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asi\OneDrive\Pulpit\AGH\odp\"/>
    </mc:Choice>
  </mc:AlternateContent>
  <bookViews>
    <workbookView xWindow="0" yWindow="0" windowWidth="28800" windowHeight="12015" activeTab="7"/>
  </bookViews>
  <sheets>
    <sheet name="mapy" sheetId="1" r:id="rId1"/>
    <sheet name="gracze" sheetId="2" r:id="rId2"/>
    <sheet name="zad 1" sheetId="6" r:id="rId3"/>
    <sheet name="zad 2" sheetId="7" r:id="rId4"/>
    <sheet name="pomoc 1(zad 4)" sheetId="8" r:id="rId5"/>
    <sheet name="pomoc 2(zad 4)" sheetId="9" r:id="rId6"/>
    <sheet name="dane" sheetId="5" r:id="rId7"/>
    <sheet name="Arkusz10" sheetId="10" r:id="rId8"/>
  </sheets>
  <calcPr calcId="152511"/>
  <pivotCaches>
    <pivotCache cacheId="25" r:id="rId9"/>
    <pivotCache cacheId="32" r:id="rId10"/>
    <pivotCache cacheId="38" r:id="rId11"/>
    <pivotCache cacheId="44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919" i="5"/>
  <c r="O1920" i="5"/>
  <c r="O1921" i="5"/>
  <c r="O1922" i="5"/>
  <c r="O1923" i="5"/>
  <c r="O1924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2123" i="5"/>
  <c r="O2124" i="5"/>
  <c r="O2125" i="5"/>
  <c r="O2126" i="5"/>
  <c r="O2127" i="5"/>
  <c r="O2128" i="5"/>
  <c r="O2129" i="5"/>
  <c r="O2130" i="5"/>
  <c r="O2131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50" i="5"/>
  <c r="O2151" i="5"/>
  <c r="O2152" i="5"/>
  <c r="O2153" i="5"/>
  <c r="O2154" i="5"/>
  <c r="O2155" i="5"/>
  <c r="O2156" i="5"/>
  <c r="O2157" i="5"/>
  <c r="O2158" i="5"/>
  <c r="O2159" i="5"/>
  <c r="O2160" i="5"/>
  <c r="O2161" i="5"/>
  <c r="O2162" i="5"/>
  <c r="O2163" i="5"/>
  <c r="O2164" i="5"/>
  <c r="O2165" i="5"/>
  <c r="O2166" i="5"/>
  <c r="O2167" i="5"/>
  <c r="O2168" i="5"/>
  <c r="O2169" i="5"/>
  <c r="O2170" i="5"/>
  <c r="O2171" i="5"/>
  <c r="O2172" i="5"/>
  <c r="O2173" i="5"/>
  <c r="O2174" i="5"/>
  <c r="O2175" i="5"/>
  <c r="O2176" i="5"/>
  <c r="O2177" i="5"/>
  <c r="O2178" i="5"/>
  <c r="O2179" i="5"/>
  <c r="O2180" i="5"/>
  <c r="O2181" i="5"/>
  <c r="O2182" i="5"/>
  <c r="O2183" i="5"/>
  <c r="O2184" i="5"/>
  <c r="O2185" i="5"/>
  <c r="O2186" i="5"/>
  <c r="O2187" i="5"/>
  <c r="O2188" i="5"/>
  <c r="O2189" i="5"/>
  <c r="O2190" i="5"/>
  <c r="O2191" i="5"/>
  <c r="O2192" i="5"/>
  <c r="O2193" i="5"/>
  <c r="O2194" i="5"/>
  <c r="O2195" i="5"/>
  <c r="O2196" i="5"/>
  <c r="O2197" i="5"/>
  <c r="O2198" i="5"/>
  <c r="O2199" i="5"/>
  <c r="O2200" i="5"/>
  <c r="O2201" i="5"/>
  <c r="O2202" i="5"/>
  <c r="O2203" i="5"/>
  <c r="O2204" i="5"/>
  <c r="O2205" i="5"/>
  <c r="O2206" i="5"/>
  <c r="O2207" i="5"/>
  <c r="O2208" i="5"/>
  <c r="O2209" i="5"/>
  <c r="O2210" i="5"/>
  <c r="O2211" i="5"/>
  <c r="O2212" i="5"/>
  <c r="O2213" i="5"/>
  <c r="O2214" i="5"/>
  <c r="O2215" i="5"/>
  <c r="O2216" i="5"/>
  <c r="O2217" i="5"/>
  <c r="O2218" i="5"/>
  <c r="O2219" i="5"/>
  <c r="O2220" i="5"/>
  <c r="O2221" i="5"/>
  <c r="O2222" i="5"/>
  <c r="O2223" i="5"/>
  <c r="O2224" i="5"/>
  <c r="O2225" i="5"/>
  <c r="O2226" i="5"/>
  <c r="O2227" i="5"/>
  <c r="O2228" i="5"/>
  <c r="O2229" i="5"/>
  <c r="O2230" i="5"/>
  <c r="O2231" i="5"/>
  <c r="O2232" i="5"/>
  <c r="O2233" i="5"/>
  <c r="O2234" i="5"/>
  <c r="O2235" i="5"/>
  <c r="O2236" i="5"/>
  <c r="O2237" i="5"/>
  <c r="O2238" i="5"/>
  <c r="O2239" i="5"/>
  <c r="O2240" i="5"/>
  <c r="O2241" i="5"/>
  <c r="O2242" i="5"/>
  <c r="O2243" i="5"/>
  <c r="O2244" i="5"/>
  <c r="O2245" i="5"/>
  <c r="O2246" i="5"/>
  <c r="O2247" i="5"/>
  <c r="O2248" i="5"/>
  <c r="O2249" i="5"/>
  <c r="O2250" i="5"/>
  <c r="O2251" i="5"/>
  <c r="O2252" i="5"/>
  <c r="O2253" i="5"/>
  <c r="O2254" i="5"/>
  <c r="O2255" i="5"/>
  <c r="O2256" i="5"/>
  <c r="O2257" i="5"/>
  <c r="O2258" i="5"/>
  <c r="O2259" i="5"/>
  <c r="O2260" i="5"/>
  <c r="O2261" i="5"/>
  <c r="O2262" i="5"/>
  <c r="O2263" i="5"/>
  <c r="O2264" i="5"/>
  <c r="O2265" i="5"/>
  <c r="O2266" i="5"/>
  <c r="O2267" i="5"/>
  <c r="O2268" i="5"/>
  <c r="O2269" i="5"/>
  <c r="O2270" i="5"/>
  <c r="O2271" i="5"/>
  <c r="O2272" i="5"/>
  <c r="O2273" i="5"/>
  <c r="O2274" i="5"/>
  <c r="O2275" i="5"/>
  <c r="O2276" i="5"/>
  <c r="O2277" i="5"/>
  <c r="O2278" i="5"/>
  <c r="O2279" i="5"/>
  <c r="O2280" i="5"/>
  <c r="O2281" i="5"/>
  <c r="O2282" i="5"/>
  <c r="O2283" i="5"/>
  <c r="O2284" i="5"/>
  <c r="O2285" i="5"/>
  <c r="O2286" i="5"/>
  <c r="O2287" i="5"/>
  <c r="O2288" i="5"/>
  <c r="O2289" i="5"/>
  <c r="O2290" i="5"/>
  <c r="O2291" i="5"/>
  <c r="O2292" i="5"/>
  <c r="O2293" i="5"/>
  <c r="O2294" i="5"/>
  <c r="O2295" i="5"/>
  <c r="O2296" i="5"/>
  <c r="O2297" i="5"/>
  <c r="O2298" i="5"/>
  <c r="O2299" i="5"/>
  <c r="O2300" i="5"/>
  <c r="O2301" i="5"/>
  <c r="O2302" i="5"/>
  <c r="O2303" i="5"/>
  <c r="O2304" i="5"/>
  <c r="O2305" i="5"/>
  <c r="O2306" i="5"/>
  <c r="O2307" i="5"/>
  <c r="O2308" i="5"/>
  <c r="O2309" i="5"/>
  <c r="O2310" i="5"/>
  <c r="O2311" i="5"/>
  <c r="O2312" i="5"/>
  <c r="O2313" i="5"/>
  <c r="O2314" i="5"/>
  <c r="O2315" i="5"/>
  <c r="O2316" i="5"/>
  <c r="O2317" i="5"/>
  <c r="O2318" i="5"/>
  <c r="O2319" i="5"/>
  <c r="O2320" i="5"/>
  <c r="O2321" i="5"/>
  <c r="O2322" i="5"/>
  <c r="O2323" i="5"/>
  <c r="O2324" i="5"/>
  <c r="O2325" i="5"/>
  <c r="O2326" i="5"/>
  <c r="O2327" i="5"/>
  <c r="O2328" i="5"/>
  <c r="O2329" i="5"/>
  <c r="O2330" i="5"/>
  <c r="O2331" i="5"/>
  <c r="O2332" i="5"/>
  <c r="O2333" i="5"/>
  <c r="O2334" i="5"/>
  <c r="O2335" i="5"/>
  <c r="O2336" i="5"/>
  <c r="O2337" i="5"/>
  <c r="O2338" i="5"/>
  <c r="O2339" i="5"/>
  <c r="O2340" i="5"/>
  <c r="O2341" i="5"/>
  <c r="O2342" i="5"/>
  <c r="O2343" i="5"/>
  <c r="O2344" i="5"/>
  <c r="O2345" i="5"/>
  <c r="O2346" i="5"/>
  <c r="O2347" i="5"/>
  <c r="O2348" i="5"/>
  <c r="O2349" i="5"/>
  <c r="O2350" i="5"/>
  <c r="O2351" i="5"/>
  <c r="O2352" i="5"/>
  <c r="O2353" i="5"/>
  <c r="O2354" i="5"/>
  <c r="O2355" i="5"/>
  <c r="O2356" i="5"/>
  <c r="O2357" i="5"/>
  <c r="O2358" i="5"/>
  <c r="O2359" i="5"/>
  <c r="O2360" i="5"/>
  <c r="O2361" i="5"/>
  <c r="O2362" i="5"/>
  <c r="O2363" i="5"/>
  <c r="O2364" i="5"/>
  <c r="O2365" i="5"/>
  <c r="O2366" i="5"/>
  <c r="O2367" i="5"/>
  <c r="O2368" i="5"/>
  <c r="O2369" i="5"/>
  <c r="O2370" i="5"/>
  <c r="O2371" i="5"/>
  <c r="O2372" i="5"/>
  <c r="O2373" i="5"/>
  <c r="O2374" i="5"/>
  <c r="O2375" i="5"/>
  <c r="O2376" i="5"/>
  <c r="O2377" i="5"/>
  <c r="O2378" i="5"/>
  <c r="O2379" i="5"/>
  <c r="O2380" i="5"/>
  <c r="O2381" i="5"/>
  <c r="O2382" i="5"/>
  <c r="O2383" i="5"/>
  <c r="O2384" i="5"/>
  <c r="O2385" i="5"/>
  <c r="O2386" i="5"/>
  <c r="O2387" i="5"/>
  <c r="O2388" i="5"/>
  <c r="O2389" i="5"/>
  <c r="O2390" i="5"/>
  <c r="O2391" i="5"/>
  <c r="O2392" i="5"/>
  <c r="O2393" i="5"/>
  <c r="O2394" i="5"/>
  <c r="O2395" i="5"/>
  <c r="O2396" i="5"/>
  <c r="O2397" i="5"/>
  <c r="O2398" i="5"/>
  <c r="O2399" i="5"/>
  <c r="O2400" i="5"/>
  <c r="O2401" i="5"/>
  <c r="O2402" i="5"/>
  <c r="O2403" i="5"/>
  <c r="O2404" i="5"/>
  <c r="O2405" i="5"/>
  <c r="O2406" i="5"/>
  <c r="O2407" i="5"/>
  <c r="O2408" i="5"/>
  <c r="O2409" i="5"/>
  <c r="O2410" i="5"/>
  <c r="O2411" i="5"/>
  <c r="O2412" i="5"/>
  <c r="O2413" i="5"/>
  <c r="O2414" i="5"/>
  <c r="O2415" i="5"/>
  <c r="O2416" i="5"/>
  <c r="O2417" i="5"/>
  <c r="O2418" i="5"/>
  <c r="O2419" i="5"/>
  <c r="O2420" i="5"/>
  <c r="O2421" i="5"/>
  <c r="O2422" i="5"/>
  <c r="O2423" i="5"/>
  <c r="O2424" i="5"/>
  <c r="O2425" i="5"/>
  <c r="O2426" i="5"/>
  <c r="O2427" i="5"/>
  <c r="O2428" i="5"/>
  <c r="O2429" i="5"/>
  <c r="O2430" i="5"/>
  <c r="O2431" i="5"/>
  <c r="O2432" i="5"/>
  <c r="O2433" i="5"/>
  <c r="O2434" i="5"/>
  <c r="O2435" i="5"/>
  <c r="O2436" i="5"/>
  <c r="O2437" i="5"/>
  <c r="O2438" i="5"/>
  <c r="O2439" i="5"/>
  <c r="O2440" i="5"/>
  <c r="O2441" i="5"/>
  <c r="O2442" i="5"/>
  <c r="O2443" i="5"/>
  <c r="O2444" i="5"/>
  <c r="O2445" i="5"/>
  <c r="O2446" i="5"/>
  <c r="O2447" i="5"/>
  <c r="O2448" i="5"/>
  <c r="O2449" i="5"/>
  <c r="O2450" i="5"/>
  <c r="O2451" i="5"/>
  <c r="O2452" i="5"/>
  <c r="O2453" i="5"/>
  <c r="O2454" i="5"/>
  <c r="O2455" i="5"/>
  <c r="O2456" i="5"/>
  <c r="O2457" i="5"/>
  <c r="O2458" i="5"/>
  <c r="O2459" i="5"/>
  <c r="O2460" i="5"/>
  <c r="O2461" i="5"/>
  <c r="O2462" i="5"/>
  <c r="O2463" i="5"/>
  <c r="O2464" i="5"/>
  <c r="O2465" i="5"/>
  <c r="O2466" i="5"/>
  <c r="O2467" i="5"/>
  <c r="O2468" i="5"/>
  <c r="O2469" i="5"/>
  <c r="O2470" i="5"/>
  <c r="O2471" i="5"/>
  <c r="O2472" i="5"/>
  <c r="O2473" i="5"/>
  <c r="O2474" i="5"/>
  <c r="O2475" i="5"/>
  <c r="O2476" i="5"/>
  <c r="O2477" i="5"/>
  <c r="O2478" i="5"/>
  <c r="O2479" i="5"/>
  <c r="O2480" i="5"/>
  <c r="O2481" i="5"/>
  <c r="O2482" i="5"/>
  <c r="O2483" i="5"/>
  <c r="O2484" i="5"/>
  <c r="O2485" i="5"/>
  <c r="O2486" i="5"/>
  <c r="O2487" i="5"/>
  <c r="O2488" i="5"/>
  <c r="O2489" i="5"/>
  <c r="O2490" i="5"/>
  <c r="O2491" i="5"/>
  <c r="O2492" i="5"/>
  <c r="O2493" i="5"/>
  <c r="O2494" i="5"/>
  <c r="O2495" i="5"/>
  <c r="O2496" i="5"/>
  <c r="O2497" i="5"/>
  <c r="O2498" i="5"/>
  <c r="O2499" i="5"/>
  <c r="O2500" i="5"/>
  <c r="O2501" i="5"/>
  <c r="O2502" i="5"/>
  <c r="O2503" i="5"/>
  <c r="O2504" i="5"/>
  <c r="O2505" i="5"/>
  <c r="O2506" i="5"/>
  <c r="O2507" i="5"/>
  <c r="O2508" i="5"/>
  <c r="O2509" i="5"/>
  <c r="O2510" i="5"/>
  <c r="O2511" i="5"/>
  <c r="O2512" i="5"/>
  <c r="O2513" i="5"/>
  <c r="O2514" i="5"/>
  <c r="O2515" i="5"/>
  <c r="O2516" i="5"/>
  <c r="O2517" i="5"/>
  <c r="O2518" i="5"/>
  <c r="O2519" i="5"/>
  <c r="O2520" i="5"/>
  <c r="O2521" i="5"/>
  <c r="O2522" i="5"/>
  <c r="O2523" i="5"/>
  <c r="O2524" i="5"/>
  <c r="O2525" i="5"/>
  <c r="O2526" i="5"/>
  <c r="O2527" i="5"/>
  <c r="O2528" i="5"/>
  <c r="O2529" i="5"/>
  <c r="O2530" i="5"/>
  <c r="O2531" i="5"/>
  <c r="O2532" i="5"/>
  <c r="O2533" i="5"/>
  <c r="O2534" i="5"/>
  <c r="O2535" i="5"/>
  <c r="O2536" i="5"/>
  <c r="O2537" i="5"/>
  <c r="O2538" i="5"/>
  <c r="O2539" i="5"/>
  <c r="O2540" i="5"/>
  <c r="O2541" i="5"/>
  <c r="O2542" i="5"/>
  <c r="O2543" i="5"/>
  <c r="O2544" i="5"/>
  <c r="O2545" i="5"/>
  <c r="O2546" i="5"/>
  <c r="O2547" i="5"/>
  <c r="O2548" i="5"/>
  <c r="O2549" i="5"/>
  <c r="O2550" i="5"/>
  <c r="O2551" i="5"/>
  <c r="O2552" i="5"/>
  <c r="O2553" i="5"/>
  <c r="O2554" i="5"/>
  <c r="O2555" i="5"/>
  <c r="O2556" i="5"/>
  <c r="O2557" i="5"/>
  <c r="O2558" i="5"/>
  <c r="O2559" i="5"/>
  <c r="O2560" i="5"/>
  <c r="O2561" i="5"/>
  <c r="O2562" i="5"/>
  <c r="O2563" i="5"/>
  <c r="O2564" i="5"/>
  <c r="O2565" i="5"/>
  <c r="O2566" i="5"/>
  <c r="O2567" i="5"/>
  <c r="O2568" i="5"/>
  <c r="O2569" i="5"/>
  <c r="O2570" i="5"/>
  <c r="O2571" i="5"/>
  <c r="O2572" i="5"/>
  <c r="O2573" i="5"/>
  <c r="O2574" i="5"/>
  <c r="O2575" i="5"/>
  <c r="O2576" i="5"/>
  <c r="O2577" i="5"/>
  <c r="O2578" i="5"/>
  <c r="O2579" i="5"/>
  <c r="O2580" i="5"/>
  <c r="O2581" i="5"/>
  <c r="O2582" i="5"/>
  <c r="O2583" i="5"/>
  <c r="O2584" i="5"/>
  <c r="O2585" i="5"/>
  <c r="O2586" i="5"/>
  <c r="O2587" i="5"/>
  <c r="O2588" i="5"/>
  <c r="O2589" i="5"/>
  <c r="O2590" i="5"/>
  <c r="O2591" i="5"/>
  <c r="O2592" i="5"/>
  <c r="O2593" i="5"/>
  <c r="O2594" i="5"/>
  <c r="O2595" i="5"/>
  <c r="O2596" i="5"/>
  <c r="O2597" i="5"/>
  <c r="O2598" i="5"/>
  <c r="O2599" i="5"/>
  <c r="O2600" i="5"/>
  <c r="O2601" i="5"/>
  <c r="O2602" i="5"/>
  <c r="O2603" i="5"/>
  <c r="O2604" i="5"/>
  <c r="O2605" i="5"/>
  <c r="O2606" i="5"/>
  <c r="O2607" i="5"/>
  <c r="O2608" i="5"/>
  <c r="O2609" i="5"/>
  <c r="O2610" i="5"/>
  <c r="O2611" i="5"/>
  <c r="O2612" i="5"/>
  <c r="O2613" i="5"/>
  <c r="O2614" i="5"/>
  <c r="O2615" i="5"/>
  <c r="O2616" i="5"/>
  <c r="O2617" i="5"/>
  <c r="O2618" i="5"/>
  <c r="O2619" i="5"/>
  <c r="O2620" i="5"/>
  <c r="O2621" i="5"/>
  <c r="O2622" i="5"/>
  <c r="O2623" i="5"/>
  <c r="O2624" i="5"/>
  <c r="O2625" i="5"/>
  <c r="O2626" i="5"/>
  <c r="O2627" i="5"/>
  <c r="O2628" i="5"/>
  <c r="O2629" i="5"/>
  <c r="O2630" i="5"/>
  <c r="O2631" i="5"/>
  <c r="O2632" i="5"/>
  <c r="O2633" i="5"/>
  <c r="O2634" i="5"/>
  <c r="O2635" i="5"/>
  <c r="O2636" i="5"/>
  <c r="O2637" i="5"/>
  <c r="O2638" i="5"/>
  <c r="O2639" i="5"/>
  <c r="O2640" i="5"/>
  <c r="O2641" i="5"/>
  <c r="O2642" i="5"/>
  <c r="O2643" i="5"/>
  <c r="O2644" i="5"/>
  <c r="O2645" i="5"/>
  <c r="O2646" i="5"/>
  <c r="O2647" i="5"/>
  <c r="O2648" i="5"/>
  <c r="O2649" i="5"/>
  <c r="O2650" i="5"/>
  <c r="O2651" i="5"/>
  <c r="O2652" i="5"/>
  <c r="O2653" i="5"/>
  <c r="O2654" i="5"/>
  <c r="O2655" i="5"/>
  <c r="O2656" i="5"/>
  <c r="O2657" i="5"/>
  <c r="O2658" i="5"/>
  <c r="O2659" i="5"/>
  <c r="O2660" i="5"/>
  <c r="O2661" i="5"/>
  <c r="O2662" i="5"/>
  <c r="O2663" i="5"/>
  <c r="O2664" i="5"/>
  <c r="O2665" i="5"/>
  <c r="O2666" i="5"/>
  <c r="O2667" i="5"/>
  <c r="O2668" i="5"/>
  <c r="O2669" i="5"/>
  <c r="O2670" i="5"/>
  <c r="O2671" i="5"/>
  <c r="O2672" i="5"/>
  <c r="O2673" i="5"/>
  <c r="O2674" i="5"/>
  <c r="O2675" i="5"/>
  <c r="O2676" i="5"/>
  <c r="O2677" i="5"/>
  <c r="O2678" i="5"/>
  <c r="O2679" i="5"/>
  <c r="O2680" i="5"/>
  <c r="O2681" i="5"/>
  <c r="O2682" i="5"/>
  <c r="O2683" i="5"/>
  <c r="O2684" i="5"/>
  <c r="O2685" i="5"/>
  <c r="O2686" i="5"/>
  <c r="O2687" i="5"/>
  <c r="O2688" i="5"/>
  <c r="O2689" i="5"/>
  <c r="O2690" i="5"/>
  <c r="O2691" i="5"/>
  <c r="O2692" i="5"/>
  <c r="O2693" i="5"/>
  <c r="O2694" i="5"/>
  <c r="O2695" i="5"/>
  <c r="O2696" i="5"/>
  <c r="O2697" i="5"/>
  <c r="O2698" i="5"/>
  <c r="O2699" i="5"/>
  <c r="O2700" i="5"/>
  <c r="O2701" i="5"/>
  <c r="O2702" i="5"/>
  <c r="O2703" i="5"/>
  <c r="O2704" i="5"/>
  <c r="O2705" i="5"/>
  <c r="O2706" i="5"/>
  <c r="O2707" i="5"/>
  <c r="O2708" i="5"/>
  <c r="O2709" i="5"/>
  <c r="O2710" i="5"/>
  <c r="O2711" i="5"/>
  <c r="O2712" i="5"/>
  <c r="O2713" i="5"/>
  <c r="O2714" i="5"/>
  <c r="O2715" i="5"/>
  <c r="O2716" i="5"/>
  <c r="O2717" i="5"/>
  <c r="O2718" i="5"/>
  <c r="O2719" i="5"/>
  <c r="O2720" i="5"/>
  <c r="O2721" i="5"/>
  <c r="O2722" i="5"/>
  <c r="O2723" i="5"/>
  <c r="O2724" i="5"/>
  <c r="O2725" i="5"/>
  <c r="O2726" i="5"/>
  <c r="O2727" i="5"/>
  <c r="O2728" i="5"/>
  <c r="O2729" i="5"/>
  <c r="O2730" i="5"/>
  <c r="O2731" i="5"/>
  <c r="O2732" i="5"/>
  <c r="O2733" i="5"/>
  <c r="O2734" i="5"/>
  <c r="O2735" i="5"/>
  <c r="O2736" i="5"/>
  <c r="O2737" i="5"/>
  <c r="O2738" i="5"/>
  <c r="O2739" i="5"/>
  <c r="O2740" i="5"/>
  <c r="O2741" i="5"/>
  <c r="O2742" i="5"/>
  <c r="O2743" i="5"/>
  <c r="O2744" i="5"/>
  <c r="O2745" i="5"/>
  <c r="O2746" i="5"/>
  <c r="O2747" i="5"/>
  <c r="O2748" i="5"/>
  <c r="O2749" i="5"/>
  <c r="O2750" i="5"/>
  <c r="O2751" i="5"/>
  <c r="O2752" i="5"/>
  <c r="O2753" i="5"/>
  <c r="O2754" i="5"/>
  <c r="O2755" i="5"/>
  <c r="O2756" i="5"/>
  <c r="O2757" i="5"/>
  <c r="O2758" i="5"/>
  <c r="O2759" i="5"/>
  <c r="O2760" i="5"/>
  <c r="O2761" i="5"/>
  <c r="O2762" i="5"/>
  <c r="O2763" i="5"/>
  <c r="O2764" i="5"/>
  <c r="O2765" i="5"/>
  <c r="O2766" i="5"/>
  <c r="O2767" i="5"/>
  <c r="O2768" i="5"/>
  <c r="O2769" i="5"/>
  <c r="O2770" i="5"/>
  <c r="O2771" i="5"/>
  <c r="O2772" i="5"/>
  <c r="O2773" i="5"/>
  <c r="O2774" i="5"/>
  <c r="O2775" i="5"/>
  <c r="O2776" i="5"/>
  <c r="O2777" i="5"/>
  <c r="O2778" i="5"/>
  <c r="O2779" i="5"/>
  <c r="O2780" i="5"/>
  <c r="O2781" i="5"/>
  <c r="O2782" i="5"/>
  <c r="O2783" i="5"/>
  <c r="O2784" i="5"/>
  <c r="O2785" i="5"/>
  <c r="O2786" i="5"/>
  <c r="O2787" i="5"/>
  <c r="O2788" i="5"/>
  <c r="O2789" i="5"/>
  <c r="O2790" i="5"/>
  <c r="O2791" i="5"/>
  <c r="O2792" i="5"/>
  <c r="O2793" i="5"/>
  <c r="O2794" i="5"/>
  <c r="O2795" i="5"/>
  <c r="O2796" i="5"/>
  <c r="O2797" i="5"/>
  <c r="O2798" i="5"/>
  <c r="O2799" i="5"/>
  <c r="O2800" i="5"/>
  <c r="O2801" i="5"/>
  <c r="O2802" i="5"/>
  <c r="O2803" i="5"/>
  <c r="O2804" i="5"/>
  <c r="O2805" i="5"/>
  <c r="O2806" i="5"/>
  <c r="O2807" i="5"/>
  <c r="O2808" i="5"/>
  <c r="O2809" i="5"/>
  <c r="O2810" i="5"/>
  <c r="O2811" i="5"/>
  <c r="O2812" i="5"/>
  <c r="O2813" i="5"/>
  <c r="O2814" i="5"/>
  <c r="O2815" i="5"/>
  <c r="O2816" i="5"/>
  <c r="O2817" i="5"/>
  <c r="O2818" i="5"/>
  <c r="O2819" i="5"/>
  <c r="O2820" i="5"/>
  <c r="O2821" i="5"/>
  <c r="O2822" i="5"/>
  <c r="O2823" i="5"/>
  <c r="O2824" i="5"/>
  <c r="O2825" i="5"/>
  <c r="O2826" i="5"/>
  <c r="O2827" i="5"/>
  <c r="O2828" i="5"/>
  <c r="O2829" i="5"/>
  <c r="O2830" i="5"/>
  <c r="O2831" i="5"/>
  <c r="O2832" i="5"/>
  <c r="O2833" i="5"/>
  <c r="O2834" i="5"/>
  <c r="O2835" i="5"/>
  <c r="O2836" i="5"/>
  <c r="O2837" i="5"/>
  <c r="O2838" i="5"/>
  <c r="O2839" i="5"/>
  <c r="O2840" i="5"/>
  <c r="O2841" i="5"/>
  <c r="O2842" i="5"/>
  <c r="O2843" i="5"/>
  <c r="O2844" i="5"/>
  <c r="O2845" i="5"/>
  <c r="O2846" i="5"/>
  <c r="O2847" i="5"/>
  <c r="O2848" i="5"/>
  <c r="O2849" i="5"/>
  <c r="O2850" i="5"/>
  <c r="O2851" i="5"/>
  <c r="O2852" i="5"/>
  <c r="O2853" i="5"/>
  <c r="O2854" i="5"/>
  <c r="O2855" i="5"/>
  <c r="O2856" i="5"/>
  <c r="O2857" i="5"/>
  <c r="O2858" i="5"/>
  <c r="O2859" i="5"/>
  <c r="O2860" i="5"/>
  <c r="O2861" i="5"/>
  <c r="O2862" i="5"/>
  <c r="O2863" i="5"/>
  <c r="O2864" i="5"/>
  <c r="O2865" i="5"/>
  <c r="O2866" i="5"/>
  <c r="O2867" i="5"/>
  <c r="O2868" i="5"/>
  <c r="O2869" i="5"/>
  <c r="O2870" i="5"/>
  <c r="O2871" i="5"/>
  <c r="O2872" i="5"/>
  <c r="O2873" i="5"/>
  <c r="O2874" i="5"/>
  <c r="O2875" i="5"/>
  <c r="O2876" i="5"/>
  <c r="O2877" i="5"/>
  <c r="O2878" i="5"/>
  <c r="O2879" i="5"/>
  <c r="O2880" i="5"/>
  <c r="O2881" i="5"/>
  <c r="O2882" i="5"/>
  <c r="O2883" i="5"/>
  <c r="O2884" i="5"/>
  <c r="O2885" i="5"/>
  <c r="O2886" i="5"/>
  <c r="O2887" i="5"/>
  <c r="O2888" i="5"/>
  <c r="O2889" i="5"/>
  <c r="O2890" i="5"/>
  <c r="O2891" i="5"/>
  <c r="O2892" i="5"/>
  <c r="O2893" i="5"/>
  <c r="O2894" i="5"/>
  <c r="O2895" i="5"/>
  <c r="O2896" i="5"/>
  <c r="O2897" i="5"/>
  <c r="O2898" i="5"/>
  <c r="O2899" i="5"/>
  <c r="O2900" i="5"/>
  <c r="O2901" i="5"/>
  <c r="O2902" i="5"/>
  <c r="O2903" i="5"/>
  <c r="O2904" i="5"/>
  <c r="O2905" i="5"/>
  <c r="O2906" i="5"/>
  <c r="O2907" i="5"/>
  <c r="O2908" i="5"/>
  <c r="O2909" i="5"/>
  <c r="O2910" i="5"/>
  <c r="O2911" i="5"/>
  <c r="O2912" i="5"/>
  <c r="O2913" i="5"/>
  <c r="O2914" i="5"/>
  <c r="O2915" i="5"/>
  <c r="O2916" i="5"/>
  <c r="O2917" i="5"/>
  <c r="O2918" i="5"/>
  <c r="O2919" i="5"/>
  <c r="O2920" i="5"/>
  <c r="O2921" i="5"/>
  <c r="O2922" i="5"/>
  <c r="O2923" i="5"/>
  <c r="O2924" i="5"/>
  <c r="O2925" i="5"/>
  <c r="O2926" i="5"/>
  <c r="O2927" i="5"/>
  <c r="O2928" i="5"/>
  <c r="O2929" i="5"/>
  <c r="O2930" i="5"/>
  <c r="O2931" i="5"/>
  <c r="O2932" i="5"/>
  <c r="O2933" i="5"/>
  <c r="O2934" i="5"/>
  <c r="O2935" i="5"/>
  <c r="O2936" i="5"/>
  <c r="O2937" i="5"/>
  <c r="O2938" i="5"/>
  <c r="O2939" i="5"/>
  <c r="O2940" i="5"/>
  <c r="O2941" i="5"/>
  <c r="O2942" i="5"/>
  <c r="O2943" i="5"/>
  <c r="O2944" i="5"/>
  <c r="O2945" i="5"/>
  <c r="O2946" i="5"/>
  <c r="O2947" i="5"/>
  <c r="O2948" i="5"/>
  <c r="O2949" i="5"/>
  <c r="O2950" i="5"/>
  <c r="O2951" i="5"/>
  <c r="O2952" i="5"/>
  <c r="O2953" i="5"/>
  <c r="O2954" i="5"/>
  <c r="O2955" i="5"/>
  <c r="O2956" i="5"/>
  <c r="O2957" i="5"/>
  <c r="O2958" i="5"/>
  <c r="O2959" i="5"/>
  <c r="O2960" i="5"/>
  <c r="O2961" i="5"/>
  <c r="O2962" i="5"/>
  <c r="O2963" i="5"/>
  <c r="O2964" i="5"/>
  <c r="O2965" i="5"/>
  <c r="O2966" i="5"/>
  <c r="O2967" i="5"/>
  <c r="O2968" i="5"/>
  <c r="O2969" i="5"/>
  <c r="O2970" i="5"/>
  <c r="O2971" i="5"/>
  <c r="O2972" i="5"/>
  <c r="O2973" i="5"/>
  <c r="O2974" i="5"/>
  <c r="O2975" i="5"/>
  <c r="O2976" i="5"/>
  <c r="O2977" i="5"/>
  <c r="O2978" i="5"/>
  <c r="O2979" i="5"/>
  <c r="O2980" i="5"/>
  <c r="O2981" i="5"/>
  <c r="O2982" i="5"/>
  <c r="O2983" i="5"/>
  <c r="O2984" i="5"/>
  <c r="O2985" i="5"/>
  <c r="O2986" i="5"/>
  <c r="O2987" i="5"/>
  <c r="O2988" i="5"/>
  <c r="O2989" i="5"/>
  <c r="O2990" i="5"/>
  <c r="O2991" i="5"/>
  <c r="O2992" i="5"/>
  <c r="O2993" i="5"/>
  <c r="O2994" i="5"/>
  <c r="O2995" i="5"/>
  <c r="O2996" i="5"/>
  <c r="O2997" i="5"/>
  <c r="O2998" i="5"/>
  <c r="O2999" i="5"/>
  <c r="O3000" i="5"/>
  <c r="O3001" i="5"/>
  <c r="O3002" i="5"/>
  <c r="O3003" i="5"/>
  <c r="O3004" i="5"/>
  <c r="O3005" i="5"/>
  <c r="O3006" i="5"/>
  <c r="O3007" i="5"/>
  <c r="O3008" i="5"/>
  <c r="O3009" i="5"/>
  <c r="O3010" i="5"/>
  <c r="O3011" i="5"/>
  <c r="O3012" i="5"/>
  <c r="O3013" i="5"/>
  <c r="O3014" i="5"/>
  <c r="O3015" i="5"/>
  <c r="O3016" i="5"/>
  <c r="O3017" i="5"/>
  <c r="O3018" i="5"/>
  <c r="O3019" i="5"/>
  <c r="O3020" i="5"/>
  <c r="O3021" i="5"/>
  <c r="O3022" i="5"/>
  <c r="O3023" i="5"/>
  <c r="O3024" i="5"/>
  <c r="O3025" i="5"/>
  <c r="O3026" i="5"/>
  <c r="O3027" i="5"/>
  <c r="O3028" i="5"/>
  <c r="O3029" i="5"/>
  <c r="O3030" i="5"/>
  <c r="O3031" i="5"/>
  <c r="O3032" i="5"/>
  <c r="O3033" i="5"/>
  <c r="O3034" i="5"/>
  <c r="O3035" i="5"/>
  <c r="O3036" i="5"/>
  <c r="O3037" i="5"/>
  <c r="O3038" i="5"/>
  <c r="O3039" i="5"/>
  <c r="O3040" i="5"/>
  <c r="O3041" i="5"/>
  <c r="O3042" i="5"/>
  <c r="O3043" i="5"/>
  <c r="O3044" i="5"/>
  <c r="O3045" i="5"/>
  <c r="O3046" i="5"/>
  <c r="O3047" i="5"/>
  <c r="O3048" i="5"/>
  <c r="O3049" i="5"/>
  <c r="O3050" i="5"/>
  <c r="O3051" i="5"/>
  <c r="O3052" i="5"/>
  <c r="O3053" i="5"/>
  <c r="O3054" i="5"/>
  <c r="O3055" i="5"/>
  <c r="O3056" i="5"/>
  <c r="O3057" i="5"/>
  <c r="O3058" i="5"/>
  <c r="O3059" i="5"/>
  <c r="O3060" i="5"/>
  <c r="O3061" i="5"/>
  <c r="O3062" i="5"/>
  <c r="O3063" i="5"/>
  <c r="O3064" i="5"/>
  <c r="O3065" i="5"/>
  <c r="O3066" i="5"/>
  <c r="O3067" i="5"/>
  <c r="O3068" i="5"/>
  <c r="O3069" i="5"/>
  <c r="O3070" i="5"/>
  <c r="O3071" i="5"/>
  <c r="O3072" i="5"/>
  <c r="O3073" i="5"/>
  <c r="O3074" i="5"/>
  <c r="O3075" i="5"/>
  <c r="O3076" i="5"/>
  <c r="O3077" i="5"/>
  <c r="O3078" i="5"/>
  <c r="O3079" i="5"/>
  <c r="O3080" i="5"/>
  <c r="O3081" i="5"/>
  <c r="O3082" i="5"/>
  <c r="O3083" i="5"/>
  <c r="O3084" i="5"/>
  <c r="O3085" i="5"/>
  <c r="O3086" i="5"/>
  <c r="O3087" i="5"/>
  <c r="O3088" i="5"/>
  <c r="O3089" i="5"/>
  <c r="O3090" i="5"/>
  <c r="O3091" i="5"/>
  <c r="O3092" i="5"/>
  <c r="O3093" i="5"/>
  <c r="O3094" i="5"/>
  <c r="O3095" i="5"/>
  <c r="O3096" i="5"/>
  <c r="O3097" i="5"/>
  <c r="O3098" i="5"/>
  <c r="O3099" i="5"/>
  <c r="O3100" i="5"/>
  <c r="O3101" i="5"/>
  <c r="O3102" i="5"/>
  <c r="O3103" i="5"/>
  <c r="O3104" i="5"/>
  <c r="O3105" i="5"/>
  <c r="O3106" i="5"/>
  <c r="O3107" i="5"/>
  <c r="O3108" i="5"/>
  <c r="O3109" i="5"/>
  <c r="O3110" i="5"/>
  <c r="O3111" i="5"/>
  <c r="O3112" i="5"/>
  <c r="O3113" i="5"/>
  <c r="O3114" i="5"/>
  <c r="O3115" i="5"/>
  <c r="O3116" i="5"/>
  <c r="O3117" i="5"/>
  <c r="O3118" i="5"/>
  <c r="O3119" i="5"/>
  <c r="O3120" i="5"/>
  <c r="O3121" i="5"/>
  <c r="O3122" i="5"/>
  <c r="O3123" i="5"/>
  <c r="O3124" i="5"/>
  <c r="O3125" i="5"/>
  <c r="O3126" i="5"/>
  <c r="O3127" i="5"/>
  <c r="O3128" i="5"/>
  <c r="O3129" i="5"/>
  <c r="O3130" i="5"/>
  <c r="O3131" i="5"/>
  <c r="O3132" i="5"/>
  <c r="O3133" i="5"/>
  <c r="O3134" i="5"/>
  <c r="O3135" i="5"/>
  <c r="O3136" i="5"/>
  <c r="O3137" i="5"/>
  <c r="O3138" i="5"/>
  <c r="O3139" i="5"/>
  <c r="O3140" i="5"/>
  <c r="O3141" i="5"/>
  <c r="O3142" i="5"/>
  <c r="O3143" i="5"/>
  <c r="O3144" i="5"/>
  <c r="O3145" i="5"/>
  <c r="O3146" i="5"/>
  <c r="O3147" i="5"/>
  <c r="O3148" i="5"/>
  <c r="O3149" i="5"/>
  <c r="O3150" i="5"/>
  <c r="O3151" i="5"/>
  <c r="O3152" i="5"/>
  <c r="O3153" i="5"/>
  <c r="O3154" i="5"/>
  <c r="O3155" i="5"/>
  <c r="O3156" i="5"/>
  <c r="O3157" i="5"/>
  <c r="O3158" i="5"/>
  <c r="O3159" i="5"/>
  <c r="O3160" i="5"/>
  <c r="O3161" i="5"/>
  <c r="O3162" i="5"/>
  <c r="O3163" i="5"/>
  <c r="O3164" i="5"/>
  <c r="O3165" i="5"/>
  <c r="O3166" i="5"/>
  <c r="O3167" i="5"/>
  <c r="O3168" i="5"/>
  <c r="O3169" i="5"/>
  <c r="O3170" i="5"/>
  <c r="O3171" i="5"/>
  <c r="O3172" i="5"/>
  <c r="O3173" i="5"/>
  <c r="O3174" i="5"/>
  <c r="O3175" i="5"/>
  <c r="O3176" i="5"/>
  <c r="O3177" i="5"/>
  <c r="O3178" i="5"/>
  <c r="O3179" i="5"/>
  <c r="O3180" i="5"/>
  <c r="O3181" i="5"/>
  <c r="O3182" i="5"/>
  <c r="O3183" i="5"/>
  <c r="O3184" i="5"/>
  <c r="O3185" i="5"/>
  <c r="O3186" i="5"/>
  <c r="O3187" i="5"/>
  <c r="O3188" i="5"/>
  <c r="O3189" i="5"/>
  <c r="O3190" i="5"/>
  <c r="O3191" i="5"/>
  <c r="O3192" i="5"/>
  <c r="O3193" i="5"/>
  <c r="O3194" i="5"/>
  <c r="O3195" i="5"/>
  <c r="O3196" i="5"/>
  <c r="O3197" i="5"/>
  <c r="O3198" i="5"/>
  <c r="O3199" i="5"/>
  <c r="O3200" i="5"/>
  <c r="O3201" i="5"/>
  <c r="O3202" i="5"/>
  <c r="O3203" i="5"/>
  <c r="O3204" i="5"/>
  <c r="O3205" i="5"/>
  <c r="O3206" i="5"/>
  <c r="O3207" i="5"/>
  <c r="O3208" i="5"/>
  <c r="O3209" i="5"/>
  <c r="O3210" i="5"/>
  <c r="O3211" i="5"/>
  <c r="O3212" i="5"/>
  <c r="O3213" i="5"/>
  <c r="O3214" i="5"/>
  <c r="O3215" i="5"/>
  <c r="O3216" i="5"/>
  <c r="O3217" i="5"/>
  <c r="O3218" i="5"/>
  <c r="O3219" i="5"/>
  <c r="O3220" i="5"/>
  <c r="O3221" i="5"/>
  <c r="O3222" i="5"/>
  <c r="O3223" i="5"/>
  <c r="O3224" i="5"/>
  <c r="O3225" i="5"/>
  <c r="O3226" i="5"/>
  <c r="O3227" i="5"/>
  <c r="O3228" i="5"/>
  <c r="O3229" i="5"/>
  <c r="O3230" i="5"/>
  <c r="O3231" i="5"/>
  <c r="O3232" i="5"/>
  <c r="O3233" i="5"/>
  <c r="O3234" i="5"/>
  <c r="O3235" i="5"/>
  <c r="O3236" i="5"/>
  <c r="O3237" i="5"/>
  <c r="O3238" i="5"/>
  <c r="O3239" i="5"/>
  <c r="O3240" i="5"/>
  <c r="O3241" i="5"/>
  <c r="O3242" i="5"/>
  <c r="O3243" i="5"/>
  <c r="O3244" i="5"/>
  <c r="O3245" i="5"/>
  <c r="O3246" i="5"/>
  <c r="O3247" i="5"/>
  <c r="O3248" i="5"/>
  <c r="O3249" i="5"/>
  <c r="O3250" i="5"/>
  <c r="O3251" i="5"/>
  <c r="O3252" i="5"/>
  <c r="O3253" i="5"/>
  <c r="O3254" i="5"/>
  <c r="O3255" i="5"/>
  <c r="O3256" i="5"/>
  <c r="O3257" i="5"/>
  <c r="O3258" i="5"/>
  <c r="O3259" i="5"/>
  <c r="O3260" i="5"/>
  <c r="O3261" i="5"/>
  <c r="O3262" i="5"/>
  <c r="O3263" i="5"/>
  <c r="O3264" i="5"/>
  <c r="O3265" i="5"/>
  <c r="O3266" i="5"/>
  <c r="O3267" i="5"/>
  <c r="O3268" i="5"/>
  <c r="O3269" i="5"/>
  <c r="O3270" i="5"/>
  <c r="O3271" i="5"/>
  <c r="O3272" i="5"/>
  <c r="O3273" i="5"/>
  <c r="O3274" i="5"/>
  <c r="O3275" i="5"/>
  <c r="O3276" i="5"/>
  <c r="O3277" i="5"/>
  <c r="O3278" i="5"/>
  <c r="O3279" i="5"/>
  <c r="O3280" i="5"/>
  <c r="O3281" i="5"/>
  <c r="O3282" i="5"/>
  <c r="O3283" i="5"/>
  <c r="O3284" i="5"/>
  <c r="O3285" i="5"/>
  <c r="O3286" i="5"/>
  <c r="O3287" i="5"/>
  <c r="O3288" i="5"/>
  <c r="O3289" i="5"/>
  <c r="O3290" i="5"/>
  <c r="O3291" i="5"/>
  <c r="O3292" i="5"/>
  <c r="O3293" i="5"/>
  <c r="O3294" i="5"/>
  <c r="O3295" i="5"/>
  <c r="O3296" i="5"/>
  <c r="O3297" i="5"/>
  <c r="O3298" i="5"/>
  <c r="O3299" i="5"/>
  <c r="O3300" i="5"/>
  <c r="O3301" i="5"/>
  <c r="O3302" i="5"/>
  <c r="O3303" i="5"/>
  <c r="O3304" i="5"/>
  <c r="O3305" i="5"/>
  <c r="O3306" i="5"/>
  <c r="O3307" i="5"/>
  <c r="O3308" i="5"/>
  <c r="O3309" i="5"/>
  <c r="O3310" i="5"/>
  <c r="O3311" i="5"/>
  <c r="O3312" i="5"/>
  <c r="O3313" i="5"/>
  <c r="O3314" i="5"/>
  <c r="O3315" i="5"/>
  <c r="O3316" i="5"/>
  <c r="O3317" i="5"/>
  <c r="O3318" i="5"/>
  <c r="O3319" i="5"/>
  <c r="O3320" i="5"/>
  <c r="O3321" i="5"/>
  <c r="O3322" i="5"/>
  <c r="O3323" i="5"/>
  <c r="O3324" i="5"/>
  <c r="O3325" i="5"/>
  <c r="O3326" i="5"/>
  <c r="O3327" i="5"/>
  <c r="O3328" i="5"/>
  <c r="O3329" i="5"/>
  <c r="O3330" i="5"/>
  <c r="O3331" i="5"/>
  <c r="O3332" i="5"/>
  <c r="O3333" i="5"/>
  <c r="O3334" i="5"/>
  <c r="O3335" i="5"/>
  <c r="O3336" i="5"/>
  <c r="O3337" i="5"/>
  <c r="O3338" i="5"/>
  <c r="O3339" i="5"/>
  <c r="O3340" i="5"/>
  <c r="O3341" i="5"/>
  <c r="O3342" i="5"/>
  <c r="O3343" i="5"/>
  <c r="O3344" i="5"/>
  <c r="O3345" i="5"/>
  <c r="O3346" i="5"/>
  <c r="O3347" i="5"/>
  <c r="O3348" i="5"/>
  <c r="O3349" i="5"/>
  <c r="O3350" i="5"/>
  <c r="O3351" i="5"/>
  <c r="O3352" i="5"/>
  <c r="O3353" i="5"/>
  <c r="O3354" i="5"/>
  <c r="O3355" i="5"/>
  <c r="O3356" i="5"/>
  <c r="O3357" i="5"/>
  <c r="O3358" i="5"/>
  <c r="O3359" i="5"/>
  <c r="O3360" i="5"/>
  <c r="O3361" i="5"/>
  <c r="O3362" i="5"/>
  <c r="O3363" i="5"/>
  <c r="O3364" i="5"/>
  <c r="O3365" i="5"/>
  <c r="O3366" i="5"/>
  <c r="O3367" i="5"/>
  <c r="O3368" i="5"/>
  <c r="O3369" i="5"/>
  <c r="O3370" i="5"/>
  <c r="O3371" i="5"/>
  <c r="O3372" i="5"/>
  <c r="O3373" i="5"/>
  <c r="O3374" i="5"/>
  <c r="O3375" i="5"/>
  <c r="O3376" i="5"/>
  <c r="O3377" i="5"/>
  <c r="O3378" i="5"/>
  <c r="O3379" i="5"/>
  <c r="O3380" i="5"/>
  <c r="O3381" i="5"/>
  <c r="O3382" i="5"/>
  <c r="O3383" i="5"/>
  <c r="O3384" i="5"/>
  <c r="O3385" i="5"/>
  <c r="O3386" i="5"/>
  <c r="O3387" i="5"/>
  <c r="O3388" i="5"/>
  <c r="O3389" i="5"/>
  <c r="O3390" i="5"/>
  <c r="O3391" i="5"/>
  <c r="O3392" i="5"/>
  <c r="O3393" i="5"/>
  <c r="O3394" i="5"/>
  <c r="O3395" i="5"/>
  <c r="O3396" i="5"/>
  <c r="O3397" i="5"/>
  <c r="O3398" i="5"/>
  <c r="O3399" i="5"/>
  <c r="O3400" i="5"/>
  <c r="O3401" i="5"/>
  <c r="O3402" i="5"/>
  <c r="O3403" i="5"/>
  <c r="O3404" i="5"/>
  <c r="O3405" i="5"/>
  <c r="O3406" i="5"/>
  <c r="O3407" i="5"/>
  <c r="O3408" i="5"/>
  <c r="O3409" i="5"/>
  <c r="O3410" i="5"/>
  <c r="O3411" i="5"/>
  <c r="O3412" i="5"/>
  <c r="O3413" i="5"/>
  <c r="O3414" i="5"/>
  <c r="O3415" i="5"/>
  <c r="O3416" i="5"/>
  <c r="O3417" i="5"/>
  <c r="O3418" i="5"/>
  <c r="O3419" i="5"/>
  <c r="O3420" i="5"/>
  <c r="O3421" i="5"/>
  <c r="O3422" i="5"/>
  <c r="O3423" i="5"/>
  <c r="O3424" i="5"/>
  <c r="O3425" i="5"/>
  <c r="O3426" i="5"/>
  <c r="O3427" i="5"/>
  <c r="O3428" i="5"/>
  <c r="O3429" i="5"/>
  <c r="O3430" i="5"/>
  <c r="O3431" i="5"/>
  <c r="O3432" i="5"/>
  <c r="O3433" i="5"/>
  <c r="O3434" i="5"/>
  <c r="O3435" i="5"/>
  <c r="O3436" i="5"/>
  <c r="O3437" i="5"/>
  <c r="O3438" i="5"/>
  <c r="O3439" i="5"/>
  <c r="O3440" i="5"/>
  <c r="O3441" i="5"/>
  <c r="O3442" i="5"/>
  <c r="O3443" i="5"/>
  <c r="O3444" i="5"/>
  <c r="O3445" i="5"/>
  <c r="O3446" i="5"/>
  <c r="O3447" i="5"/>
  <c r="O3448" i="5"/>
  <c r="O3449" i="5"/>
  <c r="O3450" i="5"/>
  <c r="O3451" i="5"/>
  <c r="O3452" i="5"/>
  <c r="O3453" i="5"/>
  <c r="O3454" i="5"/>
  <c r="O3455" i="5"/>
  <c r="O3456" i="5"/>
  <c r="O3457" i="5"/>
  <c r="O3458" i="5"/>
  <c r="O3459" i="5"/>
  <c r="O3460" i="5"/>
  <c r="O3461" i="5"/>
  <c r="O3462" i="5"/>
  <c r="O3463" i="5"/>
  <c r="O3464" i="5"/>
  <c r="O3465" i="5"/>
  <c r="O3466" i="5"/>
  <c r="O3467" i="5"/>
  <c r="O3468" i="5"/>
  <c r="O3469" i="5"/>
  <c r="O3470" i="5"/>
  <c r="O3471" i="5"/>
  <c r="O3472" i="5"/>
  <c r="O3473" i="5"/>
  <c r="O3474" i="5"/>
  <c r="O3475" i="5"/>
  <c r="O3476" i="5"/>
  <c r="O3477" i="5"/>
  <c r="O3478" i="5"/>
  <c r="O3479" i="5"/>
  <c r="O3480" i="5"/>
  <c r="O3481" i="5"/>
  <c r="O3482" i="5"/>
  <c r="O3483" i="5"/>
  <c r="O3484" i="5"/>
  <c r="O3485" i="5"/>
  <c r="O3486" i="5"/>
  <c r="O3487" i="5"/>
  <c r="O3488" i="5"/>
  <c r="O3489" i="5"/>
  <c r="O3490" i="5"/>
  <c r="O3491" i="5"/>
  <c r="O3492" i="5"/>
  <c r="O3493" i="5"/>
  <c r="O3494" i="5"/>
  <c r="O3495" i="5"/>
  <c r="O3496" i="5"/>
  <c r="O3497" i="5"/>
  <c r="O3498" i="5"/>
  <c r="O3499" i="5"/>
  <c r="O3500" i="5"/>
  <c r="O3501" i="5"/>
  <c r="O3502" i="5"/>
  <c r="O3503" i="5"/>
  <c r="O3504" i="5"/>
  <c r="O3505" i="5"/>
  <c r="O3506" i="5"/>
  <c r="O3507" i="5"/>
  <c r="O3508" i="5"/>
  <c r="O3509" i="5"/>
  <c r="O3510" i="5"/>
  <c r="O3511" i="5"/>
  <c r="O3512" i="5"/>
  <c r="O3513" i="5"/>
  <c r="O3514" i="5"/>
  <c r="O3515" i="5"/>
  <c r="O3516" i="5"/>
  <c r="O3517" i="5"/>
  <c r="O3518" i="5"/>
  <c r="O3519" i="5"/>
  <c r="O3520" i="5"/>
  <c r="O3521" i="5"/>
  <c r="O3522" i="5"/>
  <c r="O3523" i="5"/>
  <c r="O3524" i="5"/>
  <c r="O3525" i="5"/>
  <c r="O3526" i="5"/>
  <c r="O3527" i="5"/>
  <c r="O3528" i="5"/>
  <c r="O3529" i="5"/>
  <c r="O3530" i="5"/>
  <c r="O3531" i="5"/>
  <c r="O3532" i="5"/>
  <c r="O3533" i="5"/>
  <c r="O3534" i="5"/>
  <c r="O3535" i="5"/>
  <c r="O3536" i="5"/>
  <c r="O3537" i="5"/>
  <c r="O3538" i="5"/>
  <c r="O3539" i="5"/>
  <c r="O3540" i="5"/>
  <c r="O3541" i="5"/>
  <c r="O3542" i="5"/>
  <c r="O3543" i="5"/>
  <c r="O3544" i="5"/>
  <c r="O3545" i="5"/>
  <c r="O3546" i="5"/>
  <c r="O3547" i="5"/>
  <c r="O3548" i="5"/>
  <c r="O3549" i="5"/>
  <c r="O3550" i="5"/>
  <c r="O3551" i="5"/>
  <c r="O3552" i="5"/>
  <c r="O3553" i="5"/>
  <c r="O3554" i="5"/>
  <c r="O3555" i="5"/>
  <c r="O3556" i="5"/>
  <c r="O3557" i="5"/>
  <c r="O3558" i="5"/>
  <c r="O3559" i="5"/>
  <c r="O3560" i="5"/>
  <c r="O3561" i="5"/>
  <c r="O3562" i="5"/>
  <c r="O3563" i="5"/>
  <c r="O3564" i="5"/>
  <c r="O3565" i="5"/>
  <c r="O3566" i="5"/>
  <c r="O3567" i="5"/>
  <c r="O3568" i="5"/>
  <c r="O3569" i="5"/>
  <c r="O3570" i="5"/>
  <c r="O3571" i="5"/>
  <c r="O3572" i="5"/>
  <c r="O3573" i="5"/>
  <c r="O3574" i="5"/>
  <c r="O3575" i="5"/>
  <c r="O3576" i="5"/>
  <c r="O3577" i="5"/>
  <c r="O3578" i="5"/>
  <c r="O3579" i="5"/>
  <c r="O3580" i="5"/>
  <c r="O3581" i="5"/>
  <c r="O3582" i="5"/>
  <c r="O3583" i="5"/>
  <c r="O3584" i="5"/>
  <c r="O3585" i="5"/>
  <c r="O3586" i="5"/>
  <c r="O3587" i="5"/>
  <c r="O3588" i="5"/>
  <c r="O3589" i="5"/>
  <c r="O3590" i="5"/>
  <c r="O3591" i="5"/>
  <c r="O3592" i="5"/>
  <c r="O3593" i="5"/>
  <c r="O3594" i="5"/>
  <c r="O3595" i="5"/>
  <c r="O3596" i="5"/>
  <c r="O3597" i="5"/>
  <c r="O3598" i="5"/>
  <c r="O3599" i="5"/>
  <c r="O3600" i="5"/>
  <c r="O3601" i="5"/>
  <c r="O3602" i="5"/>
  <c r="O3603" i="5"/>
  <c r="O3604" i="5"/>
  <c r="O3605" i="5"/>
  <c r="O3606" i="5"/>
  <c r="O3607" i="5"/>
  <c r="O3608" i="5"/>
  <c r="O3609" i="5"/>
  <c r="O3610" i="5"/>
  <c r="O3611" i="5"/>
  <c r="O3612" i="5"/>
  <c r="O3613" i="5"/>
  <c r="O3614" i="5"/>
  <c r="O3615" i="5"/>
  <c r="O3616" i="5"/>
  <c r="O3617" i="5"/>
  <c r="O3618" i="5"/>
  <c r="O3619" i="5"/>
  <c r="O3620" i="5"/>
  <c r="O3621" i="5"/>
  <c r="O3622" i="5"/>
  <c r="O3623" i="5"/>
  <c r="O3624" i="5"/>
  <c r="O3625" i="5"/>
  <c r="O3626" i="5"/>
  <c r="O3627" i="5"/>
  <c r="O3628" i="5"/>
  <c r="O3629" i="5"/>
  <c r="O3630" i="5"/>
  <c r="O3631" i="5"/>
  <c r="O3632" i="5"/>
  <c r="O3633" i="5"/>
  <c r="O3634" i="5"/>
  <c r="O3635" i="5"/>
  <c r="O3636" i="5"/>
  <c r="O3637" i="5"/>
  <c r="O3638" i="5"/>
  <c r="O3639" i="5"/>
  <c r="O3640" i="5"/>
  <c r="O3641" i="5"/>
  <c r="O3642" i="5"/>
  <c r="O3643" i="5"/>
  <c r="O3644" i="5"/>
  <c r="O3645" i="5"/>
  <c r="O3646" i="5"/>
  <c r="O3647" i="5"/>
  <c r="O3648" i="5"/>
  <c r="O3649" i="5"/>
  <c r="O3650" i="5"/>
  <c r="O3651" i="5"/>
  <c r="O3652" i="5"/>
  <c r="O3653" i="5"/>
  <c r="O3654" i="5"/>
  <c r="O3655" i="5"/>
  <c r="O3656" i="5"/>
  <c r="O3657" i="5"/>
  <c r="O3658" i="5"/>
  <c r="O3659" i="5"/>
  <c r="O3660" i="5"/>
  <c r="O3661" i="5"/>
  <c r="O3662" i="5"/>
  <c r="O3663" i="5"/>
  <c r="O3664" i="5"/>
  <c r="O3665" i="5"/>
  <c r="O3666" i="5"/>
  <c r="O3667" i="5"/>
  <c r="O3668" i="5"/>
  <c r="O3669" i="5"/>
  <c r="O3670" i="5"/>
  <c r="O3671" i="5"/>
  <c r="O3672" i="5"/>
  <c r="O3673" i="5"/>
  <c r="O3674" i="5"/>
  <c r="O3675" i="5"/>
  <c r="O3676" i="5"/>
  <c r="O3677" i="5"/>
  <c r="O3678" i="5"/>
  <c r="O3679" i="5"/>
  <c r="O3680" i="5"/>
  <c r="O3681" i="5"/>
  <c r="O3682" i="5"/>
  <c r="O3683" i="5"/>
  <c r="O3684" i="5"/>
  <c r="O3685" i="5"/>
  <c r="O3686" i="5"/>
  <c r="O3687" i="5"/>
  <c r="O3688" i="5"/>
  <c r="O3689" i="5"/>
  <c r="O3690" i="5"/>
  <c r="O3691" i="5"/>
  <c r="O3692" i="5"/>
  <c r="O3693" i="5"/>
  <c r="O3694" i="5"/>
  <c r="O3695" i="5"/>
  <c r="O3696" i="5"/>
  <c r="O3697" i="5"/>
  <c r="O3698" i="5"/>
  <c r="O3699" i="5"/>
  <c r="O3700" i="5"/>
  <c r="O3701" i="5"/>
  <c r="O3702" i="5"/>
  <c r="O3703" i="5"/>
  <c r="O3704" i="5"/>
  <c r="O3705" i="5"/>
  <c r="O3706" i="5"/>
  <c r="O3707" i="5"/>
  <c r="O3708" i="5"/>
  <c r="O3709" i="5"/>
  <c r="O3710" i="5"/>
  <c r="O3711" i="5"/>
  <c r="O3712" i="5"/>
  <c r="O3713" i="5"/>
  <c r="O3714" i="5"/>
  <c r="O3715" i="5"/>
  <c r="O3716" i="5"/>
  <c r="O3717" i="5"/>
  <c r="O3718" i="5"/>
  <c r="O3719" i="5"/>
  <c r="O3720" i="5"/>
  <c r="O3721" i="5"/>
  <c r="O3722" i="5"/>
  <c r="O3723" i="5"/>
  <c r="O3724" i="5"/>
  <c r="O3725" i="5"/>
  <c r="O3726" i="5"/>
  <c r="O3727" i="5"/>
  <c r="O3728" i="5"/>
  <c r="O3729" i="5"/>
  <c r="O3730" i="5"/>
  <c r="O3731" i="5"/>
  <c r="O3732" i="5"/>
  <c r="O3733" i="5"/>
  <c r="O3734" i="5"/>
  <c r="O3735" i="5"/>
  <c r="O3736" i="5"/>
  <c r="O3737" i="5"/>
  <c r="O3738" i="5"/>
  <c r="O3739" i="5"/>
  <c r="O3740" i="5"/>
  <c r="O3741" i="5"/>
  <c r="O3742" i="5"/>
  <c r="O3743" i="5"/>
  <c r="O3744" i="5"/>
  <c r="O3745" i="5"/>
  <c r="O3746" i="5"/>
  <c r="O3747" i="5"/>
  <c r="O3748" i="5"/>
  <c r="O3749" i="5"/>
  <c r="O3750" i="5"/>
  <c r="O3751" i="5"/>
  <c r="O3752" i="5"/>
  <c r="O3753" i="5"/>
  <c r="O3754" i="5"/>
  <c r="O3755" i="5"/>
  <c r="O3756" i="5"/>
  <c r="O3757" i="5"/>
  <c r="O3758" i="5"/>
  <c r="O3759" i="5"/>
  <c r="O3760" i="5"/>
  <c r="O3761" i="5"/>
  <c r="O3762" i="5"/>
  <c r="O3763" i="5"/>
  <c r="O3764" i="5"/>
  <c r="O3765" i="5"/>
  <c r="O3766" i="5"/>
  <c r="O3767" i="5"/>
  <c r="O3768" i="5"/>
  <c r="O3769" i="5"/>
  <c r="O3770" i="5"/>
  <c r="O3771" i="5"/>
  <c r="O3772" i="5"/>
  <c r="O3773" i="5"/>
  <c r="O3774" i="5"/>
  <c r="O3775" i="5"/>
  <c r="O3776" i="5"/>
  <c r="O3777" i="5"/>
  <c r="O3778" i="5"/>
  <c r="O3779" i="5"/>
  <c r="O3780" i="5"/>
  <c r="O3781" i="5"/>
  <c r="O3782" i="5"/>
  <c r="O3783" i="5"/>
  <c r="O3784" i="5"/>
  <c r="O3785" i="5"/>
  <c r="O3786" i="5"/>
  <c r="O3787" i="5"/>
  <c r="O3788" i="5"/>
  <c r="O3789" i="5"/>
  <c r="O3790" i="5"/>
  <c r="O3791" i="5"/>
  <c r="O3792" i="5"/>
  <c r="O3793" i="5"/>
  <c r="O3794" i="5"/>
  <c r="O3795" i="5"/>
  <c r="O3796" i="5"/>
  <c r="O3797" i="5"/>
  <c r="O3798" i="5"/>
  <c r="O3799" i="5"/>
  <c r="O3800" i="5"/>
  <c r="O3801" i="5"/>
  <c r="O3802" i="5"/>
  <c r="O3803" i="5"/>
  <c r="O3804" i="5"/>
  <c r="O3805" i="5"/>
  <c r="O3806" i="5"/>
  <c r="O3807" i="5"/>
  <c r="O3808" i="5"/>
  <c r="O3809" i="5"/>
  <c r="O3810" i="5"/>
  <c r="O3811" i="5"/>
  <c r="O3812" i="5"/>
  <c r="O3813" i="5"/>
  <c r="O3814" i="5"/>
  <c r="O3815" i="5"/>
  <c r="O3816" i="5"/>
  <c r="O3817" i="5"/>
  <c r="O3818" i="5"/>
  <c r="O3819" i="5"/>
  <c r="O3820" i="5"/>
  <c r="O3821" i="5"/>
  <c r="O3822" i="5"/>
  <c r="O3823" i="5"/>
  <c r="O3824" i="5"/>
  <c r="O3825" i="5"/>
  <c r="O3826" i="5"/>
  <c r="O3827" i="5"/>
  <c r="O3828" i="5"/>
  <c r="O3829" i="5"/>
  <c r="O3830" i="5"/>
  <c r="O3831" i="5"/>
  <c r="O3832" i="5"/>
  <c r="O3833" i="5"/>
  <c r="O3834" i="5"/>
  <c r="O3835" i="5"/>
  <c r="O3836" i="5"/>
  <c r="O3837" i="5"/>
  <c r="O3838" i="5"/>
  <c r="O3839" i="5"/>
  <c r="O3840" i="5"/>
  <c r="O3841" i="5"/>
  <c r="O3842" i="5"/>
  <c r="O3843" i="5"/>
  <c r="O3844" i="5"/>
  <c r="O3845" i="5"/>
  <c r="O3846" i="5"/>
  <c r="O3847" i="5"/>
  <c r="O3848" i="5"/>
  <c r="O3849" i="5"/>
  <c r="O3850" i="5"/>
  <c r="O3851" i="5"/>
  <c r="O3852" i="5"/>
  <c r="O3853" i="5"/>
  <c r="O3854" i="5"/>
  <c r="O3855" i="5"/>
  <c r="O3856" i="5"/>
  <c r="O3857" i="5"/>
  <c r="O3858" i="5"/>
  <c r="O3859" i="5"/>
  <c r="O3860" i="5"/>
  <c r="O3861" i="5"/>
  <c r="O3862" i="5"/>
  <c r="O3863" i="5"/>
  <c r="O3864" i="5"/>
  <c r="O3865" i="5"/>
  <c r="O3866" i="5"/>
  <c r="O3867" i="5"/>
  <c r="O3868" i="5"/>
  <c r="O3869" i="5"/>
  <c r="O3870" i="5"/>
  <c r="O3871" i="5"/>
  <c r="O3872" i="5"/>
  <c r="O3873" i="5"/>
  <c r="O3874" i="5"/>
  <c r="O3875" i="5"/>
  <c r="O3876" i="5"/>
  <c r="O3877" i="5"/>
  <c r="O3878" i="5"/>
  <c r="O3879" i="5"/>
  <c r="O3880" i="5"/>
  <c r="O3881" i="5"/>
  <c r="O3882" i="5"/>
  <c r="O3883" i="5"/>
  <c r="O3884" i="5"/>
  <c r="O3885" i="5"/>
  <c r="O3886" i="5"/>
  <c r="O3887" i="5"/>
  <c r="O3888" i="5"/>
  <c r="O3889" i="5"/>
  <c r="O3890" i="5"/>
  <c r="O3891" i="5"/>
  <c r="O3892" i="5"/>
  <c r="O3893" i="5"/>
  <c r="O3894" i="5"/>
  <c r="O3895" i="5"/>
  <c r="O3896" i="5"/>
  <c r="O3897" i="5"/>
  <c r="O3898" i="5"/>
  <c r="O3899" i="5"/>
  <c r="O3900" i="5"/>
  <c r="O3901" i="5"/>
  <c r="O3902" i="5"/>
  <c r="O3903" i="5"/>
  <c r="O3904" i="5"/>
  <c r="O3905" i="5"/>
  <c r="O3906" i="5"/>
  <c r="O3907" i="5"/>
  <c r="O3908" i="5"/>
  <c r="O3909" i="5"/>
  <c r="O3910" i="5"/>
  <c r="O3911" i="5"/>
  <c r="O3912" i="5"/>
  <c r="O3913" i="5"/>
  <c r="O3914" i="5"/>
  <c r="O3915" i="5"/>
  <c r="O3916" i="5"/>
  <c r="O3917" i="5"/>
  <c r="O3918" i="5"/>
  <c r="O3919" i="5"/>
  <c r="O3920" i="5"/>
  <c r="O3921" i="5"/>
  <c r="O3922" i="5"/>
  <c r="O3923" i="5"/>
  <c r="O3924" i="5"/>
  <c r="O3925" i="5"/>
  <c r="O3926" i="5"/>
  <c r="O3927" i="5"/>
  <c r="O3928" i="5"/>
  <c r="O3929" i="5"/>
  <c r="O3930" i="5"/>
  <c r="O3931" i="5"/>
  <c r="O3932" i="5"/>
  <c r="O3933" i="5"/>
  <c r="O3934" i="5"/>
  <c r="O3935" i="5"/>
  <c r="O3936" i="5"/>
  <c r="O3937" i="5"/>
  <c r="O3938" i="5"/>
  <c r="O3939" i="5"/>
  <c r="O3940" i="5"/>
  <c r="O3941" i="5"/>
  <c r="O3942" i="5"/>
  <c r="O3943" i="5"/>
  <c r="O3944" i="5"/>
  <c r="O3945" i="5"/>
  <c r="O3946" i="5"/>
  <c r="O3947" i="5"/>
  <c r="O3948" i="5"/>
  <c r="O3949" i="5"/>
  <c r="O3950" i="5"/>
  <c r="O3951" i="5"/>
  <c r="O3952" i="5"/>
  <c r="O3953" i="5"/>
  <c r="O3954" i="5"/>
  <c r="O3955" i="5"/>
  <c r="O3956" i="5"/>
  <c r="O3957" i="5"/>
  <c r="O3958" i="5"/>
  <c r="O3959" i="5"/>
  <c r="O3960" i="5"/>
  <c r="O3961" i="5"/>
  <c r="O3962" i="5"/>
  <c r="O3963" i="5"/>
  <c r="O3964" i="5"/>
  <c r="O3965" i="5"/>
  <c r="O3966" i="5"/>
  <c r="O3967" i="5"/>
  <c r="O3968" i="5"/>
  <c r="O3969" i="5"/>
  <c r="O3970" i="5"/>
  <c r="O3971" i="5"/>
  <c r="O3972" i="5"/>
  <c r="O3973" i="5"/>
  <c r="O3974" i="5"/>
  <c r="O3975" i="5"/>
  <c r="O3976" i="5"/>
  <c r="O3977" i="5"/>
  <c r="O3978" i="5"/>
  <c r="O3979" i="5"/>
  <c r="O3980" i="5"/>
  <c r="O3981" i="5"/>
  <c r="O3982" i="5"/>
  <c r="O3983" i="5"/>
  <c r="O3984" i="5"/>
  <c r="O3985" i="5"/>
  <c r="O3986" i="5"/>
  <c r="O3987" i="5"/>
  <c r="O3988" i="5"/>
  <c r="O3989" i="5"/>
  <c r="O3990" i="5"/>
  <c r="O3991" i="5"/>
  <c r="O3992" i="5"/>
  <c r="O3993" i="5"/>
  <c r="O3994" i="5"/>
  <c r="O3995" i="5"/>
  <c r="O3996" i="5"/>
  <c r="O3997" i="5"/>
  <c r="O3998" i="5"/>
  <c r="O3999" i="5"/>
  <c r="O4000" i="5"/>
  <c r="O400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N2179" i="5"/>
  <c r="N2180" i="5"/>
  <c r="N2181" i="5"/>
  <c r="N2182" i="5"/>
  <c r="N2183" i="5"/>
  <c r="N2184" i="5"/>
  <c r="N2185" i="5"/>
  <c r="N2186" i="5"/>
  <c r="N2187" i="5"/>
  <c r="N2188" i="5"/>
  <c r="N2189" i="5"/>
  <c r="N2190" i="5"/>
  <c r="N2191" i="5"/>
  <c r="N2192" i="5"/>
  <c r="N2193" i="5"/>
  <c r="N2194" i="5"/>
  <c r="N2195" i="5"/>
  <c r="N2196" i="5"/>
  <c r="N2197" i="5"/>
  <c r="N2198" i="5"/>
  <c r="N2199" i="5"/>
  <c r="N2200" i="5"/>
  <c r="N2201" i="5"/>
  <c r="N2202" i="5"/>
  <c r="N2203" i="5"/>
  <c r="N2204" i="5"/>
  <c r="N2205" i="5"/>
  <c r="N2206" i="5"/>
  <c r="N2207" i="5"/>
  <c r="N2208" i="5"/>
  <c r="N2209" i="5"/>
  <c r="N2210" i="5"/>
  <c r="N2211" i="5"/>
  <c r="N2212" i="5"/>
  <c r="N2213" i="5"/>
  <c r="N2214" i="5"/>
  <c r="N2215" i="5"/>
  <c r="N2216" i="5"/>
  <c r="N2217" i="5"/>
  <c r="N2218" i="5"/>
  <c r="N2219" i="5"/>
  <c r="N2220" i="5"/>
  <c r="N2221" i="5"/>
  <c r="N2222" i="5"/>
  <c r="N2223" i="5"/>
  <c r="N2224" i="5"/>
  <c r="N2225" i="5"/>
  <c r="N2226" i="5"/>
  <c r="N2227" i="5"/>
  <c r="N2228" i="5"/>
  <c r="N2229" i="5"/>
  <c r="N2230" i="5"/>
  <c r="N2231" i="5"/>
  <c r="N2232" i="5"/>
  <c r="N2233" i="5"/>
  <c r="N2234" i="5"/>
  <c r="N2235" i="5"/>
  <c r="N2236" i="5"/>
  <c r="N2237" i="5"/>
  <c r="N2238" i="5"/>
  <c r="N2239" i="5"/>
  <c r="N2240" i="5"/>
  <c r="N2241" i="5"/>
  <c r="N2242" i="5"/>
  <c r="N2243" i="5"/>
  <c r="N2244" i="5"/>
  <c r="N2245" i="5"/>
  <c r="N2246" i="5"/>
  <c r="N2247" i="5"/>
  <c r="N2248" i="5"/>
  <c r="N2249" i="5"/>
  <c r="N2250" i="5"/>
  <c r="N2251" i="5"/>
  <c r="N2252" i="5"/>
  <c r="N2253" i="5"/>
  <c r="N2254" i="5"/>
  <c r="N2255" i="5"/>
  <c r="N2256" i="5"/>
  <c r="N2257" i="5"/>
  <c r="N2258" i="5"/>
  <c r="N2259" i="5"/>
  <c r="N2260" i="5"/>
  <c r="N2261" i="5"/>
  <c r="N2262" i="5"/>
  <c r="N2263" i="5"/>
  <c r="N2264" i="5"/>
  <c r="N2265" i="5"/>
  <c r="N2266" i="5"/>
  <c r="N2267" i="5"/>
  <c r="N2268" i="5"/>
  <c r="N2269" i="5"/>
  <c r="N2270" i="5"/>
  <c r="N2271" i="5"/>
  <c r="N2272" i="5"/>
  <c r="N2273" i="5"/>
  <c r="N2274" i="5"/>
  <c r="N2275" i="5"/>
  <c r="N2276" i="5"/>
  <c r="N2277" i="5"/>
  <c r="N2278" i="5"/>
  <c r="N2279" i="5"/>
  <c r="N2280" i="5"/>
  <c r="N2281" i="5"/>
  <c r="N2282" i="5"/>
  <c r="N2283" i="5"/>
  <c r="N2284" i="5"/>
  <c r="N2285" i="5"/>
  <c r="N2286" i="5"/>
  <c r="N2287" i="5"/>
  <c r="N2288" i="5"/>
  <c r="N2289" i="5"/>
  <c r="N2290" i="5"/>
  <c r="N2291" i="5"/>
  <c r="N2292" i="5"/>
  <c r="N2293" i="5"/>
  <c r="N2294" i="5"/>
  <c r="N2295" i="5"/>
  <c r="N2296" i="5"/>
  <c r="N2297" i="5"/>
  <c r="N2298" i="5"/>
  <c r="N2299" i="5"/>
  <c r="N2300" i="5"/>
  <c r="N2301" i="5"/>
  <c r="N2302" i="5"/>
  <c r="N2303" i="5"/>
  <c r="N2304" i="5"/>
  <c r="N2305" i="5"/>
  <c r="N2306" i="5"/>
  <c r="N2307" i="5"/>
  <c r="N2308" i="5"/>
  <c r="N2309" i="5"/>
  <c r="N2310" i="5"/>
  <c r="N2311" i="5"/>
  <c r="N2312" i="5"/>
  <c r="N2313" i="5"/>
  <c r="N2314" i="5"/>
  <c r="N2315" i="5"/>
  <c r="N2316" i="5"/>
  <c r="N2317" i="5"/>
  <c r="N2318" i="5"/>
  <c r="N2319" i="5"/>
  <c r="N2320" i="5"/>
  <c r="N2321" i="5"/>
  <c r="N2322" i="5"/>
  <c r="N2323" i="5"/>
  <c r="N2324" i="5"/>
  <c r="N2325" i="5"/>
  <c r="N2326" i="5"/>
  <c r="N2327" i="5"/>
  <c r="N2328" i="5"/>
  <c r="N2329" i="5"/>
  <c r="N2330" i="5"/>
  <c r="N2331" i="5"/>
  <c r="N2332" i="5"/>
  <c r="N2333" i="5"/>
  <c r="N2334" i="5"/>
  <c r="N2335" i="5"/>
  <c r="N2336" i="5"/>
  <c r="N2337" i="5"/>
  <c r="N2338" i="5"/>
  <c r="N2339" i="5"/>
  <c r="N2340" i="5"/>
  <c r="N2341" i="5"/>
  <c r="N2342" i="5"/>
  <c r="N2343" i="5"/>
  <c r="N2344" i="5"/>
  <c r="N2345" i="5"/>
  <c r="N2346" i="5"/>
  <c r="N2347" i="5"/>
  <c r="N2348" i="5"/>
  <c r="N2349" i="5"/>
  <c r="N2350" i="5"/>
  <c r="N2351" i="5"/>
  <c r="N2352" i="5"/>
  <c r="N2353" i="5"/>
  <c r="N2354" i="5"/>
  <c r="N2355" i="5"/>
  <c r="N2356" i="5"/>
  <c r="N2357" i="5"/>
  <c r="N2358" i="5"/>
  <c r="N2359" i="5"/>
  <c r="N2360" i="5"/>
  <c r="N2361" i="5"/>
  <c r="N2362" i="5"/>
  <c r="N2363" i="5"/>
  <c r="N2364" i="5"/>
  <c r="N2365" i="5"/>
  <c r="N2366" i="5"/>
  <c r="N2367" i="5"/>
  <c r="N2368" i="5"/>
  <c r="N2369" i="5"/>
  <c r="N2370" i="5"/>
  <c r="N2371" i="5"/>
  <c r="N2372" i="5"/>
  <c r="N2373" i="5"/>
  <c r="N2374" i="5"/>
  <c r="N2375" i="5"/>
  <c r="N2376" i="5"/>
  <c r="N2377" i="5"/>
  <c r="N2378" i="5"/>
  <c r="N2379" i="5"/>
  <c r="N2380" i="5"/>
  <c r="N2381" i="5"/>
  <c r="N2382" i="5"/>
  <c r="N2383" i="5"/>
  <c r="N2384" i="5"/>
  <c r="N2385" i="5"/>
  <c r="N2386" i="5"/>
  <c r="N2387" i="5"/>
  <c r="N2388" i="5"/>
  <c r="N2389" i="5"/>
  <c r="N2390" i="5"/>
  <c r="N2391" i="5"/>
  <c r="N2392" i="5"/>
  <c r="N2393" i="5"/>
  <c r="N2394" i="5"/>
  <c r="N2395" i="5"/>
  <c r="N2396" i="5"/>
  <c r="N2397" i="5"/>
  <c r="N2398" i="5"/>
  <c r="N2399" i="5"/>
  <c r="N2400" i="5"/>
  <c r="N2401" i="5"/>
  <c r="N2402" i="5"/>
  <c r="N2403" i="5"/>
  <c r="N2404" i="5"/>
  <c r="N2405" i="5"/>
  <c r="N2406" i="5"/>
  <c r="N2407" i="5"/>
  <c r="N2408" i="5"/>
  <c r="N2409" i="5"/>
  <c r="N2410" i="5"/>
  <c r="N2411" i="5"/>
  <c r="N2412" i="5"/>
  <c r="N2413" i="5"/>
  <c r="N2414" i="5"/>
  <c r="N2415" i="5"/>
  <c r="N2416" i="5"/>
  <c r="N2417" i="5"/>
  <c r="N2418" i="5"/>
  <c r="N2419" i="5"/>
  <c r="N2420" i="5"/>
  <c r="N2421" i="5"/>
  <c r="N2422" i="5"/>
  <c r="N2423" i="5"/>
  <c r="N2424" i="5"/>
  <c r="N2425" i="5"/>
  <c r="N2426" i="5"/>
  <c r="N2427" i="5"/>
  <c r="N2428" i="5"/>
  <c r="N2429" i="5"/>
  <c r="N2430" i="5"/>
  <c r="N2431" i="5"/>
  <c r="N2432" i="5"/>
  <c r="N2433" i="5"/>
  <c r="N2434" i="5"/>
  <c r="N2435" i="5"/>
  <c r="N2436" i="5"/>
  <c r="N2437" i="5"/>
  <c r="N2438" i="5"/>
  <c r="N2439" i="5"/>
  <c r="N2440" i="5"/>
  <c r="N2441" i="5"/>
  <c r="N2442" i="5"/>
  <c r="N2443" i="5"/>
  <c r="N2444" i="5"/>
  <c r="N2445" i="5"/>
  <c r="N2446" i="5"/>
  <c r="N2447" i="5"/>
  <c r="N2448" i="5"/>
  <c r="N2449" i="5"/>
  <c r="N2450" i="5"/>
  <c r="N2451" i="5"/>
  <c r="N2452" i="5"/>
  <c r="N2453" i="5"/>
  <c r="N2454" i="5"/>
  <c r="N2455" i="5"/>
  <c r="N2456" i="5"/>
  <c r="N2457" i="5"/>
  <c r="N2458" i="5"/>
  <c r="N2459" i="5"/>
  <c r="N2460" i="5"/>
  <c r="N2461" i="5"/>
  <c r="N2462" i="5"/>
  <c r="N2463" i="5"/>
  <c r="N2464" i="5"/>
  <c r="N2465" i="5"/>
  <c r="N2466" i="5"/>
  <c r="N2467" i="5"/>
  <c r="N2468" i="5"/>
  <c r="N2469" i="5"/>
  <c r="N2470" i="5"/>
  <c r="N2471" i="5"/>
  <c r="N2472" i="5"/>
  <c r="N2473" i="5"/>
  <c r="N2474" i="5"/>
  <c r="N2475" i="5"/>
  <c r="N2476" i="5"/>
  <c r="N2477" i="5"/>
  <c r="N2478" i="5"/>
  <c r="N2479" i="5"/>
  <c r="N2480" i="5"/>
  <c r="N2481" i="5"/>
  <c r="N2482" i="5"/>
  <c r="N2483" i="5"/>
  <c r="N2484" i="5"/>
  <c r="N2485" i="5"/>
  <c r="N2486" i="5"/>
  <c r="N2487" i="5"/>
  <c r="N2488" i="5"/>
  <c r="N2489" i="5"/>
  <c r="N2490" i="5"/>
  <c r="N2491" i="5"/>
  <c r="N2492" i="5"/>
  <c r="N2493" i="5"/>
  <c r="N2494" i="5"/>
  <c r="N2495" i="5"/>
  <c r="N2496" i="5"/>
  <c r="N2497" i="5"/>
  <c r="N2498" i="5"/>
  <c r="N2499" i="5"/>
  <c r="N2500" i="5"/>
  <c r="N2501" i="5"/>
  <c r="N2502" i="5"/>
  <c r="N2503" i="5"/>
  <c r="N2504" i="5"/>
  <c r="N2505" i="5"/>
  <c r="N2506" i="5"/>
  <c r="N2507" i="5"/>
  <c r="N2508" i="5"/>
  <c r="N2509" i="5"/>
  <c r="N2510" i="5"/>
  <c r="N2511" i="5"/>
  <c r="N2512" i="5"/>
  <c r="N2513" i="5"/>
  <c r="N2514" i="5"/>
  <c r="N2515" i="5"/>
  <c r="N2516" i="5"/>
  <c r="N2517" i="5"/>
  <c r="N2518" i="5"/>
  <c r="N2519" i="5"/>
  <c r="N2520" i="5"/>
  <c r="N2521" i="5"/>
  <c r="N2522" i="5"/>
  <c r="N2523" i="5"/>
  <c r="N2524" i="5"/>
  <c r="N2525" i="5"/>
  <c r="N2526" i="5"/>
  <c r="N2527" i="5"/>
  <c r="N2528" i="5"/>
  <c r="N2529" i="5"/>
  <c r="N2530" i="5"/>
  <c r="N2531" i="5"/>
  <c r="N2532" i="5"/>
  <c r="N2533" i="5"/>
  <c r="N2534" i="5"/>
  <c r="N2535" i="5"/>
  <c r="N2536" i="5"/>
  <c r="N2537" i="5"/>
  <c r="N2538" i="5"/>
  <c r="N2539" i="5"/>
  <c r="N2540" i="5"/>
  <c r="N2541" i="5"/>
  <c r="N2542" i="5"/>
  <c r="N2543" i="5"/>
  <c r="N2544" i="5"/>
  <c r="N2545" i="5"/>
  <c r="N2546" i="5"/>
  <c r="N2547" i="5"/>
  <c r="N2548" i="5"/>
  <c r="N2549" i="5"/>
  <c r="N2550" i="5"/>
  <c r="N2551" i="5"/>
  <c r="N2552" i="5"/>
  <c r="N2553" i="5"/>
  <c r="N2554" i="5"/>
  <c r="N2555" i="5"/>
  <c r="N2556" i="5"/>
  <c r="N2557" i="5"/>
  <c r="N2558" i="5"/>
  <c r="N2559" i="5"/>
  <c r="N2560" i="5"/>
  <c r="N2561" i="5"/>
  <c r="N2562" i="5"/>
  <c r="N2563" i="5"/>
  <c r="N2564" i="5"/>
  <c r="N2565" i="5"/>
  <c r="N2566" i="5"/>
  <c r="N2567" i="5"/>
  <c r="N2568" i="5"/>
  <c r="N2569" i="5"/>
  <c r="N2570" i="5"/>
  <c r="N2571" i="5"/>
  <c r="N2572" i="5"/>
  <c r="N2573" i="5"/>
  <c r="N2574" i="5"/>
  <c r="N2575" i="5"/>
  <c r="N2576" i="5"/>
  <c r="N2577" i="5"/>
  <c r="N2578" i="5"/>
  <c r="N2579" i="5"/>
  <c r="N2580" i="5"/>
  <c r="N2581" i="5"/>
  <c r="N2582" i="5"/>
  <c r="N2583" i="5"/>
  <c r="N2584" i="5"/>
  <c r="N2585" i="5"/>
  <c r="N2586" i="5"/>
  <c r="N2587" i="5"/>
  <c r="N2588" i="5"/>
  <c r="N2589" i="5"/>
  <c r="N2590" i="5"/>
  <c r="N2591" i="5"/>
  <c r="N2592" i="5"/>
  <c r="N2593" i="5"/>
  <c r="N2594" i="5"/>
  <c r="N2595" i="5"/>
  <c r="N2596" i="5"/>
  <c r="N2597" i="5"/>
  <c r="N2598" i="5"/>
  <c r="N2599" i="5"/>
  <c r="N2600" i="5"/>
  <c r="N2601" i="5"/>
  <c r="N2602" i="5"/>
  <c r="N2603" i="5"/>
  <c r="N2604" i="5"/>
  <c r="N2605" i="5"/>
  <c r="N2606" i="5"/>
  <c r="N2607" i="5"/>
  <c r="N2608" i="5"/>
  <c r="N2609" i="5"/>
  <c r="N2610" i="5"/>
  <c r="N2611" i="5"/>
  <c r="N2612" i="5"/>
  <c r="N2613" i="5"/>
  <c r="N2614" i="5"/>
  <c r="N2615" i="5"/>
  <c r="N2616" i="5"/>
  <c r="N2617" i="5"/>
  <c r="N2618" i="5"/>
  <c r="N2619" i="5"/>
  <c r="N2620" i="5"/>
  <c r="N2621" i="5"/>
  <c r="N2622" i="5"/>
  <c r="N2623" i="5"/>
  <c r="N2624" i="5"/>
  <c r="N2625" i="5"/>
  <c r="N2626" i="5"/>
  <c r="N2627" i="5"/>
  <c r="N2628" i="5"/>
  <c r="N2629" i="5"/>
  <c r="N2630" i="5"/>
  <c r="N2631" i="5"/>
  <c r="N2632" i="5"/>
  <c r="N2633" i="5"/>
  <c r="N2634" i="5"/>
  <c r="N2635" i="5"/>
  <c r="N2636" i="5"/>
  <c r="N2637" i="5"/>
  <c r="N2638" i="5"/>
  <c r="N2639" i="5"/>
  <c r="N2640" i="5"/>
  <c r="N2641" i="5"/>
  <c r="N2642" i="5"/>
  <c r="N2643" i="5"/>
  <c r="N2644" i="5"/>
  <c r="N2645" i="5"/>
  <c r="N2646" i="5"/>
  <c r="N2647" i="5"/>
  <c r="N2648" i="5"/>
  <c r="N2649" i="5"/>
  <c r="N2650" i="5"/>
  <c r="N2651" i="5"/>
  <c r="N2652" i="5"/>
  <c r="N2653" i="5"/>
  <c r="N2654" i="5"/>
  <c r="N2655" i="5"/>
  <c r="N2656" i="5"/>
  <c r="N2657" i="5"/>
  <c r="N2658" i="5"/>
  <c r="N2659" i="5"/>
  <c r="N2660" i="5"/>
  <c r="N2661" i="5"/>
  <c r="N2662" i="5"/>
  <c r="N2663" i="5"/>
  <c r="N2664" i="5"/>
  <c r="N2665" i="5"/>
  <c r="N2666" i="5"/>
  <c r="N2667" i="5"/>
  <c r="N2668" i="5"/>
  <c r="N2669" i="5"/>
  <c r="N2670" i="5"/>
  <c r="N2671" i="5"/>
  <c r="N2672" i="5"/>
  <c r="N2673" i="5"/>
  <c r="N2674" i="5"/>
  <c r="N2675" i="5"/>
  <c r="N2676" i="5"/>
  <c r="N2677" i="5"/>
  <c r="N2678" i="5"/>
  <c r="N2679" i="5"/>
  <c r="N2680" i="5"/>
  <c r="N2681" i="5"/>
  <c r="N2682" i="5"/>
  <c r="N2683" i="5"/>
  <c r="N2684" i="5"/>
  <c r="N2685" i="5"/>
  <c r="N2686" i="5"/>
  <c r="N2687" i="5"/>
  <c r="N2688" i="5"/>
  <c r="N2689" i="5"/>
  <c r="N2690" i="5"/>
  <c r="N2691" i="5"/>
  <c r="N2692" i="5"/>
  <c r="N2693" i="5"/>
  <c r="N2694" i="5"/>
  <c r="N2695" i="5"/>
  <c r="N2696" i="5"/>
  <c r="N2697" i="5"/>
  <c r="N2698" i="5"/>
  <c r="N2699" i="5"/>
  <c r="N2700" i="5"/>
  <c r="N2701" i="5"/>
  <c r="N2702" i="5"/>
  <c r="N2703" i="5"/>
  <c r="N2704" i="5"/>
  <c r="N2705" i="5"/>
  <c r="N2706" i="5"/>
  <c r="N2707" i="5"/>
  <c r="N2708" i="5"/>
  <c r="N2709" i="5"/>
  <c r="N2710" i="5"/>
  <c r="N2711" i="5"/>
  <c r="N2712" i="5"/>
  <c r="N2713" i="5"/>
  <c r="N2714" i="5"/>
  <c r="N2715" i="5"/>
  <c r="N2716" i="5"/>
  <c r="N2717" i="5"/>
  <c r="N2718" i="5"/>
  <c r="N2719" i="5"/>
  <c r="N2720" i="5"/>
  <c r="N2721" i="5"/>
  <c r="N2722" i="5"/>
  <c r="N2723" i="5"/>
  <c r="N2724" i="5"/>
  <c r="N2725" i="5"/>
  <c r="N2726" i="5"/>
  <c r="N2727" i="5"/>
  <c r="N2728" i="5"/>
  <c r="N2729" i="5"/>
  <c r="N2730" i="5"/>
  <c r="N2731" i="5"/>
  <c r="N2732" i="5"/>
  <c r="N2733" i="5"/>
  <c r="N2734" i="5"/>
  <c r="N2735" i="5"/>
  <c r="N2736" i="5"/>
  <c r="N2737" i="5"/>
  <c r="N2738" i="5"/>
  <c r="N2739" i="5"/>
  <c r="N2740" i="5"/>
  <c r="N2741" i="5"/>
  <c r="N2742" i="5"/>
  <c r="N2743" i="5"/>
  <c r="N2744" i="5"/>
  <c r="N2745" i="5"/>
  <c r="N2746" i="5"/>
  <c r="N2747" i="5"/>
  <c r="N2748" i="5"/>
  <c r="N2749" i="5"/>
  <c r="N2750" i="5"/>
  <c r="N2751" i="5"/>
  <c r="N2752" i="5"/>
  <c r="N2753" i="5"/>
  <c r="N2754" i="5"/>
  <c r="N2755" i="5"/>
  <c r="N2756" i="5"/>
  <c r="N2757" i="5"/>
  <c r="N2758" i="5"/>
  <c r="N2759" i="5"/>
  <c r="N2760" i="5"/>
  <c r="N2761" i="5"/>
  <c r="N2762" i="5"/>
  <c r="N2763" i="5"/>
  <c r="N2764" i="5"/>
  <c r="N2765" i="5"/>
  <c r="N2766" i="5"/>
  <c r="N2767" i="5"/>
  <c r="N2768" i="5"/>
  <c r="N2769" i="5"/>
  <c r="N2770" i="5"/>
  <c r="N2771" i="5"/>
  <c r="N2772" i="5"/>
  <c r="N2773" i="5"/>
  <c r="N2774" i="5"/>
  <c r="N2775" i="5"/>
  <c r="N2776" i="5"/>
  <c r="N2777" i="5"/>
  <c r="N2778" i="5"/>
  <c r="N2779" i="5"/>
  <c r="N2780" i="5"/>
  <c r="N2781" i="5"/>
  <c r="N2782" i="5"/>
  <c r="N2783" i="5"/>
  <c r="N2784" i="5"/>
  <c r="N2785" i="5"/>
  <c r="N2786" i="5"/>
  <c r="N2787" i="5"/>
  <c r="N2788" i="5"/>
  <c r="N2789" i="5"/>
  <c r="N2790" i="5"/>
  <c r="N2791" i="5"/>
  <c r="N2792" i="5"/>
  <c r="N2793" i="5"/>
  <c r="N2794" i="5"/>
  <c r="N2795" i="5"/>
  <c r="N2796" i="5"/>
  <c r="N2797" i="5"/>
  <c r="N2798" i="5"/>
  <c r="N2799" i="5"/>
  <c r="N2800" i="5"/>
  <c r="N2801" i="5"/>
  <c r="N2802" i="5"/>
  <c r="N2803" i="5"/>
  <c r="N2804" i="5"/>
  <c r="N2805" i="5"/>
  <c r="N2806" i="5"/>
  <c r="N2807" i="5"/>
  <c r="N2808" i="5"/>
  <c r="N2809" i="5"/>
  <c r="N2810" i="5"/>
  <c r="N2811" i="5"/>
  <c r="N2812" i="5"/>
  <c r="N2813" i="5"/>
  <c r="N2814" i="5"/>
  <c r="N2815" i="5"/>
  <c r="N2816" i="5"/>
  <c r="N2817" i="5"/>
  <c r="N2818" i="5"/>
  <c r="N2819" i="5"/>
  <c r="N2820" i="5"/>
  <c r="N2821" i="5"/>
  <c r="N2822" i="5"/>
  <c r="N2823" i="5"/>
  <c r="N2824" i="5"/>
  <c r="N2825" i="5"/>
  <c r="N2826" i="5"/>
  <c r="N2827" i="5"/>
  <c r="N2828" i="5"/>
  <c r="N2829" i="5"/>
  <c r="N2830" i="5"/>
  <c r="N2831" i="5"/>
  <c r="N2832" i="5"/>
  <c r="N2833" i="5"/>
  <c r="N2834" i="5"/>
  <c r="N2835" i="5"/>
  <c r="N2836" i="5"/>
  <c r="N2837" i="5"/>
  <c r="N2838" i="5"/>
  <c r="N2839" i="5"/>
  <c r="N2840" i="5"/>
  <c r="N2841" i="5"/>
  <c r="N2842" i="5"/>
  <c r="N2843" i="5"/>
  <c r="N2844" i="5"/>
  <c r="N2845" i="5"/>
  <c r="N2846" i="5"/>
  <c r="N2847" i="5"/>
  <c r="N2848" i="5"/>
  <c r="N2849" i="5"/>
  <c r="N2850" i="5"/>
  <c r="N2851" i="5"/>
  <c r="N2852" i="5"/>
  <c r="N2853" i="5"/>
  <c r="N2854" i="5"/>
  <c r="N2855" i="5"/>
  <c r="N2856" i="5"/>
  <c r="N2857" i="5"/>
  <c r="N2858" i="5"/>
  <c r="N2859" i="5"/>
  <c r="N2860" i="5"/>
  <c r="N2861" i="5"/>
  <c r="N2862" i="5"/>
  <c r="N2863" i="5"/>
  <c r="N2864" i="5"/>
  <c r="N2865" i="5"/>
  <c r="N2866" i="5"/>
  <c r="N2867" i="5"/>
  <c r="N2868" i="5"/>
  <c r="N2869" i="5"/>
  <c r="N2870" i="5"/>
  <c r="N2871" i="5"/>
  <c r="N2872" i="5"/>
  <c r="N2873" i="5"/>
  <c r="N2874" i="5"/>
  <c r="N2875" i="5"/>
  <c r="N2876" i="5"/>
  <c r="N2877" i="5"/>
  <c r="N2878" i="5"/>
  <c r="N2879" i="5"/>
  <c r="N2880" i="5"/>
  <c r="N2881" i="5"/>
  <c r="N2882" i="5"/>
  <c r="N2883" i="5"/>
  <c r="N2884" i="5"/>
  <c r="N2885" i="5"/>
  <c r="N2886" i="5"/>
  <c r="N2887" i="5"/>
  <c r="N2888" i="5"/>
  <c r="N2889" i="5"/>
  <c r="N2890" i="5"/>
  <c r="N2891" i="5"/>
  <c r="N2892" i="5"/>
  <c r="N2893" i="5"/>
  <c r="N2894" i="5"/>
  <c r="N2895" i="5"/>
  <c r="N2896" i="5"/>
  <c r="N2897" i="5"/>
  <c r="N2898" i="5"/>
  <c r="N2899" i="5"/>
  <c r="N2900" i="5"/>
  <c r="N2901" i="5"/>
  <c r="N2902" i="5"/>
  <c r="N2903" i="5"/>
  <c r="N2904" i="5"/>
  <c r="N2905" i="5"/>
  <c r="N2906" i="5"/>
  <c r="N2907" i="5"/>
  <c r="N2908" i="5"/>
  <c r="N2909" i="5"/>
  <c r="N2910" i="5"/>
  <c r="N2911" i="5"/>
  <c r="N2912" i="5"/>
  <c r="N2913" i="5"/>
  <c r="N2914" i="5"/>
  <c r="N2915" i="5"/>
  <c r="N2916" i="5"/>
  <c r="N2917" i="5"/>
  <c r="N2918" i="5"/>
  <c r="N2919" i="5"/>
  <c r="N2920" i="5"/>
  <c r="N2921" i="5"/>
  <c r="N2922" i="5"/>
  <c r="N2923" i="5"/>
  <c r="N2924" i="5"/>
  <c r="N2925" i="5"/>
  <c r="N2926" i="5"/>
  <c r="N2927" i="5"/>
  <c r="N2928" i="5"/>
  <c r="N2929" i="5"/>
  <c r="N2930" i="5"/>
  <c r="N2931" i="5"/>
  <c r="N2932" i="5"/>
  <c r="N2933" i="5"/>
  <c r="N2934" i="5"/>
  <c r="N2935" i="5"/>
  <c r="N2936" i="5"/>
  <c r="N2937" i="5"/>
  <c r="N2938" i="5"/>
  <c r="N2939" i="5"/>
  <c r="N2940" i="5"/>
  <c r="N2941" i="5"/>
  <c r="N2942" i="5"/>
  <c r="N2943" i="5"/>
  <c r="N2944" i="5"/>
  <c r="N2945" i="5"/>
  <c r="N2946" i="5"/>
  <c r="N2947" i="5"/>
  <c r="N2948" i="5"/>
  <c r="N2949" i="5"/>
  <c r="N2950" i="5"/>
  <c r="N2951" i="5"/>
  <c r="N2952" i="5"/>
  <c r="N2953" i="5"/>
  <c r="N2954" i="5"/>
  <c r="N2955" i="5"/>
  <c r="N2956" i="5"/>
  <c r="N2957" i="5"/>
  <c r="N2958" i="5"/>
  <c r="N2959" i="5"/>
  <c r="N2960" i="5"/>
  <c r="N2961" i="5"/>
  <c r="N2962" i="5"/>
  <c r="N2963" i="5"/>
  <c r="N2964" i="5"/>
  <c r="N2965" i="5"/>
  <c r="N2966" i="5"/>
  <c r="N2967" i="5"/>
  <c r="N2968" i="5"/>
  <c r="N2969" i="5"/>
  <c r="N2970" i="5"/>
  <c r="N2971" i="5"/>
  <c r="N2972" i="5"/>
  <c r="N2973" i="5"/>
  <c r="N2974" i="5"/>
  <c r="N2975" i="5"/>
  <c r="N2976" i="5"/>
  <c r="N2977" i="5"/>
  <c r="N2978" i="5"/>
  <c r="N2979" i="5"/>
  <c r="N2980" i="5"/>
  <c r="N2981" i="5"/>
  <c r="N2982" i="5"/>
  <c r="N2983" i="5"/>
  <c r="N2984" i="5"/>
  <c r="N2985" i="5"/>
  <c r="N2986" i="5"/>
  <c r="N2987" i="5"/>
  <c r="N2988" i="5"/>
  <c r="N2989" i="5"/>
  <c r="N2990" i="5"/>
  <c r="N2991" i="5"/>
  <c r="N2992" i="5"/>
  <c r="N2993" i="5"/>
  <c r="N2994" i="5"/>
  <c r="N2995" i="5"/>
  <c r="N2996" i="5"/>
  <c r="N2997" i="5"/>
  <c r="N2998" i="5"/>
  <c r="N2999" i="5"/>
  <c r="N3000" i="5"/>
  <c r="N3001" i="5"/>
  <c r="N3002" i="5"/>
  <c r="N3003" i="5"/>
  <c r="N3004" i="5"/>
  <c r="N3005" i="5"/>
  <c r="N3006" i="5"/>
  <c r="N3007" i="5"/>
  <c r="N3008" i="5"/>
  <c r="N3009" i="5"/>
  <c r="N3010" i="5"/>
  <c r="N3011" i="5"/>
  <c r="N3012" i="5"/>
  <c r="N3013" i="5"/>
  <c r="N3014" i="5"/>
  <c r="N3015" i="5"/>
  <c r="N3016" i="5"/>
  <c r="N3017" i="5"/>
  <c r="N3018" i="5"/>
  <c r="N3019" i="5"/>
  <c r="N3020" i="5"/>
  <c r="N3021" i="5"/>
  <c r="N3022" i="5"/>
  <c r="N3023" i="5"/>
  <c r="N3024" i="5"/>
  <c r="N3025" i="5"/>
  <c r="N3026" i="5"/>
  <c r="N3027" i="5"/>
  <c r="N3028" i="5"/>
  <c r="N3029" i="5"/>
  <c r="N3030" i="5"/>
  <c r="N3031" i="5"/>
  <c r="N3032" i="5"/>
  <c r="N3033" i="5"/>
  <c r="N3034" i="5"/>
  <c r="N3035" i="5"/>
  <c r="N3036" i="5"/>
  <c r="N3037" i="5"/>
  <c r="N3038" i="5"/>
  <c r="N3039" i="5"/>
  <c r="N3040" i="5"/>
  <c r="N3041" i="5"/>
  <c r="N3042" i="5"/>
  <c r="N3043" i="5"/>
  <c r="N3044" i="5"/>
  <c r="N3045" i="5"/>
  <c r="N3046" i="5"/>
  <c r="N3047" i="5"/>
  <c r="N3048" i="5"/>
  <c r="N3049" i="5"/>
  <c r="N3050" i="5"/>
  <c r="N3051" i="5"/>
  <c r="N3052" i="5"/>
  <c r="N3053" i="5"/>
  <c r="N3054" i="5"/>
  <c r="N3055" i="5"/>
  <c r="N3056" i="5"/>
  <c r="N3057" i="5"/>
  <c r="N3058" i="5"/>
  <c r="N3059" i="5"/>
  <c r="N3060" i="5"/>
  <c r="N3061" i="5"/>
  <c r="N3062" i="5"/>
  <c r="N3063" i="5"/>
  <c r="N3064" i="5"/>
  <c r="N3065" i="5"/>
  <c r="N3066" i="5"/>
  <c r="N3067" i="5"/>
  <c r="N3068" i="5"/>
  <c r="N3069" i="5"/>
  <c r="N3070" i="5"/>
  <c r="N3071" i="5"/>
  <c r="N3072" i="5"/>
  <c r="N3073" i="5"/>
  <c r="N3074" i="5"/>
  <c r="N3075" i="5"/>
  <c r="N3076" i="5"/>
  <c r="N3077" i="5"/>
  <c r="N3078" i="5"/>
  <c r="N3079" i="5"/>
  <c r="N3080" i="5"/>
  <c r="N3081" i="5"/>
  <c r="N3082" i="5"/>
  <c r="N3083" i="5"/>
  <c r="N3084" i="5"/>
  <c r="N3085" i="5"/>
  <c r="N3086" i="5"/>
  <c r="N3087" i="5"/>
  <c r="N3088" i="5"/>
  <c r="N3089" i="5"/>
  <c r="N3090" i="5"/>
  <c r="N3091" i="5"/>
  <c r="N3092" i="5"/>
  <c r="N3093" i="5"/>
  <c r="N3094" i="5"/>
  <c r="N3095" i="5"/>
  <c r="N3096" i="5"/>
  <c r="N3097" i="5"/>
  <c r="N3098" i="5"/>
  <c r="N3099" i="5"/>
  <c r="N3100" i="5"/>
  <c r="N3101" i="5"/>
  <c r="N3102" i="5"/>
  <c r="N3103" i="5"/>
  <c r="N3104" i="5"/>
  <c r="N3105" i="5"/>
  <c r="N3106" i="5"/>
  <c r="N3107" i="5"/>
  <c r="N3108" i="5"/>
  <c r="N3109" i="5"/>
  <c r="N3110" i="5"/>
  <c r="N3111" i="5"/>
  <c r="N3112" i="5"/>
  <c r="N3113" i="5"/>
  <c r="N3114" i="5"/>
  <c r="N3115" i="5"/>
  <c r="N3116" i="5"/>
  <c r="N3117" i="5"/>
  <c r="N3118" i="5"/>
  <c r="N3119" i="5"/>
  <c r="N3120" i="5"/>
  <c r="N3121" i="5"/>
  <c r="N3122" i="5"/>
  <c r="N3123" i="5"/>
  <c r="N3124" i="5"/>
  <c r="N3125" i="5"/>
  <c r="N3126" i="5"/>
  <c r="N3127" i="5"/>
  <c r="N3128" i="5"/>
  <c r="N3129" i="5"/>
  <c r="N3130" i="5"/>
  <c r="N3131" i="5"/>
  <c r="N3132" i="5"/>
  <c r="N3133" i="5"/>
  <c r="N3134" i="5"/>
  <c r="N3135" i="5"/>
  <c r="N3136" i="5"/>
  <c r="N3137" i="5"/>
  <c r="N3138" i="5"/>
  <c r="N3139" i="5"/>
  <c r="N3140" i="5"/>
  <c r="N3141" i="5"/>
  <c r="N3142" i="5"/>
  <c r="N3143" i="5"/>
  <c r="N3144" i="5"/>
  <c r="N3145" i="5"/>
  <c r="N3146" i="5"/>
  <c r="N3147" i="5"/>
  <c r="N3148" i="5"/>
  <c r="N3149" i="5"/>
  <c r="N3150" i="5"/>
  <c r="N3151" i="5"/>
  <c r="N3152" i="5"/>
  <c r="N3153" i="5"/>
  <c r="N3154" i="5"/>
  <c r="N3155" i="5"/>
  <c r="N3156" i="5"/>
  <c r="N3157" i="5"/>
  <c r="N3158" i="5"/>
  <c r="N3159" i="5"/>
  <c r="N3160" i="5"/>
  <c r="N3161" i="5"/>
  <c r="N3162" i="5"/>
  <c r="N3163" i="5"/>
  <c r="N3164" i="5"/>
  <c r="N3165" i="5"/>
  <c r="N3166" i="5"/>
  <c r="N3167" i="5"/>
  <c r="N3168" i="5"/>
  <c r="N3169" i="5"/>
  <c r="N3170" i="5"/>
  <c r="N3171" i="5"/>
  <c r="N3172" i="5"/>
  <c r="N3173" i="5"/>
  <c r="N3174" i="5"/>
  <c r="N3175" i="5"/>
  <c r="N3176" i="5"/>
  <c r="N3177" i="5"/>
  <c r="N3178" i="5"/>
  <c r="N3179" i="5"/>
  <c r="N3180" i="5"/>
  <c r="N3181" i="5"/>
  <c r="N3182" i="5"/>
  <c r="N3183" i="5"/>
  <c r="N3184" i="5"/>
  <c r="N3185" i="5"/>
  <c r="N3186" i="5"/>
  <c r="N3187" i="5"/>
  <c r="N3188" i="5"/>
  <c r="N3189" i="5"/>
  <c r="N3190" i="5"/>
  <c r="N3191" i="5"/>
  <c r="N3192" i="5"/>
  <c r="N3193" i="5"/>
  <c r="N3194" i="5"/>
  <c r="N3195" i="5"/>
  <c r="N3196" i="5"/>
  <c r="N3197" i="5"/>
  <c r="N3198" i="5"/>
  <c r="N3199" i="5"/>
  <c r="N3200" i="5"/>
  <c r="N3201" i="5"/>
  <c r="N3202" i="5"/>
  <c r="N3203" i="5"/>
  <c r="N3204" i="5"/>
  <c r="N3205" i="5"/>
  <c r="N3206" i="5"/>
  <c r="N3207" i="5"/>
  <c r="N3208" i="5"/>
  <c r="N3209" i="5"/>
  <c r="N3210" i="5"/>
  <c r="N3211" i="5"/>
  <c r="N3212" i="5"/>
  <c r="N3213" i="5"/>
  <c r="N3214" i="5"/>
  <c r="N3215" i="5"/>
  <c r="N3216" i="5"/>
  <c r="N3217" i="5"/>
  <c r="N3218" i="5"/>
  <c r="N3219" i="5"/>
  <c r="N3220" i="5"/>
  <c r="N3221" i="5"/>
  <c r="N3222" i="5"/>
  <c r="N3223" i="5"/>
  <c r="N3224" i="5"/>
  <c r="N3225" i="5"/>
  <c r="N3226" i="5"/>
  <c r="N3227" i="5"/>
  <c r="N3228" i="5"/>
  <c r="N3229" i="5"/>
  <c r="N3230" i="5"/>
  <c r="N3231" i="5"/>
  <c r="N3232" i="5"/>
  <c r="N3233" i="5"/>
  <c r="N3234" i="5"/>
  <c r="N3235" i="5"/>
  <c r="N3236" i="5"/>
  <c r="N3237" i="5"/>
  <c r="N3238" i="5"/>
  <c r="N3239" i="5"/>
  <c r="N3240" i="5"/>
  <c r="N3241" i="5"/>
  <c r="N3242" i="5"/>
  <c r="N3243" i="5"/>
  <c r="N3244" i="5"/>
  <c r="N3245" i="5"/>
  <c r="N3246" i="5"/>
  <c r="N3247" i="5"/>
  <c r="N3248" i="5"/>
  <c r="N3249" i="5"/>
  <c r="N3250" i="5"/>
  <c r="N3251" i="5"/>
  <c r="N3252" i="5"/>
  <c r="N3253" i="5"/>
  <c r="N3254" i="5"/>
  <c r="N3255" i="5"/>
  <c r="N3256" i="5"/>
  <c r="N3257" i="5"/>
  <c r="N3258" i="5"/>
  <c r="N3259" i="5"/>
  <c r="N3260" i="5"/>
  <c r="N3261" i="5"/>
  <c r="N3262" i="5"/>
  <c r="N3263" i="5"/>
  <c r="N3264" i="5"/>
  <c r="N3265" i="5"/>
  <c r="N3266" i="5"/>
  <c r="N3267" i="5"/>
  <c r="N3268" i="5"/>
  <c r="N3269" i="5"/>
  <c r="N3270" i="5"/>
  <c r="N3271" i="5"/>
  <c r="N3272" i="5"/>
  <c r="N3273" i="5"/>
  <c r="N3274" i="5"/>
  <c r="N3275" i="5"/>
  <c r="N3276" i="5"/>
  <c r="N3277" i="5"/>
  <c r="N3278" i="5"/>
  <c r="N3279" i="5"/>
  <c r="N3280" i="5"/>
  <c r="N3281" i="5"/>
  <c r="N3282" i="5"/>
  <c r="N3283" i="5"/>
  <c r="N3284" i="5"/>
  <c r="N3285" i="5"/>
  <c r="N3286" i="5"/>
  <c r="N3287" i="5"/>
  <c r="N3288" i="5"/>
  <c r="N3289" i="5"/>
  <c r="N3290" i="5"/>
  <c r="N3291" i="5"/>
  <c r="N3292" i="5"/>
  <c r="N3293" i="5"/>
  <c r="N3294" i="5"/>
  <c r="N3295" i="5"/>
  <c r="N3296" i="5"/>
  <c r="N3297" i="5"/>
  <c r="N3298" i="5"/>
  <c r="N3299" i="5"/>
  <c r="N3300" i="5"/>
  <c r="N3301" i="5"/>
  <c r="N3302" i="5"/>
  <c r="N3303" i="5"/>
  <c r="N3304" i="5"/>
  <c r="N3305" i="5"/>
  <c r="N3306" i="5"/>
  <c r="N3307" i="5"/>
  <c r="N3308" i="5"/>
  <c r="N3309" i="5"/>
  <c r="N3310" i="5"/>
  <c r="N3311" i="5"/>
  <c r="N3312" i="5"/>
  <c r="N3313" i="5"/>
  <c r="N3314" i="5"/>
  <c r="N3315" i="5"/>
  <c r="N3316" i="5"/>
  <c r="N3317" i="5"/>
  <c r="N3318" i="5"/>
  <c r="N3319" i="5"/>
  <c r="N3320" i="5"/>
  <c r="N3321" i="5"/>
  <c r="N3322" i="5"/>
  <c r="N3323" i="5"/>
  <c r="N3324" i="5"/>
  <c r="N3325" i="5"/>
  <c r="N3326" i="5"/>
  <c r="N3327" i="5"/>
  <c r="N3328" i="5"/>
  <c r="N3329" i="5"/>
  <c r="N3330" i="5"/>
  <c r="N3331" i="5"/>
  <c r="N3332" i="5"/>
  <c r="N3333" i="5"/>
  <c r="N3334" i="5"/>
  <c r="N3335" i="5"/>
  <c r="N3336" i="5"/>
  <c r="N3337" i="5"/>
  <c r="N3338" i="5"/>
  <c r="N3339" i="5"/>
  <c r="N3340" i="5"/>
  <c r="N3341" i="5"/>
  <c r="N3342" i="5"/>
  <c r="N3343" i="5"/>
  <c r="N3344" i="5"/>
  <c r="N3345" i="5"/>
  <c r="N3346" i="5"/>
  <c r="N3347" i="5"/>
  <c r="N3348" i="5"/>
  <c r="N3349" i="5"/>
  <c r="N3350" i="5"/>
  <c r="N3351" i="5"/>
  <c r="N3352" i="5"/>
  <c r="N3353" i="5"/>
  <c r="N3354" i="5"/>
  <c r="N3355" i="5"/>
  <c r="N3356" i="5"/>
  <c r="N3357" i="5"/>
  <c r="N3358" i="5"/>
  <c r="N3359" i="5"/>
  <c r="N3360" i="5"/>
  <c r="N3361" i="5"/>
  <c r="N3362" i="5"/>
  <c r="N3363" i="5"/>
  <c r="N3364" i="5"/>
  <c r="N3365" i="5"/>
  <c r="N3366" i="5"/>
  <c r="N3367" i="5"/>
  <c r="N3368" i="5"/>
  <c r="N3369" i="5"/>
  <c r="N3370" i="5"/>
  <c r="N3371" i="5"/>
  <c r="N3372" i="5"/>
  <c r="N3373" i="5"/>
  <c r="N3374" i="5"/>
  <c r="N3375" i="5"/>
  <c r="N3376" i="5"/>
  <c r="N3377" i="5"/>
  <c r="N3378" i="5"/>
  <c r="N3379" i="5"/>
  <c r="N3380" i="5"/>
  <c r="N3381" i="5"/>
  <c r="N3382" i="5"/>
  <c r="N3383" i="5"/>
  <c r="N3384" i="5"/>
  <c r="N3385" i="5"/>
  <c r="N3386" i="5"/>
  <c r="N3387" i="5"/>
  <c r="N3388" i="5"/>
  <c r="N3389" i="5"/>
  <c r="N3390" i="5"/>
  <c r="N3391" i="5"/>
  <c r="N3392" i="5"/>
  <c r="N3393" i="5"/>
  <c r="N3394" i="5"/>
  <c r="N3395" i="5"/>
  <c r="N3396" i="5"/>
  <c r="N3397" i="5"/>
  <c r="N3398" i="5"/>
  <c r="N3399" i="5"/>
  <c r="N3400" i="5"/>
  <c r="N3401" i="5"/>
  <c r="N3402" i="5"/>
  <c r="N3403" i="5"/>
  <c r="N3404" i="5"/>
  <c r="N3405" i="5"/>
  <c r="N3406" i="5"/>
  <c r="N3407" i="5"/>
  <c r="N3408" i="5"/>
  <c r="N3409" i="5"/>
  <c r="N3410" i="5"/>
  <c r="N3411" i="5"/>
  <c r="N3412" i="5"/>
  <c r="N3413" i="5"/>
  <c r="N3414" i="5"/>
  <c r="N3415" i="5"/>
  <c r="N3416" i="5"/>
  <c r="N3417" i="5"/>
  <c r="N3418" i="5"/>
  <c r="N3419" i="5"/>
  <c r="N3420" i="5"/>
  <c r="N3421" i="5"/>
  <c r="N3422" i="5"/>
  <c r="N3423" i="5"/>
  <c r="N3424" i="5"/>
  <c r="N3425" i="5"/>
  <c r="N3426" i="5"/>
  <c r="N3427" i="5"/>
  <c r="N3428" i="5"/>
  <c r="N3429" i="5"/>
  <c r="N3430" i="5"/>
  <c r="N3431" i="5"/>
  <c r="N3432" i="5"/>
  <c r="N3433" i="5"/>
  <c r="N3434" i="5"/>
  <c r="N3435" i="5"/>
  <c r="N3436" i="5"/>
  <c r="N3437" i="5"/>
  <c r="N3438" i="5"/>
  <c r="N3439" i="5"/>
  <c r="N3440" i="5"/>
  <c r="N3441" i="5"/>
  <c r="N3442" i="5"/>
  <c r="N3443" i="5"/>
  <c r="N3444" i="5"/>
  <c r="N3445" i="5"/>
  <c r="N3446" i="5"/>
  <c r="N3447" i="5"/>
  <c r="N3448" i="5"/>
  <c r="N3449" i="5"/>
  <c r="N3450" i="5"/>
  <c r="N3451" i="5"/>
  <c r="N3452" i="5"/>
  <c r="N3453" i="5"/>
  <c r="N3454" i="5"/>
  <c r="N3455" i="5"/>
  <c r="N3456" i="5"/>
  <c r="N3457" i="5"/>
  <c r="N3458" i="5"/>
  <c r="N3459" i="5"/>
  <c r="N3460" i="5"/>
  <c r="N3461" i="5"/>
  <c r="N3462" i="5"/>
  <c r="N3463" i="5"/>
  <c r="N3464" i="5"/>
  <c r="N3465" i="5"/>
  <c r="N3466" i="5"/>
  <c r="N3467" i="5"/>
  <c r="N3468" i="5"/>
  <c r="N3469" i="5"/>
  <c r="N3470" i="5"/>
  <c r="N3471" i="5"/>
  <c r="N3472" i="5"/>
  <c r="N3473" i="5"/>
  <c r="N3474" i="5"/>
  <c r="N3475" i="5"/>
  <c r="N3476" i="5"/>
  <c r="N3477" i="5"/>
  <c r="N3478" i="5"/>
  <c r="N3479" i="5"/>
  <c r="N3480" i="5"/>
  <c r="N3481" i="5"/>
  <c r="N3482" i="5"/>
  <c r="N3483" i="5"/>
  <c r="N3484" i="5"/>
  <c r="N3485" i="5"/>
  <c r="N3486" i="5"/>
  <c r="N3487" i="5"/>
  <c r="N3488" i="5"/>
  <c r="N3489" i="5"/>
  <c r="N3490" i="5"/>
  <c r="N3491" i="5"/>
  <c r="N3492" i="5"/>
  <c r="N3493" i="5"/>
  <c r="N3494" i="5"/>
  <c r="N3495" i="5"/>
  <c r="N3496" i="5"/>
  <c r="N3497" i="5"/>
  <c r="N3498" i="5"/>
  <c r="N3499" i="5"/>
  <c r="N3500" i="5"/>
  <c r="N3501" i="5"/>
  <c r="N3502" i="5"/>
  <c r="N3503" i="5"/>
  <c r="N3504" i="5"/>
  <c r="N3505" i="5"/>
  <c r="N3506" i="5"/>
  <c r="N3507" i="5"/>
  <c r="N3508" i="5"/>
  <c r="N3509" i="5"/>
  <c r="N3510" i="5"/>
  <c r="N3511" i="5"/>
  <c r="N3512" i="5"/>
  <c r="N3513" i="5"/>
  <c r="N3514" i="5"/>
  <c r="N3515" i="5"/>
  <c r="N3516" i="5"/>
  <c r="N3517" i="5"/>
  <c r="N3518" i="5"/>
  <c r="N3519" i="5"/>
  <c r="N3520" i="5"/>
  <c r="N3521" i="5"/>
  <c r="N3522" i="5"/>
  <c r="N3523" i="5"/>
  <c r="N3524" i="5"/>
  <c r="N3525" i="5"/>
  <c r="N3526" i="5"/>
  <c r="N3527" i="5"/>
  <c r="N3528" i="5"/>
  <c r="N3529" i="5"/>
  <c r="N3530" i="5"/>
  <c r="N3531" i="5"/>
  <c r="N3532" i="5"/>
  <c r="N3533" i="5"/>
  <c r="N3534" i="5"/>
  <c r="N3535" i="5"/>
  <c r="N3536" i="5"/>
  <c r="N3537" i="5"/>
  <c r="N3538" i="5"/>
  <c r="N3539" i="5"/>
  <c r="N3540" i="5"/>
  <c r="N3541" i="5"/>
  <c r="N3542" i="5"/>
  <c r="N3543" i="5"/>
  <c r="N3544" i="5"/>
  <c r="N3545" i="5"/>
  <c r="N3546" i="5"/>
  <c r="N3547" i="5"/>
  <c r="N3548" i="5"/>
  <c r="N3549" i="5"/>
  <c r="N3550" i="5"/>
  <c r="N3551" i="5"/>
  <c r="N3552" i="5"/>
  <c r="N3553" i="5"/>
  <c r="N3554" i="5"/>
  <c r="N3555" i="5"/>
  <c r="N3556" i="5"/>
  <c r="N3557" i="5"/>
  <c r="N3558" i="5"/>
  <c r="N3559" i="5"/>
  <c r="N3560" i="5"/>
  <c r="N3561" i="5"/>
  <c r="N3562" i="5"/>
  <c r="N3563" i="5"/>
  <c r="N3564" i="5"/>
  <c r="N3565" i="5"/>
  <c r="N3566" i="5"/>
  <c r="N3567" i="5"/>
  <c r="N3568" i="5"/>
  <c r="N3569" i="5"/>
  <c r="N3570" i="5"/>
  <c r="N3571" i="5"/>
  <c r="N3572" i="5"/>
  <c r="N3573" i="5"/>
  <c r="N3574" i="5"/>
  <c r="N3575" i="5"/>
  <c r="N3576" i="5"/>
  <c r="N3577" i="5"/>
  <c r="N3578" i="5"/>
  <c r="N3579" i="5"/>
  <c r="N3580" i="5"/>
  <c r="N3581" i="5"/>
  <c r="N3582" i="5"/>
  <c r="N3583" i="5"/>
  <c r="N3584" i="5"/>
  <c r="N3585" i="5"/>
  <c r="N3586" i="5"/>
  <c r="N3587" i="5"/>
  <c r="N3588" i="5"/>
  <c r="N3589" i="5"/>
  <c r="N3590" i="5"/>
  <c r="N3591" i="5"/>
  <c r="N3592" i="5"/>
  <c r="N3593" i="5"/>
  <c r="N3594" i="5"/>
  <c r="N3595" i="5"/>
  <c r="N3596" i="5"/>
  <c r="N3597" i="5"/>
  <c r="N3598" i="5"/>
  <c r="N3599" i="5"/>
  <c r="N3600" i="5"/>
  <c r="N3601" i="5"/>
  <c r="N3602" i="5"/>
  <c r="N3603" i="5"/>
  <c r="N3604" i="5"/>
  <c r="N3605" i="5"/>
  <c r="N3606" i="5"/>
  <c r="N3607" i="5"/>
  <c r="N3608" i="5"/>
  <c r="N3609" i="5"/>
  <c r="N3610" i="5"/>
  <c r="N3611" i="5"/>
  <c r="N3612" i="5"/>
  <c r="N3613" i="5"/>
  <c r="N3614" i="5"/>
  <c r="N3615" i="5"/>
  <c r="N3616" i="5"/>
  <c r="N3617" i="5"/>
  <c r="N3618" i="5"/>
  <c r="N3619" i="5"/>
  <c r="N3620" i="5"/>
  <c r="N3621" i="5"/>
  <c r="N3622" i="5"/>
  <c r="N3623" i="5"/>
  <c r="N3624" i="5"/>
  <c r="N3625" i="5"/>
  <c r="N3626" i="5"/>
  <c r="N3627" i="5"/>
  <c r="N3628" i="5"/>
  <c r="N3629" i="5"/>
  <c r="N3630" i="5"/>
  <c r="N3631" i="5"/>
  <c r="N3632" i="5"/>
  <c r="N3633" i="5"/>
  <c r="N3634" i="5"/>
  <c r="N3635" i="5"/>
  <c r="N3636" i="5"/>
  <c r="N3637" i="5"/>
  <c r="N3638" i="5"/>
  <c r="N3639" i="5"/>
  <c r="N3640" i="5"/>
  <c r="N3641" i="5"/>
  <c r="N3642" i="5"/>
  <c r="N3643" i="5"/>
  <c r="N3644" i="5"/>
  <c r="N3645" i="5"/>
  <c r="N3646" i="5"/>
  <c r="N3647" i="5"/>
  <c r="N3648" i="5"/>
  <c r="N3649" i="5"/>
  <c r="N3650" i="5"/>
  <c r="N3651" i="5"/>
  <c r="N3652" i="5"/>
  <c r="N3653" i="5"/>
  <c r="N3654" i="5"/>
  <c r="N3655" i="5"/>
  <c r="N3656" i="5"/>
  <c r="N3657" i="5"/>
  <c r="N3658" i="5"/>
  <c r="N3659" i="5"/>
  <c r="N3660" i="5"/>
  <c r="N3661" i="5"/>
  <c r="N3662" i="5"/>
  <c r="N3663" i="5"/>
  <c r="N3664" i="5"/>
  <c r="N3665" i="5"/>
  <c r="N3666" i="5"/>
  <c r="N3667" i="5"/>
  <c r="N3668" i="5"/>
  <c r="N3669" i="5"/>
  <c r="N3670" i="5"/>
  <c r="N3671" i="5"/>
  <c r="N3672" i="5"/>
  <c r="N3673" i="5"/>
  <c r="N3674" i="5"/>
  <c r="N3675" i="5"/>
  <c r="N3676" i="5"/>
  <c r="N3677" i="5"/>
  <c r="N3678" i="5"/>
  <c r="N3679" i="5"/>
  <c r="N3680" i="5"/>
  <c r="N3681" i="5"/>
  <c r="N3682" i="5"/>
  <c r="N3683" i="5"/>
  <c r="N3684" i="5"/>
  <c r="N3685" i="5"/>
  <c r="N3686" i="5"/>
  <c r="N3687" i="5"/>
  <c r="N3688" i="5"/>
  <c r="N3689" i="5"/>
  <c r="N3690" i="5"/>
  <c r="N3691" i="5"/>
  <c r="N3692" i="5"/>
  <c r="N3693" i="5"/>
  <c r="N3694" i="5"/>
  <c r="N3695" i="5"/>
  <c r="N3696" i="5"/>
  <c r="N3697" i="5"/>
  <c r="N3698" i="5"/>
  <c r="N3699" i="5"/>
  <c r="N3700" i="5"/>
  <c r="N3701" i="5"/>
  <c r="N3702" i="5"/>
  <c r="N3703" i="5"/>
  <c r="N3704" i="5"/>
  <c r="N3705" i="5"/>
  <c r="N3706" i="5"/>
  <c r="N3707" i="5"/>
  <c r="N3708" i="5"/>
  <c r="N3709" i="5"/>
  <c r="N3710" i="5"/>
  <c r="N3711" i="5"/>
  <c r="N3712" i="5"/>
  <c r="N3713" i="5"/>
  <c r="N3714" i="5"/>
  <c r="N3715" i="5"/>
  <c r="N3716" i="5"/>
  <c r="N3717" i="5"/>
  <c r="N3718" i="5"/>
  <c r="N3719" i="5"/>
  <c r="N3720" i="5"/>
  <c r="N3721" i="5"/>
  <c r="N3722" i="5"/>
  <c r="N3723" i="5"/>
  <c r="N3724" i="5"/>
  <c r="N3725" i="5"/>
  <c r="N3726" i="5"/>
  <c r="N3727" i="5"/>
  <c r="N3728" i="5"/>
  <c r="N3729" i="5"/>
  <c r="N3730" i="5"/>
  <c r="N3731" i="5"/>
  <c r="N3732" i="5"/>
  <c r="N3733" i="5"/>
  <c r="N3734" i="5"/>
  <c r="N3735" i="5"/>
  <c r="N3736" i="5"/>
  <c r="N3737" i="5"/>
  <c r="N3738" i="5"/>
  <c r="N3739" i="5"/>
  <c r="N3740" i="5"/>
  <c r="N3741" i="5"/>
  <c r="N3742" i="5"/>
  <c r="N3743" i="5"/>
  <c r="N3744" i="5"/>
  <c r="N3745" i="5"/>
  <c r="N3746" i="5"/>
  <c r="N3747" i="5"/>
  <c r="N3748" i="5"/>
  <c r="N3749" i="5"/>
  <c r="N3750" i="5"/>
  <c r="N3751" i="5"/>
  <c r="N3752" i="5"/>
  <c r="N3753" i="5"/>
  <c r="N3754" i="5"/>
  <c r="N3755" i="5"/>
  <c r="N3756" i="5"/>
  <c r="N3757" i="5"/>
  <c r="N3758" i="5"/>
  <c r="N3759" i="5"/>
  <c r="N3760" i="5"/>
  <c r="N3761" i="5"/>
  <c r="N3762" i="5"/>
  <c r="N3763" i="5"/>
  <c r="N3764" i="5"/>
  <c r="N3765" i="5"/>
  <c r="N3766" i="5"/>
  <c r="N3767" i="5"/>
  <c r="N3768" i="5"/>
  <c r="N3769" i="5"/>
  <c r="N3770" i="5"/>
  <c r="N3771" i="5"/>
  <c r="N3772" i="5"/>
  <c r="N3773" i="5"/>
  <c r="N3774" i="5"/>
  <c r="N3775" i="5"/>
  <c r="N3776" i="5"/>
  <c r="N3777" i="5"/>
  <c r="N3778" i="5"/>
  <c r="N3779" i="5"/>
  <c r="N3780" i="5"/>
  <c r="N3781" i="5"/>
  <c r="N3782" i="5"/>
  <c r="N3783" i="5"/>
  <c r="N3784" i="5"/>
  <c r="N3785" i="5"/>
  <c r="N3786" i="5"/>
  <c r="N3787" i="5"/>
  <c r="N3788" i="5"/>
  <c r="N3789" i="5"/>
  <c r="N3790" i="5"/>
  <c r="N3791" i="5"/>
  <c r="N3792" i="5"/>
  <c r="N3793" i="5"/>
  <c r="N3794" i="5"/>
  <c r="N3795" i="5"/>
  <c r="N3796" i="5"/>
  <c r="N3797" i="5"/>
  <c r="N3798" i="5"/>
  <c r="N3799" i="5"/>
  <c r="N3800" i="5"/>
  <c r="N3801" i="5"/>
  <c r="N3802" i="5"/>
  <c r="N3803" i="5"/>
  <c r="N3804" i="5"/>
  <c r="N3805" i="5"/>
  <c r="N3806" i="5"/>
  <c r="N3807" i="5"/>
  <c r="N3808" i="5"/>
  <c r="N3809" i="5"/>
  <c r="N3810" i="5"/>
  <c r="N3811" i="5"/>
  <c r="N3812" i="5"/>
  <c r="N3813" i="5"/>
  <c r="N3814" i="5"/>
  <c r="N3815" i="5"/>
  <c r="N3816" i="5"/>
  <c r="N3817" i="5"/>
  <c r="N3818" i="5"/>
  <c r="N3819" i="5"/>
  <c r="N3820" i="5"/>
  <c r="N3821" i="5"/>
  <c r="N3822" i="5"/>
  <c r="N3823" i="5"/>
  <c r="N3824" i="5"/>
  <c r="N3825" i="5"/>
  <c r="N3826" i="5"/>
  <c r="N3827" i="5"/>
  <c r="N3828" i="5"/>
  <c r="N3829" i="5"/>
  <c r="N3830" i="5"/>
  <c r="N3831" i="5"/>
  <c r="N3832" i="5"/>
  <c r="N3833" i="5"/>
  <c r="N3834" i="5"/>
  <c r="N3835" i="5"/>
  <c r="N3836" i="5"/>
  <c r="N3837" i="5"/>
  <c r="N3838" i="5"/>
  <c r="N3839" i="5"/>
  <c r="N3840" i="5"/>
  <c r="N3841" i="5"/>
  <c r="N3842" i="5"/>
  <c r="N3843" i="5"/>
  <c r="N3844" i="5"/>
  <c r="N3845" i="5"/>
  <c r="N3846" i="5"/>
  <c r="N3847" i="5"/>
  <c r="N3848" i="5"/>
  <c r="N3849" i="5"/>
  <c r="N3850" i="5"/>
  <c r="N3851" i="5"/>
  <c r="N3852" i="5"/>
  <c r="N3853" i="5"/>
  <c r="N3854" i="5"/>
  <c r="N3855" i="5"/>
  <c r="N3856" i="5"/>
  <c r="N3857" i="5"/>
  <c r="N3858" i="5"/>
  <c r="N3859" i="5"/>
  <c r="N3860" i="5"/>
  <c r="N3861" i="5"/>
  <c r="N3862" i="5"/>
  <c r="N3863" i="5"/>
  <c r="N3864" i="5"/>
  <c r="N3865" i="5"/>
  <c r="N3866" i="5"/>
  <c r="N3867" i="5"/>
  <c r="N3868" i="5"/>
  <c r="N3869" i="5"/>
  <c r="N3870" i="5"/>
  <c r="N3871" i="5"/>
  <c r="N3872" i="5"/>
  <c r="N3873" i="5"/>
  <c r="N3874" i="5"/>
  <c r="N3875" i="5"/>
  <c r="N3876" i="5"/>
  <c r="N3877" i="5"/>
  <c r="N3878" i="5"/>
  <c r="N3879" i="5"/>
  <c r="N3880" i="5"/>
  <c r="N3881" i="5"/>
  <c r="N3882" i="5"/>
  <c r="N3883" i="5"/>
  <c r="N3884" i="5"/>
  <c r="N3885" i="5"/>
  <c r="N3886" i="5"/>
  <c r="N3887" i="5"/>
  <c r="N3888" i="5"/>
  <c r="N3889" i="5"/>
  <c r="N3890" i="5"/>
  <c r="N3891" i="5"/>
  <c r="N3892" i="5"/>
  <c r="N3893" i="5"/>
  <c r="N3894" i="5"/>
  <c r="N3895" i="5"/>
  <c r="N3896" i="5"/>
  <c r="N3897" i="5"/>
  <c r="N3898" i="5"/>
  <c r="N3899" i="5"/>
  <c r="N3900" i="5"/>
  <c r="N3901" i="5"/>
  <c r="N3902" i="5"/>
  <c r="N3903" i="5"/>
  <c r="N3904" i="5"/>
  <c r="N3905" i="5"/>
  <c r="N3906" i="5"/>
  <c r="N3907" i="5"/>
  <c r="N3908" i="5"/>
  <c r="N3909" i="5"/>
  <c r="N3910" i="5"/>
  <c r="N3911" i="5"/>
  <c r="N3912" i="5"/>
  <c r="N3913" i="5"/>
  <c r="N3914" i="5"/>
  <c r="N3915" i="5"/>
  <c r="N3916" i="5"/>
  <c r="N3917" i="5"/>
  <c r="N3918" i="5"/>
  <c r="N3919" i="5"/>
  <c r="N3920" i="5"/>
  <c r="N3921" i="5"/>
  <c r="N3922" i="5"/>
  <c r="N3923" i="5"/>
  <c r="N3924" i="5"/>
  <c r="N3925" i="5"/>
  <c r="N3926" i="5"/>
  <c r="N3927" i="5"/>
  <c r="N3928" i="5"/>
  <c r="N3929" i="5"/>
  <c r="N3930" i="5"/>
  <c r="N3931" i="5"/>
  <c r="N3932" i="5"/>
  <c r="N3933" i="5"/>
  <c r="N3934" i="5"/>
  <c r="N3935" i="5"/>
  <c r="N3936" i="5"/>
  <c r="N3937" i="5"/>
  <c r="N3938" i="5"/>
  <c r="N3939" i="5"/>
  <c r="N3940" i="5"/>
  <c r="N3941" i="5"/>
  <c r="N3942" i="5"/>
  <c r="N3943" i="5"/>
  <c r="N3944" i="5"/>
  <c r="N3945" i="5"/>
  <c r="N3946" i="5"/>
  <c r="N3947" i="5"/>
  <c r="N3948" i="5"/>
  <c r="N3949" i="5"/>
  <c r="N3950" i="5"/>
  <c r="N3951" i="5"/>
  <c r="N3952" i="5"/>
  <c r="N3953" i="5"/>
  <c r="N3954" i="5"/>
  <c r="N3955" i="5"/>
  <c r="N3956" i="5"/>
  <c r="N3957" i="5"/>
  <c r="N3958" i="5"/>
  <c r="N3959" i="5"/>
  <c r="N3960" i="5"/>
  <c r="N3961" i="5"/>
  <c r="N3962" i="5"/>
  <c r="N3963" i="5"/>
  <c r="N3964" i="5"/>
  <c r="N3965" i="5"/>
  <c r="N3966" i="5"/>
  <c r="N3967" i="5"/>
  <c r="N3968" i="5"/>
  <c r="N3969" i="5"/>
  <c r="N3970" i="5"/>
  <c r="N3971" i="5"/>
  <c r="N3972" i="5"/>
  <c r="N3973" i="5"/>
  <c r="N3974" i="5"/>
  <c r="N3975" i="5"/>
  <c r="N3976" i="5"/>
  <c r="N3977" i="5"/>
  <c r="N3978" i="5"/>
  <c r="N3979" i="5"/>
  <c r="N3980" i="5"/>
  <c r="N3981" i="5"/>
  <c r="N3982" i="5"/>
  <c r="N3983" i="5"/>
  <c r="N3984" i="5"/>
  <c r="N3985" i="5"/>
  <c r="N3986" i="5"/>
  <c r="N3987" i="5"/>
  <c r="N3988" i="5"/>
  <c r="N3989" i="5"/>
  <c r="N3990" i="5"/>
  <c r="N3991" i="5"/>
  <c r="N3992" i="5"/>
  <c r="N3993" i="5"/>
  <c r="N3994" i="5"/>
  <c r="N3995" i="5"/>
  <c r="N3996" i="5"/>
  <c r="N3997" i="5"/>
  <c r="N3998" i="5"/>
  <c r="N3999" i="5"/>
  <c r="N4000" i="5"/>
  <c r="N4001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M3741" i="5"/>
  <c r="M3742" i="5"/>
  <c r="M3743" i="5"/>
  <c r="M3744" i="5"/>
  <c r="M3745" i="5"/>
  <c r="M3746" i="5"/>
  <c r="M3747" i="5"/>
  <c r="M3748" i="5"/>
  <c r="M3749" i="5"/>
  <c r="M3750" i="5"/>
  <c r="M3751" i="5"/>
  <c r="M3752" i="5"/>
  <c r="M3753" i="5"/>
  <c r="M3754" i="5"/>
  <c r="M3755" i="5"/>
  <c r="M3756" i="5"/>
  <c r="M3757" i="5"/>
  <c r="M3758" i="5"/>
  <c r="M3759" i="5"/>
  <c r="M3760" i="5"/>
  <c r="M3761" i="5"/>
  <c r="M3762" i="5"/>
  <c r="M3763" i="5"/>
  <c r="M3764" i="5"/>
  <c r="M3765" i="5"/>
  <c r="M3766" i="5"/>
  <c r="M3767" i="5"/>
  <c r="M3768" i="5"/>
  <c r="M3769" i="5"/>
  <c r="M3770" i="5"/>
  <c r="M3771" i="5"/>
  <c r="M3772" i="5"/>
  <c r="M3773" i="5"/>
  <c r="M3774" i="5"/>
  <c r="M3775" i="5"/>
  <c r="M3776" i="5"/>
  <c r="M3777" i="5"/>
  <c r="M3778" i="5"/>
  <c r="M3779" i="5"/>
  <c r="M3780" i="5"/>
  <c r="M3781" i="5"/>
  <c r="M3782" i="5"/>
  <c r="M3783" i="5"/>
  <c r="M3784" i="5"/>
  <c r="M3785" i="5"/>
  <c r="M3786" i="5"/>
  <c r="M3787" i="5"/>
  <c r="M3788" i="5"/>
  <c r="M3789" i="5"/>
  <c r="M3790" i="5"/>
  <c r="M3791" i="5"/>
  <c r="M3792" i="5"/>
  <c r="M3793" i="5"/>
  <c r="M3794" i="5"/>
  <c r="M3795" i="5"/>
  <c r="M3796" i="5"/>
  <c r="M3797" i="5"/>
  <c r="M3798" i="5"/>
  <c r="M3799" i="5"/>
  <c r="M3800" i="5"/>
  <c r="M3801" i="5"/>
  <c r="M3802" i="5"/>
  <c r="M3803" i="5"/>
  <c r="M3804" i="5"/>
  <c r="M3805" i="5"/>
  <c r="M3806" i="5"/>
  <c r="M3807" i="5"/>
  <c r="M3808" i="5"/>
  <c r="M3809" i="5"/>
  <c r="M3810" i="5"/>
  <c r="M3811" i="5"/>
  <c r="M3812" i="5"/>
  <c r="M3813" i="5"/>
  <c r="M3814" i="5"/>
  <c r="M3815" i="5"/>
  <c r="M3816" i="5"/>
  <c r="M3817" i="5"/>
  <c r="M3818" i="5"/>
  <c r="M3819" i="5"/>
  <c r="M3820" i="5"/>
  <c r="M3821" i="5"/>
  <c r="M3822" i="5"/>
  <c r="M3823" i="5"/>
  <c r="M3824" i="5"/>
  <c r="M3825" i="5"/>
  <c r="M3826" i="5"/>
  <c r="M3827" i="5"/>
  <c r="M3828" i="5"/>
  <c r="M3829" i="5"/>
  <c r="M3830" i="5"/>
  <c r="M3831" i="5"/>
  <c r="M3832" i="5"/>
  <c r="M3833" i="5"/>
  <c r="M3834" i="5"/>
  <c r="M3835" i="5"/>
  <c r="M3836" i="5"/>
  <c r="M3837" i="5"/>
  <c r="M3838" i="5"/>
  <c r="M3839" i="5"/>
  <c r="M3840" i="5"/>
  <c r="M3841" i="5"/>
  <c r="M3842" i="5"/>
  <c r="M3843" i="5"/>
  <c r="M3844" i="5"/>
  <c r="M3845" i="5"/>
  <c r="M3846" i="5"/>
  <c r="M3847" i="5"/>
  <c r="M3848" i="5"/>
  <c r="M3849" i="5"/>
  <c r="M3850" i="5"/>
  <c r="M3851" i="5"/>
  <c r="M3852" i="5"/>
  <c r="M3853" i="5"/>
  <c r="M3854" i="5"/>
  <c r="M3855" i="5"/>
  <c r="M3856" i="5"/>
  <c r="M3857" i="5"/>
  <c r="M3858" i="5"/>
  <c r="M3859" i="5"/>
  <c r="M3860" i="5"/>
  <c r="M3861" i="5"/>
  <c r="M3862" i="5"/>
  <c r="M3863" i="5"/>
  <c r="M3864" i="5"/>
  <c r="M3865" i="5"/>
  <c r="M3866" i="5"/>
  <c r="M3867" i="5"/>
  <c r="M3868" i="5"/>
  <c r="M3869" i="5"/>
  <c r="M3870" i="5"/>
  <c r="M3871" i="5"/>
  <c r="M3872" i="5"/>
  <c r="M3873" i="5"/>
  <c r="M3874" i="5"/>
  <c r="M3875" i="5"/>
  <c r="M3876" i="5"/>
  <c r="M3877" i="5"/>
  <c r="M3878" i="5"/>
  <c r="M3879" i="5"/>
  <c r="M3880" i="5"/>
  <c r="M3881" i="5"/>
  <c r="M3882" i="5"/>
  <c r="M3883" i="5"/>
  <c r="M3884" i="5"/>
  <c r="M3885" i="5"/>
  <c r="M3886" i="5"/>
  <c r="M3887" i="5"/>
  <c r="M3888" i="5"/>
  <c r="M3889" i="5"/>
  <c r="M3890" i="5"/>
  <c r="M3891" i="5"/>
  <c r="M3892" i="5"/>
  <c r="M3893" i="5"/>
  <c r="M3894" i="5"/>
  <c r="M3895" i="5"/>
  <c r="M3896" i="5"/>
  <c r="M3897" i="5"/>
  <c r="M3898" i="5"/>
  <c r="M3899" i="5"/>
  <c r="M3900" i="5"/>
  <c r="M3901" i="5"/>
  <c r="M3902" i="5"/>
  <c r="M3903" i="5"/>
  <c r="M3904" i="5"/>
  <c r="M3905" i="5"/>
  <c r="M3906" i="5"/>
  <c r="M3907" i="5"/>
  <c r="M3908" i="5"/>
  <c r="M3909" i="5"/>
  <c r="M3910" i="5"/>
  <c r="M3911" i="5"/>
  <c r="M3912" i="5"/>
  <c r="M3913" i="5"/>
  <c r="M3914" i="5"/>
  <c r="M3915" i="5"/>
  <c r="M3916" i="5"/>
  <c r="M3917" i="5"/>
  <c r="M3918" i="5"/>
  <c r="M3919" i="5"/>
  <c r="M3920" i="5"/>
  <c r="M3921" i="5"/>
  <c r="M3922" i="5"/>
  <c r="M3923" i="5"/>
  <c r="M3924" i="5"/>
  <c r="M3925" i="5"/>
  <c r="M3926" i="5"/>
  <c r="M3927" i="5"/>
  <c r="M3928" i="5"/>
  <c r="M3929" i="5"/>
  <c r="M3930" i="5"/>
  <c r="M3931" i="5"/>
  <c r="M3932" i="5"/>
  <c r="M3933" i="5"/>
  <c r="M3934" i="5"/>
  <c r="M3935" i="5"/>
  <c r="M3936" i="5"/>
  <c r="M3937" i="5"/>
  <c r="M3938" i="5"/>
  <c r="M3939" i="5"/>
  <c r="M3940" i="5"/>
  <c r="M3941" i="5"/>
  <c r="M3942" i="5"/>
  <c r="M3943" i="5"/>
  <c r="M3944" i="5"/>
  <c r="M3945" i="5"/>
  <c r="M3946" i="5"/>
  <c r="M3947" i="5"/>
  <c r="M3948" i="5"/>
  <c r="M3949" i="5"/>
  <c r="M3950" i="5"/>
  <c r="M3951" i="5"/>
  <c r="M3952" i="5"/>
  <c r="M3953" i="5"/>
  <c r="M3954" i="5"/>
  <c r="M3955" i="5"/>
  <c r="M3956" i="5"/>
  <c r="M3957" i="5"/>
  <c r="M3958" i="5"/>
  <c r="M3959" i="5"/>
  <c r="M3960" i="5"/>
  <c r="M3961" i="5"/>
  <c r="M3962" i="5"/>
  <c r="M3963" i="5"/>
  <c r="M3964" i="5"/>
  <c r="M3965" i="5"/>
  <c r="M3966" i="5"/>
  <c r="M3967" i="5"/>
  <c r="M3968" i="5"/>
  <c r="M3969" i="5"/>
  <c r="M3970" i="5"/>
  <c r="M3971" i="5"/>
  <c r="M3972" i="5"/>
  <c r="M3973" i="5"/>
  <c r="M3974" i="5"/>
  <c r="M3975" i="5"/>
  <c r="M3976" i="5"/>
  <c r="M3977" i="5"/>
  <c r="M3978" i="5"/>
  <c r="M3979" i="5"/>
  <c r="M3980" i="5"/>
  <c r="M3981" i="5"/>
  <c r="M3982" i="5"/>
  <c r="M3983" i="5"/>
  <c r="M3984" i="5"/>
  <c r="M3985" i="5"/>
  <c r="M3986" i="5"/>
  <c r="M3987" i="5"/>
  <c r="M3988" i="5"/>
  <c r="M3989" i="5"/>
  <c r="M3990" i="5"/>
  <c r="M3991" i="5"/>
  <c r="M3992" i="5"/>
  <c r="M3993" i="5"/>
  <c r="M3994" i="5"/>
  <c r="M3995" i="5"/>
  <c r="M3996" i="5"/>
  <c r="M3997" i="5"/>
  <c r="M3998" i="5"/>
  <c r="M3999" i="5"/>
  <c r="M4000" i="5"/>
  <c r="M4001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3862" i="5"/>
  <c r="L3863" i="5"/>
  <c r="L3864" i="5"/>
  <c r="L3865" i="5"/>
  <c r="L3866" i="5"/>
  <c r="L3867" i="5"/>
  <c r="L3868" i="5"/>
  <c r="L3869" i="5"/>
  <c r="L3870" i="5"/>
  <c r="L3871" i="5"/>
  <c r="L3872" i="5"/>
  <c r="L3873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3858" i="5"/>
  <c r="K3859" i="5"/>
  <c r="K3860" i="5"/>
  <c r="K3861" i="5"/>
  <c r="K3862" i="5"/>
  <c r="K3863" i="5"/>
  <c r="K3864" i="5"/>
  <c r="K3865" i="5"/>
  <c r="K3866" i="5"/>
  <c r="K3867" i="5"/>
  <c r="K3868" i="5"/>
  <c r="K3869" i="5"/>
  <c r="K3870" i="5"/>
  <c r="K3871" i="5"/>
  <c r="K3872" i="5"/>
  <c r="K3873" i="5"/>
  <c r="K3874" i="5"/>
  <c r="K3875" i="5"/>
  <c r="K3876" i="5"/>
  <c r="K3877" i="5"/>
  <c r="K3878" i="5"/>
  <c r="K3879" i="5"/>
  <c r="K3880" i="5"/>
  <c r="K3881" i="5"/>
  <c r="K3882" i="5"/>
  <c r="K3883" i="5"/>
  <c r="K3884" i="5"/>
  <c r="K3885" i="5"/>
  <c r="K3886" i="5"/>
  <c r="K3887" i="5"/>
  <c r="K3888" i="5"/>
  <c r="K3889" i="5"/>
  <c r="K3890" i="5"/>
  <c r="K3891" i="5"/>
  <c r="K3892" i="5"/>
  <c r="K3893" i="5"/>
  <c r="K3894" i="5"/>
  <c r="K3895" i="5"/>
  <c r="K3896" i="5"/>
  <c r="K3897" i="5"/>
  <c r="K3898" i="5"/>
  <c r="K3899" i="5"/>
  <c r="K3900" i="5"/>
  <c r="K3901" i="5"/>
  <c r="K3902" i="5"/>
  <c r="K3903" i="5"/>
  <c r="K3904" i="5"/>
  <c r="K3905" i="5"/>
  <c r="K3906" i="5"/>
  <c r="K3907" i="5"/>
  <c r="K3908" i="5"/>
  <c r="K3909" i="5"/>
  <c r="K3910" i="5"/>
  <c r="K3911" i="5"/>
  <c r="K3912" i="5"/>
  <c r="K3913" i="5"/>
  <c r="K3914" i="5"/>
  <c r="K3915" i="5"/>
  <c r="K3916" i="5"/>
  <c r="K3917" i="5"/>
  <c r="K3918" i="5"/>
  <c r="K3919" i="5"/>
  <c r="K3920" i="5"/>
  <c r="K3921" i="5"/>
  <c r="K3922" i="5"/>
  <c r="K3923" i="5"/>
  <c r="K3924" i="5"/>
  <c r="K3925" i="5"/>
  <c r="K3926" i="5"/>
  <c r="K3927" i="5"/>
  <c r="K3928" i="5"/>
  <c r="K3929" i="5"/>
  <c r="K3930" i="5"/>
  <c r="K3931" i="5"/>
  <c r="K3932" i="5"/>
  <c r="K3933" i="5"/>
  <c r="K3934" i="5"/>
  <c r="K3935" i="5"/>
  <c r="K3936" i="5"/>
  <c r="K3937" i="5"/>
  <c r="K3938" i="5"/>
  <c r="K3939" i="5"/>
  <c r="K3940" i="5"/>
  <c r="K3941" i="5"/>
  <c r="K3942" i="5"/>
  <c r="K3943" i="5"/>
  <c r="K3944" i="5"/>
  <c r="K3945" i="5"/>
  <c r="K3946" i="5"/>
  <c r="K3947" i="5"/>
  <c r="K3948" i="5"/>
  <c r="K3949" i="5"/>
  <c r="K3950" i="5"/>
  <c r="K3951" i="5"/>
  <c r="K3952" i="5"/>
  <c r="K3953" i="5"/>
  <c r="K3954" i="5"/>
  <c r="K3955" i="5"/>
  <c r="K3956" i="5"/>
  <c r="K3957" i="5"/>
  <c r="K3958" i="5"/>
  <c r="K3959" i="5"/>
  <c r="K3960" i="5"/>
  <c r="K3961" i="5"/>
  <c r="K3962" i="5"/>
  <c r="K3963" i="5"/>
  <c r="K3964" i="5"/>
  <c r="K3965" i="5"/>
  <c r="K3966" i="5"/>
  <c r="K3967" i="5"/>
  <c r="K3968" i="5"/>
  <c r="K3969" i="5"/>
  <c r="K3970" i="5"/>
  <c r="K3971" i="5"/>
  <c r="K3972" i="5"/>
  <c r="K3973" i="5"/>
  <c r="K3974" i="5"/>
  <c r="K3975" i="5"/>
  <c r="K3976" i="5"/>
  <c r="K3977" i="5"/>
  <c r="K3978" i="5"/>
  <c r="K3979" i="5"/>
  <c r="K3980" i="5"/>
  <c r="K3981" i="5"/>
  <c r="K3982" i="5"/>
  <c r="K3983" i="5"/>
  <c r="K3984" i="5"/>
  <c r="K3985" i="5"/>
  <c r="K3986" i="5"/>
  <c r="K3987" i="5"/>
  <c r="K3988" i="5"/>
  <c r="K3989" i="5"/>
  <c r="K3990" i="5"/>
  <c r="K3991" i="5"/>
  <c r="K3992" i="5"/>
  <c r="K3993" i="5"/>
  <c r="K3994" i="5"/>
  <c r="K3995" i="5"/>
  <c r="K3996" i="5"/>
  <c r="K3997" i="5"/>
  <c r="K3998" i="5"/>
  <c r="K3999" i="5"/>
  <c r="K4000" i="5"/>
  <c r="K400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J3741" i="5"/>
  <c r="J3742" i="5"/>
  <c r="J3743" i="5"/>
  <c r="J3744" i="5"/>
  <c r="J3745" i="5"/>
  <c r="J3746" i="5"/>
  <c r="J3747" i="5"/>
  <c r="J3748" i="5"/>
  <c r="J3749" i="5"/>
  <c r="J3750" i="5"/>
  <c r="J3751" i="5"/>
  <c r="J3752" i="5"/>
  <c r="J3753" i="5"/>
  <c r="J3754" i="5"/>
  <c r="J3755" i="5"/>
  <c r="J3756" i="5"/>
  <c r="J3757" i="5"/>
  <c r="J3758" i="5"/>
  <c r="J3759" i="5"/>
  <c r="J3760" i="5"/>
  <c r="J3761" i="5"/>
  <c r="J3762" i="5"/>
  <c r="J3763" i="5"/>
  <c r="J3764" i="5"/>
  <c r="J3765" i="5"/>
  <c r="J3766" i="5"/>
  <c r="J3767" i="5"/>
  <c r="J3768" i="5"/>
  <c r="J3769" i="5"/>
  <c r="J3770" i="5"/>
  <c r="J3771" i="5"/>
  <c r="J3772" i="5"/>
  <c r="J3773" i="5"/>
  <c r="J3774" i="5"/>
  <c r="J3775" i="5"/>
  <c r="J3776" i="5"/>
  <c r="J3777" i="5"/>
  <c r="J3778" i="5"/>
  <c r="J3779" i="5"/>
  <c r="J3780" i="5"/>
  <c r="J3781" i="5"/>
  <c r="J3782" i="5"/>
  <c r="J3783" i="5"/>
  <c r="J3784" i="5"/>
  <c r="J3785" i="5"/>
  <c r="J3786" i="5"/>
  <c r="J3787" i="5"/>
  <c r="J3788" i="5"/>
  <c r="J3789" i="5"/>
  <c r="J3790" i="5"/>
  <c r="J3791" i="5"/>
  <c r="J3792" i="5"/>
  <c r="J3793" i="5"/>
  <c r="J3794" i="5"/>
  <c r="J3795" i="5"/>
  <c r="J3796" i="5"/>
  <c r="J3797" i="5"/>
  <c r="J3798" i="5"/>
  <c r="J3799" i="5"/>
  <c r="J3800" i="5"/>
  <c r="J3801" i="5"/>
  <c r="J3802" i="5"/>
  <c r="J3803" i="5"/>
  <c r="J3804" i="5"/>
  <c r="J3805" i="5"/>
  <c r="J3806" i="5"/>
  <c r="J3807" i="5"/>
  <c r="J3808" i="5"/>
  <c r="J3809" i="5"/>
  <c r="J3810" i="5"/>
  <c r="J3811" i="5"/>
  <c r="J3812" i="5"/>
  <c r="J3813" i="5"/>
  <c r="J3814" i="5"/>
  <c r="J3815" i="5"/>
  <c r="J3816" i="5"/>
  <c r="J3817" i="5"/>
  <c r="J3818" i="5"/>
  <c r="J3819" i="5"/>
  <c r="J3820" i="5"/>
  <c r="J3821" i="5"/>
  <c r="J3822" i="5"/>
  <c r="J3823" i="5"/>
  <c r="J3824" i="5"/>
  <c r="J3825" i="5"/>
  <c r="J3826" i="5"/>
  <c r="J3827" i="5"/>
  <c r="J3828" i="5"/>
  <c r="J3829" i="5"/>
  <c r="J3830" i="5"/>
  <c r="J3831" i="5"/>
  <c r="J3832" i="5"/>
  <c r="J3833" i="5"/>
  <c r="J3834" i="5"/>
  <c r="J3835" i="5"/>
  <c r="J3836" i="5"/>
  <c r="J3837" i="5"/>
  <c r="J3838" i="5"/>
  <c r="J3839" i="5"/>
  <c r="J3840" i="5"/>
  <c r="J3841" i="5"/>
  <c r="J3842" i="5"/>
  <c r="J3843" i="5"/>
  <c r="J3844" i="5"/>
  <c r="J3845" i="5"/>
  <c r="J3846" i="5"/>
  <c r="J3847" i="5"/>
  <c r="J3848" i="5"/>
  <c r="J3849" i="5"/>
  <c r="J3850" i="5"/>
  <c r="J3851" i="5"/>
  <c r="J3852" i="5"/>
  <c r="J3853" i="5"/>
  <c r="J3854" i="5"/>
  <c r="J3855" i="5"/>
  <c r="J3856" i="5"/>
  <c r="J3857" i="5"/>
  <c r="J3858" i="5"/>
  <c r="J3859" i="5"/>
  <c r="J3860" i="5"/>
  <c r="J3861" i="5"/>
  <c r="J3862" i="5"/>
  <c r="J3863" i="5"/>
  <c r="J3864" i="5"/>
  <c r="J3865" i="5"/>
  <c r="J3866" i="5"/>
  <c r="J3867" i="5"/>
  <c r="J3868" i="5"/>
  <c r="J3869" i="5"/>
  <c r="J3870" i="5"/>
  <c r="J3871" i="5"/>
  <c r="J3872" i="5"/>
  <c r="J3873" i="5"/>
  <c r="J3874" i="5"/>
  <c r="J3875" i="5"/>
  <c r="J3876" i="5"/>
  <c r="J3877" i="5"/>
  <c r="J3878" i="5"/>
  <c r="J3879" i="5"/>
  <c r="J3880" i="5"/>
  <c r="J3881" i="5"/>
  <c r="J3882" i="5"/>
  <c r="J3883" i="5"/>
  <c r="J3884" i="5"/>
  <c r="J3885" i="5"/>
  <c r="J3886" i="5"/>
  <c r="J3887" i="5"/>
  <c r="J3888" i="5"/>
  <c r="J3889" i="5"/>
  <c r="J3890" i="5"/>
  <c r="J3891" i="5"/>
  <c r="J3892" i="5"/>
  <c r="J3893" i="5"/>
  <c r="J3894" i="5"/>
  <c r="J3895" i="5"/>
  <c r="J3896" i="5"/>
  <c r="J3897" i="5"/>
  <c r="J3898" i="5"/>
  <c r="J3899" i="5"/>
  <c r="J3900" i="5"/>
  <c r="J3901" i="5"/>
  <c r="J3902" i="5"/>
  <c r="J3903" i="5"/>
  <c r="J3904" i="5"/>
  <c r="J3905" i="5"/>
  <c r="J3906" i="5"/>
  <c r="J3907" i="5"/>
  <c r="J3908" i="5"/>
  <c r="J3909" i="5"/>
  <c r="J3910" i="5"/>
  <c r="J3911" i="5"/>
  <c r="J3912" i="5"/>
  <c r="J3913" i="5"/>
  <c r="J3914" i="5"/>
  <c r="J3915" i="5"/>
  <c r="J3916" i="5"/>
  <c r="J3917" i="5"/>
  <c r="J3918" i="5"/>
  <c r="J3919" i="5"/>
  <c r="J3920" i="5"/>
  <c r="J3921" i="5"/>
  <c r="J3922" i="5"/>
  <c r="J3923" i="5"/>
  <c r="J3924" i="5"/>
  <c r="J3925" i="5"/>
  <c r="J3926" i="5"/>
  <c r="J3927" i="5"/>
  <c r="J3928" i="5"/>
  <c r="J3929" i="5"/>
  <c r="J3930" i="5"/>
  <c r="J3931" i="5"/>
  <c r="J3932" i="5"/>
  <c r="J3933" i="5"/>
  <c r="J3934" i="5"/>
  <c r="J3935" i="5"/>
  <c r="J3936" i="5"/>
  <c r="J3937" i="5"/>
  <c r="J3938" i="5"/>
  <c r="J3939" i="5"/>
  <c r="J3940" i="5"/>
  <c r="J3941" i="5"/>
  <c r="J3942" i="5"/>
  <c r="J3943" i="5"/>
  <c r="J3944" i="5"/>
  <c r="J3945" i="5"/>
  <c r="J3946" i="5"/>
  <c r="J3947" i="5"/>
  <c r="J3948" i="5"/>
  <c r="J3949" i="5"/>
  <c r="J3950" i="5"/>
  <c r="J3951" i="5"/>
  <c r="J3952" i="5"/>
  <c r="J3953" i="5"/>
  <c r="J3954" i="5"/>
  <c r="J3955" i="5"/>
  <c r="J3956" i="5"/>
  <c r="J3957" i="5"/>
  <c r="J3958" i="5"/>
  <c r="J3959" i="5"/>
  <c r="J3960" i="5"/>
  <c r="J3961" i="5"/>
  <c r="J3962" i="5"/>
  <c r="J3963" i="5"/>
  <c r="J3964" i="5"/>
  <c r="J3965" i="5"/>
  <c r="J3966" i="5"/>
  <c r="J3967" i="5"/>
  <c r="J3968" i="5"/>
  <c r="J3969" i="5"/>
  <c r="J3970" i="5"/>
  <c r="J3971" i="5"/>
  <c r="J3972" i="5"/>
  <c r="J3973" i="5"/>
  <c r="J3974" i="5"/>
  <c r="J3975" i="5"/>
  <c r="J3976" i="5"/>
  <c r="J3977" i="5"/>
  <c r="J3978" i="5"/>
  <c r="J3979" i="5"/>
  <c r="J3980" i="5"/>
  <c r="J3981" i="5"/>
  <c r="J3982" i="5"/>
  <c r="J3983" i="5"/>
  <c r="J3984" i="5"/>
  <c r="J3985" i="5"/>
  <c r="J3986" i="5"/>
  <c r="J3987" i="5"/>
  <c r="J3988" i="5"/>
  <c r="J3989" i="5"/>
  <c r="J3990" i="5"/>
  <c r="J3991" i="5"/>
  <c r="J3992" i="5"/>
  <c r="J3993" i="5"/>
  <c r="J3994" i="5"/>
  <c r="J3995" i="5"/>
  <c r="J3996" i="5"/>
  <c r="J3997" i="5"/>
  <c r="J3998" i="5"/>
  <c r="J3999" i="5"/>
  <c r="J4000" i="5"/>
  <c r="J400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I3862" i="5"/>
  <c r="I3863" i="5"/>
  <c r="I3864" i="5"/>
  <c r="I3865" i="5"/>
  <c r="I3866" i="5"/>
  <c r="I3867" i="5"/>
  <c r="I3868" i="5"/>
  <c r="I3869" i="5"/>
  <c r="I3870" i="5"/>
  <c r="I3871" i="5"/>
  <c r="I3872" i="5"/>
  <c r="I3873" i="5"/>
  <c r="I3874" i="5"/>
  <c r="I3875" i="5"/>
  <c r="I3876" i="5"/>
  <c r="I3877" i="5"/>
  <c r="I3878" i="5"/>
  <c r="I3879" i="5"/>
  <c r="I3880" i="5"/>
  <c r="I3881" i="5"/>
  <c r="I3882" i="5"/>
  <c r="I3883" i="5"/>
  <c r="I3884" i="5"/>
  <c r="I3885" i="5"/>
  <c r="I3886" i="5"/>
  <c r="I3887" i="5"/>
  <c r="I3888" i="5"/>
  <c r="I3889" i="5"/>
  <c r="I3890" i="5"/>
  <c r="I3891" i="5"/>
  <c r="I3892" i="5"/>
  <c r="I3893" i="5"/>
  <c r="I3894" i="5"/>
  <c r="I3895" i="5"/>
  <c r="I3896" i="5"/>
  <c r="I3897" i="5"/>
  <c r="I3898" i="5"/>
  <c r="I3899" i="5"/>
  <c r="I3900" i="5"/>
  <c r="I3901" i="5"/>
  <c r="I3902" i="5"/>
  <c r="I3903" i="5"/>
  <c r="I3904" i="5"/>
  <c r="I3905" i="5"/>
  <c r="I3906" i="5"/>
  <c r="I3907" i="5"/>
  <c r="I3908" i="5"/>
  <c r="I3909" i="5"/>
  <c r="I3910" i="5"/>
  <c r="I3911" i="5"/>
  <c r="I3912" i="5"/>
  <c r="I3913" i="5"/>
  <c r="I3914" i="5"/>
  <c r="I3915" i="5"/>
  <c r="I3916" i="5"/>
  <c r="I3917" i="5"/>
  <c r="I3918" i="5"/>
  <c r="I3919" i="5"/>
  <c r="I3920" i="5"/>
  <c r="I3921" i="5"/>
  <c r="I3922" i="5"/>
  <c r="I3923" i="5"/>
  <c r="I3924" i="5"/>
  <c r="I3925" i="5"/>
  <c r="I3926" i="5"/>
  <c r="I3927" i="5"/>
  <c r="I3928" i="5"/>
  <c r="I3929" i="5"/>
  <c r="I3930" i="5"/>
  <c r="I3931" i="5"/>
  <c r="I3932" i="5"/>
  <c r="I3933" i="5"/>
  <c r="I3934" i="5"/>
  <c r="I3935" i="5"/>
  <c r="I3936" i="5"/>
  <c r="I3937" i="5"/>
  <c r="I3938" i="5"/>
  <c r="I3939" i="5"/>
  <c r="I3940" i="5"/>
  <c r="I3941" i="5"/>
  <c r="I3942" i="5"/>
  <c r="I3943" i="5"/>
  <c r="I3944" i="5"/>
  <c r="I3945" i="5"/>
  <c r="I3946" i="5"/>
  <c r="I3947" i="5"/>
  <c r="I3948" i="5"/>
  <c r="I3949" i="5"/>
  <c r="I3950" i="5"/>
  <c r="I3951" i="5"/>
  <c r="I3952" i="5"/>
  <c r="I3953" i="5"/>
  <c r="I3954" i="5"/>
  <c r="I3955" i="5"/>
  <c r="I3956" i="5"/>
  <c r="I3957" i="5"/>
  <c r="I3958" i="5"/>
  <c r="I3959" i="5"/>
  <c r="I3960" i="5"/>
  <c r="I3961" i="5"/>
  <c r="I3962" i="5"/>
  <c r="I3963" i="5"/>
  <c r="I3964" i="5"/>
  <c r="I3965" i="5"/>
  <c r="I3966" i="5"/>
  <c r="I3967" i="5"/>
  <c r="I3968" i="5"/>
  <c r="I3969" i="5"/>
  <c r="I3970" i="5"/>
  <c r="I3971" i="5"/>
  <c r="I3972" i="5"/>
  <c r="I3973" i="5"/>
  <c r="I3974" i="5"/>
  <c r="I3975" i="5"/>
  <c r="I3976" i="5"/>
  <c r="I3977" i="5"/>
  <c r="I3978" i="5"/>
  <c r="I3979" i="5"/>
  <c r="I3980" i="5"/>
  <c r="I3981" i="5"/>
  <c r="I3982" i="5"/>
  <c r="I3983" i="5"/>
  <c r="I3984" i="5"/>
  <c r="I3985" i="5"/>
  <c r="I3986" i="5"/>
  <c r="I3987" i="5"/>
  <c r="I3988" i="5"/>
  <c r="I3989" i="5"/>
  <c r="I3990" i="5"/>
  <c r="I3991" i="5"/>
  <c r="I3992" i="5"/>
  <c r="I3993" i="5"/>
  <c r="I3994" i="5"/>
  <c r="I3995" i="5"/>
  <c r="I3996" i="5"/>
  <c r="I3997" i="5"/>
  <c r="I3998" i="5"/>
  <c r="I3999" i="5"/>
  <c r="I4000" i="5"/>
  <c r="I400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552" i="5"/>
  <c r="H3553" i="5"/>
  <c r="H3554" i="5"/>
  <c r="H3555" i="5"/>
  <c r="H3556" i="5"/>
  <c r="H3557" i="5"/>
  <c r="H3558" i="5"/>
  <c r="H3559" i="5"/>
  <c r="H3560" i="5"/>
  <c r="H3561" i="5"/>
  <c r="H3562" i="5"/>
  <c r="H3563" i="5"/>
  <c r="H3564" i="5"/>
  <c r="H3565" i="5"/>
  <c r="H3566" i="5"/>
  <c r="H3567" i="5"/>
  <c r="H3568" i="5"/>
  <c r="H3569" i="5"/>
  <c r="H3570" i="5"/>
  <c r="H3571" i="5"/>
  <c r="H3572" i="5"/>
  <c r="H3573" i="5"/>
  <c r="H3574" i="5"/>
  <c r="H3575" i="5"/>
  <c r="H3576" i="5"/>
  <c r="H3577" i="5"/>
  <c r="H3578" i="5"/>
  <c r="H3579" i="5"/>
  <c r="H3580" i="5"/>
  <c r="H3581" i="5"/>
  <c r="H3582" i="5"/>
  <c r="H3583" i="5"/>
  <c r="H3584" i="5"/>
  <c r="H3585" i="5"/>
  <c r="H3586" i="5"/>
  <c r="H3587" i="5"/>
  <c r="H3588" i="5"/>
  <c r="H3589" i="5"/>
  <c r="H3590" i="5"/>
  <c r="H3591" i="5"/>
  <c r="H3592" i="5"/>
  <c r="H3593" i="5"/>
  <c r="H3594" i="5"/>
  <c r="H3595" i="5"/>
  <c r="H3596" i="5"/>
  <c r="H3597" i="5"/>
  <c r="H3598" i="5"/>
  <c r="H3599" i="5"/>
  <c r="H3600" i="5"/>
  <c r="H3601" i="5"/>
  <c r="H3602" i="5"/>
  <c r="H3603" i="5"/>
  <c r="H3604" i="5"/>
  <c r="H3605" i="5"/>
  <c r="H3606" i="5"/>
  <c r="H3607" i="5"/>
  <c r="H3608" i="5"/>
  <c r="H3609" i="5"/>
  <c r="H3610" i="5"/>
  <c r="H3611" i="5"/>
  <c r="H3612" i="5"/>
  <c r="H3613" i="5"/>
  <c r="H3614" i="5"/>
  <c r="H3615" i="5"/>
  <c r="H3616" i="5"/>
  <c r="H3617" i="5"/>
  <c r="H3618" i="5"/>
  <c r="H3619" i="5"/>
  <c r="H3620" i="5"/>
  <c r="H3621" i="5"/>
  <c r="H3622" i="5"/>
  <c r="H3623" i="5"/>
  <c r="H3624" i="5"/>
  <c r="H3625" i="5"/>
  <c r="H3626" i="5"/>
  <c r="H3627" i="5"/>
  <c r="H3628" i="5"/>
  <c r="H3629" i="5"/>
  <c r="H3630" i="5"/>
  <c r="H3631" i="5"/>
  <c r="H3632" i="5"/>
  <c r="H3633" i="5"/>
  <c r="H3634" i="5"/>
  <c r="H3635" i="5"/>
  <c r="H3636" i="5"/>
  <c r="H3637" i="5"/>
  <c r="H3638" i="5"/>
  <c r="H3639" i="5"/>
  <c r="H3640" i="5"/>
  <c r="H3641" i="5"/>
  <c r="H3642" i="5"/>
  <c r="H3643" i="5"/>
  <c r="H3644" i="5"/>
  <c r="H3645" i="5"/>
  <c r="H3646" i="5"/>
  <c r="H3647" i="5"/>
  <c r="H3648" i="5"/>
  <c r="H3649" i="5"/>
  <c r="H3650" i="5"/>
  <c r="H3651" i="5"/>
  <c r="H3652" i="5"/>
  <c r="H3653" i="5"/>
  <c r="H3654" i="5"/>
  <c r="H3655" i="5"/>
  <c r="H3656" i="5"/>
  <c r="H3657" i="5"/>
  <c r="H3658" i="5"/>
  <c r="H3659" i="5"/>
  <c r="H3660" i="5"/>
  <c r="H3661" i="5"/>
  <c r="H3662" i="5"/>
  <c r="H3663" i="5"/>
  <c r="H3664" i="5"/>
  <c r="H3665" i="5"/>
  <c r="H3666" i="5"/>
  <c r="H3667" i="5"/>
  <c r="H3668" i="5"/>
  <c r="H3669" i="5"/>
  <c r="H3670" i="5"/>
  <c r="H3671" i="5"/>
  <c r="H3672" i="5"/>
  <c r="H3673" i="5"/>
  <c r="H3674" i="5"/>
  <c r="H3675" i="5"/>
  <c r="H3676" i="5"/>
  <c r="H3677" i="5"/>
  <c r="H3678" i="5"/>
  <c r="H3679" i="5"/>
  <c r="H3680" i="5"/>
  <c r="H3681" i="5"/>
  <c r="H3682" i="5"/>
  <c r="H3683" i="5"/>
  <c r="H3684" i="5"/>
  <c r="H3685" i="5"/>
  <c r="H3686" i="5"/>
  <c r="H3687" i="5"/>
  <c r="H3688" i="5"/>
  <c r="H3689" i="5"/>
  <c r="H3690" i="5"/>
  <c r="H3691" i="5"/>
  <c r="H3692" i="5"/>
  <c r="H3693" i="5"/>
  <c r="H3694" i="5"/>
  <c r="H3695" i="5"/>
  <c r="H3696" i="5"/>
  <c r="H3697" i="5"/>
  <c r="H3698" i="5"/>
  <c r="H3699" i="5"/>
  <c r="H3700" i="5"/>
  <c r="H3701" i="5"/>
  <c r="H3702" i="5"/>
  <c r="H3703" i="5"/>
  <c r="H3704" i="5"/>
  <c r="H3705" i="5"/>
  <c r="H3706" i="5"/>
  <c r="H3707" i="5"/>
  <c r="H3708" i="5"/>
  <c r="H3709" i="5"/>
  <c r="H3710" i="5"/>
  <c r="H3711" i="5"/>
  <c r="H3712" i="5"/>
  <c r="H3713" i="5"/>
  <c r="H3714" i="5"/>
  <c r="H3715" i="5"/>
  <c r="H3716" i="5"/>
  <c r="H3717" i="5"/>
  <c r="H3718" i="5"/>
  <c r="H3719" i="5"/>
  <c r="H3720" i="5"/>
  <c r="H3721" i="5"/>
  <c r="H3722" i="5"/>
  <c r="H3723" i="5"/>
  <c r="H3724" i="5"/>
  <c r="H3725" i="5"/>
  <c r="H3726" i="5"/>
  <c r="H3727" i="5"/>
  <c r="H3728" i="5"/>
  <c r="H3729" i="5"/>
  <c r="H3730" i="5"/>
  <c r="H3731" i="5"/>
  <c r="H3732" i="5"/>
  <c r="H3733" i="5"/>
  <c r="H3734" i="5"/>
  <c r="H3735" i="5"/>
  <c r="H3736" i="5"/>
  <c r="H3737" i="5"/>
  <c r="H3738" i="5"/>
  <c r="H3739" i="5"/>
  <c r="H3740" i="5"/>
  <c r="H3741" i="5"/>
  <c r="H3742" i="5"/>
  <c r="H3743" i="5"/>
  <c r="H3744" i="5"/>
  <c r="H3745" i="5"/>
  <c r="H3746" i="5"/>
  <c r="H3747" i="5"/>
  <c r="H3748" i="5"/>
  <c r="H3749" i="5"/>
  <c r="H3750" i="5"/>
  <c r="H3751" i="5"/>
  <c r="H3752" i="5"/>
  <c r="H3753" i="5"/>
  <c r="H3754" i="5"/>
  <c r="H3755" i="5"/>
  <c r="H3756" i="5"/>
  <c r="H3757" i="5"/>
  <c r="H3758" i="5"/>
  <c r="H3759" i="5"/>
  <c r="H3760" i="5"/>
  <c r="H3761" i="5"/>
  <c r="H3762" i="5"/>
  <c r="H3763" i="5"/>
  <c r="H3764" i="5"/>
  <c r="H3765" i="5"/>
  <c r="H3766" i="5"/>
  <c r="H3767" i="5"/>
  <c r="H3768" i="5"/>
  <c r="H3769" i="5"/>
  <c r="H3770" i="5"/>
  <c r="H3771" i="5"/>
  <c r="H3772" i="5"/>
  <c r="H3773" i="5"/>
  <c r="H3774" i="5"/>
  <c r="H3775" i="5"/>
  <c r="H3776" i="5"/>
  <c r="H3777" i="5"/>
  <c r="H3778" i="5"/>
  <c r="H3779" i="5"/>
  <c r="H3780" i="5"/>
  <c r="H3781" i="5"/>
  <c r="H3782" i="5"/>
  <c r="H3783" i="5"/>
  <c r="H3784" i="5"/>
  <c r="H3785" i="5"/>
  <c r="H3786" i="5"/>
  <c r="H3787" i="5"/>
  <c r="H3788" i="5"/>
  <c r="H3789" i="5"/>
  <c r="H3790" i="5"/>
  <c r="H3791" i="5"/>
  <c r="H3792" i="5"/>
  <c r="H3793" i="5"/>
  <c r="H3794" i="5"/>
  <c r="H3795" i="5"/>
  <c r="H3796" i="5"/>
  <c r="H3797" i="5"/>
  <c r="H3798" i="5"/>
  <c r="H3799" i="5"/>
  <c r="H3800" i="5"/>
  <c r="H3801" i="5"/>
  <c r="H3802" i="5"/>
  <c r="H3803" i="5"/>
  <c r="H3804" i="5"/>
  <c r="H3805" i="5"/>
  <c r="H3806" i="5"/>
  <c r="H3807" i="5"/>
  <c r="H3808" i="5"/>
  <c r="H3809" i="5"/>
  <c r="H3810" i="5"/>
  <c r="H3811" i="5"/>
  <c r="H3812" i="5"/>
  <c r="H3813" i="5"/>
  <c r="H3814" i="5"/>
  <c r="H3815" i="5"/>
  <c r="H3816" i="5"/>
  <c r="H3817" i="5"/>
  <c r="H3818" i="5"/>
  <c r="H3819" i="5"/>
  <c r="H3820" i="5"/>
  <c r="H3821" i="5"/>
  <c r="H3822" i="5"/>
  <c r="H3823" i="5"/>
  <c r="H3824" i="5"/>
  <c r="H3825" i="5"/>
  <c r="H3826" i="5"/>
  <c r="H3827" i="5"/>
  <c r="H3828" i="5"/>
  <c r="H3829" i="5"/>
  <c r="H3830" i="5"/>
  <c r="H3831" i="5"/>
  <c r="H3832" i="5"/>
  <c r="H3833" i="5"/>
  <c r="H3834" i="5"/>
  <c r="H3835" i="5"/>
  <c r="H3836" i="5"/>
  <c r="H3837" i="5"/>
  <c r="H3838" i="5"/>
  <c r="H3839" i="5"/>
  <c r="H3840" i="5"/>
  <c r="H3841" i="5"/>
  <c r="H3842" i="5"/>
  <c r="H3843" i="5"/>
  <c r="H3844" i="5"/>
  <c r="H3845" i="5"/>
  <c r="H3846" i="5"/>
  <c r="H3847" i="5"/>
  <c r="H3848" i="5"/>
  <c r="H3849" i="5"/>
  <c r="H3850" i="5"/>
  <c r="H3851" i="5"/>
  <c r="H3852" i="5"/>
  <c r="H3853" i="5"/>
  <c r="H3854" i="5"/>
  <c r="H3855" i="5"/>
  <c r="H3856" i="5"/>
  <c r="H3857" i="5"/>
  <c r="H3858" i="5"/>
  <c r="H3859" i="5"/>
  <c r="H3860" i="5"/>
  <c r="H3861" i="5"/>
  <c r="H3862" i="5"/>
  <c r="H3863" i="5"/>
  <c r="H3864" i="5"/>
  <c r="H3865" i="5"/>
  <c r="H3866" i="5"/>
  <c r="H3867" i="5"/>
  <c r="H3868" i="5"/>
  <c r="H3869" i="5"/>
  <c r="H3870" i="5"/>
  <c r="H3871" i="5"/>
  <c r="H3872" i="5"/>
  <c r="H3873" i="5"/>
  <c r="H3874" i="5"/>
  <c r="H3875" i="5"/>
  <c r="H3876" i="5"/>
  <c r="H3877" i="5"/>
  <c r="H3878" i="5"/>
  <c r="H3879" i="5"/>
  <c r="H3880" i="5"/>
  <c r="H3881" i="5"/>
  <c r="H3882" i="5"/>
  <c r="H3883" i="5"/>
  <c r="H3884" i="5"/>
  <c r="H3885" i="5"/>
  <c r="H3886" i="5"/>
  <c r="H3887" i="5"/>
  <c r="H3888" i="5"/>
  <c r="H3889" i="5"/>
  <c r="H3890" i="5"/>
  <c r="H3891" i="5"/>
  <c r="H3892" i="5"/>
  <c r="H3893" i="5"/>
  <c r="H3894" i="5"/>
  <c r="H3895" i="5"/>
  <c r="H3896" i="5"/>
  <c r="H3897" i="5"/>
  <c r="H3898" i="5"/>
  <c r="H3899" i="5"/>
  <c r="H3900" i="5"/>
  <c r="H3901" i="5"/>
  <c r="H3902" i="5"/>
  <c r="H3903" i="5"/>
  <c r="H3904" i="5"/>
  <c r="H3905" i="5"/>
  <c r="H3906" i="5"/>
  <c r="H3907" i="5"/>
  <c r="H3908" i="5"/>
  <c r="H3909" i="5"/>
  <c r="H3910" i="5"/>
  <c r="H3911" i="5"/>
  <c r="H3912" i="5"/>
  <c r="H3913" i="5"/>
  <c r="H3914" i="5"/>
  <c r="H3915" i="5"/>
  <c r="H3916" i="5"/>
  <c r="H3917" i="5"/>
  <c r="H3918" i="5"/>
  <c r="H3919" i="5"/>
  <c r="H3920" i="5"/>
  <c r="H3921" i="5"/>
  <c r="H3922" i="5"/>
  <c r="H3923" i="5"/>
  <c r="H3924" i="5"/>
  <c r="H3925" i="5"/>
  <c r="H3926" i="5"/>
  <c r="H3927" i="5"/>
  <c r="H3928" i="5"/>
  <c r="H3929" i="5"/>
  <c r="H3930" i="5"/>
  <c r="H3931" i="5"/>
  <c r="H3932" i="5"/>
  <c r="H3933" i="5"/>
  <c r="H3934" i="5"/>
  <c r="H3935" i="5"/>
  <c r="H3936" i="5"/>
  <c r="H3937" i="5"/>
  <c r="H3938" i="5"/>
  <c r="H3939" i="5"/>
  <c r="H3940" i="5"/>
  <c r="H3941" i="5"/>
  <c r="H3942" i="5"/>
  <c r="H3943" i="5"/>
  <c r="H3944" i="5"/>
  <c r="H3945" i="5"/>
  <c r="H3946" i="5"/>
  <c r="H3947" i="5"/>
  <c r="H3948" i="5"/>
  <c r="H3949" i="5"/>
  <c r="H3950" i="5"/>
  <c r="H3951" i="5"/>
  <c r="H3952" i="5"/>
  <c r="H3953" i="5"/>
  <c r="H3954" i="5"/>
  <c r="H3955" i="5"/>
  <c r="H3956" i="5"/>
  <c r="H3957" i="5"/>
  <c r="H3958" i="5"/>
  <c r="H3959" i="5"/>
  <c r="H3960" i="5"/>
  <c r="H3961" i="5"/>
  <c r="H3962" i="5"/>
  <c r="H3963" i="5"/>
  <c r="H3964" i="5"/>
  <c r="H3965" i="5"/>
  <c r="H3966" i="5"/>
  <c r="H3967" i="5"/>
  <c r="H3968" i="5"/>
  <c r="H3969" i="5"/>
  <c r="H3970" i="5"/>
  <c r="H3971" i="5"/>
  <c r="H3972" i="5"/>
  <c r="H3973" i="5"/>
  <c r="H3974" i="5"/>
  <c r="H3975" i="5"/>
  <c r="H3976" i="5"/>
  <c r="H3977" i="5"/>
  <c r="H3978" i="5"/>
  <c r="H3979" i="5"/>
  <c r="H3980" i="5"/>
  <c r="H3981" i="5"/>
  <c r="H3982" i="5"/>
  <c r="H3983" i="5"/>
  <c r="H3984" i="5"/>
  <c r="H3985" i="5"/>
  <c r="H3986" i="5"/>
  <c r="H3987" i="5"/>
  <c r="H3988" i="5"/>
  <c r="H3989" i="5"/>
  <c r="H3990" i="5"/>
  <c r="H3991" i="5"/>
  <c r="H3992" i="5"/>
  <c r="H3993" i="5"/>
  <c r="H3994" i="5"/>
  <c r="H3995" i="5"/>
  <c r="H3996" i="5"/>
  <c r="H3997" i="5"/>
  <c r="H3998" i="5"/>
  <c r="H3999" i="5"/>
  <c r="H4000" i="5"/>
  <c r="H400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F3" i="5"/>
  <c r="F2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</calcChain>
</file>

<file path=xl/sharedStrings.xml><?xml version="1.0" encoding="utf-8"?>
<sst xmlns="http://schemas.openxmlformats.org/spreadsheetml/2006/main" count="16178" uniqueCount="113">
  <si>
    <t>ID</t>
  </si>
  <si>
    <t>Autor</t>
  </si>
  <si>
    <t>Tytuł</t>
  </si>
  <si>
    <t>Trudność</t>
  </si>
  <si>
    <t>BPM</t>
  </si>
  <si>
    <t>Max_Punkty</t>
  </si>
  <si>
    <t>Cysmix i Emilka</t>
  </si>
  <si>
    <t>Deszcz Łez</t>
  </si>
  <si>
    <t>Solejek</t>
  </si>
  <si>
    <t>Renatka</t>
  </si>
  <si>
    <t>Kuba Omsiak</t>
  </si>
  <si>
    <t>Moja Miłość</t>
  </si>
  <si>
    <t>Pościgacze</t>
  </si>
  <si>
    <t>Zgubiłem się</t>
  </si>
  <si>
    <t>Rostek</t>
  </si>
  <si>
    <t>Woda Edition (remix Pawełka Różyka)</t>
  </si>
  <si>
    <t>Ramzes B.</t>
  </si>
  <si>
    <t>FlakiPycha</t>
  </si>
  <si>
    <t>Rajec</t>
  </si>
  <si>
    <t>Światełko</t>
  </si>
  <si>
    <t>Tofik Lis</t>
  </si>
  <si>
    <t>MEGALOMAŁA</t>
  </si>
  <si>
    <t>Panda Oczy i Termit</t>
  </si>
  <si>
    <t>Duży Wynik</t>
  </si>
  <si>
    <t>Portek i Madeonek</t>
  </si>
  <si>
    <t>Schronisko</t>
  </si>
  <si>
    <t>Nadzieje i Marzenia</t>
  </si>
  <si>
    <t>Goryle</t>
  </si>
  <si>
    <t>Czuj się dobrze S.A.</t>
  </si>
  <si>
    <t>Królowa</t>
  </si>
  <si>
    <t>Nie Zatrzymuj Mnie Teraz</t>
  </si>
  <si>
    <t>Reolka</t>
  </si>
  <si>
    <t>Bez Tytułu</t>
  </si>
  <si>
    <t>Pan Daft</t>
  </si>
  <si>
    <t>Twardziej, Lepiej, Szybciej, Mocniej</t>
  </si>
  <si>
    <t>Umarłe Korporacje</t>
  </si>
  <si>
    <t>Wszystko zamarznie</t>
  </si>
  <si>
    <t>Kość-Trąbek</t>
  </si>
  <si>
    <t>Aviciuś</t>
  </si>
  <si>
    <t>Obudź Mnie Proszę</t>
  </si>
  <si>
    <t>Dźwiękowy Szok Magii</t>
  </si>
  <si>
    <t>Pęknięte Tłuczki</t>
  </si>
  <si>
    <t>xi</t>
  </si>
  <si>
    <t>NURKOWANIE WOLNOŚCI</t>
  </si>
  <si>
    <t>Lisek Przemyka</t>
  </si>
  <si>
    <t>Wielka Czarna</t>
  </si>
  <si>
    <t>Alanek Spacerowicz</t>
  </si>
  <si>
    <t>Zgasła</t>
  </si>
  <si>
    <t>Pan Daft i Franuś</t>
  </si>
  <si>
    <t>Bierz Szczęście</t>
  </si>
  <si>
    <t>Dziewczyna Getterka</t>
  </si>
  <si>
    <t>Ulica Rockefellera (Turbo Mix)</t>
  </si>
  <si>
    <t>Przepływ</t>
  </si>
  <si>
    <t>JAZDA!!!</t>
  </si>
  <si>
    <t>Asa z Bazy</t>
  </si>
  <si>
    <t>Wszystko czego Ona Chciała</t>
  </si>
  <si>
    <t>Gotówka Gotówka</t>
  </si>
  <si>
    <t>Nadgodzinki</t>
  </si>
  <si>
    <t>S3RLek</t>
  </si>
  <si>
    <t>Basior dla Sercunia</t>
  </si>
  <si>
    <t>Miś z Sowiej Chaty</t>
  </si>
  <si>
    <t>Świetliki</t>
  </si>
  <si>
    <t>Hanka</t>
  </si>
  <si>
    <t>Airman? Nie Tym Razem</t>
  </si>
  <si>
    <t>Nick</t>
  </si>
  <si>
    <t>Data_doĹÄczenia</t>
  </si>
  <si>
    <t>Kraj</t>
  </si>
  <si>
    <t>Tapcio</t>
  </si>
  <si>
    <t>Polska</t>
  </si>
  <si>
    <t>RytmiĹ</t>
  </si>
  <si>
    <t>Klikacz69</t>
  </si>
  <si>
    <t>Osuwacz</t>
  </si>
  <si>
    <t>DJZakrÄt</t>
  </si>
  <si>
    <t>BananaBeat</t>
  </si>
  <si>
    <t>USA</t>
  </si>
  <si>
    <t>Lagomaster3000</t>
  </si>
  <si>
    <t>Kanada</t>
  </si>
  <si>
    <t>MissClickette</t>
  </si>
  <si>
    <t>Francja</t>
  </si>
  <si>
    <t>DerTapfen</t>
  </si>
  <si>
    <t>Niemcy</t>
  </si>
  <si>
    <t>SeĂąorCombo</t>
  </si>
  <si>
    <t>Hiszpania</t>
  </si>
  <si>
    <t>PolskaGurom</t>
  </si>
  <si>
    <t>NieTrafiam</t>
  </si>
  <si>
    <t>ZĹyZakrÄt</t>
  </si>
  <si>
    <t>MikuTapper</t>
  </si>
  <si>
    <t>Japonia</t>
  </si>
  <si>
    <t>ComboFrog</t>
  </si>
  <si>
    <t>Australia</t>
  </si>
  <si>
    <t>BitaPiÄtka</t>
  </si>
  <si>
    <t>AimĂŠTouchĂŠ</t>
  </si>
  <si>
    <t>Przypadek</t>
  </si>
  <si>
    <t>TapnalemXD</t>
  </si>
  <si>
    <t>SpeedyZuko</t>
  </si>
  <si>
    <t>Korea PoĹudniowa</t>
  </si>
  <si>
    <t>ID_rozgr</t>
  </si>
  <si>
    <t>ID_gracza</t>
  </si>
  <si>
    <t>ID_mapy</t>
  </si>
  <si>
    <t>Data_rozgrywki</t>
  </si>
  <si>
    <t>Wynik</t>
  </si>
  <si>
    <t>nick</t>
  </si>
  <si>
    <t>kraj</t>
  </si>
  <si>
    <t>autor</t>
  </si>
  <si>
    <t>max punkty</t>
  </si>
  <si>
    <t>data dolaczenia</t>
  </si>
  <si>
    <t>tytul</t>
  </si>
  <si>
    <t>trudnosc</t>
  </si>
  <si>
    <t>Etykiety wierszy</t>
  </si>
  <si>
    <t>Suma końcowa</t>
  </si>
  <si>
    <t>Liczba z ID_rozgr</t>
  </si>
  <si>
    <t>miesiąc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</si>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</sst>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ny" xfId="0" builtinId="0"/>
  </cellStyles>
  <dxfs count="1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a Jasińska" refreshedDate="45772.7429619213" createdVersion="5" refreshedVersion="5" minRefreshableVersion="3" recordCount="4000">
  <cacheSource type="worksheet">
    <worksheetSource name="rozgrywka"/>
  </cacheSource>
  <cacheFields count="13">
    <cacheField name="ID_rozgr" numFmtId="0">
      <sharedItems containsSemiMixedTypes="0" containsString="0" containsNumber="1" containsInteger="1" minValue="1" maxValue="4000"/>
    </cacheField>
    <cacheField name="ID_gracza" numFmtId="0">
      <sharedItems containsSemiMixedTypes="0" containsString="0" containsNumber="1" containsInteger="1" minValue="1" maxValue="20"/>
    </cacheField>
    <cacheField name="ID_mapy" numFmtId="0">
      <sharedItems containsSemiMixedTypes="0" containsString="0" containsNumber="1" containsInteger="1" minValue="1" maxValue="30"/>
    </cacheField>
    <cacheField name="Data_rozgrywki" numFmtId="14">
      <sharedItems containsSemiMixedTypes="0" containsNonDate="0" containsDate="1" containsString="0" minDate="2018-08-08T00:00:00" maxDate="2024-04-25T00:00:00"/>
    </cacheField>
    <cacheField name="Wynik" numFmtId="0">
      <sharedItems containsSemiMixedTypes="0" containsString="0" containsNumber="1" minValue="10" maxValue="100" count="3123">
        <n v="19.260000000000002"/>
        <n v="17.66"/>
        <n v="26.54"/>
        <n v="33.630000000000003"/>
        <n v="38.69"/>
        <n v="38.950000000000003"/>
        <n v="62.08"/>
        <n v="63.72"/>
        <n v="56.64"/>
        <n v="87.58"/>
        <n v="15.92"/>
        <n v="18.170000000000002"/>
        <n v="24.44"/>
        <n v="31.61"/>
        <n v="44.43"/>
        <n v="59.01"/>
        <n v="68.03"/>
        <n v="78.64"/>
        <n v="51.8"/>
        <n v="71.05"/>
        <n v="16.440000000000001"/>
        <n v="20.94"/>
        <n v="36.53"/>
        <n v="34"/>
        <n v="48.27"/>
        <n v="55.45"/>
        <n v="58.85"/>
        <n v="74.33"/>
        <n v="57.19"/>
        <n v="95.17"/>
        <n v="18.91"/>
        <n v="17.96"/>
        <n v="34.450000000000003"/>
        <n v="44.69"/>
        <n v="39.97"/>
        <n v="67.87"/>
        <n v="65.8"/>
        <n v="54.75"/>
        <n v="68.459999999999994"/>
        <n v="60.41"/>
        <n v="14.68"/>
        <n v="18.8"/>
        <n v="24.49"/>
        <n v="38.299999999999997"/>
        <n v="49.13"/>
        <n v="47.8"/>
        <n v="60.9"/>
        <n v="64.09"/>
        <n v="89.99"/>
        <n v="12.14"/>
        <n v="19.989999999999998"/>
        <n v="28.91"/>
        <n v="38.880000000000003"/>
        <n v="51.08"/>
        <n v="57.39"/>
        <n v="42.12"/>
        <n v="59.31"/>
        <n v="80.62"/>
        <n v="72.63"/>
        <n v="15.4"/>
        <n v="21.48"/>
        <n v="38.75"/>
        <n v="34.22"/>
        <n v="45.15"/>
        <n v="57.07"/>
        <n v="47.93"/>
        <n v="74.84"/>
        <n v="88.45"/>
        <n v="85.31"/>
        <n v="11.8"/>
        <n v="17.7"/>
        <n v="28.39"/>
        <n v="45.62"/>
        <n v="50.32"/>
        <n v="58.09"/>
        <n v="69.7"/>
        <n v="67.42"/>
        <n v="75.900000000000006"/>
        <n v="14.64"/>
        <n v="27.1"/>
        <n v="26.47"/>
        <n v="37.11"/>
        <n v="53.69"/>
        <n v="42.08"/>
        <n v="45.67"/>
        <n v="73.73"/>
        <n v="62.37"/>
        <n v="66.62"/>
        <n v="12.64"/>
        <n v="18.920000000000002"/>
        <n v="28.73"/>
        <n v="28.66"/>
        <n v="37.64"/>
        <n v="51.37"/>
        <n v="77.87"/>
        <n v="65.900000000000006"/>
        <n v="63.33"/>
        <n v="69.92"/>
        <n v="14.94"/>
        <n v="22.78"/>
        <n v="27.71"/>
        <n v="43.83"/>
        <n v="52.33"/>
        <n v="47.82"/>
        <n v="69.3"/>
        <n v="82.43"/>
        <n v="60.93"/>
        <n v="80.13"/>
        <n v="13.69"/>
        <n v="22.23"/>
        <n v="28.88"/>
        <n v="28.06"/>
        <n v="58.91"/>
        <n v="48.16"/>
        <n v="45.95"/>
        <n v="57.29"/>
        <n v="62.99"/>
        <n v="93.31"/>
        <n v="15.83"/>
        <n v="26.04"/>
        <n v="36.25"/>
        <n v="44.23"/>
        <n v="45.87"/>
        <n v="43.64"/>
        <n v="47.49"/>
        <n v="81.08"/>
        <n v="79.09"/>
        <n v="61.78"/>
        <n v="12.35"/>
        <n v="18.66"/>
        <n v="31.23"/>
        <n v="43.39"/>
        <n v="50.01"/>
        <n v="45.38"/>
        <n v="64.08"/>
        <n v="73.2"/>
        <n v="88.6"/>
        <n v="67.52"/>
        <n v="15.01"/>
        <n v="19.11"/>
        <n v="37.43"/>
        <n v="41.69"/>
        <n v="36.68"/>
        <n v="60.85"/>
        <n v="72.16"/>
        <n v="52.81"/>
        <n v="91.22"/>
        <n v="62.32"/>
        <n v="10.68"/>
        <n v="24.68"/>
        <n v="33.880000000000003"/>
        <n v="39.380000000000003"/>
        <n v="30.97"/>
        <n v="43.28"/>
        <n v="57.67"/>
        <n v="66.42"/>
        <n v="95.78"/>
        <n v="97.51"/>
        <n v="10.15"/>
        <n v="26.4"/>
        <n v="29.15"/>
        <n v="34.5"/>
        <n v="50.27"/>
        <n v="56.33"/>
        <n v="64.97"/>
        <n v="57.2"/>
        <n v="85.37"/>
        <n v="90.97"/>
        <n v="16.13"/>
        <n v="17.329999999999998"/>
        <n v="29.33"/>
        <n v="41.29"/>
        <n v="44.44"/>
        <n v="62.91"/>
        <n v="71.77"/>
        <n v="78.91"/>
        <n v="69.75"/>
        <n v="84.95"/>
        <n v="17.77"/>
        <n v="25.93"/>
        <n v="26.45"/>
        <n v="42.59"/>
        <n v="43.53"/>
        <n v="61.29"/>
        <n v="62.34"/>
        <n v="70.27"/>
        <n v="61.54"/>
        <n v="62.02"/>
        <n v="11.03"/>
        <n v="23.5"/>
        <n v="28.71"/>
        <n v="36.5"/>
        <n v="46.45"/>
        <n v="57.11"/>
        <n v="44.04"/>
        <n v="58.62"/>
        <n v="52.76"/>
        <n v="65.650000000000006"/>
        <n v="18.14"/>
        <n v="16.72"/>
        <n v="22.87"/>
        <n v="27.01"/>
        <n v="44.28"/>
        <n v="38.33"/>
        <n v="54.39"/>
        <n v="49.93"/>
        <n v="61.88"/>
        <n v="73.459999999999994"/>
        <n v="64.069999999999993"/>
        <n v="17.21"/>
        <n v="28.18"/>
        <n v="30.75"/>
        <n v="42.2"/>
        <n v="41.4"/>
        <n v="43.05"/>
        <n v="68.959999999999994"/>
        <n v="80.290000000000006"/>
        <n v="75.33"/>
        <n v="79.760000000000005"/>
        <n v="18.02"/>
        <n v="16.88"/>
        <n v="26.99"/>
        <n v="38.630000000000003"/>
        <n v="37.770000000000003"/>
        <n v="62.42"/>
        <n v="49.81"/>
        <n v="77.41"/>
        <n v="65.33"/>
        <n v="12.02"/>
        <n v="18.59"/>
        <n v="37.04"/>
        <n v="44.29"/>
        <n v="47.71"/>
        <n v="48.86"/>
        <n v="72.040000000000006"/>
        <n v="72.319999999999993"/>
        <n v="93.16"/>
        <n v="97.52"/>
        <n v="12.16"/>
        <n v="23.4"/>
        <n v="28.19"/>
        <n v="34.979999999999997"/>
        <n v="41.54"/>
        <n v="46.94"/>
        <n v="72.099999999999994"/>
        <n v="82.01"/>
        <n v="14.78"/>
        <n v="25.23"/>
        <n v="32.24"/>
        <n v="32.130000000000003"/>
        <n v="80.540000000000006"/>
        <n v="14.89"/>
        <n v="17.59"/>
        <n v="43.97"/>
        <n v="29.72"/>
        <n v="36.06"/>
        <n v="54.03"/>
        <n v="44.34"/>
        <n v="67.849999999999994"/>
        <n v="66.83"/>
        <n v="87.19"/>
        <n v="93.39"/>
        <n v="50.38"/>
        <n v="75.59"/>
        <n v="58.57"/>
        <n v="75.87"/>
        <n v="18.510000000000002"/>
        <n v="28.53"/>
        <n v="24.17"/>
        <n v="37.97"/>
        <n v="38.42"/>
        <n v="78.78"/>
        <n v="18.96"/>
        <n v="17.47"/>
        <n v="31.17"/>
        <n v="38.700000000000003"/>
        <n v="38.11"/>
        <n v="57.38"/>
        <n v="44.87"/>
        <n v="66.25"/>
        <n v="58.88"/>
        <n v="94.47"/>
        <n v="11.9"/>
        <n v="21.45"/>
        <n v="35.479999999999997"/>
        <n v="57.33"/>
        <n v="64.83"/>
        <n v="49.07"/>
        <n v="65.94"/>
        <n v="14.82"/>
        <n v="20.82"/>
        <n v="29.21"/>
        <n v="38.770000000000003"/>
        <n v="47.09"/>
        <n v="38.369999999999997"/>
        <n v="59.85"/>
        <n v="69.81"/>
        <n v="88.71"/>
        <n v="73.42"/>
        <n v="15.59"/>
        <n v="25.45"/>
        <n v="24.04"/>
        <n v="44.18"/>
        <n v="36.380000000000003"/>
        <n v="34.68"/>
        <n v="48.81"/>
        <n v="31.06"/>
        <n v="55.41"/>
        <n v="67.209999999999994"/>
        <n v="63.77"/>
        <n v="49.04"/>
        <n v="56.37"/>
        <n v="73.209999999999994"/>
        <n v="88.18"/>
        <n v="17.41"/>
        <n v="26.13"/>
        <n v="75.45"/>
        <n v="24.25"/>
        <n v="36.11"/>
        <n v="38.72"/>
        <n v="57.51"/>
        <n v="93.11"/>
        <n v="67.03"/>
        <n v="67.239999999999995"/>
        <n v="66.12"/>
        <n v="19.96"/>
        <n v="22.1"/>
        <n v="12.8"/>
        <n v="29.89"/>
        <n v="33.770000000000003"/>
        <n v="24.41"/>
        <n v="50.8"/>
        <n v="53.86"/>
        <n v="69.849999999999994"/>
        <n v="63.37"/>
        <n v="80.709999999999994"/>
        <n v="73.260000000000005"/>
        <n v="33.07"/>
        <n v="48.82"/>
        <n v="13.25"/>
        <n v="19.920000000000002"/>
        <n v="26.08"/>
        <n v="42.76"/>
        <n v="44.99"/>
        <n v="63.32"/>
        <n v="71.08"/>
        <n v="60.72"/>
        <n v="100"/>
        <n v="15.75"/>
        <n v="25.08"/>
        <n v="30.53"/>
        <n v="39.770000000000003"/>
        <n v="39.229999999999997"/>
        <n v="69.650000000000006"/>
        <n v="43.92"/>
        <n v="56.36"/>
        <n v="75.430000000000007"/>
        <n v="46.11"/>
        <n v="72.97"/>
        <n v="82.1"/>
        <n v="59.22"/>
        <n v="92.29"/>
        <n v="98.66"/>
        <n v="18.45"/>
        <n v="22.53"/>
        <n v="29.83"/>
        <n v="20.52"/>
        <n v="40.89"/>
        <n v="47.9"/>
        <n v="53.14"/>
        <n v="60.57"/>
        <n v="76.849999999999994"/>
        <n v="57.53"/>
        <n v="84.41"/>
        <n v="30.23"/>
        <n v="18.600000000000001"/>
        <n v="39.83"/>
        <n v="51.21"/>
        <n v="20.11"/>
        <n v="31.26"/>
        <n v="30.76"/>
        <n v="48.89"/>
        <n v="43.58"/>
        <n v="73.14"/>
        <n v="73.709999999999994"/>
        <n v="58.7"/>
        <n v="57.68"/>
        <n v="56.94"/>
        <n v="94.89"/>
        <n v="75.52"/>
        <n v="17.37"/>
        <n v="22.08"/>
        <n v="45.42"/>
        <n v="88.86"/>
        <n v="39.1"/>
        <n v="41.7"/>
        <n v="77.3"/>
        <n v="15.48"/>
        <n v="57.21"/>
        <n v="26.64"/>
        <n v="74.37"/>
        <n v="69.03"/>
        <n v="18.88"/>
        <n v="17.89"/>
        <n v="32.85"/>
        <n v="41.59"/>
        <n v="36.28"/>
        <n v="45.45"/>
        <n v="62.9"/>
        <n v="68.64"/>
        <n v="60.2"/>
        <n v="60.58"/>
        <n v="17.3"/>
        <n v="28.5"/>
        <n v="21.55"/>
        <n v="36.36"/>
        <n v="46.03"/>
        <n v="46.9"/>
        <n v="60.53"/>
        <n v="84.21"/>
        <n v="63"/>
        <n v="10.6"/>
        <n v="44.21"/>
        <n v="44.98"/>
        <n v="56.85"/>
        <n v="60.55"/>
        <n v="61.87"/>
        <n v="19.59"/>
        <n v="27.82"/>
        <n v="59.51"/>
        <n v="63.64"/>
        <n v="36.92"/>
        <n v="50.69"/>
        <n v="50.28"/>
        <n v="12.47"/>
        <n v="15.79"/>
        <n v="25.5"/>
        <n v="36.15"/>
        <n v="33.35"/>
        <n v="58.24"/>
        <n v="68.28"/>
        <n v="53.57"/>
        <n v="65.069999999999993"/>
        <n v="84.75"/>
        <n v="64.17"/>
        <n v="60.7"/>
        <n v="89.18"/>
        <n v="17.75"/>
        <n v="23.36"/>
        <n v="13.3"/>
        <n v="26.89"/>
        <n v="41.14"/>
        <n v="27.29"/>
        <n v="37.15"/>
        <n v="39.659999999999997"/>
        <n v="46.06"/>
        <n v="48.43"/>
        <n v="86.86"/>
        <n v="83.16"/>
        <n v="67.900000000000006"/>
        <n v="67.23"/>
        <n v="60.11"/>
        <n v="98.07"/>
        <n v="12.63"/>
        <n v="82.55"/>
        <n v="14.21"/>
        <n v="19.66"/>
        <n v="26.55"/>
        <n v="39.06"/>
        <n v="40.1"/>
        <n v="55.13"/>
        <n v="65.760000000000005"/>
        <n v="90.93"/>
        <n v="27.48"/>
        <n v="47.77"/>
        <n v="50.15"/>
        <n v="68.14"/>
        <n v="19.73"/>
        <n v="28.02"/>
        <n v="27.21"/>
        <n v="44.52"/>
        <n v="60.54"/>
        <n v="82.06"/>
        <n v="29.29"/>
        <n v="49.43"/>
        <n v="49.86"/>
        <n v="97.19"/>
        <n v="12.3"/>
        <n v="65.16"/>
        <n v="54.93"/>
        <n v="66.98"/>
        <n v="74.489999999999995"/>
        <n v="17.03"/>
        <n v="20.84"/>
        <n v="28.21"/>
        <n v="27"/>
        <n v="48.02"/>
        <n v="43.84"/>
        <n v="45.91"/>
        <n v="37.72"/>
        <n v="37.869999999999997"/>
        <n v="51.09"/>
        <n v="63.67"/>
        <n v="70.12"/>
        <n v="91.62"/>
        <n v="11.37"/>
        <n v="20.72"/>
        <n v="27.2"/>
        <n v="43.17"/>
        <n v="65.58"/>
        <n v="56"/>
        <n v="70.099999999999994"/>
        <n v="33.44"/>
        <n v="52.15"/>
        <n v="62.13"/>
        <n v="86.02"/>
        <n v="58.28"/>
        <n v="11.21"/>
        <n v="52.9"/>
        <n v="79.55"/>
        <n v="23.41"/>
        <n v="18.690000000000001"/>
        <n v="27.35"/>
        <n v="29.54"/>
        <n v="48.15"/>
        <n v="46.57"/>
        <n v="38.229999999999997"/>
        <n v="39.71"/>
        <n v="46.07"/>
        <n v="47.64"/>
        <n v="60.02"/>
        <n v="71.28"/>
        <n v="77.569999999999993"/>
        <n v="70.66"/>
        <n v="57.3"/>
        <n v="61.74"/>
        <n v="74.62"/>
        <n v="83.03"/>
        <n v="17.14"/>
        <n v="14.8"/>
        <n v="19.07"/>
        <n v="24.8"/>
        <n v="45.64"/>
        <n v="43.46"/>
        <n v="30.25"/>
        <n v="37.06"/>
        <n v="35.5"/>
        <n v="53.74"/>
        <n v="46.76"/>
        <n v="51.82"/>
        <n v="64.7"/>
        <n v="73.239999999999995"/>
        <n v="70.31"/>
        <n v="71.239999999999995"/>
        <n v="72.400000000000006"/>
        <n v="91.79"/>
        <n v="11.62"/>
        <n v="26.23"/>
        <n v="28.63"/>
        <n v="47.88"/>
        <n v="64.94"/>
        <n v="15.85"/>
        <n v="19.54"/>
        <n v="22.43"/>
        <n v="40.729999999999997"/>
        <n v="49.78"/>
        <n v="61.4"/>
        <n v="43.48"/>
        <n v="50.88"/>
        <n v="64.77"/>
        <n v="71.959999999999994"/>
        <n v="50.96"/>
        <n v="57.32"/>
        <n v="60"/>
        <n v="72.709999999999994"/>
        <n v="13.02"/>
        <n v="80.19"/>
        <n v="18.809999999999999"/>
        <n v="16.98"/>
        <n v="21.27"/>
        <n v="10.45"/>
        <n v="27.92"/>
        <n v="26.68"/>
        <n v="44.36"/>
        <n v="38.47"/>
        <n v="57.58"/>
        <n v="60.18"/>
        <n v="75.2"/>
        <n v="69.12"/>
        <n v="16.899999999999999"/>
        <n v="18.86"/>
        <n v="36.24"/>
        <n v="37.69"/>
        <n v="56.59"/>
        <n v="48.8"/>
        <n v="93.01"/>
        <n v="74.760000000000005"/>
        <n v="12.74"/>
        <n v="22.68"/>
        <n v="24.86"/>
        <n v="39.44"/>
        <n v="40.22"/>
        <n v="53.81"/>
        <n v="58.1"/>
        <n v="67.84"/>
        <n v="76.12"/>
        <n v="92.07"/>
        <n v="18.27"/>
        <n v="26.94"/>
        <n v="29.35"/>
        <n v="43.74"/>
        <n v="63.98"/>
        <n v="78.930000000000007"/>
        <n v="81.16"/>
        <n v="58"/>
        <n v="67.63"/>
        <n v="24.06"/>
        <n v="32.75"/>
        <n v="34.869999999999997"/>
        <n v="54.84"/>
        <n v="48.07"/>
        <n v="70.75"/>
        <n v="57.26"/>
        <n v="93.67"/>
        <n v="80.44"/>
        <n v="19.53"/>
        <n v="29.67"/>
        <n v="41.68"/>
        <n v="40.32"/>
        <n v="74.45"/>
        <n v="67.709999999999994"/>
        <n v="60.08"/>
        <n v="94.65"/>
        <n v="15.9"/>
        <n v="10.85"/>
        <n v="26.41"/>
        <n v="19.82"/>
        <n v="33.159999999999997"/>
        <n v="42.28"/>
        <n v="34.49"/>
        <n v="49.25"/>
        <n v="52.56"/>
        <n v="77.63"/>
        <n v="38.44"/>
        <n v="49.14"/>
        <n v="66.95"/>
        <n v="90.12"/>
        <n v="91.97"/>
        <n v="19.809999999999999"/>
        <n v="70.34"/>
        <n v="90.65"/>
        <n v="66.17"/>
        <n v="14.39"/>
        <n v="19.7"/>
        <n v="32.25"/>
        <n v="30.77"/>
        <n v="49.16"/>
        <n v="52.72"/>
        <n v="23.18"/>
        <n v="26.06"/>
        <n v="60.63"/>
        <n v="39.94"/>
        <n v="79.97"/>
        <n v="42.92"/>
        <n v="41.39"/>
        <n v="47.41"/>
        <n v="70.819999999999993"/>
        <n v="92.46"/>
        <n v="19.61"/>
        <n v="95.57"/>
        <n v="12.96"/>
        <n v="16.77"/>
        <n v="17.16"/>
        <n v="28.6"/>
        <n v="24.61"/>
        <n v="31.52"/>
        <n v="41.36"/>
        <n v="33.270000000000003"/>
        <n v="54.35"/>
        <n v="72.17"/>
        <n v="46.74"/>
        <n v="53.45"/>
        <n v="76.89"/>
        <n v="87.88"/>
        <n v="81.86"/>
        <n v="66.400000000000006"/>
        <n v="63.08"/>
        <n v="67.260000000000005"/>
        <n v="19.739999999999998"/>
        <n v="21.64"/>
        <n v="12.28"/>
        <n v="18.2"/>
        <n v="32.01"/>
        <n v="25.92"/>
        <n v="42.35"/>
        <n v="50.7"/>
        <n v="49.03"/>
        <n v="60.1"/>
        <n v="40.49"/>
        <n v="55.94"/>
        <n v="61.41"/>
        <n v="61.65"/>
        <n v="62.09"/>
        <n v="85.25"/>
        <n v="93.71"/>
        <n v="16.73"/>
        <n v="20.91"/>
        <n v="24.91"/>
        <n v="40.07"/>
        <n v="69.62"/>
        <n v="97.42"/>
        <n v="13.13"/>
        <n v="43.45"/>
        <n v="73.3"/>
        <n v="54.91"/>
        <n v="82.8"/>
        <n v="80.36"/>
        <n v="15.5"/>
        <n v="25.69"/>
        <n v="17.39"/>
        <n v="26.6"/>
        <n v="41.19"/>
        <n v="58.48"/>
        <n v="50.64"/>
        <n v="65.52"/>
        <n v="29.44"/>
        <n v="29.46"/>
        <n v="56.49"/>
        <n v="60.16"/>
        <n v="72.62"/>
        <n v="65.56"/>
        <n v="18.559999999999999"/>
        <n v="28.12"/>
        <n v="50.1"/>
        <n v="35.72"/>
        <n v="53.9"/>
        <n v="59.72"/>
        <n v="66.08"/>
        <n v="50.39"/>
        <n v="49.22"/>
        <n v="64.73"/>
        <n v="70.25"/>
        <n v="58.8"/>
        <n v="84.89"/>
        <n v="18.579999999999998"/>
        <n v="80.099999999999994"/>
        <n v="16.23"/>
        <n v="26.76"/>
        <n v="35.130000000000003"/>
        <n v="46.38"/>
        <n v="51.48"/>
        <n v="43.2"/>
        <n v="62.65"/>
        <n v="19.510000000000002"/>
        <n v="75.98"/>
        <n v="28.28"/>
        <n v="41.37"/>
        <n v="42.81"/>
        <n v="66.239999999999995"/>
        <n v="12.2"/>
        <n v="19.09"/>
        <n v="85.18"/>
        <n v="56.22"/>
        <n v="94.05"/>
        <n v="11.2"/>
        <n v="27.4"/>
        <n v="34.39"/>
        <n v="50.16"/>
        <n v="53.35"/>
        <n v="61.69"/>
        <n v="72.06"/>
        <n v="89.28"/>
        <n v="80.22"/>
        <n v="13.61"/>
        <n v="24.28"/>
        <n v="49.02"/>
        <n v="39.340000000000003"/>
        <n v="62.1"/>
        <n v="55.73"/>
        <n v="48.18"/>
        <n v="69.489999999999995"/>
        <n v="58.9"/>
        <n v="53.32"/>
        <n v="84.25"/>
        <n v="87.02"/>
        <n v="53.91"/>
        <n v="87.05"/>
        <n v="80.489999999999995"/>
        <n v="11.6"/>
        <n v="18.77"/>
        <n v="36.950000000000003"/>
        <n v="19.13"/>
        <n v="20.04"/>
        <n v="28.1"/>
        <n v="57.08"/>
        <n v="51.43"/>
        <n v="43.35"/>
        <n v="49.96"/>
        <n v="43.9"/>
        <n v="46.78"/>
        <n v="77.260000000000005"/>
        <n v="77.319999999999993"/>
        <n v="91.46"/>
        <n v="92.54"/>
        <n v="72.14"/>
        <n v="87.53"/>
        <n v="18.5"/>
        <n v="18.7"/>
        <n v="11.46"/>
        <n v="19.45"/>
        <n v="29.56"/>
        <n v="40.14"/>
        <n v="37.96"/>
        <n v="32"/>
        <n v="62.79"/>
        <n v="48.29"/>
        <n v="57.43"/>
        <n v="92.27"/>
        <n v="74.540000000000006"/>
        <n v="10.8"/>
        <n v="25.19"/>
        <n v="52.96"/>
        <n v="77.59"/>
        <n v="68.02"/>
        <n v="67.819999999999993"/>
        <n v="13.38"/>
        <n v="24.19"/>
        <n v="37.51"/>
        <n v="31.45"/>
        <n v="28.31"/>
        <n v="28.46"/>
        <n v="45.71"/>
        <n v="53.24"/>
        <n v="69.89"/>
        <n v="41.48"/>
        <n v="73.66"/>
        <n v="73.87"/>
        <n v="81.88"/>
        <n v="12.61"/>
        <n v="21.26"/>
        <n v="87.9"/>
        <n v="10.36"/>
        <n v="29.98"/>
        <n v="45.63"/>
        <n v="47.87"/>
        <n v="59.96"/>
        <n v="72.44"/>
        <n v="20.89"/>
        <n v="28.42"/>
        <n v="39.869999999999997"/>
        <n v="40.479999999999997"/>
        <n v="71.98"/>
        <n v="10.56"/>
        <n v="24.01"/>
        <n v="65.05"/>
        <n v="55.8"/>
        <n v="78.34"/>
        <n v="80.75"/>
        <n v="16.760000000000002"/>
        <n v="25.09"/>
        <n v="30.74"/>
        <n v="44.56"/>
        <n v="40.19"/>
        <n v="46.71"/>
        <n v="62.84"/>
        <n v="59.48"/>
        <n v="35.71"/>
        <n v="79.400000000000006"/>
        <n v="74.040000000000006"/>
        <n v="34.76"/>
        <n v="49.33"/>
        <n v="38.82"/>
        <n v="72.290000000000006"/>
        <n v="68.75"/>
        <n v="89.11"/>
        <n v="67.73"/>
        <n v="13.14"/>
        <n v="25.83"/>
        <n v="33.96"/>
        <n v="15.05"/>
        <n v="44.08"/>
        <n v="23.32"/>
        <n v="24.88"/>
        <n v="34.67"/>
        <n v="38.49"/>
        <n v="51.57"/>
        <n v="60.98"/>
        <n v="66.63"/>
        <n v="85.45"/>
        <n v="70.22"/>
        <n v="58.35"/>
        <n v="60.35"/>
        <n v="12.93"/>
        <n v="24.22"/>
        <n v="81.73"/>
        <n v="76.989999999999995"/>
        <n v="69.02"/>
        <n v="18.72"/>
        <n v="29.75"/>
        <n v="33.92"/>
        <n v="46.51"/>
        <n v="69.31"/>
        <n v="69.099999999999994"/>
        <n v="94.95"/>
        <n v="14.05"/>
        <n v="18.010000000000002"/>
        <n v="19.41"/>
        <n v="37.01"/>
        <n v="39.26"/>
        <n v="36.64"/>
        <n v="61.25"/>
        <n v="75.97"/>
        <n v="27.81"/>
        <n v="38.18"/>
        <n v="37.6"/>
        <n v="76.09"/>
        <n v="64.959999999999994"/>
        <n v="16.47"/>
        <n v="29.57"/>
        <n v="32.21"/>
        <n v="46.67"/>
        <n v="44.95"/>
        <n v="76.03"/>
        <n v="68.010000000000005"/>
        <n v="76.180000000000007"/>
        <n v="80.28"/>
        <n v="11.98"/>
        <n v="85.92"/>
        <n v="12.34"/>
        <n v="24.6"/>
        <n v="25.21"/>
        <n v="53.75"/>
        <n v="55.27"/>
        <n v="27.51"/>
        <n v="72.48"/>
        <n v="42.49"/>
        <n v="64.62"/>
        <n v="57.9"/>
        <n v="96.67"/>
        <n v="60.06"/>
        <n v="47.99"/>
        <n v="68.88"/>
        <n v="54.51"/>
        <n v="16.63"/>
        <n v="26.85"/>
        <n v="38.130000000000003"/>
        <n v="43.16"/>
        <n v="43.89"/>
        <n v="69.73"/>
        <n v="56.21"/>
        <n v="88.46"/>
        <n v="65.09"/>
        <n v="16.12"/>
        <n v="25.49"/>
        <n v="35.94"/>
        <n v="38.93"/>
        <n v="43.22"/>
        <n v="57.64"/>
        <n v="56.23"/>
        <n v="79.42"/>
        <n v="87.38"/>
        <n v="67.930000000000007"/>
        <n v="26.36"/>
        <n v="26.01"/>
        <n v="43.14"/>
        <n v="11.31"/>
        <n v="23.2"/>
        <n v="51.99"/>
        <n v="34.82"/>
        <n v="79.05"/>
        <n v="68.36"/>
        <n v="64.31"/>
        <n v="16.45"/>
        <n v="44.03"/>
        <n v="14.45"/>
        <n v="20.74"/>
        <n v="23.9"/>
        <n v="74.44"/>
        <n v="85.19"/>
        <n v="96.3"/>
        <n v="41.08"/>
        <n v="36.47"/>
        <n v="48.99"/>
        <n v="10.039999999999999"/>
        <n v="22.49"/>
        <n v="52.92"/>
        <n v="35.270000000000003"/>
        <n v="84.16"/>
        <n v="78.97"/>
        <n v="33.17"/>
        <n v="43.07"/>
        <n v="52.45"/>
        <n v="72.510000000000005"/>
        <n v="81.5"/>
        <n v="13.87"/>
        <n v="12.01"/>
        <n v="21.17"/>
        <n v="21.02"/>
        <n v="42.19"/>
        <n v="47.47"/>
        <n v="59.62"/>
        <n v="77.44"/>
        <n v="27.5"/>
        <n v="43.38"/>
        <n v="42.91"/>
        <n v="61.46"/>
        <n v="69.09"/>
        <n v="82.12"/>
        <n v="61.81"/>
        <n v="17.45"/>
        <n v="21.59"/>
        <n v="22.48"/>
        <n v="59.52"/>
        <n v="70.47"/>
        <n v="37"/>
        <n v="70.760000000000005"/>
        <n v="27.26"/>
        <n v="35.99"/>
        <n v="33.729999999999997"/>
        <n v="58.38"/>
        <n v="74.75"/>
        <n v="70.81"/>
        <n v="62.6"/>
        <n v="64.12"/>
        <n v="61.39"/>
        <n v="77.459999999999994"/>
        <n v="81.2"/>
        <n v="25.7"/>
        <n v="10.220000000000001"/>
        <n v="31.34"/>
        <n v="39.68"/>
        <n v="42.46"/>
        <n v="61.84"/>
        <n v="70.64"/>
        <n v="29.48"/>
        <n v="49.2"/>
        <n v="48.61"/>
        <n v="78.349999999999994"/>
        <n v="66.44"/>
        <n v="64.56"/>
        <n v="79.069999999999993"/>
        <n v="16.36"/>
        <n v="24.75"/>
        <n v="26.75"/>
        <n v="37.28"/>
        <n v="50.51"/>
        <n v="71.25"/>
        <n v="13.24"/>
        <n v="38.549999999999997"/>
        <n v="78.16"/>
        <n v="87.87"/>
        <n v="95.64"/>
        <n v="40.700000000000003"/>
        <n v="18.32"/>
        <n v="18.059999999999999"/>
        <n v="47.57"/>
        <n v="49.27"/>
        <n v="48.54"/>
        <n v="28.7"/>
        <n v="26.57"/>
        <n v="40.56"/>
        <n v="56.27"/>
        <n v="20.85"/>
        <n v="65.59"/>
        <n v="83.01"/>
        <n v="10"/>
        <n v="20.45"/>
        <n v="31.86"/>
        <n v="57.97"/>
        <n v="75.37"/>
        <n v="32.380000000000003"/>
        <n v="46.95"/>
        <n v="45.79"/>
        <n v="64.430000000000007"/>
        <n v="59.9"/>
        <n v="52.06"/>
        <n v="30.33"/>
        <n v="38.869999999999997"/>
        <n v="59.1"/>
        <n v="59.09"/>
        <n v="93.64"/>
        <n v="83.26"/>
        <n v="18.260000000000002"/>
        <n v="16.239999999999998"/>
        <n v="77.2"/>
        <n v="74.709999999999994"/>
        <n v="58.69"/>
        <n v="67.13"/>
        <n v="41.81"/>
        <n v="48.75"/>
        <n v="19.350000000000001"/>
        <n v="32.49"/>
        <n v="53.71"/>
        <n v="63.51"/>
        <n v="72.27"/>
        <n v="96.85"/>
        <n v="32.229999999999997"/>
        <n v="40.270000000000003"/>
        <n v="46.15"/>
        <n v="57"/>
        <n v="77.36"/>
        <n v="15.29"/>
        <n v="25.39"/>
        <n v="46.17"/>
        <n v="54.76"/>
        <n v="56.68"/>
        <n v="53.79"/>
        <n v="64.459999999999994"/>
        <n v="63.74"/>
        <n v="13.94"/>
        <n v="23.44"/>
        <n v="24.94"/>
        <n v="37.950000000000003"/>
        <n v="38.409999999999997"/>
        <n v="46.82"/>
        <n v="65.19"/>
        <n v="56.01"/>
        <n v="97.02"/>
        <n v="19.14"/>
        <n v="33.909999999999997"/>
        <n v="40.26"/>
        <n v="42.36"/>
        <n v="52.8"/>
        <n v="68.44"/>
        <n v="80.37"/>
        <n v="17.489999999999998"/>
        <n v="17.88"/>
        <n v="20.170000000000002"/>
        <n v="34.96"/>
        <n v="41.76"/>
        <n v="22.66"/>
        <n v="52.31"/>
        <n v="52.2"/>
        <n v="69.069999999999993"/>
        <n v="81.87"/>
        <n v="55.4"/>
        <n v="87.8"/>
        <n v="12.45"/>
        <n v="25.31"/>
        <n v="66.37"/>
        <n v="87.83"/>
        <n v="24.02"/>
        <n v="35.32"/>
        <n v="38.97"/>
        <n v="36.369999999999997"/>
        <n v="44.92"/>
        <n v="54.27"/>
        <n v="70.39"/>
        <n v="64.22"/>
        <n v="25.52"/>
        <n v="33.86"/>
        <n v="51.11"/>
        <n v="60.64"/>
        <n v="55.14"/>
        <n v="48.93"/>
        <n v="71.56"/>
        <n v="74.73"/>
        <n v="54.49"/>
        <n v="49.98"/>
        <n v="70"/>
        <n v="17.53"/>
        <n v="27.19"/>
        <n v="33.61"/>
        <n v="14.32"/>
        <n v="46.8"/>
        <n v="63.26"/>
        <n v="69.95"/>
        <n v="91.24"/>
        <n v="77.069999999999993"/>
        <n v="34.799999999999997"/>
        <n v="36.58"/>
        <n v="42.26"/>
        <n v="58.75"/>
        <n v="13.19"/>
        <n v="23.86"/>
        <n v="28.64"/>
        <n v="41"/>
        <n v="61.26"/>
        <n v="69.900000000000006"/>
        <n v="85.42"/>
        <n v="45.44"/>
        <n v="43.09"/>
        <n v="58.87"/>
        <n v="68.39"/>
        <n v="48.32"/>
        <n v="56.47"/>
        <n v="68.31"/>
        <n v="17.98"/>
        <n v="25.05"/>
        <n v="31.39"/>
        <n v="44.59"/>
        <n v="51.95"/>
        <n v="67.650000000000006"/>
        <n v="66.06"/>
        <n v="10.98"/>
        <n v="25.33"/>
        <n v="35.64"/>
        <n v="28.57"/>
        <n v="66.28"/>
        <n v="16.79"/>
        <n v="23.11"/>
        <n v="28.94"/>
        <n v="43.54"/>
        <n v="48"/>
        <n v="45.92"/>
        <n v="53.39"/>
        <n v="43.44"/>
        <n v="52.73"/>
        <n v="56.97"/>
        <n v="66.69"/>
        <n v="17.420000000000002"/>
        <n v="25.51"/>
        <n v="45.84"/>
        <n v="52.5"/>
        <n v="61.64"/>
        <n v="92.17"/>
        <n v="94.43"/>
        <n v="18.079999999999998"/>
        <n v="88.91"/>
        <n v="90.73"/>
        <n v="15.73"/>
        <n v="26.14"/>
        <n v="34.81"/>
        <n v="45.54"/>
        <n v="49.54"/>
        <n v="78.17"/>
        <n v="66.88"/>
        <n v="88.27"/>
        <n v="21.1"/>
        <n v="27.18"/>
        <n v="89.61"/>
        <n v="77.88"/>
        <n v="82.89"/>
        <n v="16.190000000000001"/>
        <n v="15.65"/>
        <n v="20.79"/>
        <n v="42.24"/>
        <n v="39.4"/>
        <n v="30.12"/>
        <n v="55.88"/>
        <n v="68.13"/>
        <n v="30.47"/>
        <n v="28.68"/>
        <n v="73.59"/>
        <n v="75.510000000000005"/>
        <n v="73.56"/>
        <n v="10.64"/>
        <n v="25.14"/>
        <n v="35.79"/>
        <n v="37.92"/>
        <n v="58.71"/>
        <n v="49.71"/>
        <n v="45.46"/>
        <n v="52.08"/>
        <n v="57.05"/>
        <n v="11.64"/>
        <n v="23.91"/>
        <n v="29.28"/>
        <n v="26.58"/>
        <n v="66.489999999999995"/>
        <n v="79.73"/>
        <n v="40.520000000000003"/>
        <n v="53.51"/>
        <n v="68.38"/>
        <n v="80.88"/>
        <n v="44.48"/>
        <n v="95.42"/>
        <n v="80.17"/>
        <n v="71.290000000000006"/>
        <n v="10.38"/>
        <n v="31.33"/>
        <n v="15.08"/>
        <n v="23.59"/>
        <n v="39.15"/>
        <n v="41.78"/>
        <n v="40.549999999999997"/>
        <n v="46.39"/>
        <n v="73.790000000000006"/>
        <n v="56.19"/>
        <n v="89.02"/>
        <n v="10.55"/>
        <n v="22.07"/>
        <n v="74.06"/>
        <n v="68.8"/>
        <n v="18.23"/>
        <n v="37.82"/>
        <n v="43.3"/>
        <n v="63.63"/>
        <n v="28.35"/>
        <n v="83.93"/>
        <n v="76.37"/>
        <n v="21.63"/>
        <n v="30.5"/>
        <n v="34.99"/>
        <n v="56.09"/>
        <n v="35.22"/>
        <n v="33.47"/>
        <n v="39.39"/>
        <n v="63.12"/>
        <n v="66.010000000000005"/>
        <n v="78.03"/>
        <n v="90.43"/>
        <n v="66.22"/>
        <n v="12.46"/>
        <n v="18.100000000000001"/>
        <n v="32.29"/>
        <n v="41.16"/>
        <n v="52.75"/>
        <n v="58.89"/>
        <n v="65.819999999999993"/>
        <n v="15.26"/>
        <n v="28.14"/>
        <n v="29.93"/>
        <n v="26.03"/>
        <n v="54.41"/>
        <n v="55.36"/>
        <n v="45.88"/>
        <n v="43.19"/>
        <n v="62.96"/>
        <n v="51.78"/>
        <n v="55.99"/>
        <n v="75.08"/>
        <n v="11.27"/>
        <n v="25.59"/>
        <n v="10.95"/>
        <n v="28.15"/>
        <n v="38.4"/>
        <n v="40.21"/>
        <n v="42.55"/>
        <n v="56.78"/>
        <n v="51.06"/>
        <n v="84.64"/>
        <n v="34.9"/>
        <n v="42.22"/>
        <n v="60.75"/>
        <n v="52.91"/>
        <n v="68.17"/>
        <n v="94.08"/>
        <n v="10.54"/>
        <n v="64.989999999999995"/>
        <n v="86.24"/>
        <n v="22.51"/>
        <n v="47.07"/>
        <n v="45.04"/>
        <n v="46.3"/>
        <n v="28.03"/>
        <n v="61.17"/>
        <n v="79.08"/>
        <n v="40.78"/>
        <n v="47.78"/>
        <n v="76.739999999999995"/>
        <n v="13.09"/>
        <n v="59.29"/>
        <n v="98.67"/>
        <n v="18.13"/>
        <n v="21.37"/>
        <n v="23.37"/>
        <n v="31.3"/>
        <n v="36.299999999999997"/>
        <n v="54.33"/>
        <n v="46.61"/>
        <n v="60.61"/>
        <n v="47.86"/>
        <n v="62.56"/>
        <n v="64.5"/>
        <n v="77.75"/>
        <n v="10.92"/>
        <n v="35.44"/>
        <n v="58.83"/>
        <n v="72.650000000000006"/>
        <n v="62.01"/>
        <n v="58.41"/>
        <n v="37.17"/>
        <n v="51.28"/>
        <n v="30.13"/>
        <n v="39.51"/>
        <n v="56.2"/>
        <n v="44.09"/>
        <n v="81.38"/>
        <n v="46.64"/>
        <n v="60.67"/>
        <n v="75.23"/>
        <n v="76.62"/>
        <n v="63.18"/>
        <n v="14.25"/>
        <n v="69.48"/>
        <n v="21.33"/>
        <n v="24.87"/>
        <n v="75.42"/>
        <n v="38.06"/>
        <n v="24.95"/>
        <n v="33.82"/>
        <n v="73.7"/>
        <n v="67.95"/>
        <n v="85.02"/>
        <n v="11.42"/>
        <n v="27.83"/>
        <n v="45.97"/>
        <n v="38.270000000000003"/>
        <n v="65.95"/>
        <n v="54.53"/>
        <n v="84.83"/>
        <n v="81.540000000000006"/>
        <n v="88.3"/>
        <n v="19.3"/>
        <n v="24.53"/>
        <n v="53.28"/>
        <n v="65.12"/>
        <n v="76.28"/>
        <n v="68.319999999999993"/>
        <n v="31.81"/>
        <n v="48.11"/>
        <n v="58.86"/>
        <n v="58.4"/>
        <n v="71.989999999999995"/>
        <n v="14.52"/>
        <n v="29.34"/>
        <n v="37.200000000000003"/>
        <n v="60.44"/>
        <n v="49.77"/>
        <n v="65.3"/>
        <n v="78.72"/>
        <n v="88.72"/>
        <n v="22.32"/>
        <n v="41.88"/>
        <n v="38.99"/>
        <n v="81.78"/>
        <n v="77.47"/>
        <n v="63.86"/>
        <n v="10.28"/>
        <n v="21.36"/>
        <n v="10.69"/>
        <n v="23.02"/>
        <n v="35.950000000000003"/>
        <n v="47.63"/>
        <n v="43.56"/>
        <n v="77.849999999999994"/>
        <n v="74.58"/>
        <n v="11.47"/>
        <n v="30.71"/>
        <n v="38.79"/>
        <n v="49.89"/>
        <n v="77.28"/>
        <n v="89.86"/>
        <n v="19.34"/>
        <n v="24.27"/>
        <n v="28.26"/>
        <n v="32.909999999999997"/>
        <n v="40.35"/>
        <n v="67.66"/>
        <n v="52.23"/>
        <n v="80.63"/>
        <n v="88.32"/>
        <n v="29.14"/>
        <n v="47.76"/>
        <n v="11.24"/>
        <n v="22.44"/>
        <n v="34.71"/>
        <n v="40.01"/>
        <n v="49.95"/>
        <n v="49.18"/>
        <n v="60.23"/>
        <n v="85.36"/>
        <n v="54.37"/>
        <n v="55.43"/>
        <n v="88.49"/>
        <n v="10.84"/>
        <n v="21.95"/>
        <n v="28.29"/>
        <n v="42.16"/>
        <n v="48.63"/>
        <n v="64.03"/>
        <n v="62.87"/>
        <n v="75.930000000000007"/>
        <n v="81.599999999999994"/>
        <n v="94.92"/>
        <n v="10.78"/>
        <n v="19.77"/>
        <n v="30.04"/>
        <n v="36.19"/>
        <n v="41.57"/>
        <n v="63.61"/>
        <n v="75.73"/>
        <n v="80.260000000000005"/>
        <n v="80.33"/>
        <n v="61.96"/>
        <n v="92.62"/>
        <n v="16.920000000000002"/>
        <n v="16.149999999999999"/>
        <n v="33.409999999999997"/>
        <n v="40.11"/>
        <n v="62.04"/>
        <n v="11.68"/>
        <n v="65.86"/>
        <n v="59.24"/>
        <n v="19.16"/>
        <n v="72.73"/>
        <n v="59.61"/>
        <n v="89.76"/>
        <n v="11.09"/>
        <n v="34.270000000000003"/>
        <n v="42.66"/>
        <n v="69.33"/>
        <n v="40.299999999999997"/>
        <n v="39.21"/>
        <n v="56.72"/>
        <n v="71.150000000000006"/>
        <n v="86.69"/>
        <n v="63.39"/>
        <n v="15.11"/>
        <n v="81.14"/>
        <n v="18.649999999999999"/>
        <n v="35.369999999999997"/>
        <n v="31.97"/>
        <n v="55.16"/>
        <n v="62.72"/>
        <n v="73.67"/>
        <n v="61.24"/>
        <n v="20.329999999999998"/>
        <n v="59.11"/>
        <n v="28.04"/>
        <n v="37.26"/>
        <n v="48.72"/>
        <n v="57.25"/>
        <n v="76.209999999999994"/>
        <n v="51.42"/>
        <n v="17.86"/>
        <n v="26.88"/>
        <n v="31.89"/>
        <n v="29.65"/>
        <n v="55.33"/>
        <n v="68.95"/>
        <n v="37.229999999999997"/>
        <n v="40.17"/>
        <n v="45.12"/>
        <n v="50.09"/>
        <n v="90.89"/>
        <n v="48.08"/>
        <n v="50.53"/>
        <n v="78.7"/>
        <n v="54.67"/>
        <n v="65.81"/>
        <n v="19.52"/>
        <n v="23.67"/>
        <n v="31.71"/>
        <n v="57.55"/>
        <n v="51.38"/>
        <n v="68.400000000000006"/>
        <n v="13.77"/>
        <n v="26.92"/>
        <n v="36.869999999999997"/>
        <n v="52.09"/>
        <n v="61.92"/>
        <n v="76.650000000000006"/>
        <n v="72.180000000000007"/>
        <n v="96.01"/>
        <n v="76.13"/>
        <n v="16.18"/>
        <n v="15.62"/>
        <n v="30.3"/>
        <n v="16.38"/>
        <n v="24.08"/>
        <n v="30.21"/>
        <n v="29.3"/>
        <n v="39.61"/>
        <n v="51.51"/>
        <n v="63.23"/>
        <n v="77.61"/>
        <n v="14.13"/>
        <n v="36.42"/>
        <n v="55.31"/>
        <n v="72.05"/>
        <n v="64.540000000000006"/>
        <n v="83.95"/>
        <n v="30.94"/>
        <n v="33.83"/>
        <n v="34.1"/>
        <n v="61.73"/>
        <n v="77.84"/>
        <n v="23.19"/>
        <n v="49.8"/>
        <n v="61.11"/>
        <n v="67.44"/>
        <n v="67.069999999999993"/>
        <n v="70.42"/>
        <n v="82.44"/>
        <n v="75.63"/>
        <n v="14.01"/>
        <n v="24.96"/>
        <n v="87.13"/>
        <n v="14.65"/>
        <n v="29.24"/>
        <n v="35.42"/>
        <n v="27.14"/>
        <n v="46.36"/>
        <n v="55.84"/>
        <n v="48.92"/>
        <n v="59.73"/>
        <n v="77.91"/>
        <n v="54.55"/>
        <n v="57.1"/>
        <n v="67.62"/>
        <n v="82.07"/>
        <n v="59.84"/>
        <n v="93.97"/>
        <n v="17.190000000000001"/>
        <n v="34.369999999999997"/>
        <n v="11.07"/>
        <n v="32.369999999999997"/>
        <n v="44.71"/>
        <n v="44.76"/>
        <n v="32.33"/>
        <n v="48.41"/>
        <n v="59.37"/>
        <n v="62.25"/>
        <n v="74.36"/>
        <n v="90.88"/>
        <n v="75.8"/>
        <n v="82.68"/>
        <n v="11.78"/>
        <n v="24.21"/>
        <n v="29.25"/>
        <n v="32.28"/>
        <n v="66.099999999999994"/>
        <n v="91.84"/>
        <n v="18.78"/>
        <n v="37.549999999999997"/>
        <n v="40.4"/>
        <n v="63.4"/>
        <n v="65.63"/>
        <n v="73.760000000000005"/>
        <n v="89.85"/>
        <n v="12.81"/>
        <n v="25.25"/>
        <n v="42.05"/>
        <n v="38.71"/>
        <n v="40.92"/>
        <n v="47.43"/>
        <n v="69.44"/>
        <n v="51.84"/>
        <n v="92.67"/>
        <n v="78.77"/>
        <n v="13.83"/>
        <n v="63.59"/>
        <n v="42.21"/>
        <n v="72.45"/>
        <n v="19.850000000000001"/>
        <n v="28.13"/>
        <n v="34.65"/>
        <n v="41.86"/>
        <n v="37.61"/>
        <n v="63.01"/>
        <n v="67.89"/>
        <n v="82.92"/>
        <n v="74.61"/>
        <n v="95.98"/>
        <n v="15.37"/>
        <n v="66.959999999999994"/>
        <n v="55.01"/>
        <n v="82.61"/>
        <n v="70.260000000000005"/>
        <n v="10.7"/>
        <n v="22.35"/>
        <n v="31.64"/>
        <n v="26.29"/>
        <n v="51.76"/>
        <n v="47.95"/>
        <n v="36.57"/>
        <n v="35.17"/>
        <n v="63.48"/>
        <n v="61.61"/>
        <n v="58.45"/>
        <n v="87.33"/>
        <n v="62.12"/>
        <n v="21.98"/>
        <n v="48.67"/>
        <n v="42.15"/>
        <n v="44.62"/>
        <n v="68.040000000000006"/>
        <n v="79.3"/>
        <n v="59.02"/>
        <n v="19.79"/>
        <n v="22.24"/>
        <n v="31.5"/>
        <n v="40.39"/>
        <n v="45.01"/>
        <n v="54.9"/>
        <n v="87.23"/>
        <n v="97.64"/>
        <n v="16.84"/>
        <n v="17.940000000000001"/>
        <n v="27.94"/>
        <n v="58.72"/>
        <n v="30.78"/>
        <n v="45.05"/>
        <n v="88.88"/>
        <n v="71.459999999999994"/>
        <n v="23.63"/>
        <n v="26.7"/>
        <n v="49.4"/>
        <n v="92.93"/>
        <n v="19.440000000000001"/>
        <n v="33.479999999999997"/>
        <n v="30.88"/>
        <n v="47.62"/>
        <n v="78.53"/>
        <n v="63.07"/>
        <n v="71.55"/>
        <n v="12.84"/>
        <n v="21.72"/>
        <n v="29.02"/>
        <n v="29.59"/>
        <n v="38.58"/>
        <n v="42.65"/>
        <n v="62.07"/>
        <n v="66.67"/>
        <n v="55.02"/>
        <n v="77.48"/>
        <n v="13.43"/>
        <n v="26.34"/>
        <n v="35.18"/>
        <n v="39.799999999999997"/>
        <n v="56.73"/>
        <n v="54.17"/>
        <n v="67.59"/>
        <n v="96.6"/>
        <n v="79.34"/>
        <n v="15.69"/>
        <n v="26.38"/>
        <n v="33.15"/>
        <n v="47.27"/>
        <n v="43.7"/>
        <n v="67.099999999999994"/>
        <n v="87.27"/>
        <n v="69.08"/>
        <n v="16.309999999999999"/>
        <n v="25.95"/>
        <n v="26.49"/>
        <n v="36.520000000000003"/>
        <n v="44.82"/>
        <n v="67.78"/>
        <n v="20.58"/>
        <n v="26"/>
        <n v="42.31"/>
        <n v="41.61"/>
        <n v="55.5"/>
        <n v="61.09"/>
        <n v="90.46"/>
        <n v="18.68"/>
        <n v="12.07"/>
        <n v="26.79"/>
        <n v="32.31"/>
        <n v="39.950000000000003"/>
        <n v="51.18"/>
        <n v="60.14"/>
        <n v="71.569999999999993"/>
        <n v="68.2"/>
        <n v="61.57"/>
        <n v="81.98"/>
        <n v="12.29"/>
        <n v="23.49"/>
        <n v="34.93"/>
        <n v="39.200000000000003"/>
        <n v="57.79"/>
        <n v="71.52"/>
        <n v="63.75"/>
        <n v="97.55"/>
        <n v="22.33"/>
        <n v="30.92"/>
        <n v="36.86"/>
        <n v="52.34"/>
        <n v="70.92"/>
        <n v="82.11"/>
        <n v="82.34"/>
        <n v="76.36"/>
        <n v="10.17"/>
        <n v="23.55"/>
        <n v="36.729999999999997"/>
        <n v="54.94"/>
        <n v="38.07"/>
        <n v="59.75"/>
        <n v="77.81"/>
        <n v="90.1"/>
        <n v="18.73"/>
        <n v="37.03"/>
        <n v="36.69"/>
        <n v="46.37"/>
        <n v="47.2"/>
        <n v="58.06"/>
        <n v="68.86"/>
        <n v="60.4"/>
        <n v="15.72"/>
        <n v="20.86"/>
        <n v="28.11"/>
        <n v="36.479999999999997"/>
        <n v="55.78"/>
        <n v="76.87"/>
        <n v="50.08"/>
        <n v="19.68"/>
        <n v="27.69"/>
        <n v="24.62"/>
        <n v="36.340000000000003"/>
        <n v="34.57"/>
        <n v="43.6"/>
        <n v="79.14"/>
        <n v="69.819999999999993"/>
        <n v="11.76"/>
        <n v="22.02"/>
        <n v="33.24"/>
        <n v="50.05"/>
        <n v="58.96"/>
        <n v="46.23"/>
        <n v="16.649999999999999"/>
        <n v="11.13"/>
        <n v="22.19"/>
        <n v="24.77"/>
        <n v="34.6"/>
        <n v="31.02"/>
        <n v="31.38"/>
        <n v="37.22"/>
        <n v="40.53"/>
        <n v="64.64"/>
        <n v="66.27"/>
        <n v="13.96"/>
        <n v="41.97"/>
        <n v="39.25"/>
        <n v="44.31"/>
        <n v="60.24"/>
        <n v="75.53"/>
        <n v="86.8"/>
        <n v="27.53"/>
        <n v="31.25"/>
        <n v="32.479999999999997"/>
        <n v="43.42"/>
        <n v="24"/>
        <n v="53.29"/>
        <n v="91.37"/>
        <n v="24.07"/>
        <n v="36.979999999999997"/>
        <n v="51.1"/>
        <n v="79.02"/>
        <n v="20.3"/>
        <n v="59.79"/>
        <n v="55.63"/>
        <n v="75.84"/>
        <n v="88.73"/>
        <n v="90.15"/>
        <n v="11.63"/>
        <n v="18.41"/>
        <n v="37.049999999999997"/>
        <n v="42.44"/>
        <n v="53.05"/>
        <n v="50.68"/>
        <n v="60.66"/>
        <n v="45.55"/>
        <n v="55.26"/>
        <n v="78.430000000000007"/>
        <n v="84.3"/>
        <n v="57.89"/>
        <n v="41.23"/>
        <n v="47"/>
        <n v="61.33"/>
        <n v="44.78"/>
        <n v="58.34"/>
        <n v="74.290000000000006"/>
        <n v="10.39"/>
        <n v="88.99"/>
        <n v="95.81"/>
        <n v="11.12"/>
        <n v="17.670000000000002"/>
        <n v="34.51"/>
        <n v="22.99"/>
        <n v="32.869999999999997"/>
        <n v="39.5"/>
        <n v="34.130000000000003"/>
        <n v="58.52"/>
        <n v="67.290000000000006"/>
        <n v="84.49"/>
        <n v="81.31"/>
        <n v="62"/>
        <n v="12.06"/>
        <n v="27.31"/>
        <n v="49.87"/>
        <n v="66.7"/>
        <n v="32.72"/>
        <n v="45.28"/>
        <n v="71.5"/>
        <n v="48.57"/>
        <n v="71.34"/>
        <n v="63.41"/>
        <n v="93.99"/>
        <n v="83.34"/>
        <n v="15.1"/>
        <n v="17.04"/>
        <n v="29.12"/>
        <n v="53.87"/>
        <n v="53.78"/>
        <n v="14.83"/>
        <n v="22.17"/>
        <n v="33.69"/>
        <n v="43.93"/>
        <n v="50.52"/>
        <n v="41.85"/>
        <n v="64.84"/>
        <n v="88.54"/>
        <n v="80.38"/>
        <n v="93.17"/>
        <n v="98.55"/>
        <n v="14.92"/>
        <n v="17.91"/>
        <n v="33.76"/>
        <n v="10.44"/>
        <n v="27.79"/>
        <n v="35.57"/>
        <n v="38.46"/>
        <n v="39.79"/>
        <n v="52.98"/>
        <n v="64.709999999999994"/>
        <n v="81.77"/>
        <n v="19.670000000000002"/>
        <n v="27.7"/>
        <n v="55.7"/>
        <n v="52.59"/>
        <n v="62.24"/>
        <n v="42.96"/>
        <n v="83.98"/>
        <n v="68.08"/>
        <n v="54.62"/>
        <n v="70.05"/>
        <n v="54.73"/>
        <n v="18.98"/>
        <n v="27.45"/>
        <n v="25.76"/>
        <n v="49.61"/>
        <n v="62.83"/>
        <n v="66.53"/>
        <n v="78.94"/>
        <n v="58.29"/>
        <n v="96.34"/>
        <n v="15.57"/>
        <n v="28.81"/>
        <n v="10.31"/>
        <n v="27.78"/>
        <n v="35.04"/>
        <n v="35.340000000000003"/>
        <n v="41.28"/>
        <n v="56.05"/>
        <n v="62.81"/>
        <n v="68.98"/>
        <n v="49.84"/>
        <n v="69.97"/>
        <n v="79.19"/>
        <n v="10.11"/>
        <n v="17.38"/>
        <n v="73.41"/>
        <n v="68.92"/>
        <n v="83.47"/>
        <n v="66.900000000000006"/>
        <n v="43.62"/>
        <n v="51.27"/>
        <n v="59.46"/>
        <n v="60.17"/>
        <n v="80"/>
        <n v="87.71"/>
        <n v="95.36"/>
        <n v="14.58"/>
        <n v="17.18"/>
        <n v="34.229999999999997"/>
        <n v="13.36"/>
        <n v="34.58"/>
        <n v="39.11"/>
        <n v="46.84"/>
        <n v="71.94"/>
        <n v="33.5"/>
        <n v="39.99"/>
        <n v="67.61"/>
        <n v="61.55"/>
        <n v="71.92"/>
        <n v="14.1"/>
        <n v="63.22"/>
        <n v="86.4"/>
        <n v="21.31"/>
        <n v="34.18"/>
        <n v="50.61"/>
        <n v="57.35"/>
        <n v="55.49"/>
        <n v="83.4"/>
        <n v="22.89"/>
        <n v="37.08"/>
        <n v="48.04"/>
        <n v="55.83"/>
        <n v="25.06"/>
        <n v="28.16"/>
        <n v="40.049999999999997"/>
        <n v="41.96"/>
        <n v="62.45"/>
        <n v="57.4"/>
        <n v="51.15"/>
        <n v="93.42"/>
        <n v="69.41"/>
        <n v="23.89"/>
        <n v="54.5"/>
        <n v="54.8"/>
        <n v="87.65"/>
        <n v="33.369999999999997"/>
        <n v="58.67"/>
        <n v="25.36"/>
        <n v="43.25"/>
        <n v="39.72"/>
        <n v="55.46"/>
        <n v="41.94"/>
        <n v="51.68"/>
        <n v="50.26"/>
        <n v="70.56"/>
        <n v="70.67"/>
        <n v="63.7"/>
        <n v="60.33"/>
        <n v="93.68"/>
        <n v="10.07"/>
        <n v="25.8"/>
        <n v="32.68"/>
        <n v="36.130000000000003"/>
        <n v="12.62"/>
        <n v="35.51"/>
        <n v="71.8"/>
        <n v="77.25"/>
        <n v="92.66"/>
        <n v="58.32"/>
        <n v="14.56"/>
        <n v="24.85"/>
        <n v="32.61"/>
        <n v="30.18"/>
        <n v="53.83"/>
        <n v="47.32"/>
        <n v="76.66"/>
        <n v="79.16"/>
        <n v="15.84"/>
        <n v="28.49"/>
        <n v="27.04"/>
        <n v="29.37"/>
        <n v="41.66"/>
        <n v="42.01"/>
        <n v="65.92"/>
        <n v="69.91"/>
        <n v="73.099999999999994"/>
        <n v="14.11"/>
        <n v="39.86"/>
        <n v="52.86"/>
        <n v="47.83"/>
        <n v="66.16"/>
        <n v="90.8"/>
        <n v="11.15"/>
        <n v="16.690000000000001"/>
        <n v="33.18"/>
        <n v="38.9"/>
        <n v="65.72"/>
        <n v="58.01"/>
        <n v="84.17"/>
        <n v="86.29"/>
        <n v="23.94"/>
        <n v="44.47"/>
        <n v="45.43"/>
        <n v="13.2"/>
        <n v="54.6"/>
        <n v="14.53"/>
        <n v="25.82"/>
        <n v="31.7"/>
        <n v="60.97"/>
        <n v="49.48"/>
        <n v="80.040000000000006"/>
        <n v="76.760000000000005"/>
        <n v="15.2"/>
        <n v="26.78"/>
        <n v="36.31"/>
        <n v="39.46"/>
        <n v="59.4"/>
        <n v="70.569999999999993"/>
        <n v="69.06"/>
        <n v="86.23"/>
        <n v="80.599999999999994"/>
        <n v="16.510000000000002"/>
        <n v="35.81"/>
        <n v="30.2"/>
        <n v="60.38"/>
        <n v="74.08"/>
        <n v="60.03"/>
        <n v="19.28"/>
        <n v="18.420000000000002"/>
        <n v="35.4"/>
        <n v="33.89"/>
        <n v="50.2"/>
        <n v="47.55"/>
        <n v="63.54"/>
        <n v="50.89"/>
        <n v="67.83"/>
        <n v="15.44"/>
        <n v="25.17"/>
        <n v="25.12"/>
        <n v="33.97"/>
        <n v="44.84"/>
        <n v="57.63"/>
        <n v="68.91"/>
        <n v="83.18"/>
        <n v="69.27"/>
        <n v="17.84"/>
        <n v="22.72"/>
        <n v="34.340000000000003"/>
        <n v="31.55"/>
        <n v="45.3"/>
        <n v="52.54"/>
        <n v="70.510000000000005"/>
        <n v="96.05"/>
        <n v="12.51"/>
        <n v="22.58"/>
        <n v="25.64"/>
        <n v="27.99"/>
        <n v="61.23"/>
        <n v="66.5"/>
        <n v="59.35"/>
        <n v="60.28"/>
        <n v="98.45"/>
        <n v="31.74"/>
        <n v="39.880000000000003"/>
        <n v="64.569999999999993"/>
        <n v="68.150000000000006"/>
        <n v="12.82"/>
        <n v="26.84"/>
        <n v="58.42"/>
        <n v="55.92"/>
        <n v="71.86"/>
        <n v="10.35"/>
        <n v="31.27"/>
        <n v="38.22"/>
        <n v="43.91"/>
        <n v="53.13"/>
        <n v="77.94"/>
        <n v="91.15"/>
        <n v="61.12"/>
        <n v="11.53"/>
        <n v="20.21"/>
        <n v="32.44"/>
        <n v="43.86"/>
        <n v="49.9"/>
        <n v="57.77"/>
        <n v="67.09"/>
        <n v="19.059999999999999"/>
        <n v="37.32"/>
        <n v="45.34"/>
        <n v="45.86"/>
        <n v="58.03"/>
        <n v="62.29"/>
        <n v="61.03"/>
        <n v="12.65"/>
        <n v="20.43"/>
        <n v="29.36"/>
        <n v="34.14"/>
        <n v="55.52"/>
        <n v="51.05"/>
        <n v="68.87"/>
        <n v="81.03"/>
        <n v="90.2"/>
        <n v="90.26"/>
        <n v="21.22"/>
        <n v="35.869999999999997"/>
        <n v="66.19"/>
        <n v="63.24"/>
        <n v="81.510000000000005"/>
        <n v="87.68"/>
        <n v="12.68"/>
        <n v="26.31"/>
        <n v="27.59"/>
        <n v="42.39"/>
        <n v="42.98"/>
        <n v="54.54"/>
        <n v="66.91"/>
        <n v="77.45"/>
        <n v="69.680000000000007"/>
        <n v="22.69"/>
        <n v="42.78"/>
        <n v="67.72"/>
        <n v="52.78"/>
        <n v="62.75"/>
        <n v="13.44"/>
        <n v="34.92"/>
        <n v="59.69"/>
        <n v="69.56"/>
        <n v="80.42"/>
        <n v="17.260000000000002"/>
        <n v="22.85"/>
        <n v="30.62"/>
        <n v="42.41"/>
        <n v="39.85"/>
        <n v="16.96"/>
        <n v="26.37"/>
        <n v="43.11"/>
        <n v="42.61"/>
        <n v="48.26"/>
        <n v="79.03"/>
        <n v="91.04"/>
        <n v="95.15"/>
        <n v="24.64"/>
        <n v="25.78"/>
        <n v="38.65"/>
        <n v="50.02"/>
        <n v="72.02"/>
        <n v="68.69"/>
        <n v="20.12"/>
        <n v="39.54"/>
        <n v="29.88"/>
        <n v="49.28"/>
        <n v="83.51"/>
        <n v="70.33"/>
        <n v="29.95"/>
        <n v="46.32"/>
        <n v="64.37"/>
        <n v="27.66"/>
        <n v="13.06"/>
        <n v="96.31"/>
        <n v="24.5"/>
        <n v="34.909999999999997"/>
        <n v="41.79"/>
        <n v="19.899999999999999"/>
        <n v="90.9"/>
        <n v="83.88"/>
        <n v="23.69"/>
        <n v="46.68"/>
        <n v="53.76"/>
        <n v="14.28"/>
        <n v="20.09"/>
        <n v="30.56"/>
        <n v="33.72"/>
        <n v="47.65"/>
        <n v="74.86"/>
        <n v="51.77"/>
        <n v="75.36"/>
        <n v="55.17"/>
        <n v="68.58"/>
        <n v="13.28"/>
        <n v="91.96"/>
        <n v="23.47"/>
        <n v="34.03"/>
        <n v="47.85"/>
        <n v="50.06"/>
        <n v="54.46"/>
        <n v="96.21"/>
        <n v="11.99"/>
        <n v="18.57"/>
        <n v="28.93"/>
        <n v="31.16"/>
        <n v="51.39"/>
        <n v="64.67"/>
        <n v="16.600000000000001"/>
        <n v="68.55"/>
        <n v="61.06"/>
        <n v="89.97"/>
        <n v="72.680000000000007"/>
        <n v="17.899999999999999"/>
        <n v="20.13"/>
        <n v="27.73"/>
        <n v="43.32"/>
        <n v="63.99"/>
        <n v="76.319999999999993"/>
        <n v="89.63"/>
        <n v="15.51"/>
        <n v="24.66"/>
        <n v="33.81"/>
        <n v="61.94"/>
        <n v="76.040000000000006"/>
        <n v="86.84"/>
        <n v="96.2"/>
        <n v="17.829999999999998"/>
        <n v="16.399999999999999"/>
        <n v="41.44"/>
        <n v="53.03"/>
        <n v="71.17"/>
        <n v="62.22"/>
        <n v="86.37"/>
        <n v="22.57"/>
        <n v="42.84"/>
        <n v="49.94"/>
        <n v="62.31"/>
        <n v="16.989999999999998"/>
        <n v="14.23"/>
        <n v="32.71"/>
        <n v="40.94"/>
        <n v="27.02"/>
        <n v="43.08"/>
        <n v="37.79"/>
        <n v="53.58"/>
        <n v="71.48"/>
        <n v="98.58"/>
        <n v="87.92"/>
        <n v="25.42"/>
        <n v="30.03"/>
        <n v="61.52"/>
        <n v="61.51"/>
        <n v="81.47"/>
        <n v="16.809999999999999"/>
        <n v="18.989999999999998"/>
        <n v="28.82"/>
        <n v="38.840000000000003"/>
        <n v="75.150000000000006"/>
        <n v="63.73"/>
        <n v="91.99"/>
        <n v="16.32"/>
        <n v="21.05"/>
        <n v="34.06"/>
        <n v="33.020000000000003"/>
        <n v="32.99"/>
        <n v="48.22"/>
        <n v="36.549999999999997"/>
        <n v="67.2"/>
        <n v="64.61"/>
        <n v="80.650000000000006"/>
        <n v="90.17"/>
        <n v="11.91"/>
        <n v="23.56"/>
        <n v="37.159999999999997"/>
        <n v="33.049999999999997"/>
        <n v="38.35"/>
        <n v="55.3"/>
        <n v="79.12"/>
        <n v="89.53"/>
        <n v="13.41"/>
        <n v="19.25"/>
        <n v="84.15"/>
        <n v="35.47"/>
        <n v="43.18"/>
        <n v="54.21"/>
        <n v="53.92"/>
        <n v="52.17"/>
        <n v="79.62"/>
        <n v="78.819999999999993"/>
        <n v="96.72"/>
        <n v="24.83"/>
        <n v="34.049999999999997"/>
        <n v="29.62"/>
        <n v="60.15"/>
        <n v="17.149999999999999"/>
        <n v="17.579999999999998"/>
        <n v="57.45"/>
        <n v="53.06"/>
        <n v="62.46"/>
        <n v="78.56"/>
        <n v="41.05"/>
        <n v="14.15"/>
        <n v="29.11"/>
        <n v="30.9"/>
        <n v="58.47"/>
        <n v="66.33"/>
        <n v="93.45"/>
        <n v="95.66"/>
        <n v="12.76"/>
        <n v="25.11"/>
        <n v="23.87"/>
        <n v="82.52"/>
        <n v="81.3"/>
        <n v="91.26"/>
        <n v="10.57"/>
        <n v="24.11"/>
        <n v="22.95"/>
        <n v="43.01"/>
        <n v="31.75"/>
        <n v="84.6"/>
        <n v="41.17"/>
        <n v="49.75"/>
        <n v="65.099999999999994"/>
        <n v="87.62"/>
        <n v="80.239999999999995"/>
        <n v="98.71"/>
        <n v="10.43"/>
        <n v="39.04"/>
        <n v="56.53"/>
        <n v="30.11"/>
        <n v="47.96"/>
        <n v="46.75"/>
        <n v="43.49"/>
        <n v="52.51"/>
        <n v="51.67"/>
        <n v="60.73"/>
        <n v="15.36"/>
        <n v="19.100000000000001"/>
        <n v="32.630000000000003"/>
        <n v="69.37"/>
        <n v="77.69"/>
        <n v="96.24"/>
        <n v="46.88"/>
        <n v="50.73"/>
        <n v="47.68"/>
        <n v="58.46"/>
        <n v="77.95"/>
        <n v="93.96"/>
        <n v="91.95"/>
        <n v="17.11"/>
        <n v="31.99"/>
        <n v="38.81"/>
        <n v="34.79"/>
        <n v="57.42"/>
        <n v="45.17"/>
        <n v="98.5"/>
        <n v="14.44"/>
        <n v="22.06"/>
        <n v="84.18"/>
        <n v="73.91"/>
        <n v="15.12"/>
        <n v="24.67"/>
        <n v="43.87"/>
        <n v="51.34"/>
        <n v="45.94"/>
        <n v="49.15"/>
        <n v="79.91"/>
        <n v="56.52"/>
        <n v="86.49"/>
        <n v="10.37"/>
        <n v="26.52"/>
        <n v="27.06"/>
        <n v="35.21"/>
        <n v="54.92"/>
        <n v="61.47"/>
        <n v="89"/>
        <n v="73.05"/>
        <n v="14.48"/>
        <n v="38.64"/>
        <n v="45.72"/>
        <n v="50.22"/>
        <n v="72.58"/>
        <n v="72.150000000000006"/>
        <n v="85.44"/>
        <n v="18.329999999999998"/>
        <n v="18.39"/>
        <n v="22.73"/>
        <n v="48.12"/>
        <n v="80.989999999999995"/>
        <n v="54.77"/>
        <n v="16.04"/>
        <n v="20.55"/>
        <n v="24.9"/>
        <n v="46.2"/>
        <n v="58.98"/>
        <n v="67.05"/>
        <n v="78.459999999999994"/>
        <n v="69.19"/>
        <n v="81.36"/>
        <n v="14.62"/>
        <n v="25.88"/>
        <n v="38.17"/>
        <n v="55.24"/>
        <n v="55.25"/>
        <n v="72.790000000000006"/>
        <n v="80.72"/>
        <n v="89.62"/>
        <n v="23.52"/>
        <n v="27.43"/>
        <n v="27.85"/>
        <n v="57.14"/>
        <n v="45.29"/>
        <n v="78.23"/>
        <n v="94.96"/>
        <n v="17.57"/>
        <n v="26.95"/>
        <n v="33.130000000000003"/>
        <n v="42"/>
        <n v="50.63"/>
        <n v="53.84"/>
        <n v="61.93"/>
        <n v="76.95"/>
        <n v="12.83"/>
        <n v="21.84"/>
        <n v="45.77"/>
        <n v="39.159999999999997"/>
        <n v="56.29"/>
        <n v="61.13"/>
        <n v="89.54"/>
        <n v="89.05"/>
        <n v="19.37"/>
        <n v="22.59"/>
        <n v="26.15"/>
        <n v="41.18"/>
        <n v="46.47"/>
        <n v="46.21"/>
        <n v="57.52"/>
        <n v="73.349999999999994"/>
        <n v="17.07"/>
        <n v="19.420000000000002"/>
        <n v="42.87"/>
        <n v="49.64"/>
        <n v="64.11"/>
        <n v="60.56"/>
        <n v="13.4"/>
        <n v="16"/>
        <n v="35.28"/>
        <n v="43.24"/>
        <n v="59.88"/>
        <n v="60.52"/>
        <n v="65.87"/>
        <n v="63.02"/>
        <n v="28.24"/>
        <n v="24.52"/>
        <n v="49.08"/>
        <n v="45.7"/>
        <n v="64.19"/>
        <n v="94.16"/>
        <n v="15.04"/>
        <n v="18.43"/>
        <n v="44.93"/>
        <n v="40.770000000000003"/>
        <n v="47.74"/>
        <n v="80.91"/>
        <n v="59.74"/>
        <n v="10.4"/>
        <n v="22.88"/>
        <n v="24.69"/>
        <n v="37.729999999999997"/>
        <n v="45.99"/>
        <n v="58.81"/>
        <n v="71.45"/>
        <n v="84.27"/>
        <n v="16.16"/>
        <n v="22.04"/>
        <n v="31.31"/>
        <n v="43.68"/>
        <n v="56.1"/>
        <n v="72.08"/>
        <n v="82.98"/>
        <n v="79.66"/>
        <n v="75.55"/>
        <n v="41.1"/>
        <n v="78.02"/>
        <n v="64.930000000000007"/>
        <n v="76.98"/>
        <n v="16.28"/>
        <n v="33.56"/>
        <n v="39.270000000000003"/>
        <n v="39.75"/>
        <n v="46.09"/>
        <n v="50.75"/>
        <n v="90.39"/>
        <n v="89.09"/>
        <n v="43.12"/>
        <n v="55.35"/>
        <n v="48.51"/>
        <n v="68.11"/>
        <n v="78.42"/>
        <n v="79.38"/>
        <n v="81.93"/>
        <n v="26.73"/>
        <n v="42.93"/>
        <n v="52.87"/>
        <n v="47.02"/>
        <n v="19.02"/>
        <n v="28.77"/>
        <n v="35.06"/>
        <n v="38.159999999999997"/>
        <n v="13.01"/>
        <n v="22.41"/>
        <n v="33.700000000000003"/>
        <n v="54.99"/>
        <n v="84.43"/>
        <n v="77.040000000000006"/>
        <n v="32.799999999999997"/>
        <n v="64.319999999999993"/>
        <n v="51.54"/>
        <n v="63.87"/>
        <n v="13.33"/>
        <n v="20.49"/>
        <n v="22.12"/>
        <n v="42.47"/>
        <n v="36.01"/>
        <n v="56.8"/>
        <n v="44.11"/>
        <n v="54.11"/>
        <n v="59.58"/>
        <n v="92.47"/>
        <n v="60.22"/>
        <n v="11.43"/>
        <n v="60.26"/>
        <n v="55.44"/>
        <n v="57.36"/>
        <n v="71.02"/>
        <n v="65.67"/>
        <n v="73.680000000000007"/>
        <n v="62.61"/>
        <n v="76.680000000000007"/>
        <n v="19.87"/>
        <n v="34.64"/>
        <n v="43.78"/>
        <n v="54.79"/>
        <n v="66.430000000000007"/>
        <n v="78.61"/>
        <n v="73.16"/>
        <n v="13.6"/>
        <n v="23.01"/>
        <n v="26.43"/>
        <n v="10.76"/>
        <n v="29.09"/>
        <n v="51.9"/>
        <n v="71.69"/>
        <n v="32.14"/>
        <n v="13.82"/>
        <n v="41.77"/>
        <n v="49"/>
        <n v="73.92"/>
        <n v="55.15"/>
        <n v="91.09"/>
        <n v="37.76"/>
        <n v="38.1"/>
        <n v="57.22"/>
        <n v="56.04"/>
        <n v="79.94"/>
        <n v="61.1"/>
        <n v="78.59"/>
        <n v="71.069999999999993"/>
        <n v="64.040000000000006"/>
        <n v="68.33"/>
        <n v="23.6"/>
        <n v="28.3"/>
        <n v="48.5"/>
        <n v="38.26"/>
        <n v="61.68"/>
        <n v="61.44"/>
        <n v="18.03"/>
        <n v="23.45"/>
        <n v="59.34"/>
        <n v="81.81"/>
        <n v="77.819999999999993"/>
        <n v="43.75"/>
        <n v="60.25"/>
        <n v="81.67"/>
        <n v="70.3"/>
        <n v="12.56"/>
        <n v="21.76"/>
        <n v="26.35"/>
        <n v="29.77"/>
        <n v="48.95"/>
        <n v="31.01"/>
        <n v="87.73"/>
        <n v="92.19"/>
        <n v="30.49"/>
        <n v="72.13"/>
        <n v="18.71"/>
        <n v="55.96"/>
        <n v="45.57"/>
        <n v="55.85"/>
        <n v="63.85"/>
        <n v="38.39"/>
        <n v="39.520000000000003"/>
        <n v="91.1"/>
        <n v="32.619999999999997"/>
        <n v="60.65"/>
        <n v="63.6"/>
        <n v="65.27"/>
        <n v="84.42"/>
        <n v="56.38"/>
        <n v="60.92"/>
        <n v="41.47"/>
        <n v="39.43"/>
        <n v="87.41"/>
        <n v="84.57"/>
        <n v="10.67"/>
        <n v="75.069999999999993"/>
        <n v="24.63"/>
        <n v="35.380000000000003"/>
        <n v="24.54"/>
        <n v="33.090000000000003"/>
        <n v="42.64"/>
        <n v="56.89"/>
        <n v="42.6"/>
        <n v="75.58"/>
        <n v="46.99"/>
        <n v="54.42"/>
        <n v="79.37"/>
        <n v="77.14"/>
        <n v="81.84"/>
        <n v="19.55"/>
        <n v="85.29"/>
        <n v="75.959999999999994"/>
        <n v="18.37"/>
        <n v="64.349999999999994"/>
        <n v="77.73"/>
        <n v="88.85"/>
        <n v="22.26"/>
        <n v="36.43"/>
        <n v="34.880000000000003"/>
        <n v="48.03"/>
        <n v="73.52"/>
        <n v="72.540000000000006"/>
        <n v="75.209999999999994"/>
        <n v="42.69"/>
        <n v="48.73"/>
        <n v="23.21"/>
        <n v="28.83"/>
        <n v="71.38"/>
        <n v="54.7"/>
        <n v="84.19"/>
        <n v="36.450000000000003"/>
        <n v="12.55"/>
        <n v="29.38"/>
        <n v="31.92"/>
        <n v="37.49"/>
        <n v="49.39"/>
        <n v="41.82"/>
        <n v="49.68"/>
        <n v="72.53"/>
        <n v="85.2"/>
        <n v="72.2"/>
        <n v="19.03"/>
        <n v="66.59"/>
        <n v="42.77"/>
        <n v="79.540000000000006"/>
        <n v="55.1"/>
        <n v="21.54"/>
        <n v="34.159999999999997"/>
        <n v="49.06"/>
        <n v="78.73"/>
        <n v="58.84"/>
        <n v="59.15"/>
        <n v="11.94"/>
        <n v="21.01"/>
        <n v="25.18"/>
        <n v="39.65"/>
        <n v="66.349999999999994"/>
        <n v="84.91"/>
        <n v="27.27"/>
        <n v="50.94"/>
        <n v="92.01"/>
        <n v="15.89"/>
        <n v="24.48"/>
        <n v="30.72"/>
        <n v="32.17"/>
        <n v="55.68"/>
        <n v="59.65"/>
        <n v="59.57"/>
        <n v="70.180000000000007"/>
        <n v="20.53"/>
        <n v="39.299999999999997"/>
        <n v="40.36"/>
        <n v="46.91"/>
        <n v="58.22"/>
        <n v="59.83"/>
        <n v="88.77"/>
        <n v="10.130000000000001"/>
        <n v="38.36"/>
        <n v="38.200000000000003"/>
        <n v="41.26"/>
        <n v="68.83"/>
        <n v="61.53"/>
        <n v="62.77"/>
        <n v="16.39"/>
        <n v="27.8"/>
        <n v="48.87"/>
        <n v="52.44"/>
        <n v="57.54"/>
        <n v="59.43"/>
        <n v="89.93"/>
        <n v="22.5"/>
        <n v="29.41"/>
        <n v="71.209999999999994"/>
        <n v="53.49"/>
        <n v="80.14"/>
        <n v="64.63"/>
        <n v="30.31"/>
        <n v="46.81"/>
        <n v="56.96"/>
        <n v="61.86"/>
        <n v="73.98"/>
        <n v="62.36"/>
        <n v="35.26"/>
        <n v="34.53"/>
        <n v="54.25"/>
        <n v="84.03"/>
        <n v="25.62"/>
        <n v="14.2"/>
        <n v="31.12"/>
        <n v="42.48"/>
        <n v="26.42"/>
        <n v="37.94"/>
        <n v="50.83"/>
        <n v="74.81"/>
        <n v="52.53"/>
        <n v="64.34"/>
        <n v="65.540000000000006"/>
        <n v="59.91"/>
        <n v="68.45"/>
        <n v="80.569999999999993"/>
        <n v="10.93"/>
        <n v="23.99"/>
        <n v="31.53"/>
        <n v="45.58"/>
        <n v="71.739999999999995"/>
        <n v="86.98"/>
        <n v="98.26"/>
        <n v="13.17"/>
        <n v="30.27"/>
        <n v="15.64"/>
        <n v="23.13"/>
        <n v="26.22"/>
        <n v="41.72"/>
        <n v="74.97"/>
        <n v="74.05"/>
        <n v="23.7"/>
        <n v="29.03"/>
        <n v="46.6"/>
        <n v="76.06"/>
        <n v="80.56"/>
        <n v="28.27"/>
        <n v="53.36"/>
        <n v="78.680000000000007"/>
        <n v="46.12"/>
        <n v="10.02"/>
        <n v="22.74"/>
        <n v="24.3"/>
        <n v="35.53"/>
        <n v="53.01"/>
        <n v="68.78"/>
        <n v="35.409999999999997"/>
        <n v="84.13"/>
        <n v="56.51"/>
        <n v="92.04"/>
        <n v="66.56"/>
        <n v="13.42"/>
        <n v="24.2"/>
        <n v="36.409999999999997"/>
        <n v="72.349999999999994"/>
        <n v="81.760000000000005"/>
        <n v="18.25"/>
        <n v="64.53"/>
        <n v="54.02"/>
        <n v="65.03"/>
        <n v="86.21"/>
        <n v="11.89"/>
        <n v="26.09"/>
        <n v="20.399999999999999"/>
        <n v="33.520000000000003"/>
        <n v="43.99"/>
        <n v="43.69"/>
        <n v="80.58"/>
        <n v="19.649999999999999"/>
        <n v="19.559999999999999"/>
        <n v="38.979999999999997"/>
        <n v="51.17"/>
        <n v="52.71"/>
        <n v="51.03"/>
        <n v="60.07"/>
        <n v="72.92"/>
        <n v="82.13"/>
        <n v="28.67"/>
        <n v="56.65"/>
        <n v="93.85"/>
        <n v="14.08"/>
        <n v="16.95"/>
        <n v="87.64"/>
        <n v="22.76"/>
        <n v="32.03"/>
        <n v="48.96"/>
        <n v="34.25"/>
        <n v="58.92"/>
        <n v="48.85"/>
        <n v="91.27"/>
        <n v="14.88"/>
        <n v="37.909999999999997"/>
        <n v="47.14"/>
        <n v="58.74"/>
        <n v="78.19"/>
        <n v="53.99"/>
        <n v="53.12"/>
        <n v="12.43"/>
        <n v="25.15"/>
        <n v="31.29"/>
        <n v="53.3"/>
        <n v="71.95"/>
        <n v="83.78"/>
        <n v="42.25"/>
        <n v="76.17"/>
        <n v="51.87"/>
        <n v="65.849999999999994"/>
        <n v="93.47"/>
        <n v="94.45"/>
        <n v="18.940000000000001"/>
        <n v="21.92"/>
        <n v="40.93"/>
        <n v="36.82"/>
        <n v="58.55"/>
        <n v="78.37"/>
        <n v="82.47"/>
        <n v="91.34"/>
        <n v="24.81"/>
        <n v="24.72"/>
        <n v="43.57"/>
        <n v="53.17"/>
        <n v="20.76"/>
        <n v="26.02"/>
        <n v="39.35"/>
        <n v="36.44"/>
        <n v="40.020000000000003"/>
        <n v="78.41"/>
        <n v="63.19"/>
        <n v="60.8"/>
        <n v="23.65"/>
        <n v="68.790000000000006"/>
        <n v="33.49"/>
        <n v="33.26"/>
        <n v="40.880000000000003"/>
        <n v="67.92"/>
        <n v="81.95"/>
        <n v="64.45"/>
        <n v="75.650000000000006"/>
        <n v="87.15"/>
        <n v="12.87"/>
        <n v="34.78"/>
        <n v="20.309999999999999"/>
        <n v="43.04"/>
        <n v="35.78"/>
        <n v="62.58"/>
        <n v="49.62"/>
        <n v="55.19"/>
        <n v="79.61"/>
        <n v="11.38"/>
        <n v="46.73"/>
        <n v="70.58"/>
        <n v="67.5"/>
        <n v="23.26"/>
        <n v="41.71"/>
        <n v="45.81"/>
        <n v="76.34"/>
        <n v="15.25"/>
        <n v="30.99"/>
        <n v="91.28"/>
        <n v="36.909999999999997"/>
        <n v="50.58"/>
        <n v="75.760000000000005"/>
        <n v="49.67"/>
        <n v="54.47"/>
        <n v="43.33"/>
        <n v="57.13"/>
        <n v="71.430000000000007"/>
        <n v="93.35"/>
        <n v="10.1"/>
        <n v="21.68"/>
        <n v="32.82"/>
        <n v="75.44"/>
        <n v="31.4"/>
        <n v="47.04"/>
        <n v="30.24"/>
        <n v="43.51"/>
        <n v="35.520000000000003"/>
        <n v="56.3"/>
        <n v="80.78"/>
        <n v="93.32"/>
        <n v="14.33"/>
        <n v="63.35"/>
        <n v="11.29"/>
        <n v="19.329999999999998"/>
        <n v="23.51"/>
        <n v="32.97"/>
        <n v="33.22"/>
        <n v="49.01"/>
        <n v="40.03"/>
        <n v="61.63"/>
        <n v="86.85"/>
        <n v="34.020000000000003"/>
        <n v="35.11"/>
        <n v="10.63"/>
        <n v="64.16"/>
        <n v="28.58"/>
        <n v="40.81"/>
        <n v="59.67"/>
        <n v="80.69"/>
        <n v="31.48"/>
        <n v="53.8"/>
        <n v="19.86"/>
        <n v="36.799999999999997"/>
        <n v="41.2"/>
        <n v="19.72"/>
        <n v="10.47"/>
        <n v="68.569999999999993"/>
        <n v="77.83"/>
        <n v="35.840000000000003"/>
        <n v="29.23"/>
        <n v="62.19"/>
        <n v="78.58"/>
        <n v="65.5"/>
        <n v="67.41"/>
        <n v="17.78"/>
        <n v="61.91"/>
        <n v="45.74"/>
        <n v="82.6"/>
        <n v="57.12"/>
        <n v="28.55"/>
        <n v="23.31"/>
        <n v="32.19"/>
        <n v="35.1"/>
        <n v="44.45"/>
        <n v="92.98"/>
        <n v="10.18"/>
        <n v="25.47"/>
        <n v="37.68"/>
        <n v="39.28"/>
        <n v="43.03"/>
        <n v="41.43"/>
        <n v="45.93"/>
        <n v="98.43"/>
        <n v="13.05"/>
        <n v="23.23"/>
        <n v="28.4"/>
        <n v="67.27"/>
        <n v="32.07"/>
        <n v="35.08"/>
        <n v="61.98"/>
        <n v="54.45"/>
        <n v="50.46"/>
        <n v="62.93"/>
        <n v="53.95"/>
        <n v="84.53"/>
        <n v="11.45"/>
        <n v="16.100000000000001"/>
        <n v="98.36"/>
        <n v="78.31"/>
        <n v="71.13"/>
        <n v="33.85"/>
        <n v="34.200000000000003"/>
        <n v="45.48"/>
        <n v="71.3"/>
        <n v="83.42"/>
        <n v="88.03"/>
        <n v="36.81"/>
        <n v="47.51"/>
        <n v="76.63"/>
        <n v="74.95"/>
        <n v="15.18"/>
        <n v="22.94"/>
        <n v="38.61"/>
        <n v="39.57"/>
        <n v="53.53"/>
        <n v="16.739999999999998"/>
        <n v="27.28"/>
        <n v="35.75"/>
        <n v="26.63"/>
        <n v="57.84"/>
        <n v="65.98"/>
        <n v="84.69"/>
        <n v="91.38"/>
        <n v="15.56"/>
        <n v="32.56"/>
        <n v="53.96"/>
        <n v="57.91"/>
        <n v="72.98"/>
        <n v="75.06"/>
        <n v="71.16"/>
        <n v="25.56"/>
        <n v="27.75"/>
        <n v="33.380000000000003"/>
        <n v="43.23"/>
        <n v="65.709999999999994"/>
        <n v="84"/>
        <n v="30.57"/>
        <n v="46.18"/>
        <n v="76.94"/>
        <n v="91.03"/>
        <n v="20.71"/>
        <n v="37.14"/>
        <n v="31.51"/>
        <n v="49.85"/>
        <n v="84.11"/>
        <n v="68.67"/>
        <n v="58.16"/>
        <n v="57.02"/>
        <n v="75.14"/>
        <n v="22.8"/>
        <n v="33.54"/>
        <n v="28.34"/>
        <n v="38.340000000000003"/>
        <n v="65.53"/>
        <n v="56.79"/>
        <n v="10.06"/>
        <n v="23.81"/>
        <n v="31.22"/>
        <n v="29.2"/>
        <n v="33.549999999999997"/>
        <n v="50.81"/>
        <n v="59.39"/>
        <n v="10.41"/>
        <n v="31.43"/>
        <n v="36.51"/>
        <n v="52.32"/>
        <n v="42.14"/>
        <n v="63.97"/>
        <n v="62.3"/>
        <n v="19.079999999999998"/>
        <n v="33.93"/>
        <n v="48.56"/>
        <n v="65.44"/>
        <n v="72.5"/>
        <n v="78.8"/>
        <n v="16.940000000000001"/>
        <n v="20.25"/>
        <n v="39.36"/>
        <n v="53.61"/>
        <n v="73.62"/>
        <n v="88.66"/>
        <n v="16.559999999999999"/>
        <n v="22.29"/>
        <n v="30.02"/>
        <n v="40.15"/>
        <n v="43.29"/>
        <n v="65.42"/>
        <n v="71.87"/>
        <n v="76.47"/>
        <n v="15.95"/>
        <n v="25.89"/>
        <n v="39.33"/>
        <n v="55.82"/>
        <n v="67.58"/>
        <n v="86.01"/>
        <n v="62.98"/>
        <n v="33.229999999999997"/>
        <n v="35.82"/>
        <n v="37.36"/>
        <n v="38.76"/>
        <n v="69.239999999999995"/>
        <n v="74.41"/>
        <n v="73.36"/>
        <n v="22.4"/>
        <n v="35.729999999999997"/>
      </sharedItems>
    </cacheField>
    <cacheField name="nick" numFmtId="0">
      <sharedItems count="20">
        <s v="ZĹyZakrÄt"/>
        <s v="MikuTapper"/>
        <s v="Klikacz69"/>
        <s v="Tapcio"/>
        <s v="TapnalemXD"/>
        <s v="NieTrafiam"/>
        <s v="DJZakrÄt"/>
        <s v="DerTapfen"/>
        <s v="PolskaGurom"/>
        <s v="RytmiĹ"/>
        <s v="Przypadek"/>
        <s v="MissClickette"/>
        <s v="Osuwacz"/>
        <s v="BitaPiÄtka"/>
        <s v="ComboFrog"/>
        <s v="Lagomaster3000"/>
        <s v="SeĂąorCombo"/>
        <s v="BananaBeat"/>
        <s v="AimĂŠTouchĂŠ"/>
        <s v="SpeedyZuko"/>
      </sharedItems>
    </cacheField>
    <cacheField name="data dolaczenia" numFmtId="14">
      <sharedItems containsSemiMixedTypes="0" containsNonDate="0" containsDate="1" containsString="0" minDate="2018-08-08T00:00:00" maxDate="2024-01-02T00:00:00" count="20">
        <d v="2018-08-08T00:00:00"/>
        <d v="2019-04-14T00:00:00"/>
        <d v="2019-05-17T00:00:00"/>
        <d v="2020-01-12T00:00:00"/>
        <d v="2020-02-14T00:00:00"/>
        <d v="2020-06-06T00:00:00"/>
        <d v="2020-06-30T00:00:00"/>
        <d v="2020-08-03T00:00:00"/>
        <d v="2021-03-03T00:00:00"/>
        <d v="2021-03-23T00:00:00"/>
        <d v="2021-09-09T00:00:00"/>
        <d v="2021-10-19T00:00:00"/>
        <d v="2022-02-08T00:00:00"/>
        <d v="2022-05-09T00:00:00"/>
        <d v="2022-07-07T00:00:00"/>
        <d v="2022-11-11T00:00:00"/>
        <d v="2022-12-25T00:00:00"/>
        <d v="2023-09-21T00:00:00"/>
        <d v="2023-09-29T00:00:00"/>
        <d v="2024-01-01T00:00:00"/>
      </sharedItems>
    </cacheField>
    <cacheField name="kraj" numFmtId="0">
      <sharedItems/>
    </cacheField>
    <cacheField name="autor" numFmtId="0">
      <sharedItems/>
    </cacheField>
    <cacheField name="tytul" numFmtId="0">
      <sharedItems count="30">
        <s v="Deszcz Łez"/>
        <s v="Renatka"/>
        <s v="Moja Miłość"/>
        <s v="Zgubiłem się"/>
        <s v="Woda Edition (remix Pawełka Różyka)"/>
        <s v="FlakiPycha"/>
        <s v="Światełko"/>
        <s v="Kość-Trąbek"/>
        <s v="Duży Wynik"/>
        <s v="Schronisko"/>
        <s v="Nadzieje i Marzenia"/>
        <s v="Basior dla Sercunia"/>
        <s v="Bierz Szczęście"/>
        <s v="Bez Tytułu"/>
        <s v="Twardziej, Lepiej, Szybciej, Mocniej"/>
        <s v="Obudź Mnie Proszę"/>
        <s v="Pęknięte Tłuczki"/>
        <s v="NURKOWANIE WOLNOŚCI"/>
        <s v="Wielka Czarna"/>
        <s v="Czuj się dobrze S.A."/>
        <s v="Nie Zatrzymuj Mnie Teraz"/>
        <s v="Airman? Nie Tym Razem"/>
        <s v="Wszystko zamarznie"/>
        <s v="Nadgodzinki"/>
        <s v="Zgasła"/>
        <s v="JAZDA!!!"/>
        <s v="MEGALOMAŁA"/>
        <s v="Świetliki"/>
        <s v="Wszystko czego Ona Chciała"/>
        <s v="Ulica Rockefellera (Turbo Mix)"/>
      </sharedItems>
    </cacheField>
    <cacheField name="trudnosc" numFmtId="0">
      <sharedItems containsSemiMixedTypes="0" containsString="0" containsNumber="1" containsInteger="1" minValue="4" maxValue="9" count="6">
        <n v="7"/>
        <n v="5"/>
        <n v="6"/>
        <n v="4"/>
        <n v="9"/>
        <n v="8"/>
      </sharedItems>
    </cacheField>
    <cacheField name="BPM" numFmtId="0">
      <sharedItems containsSemiMixedTypes="0" containsString="0" containsNumber="1" containsInteger="1" minValue="90" maxValue="300"/>
    </cacheField>
    <cacheField name="max punkty" numFmtId="0">
      <sharedItems containsSemiMixedTypes="0" containsString="0" containsNumber="1" containsInteger="1" minValue="90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ulia Jasińska" refreshedDate="45772.746240856482" createdVersion="5" refreshedVersion="5" minRefreshableVersion="3" recordCount="4000">
  <cacheSource type="worksheet">
    <worksheetSource name="rozgrywka"/>
  </cacheSource>
  <cacheFields count="15">
    <cacheField name="ID_rozgr" numFmtId="0">
      <sharedItems containsSemiMixedTypes="0" containsString="0" containsNumber="1" containsInteger="1" minValue="1" maxValue="4000"/>
    </cacheField>
    <cacheField name="ID_gracza" numFmtId="0">
      <sharedItems containsSemiMixedTypes="0" containsString="0" containsNumber="1" containsInteger="1" minValue="1" maxValue="20"/>
    </cacheField>
    <cacheField name="ID_mapy" numFmtId="0">
      <sharedItems containsSemiMixedTypes="0" containsString="0" containsNumber="1" containsInteger="1" minValue="1" maxValue="30"/>
    </cacheField>
    <cacheField name="Data_rozgrywki" numFmtId="14">
      <sharedItems containsSemiMixedTypes="0" containsNonDate="0" containsDate="1" containsString="0" minDate="2018-08-08T00:00:00" maxDate="2024-04-25T00:00:00" count="998">
        <d v="2018-08-08T00:00:00"/>
        <d v="2018-08-11T00:00:00"/>
        <d v="2018-08-12T00:00:00"/>
        <d v="2018-08-13T00:00:00"/>
        <d v="2018-08-15T00:00:00"/>
        <d v="2018-08-16T00:00:00"/>
        <d v="2018-08-17T00:00:00"/>
        <d v="2018-08-19T00:00:00"/>
        <d v="2018-08-21T00:00:00"/>
        <d v="2018-08-24T00:00:00"/>
        <d v="2018-08-25T00:00:00"/>
        <d v="2018-08-26T00:00:00"/>
        <d v="2018-08-28T00:00:00"/>
        <d v="2018-08-31T00:00:00"/>
        <d v="2018-09-01T00:00:00"/>
        <d v="2018-09-02T00:00:00"/>
        <d v="2018-09-05T00:00:00"/>
        <d v="2018-09-06T00:00:00"/>
        <d v="2018-09-07T00:00:00"/>
        <d v="2018-09-08T00:00:00"/>
        <d v="2018-09-09T00:00:00"/>
        <d v="2018-09-12T00:00:00"/>
        <d v="2018-09-14T00:00:00"/>
        <d v="2018-09-15T00:00:00"/>
        <d v="2018-09-17T00:00:00"/>
        <d v="2018-09-19T00:00:00"/>
        <d v="2018-09-20T00:00:00"/>
        <d v="2018-09-22T00:00:00"/>
        <d v="2018-09-23T00:00:00"/>
        <d v="2018-09-24T00:00:00"/>
        <d v="2018-09-27T00:00:00"/>
        <d v="2018-09-29T00:00:00"/>
        <d v="2018-10-01T00:00:00"/>
        <d v="2018-10-03T00:00:00"/>
        <d v="2018-10-06T00:00:00"/>
        <d v="2018-10-07T00:00:00"/>
        <d v="2018-10-08T00:00:00"/>
        <d v="2018-10-11T00:00:00"/>
        <d v="2018-10-12T00:00:00"/>
        <d v="2018-10-15T00:00:00"/>
        <d v="2018-10-16T00:00:00"/>
        <d v="2018-10-17T00:00:00"/>
        <d v="2018-10-20T00:00:00"/>
        <d v="2018-10-21T00:00:00"/>
        <d v="2018-10-24T00:00:00"/>
        <d v="2018-10-27T00:00:00"/>
        <d v="2018-10-30T00:00:00"/>
        <d v="2018-10-31T00:00:00"/>
        <d v="2018-11-02T00:00:00"/>
        <d v="2018-11-04T00:00:00"/>
        <d v="2018-11-07T00:00:00"/>
        <d v="2018-11-10T00:00:00"/>
        <d v="2018-11-11T00:00:00"/>
        <d v="2018-11-12T00:00:00"/>
        <d v="2018-11-13T00:00:00"/>
        <d v="2018-11-16T00:00:00"/>
        <d v="2018-11-18T00:00:00"/>
        <d v="2018-11-20T00:00:00"/>
        <d v="2018-11-23T00:00:00"/>
        <d v="2018-11-26T00:00:00"/>
        <d v="2018-11-27T00:00:00"/>
        <d v="2018-11-30T00:00:00"/>
        <d v="2018-12-01T00:00:00"/>
        <d v="2018-12-04T00:00:00"/>
        <d v="2018-12-06T00:00:00"/>
        <d v="2018-12-07T00:00:00"/>
        <d v="2018-12-09T00:00:00"/>
        <d v="2019-04-14T00:00:00"/>
        <d v="2019-04-15T00:00:00"/>
        <d v="2019-04-18T00:00:00"/>
        <d v="2019-04-20T00:00:00"/>
        <d v="2019-04-21T00:00:00"/>
        <d v="2019-04-22T00:00:00"/>
        <d v="2019-04-24T00:00:00"/>
        <d v="2019-04-27T00:00:00"/>
        <d v="2019-04-28T00:00:00"/>
        <d v="2019-04-29T00:00:00"/>
        <d v="2019-05-02T00:00:00"/>
        <d v="2019-05-04T00:00:00"/>
        <d v="2019-05-06T00:00:00"/>
        <d v="2019-05-09T00:00:00"/>
        <d v="2019-05-12T00:00:00"/>
        <d v="2019-05-15T00:00:00"/>
        <d v="2019-05-16T00:00:00"/>
        <d v="2019-05-17T00:00:00"/>
        <d v="2019-05-18T00:00:00"/>
        <d v="2019-05-19T00:00:00"/>
        <d v="2019-05-21T00:00:00"/>
        <d v="2019-05-22T00:00:00"/>
        <d v="2019-05-24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4T00:00:00"/>
        <d v="2019-06-05T00:00:00"/>
        <d v="2019-06-07T00:00:00"/>
        <d v="2019-06-08T00:00:00"/>
        <d v="2019-06-09T00:00:00"/>
        <d v="2019-06-10T00:00:00"/>
        <d v="2019-06-11T00:00:00"/>
        <d v="2019-06-12T00:00:00"/>
        <d v="2019-06-14T00:00:00"/>
        <d v="2019-06-15T00:00:00"/>
        <d v="2019-06-16T00:00:00"/>
        <d v="2019-06-18T00:00:00"/>
        <d v="2019-06-19T00:00:00"/>
        <d v="2019-06-21T00:00:00"/>
        <d v="2019-06-22T00:00:00"/>
        <d v="2019-06-23T00:00:00"/>
        <d v="2019-06-25T00:00:00"/>
        <d v="2019-06-28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9T00:00:00"/>
        <d v="2019-07-11T00:00:00"/>
        <d v="2019-07-12T00:00:00"/>
        <d v="2019-07-13T00:00:00"/>
        <d v="2019-07-14T00:00:00"/>
        <d v="2019-07-15T00:00:00"/>
        <d v="2019-07-16T00:00:00"/>
        <d v="2019-07-18T00:00:00"/>
        <d v="2019-07-19T00:00:00"/>
        <d v="2019-07-21T00:00:00"/>
        <d v="2019-07-24T00:00:00"/>
        <d v="2019-07-26T00:00:00"/>
        <d v="2019-07-27T00:00:00"/>
        <d v="2019-07-29T00:00:00"/>
        <d v="2019-07-30T00:00:00"/>
        <d v="2019-08-01T00:00:00"/>
        <d v="2019-08-02T00:00:00"/>
        <d v="2019-08-04T00:00:00"/>
        <d v="2019-08-06T00:00:00"/>
        <d v="2019-08-09T00:00:00"/>
        <d v="2019-08-10T00:00:00"/>
        <d v="2019-08-12T00:00:00"/>
        <d v="2019-08-13T00:00:00"/>
        <d v="2019-08-16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20-01-12T00:00:00"/>
        <d v="2020-01-13T00:00:00"/>
        <d v="2020-01-16T00:00:00"/>
        <d v="2020-01-17T00:00:00"/>
        <d v="2020-01-20T00:00:00"/>
        <d v="2020-01-21T00:00:00"/>
        <d v="2020-01-24T00:00:00"/>
        <d v="2020-01-25T00:00:00"/>
        <d v="2020-01-26T00:00:00"/>
        <d v="2020-01-29T00:00:00"/>
        <d v="2020-01-31T00:00:00"/>
        <d v="2020-02-01T00:00:00"/>
        <d v="2020-02-02T00:00:00"/>
        <d v="2020-02-03T00:00:00"/>
        <d v="2020-02-04T00:00:00"/>
        <d v="2020-02-07T00:00:00"/>
        <d v="2020-02-09T00:00:00"/>
        <d v="2020-02-12T00:00:00"/>
        <d v="2020-02-14T00:00:00"/>
        <d v="2020-02-15T00:00:00"/>
        <d v="2020-02-17T00:00:00"/>
        <d v="2020-02-18T00:00:00"/>
        <d v="2020-02-20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3T00:00:00"/>
        <d v="2020-03-04T00:00:00"/>
        <d v="2020-03-05T00:00:00"/>
        <d v="2020-03-07T00:00:00"/>
        <d v="2020-03-09T00:00:00"/>
        <d v="2020-03-10T00:00:00"/>
        <d v="2020-03-11T00:00:00"/>
        <d v="2020-03-12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9T00:00:00"/>
        <d v="2020-04-10T00:00:00"/>
        <d v="2020-04-12T00:00:00"/>
        <d v="2020-04-13T00:00:00"/>
        <d v="2020-04-15T00:00:00"/>
        <d v="2020-04-16T00:00:00"/>
        <d v="2020-04-17T00:00:00"/>
        <d v="2020-04-19T00:00:00"/>
        <d v="2020-04-20T00:00:00"/>
        <d v="2020-04-21T00:00:00"/>
        <d v="2020-04-23T00:00:00"/>
        <d v="2020-04-24T00:00:00"/>
        <d v="2020-04-26T00:00:00"/>
        <d v="2020-04-28T00:00:00"/>
        <d v="2020-04-29T00:00:00"/>
        <d v="2020-04-30T00:00:00"/>
        <d v="2020-05-01T00:00:00"/>
        <d v="2020-05-03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9T00:00:00"/>
        <d v="2020-05-20T00:00:00"/>
        <d v="2020-05-22T00:00:00"/>
        <d v="2020-05-23T00:00:00"/>
        <d v="2020-05-24T00:00:00"/>
        <d v="2020-05-26T00:00:00"/>
        <d v="2020-05-27T00:00:00"/>
        <d v="2020-05-28T00:00:00"/>
        <d v="2020-05-30T00:00:00"/>
        <d v="2020-05-31T00:00:00"/>
        <d v="2020-06-02T00:00:00"/>
        <d v="2020-06-03T00:00:00"/>
        <d v="2020-06-06T00:00:00"/>
        <d v="2020-06-07T00:00:00"/>
        <d v="2020-06-08T00:00:00"/>
        <d v="2020-06-09T00:00:00"/>
        <d v="2020-06-10T00:00:00"/>
        <d v="2020-06-12T00:00:00"/>
        <d v="2020-06-13T00:00:00"/>
        <d v="2020-06-15T00:00:00"/>
        <d v="2020-06-16T00:00:00"/>
        <d v="2020-06-17T00:00:00"/>
        <d v="2020-06-18T00:00:00"/>
        <d v="2020-06-19T00:00:00"/>
        <d v="2020-06-20T00:00:00"/>
        <d v="2020-06-22T00:00:00"/>
        <d v="2020-06-23T00:00:00"/>
        <d v="2020-06-24T00:00:00"/>
        <d v="2020-06-25T00:00:00"/>
        <d v="2020-06-26T00:00:00"/>
        <d v="2020-06-28T00:00:00"/>
        <d v="2020-06-29T00:00:00"/>
        <d v="2020-06-30T00:00:00"/>
        <d v="2020-07-01T00:00:00"/>
        <d v="2020-07-02T00:00:00"/>
        <d v="2020-07-04T00:00:00"/>
        <d v="2020-07-05T00:00:00"/>
        <d v="2020-07-06T00:00:00"/>
        <d v="2020-07-07T00:00:00"/>
        <d v="2020-07-09T00:00:00"/>
        <d v="2020-07-10T00:00:00"/>
        <d v="2020-07-13T00:00:00"/>
        <d v="2020-07-15T00:00:00"/>
        <d v="2020-07-16T00:00:00"/>
        <d v="2020-07-17T00:00:00"/>
        <d v="2020-07-18T00:00:00"/>
        <d v="2020-07-19T00:00:00"/>
        <d v="2020-07-21T00:00:00"/>
        <d v="2020-07-24T00:00:00"/>
        <d v="2020-07-25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6T00:00:00"/>
        <d v="2020-10-09T00:00:00"/>
        <d v="2020-10-10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5T00:00:00"/>
        <d v="2020-10-27T00:00:00"/>
        <d v="2020-10-28T00:00:00"/>
        <d v="2020-10-30T00:00:00"/>
        <d v="2020-10-31T00:00:00"/>
        <d v="2020-11-01T00:00:00"/>
        <d v="2020-11-02T00:00:00"/>
        <d v="2020-11-03T00:00:00"/>
        <d v="2020-11-05T00:00:00"/>
        <d v="2020-11-07T00:00:00"/>
        <d v="2020-11-08T00:00:00"/>
        <d v="2020-11-10T00:00:00"/>
        <d v="2020-11-11T00:00:00"/>
        <d v="2020-11-12T00:00:00"/>
        <d v="2020-11-15T00:00:00"/>
        <d v="2020-11-18T00:00:00"/>
        <d v="2020-11-20T00:00:00"/>
        <d v="2020-11-22T00:00:00"/>
        <d v="2020-11-25T00:00:00"/>
        <d v="2020-11-28T00:00:00"/>
        <d v="2020-11-30T00:00:00"/>
        <d v="2021-03-03T00:00:00"/>
        <d v="2021-03-05T00:00:00"/>
        <d v="2021-03-07T00:00:00"/>
        <d v="2021-03-10T00:00:00"/>
        <d v="2021-03-11T00:00:00"/>
        <d v="2021-03-12T00:00:00"/>
        <d v="2021-03-15T00:00:00"/>
        <d v="2021-03-18T00:00:00"/>
        <d v="2021-03-19T00:00:00"/>
        <d v="2021-03-21T00:00:00"/>
        <d v="2021-03-22T00:00:00"/>
        <d v="2021-03-23T00:00:00"/>
        <d v="2021-03-25T00:00:00"/>
        <d v="2021-03-26T00:00:00"/>
        <d v="2021-03-27T00:00:00"/>
        <d v="2021-03-28T00:00:00"/>
        <d v="2021-03-29T00:00:00"/>
        <d v="2021-03-31T00:00:00"/>
        <d v="2021-04-02T00:00:00"/>
        <d v="2021-04-03T00:00:00"/>
        <d v="2021-04-04T00:00:00"/>
        <d v="2021-04-05T00:00:00"/>
        <d v="2021-04-06T00:00:00"/>
        <d v="2021-04-07T00:00:00"/>
        <d v="2021-04-09T00:00:00"/>
        <d v="2021-04-11T00:00:00"/>
        <d v="2021-04-12T00:00:00"/>
        <d v="2021-04-13T00:00:00"/>
        <d v="2021-04-14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7T00:00:00"/>
        <d v="2021-05-08T00:00:00"/>
        <d v="2021-05-09T00:00:00"/>
        <d v="2021-05-11T00:00:00"/>
        <d v="2021-05-12T00:00:00"/>
        <d v="2021-05-14T00:00:00"/>
        <d v="2021-05-15T00:00:00"/>
        <d v="2021-05-16T00:00:00"/>
        <d v="2021-05-18T00:00:00"/>
        <d v="2021-05-19T00:00:00"/>
        <d v="2021-05-22T00:00:00"/>
        <d v="2021-05-23T00:00:00"/>
        <d v="2021-05-24T00:00:00"/>
        <d v="2021-05-25T00:00:00"/>
        <d v="2021-05-26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6T00:00:00"/>
        <d v="2021-06-07T00:00:00"/>
        <d v="2021-06-10T00:00:00"/>
        <d v="2021-06-11T00:00:00"/>
        <d v="2021-06-13T00:00:00"/>
        <d v="2021-06-15T00:00:00"/>
        <d v="2021-06-17T00:00:00"/>
        <d v="2021-06-19T00:00:00"/>
        <d v="2021-06-21T00:00:00"/>
        <d v="2021-06-23T00:00:00"/>
        <d v="2021-06-24T00:00:00"/>
        <d v="2021-06-26T00:00:00"/>
        <d v="2021-06-29T00:00:00"/>
        <d v="2021-07-02T00:00:00"/>
        <d v="2021-07-03T00:00:00"/>
        <d v="2021-07-04T00:00:00"/>
        <d v="2021-07-06T00:00:00"/>
        <d v="2021-07-09T00:00:00"/>
        <d v="2021-07-12T00:00:00"/>
        <d v="2021-07-13T00:00:00"/>
        <d v="2021-07-16T00:00:00"/>
        <d v="2021-07-19T00:00:00"/>
        <d v="2021-07-22T00:00:00"/>
        <d v="2021-07-23T00:00:00"/>
        <d v="2021-07-25T00:00:00"/>
        <d v="2021-07-26T00:00:00"/>
        <d v="2021-07-29T00:00:00"/>
        <d v="2021-07-31T00:00:00"/>
        <d v="2021-09-09T00:00:00"/>
        <d v="2021-09-10T00:00:00"/>
        <d v="2021-09-11T00:00:00"/>
        <d v="2021-09-13T00:00:00"/>
        <d v="2021-09-15T00:00:00"/>
        <d v="2021-09-18T00:00:00"/>
        <d v="2021-09-21T00:00:00"/>
        <d v="2021-09-23T00:00:00"/>
        <d v="2021-09-25T00:00:00"/>
        <d v="2021-09-26T00:00:00"/>
        <d v="2021-09-28T00:00:00"/>
        <d v="2021-10-01T00:00:00"/>
        <d v="2021-10-02T00:00:00"/>
        <d v="2021-10-04T00:00:00"/>
        <d v="2021-10-06T00:00:00"/>
        <d v="2021-10-09T00:00:00"/>
        <d v="2021-10-10T00:00:00"/>
        <d v="2021-10-11T00:00:00"/>
        <d v="2021-10-12T00:00:00"/>
        <d v="2021-10-15T00:00:00"/>
        <d v="2021-10-16T00:00:00"/>
        <d v="2021-10-17T00:00:00"/>
        <d v="2021-10-19T00:00:00"/>
        <d v="2021-10-20T00:00:00"/>
        <d v="2021-10-22T00:00:00"/>
        <d v="2021-10-25T00:00:00"/>
        <d v="2021-10-26T00:00:00"/>
        <d v="2021-10-27T00:00:00"/>
        <d v="2021-10-28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9T00:00:00"/>
        <d v="2021-11-10T00:00:00"/>
        <d v="2021-11-12T00:00:00"/>
        <d v="2021-11-14T00:00:00"/>
        <d v="2021-11-17T00:00:00"/>
        <d v="2021-11-20T00:00:00"/>
        <d v="2021-11-22T00:00:00"/>
        <d v="2021-11-23T00:00:00"/>
        <d v="2021-11-24T00:00:00"/>
        <d v="2021-11-25T00:00:00"/>
        <d v="2021-11-26T00:00:00"/>
        <d v="2021-11-27T00:00:00"/>
        <d v="2021-11-29T00:00:00"/>
        <d v="2021-12-01T00:00:00"/>
        <d v="2021-12-02T00:00:00"/>
        <d v="2021-12-04T00:00:00"/>
        <d v="2021-12-05T00:00:00"/>
        <d v="2021-12-06T00:00:00"/>
        <d v="2021-12-08T00:00:00"/>
        <d v="2021-12-10T00:00:00"/>
        <d v="2021-12-11T00:00:00"/>
        <d v="2021-12-13T00:00:00"/>
        <d v="2021-12-14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5T00:00:00"/>
        <d v="2021-12-27T00:00:00"/>
        <d v="2021-12-28T00:00:00"/>
        <d v="2021-12-31T00:00:00"/>
        <d v="2022-01-03T00:00:00"/>
        <d v="2022-01-04T00:00:00"/>
        <d v="2022-01-06T00:00:00"/>
        <d v="2022-01-07T00:00:00"/>
        <d v="2022-01-10T00:00:00"/>
        <d v="2022-01-11T00:00:00"/>
        <d v="2022-01-14T00:00:00"/>
        <d v="2022-01-17T00:00:00"/>
        <d v="2022-01-20T00:00:00"/>
        <d v="2022-01-23T00:00:00"/>
        <d v="2022-01-24T00:00:00"/>
        <d v="2022-01-27T00:00:00"/>
        <d v="2022-01-30T00:00:00"/>
        <d v="2022-02-02T00:00:00"/>
        <d v="2022-02-05T00:00:00"/>
        <d v="2022-02-08T00:00:00"/>
        <d v="2022-02-11T00:00:00"/>
        <d v="2022-02-14T00:00:00"/>
        <d v="2022-02-15T00:00:00"/>
        <d v="2022-02-17T00:00:00"/>
        <d v="2022-02-19T00:00:00"/>
        <d v="2022-02-22T00:00:00"/>
        <d v="2022-02-24T00:00:00"/>
        <d v="2022-02-26T00:00:00"/>
        <d v="2022-02-28T00:00:00"/>
        <d v="2022-03-03T00:00:00"/>
        <d v="2022-03-05T00:00:00"/>
        <d v="2022-03-08T00:00:00"/>
        <d v="2022-03-09T00:00:00"/>
        <d v="2022-03-10T00:00:00"/>
        <d v="2022-03-12T00:00:00"/>
        <d v="2022-03-14T00:00:00"/>
        <d v="2022-03-15T00:00:00"/>
        <d v="2022-03-16T00:00:00"/>
        <d v="2022-03-17T00:00:00"/>
        <d v="2022-03-19T00:00:00"/>
        <d v="2022-03-20T00:00:00"/>
        <d v="2022-03-22T00:00:00"/>
        <d v="2022-03-25T00:00:00"/>
        <d v="2022-03-27T00:00:00"/>
        <d v="2022-03-30T00:00:00"/>
        <d v="2022-04-02T00:00:00"/>
        <d v="2022-04-03T00:00:00"/>
        <d v="2022-04-06T00:00:00"/>
        <d v="2022-04-08T00:00:00"/>
        <d v="2022-04-11T00:00:00"/>
        <d v="2022-04-12T00:00:00"/>
        <d v="2022-04-14T00:00:00"/>
        <d v="2022-04-16T00:00:00"/>
        <d v="2022-04-18T00:00:00"/>
        <d v="2022-04-19T00:00:00"/>
        <d v="2022-04-20T00:00:00"/>
        <d v="2022-04-21T00:00:00"/>
        <d v="2022-04-22T00:00:00"/>
        <d v="2022-04-24T00:00:00"/>
        <d v="2022-04-27T00:00:00"/>
        <d v="2022-04-30T00:00:00"/>
        <d v="2022-05-03T00:00:00"/>
        <d v="2022-05-05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9T00:00:00"/>
        <d v="2022-05-31T00:00:00"/>
        <d v="2022-06-02T00:00:00"/>
        <d v="2022-06-05T00:00:00"/>
        <d v="2022-06-06T00:00:00"/>
        <d v="2022-06-08T00:00:00"/>
        <d v="2022-06-11T00:00:00"/>
        <d v="2022-06-14T00:00:00"/>
        <d v="2022-06-17T00:00:00"/>
        <d v="2022-06-18T00:00:00"/>
        <d v="2022-06-21T00:00:00"/>
        <d v="2022-06-22T00:00:00"/>
        <d v="2022-06-24T00:00:00"/>
        <d v="2022-06-25T00:00:00"/>
        <d v="2022-06-26T00:00:00"/>
        <d v="2022-06-29T00:00:00"/>
        <d v="2022-07-01T00:00:00"/>
        <d v="2022-07-04T00:00:00"/>
        <d v="2022-07-07T00:00:00"/>
        <d v="2022-07-09T00:00:00"/>
        <d v="2022-07-10T00:00:00"/>
        <d v="2022-07-11T00:00:00"/>
        <d v="2022-07-12T00:00:00"/>
        <d v="2022-07-13T00:00:00"/>
        <d v="2022-07-14T00:00:00"/>
        <d v="2022-07-16T00:00:00"/>
        <d v="2022-07-17T00:00:00"/>
        <d v="2022-07-19T00:00:00"/>
        <d v="2022-07-20T00:00:00"/>
        <d v="2022-07-21T00:00:00"/>
        <d v="2022-07-22T00:00:00"/>
        <d v="2022-07-23T00:00:00"/>
        <d v="2022-07-24T00:00:00"/>
        <d v="2022-07-26T00:00:00"/>
        <d v="2022-07-28T00:00:00"/>
        <d v="2022-07-29T00:00:00"/>
        <d v="2022-07-30T00:00:00"/>
        <d v="2022-07-31T00:00:00"/>
        <d v="2022-08-02T00:00:00"/>
        <d v="2022-08-03T00:00:00"/>
        <d v="2022-08-05T00:00:00"/>
        <d v="2022-08-06T00:00:00"/>
        <d v="2022-08-08T00:00:00"/>
        <d v="2022-08-09T00:00:00"/>
        <d v="2022-08-11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9-01T00:00:00"/>
        <d v="2022-09-02T00:00:00"/>
        <d v="2022-09-04T00:00:00"/>
        <d v="2022-09-05T00:00:00"/>
        <d v="2022-09-07T00:00:00"/>
        <d v="2022-09-10T00:00:00"/>
        <d v="2022-09-11T00:00:00"/>
        <d v="2022-09-12T00:00:00"/>
        <d v="2022-09-15T00:00:00"/>
        <d v="2022-09-16T00:00:00"/>
        <d v="2022-09-18T00:00:00"/>
        <d v="2022-09-20T00:00:00"/>
        <d v="2022-09-21T00:00:00"/>
        <d v="2022-09-22T00:00:00"/>
        <d v="2022-09-25T00:00:00"/>
        <d v="2022-09-28T00:00:00"/>
        <d v="2022-10-01T00:00:00"/>
        <d v="2022-10-02T00:00:00"/>
        <d v="2022-10-03T00:00:00"/>
        <d v="2022-10-04T00:00:00"/>
        <d v="2022-10-05T00:00:00"/>
        <d v="2022-10-07T00:00:00"/>
        <d v="2022-10-08T00:00:00"/>
        <d v="2022-10-10T00:00:00"/>
        <d v="2022-10-12T00:00:00"/>
        <d v="2022-10-15T00:00:00"/>
        <d v="2022-10-17T00:00:00"/>
        <d v="2022-10-20T00:00:00"/>
        <d v="2022-10-23T00:00:00"/>
        <d v="2022-10-25T00:00:00"/>
        <d v="2022-10-26T00:00:00"/>
        <d v="2022-10-28T00:00:00"/>
        <d v="2022-11-11T00:00:00"/>
        <d v="2022-11-13T00:00:00"/>
        <d v="2022-11-16T00:00:00"/>
        <d v="2022-11-17T00:00:00"/>
        <d v="2022-11-19T00:00:00"/>
        <d v="2022-11-21T00:00:00"/>
        <d v="2022-11-22T00:00:00"/>
        <d v="2022-11-23T00:00:00"/>
        <d v="2022-11-25T00:00:00"/>
        <d v="2022-11-27T00:00:00"/>
        <d v="2022-11-30T00:00:00"/>
        <d v="2022-12-01T00:00:00"/>
        <d v="2022-12-02T00:00:00"/>
        <d v="2022-12-04T00:00:00"/>
        <d v="2022-12-05T00:00:00"/>
        <d v="2022-12-07T00:00:00"/>
        <d v="2022-12-10T00:00:00"/>
        <d v="2022-12-11T00:00:00"/>
        <d v="2022-12-14T00:00:00"/>
        <d v="2022-12-15T00:00:00"/>
        <d v="2022-12-17T00:00:00"/>
        <d v="2022-12-19T00:00:00"/>
        <d v="2022-12-21T00:00:00"/>
        <d v="2022-12-22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3T00:00:00"/>
        <d v="2023-01-05T00:00:00"/>
        <d v="2023-01-07T00:00:00"/>
        <d v="2023-01-08T00:00:00"/>
        <d v="2023-01-10T00:00:00"/>
        <d v="2023-01-12T00:00:00"/>
        <d v="2023-01-13T00:00:00"/>
        <d v="2023-01-14T00:00:00"/>
        <d v="2023-01-15T00:00:00"/>
        <d v="2023-01-16T00:00:00"/>
        <d v="2023-01-18T00:00:00"/>
        <d v="2023-01-19T00:00:00"/>
        <d v="2023-01-20T00:00:00"/>
        <d v="2023-01-21T00:00:00"/>
        <d v="2023-01-23T00:00:00"/>
        <d v="2023-01-24T00:00:00"/>
        <d v="2023-01-26T00:00:00"/>
        <d v="2023-01-28T00:00:00"/>
        <d v="2023-01-29T00:00:00"/>
        <d v="2023-01-30T00:00:00"/>
        <d v="2023-01-31T00:00:00"/>
        <d v="2023-02-01T00:00:00"/>
        <d v="2023-02-02T00:00:00"/>
        <d v="2023-02-04T00:00:00"/>
        <d v="2023-02-05T00:00:00"/>
        <d v="2023-02-06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21T00:00:00"/>
        <d v="2023-02-22T00:00:00"/>
        <d v="2023-02-24T00:00:00"/>
        <d v="2023-02-27T00:00:00"/>
        <d v="2023-03-01T00:00:00"/>
        <d v="2023-03-02T00:00:00"/>
        <d v="2023-03-03T00:00:00"/>
        <d v="2023-03-04T00:00:00"/>
        <d v="2023-03-05T00:00:00"/>
        <d v="2023-03-07T00:00:00"/>
        <d v="2023-03-09T00:00:00"/>
        <d v="2023-03-12T00:00:00"/>
        <d v="2023-03-13T00:00:00"/>
        <d v="2023-03-15T00:00:00"/>
        <d v="2023-03-16T00:00:00"/>
        <d v="2023-03-17T00:00:00"/>
        <d v="2023-03-20T00:00:00"/>
        <d v="2023-03-23T00:00:00"/>
        <d v="2023-03-24T00:00:00"/>
        <d v="2023-03-25T00:00:00"/>
        <d v="2023-03-28T00:00:00"/>
        <d v="2023-03-30T00:00:00"/>
        <d v="2023-04-02T00:00:00"/>
        <d v="2023-04-04T00:00:00"/>
        <d v="2023-04-06T00:00:00"/>
        <d v="2023-04-08T00:00:00"/>
        <d v="2023-04-11T00:00:00"/>
        <d v="2023-04-12T00:00:00"/>
        <d v="2023-04-13T00:00:00"/>
        <d v="2023-04-14T00:00:00"/>
        <d v="2023-04-16T00:00:00"/>
        <d v="2023-04-17T00:00:00"/>
        <d v="2023-04-20T00:00:00"/>
        <d v="2023-04-22T00:00:00"/>
        <d v="2023-04-24T00:00:00"/>
        <d v="2023-04-25T00:00:00"/>
        <d v="2023-04-27T00:00:00"/>
        <d v="2023-09-21T00:00:00"/>
        <d v="2023-09-24T00:00:00"/>
        <d v="2023-09-26T00:00:00"/>
        <d v="2023-09-29T00:00:00"/>
        <d v="2023-09-30T00:00:00"/>
        <d v="2023-10-02T00:00:00"/>
        <d v="2023-10-03T00:00:00"/>
        <d v="2023-10-04T00:00:00"/>
        <d v="2023-10-05T00:00:00"/>
        <d v="2023-10-06T00:00:00"/>
        <d v="2023-10-08T00:00:00"/>
        <d v="2023-10-09T00:00:00"/>
        <d v="2023-10-10T00:00:00"/>
        <d v="2023-10-12T00:00:00"/>
        <d v="2023-10-15T00:00:00"/>
        <d v="2023-10-16T00:00:00"/>
        <d v="2023-10-17T00:00:00"/>
        <d v="2023-10-18T00:00:00"/>
        <d v="2023-10-19T00:00:00"/>
        <d v="2023-10-20T00:00:00"/>
        <d v="2023-10-22T00:00:00"/>
        <d v="2023-10-24T00:00:00"/>
        <d v="2023-10-25T00:00:00"/>
        <d v="2023-10-28T00:00:00"/>
        <d v="2023-10-29T00:00:00"/>
        <d v="2023-10-30T00:00:00"/>
        <d v="2023-11-01T00:00:00"/>
        <d v="2023-11-02T00:00:00"/>
        <d v="2023-11-03T00:00:00"/>
        <d v="2023-11-04T00:00:00"/>
        <d v="2023-11-06T00:00:00"/>
        <d v="2023-11-07T00:00:00"/>
        <d v="2023-11-09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2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2T00:00:00"/>
        <d v="2023-12-14T00:00:00"/>
        <d v="2023-12-15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3T00:00:00"/>
        <d v="2024-01-14T00:00:00"/>
        <d v="2024-01-16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9T00:00:00"/>
        <d v="2024-01-30T00:00:00"/>
        <d v="2024-02-01T00:00:00"/>
        <d v="2024-02-04T00:00:00"/>
        <d v="2024-02-06T00:00:00"/>
        <d v="2024-02-09T00:00:00"/>
        <d v="2024-02-12T00:00:00"/>
        <d v="2024-02-13T00:00:00"/>
        <d v="2024-02-16T00:00:00"/>
        <d v="2024-02-17T00:00:00"/>
        <d v="2024-02-20T00:00:00"/>
        <d v="2024-02-21T00:00:00"/>
        <d v="2024-02-22T00:00:00"/>
        <d v="2024-02-23T00:00:00"/>
        <d v="2024-02-25T00:00:00"/>
        <d v="2024-02-28T00:00:00"/>
        <d v="2024-03-01T00:00:00"/>
        <d v="2024-03-04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5T00:00:00"/>
        <d v="2024-03-18T00:00:00"/>
        <d v="2024-03-20T00:00:00"/>
        <d v="2024-03-22T00:00:00"/>
        <d v="2024-03-23T00:00:00"/>
        <d v="2024-03-25T00:00:00"/>
        <d v="2024-03-27T00:00:00"/>
        <d v="2024-03-30T00:00:00"/>
        <d v="2024-04-01T00:00:00"/>
        <d v="2024-04-02T00:00:00"/>
        <d v="2024-04-04T00:00:00"/>
        <d v="2024-04-07T00:00:00"/>
        <d v="2024-04-09T00:00:00"/>
        <d v="2024-04-10T00:00:00"/>
        <d v="2024-04-11T00:00:00"/>
        <d v="2024-04-12T00:00:00"/>
        <d v="2024-04-14T00:00:00"/>
        <d v="2024-04-17T00:00:00"/>
        <d v="2024-04-18T00:00:00"/>
        <d v="2024-04-20T00:00:00"/>
        <d v="2024-04-21T00:00:00"/>
        <d v="2024-04-23T00:00:00"/>
        <d v="2024-04-24T00:00:00"/>
      </sharedItems>
    </cacheField>
    <cacheField name="Wynik" numFmtId="0">
      <sharedItems containsSemiMixedTypes="0" containsString="0" containsNumber="1" minValue="10" maxValue="100"/>
    </cacheField>
    <cacheField name="nick" numFmtId="0">
      <sharedItems/>
    </cacheField>
    <cacheField name="data dolaczenia" numFmtId="14">
      <sharedItems containsSemiMixedTypes="0" containsNonDate="0" containsDate="1" containsString="0" minDate="2018-08-08T00:00:00" maxDate="2024-01-02T00:00:00"/>
    </cacheField>
    <cacheField name="kraj" numFmtId="0">
      <sharedItems/>
    </cacheField>
    <cacheField name="autor" numFmtId="0">
      <sharedItems/>
    </cacheField>
    <cacheField name="tytul" numFmtId="0">
      <sharedItems/>
    </cacheField>
    <cacheField name="trudnosc" numFmtId="0">
      <sharedItems containsSemiMixedTypes="0" containsString="0" containsNumber="1" containsInteger="1" minValue="4" maxValue="9"/>
    </cacheField>
    <cacheField name="BPM" numFmtId="0">
      <sharedItems containsSemiMixedTypes="0" containsString="0" containsNumber="1" containsInteger="1" minValue="90" maxValue="300"/>
    </cacheField>
    <cacheField name="max punkty" numFmtId="0">
      <sharedItems containsSemiMixedTypes="0" containsString="0" containsNumber="1" containsInteger="1" minValue="900" maxValue="2000"/>
    </cacheField>
    <cacheField name="miesiąc" numFmtId="0">
      <sharedItems containsSemiMixedTypes="0" containsString="0" containsNumber="1" containsInteger="1" minValue="1" maxValue="12" count="12">
        <n v="8"/>
        <n v="9"/>
        <n v="10"/>
        <n v="11"/>
        <n v="12"/>
        <n v="4"/>
        <n v="5"/>
        <n v="6"/>
        <n v="7"/>
        <n v="1"/>
        <n v="2"/>
        <n v="3"/>
      </sharedItems>
    </cacheField>
    <cacheField name="rok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ulia Jasińska" refreshedDate="45772.749754861114" createdVersion="5" refreshedVersion="5" minRefreshableVersion="3" recordCount="4000">
  <cacheSource type="worksheet">
    <worksheetSource name="rozgrywka"/>
  </cacheSource>
  <cacheFields count="15">
    <cacheField name="ID_rozgr" numFmtId="0">
      <sharedItems containsSemiMixedTypes="0" containsString="0" containsNumber="1" containsInteger="1" minValue="1" maxValue="4000"/>
    </cacheField>
    <cacheField name="ID_gracza" numFmtId="0">
      <sharedItems containsSemiMixedTypes="0" containsString="0" containsNumber="1" containsInteger="1" minValue="1" maxValue="20"/>
    </cacheField>
    <cacheField name="ID_mapy" numFmtId="0">
      <sharedItems containsSemiMixedTypes="0" containsString="0" containsNumber="1" containsInteger="1" minValue="1" maxValue="30"/>
    </cacheField>
    <cacheField name="Data_rozgrywki" numFmtId="14">
      <sharedItems containsSemiMixedTypes="0" containsNonDate="0" containsDate="1" containsString="0" minDate="2018-08-08T00:00:00" maxDate="2024-04-25T00:00:00"/>
    </cacheField>
    <cacheField name="Wynik" numFmtId="0">
      <sharedItems containsSemiMixedTypes="0" containsString="0" containsNumber="1" minValue="10" maxValue="100"/>
    </cacheField>
    <cacheField name="nick" numFmtId="0">
      <sharedItems count="20">
        <s v="ZĹyZakrÄt"/>
        <s v="MikuTapper"/>
        <s v="Klikacz69"/>
        <s v="Tapcio"/>
        <s v="TapnalemXD"/>
        <s v="NieTrafiam"/>
        <s v="DJZakrÄt"/>
        <s v="DerTapfen"/>
        <s v="PolskaGurom"/>
        <s v="RytmiĹ"/>
        <s v="Przypadek"/>
        <s v="MissClickette"/>
        <s v="Osuwacz"/>
        <s v="BitaPiÄtka"/>
        <s v="ComboFrog"/>
        <s v="Lagomaster3000"/>
        <s v="SeĂąorCombo"/>
        <s v="BananaBeat"/>
        <s v="AimĂŠTouchĂŠ"/>
        <s v="SpeedyZuko"/>
      </sharedItems>
    </cacheField>
    <cacheField name="data dolaczenia" numFmtId="14">
      <sharedItems containsSemiMixedTypes="0" containsNonDate="0" containsDate="1" containsString="0" minDate="2018-08-08T00:00:00" maxDate="2024-01-02T00:00:00"/>
    </cacheField>
    <cacheField name="kraj" numFmtId="0">
      <sharedItems/>
    </cacheField>
    <cacheField name="autor" numFmtId="0">
      <sharedItems/>
    </cacheField>
    <cacheField name="tytul" numFmtId="0">
      <sharedItems count="30">
        <s v="Deszcz Łez"/>
        <s v="Renatka"/>
        <s v="Moja Miłość"/>
        <s v="Zgubiłem się"/>
        <s v="Woda Edition (remix Pawełka Różyka)"/>
        <s v="FlakiPycha"/>
        <s v="Światełko"/>
        <s v="Kość-Trąbek"/>
        <s v="Duży Wynik"/>
        <s v="Schronisko"/>
        <s v="Nadzieje i Marzenia"/>
        <s v="Basior dla Sercunia"/>
        <s v="Bierz Szczęście"/>
        <s v="Bez Tytułu"/>
        <s v="Twardziej, Lepiej, Szybciej, Mocniej"/>
        <s v="Obudź Mnie Proszę"/>
        <s v="Pęknięte Tłuczki"/>
        <s v="NURKOWANIE WOLNOŚCI"/>
        <s v="Wielka Czarna"/>
        <s v="Czuj się dobrze S.A."/>
        <s v="Nie Zatrzymuj Mnie Teraz"/>
        <s v="Airman? Nie Tym Razem"/>
        <s v="Wszystko zamarznie"/>
        <s v="Nadgodzinki"/>
        <s v="Zgasła"/>
        <s v="JAZDA!!!"/>
        <s v="MEGALOMAŁA"/>
        <s v="Świetliki"/>
        <s v="Wszystko czego Ona Chciała"/>
        <s v="Ulica Rockefellera (Turbo Mix)"/>
      </sharedItems>
    </cacheField>
    <cacheField name="trudnosc" numFmtId="0">
      <sharedItems containsSemiMixedTypes="0" containsString="0" containsNumber="1" containsInteger="1" minValue="4" maxValue="9"/>
    </cacheField>
    <cacheField name="BPM" numFmtId="0">
      <sharedItems containsSemiMixedTypes="0" containsString="0" containsNumber="1" containsInteger="1" minValue="90" maxValue="300"/>
    </cacheField>
    <cacheField name="max punkty" numFmtId="0">
      <sharedItems containsSemiMixedTypes="0" containsString="0" containsNumber="1" containsInteger="1" minValue="900" maxValue="2000"/>
    </cacheField>
    <cacheField name="miesiąc" numFmtId="0">
      <sharedItems containsSemiMixedTypes="0" containsString="0" containsNumber="1" containsInteger="1" minValue="1" maxValue="12"/>
    </cacheField>
    <cacheField name="rok" numFmtId="0">
      <sharedItems containsSemiMixedTypes="0" containsString="0" containsNumber="1" containsInteger="1" minValue="2018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ulia Jasińska" refreshedDate="45772.750838888889" createdVersion="5" refreshedVersion="5" minRefreshableVersion="3" recordCount="4000">
  <cacheSource type="worksheet">
    <worksheetSource name="rozgrywka"/>
  </cacheSource>
  <cacheFields count="15">
    <cacheField name="ID_rozgr" numFmtId="0">
      <sharedItems containsSemiMixedTypes="0" containsString="0" containsNumber="1" containsInteger="1" minValue="1" maxValue="4000"/>
    </cacheField>
    <cacheField name="ID_gracza" numFmtId="0">
      <sharedItems containsSemiMixedTypes="0" containsString="0" containsNumber="1" containsInteger="1" minValue="1" maxValue="20"/>
    </cacheField>
    <cacheField name="ID_mapy" numFmtId="0">
      <sharedItems containsSemiMixedTypes="0" containsString="0" containsNumber="1" containsInteger="1" minValue="1" maxValue="30"/>
    </cacheField>
    <cacheField name="Data_rozgrywki" numFmtId="14">
      <sharedItems containsSemiMixedTypes="0" containsNonDate="0" containsDate="1" containsString="0" minDate="2018-08-08T00:00:00" maxDate="2024-04-25T00:00:00"/>
    </cacheField>
    <cacheField name="Wynik" numFmtId="0">
      <sharedItems containsSemiMixedTypes="0" containsString="0" containsNumber="1" minValue="10" maxValue="100"/>
    </cacheField>
    <cacheField name="nick" numFmtId="0">
      <sharedItems count="20">
        <s v="ZĹyZakrÄt"/>
        <s v="MikuTapper"/>
        <s v="Klikacz69"/>
        <s v="Tapcio"/>
        <s v="TapnalemXD"/>
        <s v="NieTrafiam"/>
        <s v="DJZakrÄt"/>
        <s v="DerTapfen"/>
        <s v="PolskaGurom"/>
        <s v="RytmiĹ"/>
        <s v="Przypadek"/>
        <s v="MissClickette"/>
        <s v="Osuwacz"/>
        <s v="BitaPiÄtka"/>
        <s v="ComboFrog"/>
        <s v="Lagomaster3000"/>
        <s v="SeĂąorCombo"/>
        <s v="BananaBeat"/>
        <s v="AimĂŠTouchĂŠ"/>
        <s v="SpeedyZuko"/>
      </sharedItems>
    </cacheField>
    <cacheField name="data dolaczenia" numFmtId="14">
      <sharedItems containsSemiMixedTypes="0" containsNonDate="0" containsDate="1" containsString="0" minDate="2018-08-08T00:00:00" maxDate="2024-01-02T00:00:00"/>
    </cacheField>
    <cacheField name="kraj" numFmtId="0">
      <sharedItems/>
    </cacheField>
    <cacheField name="autor" numFmtId="0">
      <sharedItems/>
    </cacheField>
    <cacheField name="tytul" numFmtId="0">
      <sharedItems count="30">
        <s v="Deszcz Łez"/>
        <s v="Renatka"/>
        <s v="Moja Miłość"/>
        <s v="Zgubiłem się"/>
        <s v="Woda Edition (remix Pawełka Różyka)"/>
        <s v="FlakiPycha"/>
        <s v="Światełko"/>
        <s v="Kość-Trąbek"/>
        <s v="Duży Wynik"/>
        <s v="Schronisko"/>
        <s v="Nadzieje i Marzenia"/>
        <s v="Basior dla Sercunia"/>
        <s v="Bierz Szczęście"/>
        <s v="Bez Tytułu"/>
        <s v="Twardziej, Lepiej, Szybciej, Mocniej"/>
        <s v="Obudź Mnie Proszę"/>
        <s v="Pęknięte Tłuczki"/>
        <s v="NURKOWANIE WOLNOŚCI"/>
        <s v="Wielka Czarna"/>
        <s v="Czuj się dobrze S.A."/>
        <s v="Nie Zatrzymuj Mnie Teraz"/>
        <s v="Airman? Nie Tym Razem"/>
        <s v="Wszystko zamarznie"/>
        <s v="Nadgodzinki"/>
        <s v="Zgasła"/>
        <s v="JAZDA!!!"/>
        <s v="MEGALOMAŁA"/>
        <s v="Świetliki"/>
        <s v="Wszystko czego Ona Chciała"/>
        <s v="Ulica Rockefellera (Turbo Mix)"/>
      </sharedItems>
    </cacheField>
    <cacheField name="trudnosc" numFmtId="0">
      <sharedItems containsSemiMixedTypes="0" containsString="0" containsNumber="1" containsInteger="1" minValue="4" maxValue="9"/>
    </cacheField>
    <cacheField name="BPM" numFmtId="0">
      <sharedItems containsSemiMixedTypes="0" containsString="0" containsNumber="1" containsInteger="1" minValue="90" maxValue="300"/>
    </cacheField>
    <cacheField name="max punkty" numFmtId="0">
      <sharedItems containsSemiMixedTypes="0" containsString="0" containsNumber="1" containsInteger="1" minValue="900" maxValue="2000"/>
    </cacheField>
    <cacheField name="miesiąc" numFmtId="0">
      <sharedItems containsSemiMixedTypes="0" containsString="0" containsNumber="1" containsInteger="1" minValue="1" maxValue="12"/>
    </cacheField>
    <cacheField name="rok" numFmtId="0">
      <sharedItems containsSemiMixedTypes="0" containsString="0" containsNumber="1" containsInteger="1" minValue="2018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0">
  <r>
    <n v="1"/>
    <n v="13"/>
    <n v="1"/>
    <d v="2018-08-08T00:00:00"/>
    <x v="0"/>
    <x v="0"/>
    <x v="0"/>
    <s v="Polska"/>
    <s v="Cysmix i Emilka"/>
    <x v="0"/>
    <x v="0"/>
    <n v="128"/>
    <n v="1500"/>
  </r>
  <r>
    <n v="2"/>
    <n v="13"/>
    <n v="1"/>
    <d v="2018-08-08T00:00:00"/>
    <x v="1"/>
    <x v="0"/>
    <x v="0"/>
    <s v="Polska"/>
    <s v="Cysmix i Emilka"/>
    <x v="0"/>
    <x v="0"/>
    <n v="128"/>
    <n v="1500"/>
  </r>
  <r>
    <n v="3"/>
    <n v="13"/>
    <n v="1"/>
    <d v="2018-08-08T00:00:00"/>
    <x v="2"/>
    <x v="0"/>
    <x v="0"/>
    <s v="Polska"/>
    <s v="Cysmix i Emilka"/>
    <x v="0"/>
    <x v="0"/>
    <n v="128"/>
    <n v="1500"/>
  </r>
  <r>
    <n v="4"/>
    <n v="13"/>
    <n v="1"/>
    <d v="2018-08-11T00:00:00"/>
    <x v="3"/>
    <x v="0"/>
    <x v="0"/>
    <s v="Polska"/>
    <s v="Cysmix i Emilka"/>
    <x v="0"/>
    <x v="0"/>
    <n v="128"/>
    <n v="1500"/>
  </r>
  <r>
    <n v="5"/>
    <n v="13"/>
    <n v="1"/>
    <d v="2018-08-11T00:00:00"/>
    <x v="4"/>
    <x v="0"/>
    <x v="0"/>
    <s v="Polska"/>
    <s v="Cysmix i Emilka"/>
    <x v="0"/>
    <x v="0"/>
    <n v="128"/>
    <n v="1500"/>
  </r>
  <r>
    <n v="6"/>
    <n v="13"/>
    <n v="1"/>
    <d v="2018-08-11T00:00:00"/>
    <x v="5"/>
    <x v="0"/>
    <x v="0"/>
    <s v="Polska"/>
    <s v="Cysmix i Emilka"/>
    <x v="0"/>
    <x v="0"/>
    <n v="128"/>
    <n v="1500"/>
  </r>
  <r>
    <n v="7"/>
    <n v="13"/>
    <n v="1"/>
    <d v="2018-08-12T00:00:00"/>
    <x v="6"/>
    <x v="0"/>
    <x v="0"/>
    <s v="Polska"/>
    <s v="Cysmix i Emilka"/>
    <x v="0"/>
    <x v="0"/>
    <n v="128"/>
    <n v="1500"/>
  </r>
  <r>
    <n v="8"/>
    <n v="13"/>
    <n v="1"/>
    <d v="2018-08-12T00:00:00"/>
    <x v="7"/>
    <x v="0"/>
    <x v="0"/>
    <s v="Polska"/>
    <s v="Cysmix i Emilka"/>
    <x v="0"/>
    <x v="0"/>
    <n v="128"/>
    <n v="1500"/>
  </r>
  <r>
    <n v="9"/>
    <n v="13"/>
    <n v="1"/>
    <d v="2018-08-12T00:00:00"/>
    <x v="8"/>
    <x v="0"/>
    <x v="0"/>
    <s v="Polska"/>
    <s v="Cysmix i Emilka"/>
    <x v="0"/>
    <x v="0"/>
    <n v="128"/>
    <n v="1500"/>
  </r>
  <r>
    <n v="10"/>
    <n v="13"/>
    <n v="1"/>
    <d v="2018-08-12T00:00:00"/>
    <x v="9"/>
    <x v="0"/>
    <x v="0"/>
    <s v="Polska"/>
    <s v="Cysmix i Emilka"/>
    <x v="0"/>
    <x v="0"/>
    <n v="128"/>
    <n v="1500"/>
  </r>
  <r>
    <n v="11"/>
    <n v="13"/>
    <n v="2"/>
    <d v="2018-08-12T00:00:00"/>
    <x v="10"/>
    <x v="0"/>
    <x v="0"/>
    <s v="Polska"/>
    <s v="Solejek"/>
    <x v="1"/>
    <x v="0"/>
    <n v="182"/>
    <n v="1500"/>
  </r>
  <r>
    <n v="12"/>
    <n v="13"/>
    <n v="2"/>
    <d v="2018-08-12T00:00:00"/>
    <x v="11"/>
    <x v="0"/>
    <x v="0"/>
    <s v="Polska"/>
    <s v="Solejek"/>
    <x v="1"/>
    <x v="0"/>
    <n v="182"/>
    <n v="1500"/>
  </r>
  <r>
    <n v="13"/>
    <n v="13"/>
    <n v="2"/>
    <d v="2018-08-12T00:00:00"/>
    <x v="12"/>
    <x v="0"/>
    <x v="0"/>
    <s v="Polska"/>
    <s v="Solejek"/>
    <x v="1"/>
    <x v="0"/>
    <n v="182"/>
    <n v="1500"/>
  </r>
  <r>
    <n v="14"/>
    <n v="13"/>
    <n v="2"/>
    <d v="2018-08-12T00:00:00"/>
    <x v="13"/>
    <x v="0"/>
    <x v="0"/>
    <s v="Polska"/>
    <s v="Solejek"/>
    <x v="1"/>
    <x v="0"/>
    <n v="182"/>
    <n v="1500"/>
  </r>
  <r>
    <n v="15"/>
    <n v="13"/>
    <n v="2"/>
    <d v="2018-08-12T00:00:00"/>
    <x v="14"/>
    <x v="0"/>
    <x v="0"/>
    <s v="Polska"/>
    <s v="Solejek"/>
    <x v="1"/>
    <x v="0"/>
    <n v="182"/>
    <n v="1500"/>
  </r>
  <r>
    <n v="16"/>
    <n v="13"/>
    <n v="2"/>
    <d v="2018-08-12T00:00:00"/>
    <x v="15"/>
    <x v="0"/>
    <x v="0"/>
    <s v="Polska"/>
    <s v="Solejek"/>
    <x v="1"/>
    <x v="0"/>
    <n v="182"/>
    <n v="1500"/>
  </r>
  <r>
    <n v="17"/>
    <n v="13"/>
    <n v="2"/>
    <d v="2018-08-12T00:00:00"/>
    <x v="16"/>
    <x v="0"/>
    <x v="0"/>
    <s v="Polska"/>
    <s v="Solejek"/>
    <x v="1"/>
    <x v="0"/>
    <n v="182"/>
    <n v="1500"/>
  </r>
  <r>
    <n v="18"/>
    <n v="13"/>
    <n v="2"/>
    <d v="2018-08-13T00:00:00"/>
    <x v="17"/>
    <x v="0"/>
    <x v="0"/>
    <s v="Polska"/>
    <s v="Solejek"/>
    <x v="1"/>
    <x v="0"/>
    <n v="182"/>
    <n v="1500"/>
  </r>
  <r>
    <n v="19"/>
    <n v="13"/>
    <n v="2"/>
    <d v="2018-08-15T00:00:00"/>
    <x v="18"/>
    <x v="0"/>
    <x v="0"/>
    <s v="Polska"/>
    <s v="Solejek"/>
    <x v="1"/>
    <x v="0"/>
    <n v="182"/>
    <n v="1500"/>
  </r>
  <r>
    <n v="20"/>
    <n v="13"/>
    <n v="2"/>
    <d v="2018-08-16T00:00:00"/>
    <x v="19"/>
    <x v="0"/>
    <x v="0"/>
    <s v="Polska"/>
    <s v="Solejek"/>
    <x v="1"/>
    <x v="0"/>
    <n v="182"/>
    <n v="1500"/>
  </r>
  <r>
    <n v="21"/>
    <n v="13"/>
    <n v="3"/>
    <d v="2018-08-16T00:00:00"/>
    <x v="20"/>
    <x v="0"/>
    <x v="0"/>
    <s v="Polska"/>
    <s v="Kuba Omsiak"/>
    <x v="2"/>
    <x v="1"/>
    <n v="128"/>
    <n v="1000"/>
  </r>
  <r>
    <n v="22"/>
    <n v="13"/>
    <n v="3"/>
    <d v="2018-08-17T00:00:00"/>
    <x v="21"/>
    <x v="0"/>
    <x v="0"/>
    <s v="Polska"/>
    <s v="Kuba Omsiak"/>
    <x v="2"/>
    <x v="1"/>
    <n v="128"/>
    <n v="1000"/>
  </r>
  <r>
    <n v="23"/>
    <n v="13"/>
    <n v="3"/>
    <d v="2018-08-17T00:00:00"/>
    <x v="22"/>
    <x v="0"/>
    <x v="0"/>
    <s v="Polska"/>
    <s v="Kuba Omsiak"/>
    <x v="2"/>
    <x v="1"/>
    <n v="128"/>
    <n v="1000"/>
  </r>
  <r>
    <n v="24"/>
    <n v="13"/>
    <n v="3"/>
    <d v="2018-08-19T00:00:00"/>
    <x v="23"/>
    <x v="0"/>
    <x v="0"/>
    <s v="Polska"/>
    <s v="Kuba Omsiak"/>
    <x v="2"/>
    <x v="1"/>
    <n v="128"/>
    <n v="1000"/>
  </r>
  <r>
    <n v="25"/>
    <n v="13"/>
    <n v="3"/>
    <d v="2018-08-19T00:00:00"/>
    <x v="24"/>
    <x v="0"/>
    <x v="0"/>
    <s v="Polska"/>
    <s v="Kuba Omsiak"/>
    <x v="2"/>
    <x v="1"/>
    <n v="128"/>
    <n v="1000"/>
  </r>
  <r>
    <n v="26"/>
    <n v="13"/>
    <n v="3"/>
    <d v="2018-08-19T00:00:00"/>
    <x v="25"/>
    <x v="0"/>
    <x v="0"/>
    <s v="Polska"/>
    <s v="Kuba Omsiak"/>
    <x v="2"/>
    <x v="1"/>
    <n v="128"/>
    <n v="1000"/>
  </r>
  <r>
    <n v="27"/>
    <n v="13"/>
    <n v="3"/>
    <d v="2018-08-21T00:00:00"/>
    <x v="26"/>
    <x v="0"/>
    <x v="0"/>
    <s v="Polska"/>
    <s v="Kuba Omsiak"/>
    <x v="2"/>
    <x v="1"/>
    <n v="128"/>
    <n v="1000"/>
  </r>
  <r>
    <n v="28"/>
    <n v="13"/>
    <n v="3"/>
    <d v="2018-08-24T00:00:00"/>
    <x v="27"/>
    <x v="0"/>
    <x v="0"/>
    <s v="Polska"/>
    <s v="Kuba Omsiak"/>
    <x v="2"/>
    <x v="1"/>
    <n v="128"/>
    <n v="1000"/>
  </r>
  <r>
    <n v="29"/>
    <n v="13"/>
    <n v="3"/>
    <d v="2018-08-24T00:00:00"/>
    <x v="28"/>
    <x v="0"/>
    <x v="0"/>
    <s v="Polska"/>
    <s v="Kuba Omsiak"/>
    <x v="2"/>
    <x v="1"/>
    <n v="128"/>
    <n v="1000"/>
  </r>
  <r>
    <n v="30"/>
    <n v="13"/>
    <n v="3"/>
    <d v="2018-08-24T00:00:00"/>
    <x v="29"/>
    <x v="0"/>
    <x v="0"/>
    <s v="Polska"/>
    <s v="Kuba Omsiak"/>
    <x v="2"/>
    <x v="1"/>
    <n v="128"/>
    <n v="1000"/>
  </r>
  <r>
    <n v="31"/>
    <n v="13"/>
    <n v="4"/>
    <d v="2018-08-24T00:00:00"/>
    <x v="30"/>
    <x v="0"/>
    <x v="0"/>
    <s v="Polska"/>
    <s v="Pościgacze"/>
    <x v="3"/>
    <x v="2"/>
    <n v="170"/>
    <n v="1200"/>
  </r>
  <r>
    <n v="32"/>
    <n v="13"/>
    <n v="4"/>
    <d v="2018-08-25T00:00:00"/>
    <x v="31"/>
    <x v="0"/>
    <x v="0"/>
    <s v="Polska"/>
    <s v="Pościgacze"/>
    <x v="3"/>
    <x v="2"/>
    <n v="170"/>
    <n v="1200"/>
  </r>
  <r>
    <n v="33"/>
    <n v="13"/>
    <n v="4"/>
    <d v="2018-08-25T00:00:00"/>
    <x v="32"/>
    <x v="0"/>
    <x v="0"/>
    <s v="Polska"/>
    <s v="Pościgacze"/>
    <x v="3"/>
    <x v="2"/>
    <n v="170"/>
    <n v="1200"/>
  </r>
  <r>
    <n v="34"/>
    <n v="13"/>
    <n v="4"/>
    <d v="2018-08-25T00:00:00"/>
    <x v="33"/>
    <x v="0"/>
    <x v="0"/>
    <s v="Polska"/>
    <s v="Pościgacze"/>
    <x v="3"/>
    <x v="2"/>
    <n v="170"/>
    <n v="1200"/>
  </r>
  <r>
    <n v="35"/>
    <n v="13"/>
    <n v="4"/>
    <d v="2018-08-25T00:00:00"/>
    <x v="34"/>
    <x v="0"/>
    <x v="0"/>
    <s v="Polska"/>
    <s v="Pościgacze"/>
    <x v="3"/>
    <x v="2"/>
    <n v="170"/>
    <n v="1200"/>
  </r>
  <r>
    <n v="36"/>
    <n v="13"/>
    <n v="4"/>
    <d v="2018-08-25T00:00:00"/>
    <x v="35"/>
    <x v="0"/>
    <x v="0"/>
    <s v="Polska"/>
    <s v="Pościgacze"/>
    <x v="3"/>
    <x v="2"/>
    <n v="170"/>
    <n v="1200"/>
  </r>
  <r>
    <n v="37"/>
    <n v="13"/>
    <n v="4"/>
    <d v="2018-08-26T00:00:00"/>
    <x v="36"/>
    <x v="0"/>
    <x v="0"/>
    <s v="Polska"/>
    <s v="Pościgacze"/>
    <x v="3"/>
    <x v="2"/>
    <n v="170"/>
    <n v="1200"/>
  </r>
  <r>
    <n v="38"/>
    <n v="13"/>
    <n v="4"/>
    <d v="2018-08-26T00:00:00"/>
    <x v="37"/>
    <x v="0"/>
    <x v="0"/>
    <s v="Polska"/>
    <s v="Pościgacze"/>
    <x v="3"/>
    <x v="2"/>
    <n v="170"/>
    <n v="1200"/>
  </r>
  <r>
    <n v="39"/>
    <n v="13"/>
    <n v="4"/>
    <d v="2018-08-28T00:00:00"/>
    <x v="38"/>
    <x v="0"/>
    <x v="0"/>
    <s v="Polska"/>
    <s v="Pościgacze"/>
    <x v="3"/>
    <x v="2"/>
    <n v="170"/>
    <n v="1200"/>
  </r>
  <r>
    <n v="40"/>
    <n v="13"/>
    <n v="4"/>
    <d v="2018-08-28T00:00:00"/>
    <x v="39"/>
    <x v="0"/>
    <x v="0"/>
    <s v="Polska"/>
    <s v="Pościgacze"/>
    <x v="3"/>
    <x v="2"/>
    <n v="170"/>
    <n v="1200"/>
  </r>
  <r>
    <n v="41"/>
    <n v="13"/>
    <n v="5"/>
    <d v="2018-08-31T00:00:00"/>
    <x v="40"/>
    <x v="0"/>
    <x v="0"/>
    <s v="Polska"/>
    <s v="Rostek"/>
    <x v="4"/>
    <x v="1"/>
    <n v="133"/>
    <n v="1000"/>
  </r>
  <r>
    <n v="42"/>
    <n v="13"/>
    <n v="5"/>
    <d v="2018-08-31T00:00:00"/>
    <x v="41"/>
    <x v="0"/>
    <x v="0"/>
    <s v="Polska"/>
    <s v="Rostek"/>
    <x v="4"/>
    <x v="1"/>
    <n v="133"/>
    <n v="1000"/>
  </r>
  <r>
    <n v="43"/>
    <n v="13"/>
    <n v="5"/>
    <d v="2018-08-31T00:00:00"/>
    <x v="42"/>
    <x v="0"/>
    <x v="0"/>
    <s v="Polska"/>
    <s v="Rostek"/>
    <x v="4"/>
    <x v="1"/>
    <n v="133"/>
    <n v="1000"/>
  </r>
  <r>
    <n v="44"/>
    <n v="13"/>
    <n v="5"/>
    <d v="2018-09-01T00:00:00"/>
    <x v="43"/>
    <x v="0"/>
    <x v="0"/>
    <s v="Polska"/>
    <s v="Rostek"/>
    <x v="4"/>
    <x v="1"/>
    <n v="133"/>
    <n v="1000"/>
  </r>
  <r>
    <n v="45"/>
    <n v="13"/>
    <n v="5"/>
    <d v="2018-09-02T00:00:00"/>
    <x v="44"/>
    <x v="0"/>
    <x v="0"/>
    <s v="Polska"/>
    <s v="Rostek"/>
    <x v="4"/>
    <x v="1"/>
    <n v="133"/>
    <n v="1000"/>
  </r>
  <r>
    <n v="46"/>
    <n v="13"/>
    <n v="5"/>
    <d v="2018-09-02T00:00:00"/>
    <x v="45"/>
    <x v="0"/>
    <x v="0"/>
    <s v="Polska"/>
    <s v="Rostek"/>
    <x v="4"/>
    <x v="1"/>
    <n v="133"/>
    <n v="1000"/>
  </r>
  <r>
    <n v="47"/>
    <n v="13"/>
    <n v="5"/>
    <d v="2018-09-02T00:00:00"/>
    <x v="46"/>
    <x v="0"/>
    <x v="0"/>
    <s v="Polska"/>
    <s v="Rostek"/>
    <x v="4"/>
    <x v="1"/>
    <n v="133"/>
    <n v="1000"/>
  </r>
  <r>
    <n v="48"/>
    <n v="13"/>
    <n v="5"/>
    <d v="2018-09-02T00:00:00"/>
    <x v="47"/>
    <x v="0"/>
    <x v="0"/>
    <s v="Polska"/>
    <s v="Rostek"/>
    <x v="4"/>
    <x v="1"/>
    <n v="133"/>
    <n v="1000"/>
  </r>
  <r>
    <n v="49"/>
    <n v="13"/>
    <n v="5"/>
    <d v="2018-09-05T00:00:00"/>
    <x v="48"/>
    <x v="0"/>
    <x v="0"/>
    <s v="Polska"/>
    <s v="Rostek"/>
    <x v="4"/>
    <x v="1"/>
    <n v="133"/>
    <n v="1000"/>
  </r>
  <r>
    <n v="50"/>
    <n v="13"/>
    <n v="6"/>
    <d v="2018-09-06T00:00:00"/>
    <x v="49"/>
    <x v="0"/>
    <x v="0"/>
    <s v="Polska"/>
    <s v="Ramzes B."/>
    <x v="5"/>
    <x v="2"/>
    <n v="130"/>
    <n v="1200"/>
  </r>
  <r>
    <n v="51"/>
    <n v="13"/>
    <n v="6"/>
    <d v="2018-09-06T00:00:00"/>
    <x v="50"/>
    <x v="0"/>
    <x v="0"/>
    <s v="Polska"/>
    <s v="Ramzes B."/>
    <x v="5"/>
    <x v="2"/>
    <n v="130"/>
    <n v="1200"/>
  </r>
  <r>
    <n v="52"/>
    <n v="13"/>
    <n v="6"/>
    <d v="2018-09-07T00:00:00"/>
    <x v="51"/>
    <x v="0"/>
    <x v="0"/>
    <s v="Polska"/>
    <s v="Ramzes B."/>
    <x v="5"/>
    <x v="2"/>
    <n v="130"/>
    <n v="1200"/>
  </r>
  <r>
    <n v="53"/>
    <n v="13"/>
    <n v="6"/>
    <d v="2018-09-07T00:00:00"/>
    <x v="52"/>
    <x v="0"/>
    <x v="0"/>
    <s v="Polska"/>
    <s v="Ramzes B."/>
    <x v="5"/>
    <x v="2"/>
    <n v="130"/>
    <n v="1200"/>
  </r>
  <r>
    <n v="54"/>
    <n v="13"/>
    <n v="6"/>
    <d v="2018-09-07T00:00:00"/>
    <x v="53"/>
    <x v="0"/>
    <x v="0"/>
    <s v="Polska"/>
    <s v="Ramzes B."/>
    <x v="5"/>
    <x v="2"/>
    <n v="130"/>
    <n v="1200"/>
  </r>
  <r>
    <n v="55"/>
    <n v="13"/>
    <n v="6"/>
    <d v="2018-09-08T00:00:00"/>
    <x v="54"/>
    <x v="0"/>
    <x v="0"/>
    <s v="Polska"/>
    <s v="Ramzes B."/>
    <x v="5"/>
    <x v="2"/>
    <n v="130"/>
    <n v="1200"/>
  </r>
  <r>
    <n v="56"/>
    <n v="13"/>
    <n v="6"/>
    <d v="2018-09-08T00:00:00"/>
    <x v="55"/>
    <x v="0"/>
    <x v="0"/>
    <s v="Polska"/>
    <s v="Ramzes B."/>
    <x v="5"/>
    <x v="2"/>
    <n v="130"/>
    <n v="1200"/>
  </r>
  <r>
    <n v="57"/>
    <n v="13"/>
    <n v="6"/>
    <d v="2018-09-09T00:00:00"/>
    <x v="56"/>
    <x v="0"/>
    <x v="0"/>
    <s v="Polska"/>
    <s v="Ramzes B."/>
    <x v="5"/>
    <x v="2"/>
    <n v="130"/>
    <n v="1200"/>
  </r>
  <r>
    <n v="58"/>
    <n v="13"/>
    <n v="6"/>
    <d v="2018-09-09T00:00:00"/>
    <x v="57"/>
    <x v="0"/>
    <x v="0"/>
    <s v="Polska"/>
    <s v="Ramzes B."/>
    <x v="5"/>
    <x v="2"/>
    <n v="130"/>
    <n v="1200"/>
  </r>
  <r>
    <n v="59"/>
    <n v="13"/>
    <n v="6"/>
    <d v="2018-09-09T00:00:00"/>
    <x v="58"/>
    <x v="0"/>
    <x v="0"/>
    <s v="Polska"/>
    <s v="Ramzes B."/>
    <x v="5"/>
    <x v="2"/>
    <n v="130"/>
    <n v="1200"/>
  </r>
  <r>
    <n v="60"/>
    <n v="13"/>
    <n v="7"/>
    <d v="2018-09-09T00:00:00"/>
    <x v="59"/>
    <x v="0"/>
    <x v="0"/>
    <s v="Polska"/>
    <s v="Rajec"/>
    <x v="6"/>
    <x v="3"/>
    <n v="120"/>
    <n v="900"/>
  </r>
  <r>
    <n v="61"/>
    <n v="13"/>
    <n v="7"/>
    <d v="2018-09-12T00:00:00"/>
    <x v="60"/>
    <x v="0"/>
    <x v="0"/>
    <s v="Polska"/>
    <s v="Rajec"/>
    <x v="6"/>
    <x v="3"/>
    <n v="120"/>
    <n v="900"/>
  </r>
  <r>
    <n v="62"/>
    <n v="13"/>
    <n v="7"/>
    <d v="2018-09-14T00:00:00"/>
    <x v="61"/>
    <x v="0"/>
    <x v="0"/>
    <s v="Polska"/>
    <s v="Rajec"/>
    <x v="6"/>
    <x v="3"/>
    <n v="120"/>
    <n v="900"/>
  </r>
  <r>
    <n v="63"/>
    <n v="13"/>
    <n v="7"/>
    <d v="2018-09-14T00:00:00"/>
    <x v="62"/>
    <x v="0"/>
    <x v="0"/>
    <s v="Polska"/>
    <s v="Rajec"/>
    <x v="6"/>
    <x v="3"/>
    <n v="120"/>
    <n v="900"/>
  </r>
  <r>
    <n v="64"/>
    <n v="13"/>
    <n v="7"/>
    <d v="2018-09-15T00:00:00"/>
    <x v="63"/>
    <x v="0"/>
    <x v="0"/>
    <s v="Polska"/>
    <s v="Rajec"/>
    <x v="6"/>
    <x v="3"/>
    <n v="120"/>
    <n v="900"/>
  </r>
  <r>
    <n v="65"/>
    <n v="13"/>
    <n v="7"/>
    <d v="2018-09-15T00:00:00"/>
    <x v="64"/>
    <x v="0"/>
    <x v="0"/>
    <s v="Polska"/>
    <s v="Rajec"/>
    <x v="6"/>
    <x v="3"/>
    <n v="120"/>
    <n v="900"/>
  </r>
  <r>
    <n v="66"/>
    <n v="13"/>
    <n v="7"/>
    <d v="2018-09-15T00:00:00"/>
    <x v="65"/>
    <x v="0"/>
    <x v="0"/>
    <s v="Polska"/>
    <s v="Rajec"/>
    <x v="6"/>
    <x v="3"/>
    <n v="120"/>
    <n v="900"/>
  </r>
  <r>
    <n v="67"/>
    <n v="13"/>
    <n v="7"/>
    <d v="2018-09-17T00:00:00"/>
    <x v="66"/>
    <x v="0"/>
    <x v="0"/>
    <s v="Polska"/>
    <s v="Rajec"/>
    <x v="6"/>
    <x v="3"/>
    <n v="120"/>
    <n v="900"/>
  </r>
  <r>
    <n v="68"/>
    <n v="13"/>
    <n v="7"/>
    <d v="2018-09-17T00:00:00"/>
    <x v="67"/>
    <x v="0"/>
    <x v="0"/>
    <s v="Polska"/>
    <s v="Rajec"/>
    <x v="6"/>
    <x v="3"/>
    <n v="120"/>
    <n v="900"/>
  </r>
  <r>
    <n v="69"/>
    <n v="13"/>
    <n v="7"/>
    <d v="2018-09-19T00:00:00"/>
    <x v="68"/>
    <x v="0"/>
    <x v="0"/>
    <s v="Polska"/>
    <s v="Rajec"/>
    <x v="6"/>
    <x v="3"/>
    <n v="120"/>
    <n v="900"/>
  </r>
  <r>
    <n v="70"/>
    <n v="13"/>
    <n v="17"/>
    <d v="2018-09-19T00:00:00"/>
    <x v="69"/>
    <x v="0"/>
    <x v="0"/>
    <s v="Polska"/>
    <s v="Tofik Lis"/>
    <x v="7"/>
    <x v="2"/>
    <n v="160"/>
    <n v="1200"/>
  </r>
  <r>
    <n v="71"/>
    <n v="13"/>
    <n v="17"/>
    <d v="2018-09-19T00:00:00"/>
    <x v="70"/>
    <x v="0"/>
    <x v="0"/>
    <s v="Polska"/>
    <s v="Tofik Lis"/>
    <x v="7"/>
    <x v="2"/>
    <n v="160"/>
    <n v="1200"/>
  </r>
  <r>
    <n v="72"/>
    <n v="13"/>
    <n v="17"/>
    <d v="2018-09-19T00:00:00"/>
    <x v="71"/>
    <x v="0"/>
    <x v="0"/>
    <s v="Polska"/>
    <s v="Tofik Lis"/>
    <x v="7"/>
    <x v="2"/>
    <n v="160"/>
    <n v="1200"/>
  </r>
  <r>
    <n v="73"/>
    <n v="13"/>
    <n v="17"/>
    <d v="2018-09-19T00:00:00"/>
    <x v="72"/>
    <x v="0"/>
    <x v="0"/>
    <s v="Polska"/>
    <s v="Tofik Lis"/>
    <x v="7"/>
    <x v="2"/>
    <n v="160"/>
    <n v="1200"/>
  </r>
  <r>
    <n v="74"/>
    <n v="13"/>
    <n v="17"/>
    <d v="2018-09-19T00:00:00"/>
    <x v="73"/>
    <x v="0"/>
    <x v="0"/>
    <s v="Polska"/>
    <s v="Tofik Lis"/>
    <x v="7"/>
    <x v="2"/>
    <n v="160"/>
    <n v="1200"/>
  </r>
  <r>
    <n v="75"/>
    <n v="13"/>
    <n v="17"/>
    <d v="2018-09-19T00:00:00"/>
    <x v="74"/>
    <x v="0"/>
    <x v="0"/>
    <s v="Polska"/>
    <s v="Tofik Lis"/>
    <x v="7"/>
    <x v="2"/>
    <n v="160"/>
    <n v="1200"/>
  </r>
  <r>
    <n v="76"/>
    <n v="13"/>
    <n v="17"/>
    <d v="2018-09-20T00:00:00"/>
    <x v="28"/>
    <x v="0"/>
    <x v="0"/>
    <s v="Polska"/>
    <s v="Tofik Lis"/>
    <x v="7"/>
    <x v="2"/>
    <n v="160"/>
    <n v="1200"/>
  </r>
  <r>
    <n v="77"/>
    <n v="13"/>
    <n v="17"/>
    <d v="2018-09-20T00:00:00"/>
    <x v="75"/>
    <x v="0"/>
    <x v="0"/>
    <s v="Polska"/>
    <s v="Tofik Lis"/>
    <x v="7"/>
    <x v="2"/>
    <n v="160"/>
    <n v="1200"/>
  </r>
  <r>
    <n v="78"/>
    <n v="13"/>
    <n v="17"/>
    <d v="2018-09-22T00:00:00"/>
    <x v="76"/>
    <x v="0"/>
    <x v="0"/>
    <s v="Polska"/>
    <s v="Tofik Lis"/>
    <x v="7"/>
    <x v="2"/>
    <n v="160"/>
    <n v="1200"/>
  </r>
  <r>
    <n v="79"/>
    <n v="13"/>
    <n v="17"/>
    <d v="2018-09-22T00:00:00"/>
    <x v="77"/>
    <x v="0"/>
    <x v="0"/>
    <s v="Polska"/>
    <s v="Tofik Lis"/>
    <x v="7"/>
    <x v="2"/>
    <n v="160"/>
    <n v="1200"/>
  </r>
  <r>
    <n v="80"/>
    <n v="13"/>
    <n v="9"/>
    <d v="2018-09-23T00:00:00"/>
    <x v="78"/>
    <x v="0"/>
    <x v="0"/>
    <s v="Polska"/>
    <s v="Panda Oczy i Termit"/>
    <x v="8"/>
    <x v="2"/>
    <n v="150"/>
    <n v="1200"/>
  </r>
  <r>
    <n v="81"/>
    <n v="13"/>
    <n v="9"/>
    <d v="2018-09-23T00:00:00"/>
    <x v="79"/>
    <x v="0"/>
    <x v="0"/>
    <s v="Polska"/>
    <s v="Panda Oczy i Termit"/>
    <x v="8"/>
    <x v="2"/>
    <n v="150"/>
    <n v="1200"/>
  </r>
  <r>
    <n v="82"/>
    <n v="13"/>
    <n v="9"/>
    <d v="2018-09-23T00:00:00"/>
    <x v="80"/>
    <x v="0"/>
    <x v="0"/>
    <s v="Polska"/>
    <s v="Panda Oczy i Termit"/>
    <x v="8"/>
    <x v="2"/>
    <n v="150"/>
    <n v="1200"/>
  </r>
  <r>
    <n v="83"/>
    <n v="13"/>
    <n v="9"/>
    <d v="2018-09-23T00:00:00"/>
    <x v="81"/>
    <x v="0"/>
    <x v="0"/>
    <s v="Polska"/>
    <s v="Panda Oczy i Termit"/>
    <x v="8"/>
    <x v="2"/>
    <n v="150"/>
    <n v="1200"/>
  </r>
  <r>
    <n v="84"/>
    <n v="13"/>
    <n v="9"/>
    <d v="2018-09-23T00:00:00"/>
    <x v="82"/>
    <x v="0"/>
    <x v="0"/>
    <s v="Polska"/>
    <s v="Panda Oczy i Termit"/>
    <x v="8"/>
    <x v="2"/>
    <n v="150"/>
    <n v="1200"/>
  </r>
  <r>
    <n v="85"/>
    <n v="13"/>
    <n v="9"/>
    <d v="2018-09-23T00:00:00"/>
    <x v="83"/>
    <x v="0"/>
    <x v="0"/>
    <s v="Polska"/>
    <s v="Panda Oczy i Termit"/>
    <x v="8"/>
    <x v="2"/>
    <n v="150"/>
    <n v="1200"/>
  </r>
  <r>
    <n v="86"/>
    <n v="13"/>
    <n v="9"/>
    <d v="2018-09-24T00:00:00"/>
    <x v="84"/>
    <x v="0"/>
    <x v="0"/>
    <s v="Polska"/>
    <s v="Panda Oczy i Termit"/>
    <x v="8"/>
    <x v="2"/>
    <n v="150"/>
    <n v="1200"/>
  </r>
  <r>
    <n v="87"/>
    <n v="13"/>
    <n v="9"/>
    <d v="2018-09-24T00:00:00"/>
    <x v="85"/>
    <x v="0"/>
    <x v="0"/>
    <s v="Polska"/>
    <s v="Panda Oczy i Termit"/>
    <x v="8"/>
    <x v="2"/>
    <n v="150"/>
    <n v="1200"/>
  </r>
  <r>
    <n v="88"/>
    <n v="13"/>
    <n v="9"/>
    <d v="2018-09-24T00:00:00"/>
    <x v="86"/>
    <x v="0"/>
    <x v="0"/>
    <s v="Polska"/>
    <s v="Panda Oczy i Termit"/>
    <x v="8"/>
    <x v="2"/>
    <n v="150"/>
    <n v="1200"/>
  </r>
  <r>
    <n v="89"/>
    <n v="13"/>
    <n v="9"/>
    <d v="2018-09-27T00:00:00"/>
    <x v="87"/>
    <x v="0"/>
    <x v="0"/>
    <s v="Polska"/>
    <s v="Panda Oczy i Termit"/>
    <x v="8"/>
    <x v="2"/>
    <n v="150"/>
    <n v="1200"/>
  </r>
  <r>
    <n v="90"/>
    <n v="13"/>
    <n v="10"/>
    <d v="2018-09-29T00:00:00"/>
    <x v="88"/>
    <x v="0"/>
    <x v="0"/>
    <s v="Polska"/>
    <s v="Portek i Madeonek"/>
    <x v="9"/>
    <x v="1"/>
    <n v="128"/>
    <n v="1000"/>
  </r>
  <r>
    <n v="91"/>
    <n v="13"/>
    <n v="10"/>
    <d v="2018-10-01T00:00:00"/>
    <x v="89"/>
    <x v="0"/>
    <x v="0"/>
    <s v="Polska"/>
    <s v="Portek i Madeonek"/>
    <x v="9"/>
    <x v="1"/>
    <n v="128"/>
    <n v="1000"/>
  </r>
  <r>
    <n v="92"/>
    <n v="13"/>
    <n v="10"/>
    <d v="2018-10-01T00:00:00"/>
    <x v="90"/>
    <x v="0"/>
    <x v="0"/>
    <s v="Polska"/>
    <s v="Portek i Madeonek"/>
    <x v="9"/>
    <x v="1"/>
    <n v="128"/>
    <n v="1000"/>
  </r>
  <r>
    <n v="93"/>
    <n v="13"/>
    <n v="10"/>
    <d v="2018-10-01T00:00:00"/>
    <x v="91"/>
    <x v="0"/>
    <x v="0"/>
    <s v="Polska"/>
    <s v="Portek i Madeonek"/>
    <x v="9"/>
    <x v="1"/>
    <n v="128"/>
    <n v="1000"/>
  </r>
  <r>
    <n v="94"/>
    <n v="13"/>
    <n v="10"/>
    <d v="2018-10-01T00:00:00"/>
    <x v="92"/>
    <x v="0"/>
    <x v="0"/>
    <s v="Polska"/>
    <s v="Portek i Madeonek"/>
    <x v="9"/>
    <x v="1"/>
    <n v="128"/>
    <n v="1000"/>
  </r>
  <r>
    <n v="95"/>
    <n v="13"/>
    <n v="10"/>
    <d v="2018-10-01T00:00:00"/>
    <x v="93"/>
    <x v="0"/>
    <x v="0"/>
    <s v="Polska"/>
    <s v="Portek i Madeonek"/>
    <x v="9"/>
    <x v="1"/>
    <n v="128"/>
    <n v="1000"/>
  </r>
  <r>
    <n v="96"/>
    <n v="13"/>
    <n v="10"/>
    <d v="2018-10-01T00:00:00"/>
    <x v="94"/>
    <x v="0"/>
    <x v="0"/>
    <s v="Polska"/>
    <s v="Portek i Madeonek"/>
    <x v="9"/>
    <x v="1"/>
    <n v="128"/>
    <n v="1000"/>
  </r>
  <r>
    <n v="97"/>
    <n v="13"/>
    <n v="10"/>
    <d v="2018-10-01T00:00:00"/>
    <x v="95"/>
    <x v="0"/>
    <x v="0"/>
    <s v="Polska"/>
    <s v="Portek i Madeonek"/>
    <x v="9"/>
    <x v="1"/>
    <n v="128"/>
    <n v="1000"/>
  </r>
  <r>
    <n v="98"/>
    <n v="13"/>
    <n v="10"/>
    <d v="2018-10-01T00:00:00"/>
    <x v="96"/>
    <x v="0"/>
    <x v="0"/>
    <s v="Polska"/>
    <s v="Portek i Madeonek"/>
    <x v="9"/>
    <x v="1"/>
    <n v="128"/>
    <n v="1000"/>
  </r>
  <r>
    <n v="99"/>
    <n v="13"/>
    <n v="10"/>
    <d v="2018-10-01T00:00:00"/>
    <x v="97"/>
    <x v="0"/>
    <x v="0"/>
    <s v="Polska"/>
    <s v="Portek i Madeonek"/>
    <x v="9"/>
    <x v="1"/>
    <n v="128"/>
    <n v="1000"/>
  </r>
  <r>
    <n v="100"/>
    <n v="13"/>
    <n v="11"/>
    <d v="2018-10-03T00:00:00"/>
    <x v="98"/>
    <x v="0"/>
    <x v="0"/>
    <s v="Polska"/>
    <s v="Tofik Lis"/>
    <x v="10"/>
    <x v="2"/>
    <n v="120"/>
    <n v="1200"/>
  </r>
  <r>
    <n v="101"/>
    <n v="13"/>
    <n v="11"/>
    <d v="2018-10-03T00:00:00"/>
    <x v="99"/>
    <x v="0"/>
    <x v="0"/>
    <s v="Polska"/>
    <s v="Tofik Lis"/>
    <x v="10"/>
    <x v="2"/>
    <n v="120"/>
    <n v="1200"/>
  </r>
  <r>
    <n v="102"/>
    <n v="13"/>
    <n v="11"/>
    <d v="2018-10-03T00:00:00"/>
    <x v="100"/>
    <x v="0"/>
    <x v="0"/>
    <s v="Polska"/>
    <s v="Tofik Lis"/>
    <x v="10"/>
    <x v="2"/>
    <n v="120"/>
    <n v="1200"/>
  </r>
  <r>
    <n v="103"/>
    <n v="13"/>
    <n v="11"/>
    <d v="2018-10-06T00:00:00"/>
    <x v="101"/>
    <x v="0"/>
    <x v="0"/>
    <s v="Polska"/>
    <s v="Tofik Lis"/>
    <x v="10"/>
    <x v="2"/>
    <n v="120"/>
    <n v="1200"/>
  </r>
  <r>
    <n v="104"/>
    <n v="13"/>
    <n v="11"/>
    <d v="2018-10-06T00:00:00"/>
    <x v="102"/>
    <x v="0"/>
    <x v="0"/>
    <s v="Polska"/>
    <s v="Tofik Lis"/>
    <x v="10"/>
    <x v="2"/>
    <n v="120"/>
    <n v="1200"/>
  </r>
  <r>
    <n v="105"/>
    <n v="13"/>
    <n v="11"/>
    <d v="2018-10-06T00:00:00"/>
    <x v="103"/>
    <x v="0"/>
    <x v="0"/>
    <s v="Polska"/>
    <s v="Tofik Lis"/>
    <x v="10"/>
    <x v="2"/>
    <n v="120"/>
    <n v="1200"/>
  </r>
  <r>
    <n v="106"/>
    <n v="13"/>
    <n v="11"/>
    <d v="2018-10-07T00:00:00"/>
    <x v="104"/>
    <x v="0"/>
    <x v="0"/>
    <s v="Polska"/>
    <s v="Tofik Lis"/>
    <x v="10"/>
    <x v="2"/>
    <n v="120"/>
    <n v="1200"/>
  </r>
  <r>
    <n v="107"/>
    <n v="13"/>
    <n v="11"/>
    <d v="2018-10-07T00:00:00"/>
    <x v="105"/>
    <x v="0"/>
    <x v="0"/>
    <s v="Polska"/>
    <s v="Tofik Lis"/>
    <x v="10"/>
    <x v="2"/>
    <n v="120"/>
    <n v="1200"/>
  </r>
  <r>
    <n v="108"/>
    <n v="13"/>
    <n v="11"/>
    <d v="2018-10-07T00:00:00"/>
    <x v="106"/>
    <x v="0"/>
    <x v="0"/>
    <s v="Polska"/>
    <s v="Tofik Lis"/>
    <x v="10"/>
    <x v="2"/>
    <n v="120"/>
    <n v="1200"/>
  </r>
  <r>
    <n v="109"/>
    <n v="13"/>
    <n v="11"/>
    <d v="2018-10-07T00:00:00"/>
    <x v="107"/>
    <x v="0"/>
    <x v="0"/>
    <s v="Polska"/>
    <s v="Tofik Lis"/>
    <x v="10"/>
    <x v="2"/>
    <n v="120"/>
    <n v="1200"/>
  </r>
  <r>
    <n v="110"/>
    <n v="13"/>
    <n v="28"/>
    <d v="2018-10-08T00:00:00"/>
    <x v="108"/>
    <x v="0"/>
    <x v="0"/>
    <s v="Polska"/>
    <s v="S3RLek"/>
    <x v="11"/>
    <x v="2"/>
    <n v="175"/>
    <n v="1200"/>
  </r>
  <r>
    <n v="111"/>
    <n v="13"/>
    <n v="28"/>
    <d v="2018-10-11T00:00:00"/>
    <x v="109"/>
    <x v="0"/>
    <x v="0"/>
    <s v="Polska"/>
    <s v="S3RLek"/>
    <x v="11"/>
    <x v="2"/>
    <n v="175"/>
    <n v="1200"/>
  </r>
  <r>
    <n v="112"/>
    <n v="13"/>
    <n v="28"/>
    <d v="2018-10-12T00:00:00"/>
    <x v="110"/>
    <x v="0"/>
    <x v="0"/>
    <s v="Polska"/>
    <s v="S3RLek"/>
    <x v="11"/>
    <x v="2"/>
    <n v="175"/>
    <n v="1200"/>
  </r>
  <r>
    <n v="113"/>
    <n v="13"/>
    <n v="28"/>
    <d v="2018-10-15T00:00:00"/>
    <x v="111"/>
    <x v="0"/>
    <x v="0"/>
    <s v="Polska"/>
    <s v="S3RLek"/>
    <x v="11"/>
    <x v="2"/>
    <n v="175"/>
    <n v="1200"/>
  </r>
  <r>
    <n v="114"/>
    <n v="13"/>
    <n v="28"/>
    <d v="2018-10-15T00:00:00"/>
    <x v="112"/>
    <x v="0"/>
    <x v="0"/>
    <s v="Polska"/>
    <s v="S3RLek"/>
    <x v="11"/>
    <x v="2"/>
    <n v="175"/>
    <n v="1200"/>
  </r>
  <r>
    <n v="115"/>
    <n v="13"/>
    <n v="28"/>
    <d v="2018-10-15T00:00:00"/>
    <x v="113"/>
    <x v="0"/>
    <x v="0"/>
    <s v="Polska"/>
    <s v="S3RLek"/>
    <x v="11"/>
    <x v="2"/>
    <n v="175"/>
    <n v="1200"/>
  </r>
  <r>
    <n v="116"/>
    <n v="13"/>
    <n v="28"/>
    <d v="2018-10-15T00:00:00"/>
    <x v="114"/>
    <x v="0"/>
    <x v="0"/>
    <s v="Polska"/>
    <s v="S3RLek"/>
    <x v="11"/>
    <x v="2"/>
    <n v="175"/>
    <n v="1200"/>
  </r>
  <r>
    <n v="117"/>
    <n v="13"/>
    <n v="28"/>
    <d v="2018-10-16T00:00:00"/>
    <x v="115"/>
    <x v="0"/>
    <x v="0"/>
    <s v="Polska"/>
    <s v="S3RLek"/>
    <x v="11"/>
    <x v="2"/>
    <n v="175"/>
    <n v="1200"/>
  </r>
  <r>
    <n v="118"/>
    <n v="13"/>
    <n v="28"/>
    <d v="2018-10-16T00:00:00"/>
    <x v="116"/>
    <x v="0"/>
    <x v="0"/>
    <s v="Polska"/>
    <s v="S3RLek"/>
    <x v="11"/>
    <x v="2"/>
    <n v="175"/>
    <n v="1200"/>
  </r>
  <r>
    <n v="119"/>
    <n v="13"/>
    <n v="28"/>
    <d v="2018-10-17T00:00:00"/>
    <x v="117"/>
    <x v="0"/>
    <x v="0"/>
    <s v="Polska"/>
    <s v="S3RLek"/>
    <x v="11"/>
    <x v="2"/>
    <n v="175"/>
    <n v="1200"/>
  </r>
  <r>
    <n v="120"/>
    <n v="13"/>
    <n v="23"/>
    <d v="2018-10-17T00:00:00"/>
    <x v="118"/>
    <x v="0"/>
    <x v="0"/>
    <s v="Polska"/>
    <s v="Pan Daft i Franuś"/>
    <x v="12"/>
    <x v="1"/>
    <n v="116"/>
    <n v="1000"/>
  </r>
  <r>
    <n v="121"/>
    <n v="13"/>
    <n v="23"/>
    <d v="2018-10-17T00:00:00"/>
    <x v="119"/>
    <x v="0"/>
    <x v="0"/>
    <s v="Polska"/>
    <s v="Pan Daft i Franuś"/>
    <x v="12"/>
    <x v="1"/>
    <n v="116"/>
    <n v="1000"/>
  </r>
  <r>
    <n v="122"/>
    <n v="13"/>
    <n v="23"/>
    <d v="2018-10-17T00:00:00"/>
    <x v="120"/>
    <x v="0"/>
    <x v="0"/>
    <s v="Polska"/>
    <s v="Pan Daft i Franuś"/>
    <x v="12"/>
    <x v="1"/>
    <n v="116"/>
    <n v="1000"/>
  </r>
  <r>
    <n v="123"/>
    <n v="13"/>
    <n v="23"/>
    <d v="2018-10-20T00:00:00"/>
    <x v="121"/>
    <x v="0"/>
    <x v="0"/>
    <s v="Polska"/>
    <s v="Pan Daft i Franuś"/>
    <x v="12"/>
    <x v="1"/>
    <n v="116"/>
    <n v="1000"/>
  </r>
  <r>
    <n v="124"/>
    <n v="13"/>
    <n v="23"/>
    <d v="2018-10-20T00:00:00"/>
    <x v="122"/>
    <x v="0"/>
    <x v="0"/>
    <s v="Polska"/>
    <s v="Pan Daft i Franuś"/>
    <x v="12"/>
    <x v="1"/>
    <n v="116"/>
    <n v="1000"/>
  </r>
  <r>
    <n v="125"/>
    <n v="13"/>
    <n v="23"/>
    <d v="2018-10-20T00:00:00"/>
    <x v="123"/>
    <x v="0"/>
    <x v="0"/>
    <s v="Polska"/>
    <s v="Pan Daft i Franuś"/>
    <x v="12"/>
    <x v="1"/>
    <n v="116"/>
    <n v="1000"/>
  </r>
  <r>
    <n v="126"/>
    <n v="13"/>
    <n v="23"/>
    <d v="2018-10-21T00:00:00"/>
    <x v="124"/>
    <x v="0"/>
    <x v="0"/>
    <s v="Polska"/>
    <s v="Pan Daft i Franuś"/>
    <x v="12"/>
    <x v="1"/>
    <n v="116"/>
    <n v="1000"/>
  </r>
  <r>
    <n v="127"/>
    <n v="13"/>
    <n v="23"/>
    <d v="2018-10-21T00:00:00"/>
    <x v="125"/>
    <x v="0"/>
    <x v="0"/>
    <s v="Polska"/>
    <s v="Pan Daft i Franuś"/>
    <x v="12"/>
    <x v="1"/>
    <n v="116"/>
    <n v="1000"/>
  </r>
  <r>
    <n v="128"/>
    <n v="13"/>
    <n v="23"/>
    <d v="2018-10-24T00:00:00"/>
    <x v="126"/>
    <x v="0"/>
    <x v="0"/>
    <s v="Polska"/>
    <s v="Pan Daft i Franuś"/>
    <x v="12"/>
    <x v="1"/>
    <n v="116"/>
    <n v="1000"/>
  </r>
  <r>
    <n v="129"/>
    <n v="13"/>
    <n v="23"/>
    <d v="2018-10-27T00:00:00"/>
    <x v="127"/>
    <x v="0"/>
    <x v="0"/>
    <s v="Polska"/>
    <s v="Pan Daft i Franuś"/>
    <x v="12"/>
    <x v="1"/>
    <n v="116"/>
    <n v="1000"/>
  </r>
  <r>
    <n v="130"/>
    <n v="13"/>
    <n v="14"/>
    <d v="2018-10-30T00:00:00"/>
    <x v="128"/>
    <x v="0"/>
    <x v="0"/>
    <s v="Polska"/>
    <s v="Reolka"/>
    <x v="13"/>
    <x v="2"/>
    <n v="190"/>
    <n v="1200"/>
  </r>
  <r>
    <n v="131"/>
    <n v="13"/>
    <n v="14"/>
    <d v="2018-10-30T00:00:00"/>
    <x v="129"/>
    <x v="0"/>
    <x v="0"/>
    <s v="Polska"/>
    <s v="Reolka"/>
    <x v="13"/>
    <x v="2"/>
    <n v="190"/>
    <n v="1200"/>
  </r>
  <r>
    <n v="132"/>
    <n v="13"/>
    <n v="14"/>
    <d v="2018-10-31T00:00:00"/>
    <x v="130"/>
    <x v="0"/>
    <x v="0"/>
    <s v="Polska"/>
    <s v="Reolka"/>
    <x v="13"/>
    <x v="2"/>
    <n v="190"/>
    <n v="1200"/>
  </r>
  <r>
    <n v="133"/>
    <n v="13"/>
    <n v="14"/>
    <d v="2018-10-31T00:00:00"/>
    <x v="131"/>
    <x v="0"/>
    <x v="0"/>
    <s v="Polska"/>
    <s v="Reolka"/>
    <x v="13"/>
    <x v="2"/>
    <n v="190"/>
    <n v="1200"/>
  </r>
  <r>
    <n v="134"/>
    <n v="13"/>
    <n v="14"/>
    <d v="2018-10-31T00:00:00"/>
    <x v="132"/>
    <x v="0"/>
    <x v="0"/>
    <s v="Polska"/>
    <s v="Reolka"/>
    <x v="13"/>
    <x v="2"/>
    <n v="190"/>
    <n v="1200"/>
  </r>
  <r>
    <n v="135"/>
    <n v="13"/>
    <n v="14"/>
    <d v="2018-11-02T00:00:00"/>
    <x v="133"/>
    <x v="0"/>
    <x v="0"/>
    <s v="Polska"/>
    <s v="Reolka"/>
    <x v="13"/>
    <x v="2"/>
    <n v="190"/>
    <n v="1200"/>
  </r>
  <r>
    <n v="136"/>
    <n v="13"/>
    <n v="14"/>
    <d v="2018-11-04T00:00:00"/>
    <x v="134"/>
    <x v="0"/>
    <x v="0"/>
    <s v="Polska"/>
    <s v="Reolka"/>
    <x v="13"/>
    <x v="2"/>
    <n v="190"/>
    <n v="1200"/>
  </r>
  <r>
    <n v="137"/>
    <n v="13"/>
    <n v="14"/>
    <d v="2018-11-07T00:00:00"/>
    <x v="135"/>
    <x v="0"/>
    <x v="0"/>
    <s v="Polska"/>
    <s v="Reolka"/>
    <x v="13"/>
    <x v="2"/>
    <n v="190"/>
    <n v="1200"/>
  </r>
  <r>
    <n v="138"/>
    <n v="13"/>
    <n v="14"/>
    <d v="2018-11-07T00:00:00"/>
    <x v="136"/>
    <x v="0"/>
    <x v="0"/>
    <s v="Polska"/>
    <s v="Reolka"/>
    <x v="13"/>
    <x v="2"/>
    <n v="190"/>
    <n v="1200"/>
  </r>
  <r>
    <n v="139"/>
    <n v="13"/>
    <n v="14"/>
    <d v="2018-11-07T00:00:00"/>
    <x v="137"/>
    <x v="0"/>
    <x v="0"/>
    <s v="Polska"/>
    <s v="Reolka"/>
    <x v="13"/>
    <x v="2"/>
    <n v="190"/>
    <n v="1200"/>
  </r>
  <r>
    <n v="140"/>
    <n v="13"/>
    <n v="15"/>
    <d v="2018-11-07T00:00:00"/>
    <x v="138"/>
    <x v="0"/>
    <x v="0"/>
    <s v="Polska"/>
    <s v="Pan Daft"/>
    <x v="14"/>
    <x v="1"/>
    <n v="123"/>
    <n v="1000"/>
  </r>
  <r>
    <n v="141"/>
    <n v="13"/>
    <n v="15"/>
    <d v="2018-11-10T00:00:00"/>
    <x v="139"/>
    <x v="0"/>
    <x v="0"/>
    <s v="Polska"/>
    <s v="Pan Daft"/>
    <x v="14"/>
    <x v="1"/>
    <n v="123"/>
    <n v="1000"/>
  </r>
  <r>
    <n v="142"/>
    <n v="13"/>
    <n v="15"/>
    <d v="2018-11-11T00:00:00"/>
    <x v="140"/>
    <x v="0"/>
    <x v="0"/>
    <s v="Polska"/>
    <s v="Pan Daft"/>
    <x v="14"/>
    <x v="1"/>
    <n v="123"/>
    <n v="1000"/>
  </r>
  <r>
    <n v="143"/>
    <n v="13"/>
    <n v="15"/>
    <d v="2018-11-11T00:00:00"/>
    <x v="141"/>
    <x v="0"/>
    <x v="0"/>
    <s v="Polska"/>
    <s v="Pan Daft"/>
    <x v="14"/>
    <x v="1"/>
    <n v="123"/>
    <n v="1000"/>
  </r>
  <r>
    <n v="144"/>
    <n v="13"/>
    <n v="15"/>
    <d v="2018-11-11T00:00:00"/>
    <x v="142"/>
    <x v="0"/>
    <x v="0"/>
    <s v="Polska"/>
    <s v="Pan Daft"/>
    <x v="14"/>
    <x v="1"/>
    <n v="123"/>
    <n v="1000"/>
  </r>
  <r>
    <n v="145"/>
    <n v="13"/>
    <n v="15"/>
    <d v="2018-11-11T00:00:00"/>
    <x v="143"/>
    <x v="0"/>
    <x v="0"/>
    <s v="Polska"/>
    <s v="Pan Daft"/>
    <x v="14"/>
    <x v="1"/>
    <n v="123"/>
    <n v="1000"/>
  </r>
  <r>
    <n v="146"/>
    <n v="13"/>
    <n v="15"/>
    <d v="2018-11-11T00:00:00"/>
    <x v="144"/>
    <x v="0"/>
    <x v="0"/>
    <s v="Polska"/>
    <s v="Pan Daft"/>
    <x v="14"/>
    <x v="1"/>
    <n v="123"/>
    <n v="1000"/>
  </r>
  <r>
    <n v="147"/>
    <n v="13"/>
    <n v="15"/>
    <d v="2018-11-11T00:00:00"/>
    <x v="145"/>
    <x v="0"/>
    <x v="0"/>
    <s v="Polska"/>
    <s v="Pan Daft"/>
    <x v="14"/>
    <x v="1"/>
    <n v="123"/>
    <n v="1000"/>
  </r>
  <r>
    <n v="148"/>
    <n v="13"/>
    <n v="15"/>
    <d v="2018-11-12T00:00:00"/>
    <x v="146"/>
    <x v="0"/>
    <x v="0"/>
    <s v="Polska"/>
    <s v="Pan Daft"/>
    <x v="14"/>
    <x v="1"/>
    <n v="123"/>
    <n v="1000"/>
  </r>
  <r>
    <n v="149"/>
    <n v="13"/>
    <n v="15"/>
    <d v="2018-11-12T00:00:00"/>
    <x v="147"/>
    <x v="0"/>
    <x v="0"/>
    <s v="Polska"/>
    <s v="Pan Daft"/>
    <x v="14"/>
    <x v="1"/>
    <n v="123"/>
    <n v="1000"/>
  </r>
  <r>
    <n v="150"/>
    <n v="13"/>
    <n v="28"/>
    <d v="2018-11-12T00:00:00"/>
    <x v="148"/>
    <x v="0"/>
    <x v="0"/>
    <s v="Polska"/>
    <s v="S3RLek"/>
    <x v="11"/>
    <x v="2"/>
    <n v="175"/>
    <n v="1200"/>
  </r>
  <r>
    <n v="151"/>
    <n v="13"/>
    <n v="28"/>
    <d v="2018-11-12T00:00:00"/>
    <x v="149"/>
    <x v="0"/>
    <x v="0"/>
    <s v="Polska"/>
    <s v="S3RLek"/>
    <x v="11"/>
    <x v="2"/>
    <n v="175"/>
    <n v="1200"/>
  </r>
  <r>
    <n v="152"/>
    <n v="13"/>
    <n v="28"/>
    <d v="2018-11-12T00:00:00"/>
    <x v="150"/>
    <x v="0"/>
    <x v="0"/>
    <s v="Polska"/>
    <s v="S3RLek"/>
    <x v="11"/>
    <x v="2"/>
    <n v="175"/>
    <n v="1200"/>
  </r>
  <r>
    <n v="153"/>
    <n v="13"/>
    <n v="28"/>
    <d v="2018-11-12T00:00:00"/>
    <x v="151"/>
    <x v="0"/>
    <x v="0"/>
    <s v="Polska"/>
    <s v="S3RLek"/>
    <x v="11"/>
    <x v="2"/>
    <n v="175"/>
    <n v="1200"/>
  </r>
  <r>
    <n v="154"/>
    <n v="13"/>
    <n v="28"/>
    <d v="2018-11-12T00:00:00"/>
    <x v="152"/>
    <x v="0"/>
    <x v="0"/>
    <s v="Polska"/>
    <s v="S3RLek"/>
    <x v="11"/>
    <x v="2"/>
    <n v="175"/>
    <n v="1200"/>
  </r>
  <r>
    <n v="155"/>
    <n v="13"/>
    <n v="28"/>
    <d v="2018-11-12T00:00:00"/>
    <x v="153"/>
    <x v="0"/>
    <x v="0"/>
    <s v="Polska"/>
    <s v="S3RLek"/>
    <x v="11"/>
    <x v="2"/>
    <n v="175"/>
    <n v="1200"/>
  </r>
  <r>
    <n v="156"/>
    <n v="13"/>
    <n v="28"/>
    <d v="2018-11-12T00:00:00"/>
    <x v="154"/>
    <x v="0"/>
    <x v="0"/>
    <s v="Polska"/>
    <s v="S3RLek"/>
    <x v="11"/>
    <x v="2"/>
    <n v="175"/>
    <n v="1200"/>
  </r>
  <r>
    <n v="157"/>
    <n v="13"/>
    <n v="28"/>
    <d v="2018-11-12T00:00:00"/>
    <x v="155"/>
    <x v="0"/>
    <x v="0"/>
    <s v="Polska"/>
    <s v="S3RLek"/>
    <x v="11"/>
    <x v="2"/>
    <n v="175"/>
    <n v="1200"/>
  </r>
  <r>
    <n v="158"/>
    <n v="13"/>
    <n v="28"/>
    <d v="2018-11-13T00:00:00"/>
    <x v="156"/>
    <x v="0"/>
    <x v="0"/>
    <s v="Polska"/>
    <s v="S3RLek"/>
    <x v="11"/>
    <x v="2"/>
    <n v="175"/>
    <n v="1200"/>
  </r>
  <r>
    <n v="159"/>
    <n v="13"/>
    <n v="28"/>
    <d v="2018-11-13T00:00:00"/>
    <x v="157"/>
    <x v="0"/>
    <x v="0"/>
    <s v="Polska"/>
    <s v="S3RLek"/>
    <x v="11"/>
    <x v="2"/>
    <n v="175"/>
    <n v="1200"/>
  </r>
  <r>
    <n v="160"/>
    <n v="13"/>
    <n v="17"/>
    <d v="2018-11-16T00:00:00"/>
    <x v="158"/>
    <x v="0"/>
    <x v="0"/>
    <s v="Polska"/>
    <s v="Tofik Lis"/>
    <x v="7"/>
    <x v="2"/>
    <n v="160"/>
    <n v="1200"/>
  </r>
  <r>
    <n v="161"/>
    <n v="13"/>
    <n v="17"/>
    <d v="2018-11-16T00:00:00"/>
    <x v="159"/>
    <x v="0"/>
    <x v="0"/>
    <s v="Polska"/>
    <s v="Tofik Lis"/>
    <x v="7"/>
    <x v="2"/>
    <n v="160"/>
    <n v="1200"/>
  </r>
  <r>
    <n v="162"/>
    <n v="13"/>
    <n v="17"/>
    <d v="2018-11-16T00:00:00"/>
    <x v="160"/>
    <x v="0"/>
    <x v="0"/>
    <s v="Polska"/>
    <s v="Tofik Lis"/>
    <x v="7"/>
    <x v="2"/>
    <n v="160"/>
    <n v="1200"/>
  </r>
  <r>
    <n v="163"/>
    <n v="13"/>
    <n v="17"/>
    <d v="2018-11-18T00:00:00"/>
    <x v="161"/>
    <x v="0"/>
    <x v="0"/>
    <s v="Polska"/>
    <s v="Tofik Lis"/>
    <x v="7"/>
    <x v="2"/>
    <n v="160"/>
    <n v="1200"/>
  </r>
  <r>
    <n v="164"/>
    <n v="13"/>
    <n v="17"/>
    <d v="2018-11-18T00:00:00"/>
    <x v="162"/>
    <x v="0"/>
    <x v="0"/>
    <s v="Polska"/>
    <s v="Tofik Lis"/>
    <x v="7"/>
    <x v="2"/>
    <n v="160"/>
    <n v="1200"/>
  </r>
  <r>
    <n v="165"/>
    <n v="13"/>
    <n v="17"/>
    <d v="2018-11-18T00:00:00"/>
    <x v="163"/>
    <x v="0"/>
    <x v="0"/>
    <s v="Polska"/>
    <s v="Tofik Lis"/>
    <x v="7"/>
    <x v="2"/>
    <n v="160"/>
    <n v="1200"/>
  </r>
  <r>
    <n v="166"/>
    <n v="13"/>
    <n v="17"/>
    <d v="2018-11-20T00:00:00"/>
    <x v="164"/>
    <x v="0"/>
    <x v="0"/>
    <s v="Polska"/>
    <s v="Tofik Lis"/>
    <x v="7"/>
    <x v="2"/>
    <n v="160"/>
    <n v="1200"/>
  </r>
  <r>
    <n v="167"/>
    <n v="13"/>
    <n v="17"/>
    <d v="2018-11-23T00:00:00"/>
    <x v="165"/>
    <x v="0"/>
    <x v="0"/>
    <s v="Polska"/>
    <s v="Tofik Lis"/>
    <x v="7"/>
    <x v="2"/>
    <n v="160"/>
    <n v="1200"/>
  </r>
  <r>
    <n v="168"/>
    <n v="13"/>
    <n v="17"/>
    <d v="2018-11-26T00:00:00"/>
    <x v="166"/>
    <x v="0"/>
    <x v="0"/>
    <s v="Polska"/>
    <s v="Tofik Lis"/>
    <x v="7"/>
    <x v="2"/>
    <n v="160"/>
    <n v="1200"/>
  </r>
  <r>
    <n v="169"/>
    <n v="13"/>
    <n v="17"/>
    <d v="2018-11-26T00:00:00"/>
    <x v="167"/>
    <x v="0"/>
    <x v="0"/>
    <s v="Polska"/>
    <s v="Tofik Lis"/>
    <x v="7"/>
    <x v="2"/>
    <n v="160"/>
    <n v="1200"/>
  </r>
  <r>
    <n v="170"/>
    <n v="13"/>
    <n v="18"/>
    <d v="2018-11-27T00:00:00"/>
    <x v="168"/>
    <x v="0"/>
    <x v="0"/>
    <s v="Polska"/>
    <s v="Aviciuś"/>
    <x v="15"/>
    <x v="1"/>
    <n v="124"/>
    <n v="1000"/>
  </r>
  <r>
    <n v="171"/>
    <n v="13"/>
    <n v="18"/>
    <d v="2018-11-27T00:00:00"/>
    <x v="169"/>
    <x v="0"/>
    <x v="0"/>
    <s v="Polska"/>
    <s v="Aviciuś"/>
    <x v="15"/>
    <x v="1"/>
    <n v="124"/>
    <n v="1000"/>
  </r>
  <r>
    <n v="172"/>
    <n v="13"/>
    <n v="18"/>
    <d v="2018-11-27T00:00:00"/>
    <x v="170"/>
    <x v="0"/>
    <x v="0"/>
    <s v="Polska"/>
    <s v="Aviciuś"/>
    <x v="15"/>
    <x v="1"/>
    <n v="124"/>
    <n v="1000"/>
  </r>
  <r>
    <n v="173"/>
    <n v="13"/>
    <n v="18"/>
    <d v="2018-11-27T00:00:00"/>
    <x v="171"/>
    <x v="0"/>
    <x v="0"/>
    <s v="Polska"/>
    <s v="Aviciuś"/>
    <x v="15"/>
    <x v="1"/>
    <n v="124"/>
    <n v="1000"/>
  </r>
  <r>
    <n v="174"/>
    <n v="13"/>
    <n v="18"/>
    <d v="2018-11-27T00:00:00"/>
    <x v="172"/>
    <x v="0"/>
    <x v="0"/>
    <s v="Polska"/>
    <s v="Aviciuś"/>
    <x v="15"/>
    <x v="1"/>
    <n v="124"/>
    <n v="1000"/>
  </r>
  <r>
    <n v="175"/>
    <n v="13"/>
    <n v="18"/>
    <d v="2018-11-27T00:00:00"/>
    <x v="173"/>
    <x v="0"/>
    <x v="0"/>
    <s v="Polska"/>
    <s v="Aviciuś"/>
    <x v="15"/>
    <x v="1"/>
    <n v="124"/>
    <n v="1000"/>
  </r>
  <r>
    <n v="176"/>
    <n v="13"/>
    <n v="18"/>
    <d v="2018-11-30T00:00:00"/>
    <x v="174"/>
    <x v="0"/>
    <x v="0"/>
    <s v="Polska"/>
    <s v="Aviciuś"/>
    <x v="15"/>
    <x v="1"/>
    <n v="124"/>
    <n v="1000"/>
  </r>
  <r>
    <n v="177"/>
    <n v="13"/>
    <n v="18"/>
    <d v="2018-12-01T00:00:00"/>
    <x v="175"/>
    <x v="0"/>
    <x v="0"/>
    <s v="Polska"/>
    <s v="Aviciuś"/>
    <x v="15"/>
    <x v="1"/>
    <n v="124"/>
    <n v="1000"/>
  </r>
  <r>
    <n v="178"/>
    <n v="13"/>
    <n v="18"/>
    <d v="2018-12-04T00:00:00"/>
    <x v="176"/>
    <x v="0"/>
    <x v="0"/>
    <s v="Polska"/>
    <s v="Aviciuś"/>
    <x v="15"/>
    <x v="1"/>
    <n v="124"/>
    <n v="1000"/>
  </r>
  <r>
    <n v="179"/>
    <n v="13"/>
    <n v="18"/>
    <d v="2018-12-04T00:00:00"/>
    <x v="177"/>
    <x v="0"/>
    <x v="0"/>
    <s v="Polska"/>
    <s v="Aviciuś"/>
    <x v="15"/>
    <x v="1"/>
    <n v="124"/>
    <n v="1000"/>
  </r>
  <r>
    <n v="180"/>
    <n v="13"/>
    <n v="19"/>
    <d v="2018-12-04T00:00:00"/>
    <x v="178"/>
    <x v="0"/>
    <x v="0"/>
    <s v="Polska"/>
    <s v="Dźwiękowy Szok Magii"/>
    <x v="16"/>
    <x v="0"/>
    <n v="170"/>
    <n v="1400"/>
  </r>
  <r>
    <n v="181"/>
    <n v="13"/>
    <n v="19"/>
    <d v="2018-12-06T00:00:00"/>
    <x v="179"/>
    <x v="0"/>
    <x v="0"/>
    <s v="Polska"/>
    <s v="Dźwiękowy Szok Magii"/>
    <x v="16"/>
    <x v="0"/>
    <n v="170"/>
    <n v="1400"/>
  </r>
  <r>
    <n v="182"/>
    <n v="13"/>
    <n v="19"/>
    <d v="2018-12-06T00:00:00"/>
    <x v="180"/>
    <x v="0"/>
    <x v="0"/>
    <s v="Polska"/>
    <s v="Dźwiękowy Szok Magii"/>
    <x v="16"/>
    <x v="0"/>
    <n v="170"/>
    <n v="1400"/>
  </r>
  <r>
    <n v="183"/>
    <n v="13"/>
    <n v="19"/>
    <d v="2018-12-06T00:00:00"/>
    <x v="181"/>
    <x v="0"/>
    <x v="0"/>
    <s v="Polska"/>
    <s v="Dźwiękowy Szok Magii"/>
    <x v="16"/>
    <x v="0"/>
    <n v="170"/>
    <n v="1400"/>
  </r>
  <r>
    <n v="184"/>
    <n v="13"/>
    <n v="19"/>
    <d v="2018-12-06T00:00:00"/>
    <x v="182"/>
    <x v="0"/>
    <x v="0"/>
    <s v="Polska"/>
    <s v="Dźwiękowy Szok Magii"/>
    <x v="16"/>
    <x v="0"/>
    <n v="170"/>
    <n v="1400"/>
  </r>
  <r>
    <n v="185"/>
    <n v="13"/>
    <n v="19"/>
    <d v="2018-12-06T00:00:00"/>
    <x v="183"/>
    <x v="0"/>
    <x v="0"/>
    <s v="Polska"/>
    <s v="Dźwiękowy Szok Magii"/>
    <x v="16"/>
    <x v="0"/>
    <n v="170"/>
    <n v="1400"/>
  </r>
  <r>
    <n v="186"/>
    <n v="13"/>
    <n v="19"/>
    <d v="2018-12-06T00:00:00"/>
    <x v="184"/>
    <x v="0"/>
    <x v="0"/>
    <s v="Polska"/>
    <s v="Dźwiękowy Szok Magii"/>
    <x v="16"/>
    <x v="0"/>
    <n v="170"/>
    <n v="1400"/>
  </r>
  <r>
    <n v="187"/>
    <n v="13"/>
    <n v="19"/>
    <d v="2018-12-06T00:00:00"/>
    <x v="185"/>
    <x v="0"/>
    <x v="0"/>
    <s v="Polska"/>
    <s v="Dźwiękowy Szok Magii"/>
    <x v="16"/>
    <x v="0"/>
    <n v="170"/>
    <n v="1400"/>
  </r>
  <r>
    <n v="188"/>
    <n v="13"/>
    <n v="19"/>
    <d v="2018-12-07T00:00:00"/>
    <x v="186"/>
    <x v="0"/>
    <x v="0"/>
    <s v="Polska"/>
    <s v="Dźwiękowy Szok Magii"/>
    <x v="16"/>
    <x v="0"/>
    <n v="170"/>
    <n v="1400"/>
  </r>
  <r>
    <n v="189"/>
    <n v="13"/>
    <n v="19"/>
    <d v="2018-12-07T00:00:00"/>
    <x v="187"/>
    <x v="0"/>
    <x v="0"/>
    <s v="Polska"/>
    <s v="Dźwiękowy Szok Magii"/>
    <x v="16"/>
    <x v="0"/>
    <n v="170"/>
    <n v="1400"/>
  </r>
  <r>
    <n v="190"/>
    <n v="13"/>
    <n v="20"/>
    <d v="2018-12-07T00:00:00"/>
    <x v="188"/>
    <x v="0"/>
    <x v="0"/>
    <s v="Polska"/>
    <s v="xi"/>
    <x v="17"/>
    <x v="4"/>
    <n v="222"/>
    <n v="2000"/>
  </r>
  <r>
    <n v="191"/>
    <n v="13"/>
    <n v="20"/>
    <d v="2018-12-07T00:00:00"/>
    <x v="189"/>
    <x v="0"/>
    <x v="0"/>
    <s v="Polska"/>
    <s v="xi"/>
    <x v="17"/>
    <x v="4"/>
    <n v="222"/>
    <n v="2000"/>
  </r>
  <r>
    <n v="192"/>
    <n v="13"/>
    <n v="20"/>
    <d v="2018-12-09T00:00:00"/>
    <x v="190"/>
    <x v="0"/>
    <x v="0"/>
    <s v="Polska"/>
    <s v="xi"/>
    <x v="17"/>
    <x v="4"/>
    <n v="222"/>
    <n v="2000"/>
  </r>
  <r>
    <n v="193"/>
    <n v="13"/>
    <n v="20"/>
    <d v="2018-12-09T00:00:00"/>
    <x v="191"/>
    <x v="0"/>
    <x v="0"/>
    <s v="Polska"/>
    <s v="xi"/>
    <x v="17"/>
    <x v="4"/>
    <n v="222"/>
    <n v="2000"/>
  </r>
  <r>
    <n v="194"/>
    <n v="13"/>
    <n v="20"/>
    <d v="2018-12-09T00:00:00"/>
    <x v="192"/>
    <x v="0"/>
    <x v="0"/>
    <s v="Polska"/>
    <s v="xi"/>
    <x v="17"/>
    <x v="4"/>
    <n v="222"/>
    <n v="2000"/>
  </r>
  <r>
    <n v="195"/>
    <n v="13"/>
    <n v="20"/>
    <d v="2018-12-09T00:00:00"/>
    <x v="193"/>
    <x v="0"/>
    <x v="0"/>
    <s v="Polska"/>
    <s v="xi"/>
    <x v="17"/>
    <x v="4"/>
    <n v="222"/>
    <n v="2000"/>
  </r>
  <r>
    <n v="196"/>
    <n v="13"/>
    <n v="20"/>
    <d v="2018-12-09T00:00:00"/>
    <x v="194"/>
    <x v="0"/>
    <x v="0"/>
    <s v="Polska"/>
    <s v="xi"/>
    <x v="17"/>
    <x v="4"/>
    <n v="222"/>
    <n v="2000"/>
  </r>
  <r>
    <n v="197"/>
    <n v="13"/>
    <n v="20"/>
    <d v="2018-12-09T00:00:00"/>
    <x v="195"/>
    <x v="0"/>
    <x v="0"/>
    <s v="Polska"/>
    <s v="xi"/>
    <x v="17"/>
    <x v="4"/>
    <n v="222"/>
    <n v="2000"/>
  </r>
  <r>
    <n v="198"/>
    <n v="13"/>
    <n v="20"/>
    <d v="2018-12-09T00:00:00"/>
    <x v="196"/>
    <x v="0"/>
    <x v="0"/>
    <s v="Polska"/>
    <s v="xi"/>
    <x v="17"/>
    <x v="4"/>
    <n v="222"/>
    <n v="2000"/>
  </r>
  <r>
    <n v="199"/>
    <n v="13"/>
    <n v="20"/>
    <d v="2018-12-09T00:00:00"/>
    <x v="197"/>
    <x v="0"/>
    <x v="0"/>
    <s v="Polska"/>
    <s v="xi"/>
    <x v="17"/>
    <x v="4"/>
    <n v="222"/>
    <n v="2000"/>
  </r>
  <r>
    <n v="200"/>
    <n v="13"/>
    <n v="21"/>
    <d v="2018-12-09T00:00:00"/>
    <x v="198"/>
    <x v="0"/>
    <x v="0"/>
    <s v="Polska"/>
    <s v="Lisek Przemyka"/>
    <x v="18"/>
    <x v="4"/>
    <n v="300"/>
    <n v="2000"/>
  </r>
  <r>
    <n v="201"/>
    <n v="14"/>
    <n v="1"/>
    <d v="2019-04-14T00:00:00"/>
    <x v="199"/>
    <x v="1"/>
    <x v="1"/>
    <s v="Japonia"/>
    <s v="Cysmix i Emilka"/>
    <x v="0"/>
    <x v="0"/>
    <n v="128"/>
    <n v="1500"/>
  </r>
  <r>
    <n v="202"/>
    <n v="14"/>
    <n v="1"/>
    <d v="2019-04-15T00:00:00"/>
    <x v="200"/>
    <x v="1"/>
    <x v="1"/>
    <s v="Japonia"/>
    <s v="Cysmix i Emilka"/>
    <x v="0"/>
    <x v="0"/>
    <n v="128"/>
    <n v="1500"/>
  </r>
  <r>
    <n v="203"/>
    <n v="14"/>
    <n v="1"/>
    <d v="2019-04-15T00:00:00"/>
    <x v="201"/>
    <x v="1"/>
    <x v="1"/>
    <s v="Japonia"/>
    <s v="Cysmix i Emilka"/>
    <x v="0"/>
    <x v="0"/>
    <n v="128"/>
    <n v="1500"/>
  </r>
  <r>
    <n v="204"/>
    <n v="14"/>
    <n v="1"/>
    <d v="2019-04-18T00:00:00"/>
    <x v="202"/>
    <x v="1"/>
    <x v="1"/>
    <s v="Japonia"/>
    <s v="Cysmix i Emilka"/>
    <x v="0"/>
    <x v="0"/>
    <n v="128"/>
    <n v="1500"/>
  </r>
  <r>
    <n v="205"/>
    <n v="14"/>
    <n v="1"/>
    <d v="2019-04-20T00:00:00"/>
    <x v="203"/>
    <x v="1"/>
    <x v="1"/>
    <s v="Japonia"/>
    <s v="Cysmix i Emilka"/>
    <x v="0"/>
    <x v="0"/>
    <n v="128"/>
    <n v="1500"/>
  </r>
  <r>
    <n v="206"/>
    <n v="14"/>
    <n v="1"/>
    <d v="2019-04-21T00:00:00"/>
    <x v="204"/>
    <x v="1"/>
    <x v="1"/>
    <s v="Japonia"/>
    <s v="Cysmix i Emilka"/>
    <x v="0"/>
    <x v="0"/>
    <n v="128"/>
    <n v="1500"/>
  </r>
  <r>
    <n v="207"/>
    <n v="14"/>
    <n v="1"/>
    <d v="2019-04-21T00:00:00"/>
    <x v="205"/>
    <x v="1"/>
    <x v="1"/>
    <s v="Japonia"/>
    <s v="Cysmix i Emilka"/>
    <x v="0"/>
    <x v="0"/>
    <n v="128"/>
    <n v="1500"/>
  </r>
  <r>
    <n v="208"/>
    <n v="14"/>
    <n v="1"/>
    <d v="2019-04-22T00:00:00"/>
    <x v="206"/>
    <x v="1"/>
    <x v="1"/>
    <s v="Japonia"/>
    <s v="Cysmix i Emilka"/>
    <x v="0"/>
    <x v="0"/>
    <n v="128"/>
    <n v="1500"/>
  </r>
  <r>
    <n v="209"/>
    <n v="14"/>
    <n v="1"/>
    <d v="2019-04-22T00:00:00"/>
    <x v="207"/>
    <x v="1"/>
    <x v="1"/>
    <s v="Japonia"/>
    <s v="Cysmix i Emilka"/>
    <x v="0"/>
    <x v="0"/>
    <n v="128"/>
    <n v="1500"/>
  </r>
  <r>
    <n v="210"/>
    <n v="14"/>
    <n v="1"/>
    <d v="2019-04-22T00:00:00"/>
    <x v="208"/>
    <x v="1"/>
    <x v="1"/>
    <s v="Japonia"/>
    <s v="Cysmix i Emilka"/>
    <x v="0"/>
    <x v="0"/>
    <n v="128"/>
    <n v="1500"/>
  </r>
  <r>
    <n v="211"/>
    <n v="14"/>
    <n v="2"/>
    <d v="2019-04-22T00:00:00"/>
    <x v="209"/>
    <x v="1"/>
    <x v="1"/>
    <s v="Japonia"/>
    <s v="Solejek"/>
    <x v="1"/>
    <x v="0"/>
    <n v="182"/>
    <n v="1500"/>
  </r>
  <r>
    <n v="212"/>
    <n v="14"/>
    <n v="2"/>
    <d v="2019-04-22T00:00:00"/>
    <x v="210"/>
    <x v="1"/>
    <x v="1"/>
    <s v="Japonia"/>
    <s v="Solejek"/>
    <x v="1"/>
    <x v="0"/>
    <n v="182"/>
    <n v="1500"/>
  </r>
  <r>
    <n v="213"/>
    <n v="14"/>
    <n v="2"/>
    <d v="2019-04-22T00:00:00"/>
    <x v="211"/>
    <x v="1"/>
    <x v="1"/>
    <s v="Japonia"/>
    <s v="Solejek"/>
    <x v="1"/>
    <x v="0"/>
    <n v="182"/>
    <n v="1500"/>
  </r>
  <r>
    <n v="214"/>
    <n v="14"/>
    <n v="2"/>
    <d v="2019-04-22T00:00:00"/>
    <x v="212"/>
    <x v="1"/>
    <x v="1"/>
    <s v="Japonia"/>
    <s v="Solejek"/>
    <x v="1"/>
    <x v="0"/>
    <n v="182"/>
    <n v="1500"/>
  </r>
  <r>
    <n v="215"/>
    <n v="14"/>
    <n v="2"/>
    <d v="2019-04-24T00:00:00"/>
    <x v="213"/>
    <x v="1"/>
    <x v="1"/>
    <s v="Japonia"/>
    <s v="Solejek"/>
    <x v="1"/>
    <x v="0"/>
    <n v="182"/>
    <n v="1500"/>
  </r>
  <r>
    <n v="216"/>
    <n v="14"/>
    <n v="2"/>
    <d v="2019-04-24T00:00:00"/>
    <x v="214"/>
    <x v="1"/>
    <x v="1"/>
    <s v="Japonia"/>
    <s v="Solejek"/>
    <x v="1"/>
    <x v="0"/>
    <n v="182"/>
    <n v="1500"/>
  </r>
  <r>
    <n v="217"/>
    <n v="14"/>
    <n v="2"/>
    <d v="2019-04-24T00:00:00"/>
    <x v="215"/>
    <x v="1"/>
    <x v="1"/>
    <s v="Japonia"/>
    <s v="Solejek"/>
    <x v="1"/>
    <x v="0"/>
    <n v="182"/>
    <n v="1500"/>
  </r>
  <r>
    <n v="218"/>
    <n v="14"/>
    <n v="2"/>
    <d v="2019-04-24T00:00:00"/>
    <x v="216"/>
    <x v="1"/>
    <x v="1"/>
    <s v="Japonia"/>
    <s v="Solejek"/>
    <x v="1"/>
    <x v="0"/>
    <n v="182"/>
    <n v="1500"/>
  </r>
  <r>
    <n v="219"/>
    <n v="14"/>
    <n v="2"/>
    <d v="2019-04-27T00:00:00"/>
    <x v="217"/>
    <x v="1"/>
    <x v="1"/>
    <s v="Japonia"/>
    <s v="Solejek"/>
    <x v="1"/>
    <x v="0"/>
    <n v="182"/>
    <n v="1500"/>
  </r>
  <r>
    <n v="220"/>
    <n v="14"/>
    <n v="2"/>
    <d v="2019-04-27T00:00:00"/>
    <x v="218"/>
    <x v="1"/>
    <x v="1"/>
    <s v="Japonia"/>
    <s v="Solejek"/>
    <x v="1"/>
    <x v="0"/>
    <n v="182"/>
    <n v="1500"/>
  </r>
  <r>
    <n v="221"/>
    <n v="14"/>
    <n v="3"/>
    <d v="2019-04-28T00:00:00"/>
    <x v="219"/>
    <x v="1"/>
    <x v="1"/>
    <s v="Japonia"/>
    <s v="Kuba Omsiak"/>
    <x v="2"/>
    <x v="1"/>
    <n v="128"/>
    <n v="1000"/>
  </r>
  <r>
    <n v="222"/>
    <n v="14"/>
    <n v="3"/>
    <d v="2019-04-28T00:00:00"/>
    <x v="220"/>
    <x v="1"/>
    <x v="1"/>
    <s v="Japonia"/>
    <s v="Kuba Omsiak"/>
    <x v="2"/>
    <x v="1"/>
    <n v="128"/>
    <n v="1000"/>
  </r>
  <r>
    <n v="223"/>
    <n v="14"/>
    <n v="3"/>
    <d v="2019-04-28T00:00:00"/>
    <x v="221"/>
    <x v="1"/>
    <x v="1"/>
    <s v="Japonia"/>
    <s v="Kuba Omsiak"/>
    <x v="2"/>
    <x v="1"/>
    <n v="128"/>
    <n v="1000"/>
  </r>
  <r>
    <n v="224"/>
    <n v="14"/>
    <n v="3"/>
    <d v="2019-04-28T00:00:00"/>
    <x v="222"/>
    <x v="1"/>
    <x v="1"/>
    <s v="Japonia"/>
    <s v="Kuba Omsiak"/>
    <x v="2"/>
    <x v="1"/>
    <n v="128"/>
    <n v="1000"/>
  </r>
  <r>
    <n v="225"/>
    <n v="14"/>
    <n v="3"/>
    <d v="2019-04-28T00:00:00"/>
    <x v="223"/>
    <x v="1"/>
    <x v="1"/>
    <s v="Japonia"/>
    <s v="Kuba Omsiak"/>
    <x v="2"/>
    <x v="1"/>
    <n v="128"/>
    <n v="1000"/>
  </r>
  <r>
    <n v="226"/>
    <n v="14"/>
    <n v="3"/>
    <d v="2019-04-28T00:00:00"/>
    <x v="224"/>
    <x v="1"/>
    <x v="1"/>
    <s v="Japonia"/>
    <s v="Kuba Omsiak"/>
    <x v="2"/>
    <x v="1"/>
    <n v="128"/>
    <n v="1000"/>
  </r>
  <r>
    <n v="227"/>
    <n v="14"/>
    <n v="3"/>
    <d v="2019-04-29T00:00:00"/>
    <x v="225"/>
    <x v="1"/>
    <x v="1"/>
    <s v="Japonia"/>
    <s v="Kuba Omsiak"/>
    <x v="2"/>
    <x v="1"/>
    <n v="128"/>
    <n v="1000"/>
  </r>
  <r>
    <n v="228"/>
    <n v="14"/>
    <n v="3"/>
    <d v="2019-05-02T00:00:00"/>
    <x v="177"/>
    <x v="1"/>
    <x v="1"/>
    <s v="Japonia"/>
    <s v="Kuba Omsiak"/>
    <x v="2"/>
    <x v="1"/>
    <n v="128"/>
    <n v="1000"/>
  </r>
  <r>
    <n v="229"/>
    <n v="14"/>
    <n v="3"/>
    <d v="2019-05-02T00:00:00"/>
    <x v="226"/>
    <x v="1"/>
    <x v="1"/>
    <s v="Japonia"/>
    <s v="Kuba Omsiak"/>
    <x v="2"/>
    <x v="1"/>
    <n v="128"/>
    <n v="1000"/>
  </r>
  <r>
    <n v="230"/>
    <n v="14"/>
    <n v="3"/>
    <d v="2019-05-02T00:00:00"/>
    <x v="227"/>
    <x v="1"/>
    <x v="1"/>
    <s v="Japonia"/>
    <s v="Kuba Omsiak"/>
    <x v="2"/>
    <x v="1"/>
    <n v="128"/>
    <n v="1000"/>
  </r>
  <r>
    <n v="231"/>
    <n v="14"/>
    <n v="4"/>
    <d v="2019-05-04T00:00:00"/>
    <x v="228"/>
    <x v="1"/>
    <x v="1"/>
    <s v="Japonia"/>
    <s v="Pościgacze"/>
    <x v="3"/>
    <x v="2"/>
    <n v="170"/>
    <n v="1200"/>
  </r>
  <r>
    <n v="232"/>
    <n v="14"/>
    <n v="4"/>
    <d v="2019-05-06T00:00:00"/>
    <x v="229"/>
    <x v="1"/>
    <x v="1"/>
    <s v="Japonia"/>
    <s v="Pościgacze"/>
    <x v="3"/>
    <x v="2"/>
    <n v="170"/>
    <n v="1200"/>
  </r>
  <r>
    <n v="233"/>
    <n v="14"/>
    <n v="4"/>
    <d v="2019-05-06T00:00:00"/>
    <x v="230"/>
    <x v="1"/>
    <x v="1"/>
    <s v="Japonia"/>
    <s v="Pościgacze"/>
    <x v="3"/>
    <x v="2"/>
    <n v="170"/>
    <n v="1200"/>
  </r>
  <r>
    <n v="234"/>
    <n v="14"/>
    <n v="4"/>
    <d v="2019-05-06T00:00:00"/>
    <x v="231"/>
    <x v="1"/>
    <x v="1"/>
    <s v="Japonia"/>
    <s v="Pościgacze"/>
    <x v="3"/>
    <x v="2"/>
    <n v="170"/>
    <n v="1200"/>
  </r>
  <r>
    <n v="235"/>
    <n v="14"/>
    <n v="4"/>
    <d v="2019-05-06T00:00:00"/>
    <x v="232"/>
    <x v="1"/>
    <x v="1"/>
    <s v="Japonia"/>
    <s v="Pościgacze"/>
    <x v="3"/>
    <x v="2"/>
    <n v="170"/>
    <n v="1200"/>
  </r>
  <r>
    <n v="236"/>
    <n v="14"/>
    <n v="4"/>
    <d v="2019-05-06T00:00:00"/>
    <x v="233"/>
    <x v="1"/>
    <x v="1"/>
    <s v="Japonia"/>
    <s v="Pościgacze"/>
    <x v="3"/>
    <x v="2"/>
    <n v="170"/>
    <n v="1200"/>
  </r>
  <r>
    <n v="237"/>
    <n v="14"/>
    <n v="4"/>
    <d v="2019-05-06T00:00:00"/>
    <x v="234"/>
    <x v="1"/>
    <x v="1"/>
    <s v="Japonia"/>
    <s v="Pościgacze"/>
    <x v="3"/>
    <x v="2"/>
    <n v="170"/>
    <n v="1200"/>
  </r>
  <r>
    <n v="238"/>
    <n v="14"/>
    <n v="4"/>
    <d v="2019-05-06T00:00:00"/>
    <x v="235"/>
    <x v="1"/>
    <x v="1"/>
    <s v="Japonia"/>
    <s v="Pościgacze"/>
    <x v="3"/>
    <x v="2"/>
    <n v="170"/>
    <n v="1200"/>
  </r>
  <r>
    <n v="239"/>
    <n v="14"/>
    <n v="4"/>
    <d v="2019-05-09T00:00:00"/>
    <x v="236"/>
    <x v="1"/>
    <x v="1"/>
    <s v="Japonia"/>
    <s v="Pościgacze"/>
    <x v="3"/>
    <x v="2"/>
    <n v="170"/>
    <n v="1200"/>
  </r>
  <r>
    <n v="240"/>
    <n v="14"/>
    <n v="4"/>
    <d v="2019-05-09T00:00:00"/>
    <x v="237"/>
    <x v="1"/>
    <x v="1"/>
    <s v="Japonia"/>
    <s v="Pościgacze"/>
    <x v="3"/>
    <x v="2"/>
    <n v="170"/>
    <n v="1200"/>
  </r>
  <r>
    <n v="241"/>
    <n v="14"/>
    <n v="5"/>
    <d v="2019-05-09T00:00:00"/>
    <x v="238"/>
    <x v="1"/>
    <x v="1"/>
    <s v="Japonia"/>
    <s v="Rostek"/>
    <x v="4"/>
    <x v="1"/>
    <n v="133"/>
    <n v="1000"/>
  </r>
  <r>
    <n v="242"/>
    <n v="14"/>
    <n v="5"/>
    <d v="2019-05-09T00:00:00"/>
    <x v="239"/>
    <x v="1"/>
    <x v="1"/>
    <s v="Japonia"/>
    <s v="Rostek"/>
    <x v="4"/>
    <x v="1"/>
    <n v="133"/>
    <n v="1000"/>
  </r>
  <r>
    <n v="243"/>
    <n v="14"/>
    <n v="5"/>
    <d v="2019-05-12T00:00:00"/>
    <x v="240"/>
    <x v="1"/>
    <x v="1"/>
    <s v="Japonia"/>
    <s v="Rostek"/>
    <x v="4"/>
    <x v="1"/>
    <n v="133"/>
    <n v="1000"/>
  </r>
  <r>
    <n v="244"/>
    <n v="14"/>
    <n v="5"/>
    <d v="2019-05-12T00:00:00"/>
    <x v="241"/>
    <x v="1"/>
    <x v="1"/>
    <s v="Japonia"/>
    <s v="Rostek"/>
    <x v="4"/>
    <x v="1"/>
    <n v="133"/>
    <n v="1000"/>
  </r>
  <r>
    <n v="245"/>
    <n v="14"/>
    <n v="5"/>
    <d v="2019-05-15T00:00:00"/>
    <x v="242"/>
    <x v="1"/>
    <x v="1"/>
    <s v="Japonia"/>
    <s v="Rostek"/>
    <x v="4"/>
    <x v="1"/>
    <n v="133"/>
    <n v="1000"/>
  </r>
  <r>
    <n v="246"/>
    <n v="14"/>
    <n v="5"/>
    <d v="2019-05-16T00:00:00"/>
    <x v="243"/>
    <x v="1"/>
    <x v="1"/>
    <s v="Japonia"/>
    <s v="Rostek"/>
    <x v="4"/>
    <x v="1"/>
    <n v="133"/>
    <n v="1000"/>
  </r>
  <r>
    <n v="247"/>
    <n v="14"/>
    <n v="5"/>
    <d v="2019-05-16T00:00:00"/>
    <x v="244"/>
    <x v="1"/>
    <x v="1"/>
    <s v="Japonia"/>
    <s v="Rostek"/>
    <x v="4"/>
    <x v="1"/>
    <n v="133"/>
    <n v="1000"/>
  </r>
  <r>
    <n v="248"/>
    <n v="14"/>
    <n v="5"/>
    <d v="2019-05-16T00:00:00"/>
    <x v="245"/>
    <x v="1"/>
    <x v="1"/>
    <s v="Japonia"/>
    <s v="Rostek"/>
    <x v="4"/>
    <x v="1"/>
    <n v="133"/>
    <n v="1000"/>
  </r>
  <r>
    <n v="249"/>
    <n v="3"/>
    <n v="1"/>
    <d v="2019-05-17T00:00:00"/>
    <x v="246"/>
    <x v="2"/>
    <x v="2"/>
    <s v="Polska"/>
    <s v="Cysmix i Emilka"/>
    <x v="0"/>
    <x v="0"/>
    <n v="128"/>
    <n v="1500"/>
  </r>
  <r>
    <n v="250"/>
    <n v="3"/>
    <n v="1"/>
    <d v="2019-05-17T00:00:00"/>
    <x v="247"/>
    <x v="2"/>
    <x v="2"/>
    <s v="Polska"/>
    <s v="Cysmix i Emilka"/>
    <x v="0"/>
    <x v="0"/>
    <n v="128"/>
    <n v="1500"/>
  </r>
  <r>
    <n v="251"/>
    <n v="3"/>
    <n v="1"/>
    <d v="2019-05-17T00:00:00"/>
    <x v="248"/>
    <x v="2"/>
    <x v="2"/>
    <s v="Polska"/>
    <s v="Cysmix i Emilka"/>
    <x v="0"/>
    <x v="0"/>
    <n v="128"/>
    <n v="1500"/>
  </r>
  <r>
    <n v="252"/>
    <n v="3"/>
    <n v="1"/>
    <d v="2019-05-17T00:00:00"/>
    <x v="249"/>
    <x v="2"/>
    <x v="2"/>
    <s v="Polska"/>
    <s v="Cysmix i Emilka"/>
    <x v="0"/>
    <x v="0"/>
    <n v="128"/>
    <n v="1500"/>
  </r>
  <r>
    <n v="253"/>
    <n v="14"/>
    <n v="5"/>
    <d v="2019-05-18T00:00:00"/>
    <x v="250"/>
    <x v="1"/>
    <x v="1"/>
    <s v="Japonia"/>
    <s v="Rostek"/>
    <x v="4"/>
    <x v="1"/>
    <n v="133"/>
    <n v="1000"/>
  </r>
  <r>
    <n v="254"/>
    <n v="14"/>
    <n v="6"/>
    <d v="2019-05-18T00:00:00"/>
    <x v="251"/>
    <x v="1"/>
    <x v="1"/>
    <s v="Japonia"/>
    <s v="Ramzes B."/>
    <x v="5"/>
    <x v="2"/>
    <n v="130"/>
    <n v="1200"/>
  </r>
  <r>
    <n v="255"/>
    <n v="14"/>
    <n v="6"/>
    <d v="2019-05-18T00:00:00"/>
    <x v="252"/>
    <x v="1"/>
    <x v="1"/>
    <s v="Japonia"/>
    <s v="Ramzes B."/>
    <x v="5"/>
    <x v="2"/>
    <n v="130"/>
    <n v="1200"/>
  </r>
  <r>
    <n v="256"/>
    <n v="3"/>
    <n v="1"/>
    <d v="2019-05-19T00:00:00"/>
    <x v="253"/>
    <x v="2"/>
    <x v="2"/>
    <s v="Polska"/>
    <s v="Cysmix i Emilka"/>
    <x v="0"/>
    <x v="0"/>
    <n v="128"/>
    <n v="1500"/>
  </r>
  <r>
    <n v="257"/>
    <n v="14"/>
    <n v="6"/>
    <d v="2019-05-21T00:00:00"/>
    <x v="254"/>
    <x v="1"/>
    <x v="1"/>
    <s v="Japonia"/>
    <s v="Ramzes B."/>
    <x v="5"/>
    <x v="2"/>
    <n v="130"/>
    <n v="1200"/>
  </r>
  <r>
    <n v="258"/>
    <n v="14"/>
    <n v="6"/>
    <d v="2019-05-21T00:00:00"/>
    <x v="255"/>
    <x v="1"/>
    <x v="1"/>
    <s v="Japonia"/>
    <s v="Ramzes B."/>
    <x v="5"/>
    <x v="2"/>
    <n v="130"/>
    <n v="1200"/>
  </r>
  <r>
    <n v="259"/>
    <n v="14"/>
    <n v="6"/>
    <d v="2019-05-21T00:00:00"/>
    <x v="256"/>
    <x v="1"/>
    <x v="1"/>
    <s v="Japonia"/>
    <s v="Ramzes B."/>
    <x v="5"/>
    <x v="2"/>
    <n v="130"/>
    <n v="1200"/>
  </r>
  <r>
    <n v="260"/>
    <n v="14"/>
    <n v="6"/>
    <d v="2019-05-21T00:00:00"/>
    <x v="257"/>
    <x v="1"/>
    <x v="1"/>
    <s v="Japonia"/>
    <s v="Ramzes B."/>
    <x v="5"/>
    <x v="2"/>
    <n v="130"/>
    <n v="1200"/>
  </r>
  <r>
    <n v="261"/>
    <n v="14"/>
    <n v="6"/>
    <d v="2019-05-21T00:00:00"/>
    <x v="258"/>
    <x v="1"/>
    <x v="1"/>
    <s v="Japonia"/>
    <s v="Ramzes B."/>
    <x v="5"/>
    <x v="2"/>
    <n v="130"/>
    <n v="1200"/>
  </r>
  <r>
    <n v="262"/>
    <n v="14"/>
    <n v="6"/>
    <d v="2019-05-21T00:00:00"/>
    <x v="259"/>
    <x v="1"/>
    <x v="1"/>
    <s v="Japonia"/>
    <s v="Ramzes B."/>
    <x v="5"/>
    <x v="2"/>
    <n v="130"/>
    <n v="1200"/>
  </r>
  <r>
    <n v="263"/>
    <n v="14"/>
    <n v="6"/>
    <d v="2019-05-21T00:00:00"/>
    <x v="260"/>
    <x v="1"/>
    <x v="1"/>
    <s v="Japonia"/>
    <s v="Ramzes B."/>
    <x v="5"/>
    <x v="2"/>
    <n v="130"/>
    <n v="1200"/>
  </r>
  <r>
    <n v="264"/>
    <n v="14"/>
    <n v="6"/>
    <d v="2019-05-21T00:00:00"/>
    <x v="261"/>
    <x v="1"/>
    <x v="1"/>
    <s v="Japonia"/>
    <s v="Ramzes B."/>
    <x v="5"/>
    <x v="2"/>
    <n v="130"/>
    <n v="1200"/>
  </r>
  <r>
    <n v="265"/>
    <n v="3"/>
    <n v="1"/>
    <d v="2019-05-22T00:00:00"/>
    <x v="262"/>
    <x v="2"/>
    <x v="2"/>
    <s v="Polska"/>
    <s v="Cysmix i Emilka"/>
    <x v="0"/>
    <x v="0"/>
    <n v="128"/>
    <n v="1500"/>
  </r>
  <r>
    <n v="266"/>
    <n v="3"/>
    <n v="1"/>
    <d v="2019-05-24T00:00:00"/>
    <x v="263"/>
    <x v="2"/>
    <x v="2"/>
    <s v="Polska"/>
    <s v="Cysmix i Emilka"/>
    <x v="0"/>
    <x v="0"/>
    <n v="128"/>
    <n v="1500"/>
  </r>
  <r>
    <n v="267"/>
    <n v="3"/>
    <n v="1"/>
    <d v="2019-05-24T00:00:00"/>
    <x v="264"/>
    <x v="2"/>
    <x v="2"/>
    <s v="Polska"/>
    <s v="Cysmix i Emilka"/>
    <x v="0"/>
    <x v="0"/>
    <n v="128"/>
    <n v="1500"/>
  </r>
  <r>
    <n v="268"/>
    <n v="3"/>
    <n v="1"/>
    <d v="2019-05-24T00:00:00"/>
    <x v="265"/>
    <x v="2"/>
    <x v="2"/>
    <s v="Polska"/>
    <s v="Cysmix i Emilka"/>
    <x v="0"/>
    <x v="0"/>
    <n v="128"/>
    <n v="1500"/>
  </r>
  <r>
    <n v="269"/>
    <n v="14"/>
    <n v="7"/>
    <d v="2019-05-24T00:00:00"/>
    <x v="266"/>
    <x v="1"/>
    <x v="1"/>
    <s v="Japonia"/>
    <s v="Rajec"/>
    <x v="6"/>
    <x v="3"/>
    <n v="120"/>
    <n v="900"/>
  </r>
  <r>
    <n v="270"/>
    <n v="14"/>
    <n v="7"/>
    <d v="2019-05-24T00:00:00"/>
    <x v="267"/>
    <x v="1"/>
    <x v="1"/>
    <s v="Japonia"/>
    <s v="Rajec"/>
    <x v="6"/>
    <x v="3"/>
    <n v="120"/>
    <n v="900"/>
  </r>
  <r>
    <n v="271"/>
    <n v="14"/>
    <n v="7"/>
    <d v="2019-05-24T00:00:00"/>
    <x v="268"/>
    <x v="1"/>
    <x v="1"/>
    <s v="Japonia"/>
    <s v="Rajec"/>
    <x v="6"/>
    <x v="3"/>
    <n v="120"/>
    <n v="900"/>
  </r>
  <r>
    <n v="272"/>
    <n v="14"/>
    <n v="7"/>
    <d v="2019-05-24T00:00:00"/>
    <x v="269"/>
    <x v="1"/>
    <x v="1"/>
    <s v="Japonia"/>
    <s v="Rajec"/>
    <x v="6"/>
    <x v="3"/>
    <n v="120"/>
    <n v="900"/>
  </r>
  <r>
    <n v="273"/>
    <n v="14"/>
    <n v="7"/>
    <d v="2019-05-24T00:00:00"/>
    <x v="270"/>
    <x v="1"/>
    <x v="1"/>
    <s v="Japonia"/>
    <s v="Rajec"/>
    <x v="6"/>
    <x v="3"/>
    <n v="120"/>
    <n v="900"/>
  </r>
  <r>
    <n v="274"/>
    <n v="3"/>
    <n v="1"/>
    <d v="2019-05-26T00:00:00"/>
    <x v="271"/>
    <x v="2"/>
    <x v="2"/>
    <s v="Polska"/>
    <s v="Cysmix i Emilka"/>
    <x v="0"/>
    <x v="0"/>
    <n v="128"/>
    <n v="1500"/>
  </r>
  <r>
    <n v="275"/>
    <n v="3"/>
    <n v="2"/>
    <d v="2019-05-26T00:00:00"/>
    <x v="272"/>
    <x v="2"/>
    <x v="2"/>
    <s v="Polska"/>
    <s v="Solejek"/>
    <x v="1"/>
    <x v="0"/>
    <n v="182"/>
    <n v="1500"/>
  </r>
  <r>
    <n v="276"/>
    <n v="3"/>
    <n v="2"/>
    <d v="2019-05-26T00:00:00"/>
    <x v="273"/>
    <x v="2"/>
    <x v="2"/>
    <s v="Polska"/>
    <s v="Solejek"/>
    <x v="1"/>
    <x v="0"/>
    <n v="182"/>
    <n v="1500"/>
  </r>
  <r>
    <n v="277"/>
    <n v="3"/>
    <n v="2"/>
    <d v="2019-05-26T00:00:00"/>
    <x v="274"/>
    <x v="2"/>
    <x v="2"/>
    <s v="Polska"/>
    <s v="Solejek"/>
    <x v="1"/>
    <x v="0"/>
    <n v="182"/>
    <n v="1500"/>
  </r>
  <r>
    <n v="278"/>
    <n v="3"/>
    <n v="2"/>
    <d v="2019-05-26T00:00:00"/>
    <x v="275"/>
    <x v="2"/>
    <x v="2"/>
    <s v="Polska"/>
    <s v="Solejek"/>
    <x v="1"/>
    <x v="0"/>
    <n v="182"/>
    <n v="1500"/>
  </r>
  <r>
    <n v="279"/>
    <n v="3"/>
    <n v="2"/>
    <d v="2019-05-26T00:00:00"/>
    <x v="276"/>
    <x v="2"/>
    <x v="2"/>
    <s v="Polska"/>
    <s v="Solejek"/>
    <x v="1"/>
    <x v="0"/>
    <n v="182"/>
    <n v="1500"/>
  </r>
  <r>
    <n v="280"/>
    <n v="3"/>
    <n v="2"/>
    <d v="2019-05-26T00:00:00"/>
    <x v="277"/>
    <x v="2"/>
    <x v="2"/>
    <s v="Polska"/>
    <s v="Solejek"/>
    <x v="1"/>
    <x v="0"/>
    <n v="182"/>
    <n v="1500"/>
  </r>
  <r>
    <n v="281"/>
    <n v="3"/>
    <n v="2"/>
    <d v="2019-05-26T00:00:00"/>
    <x v="278"/>
    <x v="2"/>
    <x v="2"/>
    <s v="Polska"/>
    <s v="Solejek"/>
    <x v="1"/>
    <x v="0"/>
    <n v="182"/>
    <n v="1500"/>
  </r>
  <r>
    <n v="282"/>
    <n v="3"/>
    <n v="2"/>
    <d v="2019-05-26T00:00:00"/>
    <x v="279"/>
    <x v="2"/>
    <x v="2"/>
    <s v="Polska"/>
    <s v="Solejek"/>
    <x v="1"/>
    <x v="0"/>
    <n v="182"/>
    <n v="1500"/>
  </r>
  <r>
    <n v="283"/>
    <n v="3"/>
    <n v="2"/>
    <d v="2019-05-26T00:00:00"/>
    <x v="280"/>
    <x v="2"/>
    <x v="2"/>
    <s v="Polska"/>
    <s v="Solejek"/>
    <x v="1"/>
    <x v="0"/>
    <n v="182"/>
    <n v="1500"/>
  </r>
  <r>
    <n v="284"/>
    <n v="3"/>
    <n v="2"/>
    <d v="2019-05-26T00:00:00"/>
    <x v="281"/>
    <x v="2"/>
    <x v="2"/>
    <s v="Polska"/>
    <s v="Solejek"/>
    <x v="1"/>
    <x v="0"/>
    <n v="182"/>
    <n v="1500"/>
  </r>
  <r>
    <n v="285"/>
    <n v="3"/>
    <n v="23"/>
    <d v="2019-05-27T00:00:00"/>
    <x v="282"/>
    <x v="2"/>
    <x v="2"/>
    <s v="Polska"/>
    <s v="Pan Daft i Franuś"/>
    <x v="12"/>
    <x v="1"/>
    <n v="116"/>
    <n v="1000"/>
  </r>
  <r>
    <n v="286"/>
    <n v="3"/>
    <n v="23"/>
    <d v="2019-05-27T00:00:00"/>
    <x v="283"/>
    <x v="2"/>
    <x v="2"/>
    <s v="Polska"/>
    <s v="Pan Daft i Franuś"/>
    <x v="12"/>
    <x v="1"/>
    <n v="116"/>
    <n v="1000"/>
  </r>
  <r>
    <n v="287"/>
    <n v="3"/>
    <n v="23"/>
    <d v="2019-05-27T00:00:00"/>
    <x v="284"/>
    <x v="2"/>
    <x v="2"/>
    <s v="Polska"/>
    <s v="Pan Daft i Franuś"/>
    <x v="12"/>
    <x v="1"/>
    <n v="116"/>
    <n v="1000"/>
  </r>
  <r>
    <n v="288"/>
    <n v="14"/>
    <n v="7"/>
    <d v="2019-05-27T00:00:00"/>
    <x v="285"/>
    <x v="1"/>
    <x v="1"/>
    <s v="Japonia"/>
    <s v="Rajec"/>
    <x v="6"/>
    <x v="3"/>
    <n v="120"/>
    <n v="900"/>
  </r>
  <r>
    <n v="289"/>
    <n v="14"/>
    <n v="7"/>
    <d v="2019-05-27T00:00:00"/>
    <x v="286"/>
    <x v="1"/>
    <x v="1"/>
    <s v="Japonia"/>
    <s v="Rajec"/>
    <x v="6"/>
    <x v="3"/>
    <n v="120"/>
    <n v="900"/>
  </r>
  <r>
    <n v="290"/>
    <n v="14"/>
    <n v="7"/>
    <d v="2019-05-27T00:00:00"/>
    <x v="287"/>
    <x v="1"/>
    <x v="1"/>
    <s v="Japonia"/>
    <s v="Rajec"/>
    <x v="6"/>
    <x v="3"/>
    <n v="120"/>
    <n v="900"/>
  </r>
  <r>
    <n v="291"/>
    <n v="14"/>
    <n v="7"/>
    <d v="2019-05-27T00:00:00"/>
    <x v="288"/>
    <x v="1"/>
    <x v="1"/>
    <s v="Japonia"/>
    <s v="Rajec"/>
    <x v="6"/>
    <x v="3"/>
    <n v="120"/>
    <n v="900"/>
  </r>
  <r>
    <n v="292"/>
    <n v="14"/>
    <n v="17"/>
    <d v="2019-05-27T00:00:00"/>
    <x v="289"/>
    <x v="1"/>
    <x v="1"/>
    <s v="Japonia"/>
    <s v="Tofik Lis"/>
    <x v="7"/>
    <x v="2"/>
    <n v="160"/>
    <n v="1200"/>
  </r>
  <r>
    <n v="293"/>
    <n v="14"/>
    <n v="17"/>
    <d v="2019-05-27T00:00:00"/>
    <x v="290"/>
    <x v="1"/>
    <x v="1"/>
    <s v="Japonia"/>
    <s v="Tofik Lis"/>
    <x v="7"/>
    <x v="2"/>
    <n v="160"/>
    <n v="1200"/>
  </r>
  <r>
    <n v="294"/>
    <n v="14"/>
    <n v="17"/>
    <d v="2019-05-28T00:00:00"/>
    <x v="291"/>
    <x v="1"/>
    <x v="1"/>
    <s v="Japonia"/>
    <s v="Tofik Lis"/>
    <x v="7"/>
    <x v="2"/>
    <n v="160"/>
    <n v="1200"/>
  </r>
  <r>
    <n v="295"/>
    <n v="14"/>
    <n v="17"/>
    <d v="2019-05-28T00:00:00"/>
    <x v="292"/>
    <x v="1"/>
    <x v="1"/>
    <s v="Japonia"/>
    <s v="Tofik Lis"/>
    <x v="7"/>
    <x v="2"/>
    <n v="160"/>
    <n v="1200"/>
  </r>
  <r>
    <n v="296"/>
    <n v="14"/>
    <n v="17"/>
    <d v="2019-05-28T00:00:00"/>
    <x v="293"/>
    <x v="1"/>
    <x v="1"/>
    <s v="Japonia"/>
    <s v="Tofik Lis"/>
    <x v="7"/>
    <x v="2"/>
    <n v="160"/>
    <n v="1200"/>
  </r>
  <r>
    <n v="297"/>
    <n v="14"/>
    <n v="17"/>
    <d v="2019-05-28T00:00:00"/>
    <x v="294"/>
    <x v="1"/>
    <x v="1"/>
    <s v="Japonia"/>
    <s v="Tofik Lis"/>
    <x v="7"/>
    <x v="2"/>
    <n v="160"/>
    <n v="1200"/>
  </r>
  <r>
    <n v="298"/>
    <n v="14"/>
    <n v="17"/>
    <d v="2019-05-28T00:00:00"/>
    <x v="295"/>
    <x v="1"/>
    <x v="1"/>
    <s v="Japonia"/>
    <s v="Tofik Lis"/>
    <x v="7"/>
    <x v="2"/>
    <n v="160"/>
    <n v="1200"/>
  </r>
  <r>
    <n v="299"/>
    <n v="14"/>
    <n v="17"/>
    <d v="2019-05-28T00:00:00"/>
    <x v="296"/>
    <x v="1"/>
    <x v="1"/>
    <s v="Japonia"/>
    <s v="Tofik Lis"/>
    <x v="7"/>
    <x v="2"/>
    <n v="160"/>
    <n v="1200"/>
  </r>
  <r>
    <n v="300"/>
    <n v="14"/>
    <n v="17"/>
    <d v="2019-05-28T00:00:00"/>
    <x v="297"/>
    <x v="1"/>
    <x v="1"/>
    <s v="Japonia"/>
    <s v="Tofik Lis"/>
    <x v="7"/>
    <x v="2"/>
    <n v="160"/>
    <n v="1200"/>
  </r>
  <r>
    <n v="301"/>
    <n v="14"/>
    <n v="17"/>
    <d v="2019-05-28T00:00:00"/>
    <x v="298"/>
    <x v="1"/>
    <x v="1"/>
    <s v="Japonia"/>
    <s v="Tofik Lis"/>
    <x v="7"/>
    <x v="2"/>
    <n v="160"/>
    <n v="1200"/>
  </r>
  <r>
    <n v="302"/>
    <n v="14"/>
    <n v="9"/>
    <d v="2019-05-28T00:00:00"/>
    <x v="299"/>
    <x v="1"/>
    <x v="1"/>
    <s v="Japonia"/>
    <s v="Panda Oczy i Termit"/>
    <x v="8"/>
    <x v="2"/>
    <n v="150"/>
    <n v="1200"/>
  </r>
  <r>
    <n v="303"/>
    <n v="14"/>
    <n v="9"/>
    <d v="2019-05-28T00:00:00"/>
    <x v="300"/>
    <x v="1"/>
    <x v="1"/>
    <s v="Japonia"/>
    <s v="Panda Oczy i Termit"/>
    <x v="8"/>
    <x v="2"/>
    <n v="150"/>
    <n v="1200"/>
  </r>
  <r>
    <n v="304"/>
    <n v="14"/>
    <n v="9"/>
    <d v="2019-05-28T00:00:00"/>
    <x v="301"/>
    <x v="1"/>
    <x v="1"/>
    <s v="Japonia"/>
    <s v="Panda Oczy i Termit"/>
    <x v="8"/>
    <x v="2"/>
    <n v="150"/>
    <n v="1200"/>
  </r>
  <r>
    <n v="305"/>
    <n v="14"/>
    <n v="9"/>
    <d v="2019-05-28T00:00:00"/>
    <x v="302"/>
    <x v="1"/>
    <x v="1"/>
    <s v="Japonia"/>
    <s v="Panda Oczy i Termit"/>
    <x v="8"/>
    <x v="2"/>
    <n v="150"/>
    <n v="1200"/>
  </r>
  <r>
    <n v="306"/>
    <n v="3"/>
    <n v="23"/>
    <d v="2019-05-29T00:00:00"/>
    <x v="303"/>
    <x v="2"/>
    <x v="2"/>
    <s v="Polska"/>
    <s v="Pan Daft i Franuś"/>
    <x v="12"/>
    <x v="1"/>
    <n v="116"/>
    <n v="1000"/>
  </r>
  <r>
    <n v="307"/>
    <n v="3"/>
    <n v="23"/>
    <d v="2019-05-29T00:00:00"/>
    <x v="304"/>
    <x v="2"/>
    <x v="2"/>
    <s v="Polska"/>
    <s v="Pan Daft i Franuś"/>
    <x v="12"/>
    <x v="1"/>
    <n v="116"/>
    <n v="1000"/>
  </r>
  <r>
    <n v="308"/>
    <n v="3"/>
    <n v="23"/>
    <d v="2019-05-29T00:00:00"/>
    <x v="305"/>
    <x v="2"/>
    <x v="2"/>
    <s v="Polska"/>
    <s v="Pan Daft i Franuś"/>
    <x v="12"/>
    <x v="1"/>
    <n v="116"/>
    <n v="1000"/>
  </r>
  <r>
    <n v="309"/>
    <n v="14"/>
    <n v="9"/>
    <d v="2019-05-30T00:00:00"/>
    <x v="306"/>
    <x v="1"/>
    <x v="1"/>
    <s v="Japonia"/>
    <s v="Panda Oczy i Termit"/>
    <x v="8"/>
    <x v="2"/>
    <n v="150"/>
    <n v="1200"/>
  </r>
  <r>
    <n v="310"/>
    <n v="14"/>
    <n v="9"/>
    <d v="2019-05-30T00:00:00"/>
    <x v="307"/>
    <x v="1"/>
    <x v="1"/>
    <s v="Japonia"/>
    <s v="Panda Oczy i Termit"/>
    <x v="8"/>
    <x v="2"/>
    <n v="150"/>
    <n v="1200"/>
  </r>
  <r>
    <n v="311"/>
    <n v="14"/>
    <n v="9"/>
    <d v="2019-05-30T00:00:00"/>
    <x v="308"/>
    <x v="1"/>
    <x v="1"/>
    <s v="Japonia"/>
    <s v="Panda Oczy i Termit"/>
    <x v="8"/>
    <x v="2"/>
    <n v="150"/>
    <n v="1200"/>
  </r>
  <r>
    <n v="312"/>
    <n v="14"/>
    <n v="9"/>
    <d v="2019-05-31T00:00:00"/>
    <x v="309"/>
    <x v="1"/>
    <x v="1"/>
    <s v="Japonia"/>
    <s v="Panda Oczy i Termit"/>
    <x v="8"/>
    <x v="2"/>
    <n v="150"/>
    <n v="1200"/>
  </r>
  <r>
    <n v="313"/>
    <n v="3"/>
    <n v="23"/>
    <d v="2019-06-01T00:00:00"/>
    <x v="310"/>
    <x v="2"/>
    <x v="2"/>
    <s v="Polska"/>
    <s v="Pan Daft i Franuś"/>
    <x v="12"/>
    <x v="1"/>
    <n v="116"/>
    <n v="1000"/>
  </r>
  <r>
    <n v="314"/>
    <n v="3"/>
    <n v="23"/>
    <d v="2019-06-01T00:00:00"/>
    <x v="311"/>
    <x v="2"/>
    <x v="2"/>
    <s v="Polska"/>
    <s v="Pan Daft i Franuś"/>
    <x v="12"/>
    <x v="1"/>
    <n v="116"/>
    <n v="1000"/>
  </r>
  <r>
    <n v="315"/>
    <n v="3"/>
    <n v="3"/>
    <d v="2019-06-01T00:00:00"/>
    <x v="312"/>
    <x v="2"/>
    <x v="2"/>
    <s v="Polska"/>
    <s v="Kuba Omsiak"/>
    <x v="2"/>
    <x v="1"/>
    <n v="128"/>
    <n v="1000"/>
  </r>
  <r>
    <n v="316"/>
    <n v="3"/>
    <n v="3"/>
    <d v="2019-06-01T00:00:00"/>
    <x v="313"/>
    <x v="2"/>
    <x v="2"/>
    <s v="Polska"/>
    <s v="Kuba Omsiak"/>
    <x v="2"/>
    <x v="1"/>
    <n v="128"/>
    <n v="1000"/>
  </r>
  <r>
    <n v="317"/>
    <n v="3"/>
    <n v="4"/>
    <d v="2019-06-01T00:00:00"/>
    <x v="314"/>
    <x v="2"/>
    <x v="2"/>
    <s v="Polska"/>
    <s v="Pościgacze"/>
    <x v="3"/>
    <x v="2"/>
    <n v="170"/>
    <n v="1200"/>
  </r>
  <r>
    <n v="318"/>
    <n v="3"/>
    <n v="4"/>
    <d v="2019-06-01T00:00:00"/>
    <x v="315"/>
    <x v="2"/>
    <x v="2"/>
    <s v="Polska"/>
    <s v="Pościgacze"/>
    <x v="3"/>
    <x v="2"/>
    <n v="170"/>
    <n v="1200"/>
  </r>
  <r>
    <n v="319"/>
    <n v="14"/>
    <n v="9"/>
    <d v="2019-06-02T00:00:00"/>
    <x v="316"/>
    <x v="1"/>
    <x v="1"/>
    <s v="Japonia"/>
    <s v="Panda Oczy i Termit"/>
    <x v="8"/>
    <x v="2"/>
    <n v="150"/>
    <n v="1200"/>
  </r>
  <r>
    <n v="320"/>
    <n v="3"/>
    <n v="4"/>
    <d v="2019-06-04T00:00:00"/>
    <x v="317"/>
    <x v="2"/>
    <x v="2"/>
    <s v="Polska"/>
    <s v="Pościgacze"/>
    <x v="3"/>
    <x v="2"/>
    <n v="170"/>
    <n v="1200"/>
  </r>
  <r>
    <n v="321"/>
    <n v="3"/>
    <n v="4"/>
    <d v="2019-06-04T00:00:00"/>
    <x v="318"/>
    <x v="2"/>
    <x v="2"/>
    <s v="Polska"/>
    <s v="Pościgacze"/>
    <x v="3"/>
    <x v="2"/>
    <n v="170"/>
    <n v="1200"/>
  </r>
  <r>
    <n v="322"/>
    <n v="3"/>
    <n v="4"/>
    <d v="2019-06-04T00:00:00"/>
    <x v="319"/>
    <x v="2"/>
    <x v="2"/>
    <s v="Polska"/>
    <s v="Pościgacze"/>
    <x v="3"/>
    <x v="2"/>
    <n v="170"/>
    <n v="1200"/>
  </r>
  <r>
    <n v="323"/>
    <n v="3"/>
    <n v="4"/>
    <d v="2019-06-04T00:00:00"/>
    <x v="320"/>
    <x v="2"/>
    <x v="2"/>
    <s v="Polska"/>
    <s v="Pościgacze"/>
    <x v="3"/>
    <x v="2"/>
    <n v="170"/>
    <n v="1200"/>
  </r>
  <r>
    <n v="324"/>
    <n v="14"/>
    <n v="9"/>
    <d v="2019-06-05T00:00:00"/>
    <x v="321"/>
    <x v="1"/>
    <x v="1"/>
    <s v="Japonia"/>
    <s v="Panda Oczy i Termit"/>
    <x v="8"/>
    <x v="2"/>
    <n v="150"/>
    <n v="1200"/>
  </r>
  <r>
    <n v="325"/>
    <n v="3"/>
    <n v="4"/>
    <d v="2019-06-07T00:00:00"/>
    <x v="322"/>
    <x v="2"/>
    <x v="2"/>
    <s v="Polska"/>
    <s v="Pościgacze"/>
    <x v="3"/>
    <x v="2"/>
    <n v="170"/>
    <n v="1200"/>
  </r>
  <r>
    <n v="326"/>
    <n v="3"/>
    <n v="4"/>
    <d v="2019-06-07T00:00:00"/>
    <x v="323"/>
    <x v="2"/>
    <x v="2"/>
    <s v="Polska"/>
    <s v="Pościgacze"/>
    <x v="3"/>
    <x v="2"/>
    <n v="170"/>
    <n v="1200"/>
  </r>
  <r>
    <n v="327"/>
    <n v="3"/>
    <n v="4"/>
    <d v="2019-06-07T00:00:00"/>
    <x v="324"/>
    <x v="2"/>
    <x v="2"/>
    <s v="Polska"/>
    <s v="Pościgacze"/>
    <x v="3"/>
    <x v="2"/>
    <n v="170"/>
    <n v="1200"/>
  </r>
  <r>
    <n v="328"/>
    <n v="3"/>
    <n v="4"/>
    <d v="2019-06-07T00:00:00"/>
    <x v="312"/>
    <x v="2"/>
    <x v="2"/>
    <s v="Polska"/>
    <s v="Pościgacze"/>
    <x v="3"/>
    <x v="2"/>
    <n v="170"/>
    <n v="1200"/>
  </r>
  <r>
    <n v="329"/>
    <n v="3"/>
    <n v="5"/>
    <d v="2019-06-07T00:00:00"/>
    <x v="325"/>
    <x v="2"/>
    <x v="2"/>
    <s v="Polska"/>
    <s v="Rostek"/>
    <x v="4"/>
    <x v="1"/>
    <n v="133"/>
    <n v="1000"/>
  </r>
  <r>
    <n v="330"/>
    <n v="3"/>
    <n v="5"/>
    <d v="2019-06-07T00:00:00"/>
    <x v="326"/>
    <x v="2"/>
    <x v="2"/>
    <s v="Polska"/>
    <s v="Rostek"/>
    <x v="4"/>
    <x v="1"/>
    <n v="133"/>
    <n v="1000"/>
  </r>
  <r>
    <n v="331"/>
    <n v="14"/>
    <n v="10"/>
    <d v="2019-06-08T00:00:00"/>
    <x v="327"/>
    <x v="1"/>
    <x v="1"/>
    <s v="Japonia"/>
    <s v="Portek i Madeonek"/>
    <x v="9"/>
    <x v="1"/>
    <n v="128"/>
    <n v="1000"/>
  </r>
  <r>
    <n v="332"/>
    <n v="3"/>
    <n v="5"/>
    <d v="2019-06-09T00:00:00"/>
    <x v="328"/>
    <x v="2"/>
    <x v="2"/>
    <s v="Polska"/>
    <s v="Rostek"/>
    <x v="4"/>
    <x v="1"/>
    <n v="133"/>
    <n v="1000"/>
  </r>
  <r>
    <n v="333"/>
    <n v="3"/>
    <n v="5"/>
    <d v="2019-06-09T00:00:00"/>
    <x v="329"/>
    <x v="2"/>
    <x v="2"/>
    <s v="Polska"/>
    <s v="Rostek"/>
    <x v="4"/>
    <x v="1"/>
    <n v="133"/>
    <n v="1000"/>
  </r>
  <r>
    <n v="334"/>
    <n v="14"/>
    <n v="10"/>
    <d v="2019-06-09T00:00:00"/>
    <x v="330"/>
    <x v="1"/>
    <x v="1"/>
    <s v="Japonia"/>
    <s v="Portek i Madeonek"/>
    <x v="9"/>
    <x v="1"/>
    <n v="128"/>
    <n v="1000"/>
  </r>
  <r>
    <n v="335"/>
    <n v="3"/>
    <n v="5"/>
    <d v="2019-06-10T00:00:00"/>
    <x v="331"/>
    <x v="2"/>
    <x v="2"/>
    <s v="Polska"/>
    <s v="Rostek"/>
    <x v="4"/>
    <x v="1"/>
    <n v="133"/>
    <n v="1000"/>
  </r>
  <r>
    <n v="336"/>
    <n v="3"/>
    <n v="5"/>
    <d v="2019-06-10T00:00:00"/>
    <x v="332"/>
    <x v="2"/>
    <x v="2"/>
    <s v="Polska"/>
    <s v="Rostek"/>
    <x v="4"/>
    <x v="1"/>
    <n v="133"/>
    <n v="1000"/>
  </r>
  <r>
    <n v="337"/>
    <n v="3"/>
    <n v="5"/>
    <d v="2019-06-10T00:00:00"/>
    <x v="333"/>
    <x v="2"/>
    <x v="2"/>
    <s v="Polska"/>
    <s v="Rostek"/>
    <x v="4"/>
    <x v="1"/>
    <n v="133"/>
    <n v="1000"/>
  </r>
  <r>
    <n v="338"/>
    <n v="3"/>
    <n v="5"/>
    <d v="2019-06-10T00:00:00"/>
    <x v="334"/>
    <x v="2"/>
    <x v="2"/>
    <s v="Polska"/>
    <s v="Rostek"/>
    <x v="4"/>
    <x v="1"/>
    <n v="133"/>
    <n v="1000"/>
  </r>
  <r>
    <n v="339"/>
    <n v="3"/>
    <n v="5"/>
    <d v="2019-06-10T00:00:00"/>
    <x v="335"/>
    <x v="2"/>
    <x v="2"/>
    <s v="Polska"/>
    <s v="Rostek"/>
    <x v="4"/>
    <x v="1"/>
    <n v="133"/>
    <n v="1000"/>
  </r>
  <r>
    <n v="340"/>
    <n v="3"/>
    <n v="5"/>
    <d v="2019-06-10T00:00:00"/>
    <x v="336"/>
    <x v="2"/>
    <x v="2"/>
    <s v="Polska"/>
    <s v="Rostek"/>
    <x v="4"/>
    <x v="1"/>
    <n v="133"/>
    <n v="1000"/>
  </r>
  <r>
    <n v="341"/>
    <n v="14"/>
    <n v="10"/>
    <d v="2019-06-10T00:00:00"/>
    <x v="337"/>
    <x v="1"/>
    <x v="1"/>
    <s v="Japonia"/>
    <s v="Portek i Madeonek"/>
    <x v="9"/>
    <x v="1"/>
    <n v="128"/>
    <n v="1000"/>
  </r>
  <r>
    <n v="342"/>
    <n v="14"/>
    <n v="10"/>
    <d v="2019-06-10T00:00:00"/>
    <x v="338"/>
    <x v="1"/>
    <x v="1"/>
    <s v="Japonia"/>
    <s v="Portek i Madeonek"/>
    <x v="9"/>
    <x v="1"/>
    <n v="128"/>
    <n v="1000"/>
  </r>
  <r>
    <n v="343"/>
    <n v="3"/>
    <n v="6"/>
    <d v="2019-06-11T00:00:00"/>
    <x v="339"/>
    <x v="2"/>
    <x v="2"/>
    <s v="Polska"/>
    <s v="Ramzes B."/>
    <x v="5"/>
    <x v="2"/>
    <n v="130"/>
    <n v="1200"/>
  </r>
  <r>
    <n v="344"/>
    <n v="3"/>
    <n v="6"/>
    <d v="2019-06-11T00:00:00"/>
    <x v="340"/>
    <x v="2"/>
    <x v="2"/>
    <s v="Polska"/>
    <s v="Ramzes B."/>
    <x v="5"/>
    <x v="2"/>
    <n v="130"/>
    <n v="1200"/>
  </r>
  <r>
    <n v="345"/>
    <n v="3"/>
    <n v="6"/>
    <d v="2019-06-11T00:00:00"/>
    <x v="341"/>
    <x v="2"/>
    <x v="2"/>
    <s v="Polska"/>
    <s v="Ramzes B."/>
    <x v="5"/>
    <x v="2"/>
    <n v="130"/>
    <n v="1200"/>
  </r>
  <r>
    <n v="346"/>
    <n v="3"/>
    <n v="6"/>
    <d v="2019-06-11T00:00:00"/>
    <x v="342"/>
    <x v="2"/>
    <x v="2"/>
    <s v="Polska"/>
    <s v="Ramzes B."/>
    <x v="5"/>
    <x v="2"/>
    <n v="130"/>
    <n v="1200"/>
  </r>
  <r>
    <n v="347"/>
    <n v="3"/>
    <n v="6"/>
    <d v="2019-06-11T00:00:00"/>
    <x v="287"/>
    <x v="2"/>
    <x v="2"/>
    <s v="Polska"/>
    <s v="Ramzes B."/>
    <x v="5"/>
    <x v="2"/>
    <n v="130"/>
    <n v="1200"/>
  </r>
  <r>
    <n v="348"/>
    <n v="3"/>
    <n v="6"/>
    <d v="2019-06-11T00:00:00"/>
    <x v="343"/>
    <x v="2"/>
    <x v="2"/>
    <s v="Polska"/>
    <s v="Ramzes B."/>
    <x v="5"/>
    <x v="2"/>
    <n v="130"/>
    <n v="1200"/>
  </r>
  <r>
    <n v="349"/>
    <n v="3"/>
    <n v="6"/>
    <d v="2019-06-11T00:00:00"/>
    <x v="344"/>
    <x v="2"/>
    <x v="2"/>
    <s v="Polska"/>
    <s v="Ramzes B."/>
    <x v="5"/>
    <x v="2"/>
    <n v="130"/>
    <n v="1200"/>
  </r>
  <r>
    <n v="350"/>
    <n v="3"/>
    <n v="6"/>
    <d v="2019-06-11T00:00:00"/>
    <x v="345"/>
    <x v="2"/>
    <x v="2"/>
    <s v="Polska"/>
    <s v="Ramzes B."/>
    <x v="5"/>
    <x v="2"/>
    <n v="130"/>
    <n v="1200"/>
  </r>
  <r>
    <n v="351"/>
    <n v="3"/>
    <n v="6"/>
    <d v="2019-06-11T00:00:00"/>
    <x v="346"/>
    <x v="2"/>
    <x v="2"/>
    <s v="Polska"/>
    <s v="Ramzes B."/>
    <x v="5"/>
    <x v="2"/>
    <n v="130"/>
    <n v="1200"/>
  </r>
  <r>
    <n v="352"/>
    <n v="3"/>
    <n v="6"/>
    <d v="2019-06-11T00:00:00"/>
    <x v="347"/>
    <x v="2"/>
    <x v="2"/>
    <s v="Polska"/>
    <s v="Ramzes B."/>
    <x v="5"/>
    <x v="2"/>
    <n v="130"/>
    <n v="1200"/>
  </r>
  <r>
    <n v="353"/>
    <n v="3"/>
    <n v="7"/>
    <d v="2019-06-11T00:00:00"/>
    <x v="348"/>
    <x v="2"/>
    <x v="2"/>
    <s v="Polska"/>
    <s v="Rajec"/>
    <x v="6"/>
    <x v="3"/>
    <n v="120"/>
    <n v="900"/>
  </r>
  <r>
    <n v="354"/>
    <n v="3"/>
    <n v="7"/>
    <d v="2019-06-11T00:00:00"/>
    <x v="349"/>
    <x v="2"/>
    <x v="2"/>
    <s v="Polska"/>
    <s v="Rajec"/>
    <x v="6"/>
    <x v="3"/>
    <n v="120"/>
    <n v="900"/>
  </r>
  <r>
    <n v="355"/>
    <n v="3"/>
    <n v="7"/>
    <d v="2019-06-11T00:00:00"/>
    <x v="350"/>
    <x v="2"/>
    <x v="2"/>
    <s v="Polska"/>
    <s v="Rajec"/>
    <x v="6"/>
    <x v="3"/>
    <n v="120"/>
    <n v="900"/>
  </r>
  <r>
    <n v="356"/>
    <n v="3"/>
    <n v="7"/>
    <d v="2019-06-11T00:00:00"/>
    <x v="351"/>
    <x v="2"/>
    <x v="2"/>
    <s v="Polska"/>
    <s v="Rajec"/>
    <x v="6"/>
    <x v="3"/>
    <n v="120"/>
    <n v="900"/>
  </r>
  <r>
    <n v="357"/>
    <n v="3"/>
    <n v="7"/>
    <d v="2019-06-11T00:00:00"/>
    <x v="352"/>
    <x v="2"/>
    <x v="2"/>
    <s v="Polska"/>
    <s v="Rajec"/>
    <x v="6"/>
    <x v="3"/>
    <n v="120"/>
    <n v="900"/>
  </r>
  <r>
    <n v="358"/>
    <n v="3"/>
    <n v="7"/>
    <d v="2019-06-11T00:00:00"/>
    <x v="353"/>
    <x v="2"/>
    <x v="2"/>
    <s v="Polska"/>
    <s v="Rajec"/>
    <x v="6"/>
    <x v="3"/>
    <n v="120"/>
    <n v="900"/>
  </r>
  <r>
    <n v="359"/>
    <n v="14"/>
    <n v="10"/>
    <d v="2019-06-11T00:00:00"/>
    <x v="354"/>
    <x v="1"/>
    <x v="1"/>
    <s v="Japonia"/>
    <s v="Portek i Madeonek"/>
    <x v="9"/>
    <x v="1"/>
    <n v="128"/>
    <n v="1000"/>
  </r>
  <r>
    <n v="360"/>
    <n v="14"/>
    <n v="10"/>
    <d v="2019-06-11T00:00:00"/>
    <x v="355"/>
    <x v="1"/>
    <x v="1"/>
    <s v="Japonia"/>
    <s v="Portek i Madeonek"/>
    <x v="9"/>
    <x v="1"/>
    <n v="128"/>
    <n v="1000"/>
  </r>
  <r>
    <n v="361"/>
    <n v="14"/>
    <n v="10"/>
    <d v="2019-06-11T00:00:00"/>
    <x v="356"/>
    <x v="1"/>
    <x v="1"/>
    <s v="Japonia"/>
    <s v="Portek i Madeonek"/>
    <x v="9"/>
    <x v="1"/>
    <n v="128"/>
    <n v="1000"/>
  </r>
  <r>
    <n v="362"/>
    <n v="3"/>
    <n v="7"/>
    <d v="2019-06-12T00:00:00"/>
    <x v="357"/>
    <x v="2"/>
    <x v="2"/>
    <s v="Polska"/>
    <s v="Rajec"/>
    <x v="6"/>
    <x v="3"/>
    <n v="120"/>
    <n v="900"/>
  </r>
  <r>
    <n v="363"/>
    <n v="3"/>
    <n v="7"/>
    <d v="2019-06-12T00:00:00"/>
    <x v="358"/>
    <x v="2"/>
    <x v="2"/>
    <s v="Polska"/>
    <s v="Rajec"/>
    <x v="6"/>
    <x v="3"/>
    <n v="120"/>
    <n v="900"/>
  </r>
  <r>
    <n v="364"/>
    <n v="3"/>
    <n v="7"/>
    <d v="2019-06-12T00:00:00"/>
    <x v="359"/>
    <x v="2"/>
    <x v="2"/>
    <s v="Polska"/>
    <s v="Rajec"/>
    <x v="6"/>
    <x v="3"/>
    <n v="120"/>
    <n v="900"/>
  </r>
  <r>
    <n v="365"/>
    <n v="3"/>
    <n v="7"/>
    <d v="2019-06-12T00:00:00"/>
    <x v="197"/>
    <x v="2"/>
    <x v="2"/>
    <s v="Polska"/>
    <s v="Rajec"/>
    <x v="6"/>
    <x v="3"/>
    <n v="120"/>
    <n v="900"/>
  </r>
  <r>
    <n v="366"/>
    <n v="3"/>
    <n v="17"/>
    <d v="2019-06-12T00:00:00"/>
    <x v="138"/>
    <x v="2"/>
    <x v="2"/>
    <s v="Polska"/>
    <s v="Tofik Lis"/>
    <x v="7"/>
    <x v="2"/>
    <n v="160"/>
    <n v="1200"/>
  </r>
  <r>
    <n v="367"/>
    <n v="14"/>
    <n v="10"/>
    <d v="2019-06-14T00:00:00"/>
    <x v="360"/>
    <x v="1"/>
    <x v="1"/>
    <s v="Japonia"/>
    <s v="Portek i Madeonek"/>
    <x v="9"/>
    <x v="1"/>
    <n v="128"/>
    <n v="1000"/>
  </r>
  <r>
    <n v="368"/>
    <n v="14"/>
    <n v="10"/>
    <d v="2019-06-14T00:00:00"/>
    <x v="361"/>
    <x v="1"/>
    <x v="1"/>
    <s v="Japonia"/>
    <s v="Portek i Madeonek"/>
    <x v="9"/>
    <x v="1"/>
    <n v="128"/>
    <n v="1000"/>
  </r>
  <r>
    <n v="369"/>
    <n v="14"/>
    <n v="10"/>
    <d v="2019-06-14T00:00:00"/>
    <x v="362"/>
    <x v="1"/>
    <x v="1"/>
    <s v="Japonia"/>
    <s v="Portek i Madeonek"/>
    <x v="9"/>
    <x v="1"/>
    <n v="128"/>
    <n v="1000"/>
  </r>
  <r>
    <n v="370"/>
    <n v="14"/>
    <n v="11"/>
    <d v="2019-06-14T00:00:00"/>
    <x v="363"/>
    <x v="1"/>
    <x v="1"/>
    <s v="Japonia"/>
    <s v="Tofik Lis"/>
    <x v="10"/>
    <x v="2"/>
    <n v="120"/>
    <n v="1200"/>
  </r>
  <r>
    <n v="371"/>
    <n v="14"/>
    <n v="11"/>
    <d v="2019-06-14T00:00:00"/>
    <x v="364"/>
    <x v="1"/>
    <x v="1"/>
    <s v="Japonia"/>
    <s v="Tofik Lis"/>
    <x v="10"/>
    <x v="2"/>
    <n v="120"/>
    <n v="1200"/>
  </r>
  <r>
    <n v="372"/>
    <n v="14"/>
    <n v="11"/>
    <d v="2019-06-14T00:00:00"/>
    <x v="365"/>
    <x v="1"/>
    <x v="1"/>
    <s v="Japonia"/>
    <s v="Tofik Lis"/>
    <x v="10"/>
    <x v="2"/>
    <n v="120"/>
    <n v="1200"/>
  </r>
  <r>
    <n v="373"/>
    <n v="3"/>
    <n v="17"/>
    <d v="2019-06-15T00:00:00"/>
    <x v="366"/>
    <x v="2"/>
    <x v="2"/>
    <s v="Polska"/>
    <s v="Tofik Lis"/>
    <x v="7"/>
    <x v="2"/>
    <n v="160"/>
    <n v="1200"/>
  </r>
  <r>
    <n v="374"/>
    <n v="14"/>
    <n v="11"/>
    <d v="2019-06-15T00:00:00"/>
    <x v="367"/>
    <x v="1"/>
    <x v="1"/>
    <s v="Japonia"/>
    <s v="Tofik Lis"/>
    <x v="10"/>
    <x v="2"/>
    <n v="120"/>
    <n v="1200"/>
  </r>
  <r>
    <n v="375"/>
    <n v="14"/>
    <n v="11"/>
    <d v="2019-06-16T00:00:00"/>
    <x v="368"/>
    <x v="1"/>
    <x v="1"/>
    <s v="Japonia"/>
    <s v="Tofik Lis"/>
    <x v="10"/>
    <x v="2"/>
    <n v="120"/>
    <n v="1200"/>
  </r>
  <r>
    <n v="376"/>
    <n v="14"/>
    <n v="11"/>
    <d v="2019-06-16T00:00:00"/>
    <x v="369"/>
    <x v="1"/>
    <x v="1"/>
    <s v="Japonia"/>
    <s v="Tofik Lis"/>
    <x v="10"/>
    <x v="2"/>
    <n v="120"/>
    <n v="1200"/>
  </r>
  <r>
    <n v="377"/>
    <n v="14"/>
    <n v="11"/>
    <d v="2019-06-16T00:00:00"/>
    <x v="370"/>
    <x v="1"/>
    <x v="1"/>
    <s v="Japonia"/>
    <s v="Tofik Lis"/>
    <x v="10"/>
    <x v="2"/>
    <n v="120"/>
    <n v="1200"/>
  </r>
  <r>
    <n v="378"/>
    <n v="14"/>
    <n v="11"/>
    <d v="2019-06-16T00:00:00"/>
    <x v="371"/>
    <x v="1"/>
    <x v="1"/>
    <s v="Japonia"/>
    <s v="Tofik Lis"/>
    <x v="10"/>
    <x v="2"/>
    <n v="120"/>
    <n v="1200"/>
  </r>
  <r>
    <n v="379"/>
    <n v="14"/>
    <n v="11"/>
    <d v="2019-06-16T00:00:00"/>
    <x v="372"/>
    <x v="1"/>
    <x v="1"/>
    <s v="Japonia"/>
    <s v="Tofik Lis"/>
    <x v="10"/>
    <x v="2"/>
    <n v="120"/>
    <n v="1200"/>
  </r>
  <r>
    <n v="380"/>
    <n v="14"/>
    <n v="11"/>
    <d v="2019-06-16T00:00:00"/>
    <x v="373"/>
    <x v="1"/>
    <x v="1"/>
    <s v="Japonia"/>
    <s v="Tofik Lis"/>
    <x v="10"/>
    <x v="2"/>
    <n v="120"/>
    <n v="1200"/>
  </r>
  <r>
    <n v="381"/>
    <n v="3"/>
    <n v="17"/>
    <d v="2019-06-18T00:00:00"/>
    <x v="374"/>
    <x v="2"/>
    <x v="2"/>
    <s v="Polska"/>
    <s v="Tofik Lis"/>
    <x v="7"/>
    <x v="2"/>
    <n v="160"/>
    <n v="1200"/>
  </r>
  <r>
    <n v="382"/>
    <n v="14"/>
    <n v="12"/>
    <d v="2019-06-18T00:00:00"/>
    <x v="375"/>
    <x v="1"/>
    <x v="1"/>
    <s v="Japonia"/>
    <s v="Goryle"/>
    <x v="19"/>
    <x v="1"/>
    <n v="139"/>
    <n v="1000"/>
  </r>
  <r>
    <n v="383"/>
    <n v="3"/>
    <n v="17"/>
    <d v="2019-06-19T00:00:00"/>
    <x v="376"/>
    <x v="2"/>
    <x v="2"/>
    <s v="Polska"/>
    <s v="Tofik Lis"/>
    <x v="7"/>
    <x v="2"/>
    <n v="160"/>
    <n v="1200"/>
  </r>
  <r>
    <n v="384"/>
    <n v="3"/>
    <n v="17"/>
    <d v="2019-06-19T00:00:00"/>
    <x v="377"/>
    <x v="2"/>
    <x v="2"/>
    <s v="Polska"/>
    <s v="Tofik Lis"/>
    <x v="7"/>
    <x v="2"/>
    <n v="160"/>
    <n v="1200"/>
  </r>
  <r>
    <n v="385"/>
    <n v="14"/>
    <n v="12"/>
    <d v="2019-06-21T00:00:00"/>
    <x v="378"/>
    <x v="1"/>
    <x v="1"/>
    <s v="Japonia"/>
    <s v="Goryle"/>
    <x v="19"/>
    <x v="1"/>
    <n v="139"/>
    <n v="1000"/>
  </r>
  <r>
    <n v="386"/>
    <n v="14"/>
    <n v="12"/>
    <d v="2019-06-21T00:00:00"/>
    <x v="379"/>
    <x v="1"/>
    <x v="1"/>
    <s v="Japonia"/>
    <s v="Goryle"/>
    <x v="19"/>
    <x v="1"/>
    <n v="139"/>
    <n v="1000"/>
  </r>
  <r>
    <n v="387"/>
    <n v="14"/>
    <n v="12"/>
    <d v="2019-06-21T00:00:00"/>
    <x v="380"/>
    <x v="1"/>
    <x v="1"/>
    <s v="Japonia"/>
    <s v="Goryle"/>
    <x v="19"/>
    <x v="1"/>
    <n v="139"/>
    <n v="1000"/>
  </r>
  <r>
    <n v="388"/>
    <n v="14"/>
    <n v="12"/>
    <d v="2019-06-21T00:00:00"/>
    <x v="381"/>
    <x v="1"/>
    <x v="1"/>
    <s v="Japonia"/>
    <s v="Goryle"/>
    <x v="19"/>
    <x v="1"/>
    <n v="139"/>
    <n v="1000"/>
  </r>
  <r>
    <n v="389"/>
    <n v="14"/>
    <n v="12"/>
    <d v="2019-06-21T00:00:00"/>
    <x v="382"/>
    <x v="1"/>
    <x v="1"/>
    <s v="Japonia"/>
    <s v="Goryle"/>
    <x v="19"/>
    <x v="1"/>
    <n v="139"/>
    <n v="1000"/>
  </r>
  <r>
    <n v="390"/>
    <n v="14"/>
    <n v="12"/>
    <d v="2019-06-21T00:00:00"/>
    <x v="383"/>
    <x v="1"/>
    <x v="1"/>
    <s v="Japonia"/>
    <s v="Goryle"/>
    <x v="19"/>
    <x v="1"/>
    <n v="139"/>
    <n v="1000"/>
  </r>
  <r>
    <n v="391"/>
    <n v="14"/>
    <n v="12"/>
    <d v="2019-06-21T00:00:00"/>
    <x v="384"/>
    <x v="1"/>
    <x v="1"/>
    <s v="Japonia"/>
    <s v="Goryle"/>
    <x v="19"/>
    <x v="1"/>
    <n v="139"/>
    <n v="1000"/>
  </r>
  <r>
    <n v="392"/>
    <n v="3"/>
    <n v="17"/>
    <d v="2019-06-22T00:00:00"/>
    <x v="385"/>
    <x v="2"/>
    <x v="2"/>
    <s v="Polska"/>
    <s v="Tofik Lis"/>
    <x v="7"/>
    <x v="2"/>
    <n v="160"/>
    <n v="1200"/>
  </r>
  <r>
    <n v="393"/>
    <n v="3"/>
    <n v="17"/>
    <d v="2019-06-22T00:00:00"/>
    <x v="386"/>
    <x v="2"/>
    <x v="2"/>
    <s v="Polska"/>
    <s v="Tofik Lis"/>
    <x v="7"/>
    <x v="2"/>
    <n v="160"/>
    <n v="1200"/>
  </r>
  <r>
    <n v="394"/>
    <n v="3"/>
    <n v="17"/>
    <d v="2019-06-22T00:00:00"/>
    <x v="387"/>
    <x v="2"/>
    <x v="2"/>
    <s v="Polska"/>
    <s v="Tofik Lis"/>
    <x v="7"/>
    <x v="2"/>
    <n v="160"/>
    <n v="1200"/>
  </r>
  <r>
    <n v="395"/>
    <n v="3"/>
    <n v="17"/>
    <d v="2019-06-22T00:00:00"/>
    <x v="388"/>
    <x v="2"/>
    <x v="2"/>
    <s v="Polska"/>
    <s v="Tofik Lis"/>
    <x v="7"/>
    <x v="2"/>
    <n v="160"/>
    <n v="1200"/>
  </r>
  <r>
    <n v="396"/>
    <n v="3"/>
    <n v="17"/>
    <d v="2019-06-22T00:00:00"/>
    <x v="389"/>
    <x v="2"/>
    <x v="2"/>
    <s v="Polska"/>
    <s v="Tofik Lis"/>
    <x v="7"/>
    <x v="2"/>
    <n v="160"/>
    <n v="1200"/>
  </r>
  <r>
    <n v="397"/>
    <n v="3"/>
    <n v="9"/>
    <d v="2019-06-22T00:00:00"/>
    <x v="390"/>
    <x v="2"/>
    <x v="2"/>
    <s v="Polska"/>
    <s v="Panda Oczy i Termit"/>
    <x v="8"/>
    <x v="2"/>
    <n v="150"/>
    <n v="1200"/>
  </r>
  <r>
    <n v="398"/>
    <n v="3"/>
    <n v="9"/>
    <d v="2019-06-22T00:00:00"/>
    <x v="391"/>
    <x v="2"/>
    <x v="2"/>
    <s v="Polska"/>
    <s v="Panda Oczy i Termit"/>
    <x v="8"/>
    <x v="2"/>
    <n v="150"/>
    <n v="1200"/>
  </r>
  <r>
    <n v="399"/>
    <n v="3"/>
    <n v="9"/>
    <d v="2019-06-22T00:00:00"/>
    <x v="326"/>
    <x v="2"/>
    <x v="2"/>
    <s v="Polska"/>
    <s v="Panda Oczy i Termit"/>
    <x v="8"/>
    <x v="2"/>
    <n v="150"/>
    <n v="1200"/>
  </r>
  <r>
    <n v="400"/>
    <n v="3"/>
    <n v="9"/>
    <d v="2019-06-23T00:00:00"/>
    <x v="392"/>
    <x v="2"/>
    <x v="2"/>
    <s v="Polska"/>
    <s v="Panda Oczy i Termit"/>
    <x v="8"/>
    <x v="2"/>
    <n v="150"/>
    <n v="1200"/>
  </r>
  <r>
    <n v="401"/>
    <n v="14"/>
    <n v="12"/>
    <d v="2019-06-23T00:00:00"/>
    <x v="393"/>
    <x v="1"/>
    <x v="1"/>
    <s v="Japonia"/>
    <s v="Goryle"/>
    <x v="19"/>
    <x v="1"/>
    <n v="139"/>
    <n v="1000"/>
  </r>
  <r>
    <n v="402"/>
    <n v="3"/>
    <n v="9"/>
    <d v="2019-06-25T00:00:00"/>
    <x v="394"/>
    <x v="2"/>
    <x v="2"/>
    <s v="Polska"/>
    <s v="Panda Oczy i Termit"/>
    <x v="8"/>
    <x v="2"/>
    <n v="150"/>
    <n v="1200"/>
  </r>
  <r>
    <n v="403"/>
    <n v="3"/>
    <n v="9"/>
    <d v="2019-06-25T00:00:00"/>
    <x v="395"/>
    <x v="2"/>
    <x v="2"/>
    <s v="Polska"/>
    <s v="Panda Oczy i Termit"/>
    <x v="8"/>
    <x v="2"/>
    <n v="150"/>
    <n v="1200"/>
  </r>
  <r>
    <n v="404"/>
    <n v="14"/>
    <n v="12"/>
    <d v="2019-06-25T00:00:00"/>
    <x v="396"/>
    <x v="1"/>
    <x v="1"/>
    <s v="Japonia"/>
    <s v="Goryle"/>
    <x v="19"/>
    <x v="1"/>
    <n v="139"/>
    <n v="1000"/>
  </r>
  <r>
    <n v="405"/>
    <n v="14"/>
    <n v="13"/>
    <d v="2019-06-25T00:00:00"/>
    <x v="397"/>
    <x v="1"/>
    <x v="1"/>
    <s v="Japonia"/>
    <s v="Królowa"/>
    <x v="20"/>
    <x v="1"/>
    <n v="156"/>
    <n v="1000"/>
  </r>
  <r>
    <n v="406"/>
    <n v="3"/>
    <n v="9"/>
    <d v="2019-06-28T00:00:00"/>
    <x v="398"/>
    <x v="2"/>
    <x v="2"/>
    <s v="Polska"/>
    <s v="Panda Oczy i Termit"/>
    <x v="8"/>
    <x v="2"/>
    <n v="150"/>
    <n v="1200"/>
  </r>
  <r>
    <n v="407"/>
    <n v="14"/>
    <n v="13"/>
    <d v="2019-06-28T00:00:00"/>
    <x v="399"/>
    <x v="1"/>
    <x v="1"/>
    <s v="Japonia"/>
    <s v="Królowa"/>
    <x v="20"/>
    <x v="1"/>
    <n v="156"/>
    <n v="1000"/>
  </r>
  <r>
    <n v="408"/>
    <n v="3"/>
    <n v="9"/>
    <d v="2019-06-30T00:00:00"/>
    <x v="400"/>
    <x v="2"/>
    <x v="2"/>
    <s v="Polska"/>
    <s v="Panda Oczy i Termit"/>
    <x v="8"/>
    <x v="2"/>
    <n v="150"/>
    <n v="1200"/>
  </r>
  <r>
    <n v="409"/>
    <n v="3"/>
    <n v="9"/>
    <d v="2019-06-30T00:00:00"/>
    <x v="401"/>
    <x v="2"/>
    <x v="2"/>
    <s v="Polska"/>
    <s v="Panda Oczy i Termit"/>
    <x v="8"/>
    <x v="2"/>
    <n v="150"/>
    <n v="1200"/>
  </r>
  <r>
    <n v="410"/>
    <n v="3"/>
    <n v="10"/>
    <d v="2019-06-30T00:00:00"/>
    <x v="402"/>
    <x v="2"/>
    <x v="2"/>
    <s v="Polska"/>
    <s v="Portek i Madeonek"/>
    <x v="9"/>
    <x v="1"/>
    <n v="128"/>
    <n v="1000"/>
  </r>
  <r>
    <n v="411"/>
    <n v="3"/>
    <n v="10"/>
    <d v="2019-06-30T00:00:00"/>
    <x v="403"/>
    <x v="2"/>
    <x v="2"/>
    <s v="Polska"/>
    <s v="Portek i Madeonek"/>
    <x v="9"/>
    <x v="1"/>
    <n v="128"/>
    <n v="1000"/>
  </r>
  <r>
    <n v="412"/>
    <n v="3"/>
    <n v="10"/>
    <d v="2019-06-30T00:00:00"/>
    <x v="404"/>
    <x v="2"/>
    <x v="2"/>
    <s v="Polska"/>
    <s v="Portek i Madeonek"/>
    <x v="9"/>
    <x v="1"/>
    <n v="128"/>
    <n v="1000"/>
  </r>
  <r>
    <n v="413"/>
    <n v="3"/>
    <n v="10"/>
    <d v="2019-06-30T00:00:00"/>
    <x v="405"/>
    <x v="2"/>
    <x v="2"/>
    <s v="Polska"/>
    <s v="Portek i Madeonek"/>
    <x v="9"/>
    <x v="1"/>
    <n v="128"/>
    <n v="1000"/>
  </r>
  <r>
    <n v="414"/>
    <n v="14"/>
    <n v="13"/>
    <d v="2019-07-01T00:00:00"/>
    <x v="406"/>
    <x v="1"/>
    <x v="1"/>
    <s v="Japonia"/>
    <s v="Królowa"/>
    <x v="20"/>
    <x v="1"/>
    <n v="156"/>
    <n v="1000"/>
  </r>
  <r>
    <n v="415"/>
    <n v="3"/>
    <n v="10"/>
    <d v="2019-07-02T00:00:00"/>
    <x v="407"/>
    <x v="2"/>
    <x v="2"/>
    <s v="Polska"/>
    <s v="Portek i Madeonek"/>
    <x v="9"/>
    <x v="1"/>
    <n v="128"/>
    <n v="1000"/>
  </r>
  <r>
    <n v="416"/>
    <n v="3"/>
    <n v="10"/>
    <d v="2019-07-02T00:00:00"/>
    <x v="408"/>
    <x v="2"/>
    <x v="2"/>
    <s v="Polska"/>
    <s v="Portek i Madeonek"/>
    <x v="9"/>
    <x v="1"/>
    <n v="128"/>
    <n v="1000"/>
  </r>
  <r>
    <n v="417"/>
    <n v="3"/>
    <n v="10"/>
    <d v="2019-07-02T00:00:00"/>
    <x v="409"/>
    <x v="2"/>
    <x v="2"/>
    <s v="Polska"/>
    <s v="Portek i Madeonek"/>
    <x v="9"/>
    <x v="1"/>
    <n v="128"/>
    <n v="1000"/>
  </r>
  <r>
    <n v="418"/>
    <n v="3"/>
    <n v="10"/>
    <d v="2019-07-02T00:00:00"/>
    <x v="410"/>
    <x v="2"/>
    <x v="2"/>
    <s v="Polska"/>
    <s v="Portek i Madeonek"/>
    <x v="9"/>
    <x v="1"/>
    <n v="128"/>
    <n v="1000"/>
  </r>
  <r>
    <n v="419"/>
    <n v="3"/>
    <n v="10"/>
    <d v="2019-07-02T00:00:00"/>
    <x v="411"/>
    <x v="2"/>
    <x v="2"/>
    <s v="Polska"/>
    <s v="Portek i Madeonek"/>
    <x v="9"/>
    <x v="1"/>
    <n v="128"/>
    <n v="1000"/>
  </r>
  <r>
    <n v="420"/>
    <n v="3"/>
    <n v="11"/>
    <d v="2019-07-03T00:00:00"/>
    <x v="412"/>
    <x v="2"/>
    <x v="2"/>
    <s v="Polska"/>
    <s v="Tofik Lis"/>
    <x v="10"/>
    <x v="2"/>
    <n v="120"/>
    <n v="1200"/>
  </r>
  <r>
    <n v="421"/>
    <n v="3"/>
    <n v="11"/>
    <d v="2019-07-03T00:00:00"/>
    <x v="413"/>
    <x v="2"/>
    <x v="2"/>
    <s v="Polska"/>
    <s v="Tofik Lis"/>
    <x v="10"/>
    <x v="2"/>
    <n v="120"/>
    <n v="1200"/>
  </r>
  <r>
    <n v="422"/>
    <n v="3"/>
    <n v="11"/>
    <d v="2019-07-03T00:00:00"/>
    <x v="414"/>
    <x v="2"/>
    <x v="2"/>
    <s v="Polska"/>
    <s v="Tofik Lis"/>
    <x v="10"/>
    <x v="2"/>
    <n v="120"/>
    <n v="1200"/>
  </r>
  <r>
    <n v="423"/>
    <n v="3"/>
    <n v="11"/>
    <d v="2019-07-03T00:00:00"/>
    <x v="415"/>
    <x v="2"/>
    <x v="2"/>
    <s v="Polska"/>
    <s v="Tofik Lis"/>
    <x v="10"/>
    <x v="2"/>
    <n v="120"/>
    <n v="1200"/>
  </r>
  <r>
    <n v="424"/>
    <n v="3"/>
    <n v="11"/>
    <d v="2019-07-03T00:00:00"/>
    <x v="416"/>
    <x v="2"/>
    <x v="2"/>
    <s v="Polska"/>
    <s v="Tofik Lis"/>
    <x v="10"/>
    <x v="2"/>
    <n v="120"/>
    <n v="1200"/>
  </r>
  <r>
    <n v="425"/>
    <n v="3"/>
    <n v="11"/>
    <d v="2019-07-03T00:00:00"/>
    <x v="417"/>
    <x v="2"/>
    <x v="2"/>
    <s v="Polska"/>
    <s v="Tofik Lis"/>
    <x v="10"/>
    <x v="2"/>
    <n v="120"/>
    <n v="1200"/>
  </r>
  <r>
    <n v="426"/>
    <n v="3"/>
    <n v="11"/>
    <d v="2019-07-03T00:00:00"/>
    <x v="418"/>
    <x v="2"/>
    <x v="2"/>
    <s v="Polska"/>
    <s v="Tofik Lis"/>
    <x v="10"/>
    <x v="2"/>
    <n v="120"/>
    <n v="1200"/>
  </r>
  <r>
    <n v="427"/>
    <n v="3"/>
    <n v="11"/>
    <d v="2019-07-03T00:00:00"/>
    <x v="419"/>
    <x v="2"/>
    <x v="2"/>
    <s v="Polska"/>
    <s v="Tofik Lis"/>
    <x v="10"/>
    <x v="2"/>
    <n v="120"/>
    <n v="1200"/>
  </r>
  <r>
    <n v="428"/>
    <n v="3"/>
    <n v="11"/>
    <d v="2019-07-03T00:00:00"/>
    <x v="105"/>
    <x v="2"/>
    <x v="2"/>
    <s v="Polska"/>
    <s v="Tofik Lis"/>
    <x v="10"/>
    <x v="2"/>
    <n v="120"/>
    <n v="1200"/>
  </r>
  <r>
    <n v="429"/>
    <n v="3"/>
    <n v="11"/>
    <d v="2019-07-03T00:00:00"/>
    <x v="420"/>
    <x v="2"/>
    <x v="2"/>
    <s v="Polska"/>
    <s v="Tofik Lis"/>
    <x v="10"/>
    <x v="2"/>
    <n v="120"/>
    <n v="1200"/>
  </r>
  <r>
    <n v="430"/>
    <n v="3"/>
    <n v="12"/>
    <d v="2019-07-04T00:00:00"/>
    <x v="421"/>
    <x v="2"/>
    <x v="2"/>
    <s v="Polska"/>
    <s v="Goryle"/>
    <x v="19"/>
    <x v="1"/>
    <n v="139"/>
    <n v="1000"/>
  </r>
  <r>
    <n v="431"/>
    <n v="14"/>
    <n v="13"/>
    <d v="2019-07-04T00:00:00"/>
    <x v="422"/>
    <x v="1"/>
    <x v="1"/>
    <s v="Japonia"/>
    <s v="Królowa"/>
    <x v="20"/>
    <x v="1"/>
    <n v="156"/>
    <n v="1000"/>
  </r>
  <r>
    <n v="432"/>
    <n v="14"/>
    <n v="13"/>
    <d v="2019-07-04T00:00:00"/>
    <x v="423"/>
    <x v="1"/>
    <x v="1"/>
    <s v="Japonia"/>
    <s v="Królowa"/>
    <x v="20"/>
    <x v="1"/>
    <n v="156"/>
    <n v="1000"/>
  </r>
  <r>
    <n v="433"/>
    <n v="14"/>
    <n v="13"/>
    <d v="2019-07-04T00:00:00"/>
    <x v="424"/>
    <x v="1"/>
    <x v="1"/>
    <s v="Japonia"/>
    <s v="Królowa"/>
    <x v="20"/>
    <x v="1"/>
    <n v="156"/>
    <n v="1000"/>
  </r>
  <r>
    <n v="434"/>
    <n v="14"/>
    <n v="13"/>
    <d v="2019-07-04T00:00:00"/>
    <x v="425"/>
    <x v="1"/>
    <x v="1"/>
    <s v="Japonia"/>
    <s v="Królowa"/>
    <x v="20"/>
    <x v="1"/>
    <n v="156"/>
    <n v="1000"/>
  </r>
  <r>
    <n v="435"/>
    <n v="14"/>
    <n v="13"/>
    <d v="2019-07-04T00:00:00"/>
    <x v="426"/>
    <x v="1"/>
    <x v="1"/>
    <s v="Japonia"/>
    <s v="Królowa"/>
    <x v="20"/>
    <x v="1"/>
    <n v="156"/>
    <n v="1000"/>
  </r>
  <r>
    <n v="436"/>
    <n v="3"/>
    <n v="12"/>
    <d v="2019-07-05T00:00:00"/>
    <x v="427"/>
    <x v="2"/>
    <x v="2"/>
    <s v="Polska"/>
    <s v="Goryle"/>
    <x v="19"/>
    <x v="1"/>
    <n v="139"/>
    <n v="1000"/>
  </r>
  <r>
    <n v="437"/>
    <n v="3"/>
    <n v="12"/>
    <d v="2019-07-05T00:00:00"/>
    <x v="428"/>
    <x v="2"/>
    <x v="2"/>
    <s v="Polska"/>
    <s v="Goryle"/>
    <x v="19"/>
    <x v="1"/>
    <n v="139"/>
    <n v="1000"/>
  </r>
  <r>
    <n v="438"/>
    <n v="3"/>
    <n v="12"/>
    <d v="2019-07-06T00:00:00"/>
    <x v="404"/>
    <x v="2"/>
    <x v="2"/>
    <s v="Polska"/>
    <s v="Goryle"/>
    <x v="19"/>
    <x v="1"/>
    <n v="139"/>
    <n v="1000"/>
  </r>
  <r>
    <n v="439"/>
    <n v="14"/>
    <n v="13"/>
    <d v="2019-07-06T00:00:00"/>
    <x v="429"/>
    <x v="1"/>
    <x v="1"/>
    <s v="Japonia"/>
    <s v="Królowa"/>
    <x v="20"/>
    <x v="1"/>
    <n v="156"/>
    <n v="1000"/>
  </r>
  <r>
    <n v="440"/>
    <n v="14"/>
    <n v="13"/>
    <d v="2019-07-06T00:00:00"/>
    <x v="430"/>
    <x v="1"/>
    <x v="1"/>
    <s v="Japonia"/>
    <s v="Królowa"/>
    <x v="20"/>
    <x v="1"/>
    <n v="156"/>
    <n v="1000"/>
  </r>
  <r>
    <n v="441"/>
    <n v="3"/>
    <n v="12"/>
    <d v="2019-07-07T00:00:00"/>
    <x v="431"/>
    <x v="2"/>
    <x v="2"/>
    <s v="Polska"/>
    <s v="Goryle"/>
    <x v="19"/>
    <x v="1"/>
    <n v="139"/>
    <n v="1000"/>
  </r>
  <r>
    <n v="442"/>
    <n v="3"/>
    <n v="12"/>
    <d v="2019-07-07T00:00:00"/>
    <x v="432"/>
    <x v="2"/>
    <x v="2"/>
    <s v="Polska"/>
    <s v="Goryle"/>
    <x v="19"/>
    <x v="1"/>
    <n v="139"/>
    <n v="1000"/>
  </r>
  <r>
    <n v="443"/>
    <n v="3"/>
    <n v="12"/>
    <d v="2019-07-07T00:00:00"/>
    <x v="433"/>
    <x v="2"/>
    <x v="2"/>
    <s v="Polska"/>
    <s v="Goryle"/>
    <x v="19"/>
    <x v="1"/>
    <n v="139"/>
    <n v="1000"/>
  </r>
  <r>
    <n v="444"/>
    <n v="14"/>
    <n v="30"/>
    <d v="2019-07-07T00:00:00"/>
    <x v="434"/>
    <x v="1"/>
    <x v="1"/>
    <s v="Japonia"/>
    <s v="Hanka"/>
    <x v="21"/>
    <x v="0"/>
    <n v="180"/>
    <n v="1400"/>
  </r>
  <r>
    <n v="445"/>
    <n v="14"/>
    <n v="30"/>
    <d v="2019-07-07T00:00:00"/>
    <x v="435"/>
    <x v="1"/>
    <x v="1"/>
    <s v="Japonia"/>
    <s v="Hanka"/>
    <x v="21"/>
    <x v="0"/>
    <n v="180"/>
    <n v="1400"/>
  </r>
  <r>
    <n v="446"/>
    <n v="14"/>
    <n v="30"/>
    <d v="2019-07-07T00:00:00"/>
    <x v="436"/>
    <x v="1"/>
    <x v="1"/>
    <s v="Japonia"/>
    <s v="Hanka"/>
    <x v="21"/>
    <x v="0"/>
    <n v="180"/>
    <n v="1400"/>
  </r>
  <r>
    <n v="447"/>
    <n v="14"/>
    <n v="30"/>
    <d v="2019-07-07T00:00:00"/>
    <x v="437"/>
    <x v="1"/>
    <x v="1"/>
    <s v="Japonia"/>
    <s v="Hanka"/>
    <x v="21"/>
    <x v="0"/>
    <n v="180"/>
    <n v="1400"/>
  </r>
  <r>
    <n v="448"/>
    <n v="14"/>
    <n v="30"/>
    <d v="2019-07-07T00:00:00"/>
    <x v="438"/>
    <x v="1"/>
    <x v="1"/>
    <s v="Japonia"/>
    <s v="Hanka"/>
    <x v="21"/>
    <x v="0"/>
    <n v="180"/>
    <n v="1400"/>
  </r>
  <r>
    <n v="449"/>
    <n v="14"/>
    <n v="30"/>
    <d v="2019-07-07T00:00:00"/>
    <x v="439"/>
    <x v="1"/>
    <x v="1"/>
    <s v="Japonia"/>
    <s v="Hanka"/>
    <x v="21"/>
    <x v="0"/>
    <n v="180"/>
    <n v="1400"/>
  </r>
  <r>
    <n v="450"/>
    <n v="14"/>
    <n v="30"/>
    <d v="2019-07-07T00:00:00"/>
    <x v="440"/>
    <x v="1"/>
    <x v="1"/>
    <s v="Japonia"/>
    <s v="Hanka"/>
    <x v="21"/>
    <x v="0"/>
    <n v="180"/>
    <n v="1400"/>
  </r>
  <r>
    <n v="451"/>
    <n v="3"/>
    <n v="12"/>
    <d v="2019-07-09T00:00:00"/>
    <x v="441"/>
    <x v="2"/>
    <x v="2"/>
    <s v="Polska"/>
    <s v="Goryle"/>
    <x v="19"/>
    <x v="1"/>
    <n v="139"/>
    <n v="1000"/>
  </r>
  <r>
    <n v="452"/>
    <n v="3"/>
    <n v="12"/>
    <d v="2019-07-09T00:00:00"/>
    <x v="442"/>
    <x v="2"/>
    <x v="2"/>
    <s v="Polska"/>
    <s v="Goryle"/>
    <x v="19"/>
    <x v="1"/>
    <n v="139"/>
    <n v="1000"/>
  </r>
  <r>
    <n v="453"/>
    <n v="3"/>
    <n v="12"/>
    <d v="2019-07-09T00:00:00"/>
    <x v="443"/>
    <x v="2"/>
    <x v="2"/>
    <s v="Polska"/>
    <s v="Goryle"/>
    <x v="19"/>
    <x v="1"/>
    <n v="139"/>
    <n v="1000"/>
  </r>
  <r>
    <n v="454"/>
    <n v="14"/>
    <n v="30"/>
    <d v="2019-07-09T00:00:00"/>
    <x v="444"/>
    <x v="1"/>
    <x v="1"/>
    <s v="Japonia"/>
    <s v="Hanka"/>
    <x v="21"/>
    <x v="0"/>
    <n v="180"/>
    <n v="1400"/>
  </r>
  <r>
    <n v="455"/>
    <n v="14"/>
    <n v="30"/>
    <d v="2019-07-09T00:00:00"/>
    <x v="445"/>
    <x v="1"/>
    <x v="1"/>
    <s v="Japonia"/>
    <s v="Hanka"/>
    <x v="21"/>
    <x v="0"/>
    <n v="180"/>
    <n v="1400"/>
  </r>
  <r>
    <n v="456"/>
    <n v="14"/>
    <n v="30"/>
    <d v="2019-07-09T00:00:00"/>
    <x v="446"/>
    <x v="1"/>
    <x v="1"/>
    <s v="Japonia"/>
    <s v="Hanka"/>
    <x v="21"/>
    <x v="0"/>
    <n v="180"/>
    <n v="1400"/>
  </r>
  <r>
    <n v="457"/>
    <n v="14"/>
    <n v="15"/>
    <d v="2019-07-09T00:00:00"/>
    <x v="447"/>
    <x v="1"/>
    <x v="1"/>
    <s v="Japonia"/>
    <s v="Pan Daft"/>
    <x v="14"/>
    <x v="1"/>
    <n v="123"/>
    <n v="1000"/>
  </r>
  <r>
    <n v="458"/>
    <n v="14"/>
    <n v="15"/>
    <d v="2019-07-09T00:00:00"/>
    <x v="448"/>
    <x v="1"/>
    <x v="1"/>
    <s v="Japonia"/>
    <s v="Pan Daft"/>
    <x v="14"/>
    <x v="1"/>
    <n v="123"/>
    <n v="1000"/>
  </r>
  <r>
    <n v="459"/>
    <n v="3"/>
    <n v="13"/>
    <d v="2019-07-11T00:00:00"/>
    <x v="449"/>
    <x v="2"/>
    <x v="2"/>
    <s v="Polska"/>
    <s v="Królowa"/>
    <x v="20"/>
    <x v="1"/>
    <n v="156"/>
    <n v="1000"/>
  </r>
  <r>
    <n v="460"/>
    <n v="3"/>
    <n v="13"/>
    <d v="2019-07-12T00:00:00"/>
    <x v="450"/>
    <x v="2"/>
    <x v="2"/>
    <s v="Polska"/>
    <s v="Królowa"/>
    <x v="20"/>
    <x v="1"/>
    <n v="156"/>
    <n v="1000"/>
  </r>
  <r>
    <n v="461"/>
    <n v="3"/>
    <n v="13"/>
    <d v="2019-07-12T00:00:00"/>
    <x v="170"/>
    <x v="2"/>
    <x v="2"/>
    <s v="Polska"/>
    <s v="Królowa"/>
    <x v="20"/>
    <x v="1"/>
    <n v="156"/>
    <n v="1000"/>
  </r>
  <r>
    <n v="462"/>
    <n v="3"/>
    <n v="13"/>
    <d v="2019-07-12T00:00:00"/>
    <x v="451"/>
    <x v="2"/>
    <x v="2"/>
    <s v="Polska"/>
    <s v="Królowa"/>
    <x v="20"/>
    <x v="1"/>
    <n v="156"/>
    <n v="1000"/>
  </r>
  <r>
    <n v="463"/>
    <n v="3"/>
    <n v="13"/>
    <d v="2019-07-12T00:00:00"/>
    <x v="392"/>
    <x v="2"/>
    <x v="2"/>
    <s v="Polska"/>
    <s v="Królowa"/>
    <x v="20"/>
    <x v="1"/>
    <n v="156"/>
    <n v="1000"/>
  </r>
  <r>
    <n v="464"/>
    <n v="14"/>
    <n v="15"/>
    <d v="2019-07-12T00:00:00"/>
    <x v="452"/>
    <x v="1"/>
    <x v="1"/>
    <s v="Japonia"/>
    <s v="Pan Daft"/>
    <x v="14"/>
    <x v="1"/>
    <n v="123"/>
    <n v="1000"/>
  </r>
  <r>
    <n v="465"/>
    <n v="14"/>
    <n v="15"/>
    <d v="2019-07-12T00:00:00"/>
    <x v="453"/>
    <x v="1"/>
    <x v="1"/>
    <s v="Japonia"/>
    <s v="Pan Daft"/>
    <x v="14"/>
    <x v="1"/>
    <n v="123"/>
    <n v="1000"/>
  </r>
  <r>
    <n v="466"/>
    <n v="14"/>
    <n v="15"/>
    <d v="2019-07-12T00:00:00"/>
    <x v="454"/>
    <x v="1"/>
    <x v="1"/>
    <s v="Japonia"/>
    <s v="Pan Daft"/>
    <x v="14"/>
    <x v="1"/>
    <n v="123"/>
    <n v="1000"/>
  </r>
  <r>
    <n v="467"/>
    <n v="14"/>
    <n v="15"/>
    <d v="2019-07-12T00:00:00"/>
    <x v="28"/>
    <x v="1"/>
    <x v="1"/>
    <s v="Japonia"/>
    <s v="Pan Daft"/>
    <x v="14"/>
    <x v="1"/>
    <n v="123"/>
    <n v="1000"/>
  </r>
  <r>
    <n v="468"/>
    <n v="3"/>
    <n v="13"/>
    <d v="2019-07-13T00:00:00"/>
    <x v="455"/>
    <x v="2"/>
    <x v="2"/>
    <s v="Polska"/>
    <s v="Królowa"/>
    <x v="20"/>
    <x v="1"/>
    <n v="156"/>
    <n v="1000"/>
  </r>
  <r>
    <n v="469"/>
    <n v="3"/>
    <n v="13"/>
    <d v="2019-07-13T00:00:00"/>
    <x v="456"/>
    <x v="2"/>
    <x v="2"/>
    <s v="Polska"/>
    <s v="Królowa"/>
    <x v="20"/>
    <x v="1"/>
    <n v="156"/>
    <n v="1000"/>
  </r>
  <r>
    <n v="470"/>
    <n v="3"/>
    <n v="13"/>
    <d v="2019-07-13T00:00:00"/>
    <x v="457"/>
    <x v="2"/>
    <x v="2"/>
    <s v="Polska"/>
    <s v="Królowa"/>
    <x v="20"/>
    <x v="1"/>
    <n v="156"/>
    <n v="1000"/>
  </r>
  <r>
    <n v="471"/>
    <n v="3"/>
    <n v="13"/>
    <d v="2019-07-14T00:00:00"/>
    <x v="458"/>
    <x v="2"/>
    <x v="2"/>
    <s v="Polska"/>
    <s v="Królowa"/>
    <x v="20"/>
    <x v="1"/>
    <n v="156"/>
    <n v="1000"/>
  </r>
  <r>
    <n v="472"/>
    <n v="14"/>
    <n v="15"/>
    <d v="2019-07-15T00:00:00"/>
    <x v="459"/>
    <x v="1"/>
    <x v="1"/>
    <s v="Japonia"/>
    <s v="Pan Daft"/>
    <x v="14"/>
    <x v="1"/>
    <n v="123"/>
    <n v="1000"/>
  </r>
  <r>
    <n v="473"/>
    <n v="14"/>
    <n v="15"/>
    <d v="2019-07-15T00:00:00"/>
    <x v="460"/>
    <x v="1"/>
    <x v="1"/>
    <s v="Japonia"/>
    <s v="Pan Daft"/>
    <x v="14"/>
    <x v="1"/>
    <n v="123"/>
    <n v="1000"/>
  </r>
  <r>
    <n v="474"/>
    <n v="14"/>
    <n v="15"/>
    <d v="2019-07-15T00:00:00"/>
    <x v="461"/>
    <x v="1"/>
    <x v="1"/>
    <s v="Japonia"/>
    <s v="Pan Daft"/>
    <x v="14"/>
    <x v="1"/>
    <n v="123"/>
    <n v="1000"/>
  </r>
  <r>
    <n v="475"/>
    <n v="14"/>
    <n v="15"/>
    <d v="2019-07-15T00:00:00"/>
    <x v="462"/>
    <x v="1"/>
    <x v="1"/>
    <s v="Japonia"/>
    <s v="Pan Daft"/>
    <x v="14"/>
    <x v="1"/>
    <n v="123"/>
    <n v="1000"/>
  </r>
  <r>
    <n v="476"/>
    <n v="14"/>
    <n v="16"/>
    <d v="2019-07-15T00:00:00"/>
    <x v="463"/>
    <x v="1"/>
    <x v="1"/>
    <s v="Japonia"/>
    <s v="Umarłe Korporacje"/>
    <x v="22"/>
    <x v="5"/>
    <n v="240"/>
    <n v="1800"/>
  </r>
  <r>
    <n v="477"/>
    <n v="3"/>
    <n v="13"/>
    <d v="2019-07-16T00:00:00"/>
    <x v="464"/>
    <x v="2"/>
    <x v="2"/>
    <s v="Polska"/>
    <s v="Królowa"/>
    <x v="20"/>
    <x v="1"/>
    <n v="156"/>
    <n v="1000"/>
  </r>
  <r>
    <n v="478"/>
    <n v="3"/>
    <n v="14"/>
    <d v="2019-07-16T00:00:00"/>
    <x v="465"/>
    <x v="2"/>
    <x v="2"/>
    <s v="Polska"/>
    <s v="Reolka"/>
    <x v="13"/>
    <x v="2"/>
    <n v="190"/>
    <n v="1200"/>
  </r>
  <r>
    <n v="479"/>
    <n v="3"/>
    <n v="14"/>
    <d v="2019-07-16T00:00:00"/>
    <x v="466"/>
    <x v="2"/>
    <x v="2"/>
    <s v="Polska"/>
    <s v="Reolka"/>
    <x v="13"/>
    <x v="2"/>
    <n v="190"/>
    <n v="1200"/>
  </r>
  <r>
    <n v="480"/>
    <n v="3"/>
    <n v="14"/>
    <d v="2019-07-16T00:00:00"/>
    <x v="467"/>
    <x v="2"/>
    <x v="2"/>
    <s v="Polska"/>
    <s v="Reolka"/>
    <x v="13"/>
    <x v="2"/>
    <n v="190"/>
    <n v="1200"/>
  </r>
  <r>
    <n v="481"/>
    <n v="3"/>
    <n v="14"/>
    <d v="2019-07-16T00:00:00"/>
    <x v="468"/>
    <x v="2"/>
    <x v="2"/>
    <s v="Polska"/>
    <s v="Reolka"/>
    <x v="13"/>
    <x v="2"/>
    <n v="190"/>
    <n v="1200"/>
  </r>
  <r>
    <n v="482"/>
    <n v="3"/>
    <n v="14"/>
    <d v="2019-07-16T00:00:00"/>
    <x v="469"/>
    <x v="2"/>
    <x v="2"/>
    <s v="Polska"/>
    <s v="Reolka"/>
    <x v="13"/>
    <x v="2"/>
    <n v="190"/>
    <n v="1200"/>
  </r>
  <r>
    <n v="483"/>
    <n v="3"/>
    <n v="14"/>
    <d v="2019-07-16T00:00:00"/>
    <x v="470"/>
    <x v="2"/>
    <x v="2"/>
    <s v="Polska"/>
    <s v="Reolka"/>
    <x v="13"/>
    <x v="2"/>
    <n v="190"/>
    <n v="1200"/>
  </r>
  <r>
    <n v="484"/>
    <n v="3"/>
    <n v="14"/>
    <d v="2019-07-16T00:00:00"/>
    <x v="256"/>
    <x v="2"/>
    <x v="2"/>
    <s v="Polska"/>
    <s v="Reolka"/>
    <x v="13"/>
    <x v="2"/>
    <n v="190"/>
    <n v="1200"/>
  </r>
  <r>
    <n v="485"/>
    <n v="3"/>
    <n v="14"/>
    <d v="2019-07-16T00:00:00"/>
    <x v="471"/>
    <x v="2"/>
    <x v="2"/>
    <s v="Polska"/>
    <s v="Reolka"/>
    <x v="13"/>
    <x v="2"/>
    <n v="190"/>
    <n v="1200"/>
  </r>
  <r>
    <n v="486"/>
    <n v="3"/>
    <n v="14"/>
    <d v="2019-07-18T00:00:00"/>
    <x v="472"/>
    <x v="2"/>
    <x v="2"/>
    <s v="Polska"/>
    <s v="Reolka"/>
    <x v="13"/>
    <x v="2"/>
    <n v="190"/>
    <n v="1200"/>
  </r>
  <r>
    <n v="487"/>
    <n v="14"/>
    <n v="16"/>
    <d v="2019-07-18T00:00:00"/>
    <x v="119"/>
    <x v="1"/>
    <x v="1"/>
    <s v="Japonia"/>
    <s v="Umarłe Korporacje"/>
    <x v="22"/>
    <x v="5"/>
    <n v="240"/>
    <n v="1800"/>
  </r>
  <r>
    <n v="488"/>
    <n v="14"/>
    <n v="16"/>
    <d v="2019-07-18T00:00:00"/>
    <x v="473"/>
    <x v="1"/>
    <x v="1"/>
    <s v="Japonia"/>
    <s v="Umarłe Korporacje"/>
    <x v="22"/>
    <x v="5"/>
    <n v="240"/>
    <n v="1800"/>
  </r>
  <r>
    <n v="489"/>
    <n v="14"/>
    <n v="16"/>
    <d v="2019-07-18T00:00:00"/>
    <x v="469"/>
    <x v="1"/>
    <x v="1"/>
    <s v="Japonia"/>
    <s v="Umarłe Korporacje"/>
    <x v="22"/>
    <x v="5"/>
    <n v="240"/>
    <n v="1800"/>
  </r>
  <r>
    <n v="490"/>
    <n v="14"/>
    <n v="16"/>
    <d v="2019-07-18T00:00:00"/>
    <x v="474"/>
    <x v="1"/>
    <x v="1"/>
    <s v="Japonia"/>
    <s v="Umarłe Korporacje"/>
    <x v="22"/>
    <x v="5"/>
    <n v="240"/>
    <n v="1800"/>
  </r>
  <r>
    <n v="491"/>
    <n v="14"/>
    <n v="16"/>
    <d v="2019-07-18T00:00:00"/>
    <x v="475"/>
    <x v="1"/>
    <x v="1"/>
    <s v="Japonia"/>
    <s v="Umarłe Korporacje"/>
    <x v="22"/>
    <x v="5"/>
    <n v="240"/>
    <n v="1800"/>
  </r>
  <r>
    <n v="492"/>
    <n v="3"/>
    <n v="14"/>
    <d v="2019-07-19T00:00:00"/>
    <x v="476"/>
    <x v="2"/>
    <x v="2"/>
    <s v="Polska"/>
    <s v="Reolka"/>
    <x v="13"/>
    <x v="2"/>
    <n v="190"/>
    <n v="1200"/>
  </r>
  <r>
    <n v="493"/>
    <n v="3"/>
    <n v="15"/>
    <d v="2019-07-19T00:00:00"/>
    <x v="477"/>
    <x v="2"/>
    <x v="2"/>
    <s v="Polska"/>
    <s v="Pan Daft"/>
    <x v="14"/>
    <x v="1"/>
    <n v="123"/>
    <n v="1000"/>
  </r>
  <r>
    <n v="494"/>
    <n v="3"/>
    <n v="15"/>
    <d v="2019-07-19T00:00:00"/>
    <x v="478"/>
    <x v="2"/>
    <x v="2"/>
    <s v="Polska"/>
    <s v="Pan Daft"/>
    <x v="14"/>
    <x v="1"/>
    <n v="123"/>
    <n v="1000"/>
  </r>
  <r>
    <n v="495"/>
    <n v="3"/>
    <n v="15"/>
    <d v="2019-07-21T00:00:00"/>
    <x v="479"/>
    <x v="2"/>
    <x v="2"/>
    <s v="Polska"/>
    <s v="Pan Daft"/>
    <x v="14"/>
    <x v="1"/>
    <n v="123"/>
    <n v="1000"/>
  </r>
  <r>
    <n v="496"/>
    <n v="14"/>
    <n v="16"/>
    <d v="2019-07-21T00:00:00"/>
    <x v="480"/>
    <x v="1"/>
    <x v="1"/>
    <s v="Japonia"/>
    <s v="Umarłe Korporacje"/>
    <x v="22"/>
    <x v="5"/>
    <n v="240"/>
    <n v="1800"/>
  </r>
  <r>
    <n v="497"/>
    <n v="14"/>
    <n v="16"/>
    <d v="2019-07-21T00:00:00"/>
    <x v="481"/>
    <x v="1"/>
    <x v="1"/>
    <s v="Japonia"/>
    <s v="Umarłe Korporacje"/>
    <x v="22"/>
    <x v="5"/>
    <n v="240"/>
    <n v="1800"/>
  </r>
  <r>
    <n v="498"/>
    <n v="14"/>
    <n v="16"/>
    <d v="2019-07-21T00:00:00"/>
    <x v="482"/>
    <x v="1"/>
    <x v="1"/>
    <s v="Japonia"/>
    <s v="Umarłe Korporacje"/>
    <x v="22"/>
    <x v="5"/>
    <n v="240"/>
    <n v="1800"/>
  </r>
  <r>
    <n v="499"/>
    <n v="3"/>
    <n v="15"/>
    <d v="2019-07-24T00:00:00"/>
    <x v="483"/>
    <x v="2"/>
    <x v="2"/>
    <s v="Polska"/>
    <s v="Pan Daft"/>
    <x v="14"/>
    <x v="1"/>
    <n v="123"/>
    <n v="1000"/>
  </r>
  <r>
    <n v="500"/>
    <n v="3"/>
    <n v="15"/>
    <d v="2019-07-24T00:00:00"/>
    <x v="484"/>
    <x v="2"/>
    <x v="2"/>
    <s v="Polska"/>
    <s v="Pan Daft"/>
    <x v="14"/>
    <x v="1"/>
    <n v="123"/>
    <n v="1000"/>
  </r>
  <r>
    <n v="501"/>
    <n v="3"/>
    <n v="15"/>
    <d v="2019-07-24T00:00:00"/>
    <x v="485"/>
    <x v="2"/>
    <x v="2"/>
    <s v="Polska"/>
    <s v="Pan Daft"/>
    <x v="14"/>
    <x v="1"/>
    <n v="123"/>
    <n v="1000"/>
  </r>
  <r>
    <n v="502"/>
    <n v="14"/>
    <n v="16"/>
    <d v="2019-07-24T00:00:00"/>
    <x v="486"/>
    <x v="1"/>
    <x v="1"/>
    <s v="Japonia"/>
    <s v="Umarłe Korporacje"/>
    <x v="22"/>
    <x v="5"/>
    <n v="240"/>
    <n v="1800"/>
  </r>
  <r>
    <n v="503"/>
    <n v="14"/>
    <n v="17"/>
    <d v="2019-07-24T00:00:00"/>
    <x v="487"/>
    <x v="1"/>
    <x v="1"/>
    <s v="Japonia"/>
    <s v="Tofik Lis"/>
    <x v="7"/>
    <x v="2"/>
    <n v="160"/>
    <n v="1200"/>
  </r>
  <r>
    <n v="504"/>
    <n v="3"/>
    <n v="15"/>
    <d v="2019-07-26T00:00:00"/>
    <x v="488"/>
    <x v="2"/>
    <x v="2"/>
    <s v="Polska"/>
    <s v="Pan Daft"/>
    <x v="14"/>
    <x v="1"/>
    <n v="123"/>
    <n v="1000"/>
  </r>
  <r>
    <n v="505"/>
    <n v="3"/>
    <n v="15"/>
    <d v="2019-07-26T00:00:00"/>
    <x v="489"/>
    <x v="2"/>
    <x v="2"/>
    <s v="Polska"/>
    <s v="Pan Daft"/>
    <x v="14"/>
    <x v="1"/>
    <n v="123"/>
    <n v="1000"/>
  </r>
  <r>
    <n v="506"/>
    <n v="3"/>
    <n v="15"/>
    <d v="2019-07-26T00:00:00"/>
    <x v="490"/>
    <x v="2"/>
    <x v="2"/>
    <s v="Polska"/>
    <s v="Pan Daft"/>
    <x v="14"/>
    <x v="1"/>
    <n v="123"/>
    <n v="1000"/>
  </r>
  <r>
    <n v="507"/>
    <n v="3"/>
    <n v="15"/>
    <d v="2019-07-27T00:00:00"/>
    <x v="491"/>
    <x v="2"/>
    <x v="2"/>
    <s v="Polska"/>
    <s v="Pan Daft"/>
    <x v="14"/>
    <x v="1"/>
    <n v="123"/>
    <n v="1000"/>
  </r>
  <r>
    <n v="508"/>
    <n v="3"/>
    <n v="16"/>
    <d v="2019-07-27T00:00:00"/>
    <x v="492"/>
    <x v="2"/>
    <x v="2"/>
    <s v="Polska"/>
    <s v="Umarłe Korporacje"/>
    <x v="22"/>
    <x v="5"/>
    <n v="240"/>
    <n v="1800"/>
  </r>
  <r>
    <n v="509"/>
    <n v="14"/>
    <n v="17"/>
    <d v="2019-07-27T00:00:00"/>
    <x v="493"/>
    <x v="1"/>
    <x v="1"/>
    <s v="Japonia"/>
    <s v="Tofik Lis"/>
    <x v="7"/>
    <x v="2"/>
    <n v="160"/>
    <n v="1200"/>
  </r>
  <r>
    <n v="510"/>
    <n v="3"/>
    <n v="16"/>
    <d v="2019-07-29T00:00:00"/>
    <x v="0"/>
    <x v="2"/>
    <x v="2"/>
    <s v="Polska"/>
    <s v="Umarłe Korporacje"/>
    <x v="22"/>
    <x v="5"/>
    <n v="240"/>
    <n v="1800"/>
  </r>
  <r>
    <n v="511"/>
    <n v="3"/>
    <n v="16"/>
    <d v="2019-07-29T00:00:00"/>
    <x v="494"/>
    <x v="2"/>
    <x v="2"/>
    <s v="Polska"/>
    <s v="Umarłe Korporacje"/>
    <x v="22"/>
    <x v="5"/>
    <n v="240"/>
    <n v="1800"/>
  </r>
  <r>
    <n v="512"/>
    <n v="3"/>
    <n v="16"/>
    <d v="2019-07-29T00:00:00"/>
    <x v="495"/>
    <x v="2"/>
    <x v="2"/>
    <s v="Polska"/>
    <s v="Umarłe Korporacje"/>
    <x v="22"/>
    <x v="5"/>
    <n v="240"/>
    <n v="1800"/>
  </r>
  <r>
    <n v="513"/>
    <n v="3"/>
    <n v="16"/>
    <d v="2019-07-29T00:00:00"/>
    <x v="496"/>
    <x v="2"/>
    <x v="2"/>
    <s v="Polska"/>
    <s v="Umarłe Korporacje"/>
    <x v="22"/>
    <x v="5"/>
    <n v="240"/>
    <n v="1800"/>
  </r>
  <r>
    <n v="514"/>
    <n v="3"/>
    <n v="16"/>
    <d v="2019-07-29T00:00:00"/>
    <x v="497"/>
    <x v="2"/>
    <x v="2"/>
    <s v="Polska"/>
    <s v="Umarłe Korporacje"/>
    <x v="22"/>
    <x v="5"/>
    <n v="240"/>
    <n v="1800"/>
  </r>
  <r>
    <n v="515"/>
    <n v="3"/>
    <n v="16"/>
    <d v="2019-07-29T00:00:00"/>
    <x v="498"/>
    <x v="2"/>
    <x v="2"/>
    <s v="Polska"/>
    <s v="Umarłe Korporacje"/>
    <x v="22"/>
    <x v="5"/>
    <n v="240"/>
    <n v="1800"/>
  </r>
  <r>
    <n v="516"/>
    <n v="14"/>
    <n v="17"/>
    <d v="2019-07-30T00:00:00"/>
    <x v="499"/>
    <x v="1"/>
    <x v="1"/>
    <s v="Japonia"/>
    <s v="Tofik Lis"/>
    <x v="7"/>
    <x v="2"/>
    <n v="160"/>
    <n v="1200"/>
  </r>
  <r>
    <n v="517"/>
    <n v="14"/>
    <n v="17"/>
    <d v="2019-07-30T00:00:00"/>
    <x v="500"/>
    <x v="1"/>
    <x v="1"/>
    <s v="Japonia"/>
    <s v="Tofik Lis"/>
    <x v="7"/>
    <x v="2"/>
    <n v="160"/>
    <n v="1200"/>
  </r>
  <r>
    <n v="518"/>
    <n v="14"/>
    <n v="17"/>
    <d v="2019-07-30T00:00:00"/>
    <x v="501"/>
    <x v="1"/>
    <x v="1"/>
    <s v="Japonia"/>
    <s v="Tofik Lis"/>
    <x v="7"/>
    <x v="2"/>
    <n v="160"/>
    <n v="1200"/>
  </r>
  <r>
    <n v="519"/>
    <n v="3"/>
    <n v="16"/>
    <d v="2019-08-01T00:00:00"/>
    <x v="502"/>
    <x v="2"/>
    <x v="2"/>
    <s v="Polska"/>
    <s v="Umarłe Korporacje"/>
    <x v="22"/>
    <x v="5"/>
    <n v="240"/>
    <n v="1800"/>
  </r>
  <r>
    <n v="520"/>
    <n v="3"/>
    <n v="16"/>
    <d v="2019-08-01T00:00:00"/>
    <x v="503"/>
    <x v="2"/>
    <x v="2"/>
    <s v="Polska"/>
    <s v="Umarłe Korporacje"/>
    <x v="22"/>
    <x v="5"/>
    <n v="240"/>
    <n v="1800"/>
  </r>
  <r>
    <n v="521"/>
    <n v="3"/>
    <n v="16"/>
    <d v="2019-08-01T00:00:00"/>
    <x v="504"/>
    <x v="2"/>
    <x v="2"/>
    <s v="Polska"/>
    <s v="Umarłe Korporacje"/>
    <x v="22"/>
    <x v="5"/>
    <n v="240"/>
    <n v="1800"/>
  </r>
  <r>
    <n v="522"/>
    <n v="3"/>
    <n v="17"/>
    <d v="2019-08-01T00:00:00"/>
    <x v="505"/>
    <x v="2"/>
    <x v="2"/>
    <s v="Polska"/>
    <s v="Tofik Lis"/>
    <x v="7"/>
    <x v="2"/>
    <n v="160"/>
    <n v="1200"/>
  </r>
  <r>
    <n v="523"/>
    <n v="3"/>
    <n v="17"/>
    <d v="2019-08-01T00:00:00"/>
    <x v="506"/>
    <x v="2"/>
    <x v="2"/>
    <s v="Polska"/>
    <s v="Tofik Lis"/>
    <x v="7"/>
    <x v="2"/>
    <n v="160"/>
    <n v="1200"/>
  </r>
  <r>
    <n v="524"/>
    <n v="3"/>
    <n v="17"/>
    <d v="2019-08-01T00:00:00"/>
    <x v="507"/>
    <x v="2"/>
    <x v="2"/>
    <s v="Polska"/>
    <s v="Tofik Lis"/>
    <x v="7"/>
    <x v="2"/>
    <n v="160"/>
    <n v="1200"/>
  </r>
  <r>
    <n v="525"/>
    <n v="3"/>
    <n v="17"/>
    <d v="2019-08-01T00:00:00"/>
    <x v="508"/>
    <x v="2"/>
    <x v="2"/>
    <s v="Polska"/>
    <s v="Tofik Lis"/>
    <x v="7"/>
    <x v="2"/>
    <n v="160"/>
    <n v="1200"/>
  </r>
  <r>
    <n v="526"/>
    <n v="14"/>
    <n v="17"/>
    <d v="2019-08-02T00:00:00"/>
    <x v="509"/>
    <x v="1"/>
    <x v="1"/>
    <s v="Japonia"/>
    <s v="Tofik Lis"/>
    <x v="7"/>
    <x v="2"/>
    <n v="160"/>
    <n v="1200"/>
  </r>
  <r>
    <n v="527"/>
    <n v="14"/>
    <n v="17"/>
    <d v="2019-08-02T00:00:00"/>
    <x v="510"/>
    <x v="1"/>
    <x v="1"/>
    <s v="Japonia"/>
    <s v="Tofik Lis"/>
    <x v="7"/>
    <x v="2"/>
    <n v="160"/>
    <n v="1200"/>
  </r>
  <r>
    <n v="528"/>
    <n v="14"/>
    <n v="17"/>
    <d v="2019-08-02T00:00:00"/>
    <x v="511"/>
    <x v="1"/>
    <x v="1"/>
    <s v="Japonia"/>
    <s v="Tofik Lis"/>
    <x v="7"/>
    <x v="2"/>
    <n v="160"/>
    <n v="1200"/>
  </r>
  <r>
    <n v="529"/>
    <n v="3"/>
    <n v="17"/>
    <d v="2019-08-04T00:00:00"/>
    <x v="512"/>
    <x v="2"/>
    <x v="2"/>
    <s v="Polska"/>
    <s v="Tofik Lis"/>
    <x v="7"/>
    <x v="2"/>
    <n v="160"/>
    <n v="1200"/>
  </r>
  <r>
    <n v="530"/>
    <n v="3"/>
    <n v="17"/>
    <d v="2019-08-04T00:00:00"/>
    <x v="513"/>
    <x v="2"/>
    <x v="2"/>
    <s v="Polska"/>
    <s v="Tofik Lis"/>
    <x v="7"/>
    <x v="2"/>
    <n v="160"/>
    <n v="1200"/>
  </r>
  <r>
    <n v="531"/>
    <n v="3"/>
    <n v="17"/>
    <d v="2019-08-04T00:00:00"/>
    <x v="514"/>
    <x v="2"/>
    <x v="2"/>
    <s v="Polska"/>
    <s v="Tofik Lis"/>
    <x v="7"/>
    <x v="2"/>
    <n v="160"/>
    <n v="1200"/>
  </r>
  <r>
    <n v="532"/>
    <n v="3"/>
    <n v="17"/>
    <d v="2019-08-04T00:00:00"/>
    <x v="515"/>
    <x v="2"/>
    <x v="2"/>
    <s v="Polska"/>
    <s v="Tofik Lis"/>
    <x v="7"/>
    <x v="2"/>
    <n v="160"/>
    <n v="1200"/>
  </r>
  <r>
    <n v="533"/>
    <n v="14"/>
    <n v="17"/>
    <d v="2019-08-04T00:00:00"/>
    <x v="164"/>
    <x v="1"/>
    <x v="1"/>
    <s v="Japonia"/>
    <s v="Tofik Lis"/>
    <x v="7"/>
    <x v="2"/>
    <n v="160"/>
    <n v="1200"/>
  </r>
  <r>
    <n v="534"/>
    <n v="14"/>
    <n v="17"/>
    <d v="2019-08-04T00:00:00"/>
    <x v="516"/>
    <x v="1"/>
    <x v="1"/>
    <s v="Japonia"/>
    <s v="Tofik Lis"/>
    <x v="7"/>
    <x v="2"/>
    <n v="160"/>
    <n v="1200"/>
  </r>
  <r>
    <n v="535"/>
    <n v="14"/>
    <n v="18"/>
    <d v="2019-08-04T00:00:00"/>
    <x v="517"/>
    <x v="1"/>
    <x v="1"/>
    <s v="Japonia"/>
    <s v="Aviciuś"/>
    <x v="15"/>
    <x v="1"/>
    <n v="124"/>
    <n v="1000"/>
  </r>
  <r>
    <n v="536"/>
    <n v="3"/>
    <n v="17"/>
    <d v="2019-08-06T00:00:00"/>
    <x v="518"/>
    <x v="2"/>
    <x v="2"/>
    <s v="Polska"/>
    <s v="Tofik Lis"/>
    <x v="7"/>
    <x v="2"/>
    <n v="160"/>
    <n v="1200"/>
  </r>
  <r>
    <n v="537"/>
    <n v="3"/>
    <n v="17"/>
    <d v="2019-08-06T00:00:00"/>
    <x v="519"/>
    <x v="2"/>
    <x v="2"/>
    <s v="Polska"/>
    <s v="Tofik Lis"/>
    <x v="7"/>
    <x v="2"/>
    <n v="160"/>
    <n v="1200"/>
  </r>
  <r>
    <n v="538"/>
    <n v="3"/>
    <n v="18"/>
    <d v="2019-08-06T00:00:00"/>
    <x v="375"/>
    <x v="2"/>
    <x v="2"/>
    <s v="Polska"/>
    <s v="Aviciuś"/>
    <x v="15"/>
    <x v="1"/>
    <n v="124"/>
    <n v="1000"/>
  </r>
  <r>
    <n v="539"/>
    <n v="14"/>
    <n v="18"/>
    <d v="2019-08-06T00:00:00"/>
    <x v="520"/>
    <x v="1"/>
    <x v="1"/>
    <s v="Japonia"/>
    <s v="Aviciuś"/>
    <x v="15"/>
    <x v="1"/>
    <n v="124"/>
    <n v="1000"/>
  </r>
  <r>
    <n v="540"/>
    <n v="3"/>
    <n v="18"/>
    <d v="2019-08-09T00:00:00"/>
    <x v="521"/>
    <x v="2"/>
    <x v="2"/>
    <s v="Polska"/>
    <s v="Aviciuś"/>
    <x v="15"/>
    <x v="1"/>
    <n v="124"/>
    <n v="1000"/>
  </r>
  <r>
    <n v="541"/>
    <n v="3"/>
    <n v="18"/>
    <d v="2019-08-09T00:00:00"/>
    <x v="522"/>
    <x v="2"/>
    <x v="2"/>
    <s v="Polska"/>
    <s v="Aviciuś"/>
    <x v="15"/>
    <x v="1"/>
    <n v="124"/>
    <n v="1000"/>
  </r>
  <r>
    <n v="542"/>
    <n v="14"/>
    <n v="18"/>
    <d v="2019-08-09T00:00:00"/>
    <x v="523"/>
    <x v="1"/>
    <x v="1"/>
    <s v="Japonia"/>
    <s v="Aviciuś"/>
    <x v="15"/>
    <x v="1"/>
    <n v="124"/>
    <n v="1000"/>
  </r>
  <r>
    <n v="543"/>
    <n v="14"/>
    <n v="18"/>
    <d v="2019-08-10T00:00:00"/>
    <x v="524"/>
    <x v="1"/>
    <x v="1"/>
    <s v="Japonia"/>
    <s v="Aviciuś"/>
    <x v="15"/>
    <x v="1"/>
    <n v="124"/>
    <n v="1000"/>
  </r>
  <r>
    <n v="544"/>
    <n v="14"/>
    <n v="18"/>
    <d v="2019-08-10T00:00:00"/>
    <x v="525"/>
    <x v="1"/>
    <x v="1"/>
    <s v="Japonia"/>
    <s v="Aviciuś"/>
    <x v="15"/>
    <x v="1"/>
    <n v="124"/>
    <n v="1000"/>
  </r>
  <r>
    <n v="545"/>
    <n v="3"/>
    <n v="18"/>
    <d v="2019-08-12T00:00:00"/>
    <x v="526"/>
    <x v="2"/>
    <x v="2"/>
    <s v="Polska"/>
    <s v="Aviciuś"/>
    <x v="15"/>
    <x v="1"/>
    <n v="124"/>
    <n v="1000"/>
  </r>
  <r>
    <n v="546"/>
    <n v="3"/>
    <n v="18"/>
    <d v="2019-08-12T00:00:00"/>
    <x v="527"/>
    <x v="2"/>
    <x v="2"/>
    <s v="Polska"/>
    <s v="Aviciuś"/>
    <x v="15"/>
    <x v="1"/>
    <n v="124"/>
    <n v="1000"/>
  </r>
  <r>
    <n v="547"/>
    <n v="14"/>
    <n v="18"/>
    <d v="2019-08-12T00:00:00"/>
    <x v="528"/>
    <x v="1"/>
    <x v="1"/>
    <s v="Japonia"/>
    <s v="Aviciuś"/>
    <x v="15"/>
    <x v="1"/>
    <n v="124"/>
    <n v="1000"/>
  </r>
  <r>
    <n v="548"/>
    <n v="3"/>
    <n v="18"/>
    <d v="2019-08-13T00:00:00"/>
    <x v="529"/>
    <x v="2"/>
    <x v="2"/>
    <s v="Polska"/>
    <s v="Aviciuś"/>
    <x v="15"/>
    <x v="1"/>
    <n v="124"/>
    <n v="1000"/>
  </r>
  <r>
    <n v="549"/>
    <n v="3"/>
    <n v="18"/>
    <d v="2019-08-13T00:00:00"/>
    <x v="530"/>
    <x v="2"/>
    <x v="2"/>
    <s v="Polska"/>
    <s v="Aviciuś"/>
    <x v="15"/>
    <x v="1"/>
    <n v="124"/>
    <n v="1000"/>
  </r>
  <r>
    <n v="550"/>
    <n v="3"/>
    <n v="18"/>
    <d v="2019-08-13T00:00:00"/>
    <x v="531"/>
    <x v="2"/>
    <x v="2"/>
    <s v="Polska"/>
    <s v="Aviciuś"/>
    <x v="15"/>
    <x v="1"/>
    <n v="124"/>
    <n v="1000"/>
  </r>
  <r>
    <n v="551"/>
    <n v="3"/>
    <n v="18"/>
    <d v="2019-08-13T00:00:00"/>
    <x v="532"/>
    <x v="2"/>
    <x v="2"/>
    <s v="Polska"/>
    <s v="Aviciuś"/>
    <x v="15"/>
    <x v="1"/>
    <n v="124"/>
    <n v="1000"/>
  </r>
  <r>
    <n v="552"/>
    <n v="3"/>
    <n v="18"/>
    <d v="2019-08-13T00:00:00"/>
    <x v="533"/>
    <x v="2"/>
    <x v="2"/>
    <s v="Polska"/>
    <s v="Aviciuś"/>
    <x v="15"/>
    <x v="1"/>
    <n v="124"/>
    <n v="1000"/>
  </r>
  <r>
    <n v="553"/>
    <n v="14"/>
    <n v="18"/>
    <d v="2019-08-13T00:00:00"/>
    <x v="534"/>
    <x v="1"/>
    <x v="1"/>
    <s v="Japonia"/>
    <s v="Aviciuś"/>
    <x v="15"/>
    <x v="1"/>
    <n v="124"/>
    <n v="1000"/>
  </r>
  <r>
    <n v="554"/>
    <n v="14"/>
    <n v="18"/>
    <d v="2019-08-13T00:00:00"/>
    <x v="535"/>
    <x v="1"/>
    <x v="1"/>
    <s v="Japonia"/>
    <s v="Aviciuś"/>
    <x v="15"/>
    <x v="1"/>
    <n v="124"/>
    <n v="1000"/>
  </r>
  <r>
    <n v="555"/>
    <n v="14"/>
    <n v="18"/>
    <d v="2019-08-13T00:00:00"/>
    <x v="536"/>
    <x v="1"/>
    <x v="1"/>
    <s v="Japonia"/>
    <s v="Aviciuś"/>
    <x v="15"/>
    <x v="1"/>
    <n v="124"/>
    <n v="1000"/>
  </r>
  <r>
    <n v="556"/>
    <n v="14"/>
    <n v="18"/>
    <d v="2019-08-13T00:00:00"/>
    <x v="537"/>
    <x v="1"/>
    <x v="1"/>
    <s v="Japonia"/>
    <s v="Aviciuś"/>
    <x v="15"/>
    <x v="1"/>
    <n v="124"/>
    <n v="1000"/>
  </r>
  <r>
    <n v="557"/>
    <n v="14"/>
    <n v="19"/>
    <d v="2019-08-13T00:00:00"/>
    <x v="538"/>
    <x v="1"/>
    <x v="1"/>
    <s v="Japonia"/>
    <s v="Dźwiękowy Szok Magii"/>
    <x v="16"/>
    <x v="0"/>
    <n v="170"/>
    <n v="1400"/>
  </r>
  <r>
    <n v="558"/>
    <n v="3"/>
    <n v="19"/>
    <d v="2019-08-16T00:00:00"/>
    <x v="539"/>
    <x v="2"/>
    <x v="2"/>
    <s v="Polska"/>
    <s v="Dźwiękowy Szok Magii"/>
    <x v="16"/>
    <x v="0"/>
    <n v="170"/>
    <n v="1400"/>
  </r>
  <r>
    <n v="559"/>
    <n v="3"/>
    <n v="19"/>
    <d v="2019-08-16T00:00:00"/>
    <x v="540"/>
    <x v="2"/>
    <x v="2"/>
    <s v="Polska"/>
    <s v="Dźwiękowy Szok Magii"/>
    <x v="16"/>
    <x v="0"/>
    <n v="170"/>
    <n v="1400"/>
  </r>
  <r>
    <n v="560"/>
    <n v="14"/>
    <n v="19"/>
    <d v="2019-08-16T00:00:00"/>
    <x v="541"/>
    <x v="1"/>
    <x v="1"/>
    <s v="Japonia"/>
    <s v="Dźwiękowy Szok Magii"/>
    <x v="16"/>
    <x v="0"/>
    <n v="170"/>
    <n v="1400"/>
  </r>
  <r>
    <n v="561"/>
    <n v="14"/>
    <n v="19"/>
    <d v="2019-08-16T00:00:00"/>
    <x v="404"/>
    <x v="1"/>
    <x v="1"/>
    <s v="Japonia"/>
    <s v="Dźwiękowy Szok Magii"/>
    <x v="16"/>
    <x v="0"/>
    <n v="170"/>
    <n v="1400"/>
  </r>
  <r>
    <n v="562"/>
    <n v="14"/>
    <n v="19"/>
    <d v="2019-08-16T00:00:00"/>
    <x v="542"/>
    <x v="1"/>
    <x v="1"/>
    <s v="Japonia"/>
    <s v="Dźwiękowy Szok Magii"/>
    <x v="16"/>
    <x v="0"/>
    <n v="170"/>
    <n v="1400"/>
  </r>
  <r>
    <n v="563"/>
    <n v="14"/>
    <n v="19"/>
    <d v="2019-08-16T00:00:00"/>
    <x v="543"/>
    <x v="1"/>
    <x v="1"/>
    <s v="Japonia"/>
    <s v="Dźwiękowy Szok Magii"/>
    <x v="16"/>
    <x v="0"/>
    <n v="170"/>
    <n v="1400"/>
  </r>
  <r>
    <n v="564"/>
    <n v="3"/>
    <n v="19"/>
    <d v="2019-08-18T00:00:00"/>
    <x v="544"/>
    <x v="2"/>
    <x v="2"/>
    <s v="Polska"/>
    <s v="Dźwiękowy Szok Magii"/>
    <x v="16"/>
    <x v="0"/>
    <n v="170"/>
    <n v="1400"/>
  </r>
  <r>
    <n v="565"/>
    <n v="3"/>
    <n v="19"/>
    <d v="2019-08-18T00:00:00"/>
    <x v="545"/>
    <x v="2"/>
    <x v="2"/>
    <s v="Polska"/>
    <s v="Dźwiękowy Szok Magii"/>
    <x v="16"/>
    <x v="0"/>
    <n v="170"/>
    <n v="1400"/>
  </r>
  <r>
    <n v="566"/>
    <n v="3"/>
    <n v="19"/>
    <d v="2019-08-18T00:00:00"/>
    <x v="546"/>
    <x v="2"/>
    <x v="2"/>
    <s v="Polska"/>
    <s v="Dźwiękowy Szok Magii"/>
    <x v="16"/>
    <x v="0"/>
    <n v="170"/>
    <n v="1400"/>
  </r>
  <r>
    <n v="567"/>
    <n v="14"/>
    <n v="19"/>
    <d v="2019-08-18T00:00:00"/>
    <x v="547"/>
    <x v="1"/>
    <x v="1"/>
    <s v="Japonia"/>
    <s v="Dźwiękowy Szok Magii"/>
    <x v="16"/>
    <x v="0"/>
    <n v="170"/>
    <n v="1400"/>
  </r>
  <r>
    <n v="568"/>
    <n v="14"/>
    <n v="19"/>
    <d v="2019-08-19T00:00:00"/>
    <x v="548"/>
    <x v="1"/>
    <x v="1"/>
    <s v="Japonia"/>
    <s v="Dźwiękowy Szok Magii"/>
    <x v="16"/>
    <x v="0"/>
    <n v="170"/>
    <n v="1400"/>
  </r>
  <r>
    <n v="569"/>
    <n v="3"/>
    <n v="19"/>
    <d v="2019-08-20T00:00:00"/>
    <x v="549"/>
    <x v="2"/>
    <x v="2"/>
    <s v="Polska"/>
    <s v="Dźwiękowy Szok Magii"/>
    <x v="16"/>
    <x v="0"/>
    <n v="170"/>
    <n v="1400"/>
  </r>
  <r>
    <n v="570"/>
    <n v="3"/>
    <n v="19"/>
    <d v="2019-08-20T00:00:00"/>
    <x v="550"/>
    <x v="2"/>
    <x v="2"/>
    <s v="Polska"/>
    <s v="Dźwiękowy Szok Magii"/>
    <x v="16"/>
    <x v="0"/>
    <n v="170"/>
    <n v="1400"/>
  </r>
  <r>
    <n v="571"/>
    <n v="3"/>
    <n v="19"/>
    <d v="2019-08-21T00:00:00"/>
    <x v="551"/>
    <x v="2"/>
    <x v="2"/>
    <s v="Polska"/>
    <s v="Dźwiękowy Szok Magii"/>
    <x v="16"/>
    <x v="0"/>
    <n v="170"/>
    <n v="1400"/>
  </r>
  <r>
    <n v="572"/>
    <n v="3"/>
    <n v="19"/>
    <d v="2019-08-21T00:00:00"/>
    <x v="552"/>
    <x v="2"/>
    <x v="2"/>
    <s v="Polska"/>
    <s v="Dźwiękowy Szok Magii"/>
    <x v="16"/>
    <x v="0"/>
    <n v="170"/>
    <n v="1400"/>
  </r>
  <r>
    <n v="573"/>
    <n v="14"/>
    <n v="19"/>
    <d v="2019-08-21T00:00:00"/>
    <x v="553"/>
    <x v="1"/>
    <x v="1"/>
    <s v="Japonia"/>
    <s v="Dźwiękowy Szok Magii"/>
    <x v="16"/>
    <x v="0"/>
    <n v="170"/>
    <n v="1400"/>
  </r>
  <r>
    <n v="574"/>
    <n v="14"/>
    <n v="19"/>
    <d v="2019-08-21T00:00:00"/>
    <x v="554"/>
    <x v="1"/>
    <x v="1"/>
    <s v="Japonia"/>
    <s v="Dźwiękowy Szok Magii"/>
    <x v="16"/>
    <x v="0"/>
    <n v="170"/>
    <n v="1400"/>
  </r>
  <r>
    <n v="575"/>
    <n v="14"/>
    <n v="19"/>
    <d v="2019-08-21T00:00:00"/>
    <x v="555"/>
    <x v="1"/>
    <x v="1"/>
    <s v="Japonia"/>
    <s v="Dźwiękowy Szok Magii"/>
    <x v="16"/>
    <x v="0"/>
    <n v="170"/>
    <n v="1400"/>
  </r>
  <r>
    <n v="576"/>
    <n v="14"/>
    <n v="20"/>
    <d v="2019-08-21T00:00:00"/>
    <x v="556"/>
    <x v="1"/>
    <x v="1"/>
    <s v="Japonia"/>
    <s v="xi"/>
    <x v="17"/>
    <x v="4"/>
    <n v="222"/>
    <n v="2000"/>
  </r>
  <r>
    <n v="577"/>
    <n v="14"/>
    <n v="20"/>
    <d v="2019-08-21T00:00:00"/>
    <x v="557"/>
    <x v="1"/>
    <x v="1"/>
    <s v="Japonia"/>
    <s v="xi"/>
    <x v="17"/>
    <x v="4"/>
    <n v="222"/>
    <n v="2000"/>
  </r>
  <r>
    <n v="578"/>
    <n v="14"/>
    <n v="20"/>
    <d v="2019-08-21T00:00:00"/>
    <x v="558"/>
    <x v="1"/>
    <x v="1"/>
    <s v="Japonia"/>
    <s v="xi"/>
    <x v="17"/>
    <x v="4"/>
    <n v="222"/>
    <n v="2000"/>
  </r>
  <r>
    <n v="579"/>
    <n v="14"/>
    <n v="20"/>
    <d v="2019-08-21T00:00:00"/>
    <x v="559"/>
    <x v="1"/>
    <x v="1"/>
    <s v="Japonia"/>
    <s v="xi"/>
    <x v="17"/>
    <x v="4"/>
    <n v="222"/>
    <n v="2000"/>
  </r>
  <r>
    <n v="580"/>
    <n v="3"/>
    <n v="19"/>
    <d v="2019-08-22T00:00:00"/>
    <x v="560"/>
    <x v="2"/>
    <x v="2"/>
    <s v="Polska"/>
    <s v="Dźwiękowy Szok Magii"/>
    <x v="16"/>
    <x v="0"/>
    <n v="170"/>
    <n v="1400"/>
  </r>
  <r>
    <n v="581"/>
    <n v="3"/>
    <n v="20"/>
    <d v="2019-08-22T00:00:00"/>
    <x v="561"/>
    <x v="2"/>
    <x v="2"/>
    <s v="Polska"/>
    <s v="xi"/>
    <x v="17"/>
    <x v="4"/>
    <n v="222"/>
    <n v="2000"/>
  </r>
  <r>
    <n v="582"/>
    <n v="3"/>
    <n v="20"/>
    <d v="2019-08-22T00:00:00"/>
    <x v="562"/>
    <x v="2"/>
    <x v="2"/>
    <s v="Polska"/>
    <s v="xi"/>
    <x v="17"/>
    <x v="4"/>
    <n v="222"/>
    <n v="2000"/>
  </r>
  <r>
    <n v="583"/>
    <n v="3"/>
    <n v="20"/>
    <d v="2019-08-22T00:00:00"/>
    <x v="563"/>
    <x v="2"/>
    <x v="2"/>
    <s v="Polska"/>
    <s v="xi"/>
    <x v="17"/>
    <x v="4"/>
    <n v="222"/>
    <n v="2000"/>
  </r>
  <r>
    <n v="584"/>
    <n v="3"/>
    <n v="20"/>
    <d v="2019-08-22T00:00:00"/>
    <x v="564"/>
    <x v="2"/>
    <x v="2"/>
    <s v="Polska"/>
    <s v="xi"/>
    <x v="17"/>
    <x v="4"/>
    <n v="222"/>
    <n v="2000"/>
  </r>
  <r>
    <n v="585"/>
    <n v="3"/>
    <n v="20"/>
    <d v="2019-08-22T00:00:00"/>
    <x v="565"/>
    <x v="2"/>
    <x v="2"/>
    <s v="Polska"/>
    <s v="xi"/>
    <x v="17"/>
    <x v="4"/>
    <n v="222"/>
    <n v="2000"/>
  </r>
  <r>
    <n v="586"/>
    <n v="3"/>
    <n v="20"/>
    <d v="2019-08-22T00:00:00"/>
    <x v="566"/>
    <x v="2"/>
    <x v="2"/>
    <s v="Polska"/>
    <s v="xi"/>
    <x v="17"/>
    <x v="4"/>
    <n v="222"/>
    <n v="2000"/>
  </r>
  <r>
    <n v="587"/>
    <n v="3"/>
    <n v="20"/>
    <d v="2019-08-22T00:00:00"/>
    <x v="456"/>
    <x v="2"/>
    <x v="2"/>
    <s v="Polska"/>
    <s v="xi"/>
    <x v="17"/>
    <x v="4"/>
    <n v="222"/>
    <n v="2000"/>
  </r>
  <r>
    <n v="588"/>
    <n v="14"/>
    <n v="20"/>
    <d v="2019-08-23T00:00:00"/>
    <x v="567"/>
    <x v="1"/>
    <x v="1"/>
    <s v="Japonia"/>
    <s v="xi"/>
    <x v="17"/>
    <x v="4"/>
    <n v="222"/>
    <n v="2000"/>
  </r>
  <r>
    <n v="589"/>
    <n v="14"/>
    <n v="20"/>
    <d v="2019-08-23T00:00:00"/>
    <x v="568"/>
    <x v="1"/>
    <x v="1"/>
    <s v="Japonia"/>
    <s v="xi"/>
    <x v="17"/>
    <x v="4"/>
    <n v="222"/>
    <n v="2000"/>
  </r>
  <r>
    <n v="590"/>
    <n v="14"/>
    <n v="20"/>
    <d v="2019-08-23T00:00:00"/>
    <x v="569"/>
    <x v="1"/>
    <x v="1"/>
    <s v="Japonia"/>
    <s v="xi"/>
    <x v="17"/>
    <x v="4"/>
    <n v="222"/>
    <n v="2000"/>
  </r>
  <r>
    <n v="591"/>
    <n v="14"/>
    <n v="20"/>
    <d v="2019-08-23T00:00:00"/>
    <x v="570"/>
    <x v="1"/>
    <x v="1"/>
    <s v="Japonia"/>
    <s v="xi"/>
    <x v="17"/>
    <x v="4"/>
    <n v="222"/>
    <n v="2000"/>
  </r>
  <r>
    <n v="592"/>
    <n v="3"/>
    <n v="20"/>
    <d v="2019-08-24T00:00:00"/>
    <x v="571"/>
    <x v="2"/>
    <x v="2"/>
    <s v="Polska"/>
    <s v="xi"/>
    <x v="17"/>
    <x v="4"/>
    <n v="222"/>
    <n v="2000"/>
  </r>
  <r>
    <n v="593"/>
    <n v="3"/>
    <n v="20"/>
    <d v="2019-08-25T00:00:00"/>
    <x v="572"/>
    <x v="2"/>
    <x v="2"/>
    <s v="Polska"/>
    <s v="xi"/>
    <x v="17"/>
    <x v="4"/>
    <n v="222"/>
    <n v="2000"/>
  </r>
  <r>
    <n v="594"/>
    <n v="14"/>
    <n v="20"/>
    <d v="2019-08-26T00:00:00"/>
    <x v="573"/>
    <x v="1"/>
    <x v="1"/>
    <s v="Japonia"/>
    <s v="xi"/>
    <x v="17"/>
    <x v="4"/>
    <n v="222"/>
    <n v="2000"/>
  </r>
  <r>
    <n v="595"/>
    <n v="14"/>
    <n v="20"/>
    <d v="2019-08-27T00:00:00"/>
    <x v="574"/>
    <x v="1"/>
    <x v="1"/>
    <s v="Japonia"/>
    <s v="xi"/>
    <x v="17"/>
    <x v="4"/>
    <n v="222"/>
    <n v="2000"/>
  </r>
  <r>
    <n v="596"/>
    <n v="14"/>
    <n v="21"/>
    <d v="2019-08-27T00:00:00"/>
    <x v="575"/>
    <x v="1"/>
    <x v="1"/>
    <s v="Japonia"/>
    <s v="Lisek Przemyka"/>
    <x v="18"/>
    <x v="4"/>
    <n v="300"/>
    <n v="2000"/>
  </r>
  <r>
    <n v="597"/>
    <n v="3"/>
    <n v="20"/>
    <d v="2019-08-28T00:00:00"/>
    <x v="576"/>
    <x v="2"/>
    <x v="2"/>
    <s v="Polska"/>
    <s v="xi"/>
    <x v="17"/>
    <x v="4"/>
    <n v="222"/>
    <n v="2000"/>
  </r>
  <r>
    <n v="598"/>
    <n v="3"/>
    <n v="21"/>
    <d v="2019-08-28T00:00:00"/>
    <x v="577"/>
    <x v="2"/>
    <x v="2"/>
    <s v="Polska"/>
    <s v="Lisek Przemyka"/>
    <x v="18"/>
    <x v="4"/>
    <n v="300"/>
    <n v="2000"/>
  </r>
  <r>
    <n v="599"/>
    <n v="3"/>
    <n v="21"/>
    <d v="2019-08-29T00:00:00"/>
    <x v="578"/>
    <x v="2"/>
    <x v="2"/>
    <s v="Polska"/>
    <s v="Lisek Przemyka"/>
    <x v="18"/>
    <x v="4"/>
    <n v="300"/>
    <n v="2000"/>
  </r>
  <r>
    <n v="600"/>
    <n v="14"/>
    <n v="21"/>
    <d v="2019-08-30T00:00:00"/>
    <x v="579"/>
    <x v="1"/>
    <x v="1"/>
    <s v="Japonia"/>
    <s v="Lisek Przemyka"/>
    <x v="18"/>
    <x v="4"/>
    <n v="300"/>
    <n v="2000"/>
  </r>
  <r>
    <n v="601"/>
    <n v="1"/>
    <n v="1"/>
    <d v="2020-01-12T00:00:00"/>
    <x v="580"/>
    <x v="3"/>
    <x v="3"/>
    <s v="Polska"/>
    <s v="Cysmix i Emilka"/>
    <x v="0"/>
    <x v="0"/>
    <n v="128"/>
    <n v="1500"/>
  </r>
  <r>
    <n v="602"/>
    <n v="1"/>
    <n v="1"/>
    <d v="2020-01-12T00:00:00"/>
    <x v="581"/>
    <x v="3"/>
    <x v="3"/>
    <s v="Polska"/>
    <s v="Cysmix i Emilka"/>
    <x v="0"/>
    <x v="0"/>
    <n v="128"/>
    <n v="1500"/>
  </r>
  <r>
    <n v="603"/>
    <n v="1"/>
    <n v="1"/>
    <d v="2020-01-12T00:00:00"/>
    <x v="582"/>
    <x v="3"/>
    <x v="3"/>
    <s v="Polska"/>
    <s v="Cysmix i Emilka"/>
    <x v="0"/>
    <x v="0"/>
    <n v="128"/>
    <n v="1500"/>
  </r>
  <r>
    <n v="604"/>
    <n v="1"/>
    <n v="1"/>
    <d v="2020-01-12T00:00:00"/>
    <x v="583"/>
    <x v="3"/>
    <x v="3"/>
    <s v="Polska"/>
    <s v="Cysmix i Emilka"/>
    <x v="0"/>
    <x v="0"/>
    <n v="128"/>
    <n v="1500"/>
  </r>
  <r>
    <n v="605"/>
    <n v="1"/>
    <n v="1"/>
    <d v="2020-01-12T00:00:00"/>
    <x v="584"/>
    <x v="3"/>
    <x v="3"/>
    <s v="Polska"/>
    <s v="Cysmix i Emilka"/>
    <x v="0"/>
    <x v="0"/>
    <n v="128"/>
    <n v="1500"/>
  </r>
  <r>
    <n v="606"/>
    <n v="1"/>
    <n v="1"/>
    <d v="2020-01-13T00:00:00"/>
    <x v="585"/>
    <x v="3"/>
    <x v="3"/>
    <s v="Polska"/>
    <s v="Cysmix i Emilka"/>
    <x v="0"/>
    <x v="0"/>
    <n v="128"/>
    <n v="1500"/>
  </r>
  <r>
    <n v="607"/>
    <n v="1"/>
    <n v="1"/>
    <d v="2020-01-13T00:00:00"/>
    <x v="586"/>
    <x v="3"/>
    <x v="3"/>
    <s v="Polska"/>
    <s v="Cysmix i Emilka"/>
    <x v="0"/>
    <x v="0"/>
    <n v="128"/>
    <n v="1500"/>
  </r>
  <r>
    <n v="608"/>
    <n v="1"/>
    <n v="1"/>
    <d v="2020-01-16T00:00:00"/>
    <x v="587"/>
    <x v="3"/>
    <x v="3"/>
    <s v="Polska"/>
    <s v="Cysmix i Emilka"/>
    <x v="0"/>
    <x v="0"/>
    <n v="128"/>
    <n v="1500"/>
  </r>
  <r>
    <n v="609"/>
    <n v="1"/>
    <n v="1"/>
    <d v="2020-01-16T00:00:00"/>
    <x v="588"/>
    <x v="3"/>
    <x v="3"/>
    <s v="Polska"/>
    <s v="Cysmix i Emilka"/>
    <x v="0"/>
    <x v="0"/>
    <n v="128"/>
    <n v="1500"/>
  </r>
  <r>
    <n v="610"/>
    <n v="1"/>
    <n v="2"/>
    <d v="2020-01-17T00:00:00"/>
    <x v="589"/>
    <x v="3"/>
    <x v="3"/>
    <s v="Polska"/>
    <s v="Solejek"/>
    <x v="1"/>
    <x v="0"/>
    <n v="182"/>
    <n v="1500"/>
  </r>
  <r>
    <n v="611"/>
    <n v="1"/>
    <n v="2"/>
    <d v="2020-01-17T00:00:00"/>
    <x v="590"/>
    <x v="3"/>
    <x v="3"/>
    <s v="Polska"/>
    <s v="Solejek"/>
    <x v="1"/>
    <x v="0"/>
    <n v="182"/>
    <n v="1500"/>
  </r>
  <r>
    <n v="612"/>
    <n v="1"/>
    <n v="2"/>
    <d v="2020-01-17T00:00:00"/>
    <x v="591"/>
    <x v="3"/>
    <x v="3"/>
    <s v="Polska"/>
    <s v="Solejek"/>
    <x v="1"/>
    <x v="0"/>
    <n v="182"/>
    <n v="1500"/>
  </r>
  <r>
    <n v="613"/>
    <n v="1"/>
    <n v="2"/>
    <d v="2020-01-20T00:00:00"/>
    <x v="592"/>
    <x v="3"/>
    <x v="3"/>
    <s v="Polska"/>
    <s v="Solejek"/>
    <x v="1"/>
    <x v="0"/>
    <n v="182"/>
    <n v="1500"/>
  </r>
  <r>
    <n v="614"/>
    <n v="1"/>
    <n v="2"/>
    <d v="2020-01-21T00:00:00"/>
    <x v="593"/>
    <x v="3"/>
    <x v="3"/>
    <s v="Polska"/>
    <s v="Solejek"/>
    <x v="1"/>
    <x v="0"/>
    <n v="182"/>
    <n v="1500"/>
  </r>
  <r>
    <n v="615"/>
    <n v="1"/>
    <n v="2"/>
    <d v="2020-01-21T00:00:00"/>
    <x v="72"/>
    <x v="3"/>
    <x v="3"/>
    <s v="Polska"/>
    <s v="Solejek"/>
    <x v="1"/>
    <x v="0"/>
    <n v="182"/>
    <n v="1500"/>
  </r>
  <r>
    <n v="616"/>
    <n v="1"/>
    <n v="2"/>
    <d v="2020-01-24T00:00:00"/>
    <x v="594"/>
    <x v="3"/>
    <x v="3"/>
    <s v="Polska"/>
    <s v="Solejek"/>
    <x v="1"/>
    <x v="0"/>
    <n v="182"/>
    <n v="1500"/>
  </r>
  <r>
    <n v="617"/>
    <n v="1"/>
    <n v="2"/>
    <d v="2020-01-24T00:00:00"/>
    <x v="509"/>
    <x v="3"/>
    <x v="3"/>
    <s v="Polska"/>
    <s v="Solejek"/>
    <x v="1"/>
    <x v="0"/>
    <n v="182"/>
    <n v="1500"/>
  </r>
  <r>
    <n v="618"/>
    <n v="1"/>
    <n v="2"/>
    <d v="2020-01-24T00:00:00"/>
    <x v="595"/>
    <x v="3"/>
    <x v="3"/>
    <s v="Polska"/>
    <s v="Solejek"/>
    <x v="1"/>
    <x v="0"/>
    <n v="182"/>
    <n v="1500"/>
  </r>
  <r>
    <n v="619"/>
    <n v="1"/>
    <n v="2"/>
    <d v="2020-01-24T00:00:00"/>
    <x v="596"/>
    <x v="3"/>
    <x v="3"/>
    <s v="Polska"/>
    <s v="Solejek"/>
    <x v="1"/>
    <x v="0"/>
    <n v="182"/>
    <n v="1500"/>
  </r>
  <r>
    <n v="620"/>
    <n v="1"/>
    <n v="27"/>
    <d v="2020-01-24T00:00:00"/>
    <x v="597"/>
    <x v="3"/>
    <x v="3"/>
    <s v="Polska"/>
    <s v="Gotówka Gotówka"/>
    <x v="23"/>
    <x v="1"/>
    <n v="128"/>
    <n v="1000"/>
  </r>
  <r>
    <n v="621"/>
    <n v="1"/>
    <n v="27"/>
    <d v="2020-01-25T00:00:00"/>
    <x v="598"/>
    <x v="3"/>
    <x v="3"/>
    <s v="Polska"/>
    <s v="Gotówka Gotówka"/>
    <x v="23"/>
    <x v="1"/>
    <n v="128"/>
    <n v="1000"/>
  </r>
  <r>
    <n v="622"/>
    <n v="1"/>
    <n v="27"/>
    <d v="2020-01-25T00:00:00"/>
    <x v="599"/>
    <x v="3"/>
    <x v="3"/>
    <s v="Polska"/>
    <s v="Gotówka Gotówka"/>
    <x v="23"/>
    <x v="1"/>
    <n v="128"/>
    <n v="1000"/>
  </r>
  <r>
    <n v="623"/>
    <n v="1"/>
    <n v="27"/>
    <d v="2020-01-25T00:00:00"/>
    <x v="600"/>
    <x v="3"/>
    <x v="3"/>
    <s v="Polska"/>
    <s v="Gotówka Gotówka"/>
    <x v="23"/>
    <x v="1"/>
    <n v="128"/>
    <n v="1000"/>
  </r>
  <r>
    <n v="624"/>
    <n v="1"/>
    <n v="27"/>
    <d v="2020-01-25T00:00:00"/>
    <x v="601"/>
    <x v="3"/>
    <x v="3"/>
    <s v="Polska"/>
    <s v="Gotówka Gotówka"/>
    <x v="23"/>
    <x v="1"/>
    <n v="128"/>
    <n v="1000"/>
  </r>
  <r>
    <n v="625"/>
    <n v="1"/>
    <n v="27"/>
    <d v="2020-01-26T00:00:00"/>
    <x v="602"/>
    <x v="3"/>
    <x v="3"/>
    <s v="Polska"/>
    <s v="Gotówka Gotówka"/>
    <x v="23"/>
    <x v="1"/>
    <n v="128"/>
    <n v="1000"/>
  </r>
  <r>
    <n v="626"/>
    <n v="1"/>
    <n v="27"/>
    <d v="2020-01-26T00:00:00"/>
    <x v="603"/>
    <x v="3"/>
    <x v="3"/>
    <s v="Polska"/>
    <s v="Gotówka Gotówka"/>
    <x v="23"/>
    <x v="1"/>
    <n v="128"/>
    <n v="1000"/>
  </r>
  <r>
    <n v="627"/>
    <n v="1"/>
    <n v="27"/>
    <d v="2020-01-29T00:00:00"/>
    <x v="604"/>
    <x v="3"/>
    <x v="3"/>
    <s v="Polska"/>
    <s v="Gotówka Gotówka"/>
    <x v="23"/>
    <x v="1"/>
    <n v="128"/>
    <n v="1000"/>
  </r>
  <r>
    <n v="628"/>
    <n v="1"/>
    <n v="27"/>
    <d v="2020-01-29T00:00:00"/>
    <x v="605"/>
    <x v="3"/>
    <x v="3"/>
    <s v="Polska"/>
    <s v="Gotówka Gotówka"/>
    <x v="23"/>
    <x v="1"/>
    <n v="128"/>
    <n v="1000"/>
  </r>
  <r>
    <n v="629"/>
    <n v="1"/>
    <n v="27"/>
    <d v="2020-01-29T00:00:00"/>
    <x v="606"/>
    <x v="3"/>
    <x v="3"/>
    <s v="Polska"/>
    <s v="Gotówka Gotówka"/>
    <x v="23"/>
    <x v="1"/>
    <n v="128"/>
    <n v="1000"/>
  </r>
  <r>
    <n v="630"/>
    <n v="1"/>
    <n v="22"/>
    <d v="2020-01-29T00:00:00"/>
    <x v="607"/>
    <x v="3"/>
    <x v="3"/>
    <s v="Polska"/>
    <s v="Alanek Spacerowicz"/>
    <x v="24"/>
    <x v="3"/>
    <n v="90"/>
    <n v="900"/>
  </r>
  <r>
    <n v="631"/>
    <n v="1"/>
    <n v="22"/>
    <d v="2020-01-29T00:00:00"/>
    <x v="608"/>
    <x v="3"/>
    <x v="3"/>
    <s v="Polska"/>
    <s v="Alanek Spacerowicz"/>
    <x v="24"/>
    <x v="3"/>
    <n v="90"/>
    <n v="900"/>
  </r>
  <r>
    <n v="632"/>
    <n v="1"/>
    <n v="22"/>
    <d v="2020-01-29T00:00:00"/>
    <x v="609"/>
    <x v="3"/>
    <x v="3"/>
    <s v="Polska"/>
    <s v="Alanek Spacerowicz"/>
    <x v="24"/>
    <x v="3"/>
    <n v="90"/>
    <n v="900"/>
  </r>
  <r>
    <n v="633"/>
    <n v="1"/>
    <n v="22"/>
    <d v="2020-01-29T00:00:00"/>
    <x v="367"/>
    <x v="3"/>
    <x v="3"/>
    <s v="Polska"/>
    <s v="Alanek Spacerowicz"/>
    <x v="24"/>
    <x v="3"/>
    <n v="90"/>
    <n v="900"/>
  </r>
  <r>
    <n v="634"/>
    <n v="1"/>
    <n v="22"/>
    <d v="2020-01-29T00:00:00"/>
    <x v="610"/>
    <x v="3"/>
    <x v="3"/>
    <s v="Polska"/>
    <s v="Alanek Spacerowicz"/>
    <x v="24"/>
    <x v="3"/>
    <n v="90"/>
    <n v="900"/>
  </r>
  <r>
    <n v="635"/>
    <n v="1"/>
    <n v="4"/>
    <d v="2020-01-31T00:00:00"/>
    <x v="611"/>
    <x v="3"/>
    <x v="3"/>
    <s v="Polska"/>
    <s v="Pościgacze"/>
    <x v="3"/>
    <x v="2"/>
    <n v="170"/>
    <n v="1200"/>
  </r>
  <r>
    <n v="636"/>
    <n v="1"/>
    <n v="4"/>
    <d v="2020-01-31T00:00:00"/>
    <x v="612"/>
    <x v="3"/>
    <x v="3"/>
    <s v="Polska"/>
    <s v="Pościgacze"/>
    <x v="3"/>
    <x v="2"/>
    <n v="170"/>
    <n v="1200"/>
  </r>
  <r>
    <n v="637"/>
    <n v="1"/>
    <n v="4"/>
    <d v="2020-01-31T00:00:00"/>
    <x v="613"/>
    <x v="3"/>
    <x v="3"/>
    <s v="Polska"/>
    <s v="Pościgacze"/>
    <x v="3"/>
    <x v="2"/>
    <n v="170"/>
    <n v="1200"/>
  </r>
  <r>
    <n v="638"/>
    <n v="1"/>
    <n v="4"/>
    <d v="2020-01-31T00:00:00"/>
    <x v="614"/>
    <x v="3"/>
    <x v="3"/>
    <s v="Polska"/>
    <s v="Pościgacze"/>
    <x v="3"/>
    <x v="2"/>
    <n v="170"/>
    <n v="1200"/>
  </r>
  <r>
    <n v="639"/>
    <n v="1"/>
    <n v="4"/>
    <d v="2020-01-31T00:00:00"/>
    <x v="615"/>
    <x v="3"/>
    <x v="3"/>
    <s v="Polska"/>
    <s v="Pościgacze"/>
    <x v="3"/>
    <x v="2"/>
    <n v="170"/>
    <n v="1200"/>
  </r>
  <r>
    <n v="640"/>
    <n v="1"/>
    <n v="5"/>
    <d v="2020-02-01T00:00:00"/>
    <x v="282"/>
    <x v="3"/>
    <x v="3"/>
    <s v="Polska"/>
    <s v="Rostek"/>
    <x v="4"/>
    <x v="1"/>
    <n v="133"/>
    <n v="1000"/>
  </r>
  <r>
    <n v="641"/>
    <n v="1"/>
    <n v="5"/>
    <d v="2020-02-01T00:00:00"/>
    <x v="616"/>
    <x v="3"/>
    <x v="3"/>
    <s v="Polska"/>
    <s v="Rostek"/>
    <x v="4"/>
    <x v="1"/>
    <n v="133"/>
    <n v="1000"/>
  </r>
  <r>
    <n v="642"/>
    <n v="1"/>
    <n v="5"/>
    <d v="2020-02-02T00:00:00"/>
    <x v="617"/>
    <x v="3"/>
    <x v="3"/>
    <s v="Polska"/>
    <s v="Rostek"/>
    <x v="4"/>
    <x v="1"/>
    <n v="133"/>
    <n v="1000"/>
  </r>
  <r>
    <n v="643"/>
    <n v="1"/>
    <n v="5"/>
    <d v="2020-02-02T00:00:00"/>
    <x v="618"/>
    <x v="3"/>
    <x v="3"/>
    <s v="Polska"/>
    <s v="Rostek"/>
    <x v="4"/>
    <x v="1"/>
    <n v="133"/>
    <n v="1000"/>
  </r>
  <r>
    <n v="644"/>
    <n v="1"/>
    <n v="5"/>
    <d v="2020-02-02T00:00:00"/>
    <x v="619"/>
    <x v="3"/>
    <x v="3"/>
    <s v="Polska"/>
    <s v="Rostek"/>
    <x v="4"/>
    <x v="1"/>
    <n v="133"/>
    <n v="1000"/>
  </r>
  <r>
    <n v="645"/>
    <n v="1"/>
    <n v="5"/>
    <d v="2020-02-02T00:00:00"/>
    <x v="620"/>
    <x v="3"/>
    <x v="3"/>
    <s v="Polska"/>
    <s v="Rostek"/>
    <x v="4"/>
    <x v="1"/>
    <n v="133"/>
    <n v="1000"/>
  </r>
  <r>
    <n v="646"/>
    <n v="1"/>
    <n v="5"/>
    <d v="2020-02-02T00:00:00"/>
    <x v="621"/>
    <x v="3"/>
    <x v="3"/>
    <s v="Polska"/>
    <s v="Rostek"/>
    <x v="4"/>
    <x v="1"/>
    <n v="133"/>
    <n v="1000"/>
  </r>
  <r>
    <n v="647"/>
    <n v="1"/>
    <n v="5"/>
    <d v="2020-02-02T00:00:00"/>
    <x v="622"/>
    <x v="3"/>
    <x v="3"/>
    <s v="Polska"/>
    <s v="Rostek"/>
    <x v="4"/>
    <x v="1"/>
    <n v="133"/>
    <n v="1000"/>
  </r>
  <r>
    <n v="648"/>
    <n v="1"/>
    <n v="5"/>
    <d v="2020-02-03T00:00:00"/>
    <x v="623"/>
    <x v="3"/>
    <x v="3"/>
    <s v="Polska"/>
    <s v="Rostek"/>
    <x v="4"/>
    <x v="1"/>
    <n v="133"/>
    <n v="1000"/>
  </r>
  <r>
    <n v="649"/>
    <n v="1"/>
    <n v="5"/>
    <d v="2020-02-04T00:00:00"/>
    <x v="624"/>
    <x v="3"/>
    <x v="3"/>
    <s v="Polska"/>
    <s v="Rostek"/>
    <x v="4"/>
    <x v="1"/>
    <n v="133"/>
    <n v="1000"/>
  </r>
  <r>
    <n v="650"/>
    <n v="1"/>
    <n v="6"/>
    <d v="2020-02-04T00:00:00"/>
    <x v="625"/>
    <x v="3"/>
    <x v="3"/>
    <s v="Polska"/>
    <s v="Ramzes B."/>
    <x v="5"/>
    <x v="2"/>
    <n v="130"/>
    <n v="1200"/>
  </r>
  <r>
    <n v="651"/>
    <n v="1"/>
    <n v="6"/>
    <d v="2020-02-04T00:00:00"/>
    <x v="538"/>
    <x v="3"/>
    <x v="3"/>
    <s v="Polska"/>
    <s v="Ramzes B."/>
    <x v="5"/>
    <x v="2"/>
    <n v="130"/>
    <n v="1200"/>
  </r>
  <r>
    <n v="652"/>
    <n v="1"/>
    <n v="6"/>
    <d v="2020-02-04T00:00:00"/>
    <x v="152"/>
    <x v="3"/>
    <x v="3"/>
    <s v="Polska"/>
    <s v="Ramzes B."/>
    <x v="5"/>
    <x v="2"/>
    <n v="130"/>
    <n v="1200"/>
  </r>
  <r>
    <n v="653"/>
    <n v="1"/>
    <n v="6"/>
    <d v="2020-02-04T00:00:00"/>
    <x v="626"/>
    <x v="3"/>
    <x v="3"/>
    <s v="Polska"/>
    <s v="Ramzes B."/>
    <x v="5"/>
    <x v="2"/>
    <n v="130"/>
    <n v="1200"/>
  </r>
  <r>
    <n v="654"/>
    <n v="1"/>
    <n v="6"/>
    <d v="2020-02-04T00:00:00"/>
    <x v="627"/>
    <x v="3"/>
    <x v="3"/>
    <s v="Polska"/>
    <s v="Ramzes B."/>
    <x v="5"/>
    <x v="2"/>
    <n v="130"/>
    <n v="1200"/>
  </r>
  <r>
    <n v="655"/>
    <n v="1"/>
    <n v="6"/>
    <d v="2020-02-04T00:00:00"/>
    <x v="628"/>
    <x v="3"/>
    <x v="3"/>
    <s v="Polska"/>
    <s v="Ramzes B."/>
    <x v="5"/>
    <x v="2"/>
    <n v="130"/>
    <n v="1200"/>
  </r>
  <r>
    <n v="656"/>
    <n v="1"/>
    <n v="6"/>
    <d v="2020-02-07T00:00:00"/>
    <x v="629"/>
    <x v="3"/>
    <x v="3"/>
    <s v="Polska"/>
    <s v="Ramzes B."/>
    <x v="5"/>
    <x v="2"/>
    <n v="130"/>
    <n v="1200"/>
  </r>
  <r>
    <n v="657"/>
    <n v="1"/>
    <n v="6"/>
    <d v="2020-02-09T00:00:00"/>
    <x v="630"/>
    <x v="3"/>
    <x v="3"/>
    <s v="Polska"/>
    <s v="Ramzes B."/>
    <x v="5"/>
    <x v="2"/>
    <n v="130"/>
    <n v="1200"/>
  </r>
  <r>
    <n v="658"/>
    <n v="1"/>
    <n v="6"/>
    <d v="2020-02-09T00:00:00"/>
    <x v="631"/>
    <x v="3"/>
    <x v="3"/>
    <s v="Polska"/>
    <s v="Ramzes B."/>
    <x v="5"/>
    <x v="2"/>
    <n v="130"/>
    <n v="1200"/>
  </r>
  <r>
    <n v="659"/>
    <n v="1"/>
    <n v="6"/>
    <d v="2020-02-12T00:00:00"/>
    <x v="632"/>
    <x v="3"/>
    <x v="3"/>
    <s v="Polska"/>
    <s v="Ramzes B."/>
    <x v="5"/>
    <x v="2"/>
    <n v="130"/>
    <n v="1200"/>
  </r>
  <r>
    <n v="660"/>
    <n v="1"/>
    <n v="7"/>
    <d v="2020-02-12T00:00:00"/>
    <x v="633"/>
    <x v="3"/>
    <x v="3"/>
    <s v="Polska"/>
    <s v="Rajec"/>
    <x v="6"/>
    <x v="3"/>
    <n v="120"/>
    <n v="900"/>
  </r>
  <r>
    <n v="661"/>
    <n v="19"/>
    <n v="1"/>
    <d v="2020-02-14T00:00:00"/>
    <x v="634"/>
    <x v="4"/>
    <x v="4"/>
    <s v="Polska"/>
    <s v="Cysmix i Emilka"/>
    <x v="0"/>
    <x v="0"/>
    <n v="128"/>
    <n v="1500"/>
  </r>
  <r>
    <n v="662"/>
    <n v="19"/>
    <n v="1"/>
    <d v="2020-02-14T00:00:00"/>
    <x v="635"/>
    <x v="4"/>
    <x v="4"/>
    <s v="Polska"/>
    <s v="Cysmix i Emilka"/>
    <x v="0"/>
    <x v="0"/>
    <n v="128"/>
    <n v="1500"/>
  </r>
  <r>
    <n v="663"/>
    <n v="1"/>
    <n v="7"/>
    <d v="2020-02-15T00:00:00"/>
    <x v="636"/>
    <x v="3"/>
    <x v="3"/>
    <s v="Polska"/>
    <s v="Rajec"/>
    <x v="6"/>
    <x v="3"/>
    <n v="120"/>
    <n v="900"/>
  </r>
  <r>
    <n v="664"/>
    <n v="1"/>
    <n v="7"/>
    <d v="2020-02-15T00:00:00"/>
    <x v="637"/>
    <x v="3"/>
    <x v="3"/>
    <s v="Polska"/>
    <s v="Rajec"/>
    <x v="6"/>
    <x v="3"/>
    <n v="120"/>
    <n v="900"/>
  </r>
  <r>
    <n v="665"/>
    <n v="1"/>
    <n v="7"/>
    <d v="2020-02-15T00:00:00"/>
    <x v="638"/>
    <x v="3"/>
    <x v="3"/>
    <s v="Polska"/>
    <s v="Rajec"/>
    <x v="6"/>
    <x v="3"/>
    <n v="120"/>
    <n v="900"/>
  </r>
  <r>
    <n v="666"/>
    <n v="19"/>
    <n v="1"/>
    <d v="2020-02-17T00:00:00"/>
    <x v="639"/>
    <x v="4"/>
    <x v="4"/>
    <s v="Polska"/>
    <s v="Cysmix i Emilka"/>
    <x v="0"/>
    <x v="0"/>
    <n v="128"/>
    <n v="1500"/>
  </r>
  <r>
    <n v="667"/>
    <n v="1"/>
    <n v="7"/>
    <d v="2020-02-18T00:00:00"/>
    <x v="640"/>
    <x v="3"/>
    <x v="3"/>
    <s v="Polska"/>
    <s v="Rajec"/>
    <x v="6"/>
    <x v="3"/>
    <n v="120"/>
    <n v="900"/>
  </r>
  <r>
    <n v="668"/>
    <n v="1"/>
    <n v="7"/>
    <d v="2020-02-18T00:00:00"/>
    <x v="610"/>
    <x v="3"/>
    <x v="3"/>
    <s v="Polska"/>
    <s v="Rajec"/>
    <x v="6"/>
    <x v="3"/>
    <n v="120"/>
    <n v="900"/>
  </r>
  <r>
    <n v="669"/>
    <n v="1"/>
    <n v="7"/>
    <d v="2020-02-18T00:00:00"/>
    <x v="641"/>
    <x v="3"/>
    <x v="3"/>
    <s v="Polska"/>
    <s v="Rajec"/>
    <x v="6"/>
    <x v="3"/>
    <n v="120"/>
    <n v="900"/>
  </r>
  <r>
    <n v="670"/>
    <n v="1"/>
    <n v="7"/>
    <d v="2020-02-20T00:00:00"/>
    <x v="642"/>
    <x v="3"/>
    <x v="3"/>
    <s v="Polska"/>
    <s v="Rajec"/>
    <x v="6"/>
    <x v="3"/>
    <n v="120"/>
    <n v="900"/>
  </r>
  <r>
    <n v="671"/>
    <n v="19"/>
    <n v="1"/>
    <d v="2020-02-20T00:00:00"/>
    <x v="643"/>
    <x v="4"/>
    <x v="4"/>
    <s v="Polska"/>
    <s v="Cysmix i Emilka"/>
    <x v="0"/>
    <x v="0"/>
    <n v="128"/>
    <n v="1500"/>
  </r>
  <r>
    <n v="672"/>
    <n v="19"/>
    <n v="1"/>
    <d v="2020-02-20T00:00:00"/>
    <x v="610"/>
    <x v="4"/>
    <x v="4"/>
    <s v="Polska"/>
    <s v="Cysmix i Emilka"/>
    <x v="0"/>
    <x v="0"/>
    <n v="128"/>
    <n v="1500"/>
  </r>
  <r>
    <n v="673"/>
    <n v="19"/>
    <n v="1"/>
    <d v="2020-02-20T00:00:00"/>
    <x v="644"/>
    <x v="4"/>
    <x v="4"/>
    <s v="Polska"/>
    <s v="Cysmix i Emilka"/>
    <x v="0"/>
    <x v="0"/>
    <n v="128"/>
    <n v="1500"/>
  </r>
  <r>
    <n v="674"/>
    <n v="19"/>
    <n v="1"/>
    <d v="2020-02-20T00:00:00"/>
    <x v="645"/>
    <x v="4"/>
    <x v="4"/>
    <s v="Polska"/>
    <s v="Cysmix i Emilka"/>
    <x v="0"/>
    <x v="0"/>
    <n v="128"/>
    <n v="1500"/>
  </r>
  <r>
    <n v="675"/>
    <n v="1"/>
    <n v="7"/>
    <d v="2020-02-23T00:00:00"/>
    <x v="646"/>
    <x v="3"/>
    <x v="3"/>
    <s v="Polska"/>
    <s v="Rajec"/>
    <x v="6"/>
    <x v="3"/>
    <n v="120"/>
    <n v="900"/>
  </r>
  <r>
    <n v="676"/>
    <n v="1"/>
    <n v="7"/>
    <d v="2020-02-23T00:00:00"/>
    <x v="647"/>
    <x v="3"/>
    <x v="3"/>
    <s v="Polska"/>
    <s v="Rajec"/>
    <x v="6"/>
    <x v="3"/>
    <n v="120"/>
    <n v="900"/>
  </r>
  <r>
    <n v="677"/>
    <n v="1"/>
    <n v="17"/>
    <d v="2020-02-23T00:00:00"/>
    <x v="648"/>
    <x v="3"/>
    <x v="3"/>
    <s v="Polska"/>
    <s v="Tofik Lis"/>
    <x v="7"/>
    <x v="2"/>
    <n v="160"/>
    <n v="1200"/>
  </r>
  <r>
    <n v="678"/>
    <n v="19"/>
    <n v="1"/>
    <d v="2020-02-23T00:00:00"/>
    <x v="649"/>
    <x v="4"/>
    <x v="4"/>
    <s v="Polska"/>
    <s v="Cysmix i Emilka"/>
    <x v="0"/>
    <x v="0"/>
    <n v="128"/>
    <n v="1500"/>
  </r>
  <r>
    <n v="679"/>
    <n v="19"/>
    <n v="1"/>
    <d v="2020-02-23T00:00:00"/>
    <x v="650"/>
    <x v="4"/>
    <x v="4"/>
    <s v="Polska"/>
    <s v="Cysmix i Emilka"/>
    <x v="0"/>
    <x v="0"/>
    <n v="128"/>
    <n v="1500"/>
  </r>
  <r>
    <n v="680"/>
    <n v="19"/>
    <n v="1"/>
    <d v="2020-02-23T00:00:00"/>
    <x v="651"/>
    <x v="4"/>
    <x v="4"/>
    <s v="Polska"/>
    <s v="Cysmix i Emilka"/>
    <x v="0"/>
    <x v="0"/>
    <n v="128"/>
    <n v="1500"/>
  </r>
  <r>
    <n v="681"/>
    <n v="19"/>
    <n v="2"/>
    <d v="2020-02-23T00:00:00"/>
    <x v="652"/>
    <x v="4"/>
    <x v="4"/>
    <s v="Polska"/>
    <s v="Solejek"/>
    <x v="1"/>
    <x v="0"/>
    <n v="182"/>
    <n v="1500"/>
  </r>
  <r>
    <n v="682"/>
    <n v="19"/>
    <n v="2"/>
    <d v="2020-02-23T00:00:00"/>
    <x v="653"/>
    <x v="4"/>
    <x v="4"/>
    <s v="Polska"/>
    <s v="Solejek"/>
    <x v="1"/>
    <x v="0"/>
    <n v="182"/>
    <n v="1500"/>
  </r>
  <r>
    <n v="683"/>
    <n v="19"/>
    <n v="2"/>
    <d v="2020-02-23T00:00:00"/>
    <x v="654"/>
    <x v="4"/>
    <x v="4"/>
    <s v="Polska"/>
    <s v="Solejek"/>
    <x v="1"/>
    <x v="0"/>
    <n v="182"/>
    <n v="1500"/>
  </r>
  <r>
    <n v="684"/>
    <n v="19"/>
    <n v="2"/>
    <d v="2020-02-23T00:00:00"/>
    <x v="655"/>
    <x v="4"/>
    <x v="4"/>
    <s v="Polska"/>
    <s v="Solejek"/>
    <x v="1"/>
    <x v="0"/>
    <n v="182"/>
    <n v="1500"/>
  </r>
  <r>
    <n v="685"/>
    <n v="19"/>
    <n v="2"/>
    <d v="2020-02-23T00:00:00"/>
    <x v="656"/>
    <x v="4"/>
    <x v="4"/>
    <s v="Polska"/>
    <s v="Solejek"/>
    <x v="1"/>
    <x v="0"/>
    <n v="182"/>
    <n v="1500"/>
  </r>
  <r>
    <n v="686"/>
    <n v="19"/>
    <n v="2"/>
    <d v="2020-02-23T00:00:00"/>
    <x v="202"/>
    <x v="4"/>
    <x v="4"/>
    <s v="Polska"/>
    <s v="Solejek"/>
    <x v="1"/>
    <x v="0"/>
    <n v="182"/>
    <n v="1500"/>
  </r>
  <r>
    <n v="687"/>
    <n v="19"/>
    <n v="2"/>
    <d v="2020-02-23T00:00:00"/>
    <x v="657"/>
    <x v="4"/>
    <x v="4"/>
    <s v="Polska"/>
    <s v="Solejek"/>
    <x v="1"/>
    <x v="0"/>
    <n v="182"/>
    <n v="1500"/>
  </r>
  <r>
    <n v="688"/>
    <n v="1"/>
    <n v="17"/>
    <d v="2020-02-24T00:00:00"/>
    <x v="658"/>
    <x v="3"/>
    <x v="3"/>
    <s v="Polska"/>
    <s v="Tofik Lis"/>
    <x v="7"/>
    <x v="2"/>
    <n v="160"/>
    <n v="1200"/>
  </r>
  <r>
    <n v="689"/>
    <n v="1"/>
    <n v="17"/>
    <d v="2020-02-24T00:00:00"/>
    <x v="659"/>
    <x v="3"/>
    <x v="3"/>
    <s v="Polska"/>
    <s v="Tofik Lis"/>
    <x v="7"/>
    <x v="2"/>
    <n v="160"/>
    <n v="1200"/>
  </r>
  <r>
    <n v="690"/>
    <n v="19"/>
    <n v="2"/>
    <d v="2020-02-24T00:00:00"/>
    <x v="660"/>
    <x v="4"/>
    <x v="4"/>
    <s v="Polska"/>
    <s v="Solejek"/>
    <x v="1"/>
    <x v="0"/>
    <n v="182"/>
    <n v="1500"/>
  </r>
  <r>
    <n v="691"/>
    <n v="1"/>
    <n v="17"/>
    <d v="2020-02-25T00:00:00"/>
    <x v="661"/>
    <x v="3"/>
    <x v="3"/>
    <s v="Polska"/>
    <s v="Tofik Lis"/>
    <x v="7"/>
    <x v="2"/>
    <n v="160"/>
    <n v="1200"/>
  </r>
  <r>
    <n v="692"/>
    <n v="19"/>
    <n v="2"/>
    <d v="2020-02-26T00:00:00"/>
    <x v="662"/>
    <x v="4"/>
    <x v="4"/>
    <s v="Polska"/>
    <s v="Solejek"/>
    <x v="1"/>
    <x v="0"/>
    <n v="182"/>
    <n v="1500"/>
  </r>
  <r>
    <n v="693"/>
    <n v="1"/>
    <n v="17"/>
    <d v="2020-02-27T00:00:00"/>
    <x v="663"/>
    <x v="3"/>
    <x v="3"/>
    <s v="Polska"/>
    <s v="Tofik Lis"/>
    <x v="7"/>
    <x v="2"/>
    <n v="160"/>
    <n v="1200"/>
  </r>
  <r>
    <n v="694"/>
    <n v="1"/>
    <n v="17"/>
    <d v="2020-02-27T00:00:00"/>
    <x v="664"/>
    <x v="3"/>
    <x v="3"/>
    <s v="Polska"/>
    <s v="Tofik Lis"/>
    <x v="7"/>
    <x v="2"/>
    <n v="160"/>
    <n v="1200"/>
  </r>
  <r>
    <n v="695"/>
    <n v="1"/>
    <n v="17"/>
    <d v="2020-02-27T00:00:00"/>
    <x v="665"/>
    <x v="3"/>
    <x v="3"/>
    <s v="Polska"/>
    <s v="Tofik Lis"/>
    <x v="7"/>
    <x v="2"/>
    <n v="160"/>
    <n v="1200"/>
  </r>
  <r>
    <n v="696"/>
    <n v="1"/>
    <n v="17"/>
    <d v="2020-02-27T00:00:00"/>
    <x v="442"/>
    <x v="3"/>
    <x v="3"/>
    <s v="Polska"/>
    <s v="Tofik Lis"/>
    <x v="7"/>
    <x v="2"/>
    <n v="160"/>
    <n v="1200"/>
  </r>
  <r>
    <n v="697"/>
    <n v="1"/>
    <n v="17"/>
    <d v="2020-02-27T00:00:00"/>
    <x v="666"/>
    <x v="3"/>
    <x v="3"/>
    <s v="Polska"/>
    <s v="Tofik Lis"/>
    <x v="7"/>
    <x v="2"/>
    <n v="160"/>
    <n v="1200"/>
  </r>
  <r>
    <n v="698"/>
    <n v="1"/>
    <n v="17"/>
    <d v="2020-02-27T00:00:00"/>
    <x v="667"/>
    <x v="3"/>
    <x v="3"/>
    <s v="Polska"/>
    <s v="Tofik Lis"/>
    <x v="7"/>
    <x v="2"/>
    <n v="160"/>
    <n v="1200"/>
  </r>
  <r>
    <n v="699"/>
    <n v="1"/>
    <n v="9"/>
    <d v="2020-02-27T00:00:00"/>
    <x v="668"/>
    <x v="3"/>
    <x v="3"/>
    <s v="Polska"/>
    <s v="Panda Oczy i Termit"/>
    <x v="8"/>
    <x v="2"/>
    <n v="150"/>
    <n v="1200"/>
  </r>
  <r>
    <n v="700"/>
    <n v="19"/>
    <n v="2"/>
    <d v="2020-02-28T00:00:00"/>
    <x v="669"/>
    <x v="4"/>
    <x v="4"/>
    <s v="Polska"/>
    <s v="Solejek"/>
    <x v="1"/>
    <x v="0"/>
    <n v="182"/>
    <n v="1500"/>
  </r>
  <r>
    <n v="701"/>
    <n v="19"/>
    <n v="3"/>
    <d v="2020-02-29T00:00:00"/>
    <x v="670"/>
    <x v="4"/>
    <x v="4"/>
    <s v="Polska"/>
    <s v="Kuba Omsiak"/>
    <x v="2"/>
    <x v="1"/>
    <n v="128"/>
    <n v="1000"/>
  </r>
  <r>
    <n v="702"/>
    <n v="19"/>
    <n v="3"/>
    <d v="2020-02-29T00:00:00"/>
    <x v="671"/>
    <x v="4"/>
    <x v="4"/>
    <s v="Polska"/>
    <s v="Kuba Omsiak"/>
    <x v="2"/>
    <x v="1"/>
    <n v="128"/>
    <n v="1000"/>
  </r>
  <r>
    <n v="703"/>
    <n v="1"/>
    <n v="9"/>
    <d v="2020-03-01T00:00:00"/>
    <x v="672"/>
    <x v="3"/>
    <x v="3"/>
    <s v="Polska"/>
    <s v="Panda Oczy i Termit"/>
    <x v="8"/>
    <x v="2"/>
    <n v="150"/>
    <n v="1200"/>
  </r>
  <r>
    <n v="704"/>
    <n v="1"/>
    <n v="9"/>
    <d v="2020-03-01T00:00:00"/>
    <x v="673"/>
    <x v="3"/>
    <x v="3"/>
    <s v="Polska"/>
    <s v="Panda Oczy i Termit"/>
    <x v="8"/>
    <x v="2"/>
    <n v="150"/>
    <n v="1200"/>
  </r>
  <r>
    <n v="705"/>
    <n v="19"/>
    <n v="3"/>
    <d v="2020-03-03T00:00:00"/>
    <x v="674"/>
    <x v="4"/>
    <x v="4"/>
    <s v="Polska"/>
    <s v="Kuba Omsiak"/>
    <x v="2"/>
    <x v="1"/>
    <n v="128"/>
    <n v="1000"/>
  </r>
  <r>
    <n v="706"/>
    <n v="19"/>
    <n v="3"/>
    <d v="2020-03-03T00:00:00"/>
    <x v="675"/>
    <x v="4"/>
    <x v="4"/>
    <s v="Polska"/>
    <s v="Kuba Omsiak"/>
    <x v="2"/>
    <x v="1"/>
    <n v="128"/>
    <n v="1000"/>
  </r>
  <r>
    <n v="707"/>
    <n v="19"/>
    <n v="3"/>
    <d v="2020-03-03T00:00:00"/>
    <x v="524"/>
    <x v="4"/>
    <x v="4"/>
    <s v="Polska"/>
    <s v="Kuba Omsiak"/>
    <x v="2"/>
    <x v="1"/>
    <n v="128"/>
    <n v="1000"/>
  </r>
  <r>
    <n v="708"/>
    <n v="1"/>
    <n v="9"/>
    <d v="2020-03-04T00:00:00"/>
    <x v="676"/>
    <x v="3"/>
    <x v="3"/>
    <s v="Polska"/>
    <s v="Panda Oczy i Termit"/>
    <x v="8"/>
    <x v="2"/>
    <n v="150"/>
    <n v="1200"/>
  </r>
  <r>
    <n v="709"/>
    <n v="1"/>
    <n v="9"/>
    <d v="2020-03-04T00:00:00"/>
    <x v="677"/>
    <x v="3"/>
    <x v="3"/>
    <s v="Polska"/>
    <s v="Panda Oczy i Termit"/>
    <x v="8"/>
    <x v="2"/>
    <n v="150"/>
    <n v="1200"/>
  </r>
  <r>
    <n v="710"/>
    <n v="1"/>
    <n v="9"/>
    <d v="2020-03-04T00:00:00"/>
    <x v="678"/>
    <x v="3"/>
    <x v="3"/>
    <s v="Polska"/>
    <s v="Panda Oczy i Termit"/>
    <x v="8"/>
    <x v="2"/>
    <n v="150"/>
    <n v="1200"/>
  </r>
  <r>
    <n v="711"/>
    <n v="1"/>
    <n v="9"/>
    <d v="2020-03-04T00:00:00"/>
    <x v="679"/>
    <x v="3"/>
    <x v="3"/>
    <s v="Polska"/>
    <s v="Panda Oczy i Termit"/>
    <x v="8"/>
    <x v="2"/>
    <n v="150"/>
    <n v="1200"/>
  </r>
  <r>
    <n v="712"/>
    <n v="19"/>
    <n v="3"/>
    <d v="2020-03-05T00:00:00"/>
    <x v="680"/>
    <x v="4"/>
    <x v="4"/>
    <s v="Polska"/>
    <s v="Kuba Omsiak"/>
    <x v="2"/>
    <x v="1"/>
    <n v="128"/>
    <n v="1000"/>
  </r>
  <r>
    <n v="713"/>
    <n v="19"/>
    <n v="3"/>
    <d v="2020-03-05T00:00:00"/>
    <x v="681"/>
    <x v="4"/>
    <x v="4"/>
    <s v="Polska"/>
    <s v="Kuba Omsiak"/>
    <x v="2"/>
    <x v="1"/>
    <n v="128"/>
    <n v="1000"/>
  </r>
  <r>
    <n v="714"/>
    <n v="1"/>
    <n v="9"/>
    <d v="2020-03-07T00:00:00"/>
    <x v="682"/>
    <x v="3"/>
    <x v="3"/>
    <s v="Polska"/>
    <s v="Panda Oczy i Termit"/>
    <x v="8"/>
    <x v="2"/>
    <n v="150"/>
    <n v="1200"/>
  </r>
  <r>
    <n v="715"/>
    <n v="1"/>
    <n v="9"/>
    <d v="2020-03-07T00:00:00"/>
    <x v="683"/>
    <x v="3"/>
    <x v="3"/>
    <s v="Polska"/>
    <s v="Panda Oczy i Termit"/>
    <x v="8"/>
    <x v="2"/>
    <n v="150"/>
    <n v="1200"/>
  </r>
  <r>
    <n v="716"/>
    <n v="1"/>
    <n v="9"/>
    <d v="2020-03-07T00:00:00"/>
    <x v="684"/>
    <x v="3"/>
    <x v="3"/>
    <s v="Polska"/>
    <s v="Panda Oczy i Termit"/>
    <x v="8"/>
    <x v="2"/>
    <n v="150"/>
    <n v="1200"/>
  </r>
  <r>
    <n v="717"/>
    <n v="19"/>
    <n v="3"/>
    <d v="2020-03-07T00:00:00"/>
    <x v="685"/>
    <x v="4"/>
    <x v="4"/>
    <s v="Polska"/>
    <s v="Kuba Omsiak"/>
    <x v="2"/>
    <x v="1"/>
    <n v="128"/>
    <n v="1000"/>
  </r>
  <r>
    <n v="718"/>
    <n v="19"/>
    <n v="3"/>
    <d v="2020-03-07T00:00:00"/>
    <x v="686"/>
    <x v="4"/>
    <x v="4"/>
    <s v="Polska"/>
    <s v="Kuba Omsiak"/>
    <x v="2"/>
    <x v="1"/>
    <n v="128"/>
    <n v="1000"/>
  </r>
  <r>
    <n v="719"/>
    <n v="19"/>
    <n v="3"/>
    <d v="2020-03-07T00:00:00"/>
    <x v="687"/>
    <x v="4"/>
    <x v="4"/>
    <s v="Polska"/>
    <s v="Kuba Omsiak"/>
    <x v="2"/>
    <x v="1"/>
    <n v="128"/>
    <n v="1000"/>
  </r>
  <r>
    <n v="720"/>
    <n v="19"/>
    <n v="4"/>
    <d v="2020-03-09T00:00:00"/>
    <x v="688"/>
    <x v="4"/>
    <x v="4"/>
    <s v="Polska"/>
    <s v="Pościgacze"/>
    <x v="3"/>
    <x v="2"/>
    <n v="170"/>
    <n v="1200"/>
  </r>
  <r>
    <n v="721"/>
    <n v="19"/>
    <n v="4"/>
    <d v="2020-03-09T00:00:00"/>
    <x v="689"/>
    <x v="4"/>
    <x v="4"/>
    <s v="Polska"/>
    <s v="Pościgacze"/>
    <x v="3"/>
    <x v="2"/>
    <n v="170"/>
    <n v="1200"/>
  </r>
  <r>
    <n v="722"/>
    <n v="1"/>
    <n v="10"/>
    <d v="2020-03-10T00:00:00"/>
    <x v="690"/>
    <x v="3"/>
    <x v="3"/>
    <s v="Polska"/>
    <s v="Portek i Madeonek"/>
    <x v="9"/>
    <x v="1"/>
    <n v="128"/>
    <n v="1000"/>
  </r>
  <r>
    <n v="723"/>
    <n v="1"/>
    <n v="10"/>
    <d v="2020-03-10T00:00:00"/>
    <x v="691"/>
    <x v="3"/>
    <x v="3"/>
    <s v="Polska"/>
    <s v="Portek i Madeonek"/>
    <x v="9"/>
    <x v="1"/>
    <n v="128"/>
    <n v="1000"/>
  </r>
  <r>
    <n v="724"/>
    <n v="1"/>
    <n v="10"/>
    <d v="2020-03-10T00:00:00"/>
    <x v="692"/>
    <x v="3"/>
    <x v="3"/>
    <s v="Polska"/>
    <s v="Portek i Madeonek"/>
    <x v="9"/>
    <x v="1"/>
    <n v="128"/>
    <n v="1000"/>
  </r>
  <r>
    <n v="725"/>
    <n v="19"/>
    <n v="4"/>
    <d v="2020-03-10T00:00:00"/>
    <x v="693"/>
    <x v="4"/>
    <x v="4"/>
    <s v="Polska"/>
    <s v="Pościgacze"/>
    <x v="3"/>
    <x v="2"/>
    <n v="170"/>
    <n v="1200"/>
  </r>
  <r>
    <n v="726"/>
    <n v="19"/>
    <n v="4"/>
    <d v="2020-03-10T00:00:00"/>
    <x v="694"/>
    <x v="4"/>
    <x v="4"/>
    <s v="Polska"/>
    <s v="Pościgacze"/>
    <x v="3"/>
    <x v="2"/>
    <n v="170"/>
    <n v="1200"/>
  </r>
  <r>
    <n v="727"/>
    <n v="1"/>
    <n v="10"/>
    <d v="2020-03-11T00:00:00"/>
    <x v="415"/>
    <x v="3"/>
    <x v="3"/>
    <s v="Polska"/>
    <s v="Portek i Madeonek"/>
    <x v="9"/>
    <x v="1"/>
    <n v="128"/>
    <n v="1000"/>
  </r>
  <r>
    <n v="728"/>
    <n v="19"/>
    <n v="4"/>
    <d v="2020-03-12T00:00:00"/>
    <x v="695"/>
    <x v="4"/>
    <x v="4"/>
    <s v="Polska"/>
    <s v="Pościgacze"/>
    <x v="3"/>
    <x v="2"/>
    <n v="170"/>
    <n v="1200"/>
  </r>
  <r>
    <n v="729"/>
    <n v="19"/>
    <n v="4"/>
    <d v="2020-03-12T00:00:00"/>
    <x v="696"/>
    <x v="4"/>
    <x v="4"/>
    <s v="Polska"/>
    <s v="Pościgacze"/>
    <x v="3"/>
    <x v="2"/>
    <n v="170"/>
    <n v="1200"/>
  </r>
  <r>
    <n v="730"/>
    <n v="19"/>
    <n v="4"/>
    <d v="2020-03-12T00:00:00"/>
    <x v="697"/>
    <x v="4"/>
    <x v="4"/>
    <s v="Polska"/>
    <s v="Pościgacze"/>
    <x v="3"/>
    <x v="2"/>
    <n v="170"/>
    <n v="1200"/>
  </r>
  <r>
    <n v="731"/>
    <n v="1"/>
    <n v="10"/>
    <d v="2020-03-14T00:00:00"/>
    <x v="698"/>
    <x v="3"/>
    <x v="3"/>
    <s v="Polska"/>
    <s v="Portek i Madeonek"/>
    <x v="9"/>
    <x v="1"/>
    <n v="128"/>
    <n v="1000"/>
  </r>
  <r>
    <n v="732"/>
    <n v="19"/>
    <n v="4"/>
    <d v="2020-03-15T00:00:00"/>
    <x v="699"/>
    <x v="4"/>
    <x v="4"/>
    <s v="Polska"/>
    <s v="Pościgacze"/>
    <x v="3"/>
    <x v="2"/>
    <n v="170"/>
    <n v="1200"/>
  </r>
  <r>
    <n v="733"/>
    <n v="1"/>
    <n v="10"/>
    <d v="2020-03-16T00:00:00"/>
    <x v="700"/>
    <x v="3"/>
    <x v="3"/>
    <s v="Polska"/>
    <s v="Portek i Madeonek"/>
    <x v="9"/>
    <x v="1"/>
    <n v="128"/>
    <n v="1000"/>
  </r>
  <r>
    <n v="734"/>
    <n v="1"/>
    <n v="10"/>
    <d v="2020-03-16T00:00:00"/>
    <x v="701"/>
    <x v="3"/>
    <x v="3"/>
    <s v="Polska"/>
    <s v="Portek i Madeonek"/>
    <x v="9"/>
    <x v="1"/>
    <n v="128"/>
    <n v="1000"/>
  </r>
  <r>
    <n v="735"/>
    <n v="1"/>
    <n v="10"/>
    <d v="2020-03-16T00:00:00"/>
    <x v="702"/>
    <x v="3"/>
    <x v="3"/>
    <s v="Polska"/>
    <s v="Portek i Madeonek"/>
    <x v="9"/>
    <x v="1"/>
    <n v="128"/>
    <n v="1000"/>
  </r>
  <r>
    <n v="736"/>
    <n v="19"/>
    <n v="4"/>
    <d v="2020-03-16T00:00:00"/>
    <x v="703"/>
    <x v="4"/>
    <x v="4"/>
    <s v="Polska"/>
    <s v="Pościgacze"/>
    <x v="3"/>
    <x v="2"/>
    <n v="170"/>
    <n v="1200"/>
  </r>
  <r>
    <n v="737"/>
    <n v="19"/>
    <n v="4"/>
    <d v="2020-03-16T00:00:00"/>
    <x v="704"/>
    <x v="4"/>
    <x v="4"/>
    <s v="Polska"/>
    <s v="Pościgacze"/>
    <x v="3"/>
    <x v="2"/>
    <n v="170"/>
    <n v="1200"/>
  </r>
  <r>
    <n v="738"/>
    <n v="19"/>
    <n v="5"/>
    <d v="2020-03-16T00:00:00"/>
    <x v="705"/>
    <x v="4"/>
    <x v="4"/>
    <s v="Polska"/>
    <s v="Rostek"/>
    <x v="4"/>
    <x v="1"/>
    <n v="133"/>
    <n v="1000"/>
  </r>
  <r>
    <n v="739"/>
    <n v="19"/>
    <n v="5"/>
    <d v="2020-03-16T00:00:00"/>
    <x v="706"/>
    <x v="4"/>
    <x v="4"/>
    <s v="Polska"/>
    <s v="Rostek"/>
    <x v="4"/>
    <x v="1"/>
    <n v="133"/>
    <n v="1000"/>
  </r>
  <r>
    <n v="740"/>
    <n v="19"/>
    <n v="5"/>
    <d v="2020-03-17T00:00:00"/>
    <x v="707"/>
    <x v="4"/>
    <x v="4"/>
    <s v="Polska"/>
    <s v="Rostek"/>
    <x v="4"/>
    <x v="1"/>
    <n v="133"/>
    <n v="1000"/>
  </r>
  <r>
    <n v="741"/>
    <n v="19"/>
    <n v="5"/>
    <d v="2020-03-17T00:00:00"/>
    <x v="32"/>
    <x v="4"/>
    <x v="4"/>
    <s v="Polska"/>
    <s v="Rostek"/>
    <x v="4"/>
    <x v="1"/>
    <n v="133"/>
    <n v="1000"/>
  </r>
  <r>
    <n v="742"/>
    <n v="19"/>
    <n v="5"/>
    <d v="2020-03-17T00:00:00"/>
    <x v="708"/>
    <x v="4"/>
    <x v="4"/>
    <s v="Polska"/>
    <s v="Rostek"/>
    <x v="4"/>
    <x v="1"/>
    <n v="133"/>
    <n v="1000"/>
  </r>
  <r>
    <n v="743"/>
    <n v="1"/>
    <n v="10"/>
    <d v="2020-03-18T00:00:00"/>
    <x v="709"/>
    <x v="3"/>
    <x v="3"/>
    <s v="Polska"/>
    <s v="Portek i Madeonek"/>
    <x v="9"/>
    <x v="1"/>
    <n v="128"/>
    <n v="1000"/>
  </r>
  <r>
    <n v="744"/>
    <n v="1"/>
    <n v="10"/>
    <d v="2020-03-18T00:00:00"/>
    <x v="710"/>
    <x v="3"/>
    <x v="3"/>
    <s v="Polska"/>
    <s v="Portek i Madeonek"/>
    <x v="9"/>
    <x v="1"/>
    <n v="128"/>
    <n v="1000"/>
  </r>
  <r>
    <n v="745"/>
    <n v="1"/>
    <n v="11"/>
    <d v="2020-03-18T00:00:00"/>
    <x v="711"/>
    <x v="3"/>
    <x v="3"/>
    <s v="Polska"/>
    <s v="Tofik Lis"/>
    <x v="10"/>
    <x v="2"/>
    <n v="120"/>
    <n v="1200"/>
  </r>
  <r>
    <n v="746"/>
    <n v="19"/>
    <n v="5"/>
    <d v="2020-03-18T00:00:00"/>
    <x v="712"/>
    <x v="4"/>
    <x v="4"/>
    <s v="Polska"/>
    <s v="Rostek"/>
    <x v="4"/>
    <x v="1"/>
    <n v="133"/>
    <n v="1000"/>
  </r>
  <r>
    <n v="747"/>
    <n v="19"/>
    <n v="5"/>
    <d v="2020-03-18T00:00:00"/>
    <x v="713"/>
    <x v="4"/>
    <x v="4"/>
    <s v="Polska"/>
    <s v="Rostek"/>
    <x v="4"/>
    <x v="1"/>
    <n v="133"/>
    <n v="1000"/>
  </r>
  <r>
    <n v="748"/>
    <n v="19"/>
    <n v="5"/>
    <d v="2020-03-18T00:00:00"/>
    <x v="714"/>
    <x v="4"/>
    <x v="4"/>
    <s v="Polska"/>
    <s v="Rostek"/>
    <x v="4"/>
    <x v="1"/>
    <n v="133"/>
    <n v="1000"/>
  </r>
  <r>
    <n v="749"/>
    <n v="19"/>
    <n v="5"/>
    <d v="2020-03-18T00:00:00"/>
    <x v="715"/>
    <x v="4"/>
    <x v="4"/>
    <s v="Polska"/>
    <s v="Rostek"/>
    <x v="4"/>
    <x v="1"/>
    <n v="133"/>
    <n v="1000"/>
  </r>
  <r>
    <n v="750"/>
    <n v="19"/>
    <n v="5"/>
    <d v="2020-03-18T00:00:00"/>
    <x v="716"/>
    <x v="4"/>
    <x v="4"/>
    <s v="Polska"/>
    <s v="Rostek"/>
    <x v="4"/>
    <x v="1"/>
    <n v="133"/>
    <n v="1000"/>
  </r>
  <r>
    <n v="751"/>
    <n v="19"/>
    <n v="6"/>
    <d v="2020-03-18T00:00:00"/>
    <x v="717"/>
    <x v="4"/>
    <x v="4"/>
    <s v="Polska"/>
    <s v="Ramzes B."/>
    <x v="5"/>
    <x v="2"/>
    <n v="130"/>
    <n v="1200"/>
  </r>
  <r>
    <n v="752"/>
    <n v="19"/>
    <n v="6"/>
    <d v="2020-03-18T00:00:00"/>
    <x v="718"/>
    <x v="4"/>
    <x v="4"/>
    <s v="Polska"/>
    <s v="Ramzes B."/>
    <x v="5"/>
    <x v="2"/>
    <n v="130"/>
    <n v="1200"/>
  </r>
  <r>
    <n v="753"/>
    <n v="1"/>
    <n v="11"/>
    <d v="2020-03-19T00:00:00"/>
    <x v="719"/>
    <x v="3"/>
    <x v="3"/>
    <s v="Polska"/>
    <s v="Tofik Lis"/>
    <x v="10"/>
    <x v="2"/>
    <n v="120"/>
    <n v="1200"/>
  </r>
  <r>
    <n v="754"/>
    <n v="1"/>
    <n v="11"/>
    <d v="2020-03-20T00:00:00"/>
    <x v="720"/>
    <x v="3"/>
    <x v="3"/>
    <s v="Polska"/>
    <s v="Tofik Lis"/>
    <x v="10"/>
    <x v="2"/>
    <n v="120"/>
    <n v="1200"/>
  </r>
  <r>
    <n v="755"/>
    <n v="1"/>
    <n v="11"/>
    <d v="2020-03-20T00:00:00"/>
    <x v="721"/>
    <x v="3"/>
    <x v="3"/>
    <s v="Polska"/>
    <s v="Tofik Lis"/>
    <x v="10"/>
    <x v="2"/>
    <n v="120"/>
    <n v="1200"/>
  </r>
  <r>
    <n v="756"/>
    <n v="1"/>
    <n v="11"/>
    <d v="2020-03-20T00:00:00"/>
    <x v="722"/>
    <x v="3"/>
    <x v="3"/>
    <s v="Polska"/>
    <s v="Tofik Lis"/>
    <x v="10"/>
    <x v="2"/>
    <n v="120"/>
    <n v="1200"/>
  </r>
  <r>
    <n v="757"/>
    <n v="1"/>
    <n v="11"/>
    <d v="2020-03-20T00:00:00"/>
    <x v="723"/>
    <x v="3"/>
    <x v="3"/>
    <s v="Polska"/>
    <s v="Tofik Lis"/>
    <x v="10"/>
    <x v="2"/>
    <n v="120"/>
    <n v="1200"/>
  </r>
  <r>
    <n v="758"/>
    <n v="1"/>
    <n v="11"/>
    <d v="2020-03-20T00:00:00"/>
    <x v="724"/>
    <x v="3"/>
    <x v="3"/>
    <s v="Polska"/>
    <s v="Tofik Lis"/>
    <x v="10"/>
    <x v="2"/>
    <n v="120"/>
    <n v="1200"/>
  </r>
  <r>
    <n v="759"/>
    <n v="19"/>
    <n v="6"/>
    <d v="2020-03-20T00:00:00"/>
    <x v="725"/>
    <x v="4"/>
    <x v="4"/>
    <s v="Polska"/>
    <s v="Ramzes B."/>
    <x v="5"/>
    <x v="2"/>
    <n v="130"/>
    <n v="1200"/>
  </r>
  <r>
    <n v="760"/>
    <n v="19"/>
    <n v="6"/>
    <d v="2020-03-20T00:00:00"/>
    <x v="726"/>
    <x v="4"/>
    <x v="4"/>
    <s v="Polska"/>
    <s v="Ramzes B."/>
    <x v="5"/>
    <x v="2"/>
    <n v="130"/>
    <n v="1200"/>
  </r>
  <r>
    <n v="761"/>
    <n v="19"/>
    <n v="6"/>
    <d v="2020-03-20T00:00:00"/>
    <x v="727"/>
    <x v="4"/>
    <x v="4"/>
    <s v="Polska"/>
    <s v="Ramzes B."/>
    <x v="5"/>
    <x v="2"/>
    <n v="130"/>
    <n v="1200"/>
  </r>
  <r>
    <n v="762"/>
    <n v="1"/>
    <n v="11"/>
    <d v="2020-03-23T00:00:00"/>
    <x v="728"/>
    <x v="3"/>
    <x v="3"/>
    <s v="Polska"/>
    <s v="Tofik Lis"/>
    <x v="10"/>
    <x v="2"/>
    <n v="120"/>
    <n v="1200"/>
  </r>
  <r>
    <n v="763"/>
    <n v="1"/>
    <n v="11"/>
    <d v="2020-03-23T00:00:00"/>
    <x v="729"/>
    <x v="3"/>
    <x v="3"/>
    <s v="Polska"/>
    <s v="Tofik Lis"/>
    <x v="10"/>
    <x v="2"/>
    <n v="120"/>
    <n v="1200"/>
  </r>
  <r>
    <n v="764"/>
    <n v="1"/>
    <n v="11"/>
    <d v="2020-03-23T00:00:00"/>
    <x v="730"/>
    <x v="3"/>
    <x v="3"/>
    <s v="Polska"/>
    <s v="Tofik Lis"/>
    <x v="10"/>
    <x v="2"/>
    <n v="120"/>
    <n v="1200"/>
  </r>
  <r>
    <n v="765"/>
    <n v="1"/>
    <n v="12"/>
    <d v="2020-03-23T00:00:00"/>
    <x v="731"/>
    <x v="3"/>
    <x v="3"/>
    <s v="Polska"/>
    <s v="Goryle"/>
    <x v="19"/>
    <x v="1"/>
    <n v="139"/>
    <n v="1000"/>
  </r>
  <r>
    <n v="766"/>
    <n v="1"/>
    <n v="12"/>
    <d v="2020-03-23T00:00:00"/>
    <x v="720"/>
    <x v="3"/>
    <x v="3"/>
    <s v="Polska"/>
    <s v="Goryle"/>
    <x v="19"/>
    <x v="1"/>
    <n v="139"/>
    <n v="1000"/>
  </r>
  <r>
    <n v="767"/>
    <n v="1"/>
    <n v="12"/>
    <d v="2020-03-23T00:00:00"/>
    <x v="732"/>
    <x v="3"/>
    <x v="3"/>
    <s v="Polska"/>
    <s v="Goryle"/>
    <x v="19"/>
    <x v="1"/>
    <n v="139"/>
    <n v="1000"/>
  </r>
  <r>
    <n v="768"/>
    <n v="19"/>
    <n v="6"/>
    <d v="2020-03-23T00:00:00"/>
    <x v="733"/>
    <x v="4"/>
    <x v="4"/>
    <s v="Polska"/>
    <s v="Ramzes B."/>
    <x v="5"/>
    <x v="2"/>
    <n v="130"/>
    <n v="1200"/>
  </r>
  <r>
    <n v="769"/>
    <n v="1"/>
    <n v="12"/>
    <d v="2020-03-24T00:00:00"/>
    <x v="734"/>
    <x v="3"/>
    <x v="3"/>
    <s v="Polska"/>
    <s v="Goryle"/>
    <x v="19"/>
    <x v="1"/>
    <n v="139"/>
    <n v="1000"/>
  </r>
  <r>
    <n v="770"/>
    <n v="1"/>
    <n v="12"/>
    <d v="2020-03-24T00:00:00"/>
    <x v="735"/>
    <x v="3"/>
    <x v="3"/>
    <s v="Polska"/>
    <s v="Goryle"/>
    <x v="19"/>
    <x v="1"/>
    <n v="139"/>
    <n v="1000"/>
  </r>
  <r>
    <n v="771"/>
    <n v="1"/>
    <n v="12"/>
    <d v="2020-03-24T00:00:00"/>
    <x v="736"/>
    <x v="3"/>
    <x v="3"/>
    <s v="Polska"/>
    <s v="Goryle"/>
    <x v="19"/>
    <x v="1"/>
    <n v="139"/>
    <n v="1000"/>
  </r>
  <r>
    <n v="772"/>
    <n v="1"/>
    <n v="12"/>
    <d v="2020-03-24T00:00:00"/>
    <x v="737"/>
    <x v="3"/>
    <x v="3"/>
    <s v="Polska"/>
    <s v="Goryle"/>
    <x v="19"/>
    <x v="1"/>
    <n v="139"/>
    <n v="1000"/>
  </r>
  <r>
    <n v="773"/>
    <n v="19"/>
    <n v="6"/>
    <d v="2020-03-26T00:00:00"/>
    <x v="738"/>
    <x v="4"/>
    <x v="4"/>
    <s v="Polska"/>
    <s v="Ramzes B."/>
    <x v="5"/>
    <x v="2"/>
    <n v="130"/>
    <n v="1200"/>
  </r>
  <r>
    <n v="774"/>
    <n v="19"/>
    <n v="6"/>
    <d v="2020-03-26T00:00:00"/>
    <x v="739"/>
    <x v="4"/>
    <x v="4"/>
    <s v="Polska"/>
    <s v="Ramzes B."/>
    <x v="5"/>
    <x v="2"/>
    <n v="130"/>
    <n v="1200"/>
  </r>
  <r>
    <n v="775"/>
    <n v="19"/>
    <n v="6"/>
    <d v="2020-03-26T00:00:00"/>
    <x v="740"/>
    <x v="4"/>
    <x v="4"/>
    <s v="Polska"/>
    <s v="Ramzes B."/>
    <x v="5"/>
    <x v="2"/>
    <n v="130"/>
    <n v="1200"/>
  </r>
  <r>
    <n v="776"/>
    <n v="1"/>
    <n v="12"/>
    <d v="2020-03-27T00:00:00"/>
    <x v="741"/>
    <x v="3"/>
    <x v="3"/>
    <s v="Polska"/>
    <s v="Goryle"/>
    <x v="19"/>
    <x v="1"/>
    <n v="139"/>
    <n v="1000"/>
  </r>
  <r>
    <n v="777"/>
    <n v="1"/>
    <n v="12"/>
    <d v="2020-03-27T00:00:00"/>
    <x v="742"/>
    <x v="3"/>
    <x v="3"/>
    <s v="Polska"/>
    <s v="Goryle"/>
    <x v="19"/>
    <x v="1"/>
    <n v="139"/>
    <n v="1000"/>
  </r>
  <r>
    <n v="778"/>
    <n v="1"/>
    <n v="12"/>
    <d v="2020-03-28T00:00:00"/>
    <x v="743"/>
    <x v="3"/>
    <x v="3"/>
    <s v="Polska"/>
    <s v="Goryle"/>
    <x v="19"/>
    <x v="1"/>
    <n v="139"/>
    <n v="1000"/>
  </r>
  <r>
    <n v="779"/>
    <n v="1"/>
    <n v="13"/>
    <d v="2020-03-28T00:00:00"/>
    <x v="744"/>
    <x v="3"/>
    <x v="3"/>
    <s v="Polska"/>
    <s v="Królowa"/>
    <x v="20"/>
    <x v="1"/>
    <n v="156"/>
    <n v="1000"/>
  </r>
  <r>
    <n v="780"/>
    <n v="19"/>
    <n v="6"/>
    <d v="2020-03-28T00:00:00"/>
    <x v="745"/>
    <x v="4"/>
    <x v="4"/>
    <s v="Polska"/>
    <s v="Ramzes B."/>
    <x v="5"/>
    <x v="2"/>
    <n v="130"/>
    <n v="1200"/>
  </r>
  <r>
    <n v="781"/>
    <n v="19"/>
    <n v="7"/>
    <d v="2020-03-28T00:00:00"/>
    <x v="746"/>
    <x v="4"/>
    <x v="4"/>
    <s v="Polska"/>
    <s v="Rajec"/>
    <x v="6"/>
    <x v="3"/>
    <n v="120"/>
    <n v="900"/>
  </r>
  <r>
    <n v="782"/>
    <n v="19"/>
    <n v="7"/>
    <d v="2020-03-28T00:00:00"/>
    <x v="747"/>
    <x v="4"/>
    <x v="4"/>
    <s v="Polska"/>
    <s v="Rajec"/>
    <x v="6"/>
    <x v="3"/>
    <n v="120"/>
    <n v="900"/>
  </r>
  <r>
    <n v="783"/>
    <n v="19"/>
    <n v="7"/>
    <d v="2020-03-28T00:00:00"/>
    <x v="748"/>
    <x v="4"/>
    <x v="4"/>
    <s v="Polska"/>
    <s v="Rajec"/>
    <x v="6"/>
    <x v="3"/>
    <n v="120"/>
    <n v="900"/>
  </r>
  <r>
    <n v="784"/>
    <n v="19"/>
    <n v="7"/>
    <d v="2020-03-28T00:00:00"/>
    <x v="749"/>
    <x v="4"/>
    <x v="4"/>
    <s v="Polska"/>
    <s v="Rajec"/>
    <x v="6"/>
    <x v="3"/>
    <n v="120"/>
    <n v="900"/>
  </r>
  <r>
    <n v="785"/>
    <n v="19"/>
    <n v="7"/>
    <d v="2020-03-28T00:00:00"/>
    <x v="750"/>
    <x v="4"/>
    <x v="4"/>
    <s v="Polska"/>
    <s v="Rajec"/>
    <x v="6"/>
    <x v="3"/>
    <n v="120"/>
    <n v="900"/>
  </r>
  <r>
    <n v="786"/>
    <n v="19"/>
    <n v="7"/>
    <d v="2020-03-28T00:00:00"/>
    <x v="751"/>
    <x v="4"/>
    <x v="4"/>
    <s v="Polska"/>
    <s v="Rajec"/>
    <x v="6"/>
    <x v="3"/>
    <n v="120"/>
    <n v="900"/>
  </r>
  <r>
    <n v="787"/>
    <n v="19"/>
    <n v="7"/>
    <d v="2020-03-29T00:00:00"/>
    <x v="752"/>
    <x v="4"/>
    <x v="4"/>
    <s v="Polska"/>
    <s v="Rajec"/>
    <x v="6"/>
    <x v="3"/>
    <n v="120"/>
    <n v="900"/>
  </r>
  <r>
    <n v="788"/>
    <n v="1"/>
    <n v="13"/>
    <d v="2020-03-30T00:00:00"/>
    <x v="753"/>
    <x v="3"/>
    <x v="3"/>
    <s v="Polska"/>
    <s v="Królowa"/>
    <x v="20"/>
    <x v="1"/>
    <n v="156"/>
    <n v="1000"/>
  </r>
  <r>
    <n v="789"/>
    <n v="19"/>
    <n v="7"/>
    <d v="2020-04-01T00:00:00"/>
    <x v="754"/>
    <x v="4"/>
    <x v="4"/>
    <s v="Polska"/>
    <s v="Rajec"/>
    <x v="6"/>
    <x v="3"/>
    <n v="120"/>
    <n v="900"/>
  </r>
  <r>
    <n v="790"/>
    <n v="19"/>
    <n v="7"/>
    <d v="2020-04-01T00:00:00"/>
    <x v="107"/>
    <x v="4"/>
    <x v="4"/>
    <s v="Polska"/>
    <s v="Rajec"/>
    <x v="6"/>
    <x v="3"/>
    <n v="120"/>
    <n v="900"/>
  </r>
  <r>
    <n v="791"/>
    <n v="1"/>
    <n v="13"/>
    <d v="2020-04-02T00:00:00"/>
    <x v="755"/>
    <x v="3"/>
    <x v="3"/>
    <s v="Polska"/>
    <s v="Królowa"/>
    <x v="20"/>
    <x v="1"/>
    <n v="156"/>
    <n v="1000"/>
  </r>
  <r>
    <n v="792"/>
    <n v="1"/>
    <n v="13"/>
    <d v="2020-04-02T00:00:00"/>
    <x v="756"/>
    <x v="3"/>
    <x v="3"/>
    <s v="Polska"/>
    <s v="Królowa"/>
    <x v="20"/>
    <x v="1"/>
    <n v="156"/>
    <n v="1000"/>
  </r>
  <r>
    <n v="793"/>
    <n v="19"/>
    <n v="7"/>
    <d v="2020-04-03T00:00:00"/>
    <x v="347"/>
    <x v="4"/>
    <x v="4"/>
    <s v="Polska"/>
    <s v="Rajec"/>
    <x v="6"/>
    <x v="3"/>
    <n v="120"/>
    <n v="900"/>
  </r>
  <r>
    <n v="794"/>
    <n v="1"/>
    <n v="13"/>
    <d v="2020-04-04T00:00:00"/>
    <x v="757"/>
    <x v="3"/>
    <x v="3"/>
    <s v="Polska"/>
    <s v="Królowa"/>
    <x v="20"/>
    <x v="1"/>
    <n v="156"/>
    <n v="1000"/>
  </r>
  <r>
    <n v="795"/>
    <n v="1"/>
    <n v="13"/>
    <d v="2020-04-05T00:00:00"/>
    <x v="567"/>
    <x v="3"/>
    <x v="3"/>
    <s v="Polska"/>
    <s v="Królowa"/>
    <x v="20"/>
    <x v="1"/>
    <n v="156"/>
    <n v="1000"/>
  </r>
  <r>
    <n v="796"/>
    <n v="1"/>
    <n v="13"/>
    <d v="2020-04-06T00:00:00"/>
    <x v="758"/>
    <x v="3"/>
    <x v="3"/>
    <s v="Polska"/>
    <s v="Królowa"/>
    <x v="20"/>
    <x v="1"/>
    <n v="156"/>
    <n v="1000"/>
  </r>
  <r>
    <n v="797"/>
    <n v="19"/>
    <n v="17"/>
    <d v="2020-04-06T00:00:00"/>
    <x v="759"/>
    <x v="4"/>
    <x v="4"/>
    <s v="Polska"/>
    <s v="Tofik Lis"/>
    <x v="7"/>
    <x v="2"/>
    <n v="160"/>
    <n v="1200"/>
  </r>
  <r>
    <n v="798"/>
    <n v="19"/>
    <n v="17"/>
    <d v="2020-04-06T00:00:00"/>
    <x v="760"/>
    <x v="4"/>
    <x v="4"/>
    <s v="Polska"/>
    <s v="Tofik Lis"/>
    <x v="7"/>
    <x v="2"/>
    <n v="160"/>
    <n v="1200"/>
  </r>
  <r>
    <n v="799"/>
    <n v="1"/>
    <n v="13"/>
    <d v="2020-04-07T00:00:00"/>
    <x v="761"/>
    <x v="3"/>
    <x v="3"/>
    <s v="Polska"/>
    <s v="Królowa"/>
    <x v="20"/>
    <x v="1"/>
    <n v="156"/>
    <n v="1000"/>
  </r>
  <r>
    <n v="800"/>
    <n v="1"/>
    <n v="13"/>
    <d v="2020-04-07T00:00:00"/>
    <x v="762"/>
    <x v="3"/>
    <x v="3"/>
    <s v="Polska"/>
    <s v="Królowa"/>
    <x v="20"/>
    <x v="1"/>
    <n v="156"/>
    <n v="1000"/>
  </r>
  <r>
    <n v="801"/>
    <n v="1"/>
    <n v="13"/>
    <d v="2020-04-07T00:00:00"/>
    <x v="763"/>
    <x v="3"/>
    <x v="3"/>
    <s v="Polska"/>
    <s v="Królowa"/>
    <x v="20"/>
    <x v="1"/>
    <n v="156"/>
    <n v="1000"/>
  </r>
  <r>
    <n v="802"/>
    <n v="1"/>
    <n v="14"/>
    <d v="2020-04-09T00:00:00"/>
    <x v="764"/>
    <x v="3"/>
    <x v="3"/>
    <s v="Polska"/>
    <s v="Reolka"/>
    <x v="13"/>
    <x v="2"/>
    <n v="190"/>
    <n v="1200"/>
  </r>
  <r>
    <n v="803"/>
    <n v="1"/>
    <n v="14"/>
    <d v="2020-04-09T00:00:00"/>
    <x v="765"/>
    <x v="3"/>
    <x v="3"/>
    <s v="Polska"/>
    <s v="Reolka"/>
    <x v="13"/>
    <x v="2"/>
    <n v="190"/>
    <n v="1200"/>
  </r>
  <r>
    <n v="804"/>
    <n v="1"/>
    <n v="14"/>
    <d v="2020-04-09T00:00:00"/>
    <x v="79"/>
    <x v="3"/>
    <x v="3"/>
    <s v="Polska"/>
    <s v="Reolka"/>
    <x v="13"/>
    <x v="2"/>
    <n v="190"/>
    <n v="1200"/>
  </r>
  <r>
    <n v="805"/>
    <n v="19"/>
    <n v="17"/>
    <d v="2020-04-09T00:00:00"/>
    <x v="766"/>
    <x v="4"/>
    <x v="4"/>
    <s v="Polska"/>
    <s v="Tofik Lis"/>
    <x v="7"/>
    <x v="2"/>
    <n v="160"/>
    <n v="1200"/>
  </r>
  <r>
    <n v="806"/>
    <n v="19"/>
    <n v="17"/>
    <d v="2020-04-10T00:00:00"/>
    <x v="500"/>
    <x v="4"/>
    <x v="4"/>
    <s v="Polska"/>
    <s v="Tofik Lis"/>
    <x v="7"/>
    <x v="2"/>
    <n v="160"/>
    <n v="1200"/>
  </r>
  <r>
    <n v="807"/>
    <n v="19"/>
    <n v="17"/>
    <d v="2020-04-10T00:00:00"/>
    <x v="767"/>
    <x v="4"/>
    <x v="4"/>
    <s v="Polska"/>
    <s v="Tofik Lis"/>
    <x v="7"/>
    <x v="2"/>
    <n v="160"/>
    <n v="1200"/>
  </r>
  <r>
    <n v="808"/>
    <n v="19"/>
    <n v="17"/>
    <d v="2020-04-10T00:00:00"/>
    <x v="768"/>
    <x v="4"/>
    <x v="4"/>
    <s v="Polska"/>
    <s v="Tofik Lis"/>
    <x v="7"/>
    <x v="2"/>
    <n v="160"/>
    <n v="1200"/>
  </r>
  <r>
    <n v="809"/>
    <n v="19"/>
    <n v="17"/>
    <d v="2020-04-10T00:00:00"/>
    <x v="769"/>
    <x v="4"/>
    <x v="4"/>
    <s v="Polska"/>
    <s v="Tofik Lis"/>
    <x v="7"/>
    <x v="2"/>
    <n v="160"/>
    <n v="1200"/>
  </r>
  <r>
    <n v="810"/>
    <n v="19"/>
    <n v="17"/>
    <d v="2020-04-10T00:00:00"/>
    <x v="770"/>
    <x v="4"/>
    <x v="4"/>
    <s v="Polska"/>
    <s v="Tofik Lis"/>
    <x v="7"/>
    <x v="2"/>
    <n v="160"/>
    <n v="1200"/>
  </r>
  <r>
    <n v="811"/>
    <n v="19"/>
    <n v="17"/>
    <d v="2020-04-10T00:00:00"/>
    <x v="771"/>
    <x v="4"/>
    <x v="4"/>
    <s v="Polska"/>
    <s v="Tofik Lis"/>
    <x v="7"/>
    <x v="2"/>
    <n v="160"/>
    <n v="1200"/>
  </r>
  <r>
    <n v="812"/>
    <n v="19"/>
    <n v="17"/>
    <d v="2020-04-10T00:00:00"/>
    <x v="772"/>
    <x v="4"/>
    <x v="4"/>
    <s v="Polska"/>
    <s v="Tofik Lis"/>
    <x v="7"/>
    <x v="2"/>
    <n v="160"/>
    <n v="1200"/>
  </r>
  <r>
    <n v="813"/>
    <n v="19"/>
    <n v="9"/>
    <d v="2020-04-10T00:00:00"/>
    <x v="773"/>
    <x v="4"/>
    <x v="4"/>
    <s v="Polska"/>
    <s v="Panda Oczy i Termit"/>
    <x v="8"/>
    <x v="2"/>
    <n v="150"/>
    <n v="1200"/>
  </r>
  <r>
    <n v="814"/>
    <n v="1"/>
    <n v="14"/>
    <d v="2020-04-12T00:00:00"/>
    <x v="468"/>
    <x v="3"/>
    <x v="3"/>
    <s v="Polska"/>
    <s v="Reolka"/>
    <x v="13"/>
    <x v="2"/>
    <n v="190"/>
    <n v="1200"/>
  </r>
  <r>
    <n v="815"/>
    <n v="19"/>
    <n v="9"/>
    <d v="2020-04-13T00:00:00"/>
    <x v="774"/>
    <x v="4"/>
    <x v="4"/>
    <s v="Polska"/>
    <s v="Panda Oczy i Termit"/>
    <x v="8"/>
    <x v="2"/>
    <n v="150"/>
    <n v="1200"/>
  </r>
  <r>
    <n v="816"/>
    <n v="19"/>
    <n v="9"/>
    <d v="2020-04-13T00:00:00"/>
    <x v="152"/>
    <x v="4"/>
    <x v="4"/>
    <s v="Polska"/>
    <s v="Panda Oczy i Termit"/>
    <x v="8"/>
    <x v="2"/>
    <n v="150"/>
    <n v="1200"/>
  </r>
  <r>
    <n v="817"/>
    <n v="19"/>
    <n v="9"/>
    <d v="2020-04-13T00:00:00"/>
    <x v="775"/>
    <x v="4"/>
    <x v="4"/>
    <s v="Polska"/>
    <s v="Panda Oczy i Termit"/>
    <x v="8"/>
    <x v="2"/>
    <n v="150"/>
    <n v="1200"/>
  </r>
  <r>
    <n v="818"/>
    <n v="1"/>
    <n v="14"/>
    <d v="2020-04-15T00:00:00"/>
    <x v="776"/>
    <x v="3"/>
    <x v="3"/>
    <s v="Polska"/>
    <s v="Reolka"/>
    <x v="13"/>
    <x v="2"/>
    <n v="190"/>
    <n v="1200"/>
  </r>
  <r>
    <n v="819"/>
    <n v="1"/>
    <n v="14"/>
    <d v="2020-04-15T00:00:00"/>
    <x v="777"/>
    <x v="3"/>
    <x v="3"/>
    <s v="Polska"/>
    <s v="Reolka"/>
    <x v="13"/>
    <x v="2"/>
    <n v="190"/>
    <n v="1200"/>
  </r>
  <r>
    <n v="820"/>
    <n v="1"/>
    <n v="14"/>
    <d v="2020-04-16T00:00:00"/>
    <x v="778"/>
    <x v="3"/>
    <x v="3"/>
    <s v="Polska"/>
    <s v="Reolka"/>
    <x v="13"/>
    <x v="2"/>
    <n v="190"/>
    <n v="1200"/>
  </r>
  <r>
    <n v="821"/>
    <n v="19"/>
    <n v="9"/>
    <d v="2020-04-16T00:00:00"/>
    <x v="779"/>
    <x v="4"/>
    <x v="4"/>
    <s v="Polska"/>
    <s v="Panda Oczy i Termit"/>
    <x v="8"/>
    <x v="2"/>
    <n v="150"/>
    <n v="1200"/>
  </r>
  <r>
    <n v="822"/>
    <n v="19"/>
    <n v="9"/>
    <d v="2020-04-16T00:00:00"/>
    <x v="780"/>
    <x v="4"/>
    <x v="4"/>
    <s v="Polska"/>
    <s v="Panda Oczy i Termit"/>
    <x v="8"/>
    <x v="2"/>
    <n v="150"/>
    <n v="1200"/>
  </r>
  <r>
    <n v="823"/>
    <n v="19"/>
    <n v="9"/>
    <d v="2020-04-16T00:00:00"/>
    <x v="781"/>
    <x v="4"/>
    <x v="4"/>
    <s v="Polska"/>
    <s v="Panda Oczy i Termit"/>
    <x v="8"/>
    <x v="2"/>
    <n v="150"/>
    <n v="1200"/>
  </r>
  <r>
    <n v="824"/>
    <n v="19"/>
    <n v="9"/>
    <d v="2020-04-17T00:00:00"/>
    <x v="782"/>
    <x v="4"/>
    <x v="4"/>
    <s v="Polska"/>
    <s v="Panda Oczy i Termit"/>
    <x v="8"/>
    <x v="2"/>
    <n v="150"/>
    <n v="1200"/>
  </r>
  <r>
    <n v="825"/>
    <n v="19"/>
    <n v="9"/>
    <d v="2020-04-17T00:00:00"/>
    <x v="783"/>
    <x v="4"/>
    <x v="4"/>
    <s v="Polska"/>
    <s v="Panda Oczy i Termit"/>
    <x v="8"/>
    <x v="2"/>
    <n v="150"/>
    <n v="1200"/>
  </r>
  <r>
    <n v="826"/>
    <n v="1"/>
    <n v="14"/>
    <d v="2020-04-19T00:00:00"/>
    <x v="784"/>
    <x v="3"/>
    <x v="3"/>
    <s v="Polska"/>
    <s v="Reolka"/>
    <x v="13"/>
    <x v="2"/>
    <n v="190"/>
    <n v="1200"/>
  </r>
  <r>
    <n v="827"/>
    <n v="1"/>
    <n v="14"/>
    <d v="2020-04-19T00:00:00"/>
    <x v="785"/>
    <x v="3"/>
    <x v="3"/>
    <s v="Polska"/>
    <s v="Reolka"/>
    <x v="13"/>
    <x v="2"/>
    <n v="190"/>
    <n v="1200"/>
  </r>
  <r>
    <n v="828"/>
    <n v="1"/>
    <n v="14"/>
    <d v="2020-04-19T00:00:00"/>
    <x v="786"/>
    <x v="3"/>
    <x v="3"/>
    <s v="Polska"/>
    <s v="Reolka"/>
    <x v="13"/>
    <x v="2"/>
    <n v="190"/>
    <n v="1200"/>
  </r>
  <r>
    <n v="829"/>
    <n v="19"/>
    <n v="9"/>
    <d v="2020-04-20T00:00:00"/>
    <x v="787"/>
    <x v="4"/>
    <x v="4"/>
    <s v="Polska"/>
    <s v="Panda Oczy i Termit"/>
    <x v="8"/>
    <x v="2"/>
    <n v="150"/>
    <n v="1200"/>
  </r>
  <r>
    <n v="830"/>
    <n v="1"/>
    <n v="15"/>
    <d v="2020-04-21T00:00:00"/>
    <x v="788"/>
    <x v="3"/>
    <x v="3"/>
    <s v="Polska"/>
    <s v="Pan Daft"/>
    <x v="14"/>
    <x v="1"/>
    <n v="123"/>
    <n v="1000"/>
  </r>
  <r>
    <n v="831"/>
    <n v="1"/>
    <n v="15"/>
    <d v="2020-04-21T00:00:00"/>
    <x v="789"/>
    <x v="3"/>
    <x v="3"/>
    <s v="Polska"/>
    <s v="Pan Daft"/>
    <x v="14"/>
    <x v="1"/>
    <n v="123"/>
    <n v="1000"/>
  </r>
  <r>
    <n v="832"/>
    <n v="1"/>
    <n v="15"/>
    <d v="2020-04-21T00:00:00"/>
    <x v="790"/>
    <x v="3"/>
    <x v="3"/>
    <s v="Polska"/>
    <s v="Pan Daft"/>
    <x v="14"/>
    <x v="1"/>
    <n v="123"/>
    <n v="1000"/>
  </r>
  <r>
    <n v="833"/>
    <n v="19"/>
    <n v="10"/>
    <d v="2020-04-21T00:00:00"/>
    <x v="791"/>
    <x v="4"/>
    <x v="4"/>
    <s v="Polska"/>
    <s v="Portek i Madeonek"/>
    <x v="9"/>
    <x v="1"/>
    <n v="128"/>
    <n v="1000"/>
  </r>
  <r>
    <n v="834"/>
    <n v="19"/>
    <n v="10"/>
    <d v="2020-04-23T00:00:00"/>
    <x v="792"/>
    <x v="4"/>
    <x v="4"/>
    <s v="Polska"/>
    <s v="Portek i Madeonek"/>
    <x v="9"/>
    <x v="1"/>
    <n v="128"/>
    <n v="1000"/>
  </r>
  <r>
    <n v="835"/>
    <n v="19"/>
    <n v="10"/>
    <d v="2020-04-23T00:00:00"/>
    <x v="793"/>
    <x v="4"/>
    <x v="4"/>
    <s v="Polska"/>
    <s v="Portek i Madeonek"/>
    <x v="9"/>
    <x v="1"/>
    <n v="128"/>
    <n v="1000"/>
  </r>
  <r>
    <n v="836"/>
    <n v="1"/>
    <n v="15"/>
    <d v="2020-04-24T00:00:00"/>
    <x v="382"/>
    <x v="3"/>
    <x v="3"/>
    <s v="Polska"/>
    <s v="Pan Daft"/>
    <x v="14"/>
    <x v="1"/>
    <n v="123"/>
    <n v="1000"/>
  </r>
  <r>
    <n v="837"/>
    <n v="1"/>
    <n v="15"/>
    <d v="2020-04-24T00:00:00"/>
    <x v="441"/>
    <x v="3"/>
    <x v="3"/>
    <s v="Polska"/>
    <s v="Pan Daft"/>
    <x v="14"/>
    <x v="1"/>
    <n v="123"/>
    <n v="1000"/>
  </r>
  <r>
    <n v="838"/>
    <n v="1"/>
    <n v="15"/>
    <d v="2020-04-24T00:00:00"/>
    <x v="794"/>
    <x v="3"/>
    <x v="3"/>
    <s v="Polska"/>
    <s v="Pan Daft"/>
    <x v="14"/>
    <x v="1"/>
    <n v="123"/>
    <n v="1000"/>
  </r>
  <r>
    <n v="839"/>
    <n v="1"/>
    <n v="15"/>
    <d v="2020-04-26T00:00:00"/>
    <x v="795"/>
    <x v="3"/>
    <x v="3"/>
    <s v="Polska"/>
    <s v="Pan Daft"/>
    <x v="14"/>
    <x v="1"/>
    <n v="123"/>
    <n v="1000"/>
  </r>
  <r>
    <n v="840"/>
    <n v="19"/>
    <n v="10"/>
    <d v="2020-04-26T00:00:00"/>
    <x v="796"/>
    <x v="4"/>
    <x v="4"/>
    <s v="Polska"/>
    <s v="Portek i Madeonek"/>
    <x v="9"/>
    <x v="1"/>
    <n v="128"/>
    <n v="1000"/>
  </r>
  <r>
    <n v="841"/>
    <n v="19"/>
    <n v="10"/>
    <d v="2020-04-28T00:00:00"/>
    <x v="797"/>
    <x v="4"/>
    <x v="4"/>
    <s v="Polska"/>
    <s v="Portek i Madeonek"/>
    <x v="9"/>
    <x v="1"/>
    <n v="128"/>
    <n v="1000"/>
  </r>
  <r>
    <n v="842"/>
    <n v="19"/>
    <n v="10"/>
    <d v="2020-04-28T00:00:00"/>
    <x v="798"/>
    <x v="4"/>
    <x v="4"/>
    <s v="Polska"/>
    <s v="Portek i Madeonek"/>
    <x v="9"/>
    <x v="1"/>
    <n v="128"/>
    <n v="1000"/>
  </r>
  <r>
    <n v="843"/>
    <n v="19"/>
    <n v="10"/>
    <d v="2020-04-28T00:00:00"/>
    <x v="799"/>
    <x v="4"/>
    <x v="4"/>
    <s v="Polska"/>
    <s v="Portek i Madeonek"/>
    <x v="9"/>
    <x v="1"/>
    <n v="128"/>
    <n v="1000"/>
  </r>
  <r>
    <n v="844"/>
    <n v="19"/>
    <n v="10"/>
    <d v="2020-04-28T00:00:00"/>
    <x v="800"/>
    <x v="4"/>
    <x v="4"/>
    <s v="Polska"/>
    <s v="Portek i Madeonek"/>
    <x v="9"/>
    <x v="1"/>
    <n v="128"/>
    <n v="1000"/>
  </r>
  <r>
    <n v="845"/>
    <n v="1"/>
    <n v="15"/>
    <d v="2020-04-29T00:00:00"/>
    <x v="801"/>
    <x v="3"/>
    <x v="3"/>
    <s v="Polska"/>
    <s v="Pan Daft"/>
    <x v="14"/>
    <x v="1"/>
    <n v="123"/>
    <n v="1000"/>
  </r>
  <r>
    <n v="846"/>
    <n v="1"/>
    <n v="15"/>
    <d v="2020-04-29T00:00:00"/>
    <x v="802"/>
    <x v="3"/>
    <x v="3"/>
    <s v="Polska"/>
    <s v="Pan Daft"/>
    <x v="14"/>
    <x v="1"/>
    <n v="123"/>
    <n v="1000"/>
  </r>
  <r>
    <n v="847"/>
    <n v="1"/>
    <n v="15"/>
    <d v="2020-04-30T00:00:00"/>
    <x v="803"/>
    <x v="3"/>
    <x v="3"/>
    <s v="Polska"/>
    <s v="Pan Daft"/>
    <x v="14"/>
    <x v="1"/>
    <n v="123"/>
    <n v="1000"/>
  </r>
  <r>
    <n v="848"/>
    <n v="19"/>
    <n v="10"/>
    <d v="2020-04-30T00:00:00"/>
    <x v="804"/>
    <x v="4"/>
    <x v="4"/>
    <s v="Polska"/>
    <s v="Portek i Madeonek"/>
    <x v="9"/>
    <x v="1"/>
    <n v="128"/>
    <n v="1000"/>
  </r>
  <r>
    <n v="849"/>
    <n v="19"/>
    <n v="10"/>
    <d v="2020-04-30T00:00:00"/>
    <x v="805"/>
    <x v="4"/>
    <x v="4"/>
    <s v="Polska"/>
    <s v="Portek i Madeonek"/>
    <x v="9"/>
    <x v="1"/>
    <n v="128"/>
    <n v="1000"/>
  </r>
  <r>
    <n v="850"/>
    <n v="19"/>
    <n v="11"/>
    <d v="2020-04-30T00:00:00"/>
    <x v="806"/>
    <x v="4"/>
    <x v="4"/>
    <s v="Polska"/>
    <s v="Tofik Lis"/>
    <x v="10"/>
    <x v="2"/>
    <n v="120"/>
    <n v="1200"/>
  </r>
  <r>
    <n v="851"/>
    <n v="19"/>
    <n v="11"/>
    <d v="2020-05-01T00:00:00"/>
    <x v="807"/>
    <x v="4"/>
    <x v="4"/>
    <s v="Polska"/>
    <s v="Tofik Lis"/>
    <x v="10"/>
    <x v="2"/>
    <n v="120"/>
    <n v="1200"/>
  </r>
  <r>
    <n v="852"/>
    <n v="1"/>
    <n v="16"/>
    <d v="2020-05-03T00:00:00"/>
    <x v="808"/>
    <x v="3"/>
    <x v="3"/>
    <s v="Polska"/>
    <s v="Umarłe Korporacje"/>
    <x v="22"/>
    <x v="5"/>
    <n v="240"/>
    <n v="1800"/>
  </r>
  <r>
    <n v="853"/>
    <n v="1"/>
    <n v="16"/>
    <d v="2020-05-03T00:00:00"/>
    <x v="809"/>
    <x v="3"/>
    <x v="3"/>
    <s v="Polska"/>
    <s v="Umarłe Korporacje"/>
    <x v="22"/>
    <x v="5"/>
    <n v="240"/>
    <n v="1800"/>
  </r>
  <r>
    <n v="854"/>
    <n v="1"/>
    <n v="16"/>
    <d v="2020-05-03T00:00:00"/>
    <x v="810"/>
    <x v="3"/>
    <x v="3"/>
    <s v="Polska"/>
    <s v="Umarłe Korporacje"/>
    <x v="22"/>
    <x v="5"/>
    <n v="240"/>
    <n v="1800"/>
  </r>
  <r>
    <n v="855"/>
    <n v="1"/>
    <n v="16"/>
    <d v="2020-05-03T00:00:00"/>
    <x v="23"/>
    <x v="3"/>
    <x v="3"/>
    <s v="Polska"/>
    <s v="Umarłe Korporacje"/>
    <x v="22"/>
    <x v="5"/>
    <n v="240"/>
    <n v="1800"/>
  </r>
  <r>
    <n v="856"/>
    <n v="19"/>
    <n v="11"/>
    <d v="2020-05-03T00:00:00"/>
    <x v="303"/>
    <x v="4"/>
    <x v="4"/>
    <s v="Polska"/>
    <s v="Tofik Lis"/>
    <x v="10"/>
    <x v="2"/>
    <n v="120"/>
    <n v="1200"/>
  </r>
  <r>
    <n v="857"/>
    <n v="19"/>
    <n v="11"/>
    <d v="2020-05-03T00:00:00"/>
    <x v="811"/>
    <x v="4"/>
    <x v="4"/>
    <s v="Polska"/>
    <s v="Tofik Lis"/>
    <x v="10"/>
    <x v="2"/>
    <n v="120"/>
    <n v="1200"/>
  </r>
  <r>
    <n v="858"/>
    <n v="19"/>
    <n v="11"/>
    <d v="2020-05-03T00:00:00"/>
    <x v="812"/>
    <x v="4"/>
    <x v="4"/>
    <s v="Polska"/>
    <s v="Tofik Lis"/>
    <x v="10"/>
    <x v="2"/>
    <n v="120"/>
    <n v="1200"/>
  </r>
  <r>
    <n v="859"/>
    <n v="19"/>
    <n v="11"/>
    <d v="2020-05-03T00:00:00"/>
    <x v="614"/>
    <x v="4"/>
    <x v="4"/>
    <s v="Polska"/>
    <s v="Tofik Lis"/>
    <x v="10"/>
    <x v="2"/>
    <n v="120"/>
    <n v="1200"/>
  </r>
  <r>
    <n v="860"/>
    <n v="1"/>
    <n v="16"/>
    <d v="2020-05-06T00:00:00"/>
    <x v="813"/>
    <x v="3"/>
    <x v="3"/>
    <s v="Polska"/>
    <s v="Umarłe Korporacje"/>
    <x v="22"/>
    <x v="5"/>
    <n v="240"/>
    <n v="1800"/>
  </r>
  <r>
    <n v="861"/>
    <n v="1"/>
    <n v="16"/>
    <d v="2020-05-06T00:00:00"/>
    <x v="814"/>
    <x v="3"/>
    <x v="3"/>
    <s v="Polska"/>
    <s v="Umarłe Korporacje"/>
    <x v="22"/>
    <x v="5"/>
    <n v="240"/>
    <n v="1800"/>
  </r>
  <r>
    <n v="862"/>
    <n v="1"/>
    <n v="16"/>
    <d v="2020-05-06T00:00:00"/>
    <x v="815"/>
    <x v="3"/>
    <x v="3"/>
    <s v="Polska"/>
    <s v="Umarłe Korporacje"/>
    <x v="22"/>
    <x v="5"/>
    <n v="240"/>
    <n v="1800"/>
  </r>
  <r>
    <n v="863"/>
    <n v="1"/>
    <n v="16"/>
    <d v="2020-05-06T00:00:00"/>
    <x v="816"/>
    <x v="3"/>
    <x v="3"/>
    <s v="Polska"/>
    <s v="Umarłe Korporacje"/>
    <x v="22"/>
    <x v="5"/>
    <n v="240"/>
    <n v="1800"/>
  </r>
  <r>
    <n v="864"/>
    <n v="1"/>
    <n v="16"/>
    <d v="2020-05-06T00:00:00"/>
    <x v="817"/>
    <x v="3"/>
    <x v="3"/>
    <s v="Polska"/>
    <s v="Umarłe Korporacje"/>
    <x v="22"/>
    <x v="5"/>
    <n v="240"/>
    <n v="1800"/>
  </r>
  <r>
    <n v="865"/>
    <n v="1"/>
    <n v="16"/>
    <d v="2020-05-06T00:00:00"/>
    <x v="818"/>
    <x v="3"/>
    <x v="3"/>
    <s v="Polska"/>
    <s v="Umarłe Korporacje"/>
    <x v="22"/>
    <x v="5"/>
    <n v="240"/>
    <n v="1800"/>
  </r>
  <r>
    <n v="866"/>
    <n v="1"/>
    <n v="17"/>
    <d v="2020-05-06T00:00:00"/>
    <x v="819"/>
    <x v="3"/>
    <x v="3"/>
    <s v="Polska"/>
    <s v="Tofik Lis"/>
    <x v="7"/>
    <x v="2"/>
    <n v="160"/>
    <n v="1200"/>
  </r>
  <r>
    <n v="867"/>
    <n v="1"/>
    <n v="17"/>
    <d v="2020-05-06T00:00:00"/>
    <x v="820"/>
    <x v="3"/>
    <x v="3"/>
    <s v="Polska"/>
    <s v="Tofik Lis"/>
    <x v="7"/>
    <x v="2"/>
    <n v="160"/>
    <n v="1200"/>
  </r>
  <r>
    <n v="868"/>
    <n v="19"/>
    <n v="11"/>
    <d v="2020-05-06T00:00:00"/>
    <x v="821"/>
    <x v="4"/>
    <x v="4"/>
    <s v="Polska"/>
    <s v="Tofik Lis"/>
    <x v="10"/>
    <x v="2"/>
    <n v="120"/>
    <n v="1200"/>
  </r>
  <r>
    <n v="869"/>
    <n v="19"/>
    <n v="11"/>
    <d v="2020-05-07T00:00:00"/>
    <x v="822"/>
    <x v="4"/>
    <x v="4"/>
    <s v="Polska"/>
    <s v="Tofik Lis"/>
    <x v="10"/>
    <x v="2"/>
    <n v="120"/>
    <n v="1200"/>
  </r>
  <r>
    <n v="870"/>
    <n v="19"/>
    <n v="11"/>
    <d v="2020-05-07T00:00:00"/>
    <x v="823"/>
    <x v="4"/>
    <x v="4"/>
    <s v="Polska"/>
    <s v="Tofik Lis"/>
    <x v="10"/>
    <x v="2"/>
    <n v="120"/>
    <n v="1200"/>
  </r>
  <r>
    <n v="871"/>
    <n v="19"/>
    <n v="11"/>
    <d v="2020-05-07T00:00:00"/>
    <x v="824"/>
    <x v="4"/>
    <x v="4"/>
    <s v="Polska"/>
    <s v="Tofik Lis"/>
    <x v="10"/>
    <x v="2"/>
    <n v="120"/>
    <n v="1200"/>
  </r>
  <r>
    <n v="872"/>
    <n v="19"/>
    <n v="12"/>
    <d v="2020-05-07T00:00:00"/>
    <x v="825"/>
    <x v="4"/>
    <x v="4"/>
    <s v="Polska"/>
    <s v="Goryle"/>
    <x v="19"/>
    <x v="1"/>
    <n v="139"/>
    <n v="1000"/>
  </r>
  <r>
    <n v="873"/>
    <n v="19"/>
    <n v="12"/>
    <d v="2020-05-08T00:00:00"/>
    <x v="826"/>
    <x v="4"/>
    <x v="4"/>
    <s v="Polska"/>
    <s v="Goryle"/>
    <x v="19"/>
    <x v="1"/>
    <n v="139"/>
    <n v="1000"/>
  </r>
  <r>
    <n v="874"/>
    <n v="19"/>
    <n v="12"/>
    <d v="2020-05-08T00:00:00"/>
    <x v="827"/>
    <x v="4"/>
    <x v="4"/>
    <s v="Polska"/>
    <s v="Goryle"/>
    <x v="19"/>
    <x v="1"/>
    <n v="139"/>
    <n v="1000"/>
  </r>
  <r>
    <n v="875"/>
    <n v="19"/>
    <n v="12"/>
    <d v="2020-05-08T00:00:00"/>
    <x v="828"/>
    <x v="4"/>
    <x v="4"/>
    <s v="Polska"/>
    <s v="Goryle"/>
    <x v="19"/>
    <x v="1"/>
    <n v="139"/>
    <n v="1000"/>
  </r>
  <r>
    <n v="876"/>
    <n v="19"/>
    <n v="12"/>
    <d v="2020-05-08T00:00:00"/>
    <x v="305"/>
    <x v="4"/>
    <x v="4"/>
    <s v="Polska"/>
    <s v="Goryle"/>
    <x v="19"/>
    <x v="1"/>
    <n v="139"/>
    <n v="1000"/>
  </r>
  <r>
    <n v="877"/>
    <n v="1"/>
    <n v="17"/>
    <d v="2020-05-09T00:00:00"/>
    <x v="829"/>
    <x v="3"/>
    <x v="3"/>
    <s v="Polska"/>
    <s v="Tofik Lis"/>
    <x v="7"/>
    <x v="2"/>
    <n v="160"/>
    <n v="1200"/>
  </r>
  <r>
    <n v="878"/>
    <n v="1"/>
    <n v="17"/>
    <d v="2020-05-09T00:00:00"/>
    <x v="830"/>
    <x v="3"/>
    <x v="3"/>
    <s v="Polska"/>
    <s v="Tofik Lis"/>
    <x v="7"/>
    <x v="2"/>
    <n v="160"/>
    <n v="1200"/>
  </r>
  <r>
    <n v="879"/>
    <n v="1"/>
    <n v="17"/>
    <d v="2020-05-09T00:00:00"/>
    <x v="831"/>
    <x v="3"/>
    <x v="3"/>
    <s v="Polska"/>
    <s v="Tofik Lis"/>
    <x v="7"/>
    <x v="2"/>
    <n v="160"/>
    <n v="1200"/>
  </r>
  <r>
    <n v="880"/>
    <n v="1"/>
    <n v="17"/>
    <d v="2020-05-09T00:00:00"/>
    <x v="832"/>
    <x v="3"/>
    <x v="3"/>
    <s v="Polska"/>
    <s v="Tofik Lis"/>
    <x v="7"/>
    <x v="2"/>
    <n v="160"/>
    <n v="1200"/>
  </r>
  <r>
    <n v="881"/>
    <n v="1"/>
    <n v="17"/>
    <d v="2020-05-09T00:00:00"/>
    <x v="833"/>
    <x v="3"/>
    <x v="3"/>
    <s v="Polska"/>
    <s v="Tofik Lis"/>
    <x v="7"/>
    <x v="2"/>
    <n v="160"/>
    <n v="1200"/>
  </r>
  <r>
    <n v="882"/>
    <n v="19"/>
    <n v="12"/>
    <d v="2020-05-09T00:00:00"/>
    <x v="834"/>
    <x v="4"/>
    <x v="4"/>
    <s v="Polska"/>
    <s v="Goryle"/>
    <x v="19"/>
    <x v="1"/>
    <n v="139"/>
    <n v="1000"/>
  </r>
  <r>
    <n v="883"/>
    <n v="19"/>
    <n v="12"/>
    <d v="2020-05-09T00:00:00"/>
    <x v="503"/>
    <x v="4"/>
    <x v="4"/>
    <s v="Polska"/>
    <s v="Goryle"/>
    <x v="19"/>
    <x v="1"/>
    <n v="139"/>
    <n v="1000"/>
  </r>
  <r>
    <n v="884"/>
    <n v="19"/>
    <n v="12"/>
    <d v="2020-05-09T00:00:00"/>
    <x v="835"/>
    <x v="4"/>
    <x v="4"/>
    <s v="Polska"/>
    <s v="Goryle"/>
    <x v="19"/>
    <x v="1"/>
    <n v="139"/>
    <n v="1000"/>
  </r>
  <r>
    <n v="885"/>
    <n v="1"/>
    <n v="17"/>
    <d v="2020-05-10T00:00:00"/>
    <x v="836"/>
    <x v="3"/>
    <x v="3"/>
    <s v="Polska"/>
    <s v="Tofik Lis"/>
    <x v="7"/>
    <x v="2"/>
    <n v="160"/>
    <n v="1200"/>
  </r>
  <r>
    <n v="886"/>
    <n v="1"/>
    <n v="17"/>
    <d v="2020-05-10T00:00:00"/>
    <x v="502"/>
    <x v="3"/>
    <x v="3"/>
    <s v="Polska"/>
    <s v="Tofik Lis"/>
    <x v="7"/>
    <x v="2"/>
    <n v="160"/>
    <n v="1200"/>
  </r>
  <r>
    <n v="887"/>
    <n v="19"/>
    <n v="12"/>
    <d v="2020-05-11T00:00:00"/>
    <x v="75"/>
    <x v="4"/>
    <x v="4"/>
    <s v="Polska"/>
    <s v="Goryle"/>
    <x v="19"/>
    <x v="1"/>
    <n v="139"/>
    <n v="1000"/>
  </r>
  <r>
    <n v="888"/>
    <n v="19"/>
    <n v="12"/>
    <d v="2020-05-11T00:00:00"/>
    <x v="837"/>
    <x v="4"/>
    <x v="4"/>
    <s v="Polska"/>
    <s v="Goryle"/>
    <x v="19"/>
    <x v="1"/>
    <n v="139"/>
    <n v="1000"/>
  </r>
  <r>
    <n v="889"/>
    <n v="19"/>
    <n v="13"/>
    <d v="2020-05-11T00:00:00"/>
    <x v="838"/>
    <x v="4"/>
    <x v="4"/>
    <s v="Polska"/>
    <s v="Królowa"/>
    <x v="20"/>
    <x v="1"/>
    <n v="156"/>
    <n v="1000"/>
  </r>
  <r>
    <n v="890"/>
    <n v="19"/>
    <n v="13"/>
    <d v="2020-05-12T00:00:00"/>
    <x v="839"/>
    <x v="4"/>
    <x v="4"/>
    <s v="Polska"/>
    <s v="Królowa"/>
    <x v="20"/>
    <x v="1"/>
    <n v="156"/>
    <n v="1000"/>
  </r>
  <r>
    <n v="891"/>
    <n v="1"/>
    <n v="17"/>
    <d v="2020-05-13T00:00:00"/>
    <x v="840"/>
    <x v="3"/>
    <x v="3"/>
    <s v="Polska"/>
    <s v="Tofik Lis"/>
    <x v="7"/>
    <x v="2"/>
    <n v="160"/>
    <n v="1200"/>
  </r>
  <r>
    <n v="892"/>
    <n v="1"/>
    <n v="18"/>
    <d v="2020-05-13T00:00:00"/>
    <x v="841"/>
    <x v="3"/>
    <x v="3"/>
    <s v="Polska"/>
    <s v="Aviciuś"/>
    <x v="15"/>
    <x v="1"/>
    <n v="124"/>
    <n v="1000"/>
  </r>
  <r>
    <n v="893"/>
    <n v="19"/>
    <n v="13"/>
    <d v="2020-05-14T00:00:00"/>
    <x v="842"/>
    <x v="4"/>
    <x v="4"/>
    <s v="Polska"/>
    <s v="Królowa"/>
    <x v="20"/>
    <x v="1"/>
    <n v="156"/>
    <n v="1000"/>
  </r>
  <r>
    <n v="894"/>
    <n v="19"/>
    <n v="13"/>
    <d v="2020-05-14T00:00:00"/>
    <x v="843"/>
    <x v="4"/>
    <x v="4"/>
    <s v="Polska"/>
    <s v="Królowa"/>
    <x v="20"/>
    <x v="1"/>
    <n v="156"/>
    <n v="1000"/>
  </r>
  <r>
    <n v="895"/>
    <n v="19"/>
    <n v="13"/>
    <d v="2020-05-14T00:00:00"/>
    <x v="171"/>
    <x v="4"/>
    <x v="4"/>
    <s v="Polska"/>
    <s v="Królowa"/>
    <x v="20"/>
    <x v="1"/>
    <n v="156"/>
    <n v="1000"/>
  </r>
  <r>
    <n v="896"/>
    <n v="19"/>
    <n v="13"/>
    <d v="2020-05-14T00:00:00"/>
    <x v="844"/>
    <x v="4"/>
    <x v="4"/>
    <s v="Polska"/>
    <s v="Królowa"/>
    <x v="20"/>
    <x v="1"/>
    <n v="156"/>
    <n v="1000"/>
  </r>
  <r>
    <n v="897"/>
    <n v="19"/>
    <n v="13"/>
    <d v="2020-05-14T00:00:00"/>
    <x v="845"/>
    <x v="4"/>
    <x v="4"/>
    <s v="Polska"/>
    <s v="Królowa"/>
    <x v="20"/>
    <x v="1"/>
    <n v="156"/>
    <n v="1000"/>
  </r>
  <r>
    <n v="898"/>
    <n v="19"/>
    <n v="13"/>
    <d v="2020-05-15T00:00:00"/>
    <x v="846"/>
    <x v="4"/>
    <x v="4"/>
    <s v="Polska"/>
    <s v="Królowa"/>
    <x v="20"/>
    <x v="1"/>
    <n v="156"/>
    <n v="1000"/>
  </r>
  <r>
    <n v="899"/>
    <n v="19"/>
    <n v="13"/>
    <d v="2020-05-15T00:00:00"/>
    <x v="750"/>
    <x v="4"/>
    <x v="4"/>
    <s v="Polska"/>
    <s v="Królowa"/>
    <x v="20"/>
    <x v="1"/>
    <n v="156"/>
    <n v="1000"/>
  </r>
  <r>
    <n v="900"/>
    <n v="1"/>
    <n v="18"/>
    <d v="2020-05-16T00:00:00"/>
    <x v="847"/>
    <x v="3"/>
    <x v="3"/>
    <s v="Polska"/>
    <s v="Aviciuś"/>
    <x v="15"/>
    <x v="1"/>
    <n v="124"/>
    <n v="1000"/>
  </r>
  <r>
    <n v="901"/>
    <n v="1"/>
    <n v="18"/>
    <d v="2020-05-16T00:00:00"/>
    <x v="848"/>
    <x v="3"/>
    <x v="3"/>
    <s v="Polska"/>
    <s v="Aviciuś"/>
    <x v="15"/>
    <x v="1"/>
    <n v="124"/>
    <n v="1000"/>
  </r>
  <r>
    <n v="902"/>
    <n v="1"/>
    <n v="18"/>
    <d v="2020-05-16T00:00:00"/>
    <x v="849"/>
    <x v="3"/>
    <x v="3"/>
    <s v="Polska"/>
    <s v="Aviciuś"/>
    <x v="15"/>
    <x v="1"/>
    <n v="124"/>
    <n v="1000"/>
  </r>
  <r>
    <n v="903"/>
    <n v="1"/>
    <n v="18"/>
    <d v="2020-05-16T00:00:00"/>
    <x v="850"/>
    <x v="3"/>
    <x v="3"/>
    <s v="Polska"/>
    <s v="Aviciuś"/>
    <x v="15"/>
    <x v="1"/>
    <n v="124"/>
    <n v="1000"/>
  </r>
  <r>
    <n v="904"/>
    <n v="19"/>
    <n v="13"/>
    <d v="2020-05-16T00:00:00"/>
    <x v="851"/>
    <x v="4"/>
    <x v="4"/>
    <s v="Polska"/>
    <s v="Królowa"/>
    <x v="20"/>
    <x v="1"/>
    <n v="156"/>
    <n v="1000"/>
  </r>
  <r>
    <n v="905"/>
    <n v="19"/>
    <n v="14"/>
    <d v="2020-05-16T00:00:00"/>
    <x v="852"/>
    <x v="4"/>
    <x v="4"/>
    <s v="Polska"/>
    <s v="Reolka"/>
    <x v="13"/>
    <x v="2"/>
    <n v="190"/>
    <n v="1200"/>
  </r>
  <r>
    <n v="906"/>
    <n v="19"/>
    <n v="14"/>
    <d v="2020-05-16T00:00:00"/>
    <x v="853"/>
    <x v="4"/>
    <x v="4"/>
    <s v="Polska"/>
    <s v="Reolka"/>
    <x v="13"/>
    <x v="2"/>
    <n v="190"/>
    <n v="1200"/>
  </r>
  <r>
    <n v="907"/>
    <n v="1"/>
    <n v="18"/>
    <d v="2020-05-19T00:00:00"/>
    <x v="854"/>
    <x v="3"/>
    <x v="3"/>
    <s v="Polska"/>
    <s v="Aviciuś"/>
    <x v="15"/>
    <x v="1"/>
    <n v="124"/>
    <n v="1000"/>
  </r>
  <r>
    <n v="908"/>
    <n v="1"/>
    <n v="18"/>
    <d v="2020-05-19T00:00:00"/>
    <x v="855"/>
    <x v="3"/>
    <x v="3"/>
    <s v="Polska"/>
    <s v="Aviciuś"/>
    <x v="15"/>
    <x v="1"/>
    <n v="124"/>
    <n v="1000"/>
  </r>
  <r>
    <n v="909"/>
    <n v="1"/>
    <n v="18"/>
    <d v="2020-05-19T00:00:00"/>
    <x v="856"/>
    <x v="3"/>
    <x v="3"/>
    <s v="Polska"/>
    <s v="Aviciuś"/>
    <x v="15"/>
    <x v="1"/>
    <n v="124"/>
    <n v="1000"/>
  </r>
  <r>
    <n v="910"/>
    <n v="1"/>
    <n v="18"/>
    <d v="2020-05-19T00:00:00"/>
    <x v="857"/>
    <x v="3"/>
    <x v="3"/>
    <s v="Polska"/>
    <s v="Aviciuś"/>
    <x v="15"/>
    <x v="1"/>
    <n v="124"/>
    <n v="1000"/>
  </r>
  <r>
    <n v="911"/>
    <n v="1"/>
    <n v="18"/>
    <d v="2020-05-19T00:00:00"/>
    <x v="295"/>
    <x v="3"/>
    <x v="3"/>
    <s v="Polska"/>
    <s v="Aviciuś"/>
    <x v="15"/>
    <x v="1"/>
    <n v="124"/>
    <n v="1000"/>
  </r>
  <r>
    <n v="912"/>
    <n v="1"/>
    <n v="19"/>
    <d v="2020-05-19T00:00:00"/>
    <x v="858"/>
    <x v="3"/>
    <x v="3"/>
    <s v="Polska"/>
    <s v="Dźwiękowy Szok Magii"/>
    <x v="16"/>
    <x v="0"/>
    <n v="170"/>
    <n v="1400"/>
  </r>
  <r>
    <n v="913"/>
    <n v="1"/>
    <n v="19"/>
    <d v="2020-05-19T00:00:00"/>
    <x v="859"/>
    <x v="3"/>
    <x v="3"/>
    <s v="Polska"/>
    <s v="Dźwiękowy Szok Magii"/>
    <x v="16"/>
    <x v="0"/>
    <n v="170"/>
    <n v="1400"/>
  </r>
  <r>
    <n v="914"/>
    <n v="1"/>
    <n v="19"/>
    <d v="2020-05-19T00:00:00"/>
    <x v="860"/>
    <x v="3"/>
    <x v="3"/>
    <s v="Polska"/>
    <s v="Dźwiękowy Szok Magii"/>
    <x v="16"/>
    <x v="0"/>
    <n v="170"/>
    <n v="1400"/>
  </r>
  <r>
    <n v="915"/>
    <n v="1"/>
    <n v="19"/>
    <d v="2020-05-19T00:00:00"/>
    <x v="861"/>
    <x v="3"/>
    <x v="3"/>
    <s v="Polska"/>
    <s v="Dźwiękowy Szok Magii"/>
    <x v="16"/>
    <x v="0"/>
    <n v="170"/>
    <n v="1400"/>
  </r>
  <r>
    <n v="916"/>
    <n v="1"/>
    <n v="19"/>
    <d v="2020-05-19T00:00:00"/>
    <x v="862"/>
    <x v="3"/>
    <x v="3"/>
    <s v="Polska"/>
    <s v="Dźwiękowy Szok Magii"/>
    <x v="16"/>
    <x v="0"/>
    <n v="170"/>
    <n v="1400"/>
  </r>
  <r>
    <n v="917"/>
    <n v="1"/>
    <n v="19"/>
    <d v="2020-05-19T00:00:00"/>
    <x v="863"/>
    <x v="3"/>
    <x v="3"/>
    <s v="Polska"/>
    <s v="Dźwiękowy Szok Magii"/>
    <x v="16"/>
    <x v="0"/>
    <n v="170"/>
    <n v="1400"/>
  </r>
  <r>
    <n v="918"/>
    <n v="1"/>
    <n v="19"/>
    <d v="2020-05-19T00:00:00"/>
    <x v="864"/>
    <x v="3"/>
    <x v="3"/>
    <s v="Polska"/>
    <s v="Dźwiękowy Szok Magii"/>
    <x v="16"/>
    <x v="0"/>
    <n v="170"/>
    <n v="1400"/>
  </r>
  <r>
    <n v="919"/>
    <n v="1"/>
    <n v="19"/>
    <d v="2020-05-19T00:00:00"/>
    <x v="865"/>
    <x v="3"/>
    <x v="3"/>
    <s v="Polska"/>
    <s v="Dźwiękowy Szok Magii"/>
    <x v="16"/>
    <x v="0"/>
    <n v="170"/>
    <n v="1400"/>
  </r>
  <r>
    <n v="920"/>
    <n v="19"/>
    <n v="14"/>
    <d v="2020-05-19T00:00:00"/>
    <x v="866"/>
    <x v="4"/>
    <x v="4"/>
    <s v="Polska"/>
    <s v="Reolka"/>
    <x v="13"/>
    <x v="2"/>
    <n v="190"/>
    <n v="1200"/>
  </r>
  <r>
    <n v="921"/>
    <n v="1"/>
    <n v="19"/>
    <d v="2020-05-20T00:00:00"/>
    <x v="867"/>
    <x v="3"/>
    <x v="3"/>
    <s v="Polska"/>
    <s v="Dźwiękowy Szok Magii"/>
    <x v="16"/>
    <x v="0"/>
    <n v="170"/>
    <n v="1400"/>
  </r>
  <r>
    <n v="922"/>
    <n v="1"/>
    <n v="19"/>
    <d v="2020-05-20T00:00:00"/>
    <x v="868"/>
    <x v="3"/>
    <x v="3"/>
    <s v="Polska"/>
    <s v="Dźwiękowy Szok Magii"/>
    <x v="16"/>
    <x v="0"/>
    <n v="170"/>
    <n v="1400"/>
  </r>
  <r>
    <n v="923"/>
    <n v="19"/>
    <n v="14"/>
    <d v="2020-05-20T00:00:00"/>
    <x v="869"/>
    <x v="4"/>
    <x v="4"/>
    <s v="Polska"/>
    <s v="Reolka"/>
    <x v="13"/>
    <x v="2"/>
    <n v="190"/>
    <n v="1200"/>
  </r>
  <r>
    <n v="924"/>
    <n v="19"/>
    <n v="14"/>
    <d v="2020-05-22T00:00:00"/>
    <x v="870"/>
    <x v="4"/>
    <x v="4"/>
    <s v="Polska"/>
    <s v="Reolka"/>
    <x v="13"/>
    <x v="2"/>
    <n v="190"/>
    <n v="1200"/>
  </r>
  <r>
    <n v="925"/>
    <n v="19"/>
    <n v="14"/>
    <d v="2020-05-22T00:00:00"/>
    <x v="871"/>
    <x v="4"/>
    <x v="4"/>
    <s v="Polska"/>
    <s v="Reolka"/>
    <x v="13"/>
    <x v="2"/>
    <n v="190"/>
    <n v="1200"/>
  </r>
  <r>
    <n v="926"/>
    <n v="19"/>
    <n v="14"/>
    <d v="2020-05-22T00:00:00"/>
    <x v="872"/>
    <x v="4"/>
    <x v="4"/>
    <s v="Polska"/>
    <s v="Reolka"/>
    <x v="13"/>
    <x v="2"/>
    <n v="190"/>
    <n v="1200"/>
  </r>
  <r>
    <n v="927"/>
    <n v="19"/>
    <n v="14"/>
    <d v="2020-05-22T00:00:00"/>
    <x v="873"/>
    <x v="4"/>
    <x v="4"/>
    <s v="Polska"/>
    <s v="Reolka"/>
    <x v="13"/>
    <x v="2"/>
    <n v="190"/>
    <n v="1200"/>
  </r>
  <r>
    <n v="928"/>
    <n v="19"/>
    <n v="14"/>
    <d v="2020-05-22T00:00:00"/>
    <x v="874"/>
    <x v="4"/>
    <x v="4"/>
    <s v="Polska"/>
    <s v="Reolka"/>
    <x v="13"/>
    <x v="2"/>
    <n v="190"/>
    <n v="1200"/>
  </r>
  <r>
    <n v="929"/>
    <n v="19"/>
    <n v="14"/>
    <d v="2020-05-22T00:00:00"/>
    <x v="875"/>
    <x v="4"/>
    <x v="4"/>
    <s v="Polska"/>
    <s v="Reolka"/>
    <x v="13"/>
    <x v="2"/>
    <n v="190"/>
    <n v="1200"/>
  </r>
  <r>
    <n v="930"/>
    <n v="1"/>
    <n v="20"/>
    <d v="2020-05-23T00:00:00"/>
    <x v="876"/>
    <x v="3"/>
    <x v="3"/>
    <s v="Polska"/>
    <s v="xi"/>
    <x v="17"/>
    <x v="4"/>
    <n v="222"/>
    <n v="2000"/>
  </r>
  <r>
    <n v="931"/>
    <n v="1"/>
    <n v="20"/>
    <d v="2020-05-23T00:00:00"/>
    <x v="877"/>
    <x v="3"/>
    <x v="3"/>
    <s v="Polska"/>
    <s v="xi"/>
    <x v="17"/>
    <x v="4"/>
    <n v="222"/>
    <n v="2000"/>
  </r>
  <r>
    <n v="932"/>
    <n v="1"/>
    <n v="20"/>
    <d v="2020-05-24T00:00:00"/>
    <x v="878"/>
    <x v="3"/>
    <x v="3"/>
    <s v="Polska"/>
    <s v="xi"/>
    <x v="17"/>
    <x v="4"/>
    <n v="222"/>
    <n v="2000"/>
  </r>
  <r>
    <n v="933"/>
    <n v="19"/>
    <n v="15"/>
    <d v="2020-05-24T00:00:00"/>
    <x v="879"/>
    <x v="4"/>
    <x v="4"/>
    <s v="Polska"/>
    <s v="Pan Daft"/>
    <x v="14"/>
    <x v="1"/>
    <n v="123"/>
    <n v="1000"/>
  </r>
  <r>
    <n v="934"/>
    <n v="1"/>
    <n v="20"/>
    <d v="2020-05-26T00:00:00"/>
    <x v="880"/>
    <x v="3"/>
    <x v="3"/>
    <s v="Polska"/>
    <s v="xi"/>
    <x v="17"/>
    <x v="4"/>
    <n v="222"/>
    <n v="2000"/>
  </r>
  <r>
    <n v="935"/>
    <n v="19"/>
    <n v="15"/>
    <d v="2020-05-27T00:00:00"/>
    <x v="881"/>
    <x v="4"/>
    <x v="4"/>
    <s v="Polska"/>
    <s v="Pan Daft"/>
    <x v="14"/>
    <x v="1"/>
    <n v="123"/>
    <n v="1000"/>
  </r>
  <r>
    <n v="936"/>
    <n v="19"/>
    <n v="15"/>
    <d v="2020-05-27T00:00:00"/>
    <x v="882"/>
    <x v="4"/>
    <x v="4"/>
    <s v="Polska"/>
    <s v="Pan Daft"/>
    <x v="14"/>
    <x v="1"/>
    <n v="123"/>
    <n v="1000"/>
  </r>
  <r>
    <n v="937"/>
    <n v="19"/>
    <n v="15"/>
    <d v="2020-05-27T00:00:00"/>
    <x v="883"/>
    <x v="4"/>
    <x v="4"/>
    <s v="Polska"/>
    <s v="Pan Daft"/>
    <x v="14"/>
    <x v="1"/>
    <n v="123"/>
    <n v="1000"/>
  </r>
  <r>
    <n v="938"/>
    <n v="19"/>
    <n v="15"/>
    <d v="2020-05-27T00:00:00"/>
    <x v="884"/>
    <x v="4"/>
    <x v="4"/>
    <s v="Polska"/>
    <s v="Pan Daft"/>
    <x v="14"/>
    <x v="1"/>
    <n v="123"/>
    <n v="1000"/>
  </r>
  <r>
    <n v="939"/>
    <n v="1"/>
    <n v="20"/>
    <d v="2020-05-28T00:00:00"/>
    <x v="885"/>
    <x v="3"/>
    <x v="3"/>
    <s v="Polska"/>
    <s v="xi"/>
    <x v="17"/>
    <x v="4"/>
    <n v="222"/>
    <n v="2000"/>
  </r>
  <r>
    <n v="940"/>
    <n v="19"/>
    <n v="15"/>
    <d v="2020-05-30T00:00:00"/>
    <x v="733"/>
    <x v="4"/>
    <x v="4"/>
    <s v="Polska"/>
    <s v="Pan Daft"/>
    <x v="14"/>
    <x v="1"/>
    <n v="123"/>
    <n v="1000"/>
  </r>
  <r>
    <n v="941"/>
    <n v="19"/>
    <n v="15"/>
    <d v="2020-05-30T00:00:00"/>
    <x v="886"/>
    <x v="4"/>
    <x v="4"/>
    <s v="Polska"/>
    <s v="Pan Daft"/>
    <x v="14"/>
    <x v="1"/>
    <n v="123"/>
    <n v="1000"/>
  </r>
  <r>
    <n v="942"/>
    <n v="19"/>
    <n v="15"/>
    <d v="2020-05-30T00:00:00"/>
    <x v="887"/>
    <x v="4"/>
    <x v="4"/>
    <s v="Polska"/>
    <s v="Pan Daft"/>
    <x v="14"/>
    <x v="1"/>
    <n v="123"/>
    <n v="1000"/>
  </r>
  <r>
    <n v="943"/>
    <n v="19"/>
    <n v="15"/>
    <d v="2020-05-30T00:00:00"/>
    <x v="888"/>
    <x v="4"/>
    <x v="4"/>
    <s v="Polska"/>
    <s v="Pan Daft"/>
    <x v="14"/>
    <x v="1"/>
    <n v="123"/>
    <n v="1000"/>
  </r>
  <r>
    <n v="944"/>
    <n v="19"/>
    <n v="15"/>
    <d v="2020-05-30T00:00:00"/>
    <x v="889"/>
    <x v="4"/>
    <x v="4"/>
    <s v="Polska"/>
    <s v="Pan Daft"/>
    <x v="14"/>
    <x v="1"/>
    <n v="123"/>
    <n v="1000"/>
  </r>
  <r>
    <n v="945"/>
    <n v="1"/>
    <n v="20"/>
    <d v="2020-05-31T00:00:00"/>
    <x v="890"/>
    <x v="3"/>
    <x v="3"/>
    <s v="Polska"/>
    <s v="xi"/>
    <x v="17"/>
    <x v="4"/>
    <n v="222"/>
    <n v="2000"/>
  </r>
  <r>
    <n v="946"/>
    <n v="1"/>
    <n v="20"/>
    <d v="2020-05-31T00:00:00"/>
    <x v="891"/>
    <x v="3"/>
    <x v="3"/>
    <s v="Polska"/>
    <s v="xi"/>
    <x v="17"/>
    <x v="4"/>
    <n v="222"/>
    <n v="2000"/>
  </r>
  <r>
    <n v="947"/>
    <n v="19"/>
    <n v="16"/>
    <d v="2020-06-02T00:00:00"/>
    <x v="892"/>
    <x v="4"/>
    <x v="4"/>
    <s v="Polska"/>
    <s v="Umarłe Korporacje"/>
    <x v="22"/>
    <x v="5"/>
    <n v="240"/>
    <n v="1800"/>
  </r>
  <r>
    <n v="948"/>
    <n v="19"/>
    <n v="16"/>
    <d v="2020-06-02T00:00:00"/>
    <x v="893"/>
    <x v="4"/>
    <x v="4"/>
    <s v="Polska"/>
    <s v="Umarłe Korporacje"/>
    <x v="22"/>
    <x v="5"/>
    <n v="240"/>
    <n v="1800"/>
  </r>
  <r>
    <n v="949"/>
    <n v="1"/>
    <n v="20"/>
    <d v="2020-06-03T00:00:00"/>
    <x v="894"/>
    <x v="3"/>
    <x v="3"/>
    <s v="Polska"/>
    <s v="xi"/>
    <x v="17"/>
    <x v="4"/>
    <n v="222"/>
    <n v="2000"/>
  </r>
  <r>
    <n v="950"/>
    <n v="1"/>
    <n v="20"/>
    <d v="2020-06-03T00:00:00"/>
    <x v="895"/>
    <x v="3"/>
    <x v="3"/>
    <s v="Polska"/>
    <s v="xi"/>
    <x v="17"/>
    <x v="4"/>
    <n v="222"/>
    <n v="2000"/>
  </r>
  <r>
    <n v="951"/>
    <n v="1"/>
    <n v="20"/>
    <d v="2020-06-03T00:00:00"/>
    <x v="896"/>
    <x v="3"/>
    <x v="3"/>
    <s v="Polska"/>
    <s v="xi"/>
    <x v="17"/>
    <x v="4"/>
    <n v="222"/>
    <n v="2000"/>
  </r>
  <r>
    <n v="952"/>
    <n v="1"/>
    <n v="21"/>
    <d v="2020-06-03T00:00:00"/>
    <x v="897"/>
    <x v="3"/>
    <x v="3"/>
    <s v="Polska"/>
    <s v="Lisek Przemyka"/>
    <x v="18"/>
    <x v="4"/>
    <n v="300"/>
    <n v="2000"/>
  </r>
  <r>
    <n v="953"/>
    <n v="19"/>
    <n v="16"/>
    <d v="2020-06-03T00:00:00"/>
    <x v="898"/>
    <x v="4"/>
    <x v="4"/>
    <s v="Polska"/>
    <s v="Umarłe Korporacje"/>
    <x v="22"/>
    <x v="5"/>
    <n v="240"/>
    <n v="1800"/>
  </r>
  <r>
    <n v="954"/>
    <n v="19"/>
    <n v="16"/>
    <d v="2020-06-03T00:00:00"/>
    <x v="899"/>
    <x v="4"/>
    <x v="4"/>
    <s v="Polska"/>
    <s v="Umarłe Korporacje"/>
    <x v="22"/>
    <x v="5"/>
    <n v="240"/>
    <n v="1800"/>
  </r>
  <r>
    <n v="955"/>
    <n v="19"/>
    <n v="16"/>
    <d v="2020-06-03T00:00:00"/>
    <x v="131"/>
    <x v="4"/>
    <x v="4"/>
    <s v="Polska"/>
    <s v="Umarłe Korporacje"/>
    <x v="22"/>
    <x v="5"/>
    <n v="240"/>
    <n v="1800"/>
  </r>
  <r>
    <n v="956"/>
    <n v="19"/>
    <n v="16"/>
    <d v="2020-06-03T00:00:00"/>
    <x v="900"/>
    <x v="4"/>
    <x v="4"/>
    <s v="Polska"/>
    <s v="Umarłe Korporacje"/>
    <x v="22"/>
    <x v="5"/>
    <n v="240"/>
    <n v="1800"/>
  </r>
  <r>
    <n v="957"/>
    <n v="19"/>
    <n v="16"/>
    <d v="2020-06-03T00:00:00"/>
    <x v="901"/>
    <x v="4"/>
    <x v="4"/>
    <s v="Polska"/>
    <s v="Umarłe Korporacje"/>
    <x v="22"/>
    <x v="5"/>
    <n v="240"/>
    <n v="1800"/>
  </r>
  <r>
    <n v="958"/>
    <n v="19"/>
    <n v="16"/>
    <d v="2020-06-03T00:00:00"/>
    <x v="902"/>
    <x v="4"/>
    <x v="4"/>
    <s v="Polska"/>
    <s v="Umarłe Korporacje"/>
    <x v="22"/>
    <x v="5"/>
    <n v="240"/>
    <n v="1800"/>
  </r>
  <r>
    <n v="959"/>
    <n v="19"/>
    <n v="16"/>
    <d v="2020-06-03T00:00:00"/>
    <x v="801"/>
    <x v="4"/>
    <x v="4"/>
    <s v="Polska"/>
    <s v="Umarłe Korporacje"/>
    <x v="22"/>
    <x v="5"/>
    <n v="240"/>
    <n v="1800"/>
  </r>
  <r>
    <n v="960"/>
    <n v="19"/>
    <n v="16"/>
    <d v="2020-06-03T00:00:00"/>
    <x v="903"/>
    <x v="4"/>
    <x v="4"/>
    <s v="Polska"/>
    <s v="Umarłe Korporacje"/>
    <x v="22"/>
    <x v="5"/>
    <n v="240"/>
    <n v="1800"/>
  </r>
  <r>
    <n v="961"/>
    <n v="19"/>
    <n v="17"/>
    <d v="2020-06-03T00:00:00"/>
    <x v="904"/>
    <x v="4"/>
    <x v="4"/>
    <s v="Polska"/>
    <s v="Tofik Lis"/>
    <x v="7"/>
    <x v="2"/>
    <n v="160"/>
    <n v="1200"/>
  </r>
  <r>
    <n v="962"/>
    <n v="12"/>
    <n v="1"/>
    <d v="2020-06-06T00:00:00"/>
    <x v="905"/>
    <x v="5"/>
    <x v="5"/>
    <s v="Polska"/>
    <s v="Cysmix i Emilka"/>
    <x v="0"/>
    <x v="0"/>
    <n v="128"/>
    <n v="1500"/>
  </r>
  <r>
    <n v="963"/>
    <n v="12"/>
    <n v="1"/>
    <d v="2020-06-06T00:00:00"/>
    <x v="820"/>
    <x v="5"/>
    <x v="5"/>
    <s v="Polska"/>
    <s v="Cysmix i Emilka"/>
    <x v="0"/>
    <x v="0"/>
    <n v="128"/>
    <n v="1500"/>
  </r>
  <r>
    <n v="964"/>
    <n v="19"/>
    <n v="17"/>
    <d v="2020-06-06T00:00:00"/>
    <x v="906"/>
    <x v="4"/>
    <x v="4"/>
    <s v="Polska"/>
    <s v="Tofik Lis"/>
    <x v="7"/>
    <x v="2"/>
    <n v="160"/>
    <n v="1200"/>
  </r>
  <r>
    <n v="965"/>
    <n v="19"/>
    <n v="17"/>
    <d v="2020-06-07T00:00:00"/>
    <x v="907"/>
    <x v="4"/>
    <x v="4"/>
    <s v="Polska"/>
    <s v="Tofik Lis"/>
    <x v="7"/>
    <x v="2"/>
    <n v="160"/>
    <n v="1200"/>
  </r>
  <r>
    <n v="966"/>
    <n v="19"/>
    <n v="17"/>
    <d v="2020-06-07T00:00:00"/>
    <x v="908"/>
    <x v="4"/>
    <x v="4"/>
    <s v="Polska"/>
    <s v="Tofik Lis"/>
    <x v="7"/>
    <x v="2"/>
    <n v="160"/>
    <n v="1200"/>
  </r>
  <r>
    <n v="967"/>
    <n v="19"/>
    <n v="17"/>
    <d v="2020-06-07T00:00:00"/>
    <x v="909"/>
    <x v="4"/>
    <x v="4"/>
    <s v="Polska"/>
    <s v="Tofik Lis"/>
    <x v="7"/>
    <x v="2"/>
    <n v="160"/>
    <n v="1200"/>
  </r>
  <r>
    <n v="968"/>
    <n v="19"/>
    <n v="17"/>
    <d v="2020-06-07T00:00:00"/>
    <x v="910"/>
    <x v="4"/>
    <x v="4"/>
    <s v="Polska"/>
    <s v="Tofik Lis"/>
    <x v="7"/>
    <x v="2"/>
    <n v="160"/>
    <n v="1200"/>
  </r>
  <r>
    <n v="969"/>
    <n v="19"/>
    <n v="17"/>
    <d v="2020-06-07T00:00:00"/>
    <x v="911"/>
    <x v="4"/>
    <x v="4"/>
    <s v="Polska"/>
    <s v="Tofik Lis"/>
    <x v="7"/>
    <x v="2"/>
    <n v="160"/>
    <n v="1200"/>
  </r>
  <r>
    <n v="970"/>
    <n v="12"/>
    <n v="1"/>
    <d v="2020-06-08T00:00:00"/>
    <x v="912"/>
    <x v="5"/>
    <x v="5"/>
    <s v="Polska"/>
    <s v="Cysmix i Emilka"/>
    <x v="0"/>
    <x v="0"/>
    <n v="128"/>
    <n v="1500"/>
  </r>
  <r>
    <n v="971"/>
    <n v="12"/>
    <n v="1"/>
    <d v="2020-06-08T00:00:00"/>
    <x v="913"/>
    <x v="5"/>
    <x v="5"/>
    <s v="Polska"/>
    <s v="Cysmix i Emilka"/>
    <x v="0"/>
    <x v="0"/>
    <n v="128"/>
    <n v="1500"/>
  </r>
  <r>
    <n v="972"/>
    <n v="12"/>
    <n v="1"/>
    <d v="2020-06-09T00:00:00"/>
    <x v="914"/>
    <x v="5"/>
    <x v="5"/>
    <s v="Polska"/>
    <s v="Cysmix i Emilka"/>
    <x v="0"/>
    <x v="0"/>
    <n v="128"/>
    <n v="1500"/>
  </r>
  <r>
    <n v="973"/>
    <n v="19"/>
    <n v="17"/>
    <d v="2020-06-10T00:00:00"/>
    <x v="915"/>
    <x v="4"/>
    <x v="4"/>
    <s v="Polska"/>
    <s v="Tofik Lis"/>
    <x v="7"/>
    <x v="2"/>
    <n v="160"/>
    <n v="1200"/>
  </r>
  <r>
    <n v="974"/>
    <n v="19"/>
    <n v="17"/>
    <d v="2020-06-10T00:00:00"/>
    <x v="916"/>
    <x v="4"/>
    <x v="4"/>
    <s v="Polska"/>
    <s v="Tofik Lis"/>
    <x v="7"/>
    <x v="2"/>
    <n v="160"/>
    <n v="1200"/>
  </r>
  <r>
    <n v="975"/>
    <n v="19"/>
    <n v="17"/>
    <d v="2020-06-10T00:00:00"/>
    <x v="174"/>
    <x v="4"/>
    <x v="4"/>
    <s v="Polska"/>
    <s v="Tofik Lis"/>
    <x v="7"/>
    <x v="2"/>
    <n v="160"/>
    <n v="1200"/>
  </r>
  <r>
    <n v="976"/>
    <n v="19"/>
    <n v="18"/>
    <d v="2020-06-10T00:00:00"/>
    <x v="463"/>
    <x v="4"/>
    <x v="4"/>
    <s v="Polska"/>
    <s v="Aviciuś"/>
    <x v="15"/>
    <x v="1"/>
    <n v="124"/>
    <n v="1000"/>
  </r>
  <r>
    <n v="977"/>
    <n v="19"/>
    <n v="18"/>
    <d v="2020-06-10T00:00:00"/>
    <x v="917"/>
    <x v="4"/>
    <x v="4"/>
    <s v="Polska"/>
    <s v="Aviciuś"/>
    <x v="15"/>
    <x v="1"/>
    <n v="124"/>
    <n v="1000"/>
  </r>
  <r>
    <n v="978"/>
    <n v="19"/>
    <n v="18"/>
    <d v="2020-06-10T00:00:00"/>
    <x v="918"/>
    <x v="4"/>
    <x v="4"/>
    <s v="Polska"/>
    <s v="Aviciuś"/>
    <x v="15"/>
    <x v="1"/>
    <n v="124"/>
    <n v="1000"/>
  </r>
  <r>
    <n v="979"/>
    <n v="19"/>
    <n v="18"/>
    <d v="2020-06-10T00:00:00"/>
    <x v="919"/>
    <x v="4"/>
    <x v="4"/>
    <s v="Polska"/>
    <s v="Aviciuś"/>
    <x v="15"/>
    <x v="1"/>
    <n v="124"/>
    <n v="1000"/>
  </r>
  <r>
    <n v="980"/>
    <n v="19"/>
    <n v="18"/>
    <d v="2020-06-10T00:00:00"/>
    <x v="920"/>
    <x v="4"/>
    <x v="4"/>
    <s v="Polska"/>
    <s v="Aviciuś"/>
    <x v="15"/>
    <x v="1"/>
    <n v="124"/>
    <n v="1000"/>
  </r>
  <r>
    <n v="981"/>
    <n v="19"/>
    <n v="18"/>
    <d v="2020-06-10T00:00:00"/>
    <x v="921"/>
    <x v="4"/>
    <x v="4"/>
    <s v="Polska"/>
    <s v="Aviciuś"/>
    <x v="15"/>
    <x v="1"/>
    <n v="124"/>
    <n v="1000"/>
  </r>
  <r>
    <n v="982"/>
    <n v="19"/>
    <n v="18"/>
    <d v="2020-06-10T00:00:00"/>
    <x v="721"/>
    <x v="4"/>
    <x v="4"/>
    <s v="Polska"/>
    <s v="Aviciuś"/>
    <x v="15"/>
    <x v="1"/>
    <n v="124"/>
    <n v="1000"/>
  </r>
  <r>
    <n v="983"/>
    <n v="12"/>
    <n v="1"/>
    <d v="2020-06-12T00:00:00"/>
    <x v="355"/>
    <x v="5"/>
    <x v="5"/>
    <s v="Polska"/>
    <s v="Cysmix i Emilka"/>
    <x v="0"/>
    <x v="0"/>
    <n v="128"/>
    <n v="1500"/>
  </r>
  <r>
    <n v="984"/>
    <n v="12"/>
    <n v="1"/>
    <d v="2020-06-12T00:00:00"/>
    <x v="887"/>
    <x v="5"/>
    <x v="5"/>
    <s v="Polska"/>
    <s v="Cysmix i Emilka"/>
    <x v="0"/>
    <x v="0"/>
    <n v="128"/>
    <n v="1500"/>
  </r>
  <r>
    <n v="985"/>
    <n v="12"/>
    <n v="1"/>
    <d v="2020-06-12T00:00:00"/>
    <x v="922"/>
    <x v="5"/>
    <x v="5"/>
    <s v="Polska"/>
    <s v="Cysmix i Emilka"/>
    <x v="0"/>
    <x v="0"/>
    <n v="128"/>
    <n v="1500"/>
  </r>
  <r>
    <n v="986"/>
    <n v="12"/>
    <n v="1"/>
    <d v="2020-06-12T00:00:00"/>
    <x v="923"/>
    <x v="5"/>
    <x v="5"/>
    <s v="Polska"/>
    <s v="Cysmix i Emilka"/>
    <x v="0"/>
    <x v="0"/>
    <n v="128"/>
    <n v="1500"/>
  </r>
  <r>
    <n v="987"/>
    <n v="12"/>
    <n v="1"/>
    <d v="2020-06-12T00:00:00"/>
    <x v="924"/>
    <x v="5"/>
    <x v="5"/>
    <s v="Polska"/>
    <s v="Cysmix i Emilka"/>
    <x v="0"/>
    <x v="0"/>
    <n v="128"/>
    <n v="1500"/>
  </r>
  <r>
    <n v="988"/>
    <n v="19"/>
    <n v="18"/>
    <d v="2020-06-12T00:00:00"/>
    <x v="925"/>
    <x v="4"/>
    <x v="4"/>
    <s v="Polska"/>
    <s v="Aviciuś"/>
    <x v="15"/>
    <x v="1"/>
    <n v="124"/>
    <n v="1000"/>
  </r>
  <r>
    <n v="989"/>
    <n v="12"/>
    <n v="2"/>
    <d v="2020-06-13T00:00:00"/>
    <x v="926"/>
    <x v="5"/>
    <x v="5"/>
    <s v="Polska"/>
    <s v="Solejek"/>
    <x v="1"/>
    <x v="0"/>
    <n v="182"/>
    <n v="1500"/>
  </r>
  <r>
    <n v="990"/>
    <n v="12"/>
    <n v="2"/>
    <d v="2020-06-15T00:00:00"/>
    <x v="450"/>
    <x v="5"/>
    <x v="5"/>
    <s v="Polska"/>
    <s v="Solejek"/>
    <x v="1"/>
    <x v="0"/>
    <n v="182"/>
    <n v="1500"/>
  </r>
  <r>
    <n v="991"/>
    <n v="19"/>
    <n v="18"/>
    <d v="2020-06-15T00:00:00"/>
    <x v="927"/>
    <x v="4"/>
    <x v="4"/>
    <s v="Polska"/>
    <s v="Aviciuś"/>
    <x v="15"/>
    <x v="1"/>
    <n v="124"/>
    <n v="1000"/>
  </r>
  <r>
    <n v="992"/>
    <n v="19"/>
    <n v="25"/>
    <d v="2020-06-16T00:00:00"/>
    <x v="928"/>
    <x v="4"/>
    <x v="4"/>
    <s v="Polska"/>
    <s v="Przepływ"/>
    <x v="25"/>
    <x v="2"/>
    <n v="150"/>
    <n v="1200"/>
  </r>
  <r>
    <n v="993"/>
    <n v="19"/>
    <n v="25"/>
    <d v="2020-06-16T00:00:00"/>
    <x v="929"/>
    <x v="4"/>
    <x v="4"/>
    <s v="Polska"/>
    <s v="Przepływ"/>
    <x v="25"/>
    <x v="2"/>
    <n v="150"/>
    <n v="1200"/>
  </r>
  <r>
    <n v="994"/>
    <n v="19"/>
    <n v="25"/>
    <d v="2020-06-16T00:00:00"/>
    <x v="930"/>
    <x v="4"/>
    <x v="4"/>
    <s v="Polska"/>
    <s v="Przepływ"/>
    <x v="25"/>
    <x v="2"/>
    <n v="150"/>
    <n v="1200"/>
  </r>
  <r>
    <n v="995"/>
    <n v="19"/>
    <n v="25"/>
    <d v="2020-06-16T00:00:00"/>
    <x v="394"/>
    <x v="4"/>
    <x v="4"/>
    <s v="Polska"/>
    <s v="Przepływ"/>
    <x v="25"/>
    <x v="2"/>
    <n v="150"/>
    <n v="1200"/>
  </r>
  <r>
    <n v="996"/>
    <n v="19"/>
    <n v="25"/>
    <d v="2020-06-17T00:00:00"/>
    <x v="931"/>
    <x v="4"/>
    <x v="4"/>
    <s v="Polska"/>
    <s v="Przepływ"/>
    <x v="25"/>
    <x v="2"/>
    <n v="150"/>
    <n v="1200"/>
  </r>
  <r>
    <n v="997"/>
    <n v="19"/>
    <n v="25"/>
    <d v="2020-06-17T00:00:00"/>
    <x v="932"/>
    <x v="4"/>
    <x v="4"/>
    <s v="Polska"/>
    <s v="Przepływ"/>
    <x v="25"/>
    <x v="2"/>
    <n v="150"/>
    <n v="1200"/>
  </r>
  <r>
    <n v="998"/>
    <n v="12"/>
    <n v="2"/>
    <d v="2020-06-18T00:00:00"/>
    <x v="933"/>
    <x v="5"/>
    <x v="5"/>
    <s v="Polska"/>
    <s v="Solejek"/>
    <x v="1"/>
    <x v="0"/>
    <n v="182"/>
    <n v="1500"/>
  </r>
  <r>
    <n v="999"/>
    <n v="19"/>
    <n v="25"/>
    <d v="2020-06-18T00:00:00"/>
    <x v="934"/>
    <x v="4"/>
    <x v="4"/>
    <s v="Polska"/>
    <s v="Przepływ"/>
    <x v="25"/>
    <x v="2"/>
    <n v="150"/>
    <n v="1200"/>
  </r>
  <r>
    <n v="1000"/>
    <n v="12"/>
    <n v="2"/>
    <d v="2020-06-19T00:00:00"/>
    <x v="907"/>
    <x v="5"/>
    <x v="5"/>
    <s v="Polska"/>
    <s v="Solejek"/>
    <x v="1"/>
    <x v="0"/>
    <n v="182"/>
    <n v="1500"/>
  </r>
  <r>
    <n v="1001"/>
    <n v="12"/>
    <n v="2"/>
    <d v="2020-06-19T00:00:00"/>
    <x v="935"/>
    <x v="5"/>
    <x v="5"/>
    <s v="Polska"/>
    <s v="Solejek"/>
    <x v="1"/>
    <x v="0"/>
    <n v="182"/>
    <n v="1500"/>
  </r>
  <r>
    <n v="1002"/>
    <n v="19"/>
    <n v="25"/>
    <d v="2020-06-19T00:00:00"/>
    <x v="936"/>
    <x v="4"/>
    <x v="4"/>
    <s v="Polska"/>
    <s v="Przepływ"/>
    <x v="25"/>
    <x v="2"/>
    <n v="150"/>
    <n v="1200"/>
  </r>
  <r>
    <n v="1003"/>
    <n v="19"/>
    <n v="25"/>
    <d v="2020-06-20T00:00:00"/>
    <x v="937"/>
    <x v="4"/>
    <x v="4"/>
    <s v="Polska"/>
    <s v="Przepływ"/>
    <x v="25"/>
    <x v="2"/>
    <n v="150"/>
    <n v="1200"/>
  </r>
  <r>
    <n v="1004"/>
    <n v="19"/>
    <n v="25"/>
    <d v="2020-06-20T00:00:00"/>
    <x v="938"/>
    <x v="4"/>
    <x v="4"/>
    <s v="Polska"/>
    <s v="Przepływ"/>
    <x v="25"/>
    <x v="2"/>
    <n v="150"/>
    <n v="1200"/>
  </r>
  <r>
    <n v="1005"/>
    <n v="12"/>
    <n v="2"/>
    <d v="2020-06-22T00:00:00"/>
    <x v="939"/>
    <x v="5"/>
    <x v="5"/>
    <s v="Polska"/>
    <s v="Solejek"/>
    <x v="1"/>
    <x v="0"/>
    <n v="182"/>
    <n v="1500"/>
  </r>
  <r>
    <n v="1006"/>
    <n v="12"/>
    <n v="2"/>
    <d v="2020-06-22T00:00:00"/>
    <x v="940"/>
    <x v="5"/>
    <x v="5"/>
    <s v="Polska"/>
    <s v="Solejek"/>
    <x v="1"/>
    <x v="0"/>
    <n v="182"/>
    <n v="1500"/>
  </r>
  <r>
    <n v="1007"/>
    <n v="12"/>
    <n v="2"/>
    <d v="2020-06-22T00:00:00"/>
    <x v="941"/>
    <x v="5"/>
    <x v="5"/>
    <s v="Polska"/>
    <s v="Solejek"/>
    <x v="1"/>
    <x v="0"/>
    <n v="182"/>
    <n v="1500"/>
  </r>
  <r>
    <n v="1008"/>
    <n v="12"/>
    <n v="2"/>
    <d v="2020-06-22T00:00:00"/>
    <x v="942"/>
    <x v="5"/>
    <x v="5"/>
    <s v="Polska"/>
    <s v="Solejek"/>
    <x v="1"/>
    <x v="0"/>
    <n v="182"/>
    <n v="1500"/>
  </r>
  <r>
    <n v="1009"/>
    <n v="12"/>
    <n v="3"/>
    <d v="2020-06-22T00:00:00"/>
    <x v="943"/>
    <x v="5"/>
    <x v="5"/>
    <s v="Polska"/>
    <s v="Kuba Omsiak"/>
    <x v="2"/>
    <x v="1"/>
    <n v="128"/>
    <n v="1000"/>
  </r>
  <r>
    <n v="1010"/>
    <n v="12"/>
    <n v="3"/>
    <d v="2020-06-22T00:00:00"/>
    <x v="944"/>
    <x v="5"/>
    <x v="5"/>
    <s v="Polska"/>
    <s v="Kuba Omsiak"/>
    <x v="2"/>
    <x v="1"/>
    <n v="128"/>
    <n v="1000"/>
  </r>
  <r>
    <n v="1011"/>
    <n v="12"/>
    <n v="3"/>
    <d v="2020-06-22T00:00:00"/>
    <x v="945"/>
    <x v="5"/>
    <x v="5"/>
    <s v="Polska"/>
    <s v="Kuba Omsiak"/>
    <x v="2"/>
    <x v="1"/>
    <n v="128"/>
    <n v="1000"/>
  </r>
  <r>
    <n v="1012"/>
    <n v="12"/>
    <n v="3"/>
    <d v="2020-06-22T00:00:00"/>
    <x v="909"/>
    <x v="5"/>
    <x v="5"/>
    <s v="Polska"/>
    <s v="Kuba Omsiak"/>
    <x v="2"/>
    <x v="1"/>
    <n v="128"/>
    <n v="1000"/>
  </r>
  <r>
    <n v="1013"/>
    <n v="19"/>
    <n v="20"/>
    <d v="2020-06-22T00:00:00"/>
    <x v="668"/>
    <x v="4"/>
    <x v="4"/>
    <s v="Polska"/>
    <s v="xi"/>
    <x v="17"/>
    <x v="4"/>
    <n v="222"/>
    <n v="2000"/>
  </r>
  <r>
    <n v="1014"/>
    <n v="12"/>
    <n v="3"/>
    <d v="2020-06-23T00:00:00"/>
    <x v="946"/>
    <x v="5"/>
    <x v="5"/>
    <s v="Polska"/>
    <s v="Kuba Omsiak"/>
    <x v="2"/>
    <x v="1"/>
    <n v="128"/>
    <n v="1000"/>
  </r>
  <r>
    <n v="1015"/>
    <n v="12"/>
    <n v="3"/>
    <d v="2020-06-23T00:00:00"/>
    <x v="947"/>
    <x v="5"/>
    <x v="5"/>
    <s v="Polska"/>
    <s v="Kuba Omsiak"/>
    <x v="2"/>
    <x v="1"/>
    <n v="128"/>
    <n v="1000"/>
  </r>
  <r>
    <n v="1016"/>
    <n v="12"/>
    <n v="3"/>
    <d v="2020-06-23T00:00:00"/>
    <x v="948"/>
    <x v="5"/>
    <x v="5"/>
    <s v="Polska"/>
    <s v="Kuba Omsiak"/>
    <x v="2"/>
    <x v="1"/>
    <n v="128"/>
    <n v="1000"/>
  </r>
  <r>
    <n v="1017"/>
    <n v="12"/>
    <n v="3"/>
    <d v="2020-06-23T00:00:00"/>
    <x v="949"/>
    <x v="5"/>
    <x v="5"/>
    <s v="Polska"/>
    <s v="Kuba Omsiak"/>
    <x v="2"/>
    <x v="1"/>
    <n v="128"/>
    <n v="1000"/>
  </r>
  <r>
    <n v="1018"/>
    <n v="12"/>
    <n v="3"/>
    <d v="2020-06-23T00:00:00"/>
    <x v="950"/>
    <x v="5"/>
    <x v="5"/>
    <s v="Polska"/>
    <s v="Kuba Omsiak"/>
    <x v="2"/>
    <x v="1"/>
    <n v="128"/>
    <n v="1000"/>
  </r>
  <r>
    <n v="1019"/>
    <n v="12"/>
    <n v="3"/>
    <d v="2020-06-23T00:00:00"/>
    <x v="951"/>
    <x v="5"/>
    <x v="5"/>
    <s v="Polska"/>
    <s v="Kuba Omsiak"/>
    <x v="2"/>
    <x v="1"/>
    <n v="128"/>
    <n v="1000"/>
  </r>
  <r>
    <n v="1020"/>
    <n v="12"/>
    <n v="4"/>
    <d v="2020-06-23T00:00:00"/>
    <x v="952"/>
    <x v="5"/>
    <x v="5"/>
    <s v="Polska"/>
    <s v="Pościgacze"/>
    <x v="3"/>
    <x v="2"/>
    <n v="170"/>
    <n v="1200"/>
  </r>
  <r>
    <n v="1021"/>
    <n v="12"/>
    <n v="4"/>
    <d v="2020-06-23T00:00:00"/>
    <x v="953"/>
    <x v="5"/>
    <x v="5"/>
    <s v="Polska"/>
    <s v="Pościgacze"/>
    <x v="3"/>
    <x v="2"/>
    <n v="170"/>
    <n v="1200"/>
  </r>
  <r>
    <n v="1022"/>
    <n v="12"/>
    <n v="4"/>
    <d v="2020-06-23T00:00:00"/>
    <x v="954"/>
    <x v="5"/>
    <x v="5"/>
    <s v="Polska"/>
    <s v="Pościgacze"/>
    <x v="3"/>
    <x v="2"/>
    <n v="170"/>
    <n v="1200"/>
  </r>
  <r>
    <n v="1023"/>
    <n v="12"/>
    <n v="4"/>
    <d v="2020-06-23T00:00:00"/>
    <x v="955"/>
    <x v="5"/>
    <x v="5"/>
    <s v="Polska"/>
    <s v="Pościgacze"/>
    <x v="3"/>
    <x v="2"/>
    <n v="170"/>
    <n v="1200"/>
  </r>
  <r>
    <n v="1024"/>
    <n v="12"/>
    <n v="4"/>
    <d v="2020-06-23T00:00:00"/>
    <x v="956"/>
    <x v="5"/>
    <x v="5"/>
    <s v="Polska"/>
    <s v="Pościgacze"/>
    <x v="3"/>
    <x v="2"/>
    <n v="170"/>
    <n v="1200"/>
  </r>
  <r>
    <n v="1025"/>
    <n v="12"/>
    <n v="4"/>
    <d v="2020-06-23T00:00:00"/>
    <x v="957"/>
    <x v="5"/>
    <x v="5"/>
    <s v="Polska"/>
    <s v="Pościgacze"/>
    <x v="3"/>
    <x v="2"/>
    <n v="170"/>
    <n v="1200"/>
  </r>
  <r>
    <n v="1026"/>
    <n v="12"/>
    <n v="4"/>
    <d v="2020-06-23T00:00:00"/>
    <x v="958"/>
    <x v="5"/>
    <x v="5"/>
    <s v="Polska"/>
    <s v="Pościgacze"/>
    <x v="3"/>
    <x v="2"/>
    <n v="170"/>
    <n v="1200"/>
  </r>
  <r>
    <n v="1027"/>
    <n v="12"/>
    <n v="4"/>
    <d v="2020-06-23T00:00:00"/>
    <x v="959"/>
    <x v="5"/>
    <x v="5"/>
    <s v="Polska"/>
    <s v="Pościgacze"/>
    <x v="3"/>
    <x v="2"/>
    <n v="170"/>
    <n v="1200"/>
  </r>
  <r>
    <n v="1028"/>
    <n v="12"/>
    <n v="4"/>
    <d v="2020-06-23T00:00:00"/>
    <x v="960"/>
    <x v="5"/>
    <x v="5"/>
    <s v="Polska"/>
    <s v="Pościgacze"/>
    <x v="3"/>
    <x v="2"/>
    <n v="170"/>
    <n v="1200"/>
  </r>
  <r>
    <n v="1029"/>
    <n v="12"/>
    <n v="4"/>
    <d v="2020-06-23T00:00:00"/>
    <x v="961"/>
    <x v="5"/>
    <x v="5"/>
    <s v="Polska"/>
    <s v="Pościgacze"/>
    <x v="3"/>
    <x v="2"/>
    <n v="170"/>
    <n v="1200"/>
  </r>
  <r>
    <n v="1030"/>
    <n v="19"/>
    <n v="20"/>
    <d v="2020-06-23T00:00:00"/>
    <x v="962"/>
    <x v="4"/>
    <x v="4"/>
    <s v="Polska"/>
    <s v="xi"/>
    <x v="17"/>
    <x v="4"/>
    <n v="222"/>
    <n v="2000"/>
  </r>
  <r>
    <n v="1031"/>
    <n v="19"/>
    <n v="20"/>
    <d v="2020-06-23T00:00:00"/>
    <x v="963"/>
    <x v="4"/>
    <x v="4"/>
    <s v="Polska"/>
    <s v="xi"/>
    <x v="17"/>
    <x v="4"/>
    <n v="222"/>
    <n v="2000"/>
  </r>
  <r>
    <n v="1032"/>
    <n v="19"/>
    <n v="20"/>
    <d v="2020-06-24T00:00:00"/>
    <x v="964"/>
    <x v="4"/>
    <x v="4"/>
    <s v="Polska"/>
    <s v="xi"/>
    <x v="17"/>
    <x v="4"/>
    <n v="222"/>
    <n v="2000"/>
  </r>
  <r>
    <n v="1033"/>
    <n v="19"/>
    <n v="20"/>
    <d v="2020-06-24T00:00:00"/>
    <x v="475"/>
    <x v="4"/>
    <x v="4"/>
    <s v="Polska"/>
    <s v="xi"/>
    <x v="17"/>
    <x v="4"/>
    <n v="222"/>
    <n v="2000"/>
  </r>
  <r>
    <n v="1034"/>
    <n v="12"/>
    <n v="5"/>
    <d v="2020-06-25T00:00:00"/>
    <x v="965"/>
    <x v="5"/>
    <x v="5"/>
    <s v="Polska"/>
    <s v="Rostek"/>
    <x v="4"/>
    <x v="1"/>
    <n v="133"/>
    <n v="1000"/>
  </r>
  <r>
    <n v="1035"/>
    <n v="12"/>
    <n v="5"/>
    <d v="2020-06-25T00:00:00"/>
    <x v="966"/>
    <x v="5"/>
    <x v="5"/>
    <s v="Polska"/>
    <s v="Rostek"/>
    <x v="4"/>
    <x v="1"/>
    <n v="133"/>
    <n v="1000"/>
  </r>
  <r>
    <n v="1036"/>
    <n v="19"/>
    <n v="20"/>
    <d v="2020-06-25T00:00:00"/>
    <x v="967"/>
    <x v="4"/>
    <x v="4"/>
    <s v="Polska"/>
    <s v="xi"/>
    <x v="17"/>
    <x v="4"/>
    <n v="222"/>
    <n v="2000"/>
  </r>
  <r>
    <n v="1037"/>
    <n v="12"/>
    <n v="5"/>
    <d v="2020-06-26T00:00:00"/>
    <x v="828"/>
    <x v="5"/>
    <x v="5"/>
    <s v="Polska"/>
    <s v="Rostek"/>
    <x v="4"/>
    <x v="1"/>
    <n v="133"/>
    <n v="1000"/>
  </r>
  <r>
    <n v="1038"/>
    <n v="12"/>
    <n v="5"/>
    <d v="2020-06-26T00:00:00"/>
    <x v="968"/>
    <x v="5"/>
    <x v="5"/>
    <s v="Polska"/>
    <s v="Rostek"/>
    <x v="4"/>
    <x v="1"/>
    <n v="133"/>
    <n v="1000"/>
  </r>
  <r>
    <n v="1039"/>
    <n v="19"/>
    <n v="20"/>
    <d v="2020-06-26T00:00:00"/>
    <x v="969"/>
    <x v="4"/>
    <x v="4"/>
    <s v="Polska"/>
    <s v="xi"/>
    <x v="17"/>
    <x v="4"/>
    <n v="222"/>
    <n v="2000"/>
  </r>
  <r>
    <n v="1040"/>
    <n v="19"/>
    <n v="20"/>
    <d v="2020-06-26T00:00:00"/>
    <x v="970"/>
    <x v="4"/>
    <x v="4"/>
    <s v="Polska"/>
    <s v="xi"/>
    <x v="17"/>
    <x v="4"/>
    <n v="222"/>
    <n v="2000"/>
  </r>
  <r>
    <n v="1041"/>
    <n v="19"/>
    <n v="20"/>
    <d v="2020-06-28T00:00:00"/>
    <x v="307"/>
    <x v="4"/>
    <x v="4"/>
    <s v="Polska"/>
    <s v="xi"/>
    <x v="17"/>
    <x v="4"/>
    <n v="222"/>
    <n v="2000"/>
  </r>
  <r>
    <n v="1042"/>
    <n v="19"/>
    <n v="20"/>
    <d v="2020-06-28T00:00:00"/>
    <x v="971"/>
    <x v="4"/>
    <x v="4"/>
    <s v="Polska"/>
    <s v="xi"/>
    <x v="17"/>
    <x v="4"/>
    <n v="222"/>
    <n v="2000"/>
  </r>
  <r>
    <n v="1043"/>
    <n v="19"/>
    <n v="21"/>
    <d v="2020-06-28T00:00:00"/>
    <x v="972"/>
    <x v="4"/>
    <x v="4"/>
    <s v="Polska"/>
    <s v="Lisek Przemyka"/>
    <x v="18"/>
    <x v="4"/>
    <n v="300"/>
    <n v="2000"/>
  </r>
  <r>
    <n v="1044"/>
    <n v="12"/>
    <n v="5"/>
    <d v="2020-06-29T00:00:00"/>
    <x v="564"/>
    <x v="5"/>
    <x v="5"/>
    <s v="Polska"/>
    <s v="Rostek"/>
    <x v="4"/>
    <x v="1"/>
    <n v="133"/>
    <n v="1000"/>
  </r>
  <r>
    <n v="1045"/>
    <n v="12"/>
    <n v="5"/>
    <d v="2020-06-29T00:00:00"/>
    <x v="973"/>
    <x v="5"/>
    <x v="5"/>
    <s v="Polska"/>
    <s v="Rostek"/>
    <x v="4"/>
    <x v="1"/>
    <n v="133"/>
    <n v="1000"/>
  </r>
  <r>
    <n v="1046"/>
    <n v="5"/>
    <n v="1"/>
    <d v="2020-06-30T00:00:00"/>
    <x v="974"/>
    <x v="6"/>
    <x v="6"/>
    <s v="Polska"/>
    <s v="Cysmix i Emilka"/>
    <x v="0"/>
    <x v="0"/>
    <n v="128"/>
    <n v="1500"/>
  </r>
  <r>
    <n v="1047"/>
    <n v="5"/>
    <n v="1"/>
    <d v="2020-06-30T00:00:00"/>
    <x v="975"/>
    <x v="6"/>
    <x v="6"/>
    <s v="Polska"/>
    <s v="Cysmix i Emilka"/>
    <x v="0"/>
    <x v="0"/>
    <n v="128"/>
    <n v="1500"/>
  </r>
  <r>
    <n v="1048"/>
    <n v="5"/>
    <n v="1"/>
    <d v="2020-06-30T00:00:00"/>
    <x v="976"/>
    <x v="6"/>
    <x v="6"/>
    <s v="Polska"/>
    <s v="Cysmix i Emilka"/>
    <x v="0"/>
    <x v="0"/>
    <n v="128"/>
    <n v="1500"/>
  </r>
  <r>
    <n v="1049"/>
    <n v="12"/>
    <n v="5"/>
    <d v="2020-07-01T00:00:00"/>
    <x v="977"/>
    <x v="5"/>
    <x v="5"/>
    <s v="Polska"/>
    <s v="Rostek"/>
    <x v="4"/>
    <x v="1"/>
    <n v="133"/>
    <n v="1000"/>
  </r>
  <r>
    <n v="1050"/>
    <n v="12"/>
    <n v="5"/>
    <d v="2020-07-01T00:00:00"/>
    <x v="978"/>
    <x v="5"/>
    <x v="5"/>
    <s v="Polska"/>
    <s v="Rostek"/>
    <x v="4"/>
    <x v="1"/>
    <n v="133"/>
    <n v="1000"/>
  </r>
  <r>
    <n v="1051"/>
    <n v="12"/>
    <n v="5"/>
    <d v="2020-07-01T00:00:00"/>
    <x v="979"/>
    <x v="5"/>
    <x v="5"/>
    <s v="Polska"/>
    <s v="Rostek"/>
    <x v="4"/>
    <x v="1"/>
    <n v="133"/>
    <n v="1000"/>
  </r>
  <r>
    <n v="1052"/>
    <n v="5"/>
    <n v="1"/>
    <d v="2020-07-02T00:00:00"/>
    <x v="980"/>
    <x v="6"/>
    <x v="6"/>
    <s v="Polska"/>
    <s v="Cysmix i Emilka"/>
    <x v="0"/>
    <x v="0"/>
    <n v="128"/>
    <n v="1500"/>
  </r>
  <r>
    <n v="1053"/>
    <n v="5"/>
    <n v="1"/>
    <d v="2020-07-02T00:00:00"/>
    <x v="981"/>
    <x v="6"/>
    <x v="6"/>
    <s v="Polska"/>
    <s v="Cysmix i Emilka"/>
    <x v="0"/>
    <x v="0"/>
    <n v="128"/>
    <n v="1500"/>
  </r>
  <r>
    <n v="1054"/>
    <n v="5"/>
    <n v="1"/>
    <d v="2020-07-02T00:00:00"/>
    <x v="982"/>
    <x v="6"/>
    <x v="6"/>
    <s v="Polska"/>
    <s v="Cysmix i Emilka"/>
    <x v="0"/>
    <x v="0"/>
    <n v="128"/>
    <n v="1500"/>
  </r>
  <r>
    <n v="1055"/>
    <n v="12"/>
    <n v="6"/>
    <d v="2020-07-04T00:00:00"/>
    <x v="983"/>
    <x v="5"/>
    <x v="5"/>
    <s v="Polska"/>
    <s v="Ramzes B."/>
    <x v="5"/>
    <x v="2"/>
    <n v="130"/>
    <n v="1200"/>
  </r>
  <r>
    <n v="1056"/>
    <n v="12"/>
    <n v="6"/>
    <d v="2020-07-04T00:00:00"/>
    <x v="984"/>
    <x v="5"/>
    <x v="5"/>
    <s v="Polska"/>
    <s v="Ramzes B."/>
    <x v="5"/>
    <x v="2"/>
    <n v="130"/>
    <n v="1200"/>
  </r>
  <r>
    <n v="1057"/>
    <n v="5"/>
    <n v="1"/>
    <d v="2020-07-05T00:00:00"/>
    <x v="985"/>
    <x v="6"/>
    <x v="6"/>
    <s v="Polska"/>
    <s v="Cysmix i Emilka"/>
    <x v="0"/>
    <x v="0"/>
    <n v="128"/>
    <n v="1500"/>
  </r>
  <r>
    <n v="1058"/>
    <n v="12"/>
    <n v="6"/>
    <d v="2020-07-05T00:00:00"/>
    <x v="986"/>
    <x v="5"/>
    <x v="5"/>
    <s v="Polska"/>
    <s v="Ramzes B."/>
    <x v="5"/>
    <x v="2"/>
    <n v="130"/>
    <n v="1200"/>
  </r>
  <r>
    <n v="1059"/>
    <n v="5"/>
    <n v="1"/>
    <d v="2020-07-06T00:00:00"/>
    <x v="596"/>
    <x v="6"/>
    <x v="6"/>
    <s v="Polska"/>
    <s v="Cysmix i Emilka"/>
    <x v="0"/>
    <x v="0"/>
    <n v="128"/>
    <n v="1500"/>
  </r>
  <r>
    <n v="1060"/>
    <n v="5"/>
    <n v="1"/>
    <d v="2020-07-06T00:00:00"/>
    <x v="987"/>
    <x v="6"/>
    <x v="6"/>
    <s v="Polska"/>
    <s v="Cysmix i Emilka"/>
    <x v="0"/>
    <x v="0"/>
    <n v="128"/>
    <n v="1500"/>
  </r>
  <r>
    <n v="1061"/>
    <n v="5"/>
    <n v="1"/>
    <d v="2020-07-06T00:00:00"/>
    <x v="988"/>
    <x v="6"/>
    <x v="6"/>
    <s v="Polska"/>
    <s v="Cysmix i Emilka"/>
    <x v="0"/>
    <x v="0"/>
    <n v="128"/>
    <n v="1500"/>
  </r>
  <r>
    <n v="1062"/>
    <n v="12"/>
    <n v="6"/>
    <d v="2020-07-06T00:00:00"/>
    <x v="989"/>
    <x v="5"/>
    <x v="5"/>
    <s v="Polska"/>
    <s v="Ramzes B."/>
    <x v="5"/>
    <x v="2"/>
    <n v="130"/>
    <n v="1200"/>
  </r>
  <r>
    <n v="1063"/>
    <n v="12"/>
    <n v="6"/>
    <d v="2020-07-06T00:00:00"/>
    <x v="990"/>
    <x v="5"/>
    <x v="5"/>
    <s v="Polska"/>
    <s v="Ramzes B."/>
    <x v="5"/>
    <x v="2"/>
    <n v="130"/>
    <n v="1200"/>
  </r>
  <r>
    <n v="1064"/>
    <n v="12"/>
    <n v="6"/>
    <d v="2020-07-06T00:00:00"/>
    <x v="583"/>
    <x v="5"/>
    <x v="5"/>
    <s v="Polska"/>
    <s v="Ramzes B."/>
    <x v="5"/>
    <x v="2"/>
    <n v="130"/>
    <n v="1200"/>
  </r>
  <r>
    <n v="1065"/>
    <n v="12"/>
    <n v="6"/>
    <d v="2020-07-06T00:00:00"/>
    <x v="991"/>
    <x v="5"/>
    <x v="5"/>
    <s v="Polska"/>
    <s v="Ramzes B."/>
    <x v="5"/>
    <x v="2"/>
    <n v="130"/>
    <n v="1200"/>
  </r>
  <r>
    <n v="1066"/>
    <n v="12"/>
    <n v="6"/>
    <d v="2020-07-06T00:00:00"/>
    <x v="992"/>
    <x v="5"/>
    <x v="5"/>
    <s v="Polska"/>
    <s v="Ramzes B."/>
    <x v="5"/>
    <x v="2"/>
    <n v="130"/>
    <n v="1200"/>
  </r>
  <r>
    <n v="1067"/>
    <n v="12"/>
    <n v="6"/>
    <d v="2020-07-06T00:00:00"/>
    <x v="993"/>
    <x v="5"/>
    <x v="5"/>
    <s v="Polska"/>
    <s v="Ramzes B."/>
    <x v="5"/>
    <x v="2"/>
    <n v="130"/>
    <n v="1200"/>
  </r>
  <r>
    <n v="1068"/>
    <n v="5"/>
    <n v="2"/>
    <d v="2020-07-07T00:00:00"/>
    <x v="994"/>
    <x v="6"/>
    <x v="6"/>
    <s v="Polska"/>
    <s v="Solejek"/>
    <x v="1"/>
    <x v="0"/>
    <n v="182"/>
    <n v="1500"/>
  </r>
  <r>
    <n v="1069"/>
    <n v="12"/>
    <n v="7"/>
    <d v="2020-07-09T00:00:00"/>
    <x v="995"/>
    <x v="5"/>
    <x v="5"/>
    <s v="Polska"/>
    <s v="Rajec"/>
    <x v="6"/>
    <x v="3"/>
    <n v="120"/>
    <n v="900"/>
  </r>
  <r>
    <n v="1070"/>
    <n v="12"/>
    <n v="7"/>
    <d v="2020-07-09T00:00:00"/>
    <x v="477"/>
    <x v="5"/>
    <x v="5"/>
    <s v="Polska"/>
    <s v="Rajec"/>
    <x v="6"/>
    <x v="3"/>
    <n v="120"/>
    <n v="900"/>
  </r>
  <r>
    <n v="1071"/>
    <n v="5"/>
    <n v="2"/>
    <d v="2020-07-10T00:00:00"/>
    <x v="996"/>
    <x v="6"/>
    <x v="6"/>
    <s v="Polska"/>
    <s v="Solejek"/>
    <x v="1"/>
    <x v="0"/>
    <n v="182"/>
    <n v="1500"/>
  </r>
  <r>
    <n v="1072"/>
    <n v="5"/>
    <n v="2"/>
    <d v="2020-07-10T00:00:00"/>
    <x v="997"/>
    <x v="6"/>
    <x v="6"/>
    <s v="Polska"/>
    <s v="Solejek"/>
    <x v="1"/>
    <x v="0"/>
    <n v="182"/>
    <n v="1500"/>
  </r>
  <r>
    <n v="1073"/>
    <n v="5"/>
    <n v="2"/>
    <d v="2020-07-10T00:00:00"/>
    <x v="998"/>
    <x v="6"/>
    <x v="6"/>
    <s v="Polska"/>
    <s v="Solejek"/>
    <x v="1"/>
    <x v="0"/>
    <n v="182"/>
    <n v="1500"/>
  </r>
  <r>
    <n v="1074"/>
    <n v="5"/>
    <n v="2"/>
    <d v="2020-07-10T00:00:00"/>
    <x v="999"/>
    <x v="6"/>
    <x v="6"/>
    <s v="Polska"/>
    <s v="Solejek"/>
    <x v="1"/>
    <x v="0"/>
    <n v="182"/>
    <n v="1500"/>
  </r>
  <r>
    <n v="1075"/>
    <n v="5"/>
    <n v="2"/>
    <d v="2020-07-10T00:00:00"/>
    <x v="1000"/>
    <x v="6"/>
    <x v="6"/>
    <s v="Polska"/>
    <s v="Solejek"/>
    <x v="1"/>
    <x v="0"/>
    <n v="182"/>
    <n v="1500"/>
  </r>
  <r>
    <n v="1076"/>
    <n v="5"/>
    <n v="2"/>
    <d v="2020-07-10T00:00:00"/>
    <x v="1001"/>
    <x v="6"/>
    <x v="6"/>
    <s v="Polska"/>
    <s v="Solejek"/>
    <x v="1"/>
    <x v="0"/>
    <n v="182"/>
    <n v="1500"/>
  </r>
  <r>
    <n v="1077"/>
    <n v="12"/>
    <n v="7"/>
    <d v="2020-07-10T00:00:00"/>
    <x v="1002"/>
    <x v="5"/>
    <x v="5"/>
    <s v="Polska"/>
    <s v="Rajec"/>
    <x v="6"/>
    <x v="3"/>
    <n v="120"/>
    <n v="900"/>
  </r>
  <r>
    <n v="1078"/>
    <n v="12"/>
    <n v="7"/>
    <d v="2020-07-10T00:00:00"/>
    <x v="1003"/>
    <x v="5"/>
    <x v="5"/>
    <s v="Polska"/>
    <s v="Rajec"/>
    <x v="6"/>
    <x v="3"/>
    <n v="120"/>
    <n v="900"/>
  </r>
  <r>
    <n v="1079"/>
    <n v="12"/>
    <n v="7"/>
    <d v="2020-07-10T00:00:00"/>
    <x v="1004"/>
    <x v="5"/>
    <x v="5"/>
    <s v="Polska"/>
    <s v="Rajec"/>
    <x v="6"/>
    <x v="3"/>
    <n v="120"/>
    <n v="900"/>
  </r>
  <r>
    <n v="1080"/>
    <n v="12"/>
    <n v="7"/>
    <d v="2020-07-10T00:00:00"/>
    <x v="15"/>
    <x v="5"/>
    <x v="5"/>
    <s v="Polska"/>
    <s v="Rajec"/>
    <x v="6"/>
    <x v="3"/>
    <n v="120"/>
    <n v="900"/>
  </r>
  <r>
    <n v="1081"/>
    <n v="12"/>
    <n v="7"/>
    <d v="2020-07-10T00:00:00"/>
    <x v="1005"/>
    <x v="5"/>
    <x v="5"/>
    <s v="Polska"/>
    <s v="Rajec"/>
    <x v="6"/>
    <x v="3"/>
    <n v="120"/>
    <n v="900"/>
  </r>
  <r>
    <n v="1082"/>
    <n v="5"/>
    <n v="2"/>
    <d v="2020-07-13T00:00:00"/>
    <x v="1006"/>
    <x v="6"/>
    <x v="6"/>
    <s v="Polska"/>
    <s v="Solejek"/>
    <x v="1"/>
    <x v="0"/>
    <n v="182"/>
    <n v="1500"/>
  </r>
  <r>
    <n v="1083"/>
    <n v="5"/>
    <n v="2"/>
    <d v="2020-07-13T00:00:00"/>
    <x v="1007"/>
    <x v="6"/>
    <x v="6"/>
    <s v="Polska"/>
    <s v="Solejek"/>
    <x v="1"/>
    <x v="0"/>
    <n v="182"/>
    <n v="1500"/>
  </r>
  <r>
    <n v="1084"/>
    <n v="5"/>
    <n v="2"/>
    <d v="2020-07-13T00:00:00"/>
    <x v="1008"/>
    <x v="6"/>
    <x v="6"/>
    <s v="Polska"/>
    <s v="Solejek"/>
    <x v="1"/>
    <x v="0"/>
    <n v="182"/>
    <n v="1500"/>
  </r>
  <r>
    <n v="1085"/>
    <n v="5"/>
    <n v="3"/>
    <d v="2020-07-13T00:00:00"/>
    <x v="1009"/>
    <x v="6"/>
    <x v="6"/>
    <s v="Polska"/>
    <s v="Kuba Omsiak"/>
    <x v="2"/>
    <x v="1"/>
    <n v="128"/>
    <n v="1000"/>
  </r>
  <r>
    <n v="1086"/>
    <n v="5"/>
    <n v="3"/>
    <d v="2020-07-13T00:00:00"/>
    <x v="1010"/>
    <x v="6"/>
    <x v="6"/>
    <s v="Polska"/>
    <s v="Kuba Omsiak"/>
    <x v="2"/>
    <x v="1"/>
    <n v="128"/>
    <n v="1000"/>
  </r>
  <r>
    <n v="1087"/>
    <n v="5"/>
    <n v="3"/>
    <d v="2020-07-13T00:00:00"/>
    <x v="1011"/>
    <x v="6"/>
    <x v="6"/>
    <s v="Polska"/>
    <s v="Kuba Omsiak"/>
    <x v="2"/>
    <x v="1"/>
    <n v="128"/>
    <n v="1000"/>
  </r>
  <r>
    <n v="1088"/>
    <n v="12"/>
    <n v="7"/>
    <d v="2020-07-13T00:00:00"/>
    <x v="1012"/>
    <x v="5"/>
    <x v="5"/>
    <s v="Polska"/>
    <s v="Rajec"/>
    <x v="6"/>
    <x v="3"/>
    <n v="120"/>
    <n v="900"/>
  </r>
  <r>
    <n v="1089"/>
    <n v="12"/>
    <n v="7"/>
    <d v="2020-07-13T00:00:00"/>
    <x v="1013"/>
    <x v="5"/>
    <x v="5"/>
    <s v="Polska"/>
    <s v="Rajec"/>
    <x v="6"/>
    <x v="3"/>
    <n v="120"/>
    <n v="900"/>
  </r>
  <r>
    <n v="1090"/>
    <n v="5"/>
    <n v="3"/>
    <d v="2020-07-15T00:00:00"/>
    <x v="1014"/>
    <x v="6"/>
    <x v="6"/>
    <s v="Polska"/>
    <s v="Kuba Omsiak"/>
    <x v="2"/>
    <x v="1"/>
    <n v="128"/>
    <n v="1000"/>
  </r>
  <r>
    <n v="1091"/>
    <n v="12"/>
    <n v="7"/>
    <d v="2020-07-16T00:00:00"/>
    <x v="1015"/>
    <x v="5"/>
    <x v="5"/>
    <s v="Polska"/>
    <s v="Rajec"/>
    <x v="6"/>
    <x v="3"/>
    <n v="120"/>
    <n v="900"/>
  </r>
  <r>
    <n v="1092"/>
    <n v="12"/>
    <n v="8"/>
    <d v="2020-07-16T00:00:00"/>
    <x v="219"/>
    <x v="5"/>
    <x v="5"/>
    <s v="Polska"/>
    <s v="Tofik Lis"/>
    <x v="26"/>
    <x v="0"/>
    <n v="240"/>
    <n v="1500"/>
  </r>
  <r>
    <n v="1093"/>
    <n v="12"/>
    <n v="8"/>
    <d v="2020-07-16T00:00:00"/>
    <x v="1016"/>
    <x v="5"/>
    <x v="5"/>
    <s v="Polska"/>
    <s v="Tofik Lis"/>
    <x v="26"/>
    <x v="0"/>
    <n v="240"/>
    <n v="1500"/>
  </r>
  <r>
    <n v="1094"/>
    <n v="12"/>
    <n v="8"/>
    <d v="2020-07-16T00:00:00"/>
    <x v="1017"/>
    <x v="5"/>
    <x v="5"/>
    <s v="Polska"/>
    <s v="Tofik Lis"/>
    <x v="26"/>
    <x v="0"/>
    <n v="240"/>
    <n v="1500"/>
  </r>
  <r>
    <n v="1095"/>
    <n v="12"/>
    <n v="8"/>
    <d v="2020-07-16T00:00:00"/>
    <x v="1018"/>
    <x v="5"/>
    <x v="5"/>
    <s v="Polska"/>
    <s v="Tofik Lis"/>
    <x v="26"/>
    <x v="0"/>
    <n v="240"/>
    <n v="1500"/>
  </r>
  <r>
    <n v="1096"/>
    <n v="12"/>
    <n v="8"/>
    <d v="2020-07-16T00:00:00"/>
    <x v="204"/>
    <x v="5"/>
    <x v="5"/>
    <s v="Polska"/>
    <s v="Tofik Lis"/>
    <x v="26"/>
    <x v="0"/>
    <n v="240"/>
    <n v="1500"/>
  </r>
  <r>
    <n v="1097"/>
    <n v="12"/>
    <n v="8"/>
    <d v="2020-07-16T00:00:00"/>
    <x v="1019"/>
    <x v="5"/>
    <x v="5"/>
    <s v="Polska"/>
    <s v="Tofik Lis"/>
    <x v="26"/>
    <x v="0"/>
    <n v="240"/>
    <n v="1500"/>
  </r>
  <r>
    <n v="1098"/>
    <n v="12"/>
    <n v="8"/>
    <d v="2020-07-17T00:00:00"/>
    <x v="797"/>
    <x v="5"/>
    <x v="5"/>
    <s v="Polska"/>
    <s v="Tofik Lis"/>
    <x v="26"/>
    <x v="0"/>
    <n v="240"/>
    <n v="1500"/>
  </r>
  <r>
    <n v="1099"/>
    <n v="12"/>
    <n v="8"/>
    <d v="2020-07-17T00:00:00"/>
    <x v="1020"/>
    <x v="5"/>
    <x v="5"/>
    <s v="Polska"/>
    <s v="Tofik Lis"/>
    <x v="26"/>
    <x v="0"/>
    <n v="240"/>
    <n v="1500"/>
  </r>
  <r>
    <n v="1100"/>
    <n v="12"/>
    <n v="8"/>
    <d v="2020-07-17T00:00:00"/>
    <x v="1021"/>
    <x v="5"/>
    <x v="5"/>
    <s v="Polska"/>
    <s v="Tofik Lis"/>
    <x v="26"/>
    <x v="0"/>
    <n v="240"/>
    <n v="1500"/>
  </r>
  <r>
    <n v="1101"/>
    <n v="5"/>
    <n v="3"/>
    <d v="2020-07-18T00:00:00"/>
    <x v="115"/>
    <x v="6"/>
    <x v="6"/>
    <s v="Polska"/>
    <s v="Kuba Omsiak"/>
    <x v="2"/>
    <x v="1"/>
    <n v="128"/>
    <n v="1000"/>
  </r>
  <r>
    <n v="1102"/>
    <n v="5"/>
    <n v="3"/>
    <d v="2020-07-18T00:00:00"/>
    <x v="1022"/>
    <x v="6"/>
    <x v="6"/>
    <s v="Polska"/>
    <s v="Kuba Omsiak"/>
    <x v="2"/>
    <x v="1"/>
    <n v="128"/>
    <n v="1000"/>
  </r>
  <r>
    <n v="1103"/>
    <n v="5"/>
    <n v="3"/>
    <d v="2020-07-18T00:00:00"/>
    <x v="1023"/>
    <x v="6"/>
    <x v="6"/>
    <s v="Polska"/>
    <s v="Kuba Omsiak"/>
    <x v="2"/>
    <x v="1"/>
    <n v="128"/>
    <n v="1000"/>
  </r>
  <r>
    <n v="1104"/>
    <n v="12"/>
    <n v="8"/>
    <d v="2020-07-19T00:00:00"/>
    <x v="347"/>
    <x v="5"/>
    <x v="5"/>
    <s v="Polska"/>
    <s v="Tofik Lis"/>
    <x v="26"/>
    <x v="0"/>
    <n v="240"/>
    <n v="1500"/>
  </r>
  <r>
    <n v="1105"/>
    <n v="5"/>
    <n v="3"/>
    <d v="2020-07-21T00:00:00"/>
    <x v="1024"/>
    <x v="6"/>
    <x v="6"/>
    <s v="Polska"/>
    <s v="Kuba Omsiak"/>
    <x v="2"/>
    <x v="1"/>
    <n v="128"/>
    <n v="1000"/>
  </r>
  <r>
    <n v="1106"/>
    <n v="5"/>
    <n v="3"/>
    <d v="2020-07-21T00:00:00"/>
    <x v="1025"/>
    <x v="6"/>
    <x v="6"/>
    <s v="Polska"/>
    <s v="Kuba Omsiak"/>
    <x v="2"/>
    <x v="1"/>
    <n v="128"/>
    <n v="1000"/>
  </r>
  <r>
    <n v="1107"/>
    <n v="5"/>
    <n v="3"/>
    <d v="2020-07-21T00:00:00"/>
    <x v="1026"/>
    <x v="6"/>
    <x v="6"/>
    <s v="Polska"/>
    <s v="Kuba Omsiak"/>
    <x v="2"/>
    <x v="1"/>
    <n v="128"/>
    <n v="1000"/>
  </r>
  <r>
    <n v="1108"/>
    <n v="5"/>
    <n v="4"/>
    <d v="2020-07-21T00:00:00"/>
    <x v="266"/>
    <x v="6"/>
    <x v="6"/>
    <s v="Polska"/>
    <s v="Pościgacze"/>
    <x v="3"/>
    <x v="2"/>
    <n v="170"/>
    <n v="1200"/>
  </r>
  <r>
    <n v="1109"/>
    <n v="5"/>
    <n v="4"/>
    <d v="2020-07-21T00:00:00"/>
    <x v="1027"/>
    <x v="6"/>
    <x v="6"/>
    <s v="Polska"/>
    <s v="Pościgacze"/>
    <x v="3"/>
    <x v="2"/>
    <n v="170"/>
    <n v="1200"/>
  </r>
  <r>
    <n v="1110"/>
    <n v="12"/>
    <n v="9"/>
    <d v="2020-07-21T00:00:00"/>
    <x v="1028"/>
    <x v="5"/>
    <x v="5"/>
    <s v="Polska"/>
    <s v="Panda Oczy i Termit"/>
    <x v="8"/>
    <x v="2"/>
    <n v="150"/>
    <n v="1200"/>
  </r>
  <r>
    <n v="1111"/>
    <n v="5"/>
    <n v="4"/>
    <d v="2020-07-24T00:00:00"/>
    <x v="1029"/>
    <x v="6"/>
    <x v="6"/>
    <s v="Polska"/>
    <s v="Pościgacze"/>
    <x v="3"/>
    <x v="2"/>
    <n v="170"/>
    <n v="1200"/>
  </r>
  <r>
    <n v="1112"/>
    <n v="5"/>
    <n v="4"/>
    <d v="2020-07-24T00:00:00"/>
    <x v="1030"/>
    <x v="6"/>
    <x v="6"/>
    <s v="Polska"/>
    <s v="Pościgacze"/>
    <x v="3"/>
    <x v="2"/>
    <n v="170"/>
    <n v="1200"/>
  </r>
  <r>
    <n v="1113"/>
    <n v="5"/>
    <n v="4"/>
    <d v="2020-07-24T00:00:00"/>
    <x v="1031"/>
    <x v="6"/>
    <x v="6"/>
    <s v="Polska"/>
    <s v="Pościgacze"/>
    <x v="3"/>
    <x v="2"/>
    <n v="170"/>
    <n v="1200"/>
  </r>
  <r>
    <n v="1114"/>
    <n v="5"/>
    <n v="4"/>
    <d v="2020-07-24T00:00:00"/>
    <x v="1032"/>
    <x v="6"/>
    <x v="6"/>
    <s v="Polska"/>
    <s v="Pościgacze"/>
    <x v="3"/>
    <x v="2"/>
    <n v="170"/>
    <n v="1200"/>
  </r>
  <r>
    <n v="1115"/>
    <n v="5"/>
    <n v="4"/>
    <d v="2020-07-24T00:00:00"/>
    <x v="1033"/>
    <x v="6"/>
    <x v="6"/>
    <s v="Polska"/>
    <s v="Pościgacze"/>
    <x v="3"/>
    <x v="2"/>
    <n v="170"/>
    <n v="1200"/>
  </r>
  <r>
    <n v="1116"/>
    <n v="12"/>
    <n v="9"/>
    <d v="2020-07-24T00:00:00"/>
    <x v="689"/>
    <x v="5"/>
    <x v="5"/>
    <s v="Polska"/>
    <s v="Panda Oczy i Termit"/>
    <x v="8"/>
    <x v="2"/>
    <n v="150"/>
    <n v="1200"/>
  </r>
  <r>
    <n v="1117"/>
    <n v="12"/>
    <n v="9"/>
    <d v="2020-07-24T00:00:00"/>
    <x v="274"/>
    <x v="5"/>
    <x v="5"/>
    <s v="Polska"/>
    <s v="Panda Oczy i Termit"/>
    <x v="8"/>
    <x v="2"/>
    <n v="150"/>
    <n v="1200"/>
  </r>
  <r>
    <n v="1118"/>
    <n v="12"/>
    <n v="9"/>
    <d v="2020-07-24T00:00:00"/>
    <x v="1034"/>
    <x v="5"/>
    <x v="5"/>
    <s v="Polska"/>
    <s v="Panda Oczy i Termit"/>
    <x v="8"/>
    <x v="2"/>
    <n v="150"/>
    <n v="1200"/>
  </r>
  <r>
    <n v="1119"/>
    <n v="5"/>
    <n v="4"/>
    <d v="2020-07-25T00:00:00"/>
    <x v="846"/>
    <x v="6"/>
    <x v="6"/>
    <s v="Polska"/>
    <s v="Pościgacze"/>
    <x v="3"/>
    <x v="2"/>
    <n v="170"/>
    <n v="1200"/>
  </r>
  <r>
    <n v="1120"/>
    <n v="12"/>
    <n v="9"/>
    <d v="2020-07-27T00:00:00"/>
    <x v="1035"/>
    <x v="5"/>
    <x v="5"/>
    <s v="Polska"/>
    <s v="Panda Oczy i Termit"/>
    <x v="8"/>
    <x v="2"/>
    <n v="150"/>
    <n v="1200"/>
  </r>
  <r>
    <n v="1121"/>
    <n v="12"/>
    <n v="9"/>
    <d v="2020-07-27T00:00:00"/>
    <x v="1036"/>
    <x v="5"/>
    <x v="5"/>
    <s v="Polska"/>
    <s v="Panda Oczy i Termit"/>
    <x v="8"/>
    <x v="2"/>
    <n v="150"/>
    <n v="1200"/>
  </r>
  <r>
    <n v="1122"/>
    <n v="12"/>
    <n v="9"/>
    <d v="2020-07-27T00:00:00"/>
    <x v="1037"/>
    <x v="5"/>
    <x v="5"/>
    <s v="Polska"/>
    <s v="Panda Oczy i Termit"/>
    <x v="8"/>
    <x v="2"/>
    <n v="150"/>
    <n v="1200"/>
  </r>
  <r>
    <n v="1123"/>
    <n v="12"/>
    <n v="9"/>
    <d v="2020-07-27T00:00:00"/>
    <x v="1038"/>
    <x v="5"/>
    <x v="5"/>
    <s v="Polska"/>
    <s v="Panda Oczy i Termit"/>
    <x v="8"/>
    <x v="2"/>
    <n v="150"/>
    <n v="1200"/>
  </r>
  <r>
    <n v="1124"/>
    <n v="12"/>
    <n v="9"/>
    <d v="2020-07-27T00:00:00"/>
    <x v="1039"/>
    <x v="5"/>
    <x v="5"/>
    <s v="Polska"/>
    <s v="Panda Oczy i Termit"/>
    <x v="8"/>
    <x v="2"/>
    <n v="150"/>
    <n v="1200"/>
  </r>
  <r>
    <n v="1125"/>
    <n v="5"/>
    <n v="4"/>
    <d v="2020-07-28T00:00:00"/>
    <x v="1040"/>
    <x v="6"/>
    <x v="6"/>
    <s v="Polska"/>
    <s v="Pościgacze"/>
    <x v="3"/>
    <x v="2"/>
    <n v="170"/>
    <n v="1200"/>
  </r>
  <r>
    <n v="1126"/>
    <n v="5"/>
    <n v="27"/>
    <d v="2020-07-28T00:00:00"/>
    <x v="1041"/>
    <x v="6"/>
    <x v="6"/>
    <s v="Polska"/>
    <s v="Gotówka Gotówka"/>
    <x v="23"/>
    <x v="1"/>
    <n v="128"/>
    <n v="1000"/>
  </r>
  <r>
    <n v="1127"/>
    <n v="5"/>
    <n v="27"/>
    <d v="2020-07-28T00:00:00"/>
    <x v="1042"/>
    <x v="6"/>
    <x v="6"/>
    <s v="Polska"/>
    <s v="Gotówka Gotówka"/>
    <x v="23"/>
    <x v="1"/>
    <n v="128"/>
    <n v="1000"/>
  </r>
  <r>
    <n v="1128"/>
    <n v="5"/>
    <n v="27"/>
    <d v="2020-07-28T00:00:00"/>
    <x v="1043"/>
    <x v="6"/>
    <x v="6"/>
    <s v="Polska"/>
    <s v="Gotówka Gotówka"/>
    <x v="23"/>
    <x v="1"/>
    <n v="128"/>
    <n v="1000"/>
  </r>
  <r>
    <n v="1129"/>
    <n v="5"/>
    <n v="27"/>
    <d v="2020-07-28T00:00:00"/>
    <x v="608"/>
    <x v="6"/>
    <x v="6"/>
    <s v="Polska"/>
    <s v="Gotówka Gotówka"/>
    <x v="23"/>
    <x v="1"/>
    <n v="128"/>
    <n v="1000"/>
  </r>
  <r>
    <n v="1130"/>
    <n v="5"/>
    <n v="27"/>
    <d v="2020-07-29T00:00:00"/>
    <x v="1044"/>
    <x v="6"/>
    <x v="6"/>
    <s v="Polska"/>
    <s v="Gotówka Gotówka"/>
    <x v="23"/>
    <x v="1"/>
    <n v="128"/>
    <n v="1000"/>
  </r>
  <r>
    <n v="1131"/>
    <n v="5"/>
    <n v="27"/>
    <d v="2020-07-29T00:00:00"/>
    <x v="1045"/>
    <x v="6"/>
    <x v="6"/>
    <s v="Polska"/>
    <s v="Gotówka Gotówka"/>
    <x v="23"/>
    <x v="1"/>
    <n v="128"/>
    <n v="1000"/>
  </r>
  <r>
    <n v="1132"/>
    <n v="5"/>
    <n v="27"/>
    <d v="2020-07-29T00:00:00"/>
    <x v="1046"/>
    <x v="6"/>
    <x v="6"/>
    <s v="Polska"/>
    <s v="Gotówka Gotówka"/>
    <x v="23"/>
    <x v="1"/>
    <n v="128"/>
    <n v="1000"/>
  </r>
  <r>
    <n v="1133"/>
    <n v="12"/>
    <n v="10"/>
    <d v="2020-07-30T00:00:00"/>
    <x v="1047"/>
    <x v="5"/>
    <x v="5"/>
    <s v="Polska"/>
    <s v="Portek i Madeonek"/>
    <x v="9"/>
    <x v="1"/>
    <n v="128"/>
    <n v="1000"/>
  </r>
  <r>
    <n v="1134"/>
    <n v="12"/>
    <n v="10"/>
    <d v="2020-07-30T00:00:00"/>
    <x v="1041"/>
    <x v="5"/>
    <x v="5"/>
    <s v="Polska"/>
    <s v="Portek i Madeonek"/>
    <x v="9"/>
    <x v="1"/>
    <n v="128"/>
    <n v="1000"/>
  </r>
  <r>
    <n v="1135"/>
    <n v="12"/>
    <n v="10"/>
    <d v="2020-07-31T00:00:00"/>
    <x v="1048"/>
    <x v="5"/>
    <x v="5"/>
    <s v="Polska"/>
    <s v="Portek i Madeonek"/>
    <x v="9"/>
    <x v="1"/>
    <n v="128"/>
    <n v="1000"/>
  </r>
  <r>
    <n v="1136"/>
    <n v="5"/>
    <n v="27"/>
    <d v="2020-08-01T00:00:00"/>
    <x v="1049"/>
    <x v="6"/>
    <x v="6"/>
    <s v="Polska"/>
    <s v="Gotówka Gotówka"/>
    <x v="23"/>
    <x v="1"/>
    <n v="128"/>
    <n v="1000"/>
  </r>
  <r>
    <n v="1137"/>
    <n v="5"/>
    <n v="27"/>
    <d v="2020-08-01T00:00:00"/>
    <x v="1050"/>
    <x v="6"/>
    <x v="6"/>
    <s v="Polska"/>
    <s v="Gotówka Gotówka"/>
    <x v="23"/>
    <x v="1"/>
    <n v="128"/>
    <n v="1000"/>
  </r>
  <r>
    <n v="1138"/>
    <n v="5"/>
    <n v="27"/>
    <d v="2020-08-02T00:00:00"/>
    <x v="1051"/>
    <x v="6"/>
    <x v="6"/>
    <s v="Polska"/>
    <s v="Gotówka Gotówka"/>
    <x v="23"/>
    <x v="1"/>
    <n v="128"/>
    <n v="1000"/>
  </r>
  <r>
    <n v="1139"/>
    <n v="12"/>
    <n v="10"/>
    <d v="2020-08-02T00:00:00"/>
    <x v="1052"/>
    <x v="5"/>
    <x v="5"/>
    <s v="Polska"/>
    <s v="Portek i Madeonek"/>
    <x v="9"/>
    <x v="1"/>
    <n v="128"/>
    <n v="1000"/>
  </r>
  <r>
    <n v="1140"/>
    <n v="9"/>
    <n v="25"/>
    <d v="2020-08-03T00:00:00"/>
    <x v="1053"/>
    <x v="7"/>
    <x v="7"/>
    <s v="Niemcy"/>
    <s v="Przepływ"/>
    <x v="25"/>
    <x v="2"/>
    <n v="150"/>
    <n v="1200"/>
  </r>
  <r>
    <n v="1141"/>
    <n v="5"/>
    <n v="6"/>
    <d v="2020-08-04T00:00:00"/>
    <x v="1054"/>
    <x v="6"/>
    <x v="6"/>
    <s v="Polska"/>
    <s v="Ramzes B."/>
    <x v="5"/>
    <x v="2"/>
    <n v="130"/>
    <n v="1200"/>
  </r>
  <r>
    <n v="1142"/>
    <n v="12"/>
    <n v="10"/>
    <d v="2020-08-04T00:00:00"/>
    <x v="1055"/>
    <x v="5"/>
    <x v="5"/>
    <s v="Polska"/>
    <s v="Portek i Madeonek"/>
    <x v="9"/>
    <x v="1"/>
    <n v="128"/>
    <n v="1000"/>
  </r>
  <r>
    <n v="1143"/>
    <n v="12"/>
    <n v="10"/>
    <d v="2020-08-04T00:00:00"/>
    <x v="1056"/>
    <x v="5"/>
    <x v="5"/>
    <s v="Polska"/>
    <s v="Portek i Madeonek"/>
    <x v="9"/>
    <x v="1"/>
    <n v="128"/>
    <n v="1000"/>
  </r>
  <r>
    <n v="1144"/>
    <n v="12"/>
    <n v="10"/>
    <d v="2020-08-04T00:00:00"/>
    <x v="1057"/>
    <x v="5"/>
    <x v="5"/>
    <s v="Polska"/>
    <s v="Portek i Madeonek"/>
    <x v="9"/>
    <x v="1"/>
    <n v="128"/>
    <n v="1000"/>
  </r>
  <r>
    <n v="1145"/>
    <n v="5"/>
    <n v="6"/>
    <d v="2020-08-05T00:00:00"/>
    <x v="1058"/>
    <x v="6"/>
    <x v="6"/>
    <s v="Polska"/>
    <s v="Ramzes B."/>
    <x v="5"/>
    <x v="2"/>
    <n v="130"/>
    <n v="1200"/>
  </r>
  <r>
    <n v="1146"/>
    <n v="5"/>
    <n v="6"/>
    <d v="2020-08-05T00:00:00"/>
    <x v="1059"/>
    <x v="6"/>
    <x v="6"/>
    <s v="Polska"/>
    <s v="Ramzes B."/>
    <x v="5"/>
    <x v="2"/>
    <n v="130"/>
    <n v="1200"/>
  </r>
  <r>
    <n v="1147"/>
    <n v="5"/>
    <n v="6"/>
    <d v="2020-08-05T00:00:00"/>
    <x v="1060"/>
    <x v="6"/>
    <x v="6"/>
    <s v="Polska"/>
    <s v="Ramzes B."/>
    <x v="5"/>
    <x v="2"/>
    <n v="130"/>
    <n v="1200"/>
  </r>
  <r>
    <n v="1148"/>
    <n v="5"/>
    <n v="6"/>
    <d v="2020-08-05T00:00:00"/>
    <x v="1061"/>
    <x v="6"/>
    <x v="6"/>
    <s v="Polska"/>
    <s v="Ramzes B."/>
    <x v="5"/>
    <x v="2"/>
    <n v="130"/>
    <n v="1200"/>
  </r>
  <r>
    <n v="1149"/>
    <n v="9"/>
    <n v="25"/>
    <d v="2020-08-06T00:00:00"/>
    <x v="1062"/>
    <x v="7"/>
    <x v="7"/>
    <s v="Niemcy"/>
    <s v="Przepływ"/>
    <x v="25"/>
    <x v="2"/>
    <n v="150"/>
    <n v="1200"/>
  </r>
  <r>
    <n v="1150"/>
    <n v="12"/>
    <n v="10"/>
    <d v="2020-08-07T00:00:00"/>
    <x v="1063"/>
    <x v="5"/>
    <x v="5"/>
    <s v="Polska"/>
    <s v="Portek i Madeonek"/>
    <x v="9"/>
    <x v="1"/>
    <n v="128"/>
    <n v="1000"/>
  </r>
  <r>
    <n v="1151"/>
    <n v="12"/>
    <n v="10"/>
    <d v="2020-08-07T00:00:00"/>
    <x v="931"/>
    <x v="5"/>
    <x v="5"/>
    <s v="Polska"/>
    <s v="Portek i Madeonek"/>
    <x v="9"/>
    <x v="1"/>
    <n v="128"/>
    <n v="1000"/>
  </r>
  <r>
    <n v="1152"/>
    <n v="12"/>
    <n v="10"/>
    <d v="2020-08-07T00:00:00"/>
    <x v="1064"/>
    <x v="5"/>
    <x v="5"/>
    <s v="Polska"/>
    <s v="Portek i Madeonek"/>
    <x v="9"/>
    <x v="1"/>
    <n v="128"/>
    <n v="1000"/>
  </r>
  <r>
    <n v="1153"/>
    <n v="12"/>
    <n v="11"/>
    <d v="2020-08-07T00:00:00"/>
    <x v="1065"/>
    <x v="5"/>
    <x v="5"/>
    <s v="Polska"/>
    <s v="Tofik Lis"/>
    <x v="10"/>
    <x v="2"/>
    <n v="120"/>
    <n v="1200"/>
  </r>
  <r>
    <n v="1154"/>
    <n v="12"/>
    <n v="11"/>
    <d v="2020-08-07T00:00:00"/>
    <x v="1066"/>
    <x v="5"/>
    <x v="5"/>
    <s v="Polska"/>
    <s v="Tofik Lis"/>
    <x v="10"/>
    <x v="2"/>
    <n v="120"/>
    <n v="1200"/>
  </r>
  <r>
    <n v="1155"/>
    <n v="12"/>
    <n v="11"/>
    <d v="2020-08-07T00:00:00"/>
    <x v="1067"/>
    <x v="5"/>
    <x v="5"/>
    <s v="Polska"/>
    <s v="Tofik Lis"/>
    <x v="10"/>
    <x v="2"/>
    <n v="120"/>
    <n v="1200"/>
  </r>
  <r>
    <n v="1156"/>
    <n v="5"/>
    <n v="6"/>
    <d v="2020-08-08T00:00:00"/>
    <x v="173"/>
    <x v="6"/>
    <x v="6"/>
    <s v="Polska"/>
    <s v="Ramzes B."/>
    <x v="5"/>
    <x v="2"/>
    <n v="130"/>
    <n v="1200"/>
  </r>
  <r>
    <n v="1157"/>
    <n v="5"/>
    <n v="6"/>
    <d v="2020-08-08T00:00:00"/>
    <x v="1068"/>
    <x v="6"/>
    <x v="6"/>
    <s v="Polska"/>
    <s v="Ramzes B."/>
    <x v="5"/>
    <x v="2"/>
    <n v="130"/>
    <n v="1200"/>
  </r>
  <r>
    <n v="1158"/>
    <n v="5"/>
    <n v="6"/>
    <d v="2020-08-08T00:00:00"/>
    <x v="1069"/>
    <x v="6"/>
    <x v="6"/>
    <s v="Polska"/>
    <s v="Ramzes B."/>
    <x v="5"/>
    <x v="2"/>
    <n v="130"/>
    <n v="1200"/>
  </r>
  <r>
    <n v="1159"/>
    <n v="9"/>
    <n v="25"/>
    <d v="2020-08-09T00:00:00"/>
    <x v="1070"/>
    <x v="7"/>
    <x v="7"/>
    <s v="Niemcy"/>
    <s v="Przepływ"/>
    <x v="25"/>
    <x v="2"/>
    <n v="150"/>
    <n v="1200"/>
  </r>
  <r>
    <n v="1160"/>
    <n v="9"/>
    <n v="25"/>
    <d v="2020-08-09T00:00:00"/>
    <x v="1071"/>
    <x v="7"/>
    <x v="7"/>
    <s v="Niemcy"/>
    <s v="Przepływ"/>
    <x v="25"/>
    <x v="2"/>
    <n v="150"/>
    <n v="1200"/>
  </r>
  <r>
    <n v="1161"/>
    <n v="9"/>
    <n v="25"/>
    <d v="2020-08-09T00:00:00"/>
    <x v="1072"/>
    <x v="7"/>
    <x v="7"/>
    <s v="Niemcy"/>
    <s v="Przepływ"/>
    <x v="25"/>
    <x v="2"/>
    <n v="150"/>
    <n v="1200"/>
  </r>
  <r>
    <n v="1162"/>
    <n v="9"/>
    <n v="25"/>
    <d v="2020-08-09T00:00:00"/>
    <x v="1073"/>
    <x v="7"/>
    <x v="7"/>
    <s v="Niemcy"/>
    <s v="Przepływ"/>
    <x v="25"/>
    <x v="2"/>
    <n v="150"/>
    <n v="1200"/>
  </r>
  <r>
    <n v="1163"/>
    <n v="9"/>
    <n v="25"/>
    <d v="2020-08-09T00:00:00"/>
    <x v="1074"/>
    <x v="7"/>
    <x v="7"/>
    <s v="Niemcy"/>
    <s v="Przepływ"/>
    <x v="25"/>
    <x v="2"/>
    <n v="150"/>
    <n v="1200"/>
  </r>
  <r>
    <n v="1164"/>
    <n v="9"/>
    <n v="25"/>
    <d v="2020-08-09T00:00:00"/>
    <x v="1075"/>
    <x v="7"/>
    <x v="7"/>
    <s v="Niemcy"/>
    <s v="Przepływ"/>
    <x v="25"/>
    <x v="2"/>
    <n v="150"/>
    <n v="1200"/>
  </r>
  <r>
    <n v="1165"/>
    <n v="12"/>
    <n v="11"/>
    <d v="2020-08-09T00:00:00"/>
    <x v="1076"/>
    <x v="5"/>
    <x v="5"/>
    <s v="Polska"/>
    <s v="Tofik Lis"/>
    <x v="10"/>
    <x v="2"/>
    <n v="120"/>
    <n v="1200"/>
  </r>
  <r>
    <n v="1166"/>
    <n v="12"/>
    <n v="11"/>
    <d v="2020-08-10T00:00:00"/>
    <x v="1077"/>
    <x v="5"/>
    <x v="5"/>
    <s v="Polska"/>
    <s v="Tofik Lis"/>
    <x v="10"/>
    <x v="2"/>
    <n v="120"/>
    <n v="1200"/>
  </r>
  <r>
    <n v="1167"/>
    <n v="12"/>
    <n v="11"/>
    <d v="2020-08-10T00:00:00"/>
    <x v="1078"/>
    <x v="5"/>
    <x v="5"/>
    <s v="Polska"/>
    <s v="Tofik Lis"/>
    <x v="10"/>
    <x v="2"/>
    <n v="120"/>
    <n v="1200"/>
  </r>
  <r>
    <n v="1168"/>
    <n v="12"/>
    <n v="11"/>
    <d v="2020-08-10T00:00:00"/>
    <x v="1079"/>
    <x v="5"/>
    <x v="5"/>
    <s v="Polska"/>
    <s v="Tofik Lis"/>
    <x v="10"/>
    <x v="2"/>
    <n v="120"/>
    <n v="1200"/>
  </r>
  <r>
    <n v="1169"/>
    <n v="5"/>
    <n v="6"/>
    <d v="2020-08-11T00:00:00"/>
    <x v="1080"/>
    <x v="6"/>
    <x v="6"/>
    <s v="Polska"/>
    <s v="Ramzes B."/>
    <x v="5"/>
    <x v="2"/>
    <n v="130"/>
    <n v="1200"/>
  </r>
  <r>
    <n v="1170"/>
    <n v="5"/>
    <n v="6"/>
    <d v="2020-08-11T00:00:00"/>
    <x v="1081"/>
    <x v="6"/>
    <x v="6"/>
    <s v="Polska"/>
    <s v="Ramzes B."/>
    <x v="5"/>
    <x v="2"/>
    <n v="130"/>
    <n v="1200"/>
  </r>
  <r>
    <n v="1171"/>
    <n v="5"/>
    <n v="22"/>
    <d v="2020-08-11T00:00:00"/>
    <x v="1082"/>
    <x v="6"/>
    <x v="6"/>
    <s v="Polska"/>
    <s v="Alanek Spacerowicz"/>
    <x v="24"/>
    <x v="3"/>
    <n v="90"/>
    <n v="900"/>
  </r>
  <r>
    <n v="1172"/>
    <n v="5"/>
    <n v="22"/>
    <d v="2020-08-12T00:00:00"/>
    <x v="1083"/>
    <x v="6"/>
    <x v="6"/>
    <s v="Polska"/>
    <s v="Alanek Spacerowicz"/>
    <x v="24"/>
    <x v="3"/>
    <n v="90"/>
    <n v="900"/>
  </r>
  <r>
    <n v="1173"/>
    <n v="5"/>
    <n v="22"/>
    <d v="2020-08-12T00:00:00"/>
    <x v="544"/>
    <x v="6"/>
    <x v="6"/>
    <s v="Polska"/>
    <s v="Alanek Spacerowicz"/>
    <x v="24"/>
    <x v="3"/>
    <n v="90"/>
    <n v="900"/>
  </r>
  <r>
    <n v="1174"/>
    <n v="9"/>
    <n v="25"/>
    <d v="2020-08-12T00:00:00"/>
    <x v="1084"/>
    <x v="7"/>
    <x v="7"/>
    <s v="Niemcy"/>
    <s v="Przepływ"/>
    <x v="25"/>
    <x v="2"/>
    <n v="150"/>
    <n v="1200"/>
  </r>
  <r>
    <n v="1175"/>
    <n v="12"/>
    <n v="11"/>
    <d v="2020-08-12T00:00:00"/>
    <x v="1085"/>
    <x v="5"/>
    <x v="5"/>
    <s v="Polska"/>
    <s v="Tofik Lis"/>
    <x v="10"/>
    <x v="2"/>
    <n v="120"/>
    <n v="1200"/>
  </r>
  <r>
    <n v="1176"/>
    <n v="12"/>
    <n v="11"/>
    <d v="2020-08-12T00:00:00"/>
    <x v="1086"/>
    <x v="5"/>
    <x v="5"/>
    <s v="Polska"/>
    <s v="Tofik Lis"/>
    <x v="10"/>
    <x v="2"/>
    <n v="120"/>
    <n v="1200"/>
  </r>
  <r>
    <n v="1177"/>
    <n v="12"/>
    <n v="11"/>
    <d v="2020-08-12T00:00:00"/>
    <x v="1087"/>
    <x v="5"/>
    <x v="5"/>
    <s v="Polska"/>
    <s v="Tofik Lis"/>
    <x v="10"/>
    <x v="2"/>
    <n v="120"/>
    <n v="1200"/>
  </r>
  <r>
    <n v="1178"/>
    <n v="5"/>
    <n v="22"/>
    <d v="2020-08-13T00:00:00"/>
    <x v="1088"/>
    <x v="6"/>
    <x v="6"/>
    <s v="Polska"/>
    <s v="Alanek Spacerowicz"/>
    <x v="24"/>
    <x v="3"/>
    <n v="90"/>
    <n v="900"/>
  </r>
  <r>
    <n v="1179"/>
    <n v="5"/>
    <n v="22"/>
    <d v="2020-08-13T00:00:00"/>
    <x v="1089"/>
    <x v="6"/>
    <x v="6"/>
    <s v="Polska"/>
    <s v="Alanek Spacerowicz"/>
    <x v="24"/>
    <x v="3"/>
    <n v="90"/>
    <n v="900"/>
  </r>
  <r>
    <n v="1180"/>
    <n v="12"/>
    <n v="12"/>
    <d v="2020-08-13T00:00:00"/>
    <x v="1090"/>
    <x v="5"/>
    <x v="5"/>
    <s v="Polska"/>
    <s v="Goryle"/>
    <x v="19"/>
    <x v="1"/>
    <n v="139"/>
    <n v="1000"/>
  </r>
  <r>
    <n v="1181"/>
    <n v="12"/>
    <n v="12"/>
    <d v="2020-08-13T00:00:00"/>
    <x v="847"/>
    <x v="5"/>
    <x v="5"/>
    <s v="Polska"/>
    <s v="Goryle"/>
    <x v="19"/>
    <x v="1"/>
    <n v="139"/>
    <n v="1000"/>
  </r>
  <r>
    <n v="1182"/>
    <n v="12"/>
    <n v="12"/>
    <d v="2020-08-13T00:00:00"/>
    <x v="1091"/>
    <x v="5"/>
    <x v="5"/>
    <s v="Polska"/>
    <s v="Goryle"/>
    <x v="19"/>
    <x v="1"/>
    <n v="139"/>
    <n v="1000"/>
  </r>
  <r>
    <n v="1183"/>
    <n v="5"/>
    <n v="22"/>
    <d v="2020-08-14T00:00:00"/>
    <x v="594"/>
    <x v="6"/>
    <x v="6"/>
    <s v="Polska"/>
    <s v="Alanek Spacerowicz"/>
    <x v="24"/>
    <x v="3"/>
    <n v="90"/>
    <n v="900"/>
  </r>
  <r>
    <n v="1184"/>
    <n v="5"/>
    <n v="7"/>
    <d v="2020-08-14T00:00:00"/>
    <x v="1092"/>
    <x v="6"/>
    <x v="6"/>
    <s v="Polska"/>
    <s v="Rajec"/>
    <x v="6"/>
    <x v="3"/>
    <n v="120"/>
    <n v="900"/>
  </r>
  <r>
    <n v="1185"/>
    <n v="5"/>
    <n v="7"/>
    <d v="2020-08-14T00:00:00"/>
    <x v="1093"/>
    <x v="6"/>
    <x v="6"/>
    <s v="Polska"/>
    <s v="Rajec"/>
    <x v="6"/>
    <x v="3"/>
    <n v="120"/>
    <n v="900"/>
  </r>
  <r>
    <n v="1186"/>
    <n v="5"/>
    <n v="7"/>
    <d v="2020-08-14T00:00:00"/>
    <x v="1094"/>
    <x v="6"/>
    <x v="6"/>
    <s v="Polska"/>
    <s v="Rajec"/>
    <x v="6"/>
    <x v="3"/>
    <n v="120"/>
    <n v="900"/>
  </r>
  <r>
    <n v="1187"/>
    <n v="9"/>
    <n v="25"/>
    <d v="2020-08-14T00:00:00"/>
    <x v="1095"/>
    <x v="7"/>
    <x v="7"/>
    <s v="Niemcy"/>
    <s v="Przepływ"/>
    <x v="25"/>
    <x v="2"/>
    <n v="150"/>
    <n v="1200"/>
  </r>
  <r>
    <n v="1188"/>
    <n v="12"/>
    <n v="12"/>
    <d v="2020-08-16T00:00:00"/>
    <x v="1096"/>
    <x v="5"/>
    <x v="5"/>
    <s v="Polska"/>
    <s v="Goryle"/>
    <x v="19"/>
    <x v="1"/>
    <n v="139"/>
    <n v="1000"/>
  </r>
  <r>
    <n v="1189"/>
    <n v="12"/>
    <n v="12"/>
    <d v="2020-08-16T00:00:00"/>
    <x v="1097"/>
    <x v="5"/>
    <x v="5"/>
    <s v="Polska"/>
    <s v="Goryle"/>
    <x v="19"/>
    <x v="1"/>
    <n v="139"/>
    <n v="1000"/>
  </r>
  <r>
    <n v="1190"/>
    <n v="12"/>
    <n v="12"/>
    <d v="2020-08-16T00:00:00"/>
    <x v="1098"/>
    <x v="5"/>
    <x v="5"/>
    <s v="Polska"/>
    <s v="Goryle"/>
    <x v="19"/>
    <x v="1"/>
    <n v="139"/>
    <n v="1000"/>
  </r>
  <r>
    <n v="1191"/>
    <n v="12"/>
    <n v="12"/>
    <d v="2020-08-16T00:00:00"/>
    <x v="1099"/>
    <x v="5"/>
    <x v="5"/>
    <s v="Polska"/>
    <s v="Goryle"/>
    <x v="19"/>
    <x v="1"/>
    <n v="139"/>
    <n v="1000"/>
  </r>
  <r>
    <n v="1192"/>
    <n v="12"/>
    <n v="12"/>
    <d v="2020-08-16T00:00:00"/>
    <x v="816"/>
    <x v="5"/>
    <x v="5"/>
    <s v="Polska"/>
    <s v="Goryle"/>
    <x v="19"/>
    <x v="1"/>
    <n v="139"/>
    <n v="1000"/>
  </r>
  <r>
    <n v="1193"/>
    <n v="12"/>
    <n v="12"/>
    <d v="2020-08-16T00:00:00"/>
    <x v="1100"/>
    <x v="5"/>
    <x v="5"/>
    <s v="Polska"/>
    <s v="Goryle"/>
    <x v="19"/>
    <x v="1"/>
    <n v="139"/>
    <n v="1000"/>
  </r>
  <r>
    <n v="1194"/>
    <n v="12"/>
    <n v="12"/>
    <d v="2020-08-16T00:00:00"/>
    <x v="715"/>
    <x v="5"/>
    <x v="5"/>
    <s v="Polska"/>
    <s v="Goryle"/>
    <x v="19"/>
    <x v="1"/>
    <n v="139"/>
    <n v="1000"/>
  </r>
  <r>
    <n v="1195"/>
    <n v="12"/>
    <n v="13"/>
    <d v="2020-08-16T00:00:00"/>
    <x v="1101"/>
    <x v="5"/>
    <x v="5"/>
    <s v="Polska"/>
    <s v="Królowa"/>
    <x v="20"/>
    <x v="1"/>
    <n v="156"/>
    <n v="1000"/>
  </r>
  <r>
    <n v="1196"/>
    <n v="12"/>
    <n v="13"/>
    <d v="2020-08-16T00:00:00"/>
    <x v="1102"/>
    <x v="5"/>
    <x v="5"/>
    <s v="Polska"/>
    <s v="Królowa"/>
    <x v="20"/>
    <x v="1"/>
    <n v="156"/>
    <n v="1000"/>
  </r>
  <r>
    <n v="1197"/>
    <n v="12"/>
    <n v="13"/>
    <d v="2020-08-16T00:00:00"/>
    <x v="848"/>
    <x v="5"/>
    <x v="5"/>
    <s v="Polska"/>
    <s v="Królowa"/>
    <x v="20"/>
    <x v="1"/>
    <n v="156"/>
    <n v="1000"/>
  </r>
  <r>
    <n v="1198"/>
    <n v="12"/>
    <n v="13"/>
    <d v="2020-08-16T00:00:00"/>
    <x v="1103"/>
    <x v="5"/>
    <x v="5"/>
    <s v="Polska"/>
    <s v="Królowa"/>
    <x v="20"/>
    <x v="1"/>
    <n v="156"/>
    <n v="1000"/>
  </r>
  <r>
    <n v="1199"/>
    <n v="12"/>
    <n v="13"/>
    <d v="2020-08-16T00:00:00"/>
    <x v="1104"/>
    <x v="5"/>
    <x v="5"/>
    <s v="Polska"/>
    <s v="Królowa"/>
    <x v="20"/>
    <x v="1"/>
    <n v="156"/>
    <n v="1000"/>
  </r>
  <r>
    <n v="1200"/>
    <n v="12"/>
    <n v="13"/>
    <d v="2020-08-16T00:00:00"/>
    <x v="937"/>
    <x v="5"/>
    <x v="5"/>
    <s v="Polska"/>
    <s v="Królowa"/>
    <x v="20"/>
    <x v="1"/>
    <n v="156"/>
    <n v="1000"/>
  </r>
  <r>
    <n v="1201"/>
    <n v="12"/>
    <n v="13"/>
    <d v="2020-08-16T00:00:00"/>
    <x v="1105"/>
    <x v="5"/>
    <x v="5"/>
    <s v="Polska"/>
    <s v="Królowa"/>
    <x v="20"/>
    <x v="1"/>
    <n v="156"/>
    <n v="1000"/>
  </r>
  <r>
    <n v="1202"/>
    <n v="12"/>
    <n v="13"/>
    <d v="2020-08-16T00:00:00"/>
    <x v="1106"/>
    <x v="5"/>
    <x v="5"/>
    <s v="Polska"/>
    <s v="Królowa"/>
    <x v="20"/>
    <x v="1"/>
    <n v="156"/>
    <n v="1000"/>
  </r>
  <r>
    <n v="1203"/>
    <n v="12"/>
    <n v="13"/>
    <d v="2020-08-16T00:00:00"/>
    <x v="1107"/>
    <x v="5"/>
    <x v="5"/>
    <s v="Polska"/>
    <s v="Królowa"/>
    <x v="20"/>
    <x v="1"/>
    <n v="156"/>
    <n v="1000"/>
  </r>
  <r>
    <n v="1204"/>
    <n v="12"/>
    <n v="13"/>
    <d v="2020-08-16T00:00:00"/>
    <x v="1108"/>
    <x v="5"/>
    <x v="5"/>
    <s v="Polska"/>
    <s v="Królowa"/>
    <x v="20"/>
    <x v="1"/>
    <n v="156"/>
    <n v="1000"/>
  </r>
  <r>
    <n v="1205"/>
    <n v="12"/>
    <n v="14"/>
    <d v="2020-08-16T00:00:00"/>
    <x v="1109"/>
    <x v="5"/>
    <x v="5"/>
    <s v="Polska"/>
    <s v="Reolka"/>
    <x v="13"/>
    <x v="2"/>
    <n v="190"/>
    <n v="1200"/>
  </r>
  <r>
    <n v="1206"/>
    <n v="12"/>
    <n v="14"/>
    <d v="2020-08-16T00:00:00"/>
    <x v="1110"/>
    <x v="5"/>
    <x v="5"/>
    <s v="Polska"/>
    <s v="Reolka"/>
    <x v="13"/>
    <x v="2"/>
    <n v="190"/>
    <n v="1200"/>
  </r>
  <r>
    <n v="1207"/>
    <n v="12"/>
    <n v="14"/>
    <d v="2020-08-16T00:00:00"/>
    <x v="1111"/>
    <x v="5"/>
    <x v="5"/>
    <s v="Polska"/>
    <s v="Reolka"/>
    <x v="13"/>
    <x v="2"/>
    <n v="190"/>
    <n v="1200"/>
  </r>
  <r>
    <n v="1208"/>
    <n v="12"/>
    <n v="14"/>
    <d v="2020-08-16T00:00:00"/>
    <x v="1112"/>
    <x v="5"/>
    <x v="5"/>
    <s v="Polska"/>
    <s v="Reolka"/>
    <x v="13"/>
    <x v="2"/>
    <n v="190"/>
    <n v="1200"/>
  </r>
  <r>
    <n v="1209"/>
    <n v="12"/>
    <n v="14"/>
    <d v="2020-08-16T00:00:00"/>
    <x v="1113"/>
    <x v="5"/>
    <x v="5"/>
    <s v="Polska"/>
    <s v="Reolka"/>
    <x v="13"/>
    <x v="2"/>
    <n v="190"/>
    <n v="1200"/>
  </r>
  <r>
    <n v="1210"/>
    <n v="12"/>
    <n v="14"/>
    <d v="2020-08-16T00:00:00"/>
    <x v="1114"/>
    <x v="5"/>
    <x v="5"/>
    <s v="Polska"/>
    <s v="Reolka"/>
    <x v="13"/>
    <x v="2"/>
    <n v="190"/>
    <n v="1200"/>
  </r>
  <r>
    <n v="1211"/>
    <n v="12"/>
    <n v="14"/>
    <d v="2020-08-16T00:00:00"/>
    <x v="1115"/>
    <x v="5"/>
    <x v="5"/>
    <s v="Polska"/>
    <s v="Reolka"/>
    <x v="13"/>
    <x v="2"/>
    <n v="190"/>
    <n v="1200"/>
  </r>
  <r>
    <n v="1212"/>
    <n v="12"/>
    <n v="14"/>
    <d v="2020-08-16T00:00:00"/>
    <x v="1116"/>
    <x v="5"/>
    <x v="5"/>
    <s v="Polska"/>
    <s v="Reolka"/>
    <x v="13"/>
    <x v="2"/>
    <n v="190"/>
    <n v="1200"/>
  </r>
  <r>
    <n v="1213"/>
    <n v="12"/>
    <n v="14"/>
    <d v="2020-08-16T00:00:00"/>
    <x v="1013"/>
    <x v="5"/>
    <x v="5"/>
    <s v="Polska"/>
    <s v="Reolka"/>
    <x v="13"/>
    <x v="2"/>
    <n v="190"/>
    <n v="1200"/>
  </r>
  <r>
    <n v="1214"/>
    <n v="12"/>
    <n v="14"/>
    <d v="2020-08-16T00:00:00"/>
    <x v="1117"/>
    <x v="5"/>
    <x v="5"/>
    <s v="Polska"/>
    <s v="Reolka"/>
    <x v="13"/>
    <x v="2"/>
    <n v="190"/>
    <n v="1200"/>
  </r>
  <r>
    <n v="1215"/>
    <n v="12"/>
    <n v="15"/>
    <d v="2020-08-16T00:00:00"/>
    <x v="209"/>
    <x v="5"/>
    <x v="5"/>
    <s v="Polska"/>
    <s v="Pan Daft"/>
    <x v="14"/>
    <x v="1"/>
    <n v="123"/>
    <n v="1000"/>
  </r>
  <r>
    <n v="1216"/>
    <n v="12"/>
    <n v="15"/>
    <d v="2020-08-16T00:00:00"/>
    <x v="1118"/>
    <x v="5"/>
    <x v="5"/>
    <s v="Polska"/>
    <s v="Pan Daft"/>
    <x v="14"/>
    <x v="1"/>
    <n v="123"/>
    <n v="1000"/>
  </r>
  <r>
    <n v="1217"/>
    <n v="12"/>
    <n v="15"/>
    <d v="2020-08-16T00:00:00"/>
    <x v="1119"/>
    <x v="5"/>
    <x v="5"/>
    <s v="Polska"/>
    <s v="Pan Daft"/>
    <x v="14"/>
    <x v="1"/>
    <n v="123"/>
    <n v="1000"/>
  </r>
  <r>
    <n v="1218"/>
    <n v="12"/>
    <n v="15"/>
    <d v="2020-08-16T00:00:00"/>
    <x v="1120"/>
    <x v="5"/>
    <x v="5"/>
    <s v="Polska"/>
    <s v="Pan Daft"/>
    <x v="14"/>
    <x v="1"/>
    <n v="123"/>
    <n v="1000"/>
  </r>
  <r>
    <n v="1219"/>
    <n v="12"/>
    <n v="15"/>
    <d v="2020-08-16T00:00:00"/>
    <x v="1121"/>
    <x v="5"/>
    <x v="5"/>
    <s v="Polska"/>
    <s v="Pan Daft"/>
    <x v="14"/>
    <x v="1"/>
    <n v="123"/>
    <n v="1000"/>
  </r>
  <r>
    <n v="1220"/>
    <n v="12"/>
    <n v="15"/>
    <d v="2020-08-16T00:00:00"/>
    <x v="1122"/>
    <x v="5"/>
    <x v="5"/>
    <s v="Polska"/>
    <s v="Pan Daft"/>
    <x v="14"/>
    <x v="1"/>
    <n v="123"/>
    <n v="1000"/>
  </r>
  <r>
    <n v="1221"/>
    <n v="12"/>
    <n v="15"/>
    <d v="2020-08-16T00:00:00"/>
    <x v="1123"/>
    <x v="5"/>
    <x v="5"/>
    <s v="Polska"/>
    <s v="Pan Daft"/>
    <x v="14"/>
    <x v="1"/>
    <n v="123"/>
    <n v="1000"/>
  </r>
  <r>
    <n v="1222"/>
    <n v="12"/>
    <n v="15"/>
    <d v="2020-08-16T00:00:00"/>
    <x v="895"/>
    <x v="5"/>
    <x v="5"/>
    <s v="Polska"/>
    <s v="Pan Daft"/>
    <x v="14"/>
    <x v="1"/>
    <n v="123"/>
    <n v="1000"/>
  </r>
  <r>
    <n v="1223"/>
    <n v="5"/>
    <n v="7"/>
    <d v="2020-08-17T00:00:00"/>
    <x v="1124"/>
    <x v="6"/>
    <x v="6"/>
    <s v="Polska"/>
    <s v="Rajec"/>
    <x v="6"/>
    <x v="3"/>
    <n v="120"/>
    <n v="900"/>
  </r>
  <r>
    <n v="1224"/>
    <n v="5"/>
    <n v="17"/>
    <d v="2020-08-17T00:00:00"/>
    <x v="1125"/>
    <x v="6"/>
    <x v="6"/>
    <s v="Polska"/>
    <s v="Tofik Lis"/>
    <x v="7"/>
    <x v="2"/>
    <n v="160"/>
    <n v="1200"/>
  </r>
  <r>
    <n v="1225"/>
    <n v="9"/>
    <n v="2"/>
    <d v="2020-08-17T00:00:00"/>
    <x v="1126"/>
    <x v="7"/>
    <x v="7"/>
    <s v="Niemcy"/>
    <s v="Solejek"/>
    <x v="1"/>
    <x v="0"/>
    <n v="182"/>
    <n v="1500"/>
  </r>
  <r>
    <n v="1226"/>
    <n v="9"/>
    <n v="2"/>
    <d v="2020-08-17T00:00:00"/>
    <x v="1127"/>
    <x v="7"/>
    <x v="7"/>
    <s v="Niemcy"/>
    <s v="Solejek"/>
    <x v="1"/>
    <x v="0"/>
    <n v="182"/>
    <n v="1500"/>
  </r>
  <r>
    <n v="1227"/>
    <n v="9"/>
    <n v="2"/>
    <d v="2020-08-17T00:00:00"/>
    <x v="1128"/>
    <x v="7"/>
    <x v="7"/>
    <s v="Niemcy"/>
    <s v="Solejek"/>
    <x v="1"/>
    <x v="0"/>
    <n v="182"/>
    <n v="1500"/>
  </r>
  <r>
    <n v="1228"/>
    <n v="9"/>
    <n v="2"/>
    <d v="2020-08-18T00:00:00"/>
    <x v="1129"/>
    <x v="7"/>
    <x v="7"/>
    <s v="Niemcy"/>
    <s v="Solejek"/>
    <x v="1"/>
    <x v="0"/>
    <n v="182"/>
    <n v="1500"/>
  </r>
  <r>
    <n v="1229"/>
    <n v="5"/>
    <n v="17"/>
    <d v="2020-08-19T00:00:00"/>
    <x v="1130"/>
    <x v="6"/>
    <x v="6"/>
    <s v="Polska"/>
    <s v="Tofik Lis"/>
    <x v="7"/>
    <x v="2"/>
    <n v="160"/>
    <n v="1200"/>
  </r>
  <r>
    <n v="1230"/>
    <n v="5"/>
    <n v="17"/>
    <d v="2020-08-19T00:00:00"/>
    <x v="91"/>
    <x v="6"/>
    <x v="6"/>
    <s v="Polska"/>
    <s v="Tofik Lis"/>
    <x v="7"/>
    <x v="2"/>
    <n v="160"/>
    <n v="1200"/>
  </r>
  <r>
    <n v="1231"/>
    <n v="9"/>
    <n v="2"/>
    <d v="2020-08-19T00:00:00"/>
    <x v="1131"/>
    <x v="7"/>
    <x v="7"/>
    <s v="Niemcy"/>
    <s v="Solejek"/>
    <x v="1"/>
    <x v="0"/>
    <n v="182"/>
    <n v="1500"/>
  </r>
  <r>
    <n v="1232"/>
    <n v="9"/>
    <n v="2"/>
    <d v="2020-08-19T00:00:00"/>
    <x v="1132"/>
    <x v="7"/>
    <x v="7"/>
    <s v="Niemcy"/>
    <s v="Solejek"/>
    <x v="1"/>
    <x v="0"/>
    <n v="182"/>
    <n v="1500"/>
  </r>
  <r>
    <n v="1233"/>
    <n v="9"/>
    <n v="2"/>
    <d v="2020-08-19T00:00:00"/>
    <x v="1133"/>
    <x v="7"/>
    <x v="7"/>
    <s v="Niemcy"/>
    <s v="Solejek"/>
    <x v="1"/>
    <x v="0"/>
    <n v="182"/>
    <n v="1500"/>
  </r>
  <r>
    <n v="1234"/>
    <n v="9"/>
    <n v="2"/>
    <d v="2020-08-19T00:00:00"/>
    <x v="1134"/>
    <x v="7"/>
    <x v="7"/>
    <s v="Niemcy"/>
    <s v="Solejek"/>
    <x v="1"/>
    <x v="0"/>
    <n v="182"/>
    <n v="1500"/>
  </r>
  <r>
    <n v="1235"/>
    <n v="9"/>
    <n v="2"/>
    <d v="2020-08-19T00:00:00"/>
    <x v="1135"/>
    <x v="7"/>
    <x v="7"/>
    <s v="Niemcy"/>
    <s v="Solejek"/>
    <x v="1"/>
    <x v="0"/>
    <n v="182"/>
    <n v="1500"/>
  </r>
  <r>
    <n v="1236"/>
    <n v="9"/>
    <n v="2"/>
    <d v="2020-08-19T00:00:00"/>
    <x v="1136"/>
    <x v="7"/>
    <x v="7"/>
    <s v="Niemcy"/>
    <s v="Solejek"/>
    <x v="1"/>
    <x v="0"/>
    <n v="182"/>
    <n v="1500"/>
  </r>
  <r>
    <n v="1237"/>
    <n v="9"/>
    <n v="3"/>
    <d v="2020-08-19T00:00:00"/>
    <x v="1137"/>
    <x v="7"/>
    <x v="7"/>
    <s v="Niemcy"/>
    <s v="Kuba Omsiak"/>
    <x v="2"/>
    <x v="1"/>
    <n v="128"/>
    <n v="1000"/>
  </r>
  <r>
    <n v="1238"/>
    <n v="9"/>
    <n v="3"/>
    <d v="2020-08-19T00:00:00"/>
    <x v="1138"/>
    <x v="7"/>
    <x v="7"/>
    <s v="Niemcy"/>
    <s v="Kuba Omsiak"/>
    <x v="2"/>
    <x v="1"/>
    <n v="128"/>
    <n v="1000"/>
  </r>
  <r>
    <n v="1239"/>
    <n v="12"/>
    <n v="15"/>
    <d v="2020-08-19T00:00:00"/>
    <x v="1139"/>
    <x v="5"/>
    <x v="5"/>
    <s v="Polska"/>
    <s v="Pan Daft"/>
    <x v="14"/>
    <x v="1"/>
    <n v="123"/>
    <n v="1000"/>
  </r>
  <r>
    <n v="1240"/>
    <n v="12"/>
    <n v="15"/>
    <d v="2020-08-19T00:00:00"/>
    <x v="1140"/>
    <x v="5"/>
    <x v="5"/>
    <s v="Polska"/>
    <s v="Pan Daft"/>
    <x v="14"/>
    <x v="1"/>
    <n v="123"/>
    <n v="1000"/>
  </r>
  <r>
    <n v="1241"/>
    <n v="12"/>
    <n v="16"/>
    <d v="2020-08-19T00:00:00"/>
    <x v="108"/>
    <x v="5"/>
    <x v="5"/>
    <s v="Polska"/>
    <s v="Umarłe Korporacje"/>
    <x v="22"/>
    <x v="5"/>
    <n v="240"/>
    <n v="1800"/>
  </r>
  <r>
    <n v="1242"/>
    <n v="12"/>
    <n v="16"/>
    <d v="2020-08-19T00:00:00"/>
    <x v="272"/>
    <x v="5"/>
    <x v="5"/>
    <s v="Polska"/>
    <s v="Umarłe Korporacje"/>
    <x v="22"/>
    <x v="5"/>
    <n v="240"/>
    <n v="1800"/>
  </r>
  <r>
    <n v="1243"/>
    <n v="9"/>
    <n v="3"/>
    <d v="2020-08-20T00:00:00"/>
    <x v="1141"/>
    <x v="7"/>
    <x v="7"/>
    <s v="Niemcy"/>
    <s v="Kuba Omsiak"/>
    <x v="2"/>
    <x v="1"/>
    <n v="128"/>
    <n v="1000"/>
  </r>
  <r>
    <n v="1244"/>
    <n v="5"/>
    <n v="17"/>
    <d v="2020-08-21T00:00:00"/>
    <x v="1142"/>
    <x v="6"/>
    <x v="6"/>
    <s v="Polska"/>
    <s v="Tofik Lis"/>
    <x v="7"/>
    <x v="2"/>
    <n v="160"/>
    <n v="1200"/>
  </r>
  <r>
    <n v="1245"/>
    <n v="5"/>
    <n v="17"/>
    <d v="2020-08-21T00:00:00"/>
    <x v="1143"/>
    <x v="6"/>
    <x v="6"/>
    <s v="Polska"/>
    <s v="Tofik Lis"/>
    <x v="7"/>
    <x v="2"/>
    <n v="160"/>
    <n v="1200"/>
  </r>
  <r>
    <n v="1246"/>
    <n v="9"/>
    <n v="3"/>
    <d v="2020-08-21T00:00:00"/>
    <x v="1144"/>
    <x v="7"/>
    <x v="7"/>
    <s v="Niemcy"/>
    <s v="Kuba Omsiak"/>
    <x v="2"/>
    <x v="1"/>
    <n v="128"/>
    <n v="1000"/>
  </r>
  <r>
    <n v="1247"/>
    <n v="9"/>
    <n v="3"/>
    <d v="2020-08-21T00:00:00"/>
    <x v="1145"/>
    <x v="7"/>
    <x v="7"/>
    <s v="Niemcy"/>
    <s v="Kuba Omsiak"/>
    <x v="2"/>
    <x v="1"/>
    <n v="128"/>
    <n v="1000"/>
  </r>
  <r>
    <n v="1248"/>
    <n v="9"/>
    <n v="3"/>
    <d v="2020-08-21T00:00:00"/>
    <x v="1146"/>
    <x v="7"/>
    <x v="7"/>
    <s v="Niemcy"/>
    <s v="Kuba Omsiak"/>
    <x v="2"/>
    <x v="1"/>
    <n v="128"/>
    <n v="1000"/>
  </r>
  <r>
    <n v="1249"/>
    <n v="9"/>
    <n v="3"/>
    <d v="2020-08-21T00:00:00"/>
    <x v="1147"/>
    <x v="7"/>
    <x v="7"/>
    <s v="Niemcy"/>
    <s v="Kuba Omsiak"/>
    <x v="2"/>
    <x v="1"/>
    <n v="128"/>
    <n v="1000"/>
  </r>
  <r>
    <n v="1250"/>
    <n v="9"/>
    <n v="3"/>
    <d v="2020-08-21T00:00:00"/>
    <x v="1148"/>
    <x v="7"/>
    <x v="7"/>
    <s v="Niemcy"/>
    <s v="Kuba Omsiak"/>
    <x v="2"/>
    <x v="1"/>
    <n v="128"/>
    <n v="1000"/>
  </r>
  <r>
    <n v="1251"/>
    <n v="12"/>
    <n v="16"/>
    <d v="2020-08-21T00:00:00"/>
    <x v="1149"/>
    <x v="5"/>
    <x v="5"/>
    <s v="Polska"/>
    <s v="Umarłe Korporacje"/>
    <x v="22"/>
    <x v="5"/>
    <n v="240"/>
    <n v="1800"/>
  </r>
  <r>
    <n v="1252"/>
    <n v="12"/>
    <n v="16"/>
    <d v="2020-08-21T00:00:00"/>
    <x v="1150"/>
    <x v="5"/>
    <x v="5"/>
    <s v="Polska"/>
    <s v="Umarłe Korporacje"/>
    <x v="22"/>
    <x v="5"/>
    <n v="240"/>
    <n v="1800"/>
  </r>
  <r>
    <n v="1253"/>
    <n v="12"/>
    <n v="16"/>
    <d v="2020-08-22T00:00:00"/>
    <x v="1151"/>
    <x v="5"/>
    <x v="5"/>
    <s v="Polska"/>
    <s v="Umarłe Korporacje"/>
    <x v="22"/>
    <x v="5"/>
    <n v="240"/>
    <n v="1800"/>
  </r>
  <r>
    <n v="1254"/>
    <n v="12"/>
    <n v="16"/>
    <d v="2020-08-22T00:00:00"/>
    <x v="1152"/>
    <x v="5"/>
    <x v="5"/>
    <s v="Polska"/>
    <s v="Umarłe Korporacje"/>
    <x v="22"/>
    <x v="5"/>
    <n v="240"/>
    <n v="1800"/>
  </r>
  <r>
    <n v="1255"/>
    <n v="5"/>
    <n v="17"/>
    <d v="2020-08-23T00:00:00"/>
    <x v="1153"/>
    <x v="6"/>
    <x v="6"/>
    <s v="Polska"/>
    <s v="Tofik Lis"/>
    <x v="7"/>
    <x v="2"/>
    <n v="160"/>
    <n v="1200"/>
  </r>
  <r>
    <n v="1256"/>
    <n v="5"/>
    <n v="17"/>
    <d v="2020-08-23T00:00:00"/>
    <x v="1154"/>
    <x v="6"/>
    <x v="6"/>
    <s v="Polska"/>
    <s v="Tofik Lis"/>
    <x v="7"/>
    <x v="2"/>
    <n v="160"/>
    <n v="1200"/>
  </r>
  <r>
    <n v="1257"/>
    <n v="5"/>
    <n v="17"/>
    <d v="2020-08-23T00:00:00"/>
    <x v="1155"/>
    <x v="6"/>
    <x v="6"/>
    <s v="Polska"/>
    <s v="Tofik Lis"/>
    <x v="7"/>
    <x v="2"/>
    <n v="160"/>
    <n v="1200"/>
  </r>
  <r>
    <n v="1258"/>
    <n v="9"/>
    <n v="3"/>
    <d v="2020-08-23T00:00:00"/>
    <x v="1156"/>
    <x v="7"/>
    <x v="7"/>
    <s v="Niemcy"/>
    <s v="Kuba Omsiak"/>
    <x v="2"/>
    <x v="1"/>
    <n v="128"/>
    <n v="1000"/>
  </r>
  <r>
    <n v="1259"/>
    <n v="9"/>
    <n v="3"/>
    <d v="2020-08-23T00:00:00"/>
    <x v="490"/>
    <x v="7"/>
    <x v="7"/>
    <s v="Niemcy"/>
    <s v="Kuba Omsiak"/>
    <x v="2"/>
    <x v="1"/>
    <n v="128"/>
    <n v="1000"/>
  </r>
  <r>
    <n v="1260"/>
    <n v="12"/>
    <n v="16"/>
    <d v="2020-08-23T00:00:00"/>
    <x v="1157"/>
    <x v="5"/>
    <x v="5"/>
    <s v="Polska"/>
    <s v="Umarłe Korporacje"/>
    <x v="22"/>
    <x v="5"/>
    <n v="240"/>
    <n v="1800"/>
  </r>
  <r>
    <n v="1261"/>
    <n v="12"/>
    <n v="16"/>
    <d v="2020-08-23T00:00:00"/>
    <x v="1158"/>
    <x v="5"/>
    <x v="5"/>
    <s v="Polska"/>
    <s v="Umarłe Korporacje"/>
    <x v="22"/>
    <x v="5"/>
    <n v="240"/>
    <n v="1800"/>
  </r>
  <r>
    <n v="1262"/>
    <n v="12"/>
    <n v="16"/>
    <d v="2020-08-23T00:00:00"/>
    <x v="1159"/>
    <x v="5"/>
    <x v="5"/>
    <s v="Polska"/>
    <s v="Umarłe Korporacje"/>
    <x v="22"/>
    <x v="5"/>
    <n v="240"/>
    <n v="1800"/>
  </r>
  <r>
    <n v="1263"/>
    <n v="12"/>
    <n v="16"/>
    <d v="2020-08-23T00:00:00"/>
    <x v="259"/>
    <x v="5"/>
    <x v="5"/>
    <s v="Polska"/>
    <s v="Umarłe Korporacje"/>
    <x v="22"/>
    <x v="5"/>
    <n v="240"/>
    <n v="1800"/>
  </r>
  <r>
    <n v="1264"/>
    <n v="12"/>
    <n v="17"/>
    <d v="2020-08-23T00:00:00"/>
    <x v="1160"/>
    <x v="5"/>
    <x v="5"/>
    <s v="Polska"/>
    <s v="Tofik Lis"/>
    <x v="7"/>
    <x v="2"/>
    <n v="160"/>
    <n v="1200"/>
  </r>
  <r>
    <n v="1265"/>
    <n v="12"/>
    <n v="17"/>
    <d v="2020-08-23T00:00:00"/>
    <x v="1161"/>
    <x v="5"/>
    <x v="5"/>
    <s v="Polska"/>
    <s v="Tofik Lis"/>
    <x v="7"/>
    <x v="2"/>
    <n v="160"/>
    <n v="1200"/>
  </r>
  <r>
    <n v="1266"/>
    <n v="12"/>
    <n v="17"/>
    <d v="2020-08-23T00:00:00"/>
    <x v="1162"/>
    <x v="5"/>
    <x v="5"/>
    <s v="Polska"/>
    <s v="Tofik Lis"/>
    <x v="7"/>
    <x v="2"/>
    <n v="160"/>
    <n v="1200"/>
  </r>
  <r>
    <n v="1267"/>
    <n v="9"/>
    <n v="4"/>
    <d v="2020-08-24T00:00:00"/>
    <x v="1163"/>
    <x v="7"/>
    <x v="7"/>
    <s v="Niemcy"/>
    <s v="Pościgacze"/>
    <x v="3"/>
    <x v="2"/>
    <n v="170"/>
    <n v="1200"/>
  </r>
  <r>
    <n v="1268"/>
    <n v="12"/>
    <n v="17"/>
    <d v="2020-08-24T00:00:00"/>
    <x v="437"/>
    <x v="5"/>
    <x v="5"/>
    <s v="Polska"/>
    <s v="Tofik Lis"/>
    <x v="7"/>
    <x v="2"/>
    <n v="160"/>
    <n v="1200"/>
  </r>
  <r>
    <n v="1269"/>
    <n v="12"/>
    <n v="17"/>
    <d v="2020-08-25T00:00:00"/>
    <x v="1164"/>
    <x v="5"/>
    <x v="5"/>
    <s v="Polska"/>
    <s v="Tofik Lis"/>
    <x v="7"/>
    <x v="2"/>
    <n v="160"/>
    <n v="1200"/>
  </r>
  <r>
    <n v="1270"/>
    <n v="12"/>
    <n v="17"/>
    <d v="2020-08-25T00:00:00"/>
    <x v="72"/>
    <x v="5"/>
    <x v="5"/>
    <s v="Polska"/>
    <s v="Tofik Lis"/>
    <x v="7"/>
    <x v="2"/>
    <n v="160"/>
    <n v="1200"/>
  </r>
  <r>
    <n v="1271"/>
    <n v="12"/>
    <n v="17"/>
    <d v="2020-08-25T00:00:00"/>
    <x v="1165"/>
    <x v="5"/>
    <x v="5"/>
    <s v="Polska"/>
    <s v="Tofik Lis"/>
    <x v="7"/>
    <x v="2"/>
    <n v="160"/>
    <n v="1200"/>
  </r>
  <r>
    <n v="1272"/>
    <n v="12"/>
    <n v="17"/>
    <d v="2020-08-25T00:00:00"/>
    <x v="1166"/>
    <x v="5"/>
    <x v="5"/>
    <s v="Polska"/>
    <s v="Tofik Lis"/>
    <x v="7"/>
    <x v="2"/>
    <n v="160"/>
    <n v="1200"/>
  </r>
  <r>
    <n v="1273"/>
    <n v="5"/>
    <n v="17"/>
    <d v="2020-08-26T00:00:00"/>
    <x v="1167"/>
    <x v="6"/>
    <x v="6"/>
    <s v="Polska"/>
    <s v="Tofik Lis"/>
    <x v="7"/>
    <x v="2"/>
    <n v="160"/>
    <n v="1200"/>
  </r>
  <r>
    <n v="1274"/>
    <n v="5"/>
    <n v="17"/>
    <d v="2020-08-26T00:00:00"/>
    <x v="1168"/>
    <x v="6"/>
    <x v="6"/>
    <s v="Polska"/>
    <s v="Tofik Lis"/>
    <x v="7"/>
    <x v="2"/>
    <n v="160"/>
    <n v="1200"/>
  </r>
  <r>
    <n v="1275"/>
    <n v="9"/>
    <n v="4"/>
    <d v="2020-08-27T00:00:00"/>
    <x v="139"/>
    <x v="7"/>
    <x v="7"/>
    <s v="Niemcy"/>
    <s v="Pościgacze"/>
    <x v="3"/>
    <x v="2"/>
    <n v="170"/>
    <n v="1200"/>
  </r>
  <r>
    <n v="1276"/>
    <n v="9"/>
    <n v="4"/>
    <d v="2020-08-27T00:00:00"/>
    <x v="1169"/>
    <x v="7"/>
    <x v="7"/>
    <s v="Niemcy"/>
    <s v="Pościgacze"/>
    <x v="3"/>
    <x v="2"/>
    <n v="170"/>
    <n v="1200"/>
  </r>
  <r>
    <n v="1277"/>
    <n v="9"/>
    <n v="4"/>
    <d v="2020-08-27T00:00:00"/>
    <x v="1170"/>
    <x v="7"/>
    <x v="7"/>
    <s v="Niemcy"/>
    <s v="Pościgacze"/>
    <x v="3"/>
    <x v="2"/>
    <n v="170"/>
    <n v="1200"/>
  </r>
  <r>
    <n v="1278"/>
    <n v="9"/>
    <n v="4"/>
    <d v="2020-08-27T00:00:00"/>
    <x v="1171"/>
    <x v="7"/>
    <x v="7"/>
    <s v="Niemcy"/>
    <s v="Pościgacze"/>
    <x v="3"/>
    <x v="2"/>
    <n v="170"/>
    <n v="1200"/>
  </r>
  <r>
    <n v="1279"/>
    <n v="9"/>
    <n v="4"/>
    <d v="2020-08-27T00:00:00"/>
    <x v="1172"/>
    <x v="7"/>
    <x v="7"/>
    <s v="Niemcy"/>
    <s v="Pościgacze"/>
    <x v="3"/>
    <x v="2"/>
    <n v="170"/>
    <n v="1200"/>
  </r>
  <r>
    <n v="1280"/>
    <n v="5"/>
    <n v="9"/>
    <d v="2020-08-28T00:00:00"/>
    <x v="1173"/>
    <x v="6"/>
    <x v="6"/>
    <s v="Polska"/>
    <s v="Panda Oczy i Termit"/>
    <x v="8"/>
    <x v="2"/>
    <n v="150"/>
    <n v="1200"/>
  </r>
  <r>
    <n v="1281"/>
    <n v="5"/>
    <n v="9"/>
    <d v="2020-08-28T00:00:00"/>
    <x v="1174"/>
    <x v="6"/>
    <x v="6"/>
    <s v="Polska"/>
    <s v="Panda Oczy i Termit"/>
    <x v="8"/>
    <x v="2"/>
    <n v="150"/>
    <n v="1200"/>
  </r>
  <r>
    <n v="1282"/>
    <n v="5"/>
    <n v="9"/>
    <d v="2020-08-28T00:00:00"/>
    <x v="1175"/>
    <x v="6"/>
    <x v="6"/>
    <s v="Polska"/>
    <s v="Panda Oczy i Termit"/>
    <x v="8"/>
    <x v="2"/>
    <n v="150"/>
    <n v="1200"/>
  </r>
  <r>
    <n v="1283"/>
    <n v="5"/>
    <n v="9"/>
    <d v="2020-08-28T00:00:00"/>
    <x v="1176"/>
    <x v="6"/>
    <x v="6"/>
    <s v="Polska"/>
    <s v="Panda Oczy i Termit"/>
    <x v="8"/>
    <x v="2"/>
    <n v="150"/>
    <n v="1200"/>
  </r>
  <r>
    <n v="1284"/>
    <n v="9"/>
    <n v="4"/>
    <d v="2020-08-28T00:00:00"/>
    <x v="1177"/>
    <x v="7"/>
    <x v="7"/>
    <s v="Niemcy"/>
    <s v="Pościgacze"/>
    <x v="3"/>
    <x v="2"/>
    <n v="170"/>
    <n v="1200"/>
  </r>
  <r>
    <n v="1285"/>
    <n v="12"/>
    <n v="17"/>
    <d v="2020-08-28T00:00:00"/>
    <x v="1178"/>
    <x v="5"/>
    <x v="5"/>
    <s v="Polska"/>
    <s v="Tofik Lis"/>
    <x v="7"/>
    <x v="2"/>
    <n v="160"/>
    <n v="1200"/>
  </r>
  <r>
    <n v="1286"/>
    <n v="12"/>
    <n v="17"/>
    <d v="2020-08-28T00:00:00"/>
    <x v="1179"/>
    <x v="5"/>
    <x v="5"/>
    <s v="Polska"/>
    <s v="Tofik Lis"/>
    <x v="7"/>
    <x v="2"/>
    <n v="160"/>
    <n v="1200"/>
  </r>
  <r>
    <n v="1287"/>
    <n v="5"/>
    <n v="9"/>
    <d v="2020-08-29T00:00:00"/>
    <x v="1180"/>
    <x v="6"/>
    <x v="6"/>
    <s v="Polska"/>
    <s v="Panda Oczy i Termit"/>
    <x v="8"/>
    <x v="2"/>
    <n v="150"/>
    <n v="1200"/>
  </r>
  <r>
    <n v="1288"/>
    <n v="5"/>
    <n v="9"/>
    <d v="2020-08-29T00:00:00"/>
    <x v="1181"/>
    <x v="6"/>
    <x v="6"/>
    <s v="Polska"/>
    <s v="Panda Oczy i Termit"/>
    <x v="8"/>
    <x v="2"/>
    <n v="150"/>
    <n v="1200"/>
  </r>
  <r>
    <n v="1289"/>
    <n v="5"/>
    <n v="9"/>
    <d v="2020-08-29T00:00:00"/>
    <x v="1182"/>
    <x v="6"/>
    <x v="6"/>
    <s v="Polska"/>
    <s v="Panda Oczy i Termit"/>
    <x v="8"/>
    <x v="2"/>
    <n v="150"/>
    <n v="1200"/>
  </r>
  <r>
    <n v="1290"/>
    <n v="5"/>
    <n v="9"/>
    <d v="2020-08-29T00:00:00"/>
    <x v="1183"/>
    <x v="6"/>
    <x v="6"/>
    <s v="Polska"/>
    <s v="Panda Oczy i Termit"/>
    <x v="8"/>
    <x v="2"/>
    <n v="150"/>
    <n v="1200"/>
  </r>
  <r>
    <n v="1291"/>
    <n v="9"/>
    <n v="4"/>
    <d v="2020-08-30T00:00:00"/>
    <x v="1184"/>
    <x v="7"/>
    <x v="7"/>
    <s v="Niemcy"/>
    <s v="Pościgacze"/>
    <x v="3"/>
    <x v="2"/>
    <n v="170"/>
    <n v="1200"/>
  </r>
  <r>
    <n v="1292"/>
    <n v="9"/>
    <n v="4"/>
    <d v="2020-08-30T00:00:00"/>
    <x v="1185"/>
    <x v="7"/>
    <x v="7"/>
    <s v="Niemcy"/>
    <s v="Pościgacze"/>
    <x v="3"/>
    <x v="2"/>
    <n v="170"/>
    <n v="1200"/>
  </r>
  <r>
    <n v="1293"/>
    <n v="9"/>
    <n v="4"/>
    <d v="2020-08-30T00:00:00"/>
    <x v="1186"/>
    <x v="7"/>
    <x v="7"/>
    <s v="Niemcy"/>
    <s v="Pościgacze"/>
    <x v="3"/>
    <x v="2"/>
    <n v="170"/>
    <n v="1200"/>
  </r>
  <r>
    <n v="1294"/>
    <n v="12"/>
    <n v="18"/>
    <d v="2020-08-30T00:00:00"/>
    <x v="1187"/>
    <x v="5"/>
    <x v="5"/>
    <s v="Polska"/>
    <s v="Aviciuś"/>
    <x v="15"/>
    <x v="1"/>
    <n v="124"/>
    <n v="1000"/>
  </r>
  <r>
    <n v="1295"/>
    <n v="12"/>
    <n v="18"/>
    <d v="2020-08-30T00:00:00"/>
    <x v="1188"/>
    <x v="5"/>
    <x v="5"/>
    <s v="Polska"/>
    <s v="Aviciuś"/>
    <x v="15"/>
    <x v="1"/>
    <n v="124"/>
    <n v="1000"/>
  </r>
  <r>
    <n v="1296"/>
    <n v="12"/>
    <n v="18"/>
    <d v="2020-08-30T00:00:00"/>
    <x v="1189"/>
    <x v="5"/>
    <x v="5"/>
    <s v="Polska"/>
    <s v="Aviciuś"/>
    <x v="15"/>
    <x v="1"/>
    <n v="124"/>
    <n v="1000"/>
  </r>
  <r>
    <n v="1297"/>
    <n v="12"/>
    <n v="18"/>
    <d v="2020-08-30T00:00:00"/>
    <x v="790"/>
    <x v="5"/>
    <x v="5"/>
    <s v="Polska"/>
    <s v="Aviciuś"/>
    <x v="15"/>
    <x v="1"/>
    <n v="124"/>
    <n v="1000"/>
  </r>
  <r>
    <n v="1298"/>
    <n v="12"/>
    <n v="18"/>
    <d v="2020-08-30T00:00:00"/>
    <x v="1190"/>
    <x v="5"/>
    <x v="5"/>
    <s v="Polska"/>
    <s v="Aviciuś"/>
    <x v="15"/>
    <x v="1"/>
    <n v="124"/>
    <n v="1000"/>
  </r>
  <r>
    <n v="1299"/>
    <n v="12"/>
    <n v="18"/>
    <d v="2020-08-30T00:00:00"/>
    <x v="1191"/>
    <x v="5"/>
    <x v="5"/>
    <s v="Polska"/>
    <s v="Aviciuś"/>
    <x v="15"/>
    <x v="1"/>
    <n v="124"/>
    <n v="1000"/>
  </r>
  <r>
    <n v="1300"/>
    <n v="5"/>
    <n v="9"/>
    <d v="2020-08-31T00:00:00"/>
    <x v="1192"/>
    <x v="6"/>
    <x v="6"/>
    <s v="Polska"/>
    <s v="Panda Oczy i Termit"/>
    <x v="8"/>
    <x v="2"/>
    <n v="150"/>
    <n v="1200"/>
  </r>
  <r>
    <n v="1301"/>
    <n v="5"/>
    <n v="9"/>
    <d v="2020-08-31T00:00:00"/>
    <x v="1193"/>
    <x v="6"/>
    <x v="6"/>
    <s v="Polska"/>
    <s v="Panda Oczy i Termit"/>
    <x v="8"/>
    <x v="2"/>
    <n v="150"/>
    <n v="1200"/>
  </r>
  <r>
    <n v="1302"/>
    <n v="5"/>
    <n v="10"/>
    <d v="2020-08-31T00:00:00"/>
    <x v="1194"/>
    <x v="6"/>
    <x v="6"/>
    <s v="Polska"/>
    <s v="Portek i Madeonek"/>
    <x v="9"/>
    <x v="1"/>
    <n v="128"/>
    <n v="1000"/>
  </r>
  <r>
    <n v="1303"/>
    <n v="5"/>
    <n v="10"/>
    <d v="2020-08-31T00:00:00"/>
    <x v="1195"/>
    <x v="6"/>
    <x v="6"/>
    <s v="Polska"/>
    <s v="Portek i Madeonek"/>
    <x v="9"/>
    <x v="1"/>
    <n v="128"/>
    <n v="1000"/>
  </r>
  <r>
    <n v="1304"/>
    <n v="5"/>
    <n v="10"/>
    <d v="2020-08-31T00:00:00"/>
    <x v="1196"/>
    <x v="6"/>
    <x v="6"/>
    <s v="Polska"/>
    <s v="Portek i Madeonek"/>
    <x v="9"/>
    <x v="1"/>
    <n v="128"/>
    <n v="1000"/>
  </r>
  <r>
    <n v="1305"/>
    <n v="5"/>
    <n v="10"/>
    <d v="2020-08-31T00:00:00"/>
    <x v="1197"/>
    <x v="6"/>
    <x v="6"/>
    <s v="Polska"/>
    <s v="Portek i Madeonek"/>
    <x v="9"/>
    <x v="1"/>
    <n v="128"/>
    <n v="1000"/>
  </r>
  <r>
    <n v="1306"/>
    <n v="5"/>
    <n v="10"/>
    <d v="2020-08-31T00:00:00"/>
    <x v="1098"/>
    <x v="6"/>
    <x v="6"/>
    <s v="Polska"/>
    <s v="Portek i Madeonek"/>
    <x v="9"/>
    <x v="1"/>
    <n v="128"/>
    <n v="1000"/>
  </r>
  <r>
    <n v="1307"/>
    <n v="5"/>
    <n v="10"/>
    <d v="2020-08-31T00:00:00"/>
    <x v="1198"/>
    <x v="6"/>
    <x v="6"/>
    <s v="Polska"/>
    <s v="Portek i Madeonek"/>
    <x v="9"/>
    <x v="1"/>
    <n v="128"/>
    <n v="1000"/>
  </r>
  <r>
    <n v="1308"/>
    <n v="9"/>
    <n v="5"/>
    <d v="2020-08-31T00:00:00"/>
    <x v="1199"/>
    <x v="7"/>
    <x v="7"/>
    <s v="Niemcy"/>
    <s v="Rostek"/>
    <x v="4"/>
    <x v="1"/>
    <n v="133"/>
    <n v="1000"/>
  </r>
  <r>
    <n v="1309"/>
    <n v="9"/>
    <n v="5"/>
    <d v="2020-08-31T00:00:00"/>
    <x v="1200"/>
    <x v="7"/>
    <x v="7"/>
    <s v="Niemcy"/>
    <s v="Rostek"/>
    <x v="4"/>
    <x v="1"/>
    <n v="133"/>
    <n v="1000"/>
  </r>
  <r>
    <n v="1310"/>
    <n v="9"/>
    <n v="5"/>
    <d v="2020-08-31T00:00:00"/>
    <x v="1201"/>
    <x v="7"/>
    <x v="7"/>
    <s v="Niemcy"/>
    <s v="Rostek"/>
    <x v="4"/>
    <x v="1"/>
    <n v="133"/>
    <n v="1000"/>
  </r>
  <r>
    <n v="1311"/>
    <n v="9"/>
    <n v="5"/>
    <d v="2020-08-31T00:00:00"/>
    <x v="1202"/>
    <x v="7"/>
    <x v="7"/>
    <s v="Niemcy"/>
    <s v="Rostek"/>
    <x v="4"/>
    <x v="1"/>
    <n v="133"/>
    <n v="1000"/>
  </r>
  <r>
    <n v="1312"/>
    <n v="9"/>
    <n v="5"/>
    <d v="2020-08-31T00:00:00"/>
    <x v="1145"/>
    <x v="7"/>
    <x v="7"/>
    <s v="Niemcy"/>
    <s v="Rostek"/>
    <x v="4"/>
    <x v="1"/>
    <n v="133"/>
    <n v="1000"/>
  </r>
  <r>
    <n v="1313"/>
    <n v="12"/>
    <n v="18"/>
    <d v="2020-08-31T00:00:00"/>
    <x v="1203"/>
    <x v="5"/>
    <x v="5"/>
    <s v="Polska"/>
    <s v="Aviciuś"/>
    <x v="15"/>
    <x v="1"/>
    <n v="124"/>
    <n v="1000"/>
  </r>
  <r>
    <n v="1314"/>
    <n v="5"/>
    <n v="10"/>
    <d v="2020-09-01T00:00:00"/>
    <x v="1204"/>
    <x v="6"/>
    <x v="6"/>
    <s v="Polska"/>
    <s v="Portek i Madeonek"/>
    <x v="9"/>
    <x v="1"/>
    <n v="128"/>
    <n v="1000"/>
  </r>
  <r>
    <n v="1315"/>
    <n v="9"/>
    <n v="5"/>
    <d v="2020-09-01T00:00:00"/>
    <x v="1205"/>
    <x v="7"/>
    <x v="7"/>
    <s v="Niemcy"/>
    <s v="Rostek"/>
    <x v="4"/>
    <x v="1"/>
    <n v="133"/>
    <n v="1000"/>
  </r>
  <r>
    <n v="1316"/>
    <n v="9"/>
    <n v="5"/>
    <d v="2020-09-01T00:00:00"/>
    <x v="1206"/>
    <x v="7"/>
    <x v="7"/>
    <s v="Niemcy"/>
    <s v="Rostek"/>
    <x v="4"/>
    <x v="1"/>
    <n v="133"/>
    <n v="1000"/>
  </r>
  <r>
    <n v="1317"/>
    <n v="9"/>
    <n v="5"/>
    <d v="2020-09-01T00:00:00"/>
    <x v="1207"/>
    <x v="7"/>
    <x v="7"/>
    <s v="Niemcy"/>
    <s v="Rostek"/>
    <x v="4"/>
    <x v="1"/>
    <n v="133"/>
    <n v="1000"/>
  </r>
  <r>
    <n v="1318"/>
    <n v="9"/>
    <n v="5"/>
    <d v="2020-09-01T00:00:00"/>
    <x v="1208"/>
    <x v="7"/>
    <x v="7"/>
    <s v="Niemcy"/>
    <s v="Rostek"/>
    <x v="4"/>
    <x v="1"/>
    <n v="133"/>
    <n v="1000"/>
  </r>
  <r>
    <n v="1319"/>
    <n v="9"/>
    <n v="5"/>
    <d v="2020-09-01T00:00:00"/>
    <x v="1209"/>
    <x v="7"/>
    <x v="7"/>
    <s v="Niemcy"/>
    <s v="Rostek"/>
    <x v="4"/>
    <x v="1"/>
    <n v="133"/>
    <n v="1000"/>
  </r>
  <r>
    <n v="1320"/>
    <n v="9"/>
    <n v="6"/>
    <d v="2020-09-01T00:00:00"/>
    <x v="1083"/>
    <x v="7"/>
    <x v="7"/>
    <s v="Niemcy"/>
    <s v="Ramzes B."/>
    <x v="5"/>
    <x v="2"/>
    <n v="130"/>
    <n v="1200"/>
  </r>
  <r>
    <n v="1321"/>
    <n v="9"/>
    <n v="6"/>
    <d v="2020-09-01T00:00:00"/>
    <x v="1210"/>
    <x v="7"/>
    <x v="7"/>
    <s v="Niemcy"/>
    <s v="Ramzes B."/>
    <x v="5"/>
    <x v="2"/>
    <n v="130"/>
    <n v="1200"/>
  </r>
  <r>
    <n v="1322"/>
    <n v="9"/>
    <n v="6"/>
    <d v="2020-09-01T00:00:00"/>
    <x v="1211"/>
    <x v="7"/>
    <x v="7"/>
    <s v="Niemcy"/>
    <s v="Ramzes B."/>
    <x v="5"/>
    <x v="2"/>
    <n v="130"/>
    <n v="1200"/>
  </r>
  <r>
    <n v="1323"/>
    <n v="12"/>
    <n v="18"/>
    <d v="2020-09-01T00:00:00"/>
    <x v="534"/>
    <x v="5"/>
    <x v="5"/>
    <s v="Polska"/>
    <s v="Aviciuś"/>
    <x v="15"/>
    <x v="1"/>
    <n v="124"/>
    <n v="1000"/>
  </r>
  <r>
    <n v="1324"/>
    <n v="9"/>
    <n v="6"/>
    <d v="2020-09-02T00:00:00"/>
    <x v="1212"/>
    <x v="7"/>
    <x v="7"/>
    <s v="Niemcy"/>
    <s v="Ramzes B."/>
    <x v="5"/>
    <x v="2"/>
    <n v="130"/>
    <n v="1200"/>
  </r>
  <r>
    <n v="1325"/>
    <n v="9"/>
    <n v="6"/>
    <d v="2020-09-02T00:00:00"/>
    <x v="1212"/>
    <x v="7"/>
    <x v="7"/>
    <s v="Niemcy"/>
    <s v="Ramzes B."/>
    <x v="5"/>
    <x v="2"/>
    <n v="130"/>
    <n v="1200"/>
  </r>
  <r>
    <n v="1326"/>
    <n v="9"/>
    <n v="6"/>
    <d v="2020-09-02T00:00:00"/>
    <x v="1213"/>
    <x v="7"/>
    <x v="7"/>
    <s v="Niemcy"/>
    <s v="Ramzes B."/>
    <x v="5"/>
    <x v="2"/>
    <n v="130"/>
    <n v="1200"/>
  </r>
  <r>
    <n v="1327"/>
    <n v="9"/>
    <n v="6"/>
    <d v="2020-09-02T00:00:00"/>
    <x v="1214"/>
    <x v="7"/>
    <x v="7"/>
    <s v="Niemcy"/>
    <s v="Ramzes B."/>
    <x v="5"/>
    <x v="2"/>
    <n v="130"/>
    <n v="1200"/>
  </r>
  <r>
    <n v="1328"/>
    <n v="9"/>
    <n v="6"/>
    <d v="2020-09-02T00:00:00"/>
    <x v="371"/>
    <x v="7"/>
    <x v="7"/>
    <s v="Niemcy"/>
    <s v="Ramzes B."/>
    <x v="5"/>
    <x v="2"/>
    <n v="130"/>
    <n v="1200"/>
  </r>
  <r>
    <n v="1329"/>
    <n v="9"/>
    <n v="6"/>
    <d v="2020-09-02T00:00:00"/>
    <x v="1215"/>
    <x v="7"/>
    <x v="7"/>
    <s v="Niemcy"/>
    <s v="Ramzes B."/>
    <x v="5"/>
    <x v="2"/>
    <n v="130"/>
    <n v="1200"/>
  </r>
  <r>
    <n v="1330"/>
    <n v="9"/>
    <n v="6"/>
    <d v="2020-09-03T00:00:00"/>
    <x v="1216"/>
    <x v="7"/>
    <x v="7"/>
    <s v="Niemcy"/>
    <s v="Ramzes B."/>
    <x v="5"/>
    <x v="2"/>
    <n v="130"/>
    <n v="1200"/>
  </r>
  <r>
    <n v="1331"/>
    <n v="9"/>
    <n v="7"/>
    <d v="2020-09-03T00:00:00"/>
    <x v="1217"/>
    <x v="7"/>
    <x v="7"/>
    <s v="Niemcy"/>
    <s v="Rajec"/>
    <x v="6"/>
    <x v="3"/>
    <n v="120"/>
    <n v="900"/>
  </r>
  <r>
    <n v="1332"/>
    <n v="12"/>
    <n v="18"/>
    <d v="2020-09-03T00:00:00"/>
    <x v="1218"/>
    <x v="5"/>
    <x v="5"/>
    <s v="Polska"/>
    <s v="Aviciuś"/>
    <x v="15"/>
    <x v="1"/>
    <n v="124"/>
    <n v="1000"/>
  </r>
  <r>
    <n v="1333"/>
    <n v="12"/>
    <n v="18"/>
    <d v="2020-09-03T00:00:00"/>
    <x v="1219"/>
    <x v="5"/>
    <x v="5"/>
    <s v="Polska"/>
    <s v="Aviciuś"/>
    <x v="15"/>
    <x v="1"/>
    <n v="124"/>
    <n v="1000"/>
  </r>
  <r>
    <n v="1334"/>
    <n v="12"/>
    <n v="19"/>
    <d v="2020-09-03T00:00:00"/>
    <x v="1220"/>
    <x v="5"/>
    <x v="5"/>
    <s v="Polska"/>
    <s v="Dźwiękowy Szok Magii"/>
    <x v="16"/>
    <x v="0"/>
    <n v="170"/>
    <n v="1400"/>
  </r>
  <r>
    <n v="1335"/>
    <n v="12"/>
    <n v="19"/>
    <d v="2020-09-03T00:00:00"/>
    <x v="1221"/>
    <x v="5"/>
    <x v="5"/>
    <s v="Polska"/>
    <s v="Dźwiękowy Szok Magii"/>
    <x v="16"/>
    <x v="0"/>
    <n v="170"/>
    <n v="1400"/>
  </r>
  <r>
    <n v="1336"/>
    <n v="12"/>
    <n v="19"/>
    <d v="2020-09-03T00:00:00"/>
    <x v="1222"/>
    <x v="5"/>
    <x v="5"/>
    <s v="Polska"/>
    <s v="Dźwiękowy Szok Magii"/>
    <x v="16"/>
    <x v="0"/>
    <n v="170"/>
    <n v="1400"/>
  </r>
  <r>
    <n v="1337"/>
    <n v="12"/>
    <n v="19"/>
    <d v="2020-09-03T00:00:00"/>
    <x v="55"/>
    <x v="5"/>
    <x v="5"/>
    <s v="Polska"/>
    <s v="Dźwiękowy Szok Magii"/>
    <x v="16"/>
    <x v="0"/>
    <n v="170"/>
    <n v="1400"/>
  </r>
  <r>
    <n v="1338"/>
    <n v="12"/>
    <n v="19"/>
    <d v="2020-09-03T00:00:00"/>
    <x v="1223"/>
    <x v="5"/>
    <x v="5"/>
    <s v="Polska"/>
    <s v="Dźwiękowy Szok Magii"/>
    <x v="16"/>
    <x v="0"/>
    <n v="170"/>
    <n v="1400"/>
  </r>
  <r>
    <n v="1339"/>
    <n v="12"/>
    <n v="19"/>
    <d v="2020-09-03T00:00:00"/>
    <x v="1224"/>
    <x v="5"/>
    <x v="5"/>
    <s v="Polska"/>
    <s v="Dźwiękowy Szok Magii"/>
    <x v="16"/>
    <x v="0"/>
    <n v="170"/>
    <n v="1400"/>
  </r>
  <r>
    <n v="1340"/>
    <n v="5"/>
    <n v="10"/>
    <d v="2020-09-04T00:00:00"/>
    <x v="1225"/>
    <x v="6"/>
    <x v="6"/>
    <s v="Polska"/>
    <s v="Portek i Madeonek"/>
    <x v="9"/>
    <x v="1"/>
    <n v="128"/>
    <n v="1000"/>
  </r>
  <r>
    <n v="1341"/>
    <n v="12"/>
    <n v="19"/>
    <d v="2020-09-05T00:00:00"/>
    <x v="1226"/>
    <x v="5"/>
    <x v="5"/>
    <s v="Polska"/>
    <s v="Dźwiękowy Szok Magii"/>
    <x v="16"/>
    <x v="0"/>
    <n v="170"/>
    <n v="1400"/>
  </r>
  <r>
    <n v="1342"/>
    <n v="12"/>
    <n v="19"/>
    <d v="2020-09-05T00:00:00"/>
    <x v="298"/>
    <x v="5"/>
    <x v="5"/>
    <s v="Polska"/>
    <s v="Dźwiękowy Szok Magii"/>
    <x v="16"/>
    <x v="0"/>
    <n v="170"/>
    <n v="1400"/>
  </r>
  <r>
    <n v="1343"/>
    <n v="12"/>
    <n v="19"/>
    <d v="2020-09-05T00:00:00"/>
    <x v="1227"/>
    <x v="5"/>
    <x v="5"/>
    <s v="Polska"/>
    <s v="Dźwiękowy Szok Magii"/>
    <x v="16"/>
    <x v="0"/>
    <n v="170"/>
    <n v="1400"/>
  </r>
  <r>
    <n v="1344"/>
    <n v="9"/>
    <n v="7"/>
    <d v="2020-09-06T00:00:00"/>
    <x v="1228"/>
    <x v="7"/>
    <x v="7"/>
    <s v="Niemcy"/>
    <s v="Rajec"/>
    <x v="6"/>
    <x v="3"/>
    <n v="120"/>
    <n v="900"/>
  </r>
  <r>
    <n v="1345"/>
    <n v="9"/>
    <n v="7"/>
    <d v="2020-09-06T00:00:00"/>
    <x v="1229"/>
    <x v="7"/>
    <x v="7"/>
    <s v="Niemcy"/>
    <s v="Rajec"/>
    <x v="6"/>
    <x v="3"/>
    <n v="120"/>
    <n v="900"/>
  </r>
  <r>
    <n v="1346"/>
    <n v="5"/>
    <n v="10"/>
    <d v="2020-09-07T00:00:00"/>
    <x v="1230"/>
    <x v="6"/>
    <x v="6"/>
    <s v="Polska"/>
    <s v="Portek i Madeonek"/>
    <x v="9"/>
    <x v="1"/>
    <n v="128"/>
    <n v="1000"/>
  </r>
  <r>
    <n v="1347"/>
    <n v="5"/>
    <n v="10"/>
    <d v="2020-09-07T00:00:00"/>
    <x v="1231"/>
    <x v="6"/>
    <x v="6"/>
    <s v="Polska"/>
    <s v="Portek i Madeonek"/>
    <x v="9"/>
    <x v="1"/>
    <n v="128"/>
    <n v="1000"/>
  </r>
  <r>
    <n v="1348"/>
    <n v="12"/>
    <n v="19"/>
    <d v="2020-09-07T00:00:00"/>
    <x v="1232"/>
    <x v="5"/>
    <x v="5"/>
    <s v="Polska"/>
    <s v="Dźwiękowy Szok Magii"/>
    <x v="16"/>
    <x v="0"/>
    <n v="170"/>
    <n v="1400"/>
  </r>
  <r>
    <n v="1349"/>
    <n v="12"/>
    <n v="20"/>
    <d v="2020-09-07T00:00:00"/>
    <x v="1233"/>
    <x v="5"/>
    <x v="5"/>
    <s v="Polska"/>
    <s v="xi"/>
    <x v="17"/>
    <x v="4"/>
    <n v="222"/>
    <n v="2000"/>
  </r>
  <r>
    <n v="1350"/>
    <n v="12"/>
    <n v="20"/>
    <d v="2020-09-08T00:00:00"/>
    <x v="540"/>
    <x v="5"/>
    <x v="5"/>
    <s v="Polska"/>
    <s v="xi"/>
    <x v="17"/>
    <x v="4"/>
    <n v="222"/>
    <n v="2000"/>
  </r>
  <r>
    <n v="1351"/>
    <n v="5"/>
    <n v="11"/>
    <d v="2020-09-09T00:00:00"/>
    <x v="1234"/>
    <x v="6"/>
    <x v="6"/>
    <s v="Polska"/>
    <s v="Tofik Lis"/>
    <x v="10"/>
    <x v="2"/>
    <n v="120"/>
    <n v="1200"/>
  </r>
  <r>
    <n v="1352"/>
    <n v="5"/>
    <n v="11"/>
    <d v="2020-09-09T00:00:00"/>
    <x v="1235"/>
    <x v="6"/>
    <x v="6"/>
    <s v="Polska"/>
    <s v="Tofik Lis"/>
    <x v="10"/>
    <x v="2"/>
    <n v="120"/>
    <n v="1200"/>
  </r>
  <r>
    <n v="1353"/>
    <n v="9"/>
    <n v="7"/>
    <d v="2020-09-09T00:00:00"/>
    <x v="1236"/>
    <x v="7"/>
    <x v="7"/>
    <s v="Niemcy"/>
    <s v="Rajec"/>
    <x v="6"/>
    <x v="3"/>
    <n v="120"/>
    <n v="900"/>
  </r>
  <r>
    <n v="1354"/>
    <n v="9"/>
    <n v="7"/>
    <d v="2020-09-09T00:00:00"/>
    <x v="1237"/>
    <x v="7"/>
    <x v="7"/>
    <s v="Niemcy"/>
    <s v="Rajec"/>
    <x v="6"/>
    <x v="3"/>
    <n v="120"/>
    <n v="900"/>
  </r>
  <r>
    <n v="1355"/>
    <n v="12"/>
    <n v="20"/>
    <d v="2020-09-09T00:00:00"/>
    <x v="1238"/>
    <x v="5"/>
    <x v="5"/>
    <s v="Polska"/>
    <s v="xi"/>
    <x v="17"/>
    <x v="4"/>
    <n v="222"/>
    <n v="2000"/>
  </r>
  <r>
    <n v="1356"/>
    <n v="9"/>
    <n v="7"/>
    <d v="2020-09-10T00:00:00"/>
    <x v="1239"/>
    <x v="7"/>
    <x v="7"/>
    <s v="Niemcy"/>
    <s v="Rajec"/>
    <x v="6"/>
    <x v="3"/>
    <n v="120"/>
    <n v="900"/>
  </r>
  <r>
    <n v="1357"/>
    <n v="9"/>
    <n v="7"/>
    <d v="2020-09-10T00:00:00"/>
    <x v="1240"/>
    <x v="7"/>
    <x v="7"/>
    <s v="Niemcy"/>
    <s v="Rajec"/>
    <x v="6"/>
    <x v="3"/>
    <n v="120"/>
    <n v="900"/>
  </r>
  <r>
    <n v="1358"/>
    <n v="12"/>
    <n v="20"/>
    <d v="2020-09-11T00:00:00"/>
    <x v="14"/>
    <x v="5"/>
    <x v="5"/>
    <s v="Polska"/>
    <s v="xi"/>
    <x v="17"/>
    <x v="4"/>
    <n v="222"/>
    <n v="2000"/>
  </r>
  <r>
    <n v="1359"/>
    <n v="5"/>
    <n v="11"/>
    <d v="2020-09-12T00:00:00"/>
    <x v="1241"/>
    <x v="6"/>
    <x v="6"/>
    <s v="Polska"/>
    <s v="Tofik Lis"/>
    <x v="10"/>
    <x v="2"/>
    <n v="120"/>
    <n v="1200"/>
  </r>
  <r>
    <n v="1360"/>
    <n v="5"/>
    <n v="11"/>
    <d v="2020-09-12T00:00:00"/>
    <x v="1242"/>
    <x v="6"/>
    <x v="6"/>
    <s v="Polska"/>
    <s v="Tofik Lis"/>
    <x v="10"/>
    <x v="2"/>
    <n v="120"/>
    <n v="1200"/>
  </r>
  <r>
    <n v="1361"/>
    <n v="9"/>
    <n v="7"/>
    <d v="2020-09-12T00:00:00"/>
    <x v="1243"/>
    <x v="7"/>
    <x v="7"/>
    <s v="Niemcy"/>
    <s v="Rajec"/>
    <x v="6"/>
    <x v="3"/>
    <n v="120"/>
    <n v="900"/>
  </r>
  <r>
    <n v="1362"/>
    <n v="9"/>
    <n v="7"/>
    <d v="2020-09-12T00:00:00"/>
    <x v="1244"/>
    <x v="7"/>
    <x v="7"/>
    <s v="Niemcy"/>
    <s v="Rajec"/>
    <x v="6"/>
    <x v="3"/>
    <n v="120"/>
    <n v="900"/>
  </r>
  <r>
    <n v="1363"/>
    <n v="9"/>
    <n v="7"/>
    <d v="2020-09-12T00:00:00"/>
    <x v="1245"/>
    <x v="7"/>
    <x v="7"/>
    <s v="Niemcy"/>
    <s v="Rajec"/>
    <x v="6"/>
    <x v="3"/>
    <n v="120"/>
    <n v="900"/>
  </r>
  <r>
    <n v="1364"/>
    <n v="9"/>
    <n v="17"/>
    <d v="2020-09-12T00:00:00"/>
    <x v="1246"/>
    <x v="7"/>
    <x v="7"/>
    <s v="Niemcy"/>
    <s v="Tofik Lis"/>
    <x v="7"/>
    <x v="2"/>
    <n v="160"/>
    <n v="1200"/>
  </r>
  <r>
    <n v="1365"/>
    <n v="9"/>
    <n v="17"/>
    <d v="2020-09-12T00:00:00"/>
    <x v="1247"/>
    <x v="7"/>
    <x v="7"/>
    <s v="Niemcy"/>
    <s v="Tofik Lis"/>
    <x v="7"/>
    <x v="2"/>
    <n v="160"/>
    <n v="1200"/>
  </r>
  <r>
    <n v="1366"/>
    <n v="9"/>
    <n v="17"/>
    <d v="2020-09-12T00:00:00"/>
    <x v="1248"/>
    <x v="7"/>
    <x v="7"/>
    <s v="Niemcy"/>
    <s v="Tofik Lis"/>
    <x v="7"/>
    <x v="2"/>
    <n v="160"/>
    <n v="1200"/>
  </r>
  <r>
    <n v="1367"/>
    <n v="12"/>
    <n v="20"/>
    <d v="2020-09-13T00:00:00"/>
    <x v="1249"/>
    <x v="5"/>
    <x v="5"/>
    <s v="Polska"/>
    <s v="xi"/>
    <x v="17"/>
    <x v="4"/>
    <n v="222"/>
    <n v="2000"/>
  </r>
  <r>
    <n v="1368"/>
    <n v="12"/>
    <n v="20"/>
    <d v="2020-09-13T00:00:00"/>
    <x v="1250"/>
    <x v="5"/>
    <x v="5"/>
    <s v="Polska"/>
    <s v="xi"/>
    <x v="17"/>
    <x v="4"/>
    <n v="222"/>
    <n v="2000"/>
  </r>
  <r>
    <n v="1369"/>
    <n v="9"/>
    <n v="17"/>
    <d v="2020-09-14T00:00:00"/>
    <x v="712"/>
    <x v="7"/>
    <x v="7"/>
    <s v="Niemcy"/>
    <s v="Tofik Lis"/>
    <x v="7"/>
    <x v="2"/>
    <n v="160"/>
    <n v="1200"/>
  </r>
  <r>
    <n v="1370"/>
    <n v="9"/>
    <n v="17"/>
    <d v="2020-09-14T00:00:00"/>
    <x v="1251"/>
    <x v="7"/>
    <x v="7"/>
    <s v="Niemcy"/>
    <s v="Tofik Lis"/>
    <x v="7"/>
    <x v="2"/>
    <n v="160"/>
    <n v="1200"/>
  </r>
  <r>
    <n v="1371"/>
    <n v="9"/>
    <n v="17"/>
    <d v="2020-09-14T00:00:00"/>
    <x v="1252"/>
    <x v="7"/>
    <x v="7"/>
    <s v="Niemcy"/>
    <s v="Tofik Lis"/>
    <x v="7"/>
    <x v="2"/>
    <n v="160"/>
    <n v="1200"/>
  </r>
  <r>
    <n v="1372"/>
    <n v="9"/>
    <n v="17"/>
    <d v="2020-09-14T00:00:00"/>
    <x v="1253"/>
    <x v="7"/>
    <x v="7"/>
    <s v="Niemcy"/>
    <s v="Tofik Lis"/>
    <x v="7"/>
    <x v="2"/>
    <n v="160"/>
    <n v="1200"/>
  </r>
  <r>
    <n v="1373"/>
    <n v="9"/>
    <n v="17"/>
    <d v="2020-09-14T00:00:00"/>
    <x v="126"/>
    <x v="7"/>
    <x v="7"/>
    <s v="Niemcy"/>
    <s v="Tofik Lis"/>
    <x v="7"/>
    <x v="2"/>
    <n v="160"/>
    <n v="1200"/>
  </r>
  <r>
    <n v="1374"/>
    <n v="9"/>
    <n v="17"/>
    <d v="2020-09-14T00:00:00"/>
    <x v="1254"/>
    <x v="7"/>
    <x v="7"/>
    <s v="Niemcy"/>
    <s v="Tofik Lis"/>
    <x v="7"/>
    <x v="2"/>
    <n v="160"/>
    <n v="1200"/>
  </r>
  <r>
    <n v="1375"/>
    <n v="9"/>
    <n v="17"/>
    <d v="2020-09-14T00:00:00"/>
    <x v="867"/>
    <x v="7"/>
    <x v="7"/>
    <s v="Niemcy"/>
    <s v="Tofik Lis"/>
    <x v="7"/>
    <x v="2"/>
    <n v="160"/>
    <n v="1200"/>
  </r>
  <r>
    <n v="1376"/>
    <n v="9"/>
    <n v="9"/>
    <d v="2020-09-14T00:00:00"/>
    <x v="1255"/>
    <x v="7"/>
    <x v="7"/>
    <s v="Niemcy"/>
    <s v="Panda Oczy i Termit"/>
    <x v="8"/>
    <x v="2"/>
    <n v="150"/>
    <n v="1200"/>
  </r>
  <r>
    <n v="1377"/>
    <n v="9"/>
    <n v="9"/>
    <d v="2020-09-14T00:00:00"/>
    <x v="1256"/>
    <x v="7"/>
    <x v="7"/>
    <s v="Niemcy"/>
    <s v="Panda Oczy i Termit"/>
    <x v="8"/>
    <x v="2"/>
    <n v="150"/>
    <n v="1200"/>
  </r>
  <r>
    <n v="1378"/>
    <n v="9"/>
    <n v="9"/>
    <d v="2020-09-14T00:00:00"/>
    <x v="1257"/>
    <x v="7"/>
    <x v="7"/>
    <s v="Niemcy"/>
    <s v="Panda Oczy i Termit"/>
    <x v="8"/>
    <x v="2"/>
    <n v="150"/>
    <n v="1200"/>
  </r>
  <r>
    <n v="1379"/>
    <n v="9"/>
    <n v="9"/>
    <d v="2020-09-14T00:00:00"/>
    <x v="1258"/>
    <x v="7"/>
    <x v="7"/>
    <s v="Niemcy"/>
    <s v="Panda Oczy i Termit"/>
    <x v="8"/>
    <x v="2"/>
    <n v="150"/>
    <n v="1200"/>
  </r>
  <r>
    <n v="1380"/>
    <n v="12"/>
    <n v="20"/>
    <d v="2020-09-14T00:00:00"/>
    <x v="1259"/>
    <x v="5"/>
    <x v="5"/>
    <s v="Polska"/>
    <s v="xi"/>
    <x v="17"/>
    <x v="4"/>
    <n v="222"/>
    <n v="2000"/>
  </r>
  <r>
    <n v="1381"/>
    <n v="12"/>
    <n v="20"/>
    <d v="2020-09-14T00:00:00"/>
    <x v="1260"/>
    <x v="5"/>
    <x v="5"/>
    <s v="Polska"/>
    <s v="xi"/>
    <x v="17"/>
    <x v="4"/>
    <n v="222"/>
    <n v="2000"/>
  </r>
  <r>
    <n v="1382"/>
    <n v="5"/>
    <n v="11"/>
    <d v="2020-09-15T00:00:00"/>
    <x v="1261"/>
    <x v="6"/>
    <x v="6"/>
    <s v="Polska"/>
    <s v="Tofik Lis"/>
    <x v="10"/>
    <x v="2"/>
    <n v="120"/>
    <n v="1200"/>
  </r>
  <r>
    <n v="1383"/>
    <n v="5"/>
    <n v="11"/>
    <d v="2020-09-15T00:00:00"/>
    <x v="1262"/>
    <x v="6"/>
    <x v="6"/>
    <s v="Polska"/>
    <s v="Tofik Lis"/>
    <x v="10"/>
    <x v="2"/>
    <n v="120"/>
    <n v="1200"/>
  </r>
  <r>
    <n v="1384"/>
    <n v="5"/>
    <n v="11"/>
    <d v="2020-09-15T00:00:00"/>
    <x v="1263"/>
    <x v="6"/>
    <x v="6"/>
    <s v="Polska"/>
    <s v="Tofik Lis"/>
    <x v="10"/>
    <x v="2"/>
    <n v="120"/>
    <n v="1200"/>
  </r>
  <r>
    <n v="1385"/>
    <n v="5"/>
    <n v="11"/>
    <d v="2020-09-15T00:00:00"/>
    <x v="1264"/>
    <x v="6"/>
    <x v="6"/>
    <s v="Polska"/>
    <s v="Tofik Lis"/>
    <x v="10"/>
    <x v="2"/>
    <n v="120"/>
    <n v="1200"/>
  </r>
  <r>
    <n v="1386"/>
    <n v="9"/>
    <n v="9"/>
    <d v="2020-09-15T00:00:00"/>
    <x v="1265"/>
    <x v="7"/>
    <x v="7"/>
    <s v="Niemcy"/>
    <s v="Panda Oczy i Termit"/>
    <x v="8"/>
    <x v="2"/>
    <n v="150"/>
    <n v="1200"/>
  </r>
  <r>
    <n v="1387"/>
    <n v="9"/>
    <n v="9"/>
    <d v="2020-09-15T00:00:00"/>
    <x v="932"/>
    <x v="7"/>
    <x v="7"/>
    <s v="Niemcy"/>
    <s v="Panda Oczy i Termit"/>
    <x v="8"/>
    <x v="2"/>
    <n v="150"/>
    <n v="1200"/>
  </r>
  <r>
    <n v="1388"/>
    <n v="12"/>
    <n v="20"/>
    <d v="2020-09-15T00:00:00"/>
    <x v="1266"/>
    <x v="5"/>
    <x v="5"/>
    <s v="Polska"/>
    <s v="xi"/>
    <x v="17"/>
    <x v="4"/>
    <n v="222"/>
    <n v="2000"/>
  </r>
  <r>
    <n v="1389"/>
    <n v="5"/>
    <n v="11"/>
    <d v="2020-09-17T00:00:00"/>
    <x v="1267"/>
    <x v="6"/>
    <x v="6"/>
    <s v="Polska"/>
    <s v="Tofik Lis"/>
    <x v="10"/>
    <x v="2"/>
    <n v="120"/>
    <n v="1200"/>
  </r>
  <r>
    <n v="1390"/>
    <n v="5"/>
    <n v="11"/>
    <d v="2020-09-17T00:00:00"/>
    <x v="486"/>
    <x v="6"/>
    <x v="6"/>
    <s v="Polska"/>
    <s v="Tofik Lis"/>
    <x v="10"/>
    <x v="2"/>
    <n v="120"/>
    <n v="1200"/>
  </r>
  <r>
    <n v="1391"/>
    <n v="12"/>
    <n v="20"/>
    <d v="2020-09-17T00:00:00"/>
    <x v="1268"/>
    <x v="5"/>
    <x v="5"/>
    <s v="Polska"/>
    <s v="xi"/>
    <x v="17"/>
    <x v="4"/>
    <n v="222"/>
    <n v="2000"/>
  </r>
  <r>
    <n v="1392"/>
    <n v="12"/>
    <n v="21"/>
    <d v="2020-09-17T00:00:00"/>
    <x v="1269"/>
    <x v="5"/>
    <x v="5"/>
    <s v="Polska"/>
    <s v="Lisek Przemyka"/>
    <x v="18"/>
    <x v="4"/>
    <n v="300"/>
    <n v="2000"/>
  </r>
  <r>
    <n v="1393"/>
    <n v="12"/>
    <n v="21"/>
    <d v="2020-09-17T00:00:00"/>
    <x v="325"/>
    <x v="5"/>
    <x v="5"/>
    <s v="Polska"/>
    <s v="Lisek Przemyka"/>
    <x v="18"/>
    <x v="4"/>
    <n v="300"/>
    <n v="2000"/>
  </r>
  <r>
    <n v="1394"/>
    <n v="12"/>
    <n v="21"/>
    <d v="2020-09-17T00:00:00"/>
    <x v="1270"/>
    <x v="5"/>
    <x v="5"/>
    <s v="Polska"/>
    <s v="Lisek Przemyka"/>
    <x v="18"/>
    <x v="4"/>
    <n v="300"/>
    <n v="2000"/>
  </r>
  <r>
    <n v="1395"/>
    <n v="12"/>
    <n v="21"/>
    <d v="2020-09-17T00:00:00"/>
    <x v="1058"/>
    <x v="5"/>
    <x v="5"/>
    <s v="Polska"/>
    <s v="Lisek Przemyka"/>
    <x v="18"/>
    <x v="4"/>
    <n v="300"/>
    <n v="2000"/>
  </r>
  <r>
    <n v="1396"/>
    <n v="9"/>
    <n v="9"/>
    <d v="2020-09-18T00:00:00"/>
    <x v="1133"/>
    <x v="7"/>
    <x v="7"/>
    <s v="Niemcy"/>
    <s v="Panda Oczy i Termit"/>
    <x v="8"/>
    <x v="2"/>
    <n v="150"/>
    <n v="1200"/>
  </r>
  <r>
    <n v="1397"/>
    <n v="5"/>
    <n v="12"/>
    <d v="2020-09-19T00:00:00"/>
    <x v="1271"/>
    <x v="6"/>
    <x v="6"/>
    <s v="Polska"/>
    <s v="Goryle"/>
    <x v="19"/>
    <x v="1"/>
    <n v="139"/>
    <n v="1000"/>
  </r>
  <r>
    <n v="1398"/>
    <n v="5"/>
    <n v="12"/>
    <d v="2020-09-19T00:00:00"/>
    <x v="1272"/>
    <x v="6"/>
    <x v="6"/>
    <s v="Polska"/>
    <s v="Goryle"/>
    <x v="19"/>
    <x v="1"/>
    <n v="139"/>
    <n v="1000"/>
  </r>
  <r>
    <n v="1399"/>
    <n v="5"/>
    <n v="12"/>
    <d v="2020-09-20T00:00:00"/>
    <x v="1273"/>
    <x v="6"/>
    <x v="6"/>
    <s v="Polska"/>
    <s v="Goryle"/>
    <x v="19"/>
    <x v="1"/>
    <n v="139"/>
    <n v="1000"/>
  </r>
  <r>
    <n v="1400"/>
    <n v="5"/>
    <n v="12"/>
    <d v="2020-09-20T00:00:00"/>
    <x v="1274"/>
    <x v="6"/>
    <x v="6"/>
    <s v="Polska"/>
    <s v="Goryle"/>
    <x v="19"/>
    <x v="1"/>
    <n v="139"/>
    <n v="1000"/>
  </r>
  <r>
    <n v="1401"/>
    <n v="5"/>
    <n v="12"/>
    <d v="2020-09-20T00:00:00"/>
    <x v="1275"/>
    <x v="6"/>
    <x v="6"/>
    <s v="Polska"/>
    <s v="Goryle"/>
    <x v="19"/>
    <x v="1"/>
    <n v="139"/>
    <n v="1000"/>
  </r>
  <r>
    <n v="1402"/>
    <n v="5"/>
    <n v="12"/>
    <d v="2020-09-20T00:00:00"/>
    <x v="1276"/>
    <x v="6"/>
    <x v="6"/>
    <s v="Polska"/>
    <s v="Goryle"/>
    <x v="19"/>
    <x v="1"/>
    <n v="139"/>
    <n v="1000"/>
  </r>
  <r>
    <n v="1403"/>
    <n v="5"/>
    <n v="12"/>
    <d v="2020-09-20T00:00:00"/>
    <x v="1277"/>
    <x v="6"/>
    <x v="6"/>
    <s v="Polska"/>
    <s v="Goryle"/>
    <x v="19"/>
    <x v="1"/>
    <n v="139"/>
    <n v="1000"/>
  </r>
  <r>
    <n v="1404"/>
    <n v="5"/>
    <n v="12"/>
    <d v="2020-09-20T00:00:00"/>
    <x v="1278"/>
    <x v="6"/>
    <x v="6"/>
    <s v="Polska"/>
    <s v="Goryle"/>
    <x v="19"/>
    <x v="1"/>
    <n v="139"/>
    <n v="1000"/>
  </r>
  <r>
    <n v="1405"/>
    <n v="9"/>
    <n v="9"/>
    <d v="2020-09-21T00:00:00"/>
    <x v="736"/>
    <x v="7"/>
    <x v="7"/>
    <s v="Niemcy"/>
    <s v="Panda Oczy i Termit"/>
    <x v="8"/>
    <x v="2"/>
    <n v="150"/>
    <n v="1200"/>
  </r>
  <r>
    <n v="1406"/>
    <n v="9"/>
    <n v="9"/>
    <d v="2020-09-21T00:00:00"/>
    <x v="1279"/>
    <x v="7"/>
    <x v="7"/>
    <s v="Niemcy"/>
    <s v="Panda Oczy i Termit"/>
    <x v="8"/>
    <x v="2"/>
    <n v="150"/>
    <n v="1200"/>
  </r>
  <r>
    <n v="1407"/>
    <n v="9"/>
    <n v="10"/>
    <d v="2020-09-22T00:00:00"/>
    <x v="1280"/>
    <x v="7"/>
    <x v="7"/>
    <s v="Niemcy"/>
    <s v="Portek i Madeonek"/>
    <x v="9"/>
    <x v="1"/>
    <n v="128"/>
    <n v="1000"/>
  </r>
  <r>
    <n v="1408"/>
    <n v="9"/>
    <n v="10"/>
    <d v="2020-09-22T00:00:00"/>
    <x v="1281"/>
    <x v="7"/>
    <x v="7"/>
    <s v="Niemcy"/>
    <s v="Portek i Madeonek"/>
    <x v="9"/>
    <x v="1"/>
    <n v="128"/>
    <n v="1000"/>
  </r>
  <r>
    <n v="1409"/>
    <n v="5"/>
    <n v="12"/>
    <d v="2020-09-23T00:00:00"/>
    <x v="1282"/>
    <x v="6"/>
    <x v="6"/>
    <s v="Polska"/>
    <s v="Goryle"/>
    <x v="19"/>
    <x v="1"/>
    <n v="139"/>
    <n v="1000"/>
  </r>
  <r>
    <n v="1410"/>
    <n v="5"/>
    <n v="12"/>
    <d v="2020-09-23T00:00:00"/>
    <x v="1283"/>
    <x v="6"/>
    <x v="6"/>
    <s v="Polska"/>
    <s v="Goryle"/>
    <x v="19"/>
    <x v="1"/>
    <n v="139"/>
    <n v="1000"/>
  </r>
  <r>
    <n v="1411"/>
    <n v="5"/>
    <n v="23"/>
    <d v="2020-09-24T00:00:00"/>
    <x v="1284"/>
    <x v="6"/>
    <x v="6"/>
    <s v="Polska"/>
    <s v="Pan Daft i Franuś"/>
    <x v="12"/>
    <x v="1"/>
    <n v="116"/>
    <n v="1000"/>
  </r>
  <r>
    <n v="1412"/>
    <n v="5"/>
    <n v="23"/>
    <d v="2020-09-24T00:00:00"/>
    <x v="99"/>
    <x v="6"/>
    <x v="6"/>
    <s v="Polska"/>
    <s v="Pan Daft i Franuś"/>
    <x v="12"/>
    <x v="1"/>
    <n v="116"/>
    <n v="1000"/>
  </r>
  <r>
    <n v="1413"/>
    <n v="5"/>
    <n v="23"/>
    <d v="2020-09-24T00:00:00"/>
    <x v="848"/>
    <x v="6"/>
    <x v="6"/>
    <s v="Polska"/>
    <s v="Pan Daft i Franuś"/>
    <x v="12"/>
    <x v="1"/>
    <n v="116"/>
    <n v="1000"/>
  </r>
  <r>
    <n v="1414"/>
    <n v="5"/>
    <n v="23"/>
    <d v="2020-09-24T00:00:00"/>
    <x v="454"/>
    <x v="6"/>
    <x v="6"/>
    <s v="Polska"/>
    <s v="Pan Daft i Franuś"/>
    <x v="12"/>
    <x v="1"/>
    <n v="116"/>
    <n v="1000"/>
  </r>
  <r>
    <n v="1415"/>
    <n v="5"/>
    <n v="23"/>
    <d v="2020-09-24T00:00:00"/>
    <x v="1285"/>
    <x v="6"/>
    <x v="6"/>
    <s v="Polska"/>
    <s v="Pan Daft i Franuś"/>
    <x v="12"/>
    <x v="1"/>
    <n v="116"/>
    <n v="1000"/>
  </r>
  <r>
    <n v="1416"/>
    <n v="5"/>
    <n v="23"/>
    <d v="2020-09-24T00:00:00"/>
    <x v="1286"/>
    <x v="6"/>
    <x v="6"/>
    <s v="Polska"/>
    <s v="Pan Daft i Franuś"/>
    <x v="12"/>
    <x v="1"/>
    <n v="116"/>
    <n v="1000"/>
  </r>
  <r>
    <n v="1417"/>
    <n v="5"/>
    <n v="23"/>
    <d v="2020-09-24T00:00:00"/>
    <x v="143"/>
    <x v="6"/>
    <x v="6"/>
    <s v="Polska"/>
    <s v="Pan Daft i Franuś"/>
    <x v="12"/>
    <x v="1"/>
    <n v="116"/>
    <n v="1000"/>
  </r>
  <r>
    <n v="1418"/>
    <n v="5"/>
    <n v="23"/>
    <d v="2020-09-24T00:00:00"/>
    <x v="1287"/>
    <x v="6"/>
    <x v="6"/>
    <s v="Polska"/>
    <s v="Pan Daft i Franuś"/>
    <x v="12"/>
    <x v="1"/>
    <n v="116"/>
    <n v="1000"/>
  </r>
  <r>
    <n v="1419"/>
    <n v="9"/>
    <n v="10"/>
    <d v="2020-09-24T00:00:00"/>
    <x v="1288"/>
    <x v="7"/>
    <x v="7"/>
    <s v="Niemcy"/>
    <s v="Portek i Madeonek"/>
    <x v="9"/>
    <x v="1"/>
    <n v="128"/>
    <n v="1000"/>
  </r>
  <r>
    <n v="1420"/>
    <n v="5"/>
    <n v="23"/>
    <d v="2020-09-25T00:00:00"/>
    <x v="1289"/>
    <x v="6"/>
    <x v="6"/>
    <s v="Polska"/>
    <s v="Pan Daft i Franuś"/>
    <x v="12"/>
    <x v="1"/>
    <n v="116"/>
    <n v="1000"/>
  </r>
  <r>
    <n v="1421"/>
    <n v="5"/>
    <n v="23"/>
    <d v="2020-09-25T00:00:00"/>
    <x v="1290"/>
    <x v="6"/>
    <x v="6"/>
    <s v="Polska"/>
    <s v="Pan Daft i Franuś"/>
    <x v="12"/>
    <x v="1"/>
    <n v="116"/>
    <n v="1000"/>
  </r>
  <r>
    <n v="1422"/>
    <n v="5"/>
    <n v="14"/>
    <d v="2020-09-25T00:00:00"/>
    <x v="49"/>
    <x v="6"/>
    <x v="6"/>
    <s v="Polska"/>
    <s v="Reolka"/>
    <x v="13"/>
    <x v="2"/>
    <n v="190"/>
    <n v="1200"/>
  </r>
  <r>
    <n v="1423"/>
    <n v="5"/>
    <n v="14"/>
    <d v="2020-09-27T00:00:00"/>
    <x v="1291"/>
    <x v="6"/>
    <x v="6"/>
    <s v="Polska"/>
    <s v="Reolka"/>
    <x v="13"/>
    <x v="2"/>
    <n v="190"/>
    <n v="1200"/>
  </r>
  <r>
    <n v="1424"/>
    <n v="5"/>
    <n v="14"/>
    <d v="2020-09-27T00:00:00"/>
    <x v="1292"/>
    <x v="6"/>
    <x v="6"/>
    <s v="Polska"/>
    <s v="Reolka"/>
    <x v="13"/>
    <x v="2"/>
    <n v="190"/>
    <n v="1200"/>
  </r>
  <r>
    <n v="1425"/>
    <n v="9"/>
    <n v="10"/>
    <d v="2020-09-27T00:00:00"/>
    <x v="1293"/>
    <x v="7"/>
    <x v="7"/>
    <s v="Niemcy"/>
    <s v="Portek i Madeonek"/>
    <x v="9"/>
    <x v="1"/>
    <n v="128"/>
    <n v="1000"/>
  </r>
  <r>
    <n v="1426"/>
    <n v="9"/>
    <n v="10"/>
    <d v="2020-09-27T00:00:00"/>
    <x v="23"/>
    <x v="7"/>
    <x v="7"/>
    <s v="Niemcy"/>
    <s v="Portek i Madeonek"/>
    <x v="9"/>
    <x v="1"/>
    <n v="128"/>
    <n v="1000"/>
  </r>
  <r>
    <n v="1427"/>
    <n v="9"/>
    <n v="10"/>
    <d v="2020-09-27T00:00:00"/>
    <x v="1294"/>
    <x v="7"/>
    <x v="7"/>
    <s v="Niemcy"/>
    <s v="Portek i Madeonek"/>
    <x v="9"/>
    <x v="1"/>
    <n v="128"/>
    <n v="1000"/>
  </r>
  <r>
    <n v="1428"/>
    <n v="5"/>
    <n v="14"/>
    <d v="2020-09-28T00:00:00"/>
    <x v="1295"/>
    <x v="6"/>
    <x v="6"/>
    <s v="Polska"/>
    <s v="Reolka"/>
    <x v="13"/>
    <x v="2"/>
    <n v="190"/>
    <n v="1200"/>
  </r>
  <r>
    <n v="1429"/>
    <n v="5"/>
    <n v="14"/>
    <d v="2020-09-29T00:00:00"/>
    <x v="1296"/>
    <x v="6"/>
    <x v="6"/>
    <s v="Polska"/>
    <s v="Reolka"/>
    <x v="13"/>
    <x v="2"/>
    <n v="190"/>
    <n v="1200"/>
  </r>
  <r>
    <n v="1430"/>
    <n v="5"/>
    <n v="14"/>
    <d v="2020-09-29T00:00:00"/>
    <x v="1297"/>
    <x v="6"/>
    <x v="6"/>
    <s v="Polska"/>
    <s v="Reolka"/>
    <x v="13"/>
    <x v="2"/>
    <n v="190"/>
    <n v="1200"/>
  </r>
  <r>
    <n v="1431"/>
    <n v="5"/>
    <n v="14"/>
    <d v="2020-09-29T00:00:00"/>
    <x v="1298"/>
    <x v="6"/>
    <x v="6"/>
    <s v="Polska"/>
    <s v="Reolka"/>
    <x v="13"/>
    <x v="2"/>
    <n v="190"/>
    <n v="1200"/>
  </r>
  <r>
    <n v="1432"/>
    <n v="9"/>
    <n v="10"/>
    <d v="2020-09-30T00:00:00"/>
    <x v="1299"/>
    <x v="7"/>
    <x v="7"/>
    <s v="Niemcy"/>
    <s v="Portek i Madeonek"/>
    <x v="9"/>
    <x v="1"/>
    <n v="128"/>
    <n v="1000"/>
  </r>
  <r>
    <n v="1433"/>
    <n v="9"/>
    <n v="10"/>
    <d v="2020-09-30T00:00:00"/>
    <x v="1300"/>
    <x v="7"/>
    <x v="7"/>
    <s v="Niemcy"/>
    <s v="Portek i Madeonek"/>
    <x v="9"/>
    <x v="1"/>
    <n v="128"/>
    <n v="1000"/>
  </r>
  <r>
    <n v="1434"/>
    <n v="9"/>
    <n v="10"/>
    <d v="2020-09-30T00:00:00"/>
    <x v="1301"/>
    <x v="7"/>
    <x v="7"/>
    <s v="Niemcy"/>
    <s v="Portek i Madeonek"/>
    <x v="9"/>
    <x v="1"/>
    <n v="128"/>
    <n v="1000"/>
  </r>
  <r>
    <n v="1435"/>
    <n v="9"/>
    <n v="10"/>
    <d v="2020-10-01T00:00:00"/>
    <x v="1302"/>
    <x v="7"/>
    <x v="7"/>
    <s v="Niemcy"/>
    <s v="Portek i Madeonek"/>
    <x v="9"/>
    <x v="1"/>
    <n v="128"/>
    <n v="1000"/>
  </r>
  <r>
    <n v="1436"/>
    <n v="9"/>
    <n v="29"/>
    <d v="2020-10-01T00:00:00"/>
    <x v="1303"/>
    <x v="7"/>
    <x v="7"/>
    <s v="Niemcy"/>
    <s v="Miś z Sowiej Chaty"/>
    <x v="27"/>
    <x v="3"/>
    <n v="90"/>
    <n v="900"/>
  </r>
  <r>
    <n v="1437"/>
    <n v="9"/>
    <n v="29"/>
    <d v="2020-10-01T00:00:00"/>
    <x v="1304"/>
    <x v="7"/>
    <x v="7"/>
    <s v="Niemcy"/>
    <s v="Miś z Sowiej Chaty"/>
    <x v="27"/>
    <x v="3"/>
    <n v="90"/>
    <n v="900"/>
  </r>
  <r>
    <n v="1438"/>
    <n v="9"/>
    <n v="29"/>
    <d v="2020-10-01T00:00:00"/>
    <x v="1305"/>
    <x v="7"/>
    <x v="7"/>
    <s v="Niemcy"/>
    <s v="Miś z Sowiej Chaty"/>
    <x v="27"/>
    <x v="3"/>
    <n v="90"/>
    <n v="900"/>
  </r>
  <r>
    <n v="1439"/>
    <n v="9"/>
    <n v="29"/>
    <d v="2020-10-01T00:00:00"/>
    <x v="1306"/>
    <x v="7"/>
    <x v="7"/>
    <s v="Niemcy"/>
    <s v="Miś z Sowiej Chaty"/>
    <x v="27"/>
    <x v="3"/>
    <n v="90"/>
    <n v="900"/>
  </r>
  <r>
    <n v="1440"/>
    <n v="5"/>
    <n v="14"/>
    <d v="2020-10-02T00:00:00"/>
    <x v="1307"/>
    <x v="6"/>
    <x v="6"/>
    <s v="Polska"/>
    <s v="Reolka"/>
    <x v="13"/>
    <x v="2"/>
    <n v="190"/>
    <n v="1200"/>
  </r>
  <r>
    <n v="1441"/>
    <n v="5"/>
    <n v="14"/>
    <d v="2020-10-02T00:00:00"/>
    <x v="1308"/>
    <x v="6"/>
    <x v="6"/>
    <s v="Polska"/>
    <s v="Reolka"/>
    <x v="13"/>
    <x v="2"/>
    <n v="190"/>
    <n v="1200"/>
  </r>
  <r>
    <n v="1442"/>
    <n v="5"/>
    <n v="14"/>
    <d v="2020-10-02T00:00:00"/>
    <x v="1309"/>
    <x v="6"/>
    <x v="6"/>
    <s v="Polska"/>
    <s v="Reolka"/>
    <x v="13"/>
    <x v="2"/>
    <n v="190"/>
    <n v="1200"/>
  </r>
  <r>
    <n v="1443"/>
    <n v="5"/>
    <n v="15"/>
    <d v="2020-10-02T00:00:00"/>
    <x v="1310"/>
    <x v="6"/>
    <x v="6"/>
    <s v="Polska"/>
    <s v="Pan Daft"/>
    <x v="14"/>
    <x v="1"/>
    <n v="123"/>
    <n v="1000"/>
  </r>
  <r>
    <n v="1444"/>
    <n v="5"/>
    <n v="15"/>
    <d v="2020-10-02T00:00:00"/>
    <x v="1311"/>
    <x v="6"/>
    <x v="6"/>
    <s v="Polska"/>
    <s v="Pan Daft"/>
    <x v="14"/>
    <x v="1"/>
    <n v="123"/>
    <n v="1000"/>
  </r>
  <r>
    <n v="1445"/>
    <n v="5"/>
    <n v="15"/>
    <d v="2020-10-02T00:00:00"/>
    <x v="1312"/>
    <x v="6"/>
    <x v="6"/>
    <s v="Polska"/>
    <s v="Pan Daft"/>
    <x v="14"/>
    <x v="1"/>
    <n v="123"/>
    <n v="1000"/>
  </r>
  <r>
    <n v="1446"/>
    <n v="5"/>
    <n v="15"/>
    <d v="2020-10-03T00:00:00"/>
    <x v="1313"/>
    <x v="6"/>
    <x v="6"/>
    <s v="Polska"/>
    <s v="Pan Daft"/>
    <x v="14"/>
    <x v="1"/>
    <n v="123"/>
    <n v="1000"/>
  </r>
  <r>
    <n v="1447"/>
    <n v="9"/>
    <n v="29"/>
    <d v="2020-10-04T00:00:00"/>
    <x v="1314"/>
    <x v="7"/>
    <x v="7"/>
    <s v="Niemcy"/>
    <s v="Miś z Sowiej Chaty"/>
    <x v="27"/>
    <x v="3"/>
    <n v="90"/>
    <n v="900"/>
  </r>
  <r>
    <n v="1448"/>
    <n v="9"/>
    <n v="29"/>
    <d v="2020-10-04T00:00:00"/>
    <x v="1315"/>
    <x v="7"/>
    <x v="7"/>
    <s v="Niemcy"/>
    <s v="Miś z Sowiej Chaty"/>
    <x v="27"/>
    <x v="3"/>
    <n v="90"/>
    <n v="900"/>
  </r>
  <r>
    <n v="1449"/>
    <n v="5"/>
    <n v="15"/>
    <d v="2020-10-06T00:00:00"/>
    <x v="1316"/>
    <x v="6"/>
    <x v="6"/>
    <s v="Polska"/>
    <s v="Pan Daft"/>
    <x v="14"/>
    <x v="1"/>
    <n v="123"/>
    <n v="1000"/>
  </r>
  <r>
    <n v="1450"/>
    <n v="5"/>
    <n v="15"/>
    <d v="2020-10-06T00:00:00"/>
    <x v="34"/>
    <x v="6"/>
    <x v="6"/>
    <s v="Polska"/>
    <s v="Pan Daft"/>
    <x v="14"/>
    <x v="1"/>
    <n v="123"/>
    <n v="1000"/>
  </r>
  <r>
    <n v="1451"/>
    <n v="5"/>
    <n v="15"/>
    <d v="2020-10-06T00:00:00"/>
    <x v="1317"/>
    <x v="6"/>
    <x v="6"/>
    <s v="Polska"/>
    <s v="Pan Daft"/>
    <x v="14"/>
    <x v="1"/>
    <n v="123"/>
    <n v="1000"/>
  </r>
  <r>
    <n v="1452"/>
    <n v="9"/>
    <n v="29"/>
    <d v="2020-10-06T00:00:00"/>
    <x v="1318"/>
    <x v="7"/>
    <x v="7"/>
    <s v="Niemcy"/>
    <s v="Miś z Sowiej Chaty"/>
    <x v="27"/>
    <x v="3"/>
    <n v="90"/>
    <n v="900"/>
  </r>
  <r>
    <n v="1453"/>
    <n v="9"/>
    <n v="29"/>
    <d v="2020-10-06T00:00:00"/>
    <x v="1319"/>
    <x v="7"/>
    <x v="7"/>
    <s v="Niemcy"/>
    <s v="Miś z Sowiej Chaty"/>
    <x v="27"/>
    <x v="3"/>
    <n v="90"/>
    <n v="900"/>
  </r>
  <r>
    <n v="1454"/>
    <n v="9"/>
    <n v="29"/>
    <d v="2020-10-06T00:00:00"/>
    <x v="1320"/>
    <x v="7"/>
    <x v="7"/>
    <s v="Niemcy"/>
    <s v="Miś z Sowiej Chaty"/>
    <x v="27"/>
    <x v="3"/>
    <n v="90"/>
    <n v="900"/>
  </r>
  <r>
    <n v="1455"/>
    <n v="9"/>
    <n v="29"/>
    <d v="2020-10-06T00:00:00"/>
    <x v="1192"/>
    <x v="7"/>
    <x v="7"/>
    <s v="Niemcy"/>
    <s v="Miś z Sowiej Chaty"/>
    <x v="27"/>
    <x v="3"/>
    <n v="90"/>
    <n v="900"/>
  </r>
  <r>
    <n v="1456"/>
    <n v="5"/>
    <n v="15"/>
    <d v="2020-10-09T00:00:00"/>
    <x v="1321"/>
    <x v="6"/>
    <x v="6"/>
    <s v="Polska"/>
    <s v="Pan Daft"/>
    <x v="14"/>
    <x v="1"/>
    <n v="123"/>
    <n v="1000"/>
  </r>
  <r>
    <n v="1457"/>
    <n v="5"/>
    <n v="15"/>
    <d v="2020-10-09T00:00:00"/>
    <x v="1215"/>
    <x v="6"/>
    <x v="6"/>
    <s v="Polska"/>
    <s v="Pan Daft"/>
    <x v="14"/>
    <x v="1"/>
    <n v="123"/>
    <n v="1000"/>
  </r>
  <r>
    <n v="1458"/>
    <n v="5"/>
    <n v="16"/>
    <d v="2020-10-09T00:00:00"/>
    <x v="1322"/>
    <x v="6"/>
    <x v="6"/>
    <s v="Polska"/>
    <s v="Umarłe Korporacje"/>
    <x v="22"/>
    <x v="5"/>
    <n v="240"/>
    <n v="1800"/>
  </r>
  <r>
    <n v="1459"/>
    <n v="5"/>
    <n v="16"/>
    <d v="2020-10-09T00:00:00"/>
    <x v="1323"/>
    <x v="6"/>
    <x v="6"/>
    <s v="Polska"/>
    <s v="Umarłe Korporacje"/>
    <x v="22"/>
    <x v="5"/>
    <n v="240"/>
    <n v="1800"/>
  </r>
  <r>
    <n v="1460"/>
    <n v="5"/>
    <n v="16"/>
    <d v="2020-10-09T00:00:00"/>
    <x v="1067"/>
    <x v="6"/>
    <x v="6"/>
    <s v="Polska"/>
    <s v="Umarłe Korporacje"/>
    <x v="22"/>
    <x v="5"/>
    <n v="240"/>
    <n v="1800"/>
  </r>
  <r>
    <n v="1461"/>
    <n v="9"/>
    <n v="12"/>
    <d v="2020-10-09T00:00:00"/>
    <x v="1324"/>
    <x v="7"/>
    <x v="7"/>
    <s v="Niemcy"/>
    <s v="Goryle"/>
    <x v="19"/>
    <x v="1"/>
    <n v="139"/>
    <n v="1000"/>
  </r>
  <r>
    <n v="1462"/>
    <n v="9"/>
    <n v="12"/>
    <d v="2020-10-09T00:00:00"/>
    <x v="1325"/>
    <x v="7"/>
    <x v="7"/>
    <s v="Niemcy"/>
    <s v="Goryle"/>
    <x v="19"/>
    <x v="1"/>
    <n v="139"/>
    <n v="1000"/>
  </r>
  <r>
    <n v="1463"/>
    <n v="9"/>
    <n v="12"/>
    <d v="2020-10-09T00:00:00"/>
    <x v="1326"/>
    <x v="7"/>
    <x v="7"/>
    <s v="Niemcy"/>
    <s v="Goryle"/>
    <x v="19"/>
    <x v="1"/>
    <n v="139"/>
    <n v="1000"/>
  </r>
  <r>
    <n v="1464"/>
    <n v="9"/>
    <n v="12"/>
    <d v="2020-10-09T00:00:00"/>
    <x v="1327"/>
    <x v="7"/>
    <x v="7"/>
    <s v="Niemcy"/>
    <s v="Goryle"/>
    <x v="19"/>
    <x v="1"/>
    <n v="139"/>
    <n v="1000"/>
  </r>
  <r>
    <n v="1465"/>
    <n v="9"/>
    <n v="12"/>
    <d v="2020-10-09T00:00:00"/>
    <x v="1328"/>
    <x v="7"/>
    <x v="7"/>
    <s v="Niemcy"/>
    <s v="Goryle"/>
    <x v="19"/>
    <x v="1"/>
    <n v="139"/>
    <n v="1000"/>
  </r>
  <r>
    <n v="1466"/>
    <n v="9"/>
    <n v="12"/>
    <d v="2020-10-09T00:00:00"/>
    <x v="1329"/>
    <x v="7"/>
    <x v="7"/>
    <s v="Niemcy"/>
    <s v="Goryle"/>
    <x v="19"/>
    <x v="1"/>
    <n v="139"/>
    <n v="1000"/>
  </r>
  <r>
    <n v="1467"/>
    <n v="9"/>
    <n v="12"/>
    <d v="2020-10-10T00:00:00"/>
    <x v="1330"/>
    <x v="7"/>
    <x v="7"/>
    <s v="Niemcy"/>
    <s v="Goryle"/>
    <x v="19"/>
    <x v="1"/>
    <n v="139"/>
    <n v="1000"/>
  </r>
  <r>
    <n v="1468"/>
    <n v="9"/>
    <n v="12"/>
    <d v="2020-10-10T00:00:00"/>
    <x v="1331"/>
    <x v="7"/>
    <x v="7"/>
    <s v="Niemcy"/>
    <s v="Goryle"/>
    <x v="19"/>
    <x v="1"/>
    <n v="139"/>
    <n v="1000"/>
  </r>
  <r>
    <n v="1469"/>
    <n v="5"/>
    <n v="16"/>
    <d v="2020-10-12T00:00:00"/>
    <x v="1332"/>
    <x v="6"/>
    <x v="6"/>
    <s v="Polska"/>
    <s v="Umarłe Korporacje"/>
    <x v="22"/>
    <x v="5"/>
    <n v="240"/>
    <n v="1800"/>
  </r>
  <r>
    <n v="1470"/>
    <n v="5"/>
    <n v="16"/>
    <d v="2020-10-12T00:00:00"/>
    <x v="1333"/>
    <x v="6"/>
    <x v="6"/>
    <s v="Polska"/>
    <s v="Umarłe Korporacje"/>
    <x v="22"/>
    <x v="5"/>
    <n v="240"/>
    <n v="1800"/>
  </r>
  <r>
    <n v="1471"/>
    <n v="5"/>
    <n v="16"/>
    <d v="2020-10-12T00:00:00"/>
    <x v="1334"/>
    <x v="6"/>
    <x v="6"/>
    <s v="Polska"/>
    <s v="Umarłe Korporacje"/>
    <x v="22"/>
    <x v="5"/>
    <n v="240"/>
    <n v="1800"/>
  </r>
  <r>
    <n v="1472"/>
    <n v="5"/>
    <n v="16"/>
    <d v="2020-10-12T00:00:00"/>
    <x v="1335"/>
    <x v="6"/>
    <x v="6"/>
    <s v="Polska"/>
    <s v="Umarłe Korporacje"/>
    <x v="22"/>
    <x v="5"/>
    <n v="240"/>
    <n v="1800"/>
  </r>
  <r>
    <n v="1473"/>
    <n v="5"/>
    <n v="16"/>
    <d v="2020-10-12T00:00:00"/>
    <x v="1336"/>
    <x v="6"/>
    <x v="6"/>
    <s v="Polska"/>
    <s v="Umarłe Korporacje"/>
    <x v="22"/>
    <x v="5"/>
    <n v="240"/>
    <n v="1800"/>
  </r>
  <r>
    <n v="1474"/>
    <n v="5"/>
    <n v="16"/>
    <d v="2020-10-12T00:00:00"/>
    <x v="1337"/>
    <x v="6"/>
    <x v="6"/>
    <s v="Polska"/>
    <s v="Umarłe Korporacje"/>
    <x v="22"/>
    <x v="5"/>
    <n v="240"/>
    <n v="1800"/>
  </r>
  <r>
    <n v="1475"/>
    <n v="5"/>
    <n v="16"/>
    <d v="2020-10-12T00:00:00"/>
    <x v="894"/>
    <x v="6"/>
    <x v="6"/>
    <s v="Polska"/>
    <s v="Umarłe Korporacje"/>
    <x v="22"/>
    <x v="5"/>
    <n v="240"/>
    <n v="1800"/>
  </r>
  <r>
    <n v="1476"/>
    <n v="5"/>
    <n v="17"/>
    <d v="2020-10-12T00:00:00"/>
    <x v="1338"/>
    <x v="6"/>
    <x v="6"/>
    <s v="Polska"/>
    <s v="Tofik Lis"/>
    <x v="7"/>
    <x v="2"/>
    <n v="160"/>
    <n v="1200"/>
  </r>
  <r>
    <n v="1477"/>
    <n v="9"/>
    <n v="12"/>
    <d v="2020-10-13T00:00:00"/>
    <x v="1339"/>
    <x v="7"/>
    <x v="7"/>
    <s v="Niemcy"/>
    <s v="Goryle"/>
    <x v="19"/>
    <x v="1"/>
    <n v="139"/>
    <n v="1000"/>
  </r>
  <r>
    <n v="1478"/>
    <n v="9"/>
    <n v="12"/>
    <d v="2020-10-13T00:00:00"/>
    <x v="1340"/>
    <x v="7"/>
    <x v="7"/>
    <s v="Niemcy"/>
    <s v="Goryle"/>
    <x v="19"/>
    <x v="1"/>
    <n v="139"/>
    <n v="1000"/>
  </r>
  <r>
    <n v="1479"/>
    <n v="9"/>
    <n v="13"/>
    <d v="2020-10-13T00:00:00"/>
    <x v="671"/>
    <x v="7"/>
    <x v="7"/>
    <s v="Niemcy"/>
    <s v="Królowa"/>
    <x v="20"/>
    <x v="1"/>
    <n v="156"/>
    <n v="1000"/>
  </r>
  <r>
    <n v="1480"/>
    <n v="9"/>
    <n v="13"/>
    <d v="2020-10-13T00:00:00"/>
    <x v="326"/>
    <x v="7"/>
    <x v="7"/>
    <s v="Niemcy"/>
    <s v="Królowa"/>
    <x v="20"/>
    <x v="1"/>
    <n v="156"/>
    <n v="1000"/>
  </r>
  <r>
    <n v="1481"/>
    <n v="5"/>
    <n v="17"/>
    <d v="2020-10-14T00:00:00"/>
    <x v="452"/>
    <x v="6"/>
    <x v="6"/>
    <s v="Polska"/>
    <s v="Tofik Lis"/>
    <x v="7"/>
    <x v="2"/>
    <n v="160"/>
    <n v="1200"/>
  </r>
  <r>
    <n v="1482"/>
    <n v="9"/>
    <n v="13"/>
    <d v="2020-10-14T00:00:00"/>
    <x v="1341"/>
    <x v="7"/>
    <x v="7"/>
    <s v="Niemcy"/>
    <s v="Królowa"/>
    <x v="20"/>
    <x v="1"/>
    <n v="156"/>
    <n v="1000"/>
  </r>
  <r>
    <n v="1483"/>
    <n v="9"/>
    <n v="13"/>
    <d v="2020-10-14T00:00:00"/>
    <x v="1342"/>
    <x v="7"/>
    <x v="7"/>
    <s v="Niemcy"/>
    <s v="Królowa"/>
    <x v="20"/>
    <x v="1"/>
    <n v="156"/>
    <n v="1000"/>
  </r>
  <r>
    <n v="1484"/>
    <n v="9"/>
    <n v="13"/>
    <d v="2020-10-14T00:00:00"/>
    <x v="1343"/>
    <x v="7"/>
    <x v="7"/>
    <s v="Niemcy"/>
    <s v="Królowa"/>
    <x v="20"/>
    <x v="1"/>
    <n v="156"/>
    <n v="1000"/>
  </r>
  <r>
    <n v="1485"/>
    <n v="9"/>
    <n v="13"/>
    <d v="2020-10-14T00:00:00"/>
    <x v="1344"/>
    <x v="7"/>
    <x v="7"/>
    <s v="Niemcy"/>
    <s v="Królowa"/>
    <x v="20"/>
    <x v="1"/>
    <n v="156"/>
    <n v="1000"/>
  </r>
  <r>
    <n v="1486"/>
    <n v="5"/>
    <n v="17"/>
    <d v="2020-10-15T00:00:00"/>
    <x v="1345"/>
    <x v="6"/>
    <x v="6"/>
    <s v="Polska"/>
    <s v="Tofik Lis"/>
    <x v="7"/>
    <x v="2"/>
    <n v="160"/>
    <n v="1200"/>
  </r>
  <r>
    <n v="1487"/>
    <n v="9"/>
    <n v="13"/>
    <d v="2020-10-15T00:00:00"/>
    <x v="1089"/>
    <x v="7"/>
    <x v="7"/>
    <s v="Niemcy"/>
    <s v="Królowa"/>
    <x v="20"/>
    <x v="1"/>
    <n v="156"/>
    <n v="1000"/>
  </r>
  <r>
    <n v="1488"/>
    <n v="9"/>
    <n v="13"/>
    <d v="2020-10-15T00:00:00"/>
    <x v="1346"/>
    <x v="7"/>
    <x v="7"/>
    <s v="Niemcy"/>
    <s v="Królowa"/>
    <x v="20"/>
    <x v="1"/>
    <n v="156"/>
    <n v="1000"/>
  </r>
  <r>
    <n v="1489"/>
    <n v="9"/>
    <n v="13"/>
    <d v="2020-10-16T00:00:00"/>
    <x v="1347"/>
    <x v="7"/>
    <x v="7"/>
    <s v="Niemcy"/>
    <s v="Królowa"/>
    <x v="20"/>
    <x v="1"/>
    <n v="156"/>
    <n v="1000"/>
  </r>
  <r>
    <n v="1490"/>
    <n v="5"/>
    <n v="17"/>
    <d v="2020-10-17T00:00:00"/>
    <x v="1348"/>
    <x v="6"/>
    <x v="6"/>
    <s v="Polska"/>
    <s v="Tofik Lis"/>
    <x v="7"/>
    <x v="2"/>
    <n v="160"/>
    <n v="1200"/>
  </r>
  <r>
    <n v="1491"/>
    <n v="5"/>
    <n v="17"/>
    <d v="2020-10-17T00:00:00"/>
    <x v="1349"/>
    <x v="6"/>
    <x v="6"/>
    <s v="Polska"/>
    <s v="Tofik Lis"/>
    <x v="7"/>
    <x v="2"/>
    <n v="160"/>
    <n v="1200"/>
  </r>
  <r>
    <n v="1492"/>
    <n v="5"/>
    <n v="17"/>
    <d v="2020-10-17T00:00:00"/>
    <x v="844"/>
    <x v="6"/>
    <x v="6"/>
    <s v="Polska"/>
    <s v="Tofik Lis"/>
    <x v="7"/>
    <x v="2"/>
    <n v="160"/>
    <n v="1200"/>
  </r>
  <r>
    <n v="1493"/>
    <n v="9"/>
    <n v="13"/>
    <d v="2020-10-17T00:00:00"/>
    <x v="1350"/>
    <x v="7"/>
    <x v="7"/>
    <s v="Niemcy"/>
    <s v="Królowa"/>
    <x v="20"/>
    <x v="1"/>
    <n v="156"/>
    <n v="1000"/>
  </r>
  <r>
    <n v="1494"/>
    <n v="9"/>
    <n v="14"/>
    <d v="2020-10-17T00:00:00"/>
    <x v="1351"/>
    <x v="7"/>
    <x v="7"/>
    <s v="Niemcy"/>
    <s v="Reolka"/>
    <x v="13"/>
    <x v="2"/>
    <n v="190"/>
    <n v="1200"/>
  </r>
  <r>
    <n v="1495"/>
    <n v="5"/>
    <n v="17"/>
    <d v="2020-10-18T00:00:00"/>
    <x v="1152"/>
    <x v="6"/>
    <x v="6"/>
    <s v="Polska"/>
    <s v="Tofik Lis"/>
    <x v="7"/>
    <x v="2"/>
    <n v="160"/>
    <n v="1200"/>
  </r>
  <r>
    <n v="1496"/>
    <n v="5"/>
    <n v="17"/>
    <d v="2020-10-18T00:00:00"/>
    <x v="56"/>
    <x v="6"/>
    <x v="6"/>
    <s v="Polska"/>
    <s v="Tofik Lis"/>
    <x v="7"/>
    <x v="2"/>
    <n v="160"/>
    <n v="1200"/>
  </r>
  <r>
    <n v="1497"/>
    <n v="5"/>
    <n v="17"/>
    <d v="2020-10-18T00:00:00"/>
    <x v="1352"/>
    <x v="6"/>
    <x v="6"/>
    <s v="Polska"/>
    <s v="Tofik Lis"/>
    <x v="7"/>
    <x v="2"/>
    <n v="160"/>
    <n v="1200"/>
  </r>
  <r>
    <n v="1498"/>
    <n v="5"/>
    <n v="17"/>
    <d v="2020-10-18T00:00:00"/>
    <x v="1353"/>
    <x v="6"/>
    <x v="6"/>
    <s v="Polska"/>
    <s v="Tofik Lis"/>
    <x v="7"/>
    <x v="2"/>
    <n v="160"/>
    <n v="1200"/>
  </r>
  <r>
    <n v="1499"/>
    <n v="5"/>
    <n v="18"/>
    <d v="2020-10-18T00:00:00"/>
    <x v="1354"/>
    <x v="6"/>
    <x v="6"/>
    <s v="Polska"/>
    <s v="Aviciuś"/>
    <x v="15"/>
    <x v="1"/>
    <n v="124"/>
    <n v="1000"/>
  </r>
  <r>
    <n v="1500"/>
    <n v="5"/>
    <n v="18"/>
    <d v="2020-10-18T00:00:00"/>
    <x v="1355"/>
    <x v="6"/>
    <x v="6"/>
    <s v="Polska"/>
    <s v="Aviciuś"/>
    <x v="15"/>
    <x v="1"/>
    <n v="124"/>
    <n v="1000"/>
  </r>
  <r>
    <n v="1501"/>
    <n v="5"/>
    <n v="18"/>
    <d v="2020-10-18T00:00:00"/>
    <x v="1201"/>
    <x v="6"/>
    <x v="6"/>
    <s v="Polska"/>
    <s v="Aviciuś"/>
    <x v="15"/>
    <x v="1"/>
    <n v="124"/>
    <n v="1000"/>
  </r>
  <r>
    <n v="1502"/>
    <n v="5"/>
    <n v="18"/>
    <d v="2020-10-18T00:00:00"/>
    <x v="1016"/>
    <x v="6"/>
    <x v="6"/>
    <s v="Polska"/>
    <s v="Aviciuś"/>
    <x v="15"/>
    <x v="1"/>
    <n v="124"/>
    <n v="1000"/>
  </r>
  <r>
    <n v="1503"/>
    <n v="9"/>
    <n v="14"/>
    <d v="2020-10-19T00:00:00"/>
    <x v="1356"/>
    <x v="7"/>
    <x v="7"/>
    <s v="Niemcy"/>
    <s v="Reolka"/>
    <x v="13"/>
    <x v="2"/>
    <n v="190"/>
    <n v="1200"/>
  </r>
  <r>
    <n v="1504"/>
    <n v="9"/>
    <n v="14"/>
    <d v="2020-10-19T00:00:00"/>
    <x v="1357"/>
    <x v="7"/>
    <x v="7"/>
    <s v="Niemcy"/>
    <s v="Reolka"/>
    <x v="13"/>
    <x v="2"/>
    <n v="190"/>
    <n v="1200"/>
  </r>
  <r>
    <n v="1505"/>
    <n v="9"/>
    <n v="14"/>
    <d v="2020-10-19T00:00:00"/>
    <x v="1358"/>
    <x v="7"/>
    <x v="7"/>
    <s v="Niemcy"/>
    <s v="Reolka"/>
    <x v="13"/>
    <x v="2"/>
    <n v="190"/>
    <n v="1200"/>
  </r>
  <r>
    <n v="1506"/>
    <n v="5"/>
    <n v="18"/>
    <d v="2020-10-20T00:00:00"/>
    <x v="1359"/>
    <x v="6"/>
    <x v="6"/>
    <s v="Polska"/>
    <s v="Aviciuś"/>
    <x v="15"/>
    <x v="1"/>
    <n v="124"/>
    <n v="1000"/>
  </r>
  <r>
    <n v="1507"/>
    <n v="9"/>
    <n v="14"/>
    <d v="2020-10-21T00:00:00"/>
    <x v="1360"/>
    <x v="7"/>
    <x v="7"/>
    <s v="Niemcy"/>
    <s v="Reolka"/>
    <x v="13"/>
    <x v="2"/>
    <n v="190"/>
    <n v="1200"/>
  </r>
  <r>
    <n v="1508"/>
    <n v="9"/>
    <n v="14"/>
    <d v="2020-10-21T00:00:00"/>
    <x v="1361"/>
    <x v="7"/>
    <x v="7"/>
    <s v="Niemcy"/>
    <s v="Reolka"/>
    <x v="13"/>
    <x v="2"/>
    <n v="190"/>
    <n v="1200"/>
  </r>
  <r>
    <n v="1509"/>
    <n v="9"/>
    <n v="14"/>
    <d v="2020-10-21T00:00:00"/>
    <x v="1362"/>
    <x v="7"/>
    <x v="7"/>
    <s v="Niemcy"/>
    <s v="Reolka"/>
    <x v="13"/>
    <x v="2"/>
    <n v="190"/>
    <n v="1200"/>
  </r>
  <r>
    <n v="1510"/>
    <n v="9"/>
    <n v="14"/>
    <d v="2020-10-21T00:00:00"/>
    <x v="1363"/>
    <x v="7"/>
    <x v="7"/>
    <s v="Niemcy"/>
    <s v="Reolka"/>
    <x v="13"/>
    <x v="2"/>
    <n v="190"/>
    <n v="1200"/>
  </r>
  <r>
    <n v="1511"/>
    <n v="9"/>
    <n v="14"/>
    <d v="2020-10-21T00:00:00"/>
    <x v="1364"/>
    <x v="7"/>
    <x v="7"/>
    <s v="Niemcy"/>
    <s v="Reolka"/>
    <x v="13"/>
    <x v="2"/>
    <n v="190"/>
    <n v="1200"/>
  </r>
  <r>
    <n v="1512"/>
    <n v="9"/>
    <n v="14"/>
    <d v="2020-10-21T00:00:00"/>
    <x v="1365"/>
    <x v="7"/>
    <x v="7"/>
    <s v="Niemcy"/>
    <s v="Reolka"/>
    <x v="13"/>
    <x v="2"/>
    <n v="190"/>
    <n v="1200"/>
  </r>
  <r>
    <n v="1513"/>
    <n v="9"/>
    <n v="15"/>
    <d v="2020-10-21T00:00:00"/>
    <x v="1366"/>
    <x v="7"/>
    <x v="7"/>
    <s v="Niemcy"/>
    <s v="Pan Daft"/>
    <x v="14"/>
    <x v="1"/>
    <n v="123"/>
    <n v="1000"/>
  </r>
  <r>
    <n v="1514"/>
    <n v="9"/>
    <n v="15"/>
    <d v="2020-10-21T00:00:00"/>
    <x v="882"/>
    <x v="7"/>
    <x v="7"/>
    <s v="Niemcy"/>
    <s v="Pan Daft"/>
    <x v="14"/>
    <x v="1"/>
    <n v="123"/>
    <n v="1000"/>
  </r>
  <r>
    <n v="1515"/>
    <n v="9"/>
    <n v="15"/>
    <d v="2020-10-21T00:00:00"/>
    <x v="1367"/>
    <x v="7"/>
    <x v="7"/>
    <s v="Niemcy"/>
    <s v="Pan Daft"/>
    <x v="14"/>
    <x v="1"/>
    <n v="123"/>
    <n v="1000"/>
  </r>
  <r>
    <n v="1516"/>
    <n v="5"/>
    <n v="18"/>
    <d v="2020-10-22T00:00:00"/>
    <x v="1368"/>
    <x v="6"/>
    <x v="6"/>
    <s v="Polska"/>
    <s v="Aviciuś"/>
    <x v="15"/>
    <x v="1"/>
    <n v="124"/>
    <n v="1000"/>
  </r>
  <r>
    <n v="1517"/>
    <n v="5"/>
    <n v="18"/>
    <d v="2020-10-22T00:00:00"/>
    <x v="1369"/>
    <x v="6"/>
    <x v="6"/>
    <s v="Polska"/>
    <s v="Aviciuś"/>
    <x v="15"/>
    <x v="1"/>
    <n v="124"/>
    <n v="1000"/>
  </r>
  <r>
    <n v="1518"/>
    <n v="5"/>
    <n v="18"/>
    <d v="2020-10-22T00:00:00"/>
    <x v="1370"/>
    <x v="6"/>
    <x v="6"/>
    <s v="Polska"/>
    <s v="Aviciuś"/>
    <x v="15"/>
    <x v="1"/>
    <n v="124"/>
    <n v="1000"/>
  </r>
  <r>
    <n v="1519"/>
    <n v="5"/>
    <n v="18"/>
    <d v="2020-10-22T00:00:00"/>
    <x v="1371"/>
    <x v="6"/>
    <x v="6"/>
    <s v="Polska"/>
    <s v="Aviciuś"/>
    <x v="15"/>
    <x v="1"/>
    <n v="124"/>
    <n v="1000"/>
  </r>
  <r>
    <n v="1520"/>
    <n v="9"/>
    <n v="15"/>
    <d v="2020-10-22T00:00:00"/>
    <x v="1372"/>
    <x v="7"/>
    <x v="7"/>
    <s v="Niemcy"/>
    <s v="Pan Daft"/>
    <x v="14"/>
    <x v="1"/>
    <n v="123"/>
    <n v="1000"/>
  </r>
  <r>
    <n v="1521"/>
    <n v="9"/>
    <n v="15"/>
    <d v="2020-10-22T00:00:00"/>
    <x v="1373"/>
    <x v="7"/>
    <x v="7"/>
    <s v="Niemcy"/>
    <s v="Pan Daft"/>
    <x v="14"/>
    <x v="1"/>
    <n v="123"/>
    <n v="1000"/>
  </r>
  <r>
    <n v="1522"/>
    <n v="5"/>
    <n v="18"/>
    <d v="2020-10-23T00:00:00"/>
    <x v="1365"/>
    <x v="6"/>
    <x v="6"/>
    <s v="Polska"/>
    <s v="Aviciuś"/>
    <x v="15"/>
    <x v="1"/>
    <n v="124"/>
    <n v="1000"/>
  </r>
  <r>
    <n v="1523"/>
    <n v="5"/>
    <n v="19"/>
    <d v="2020-10-23T00:00:00"/>
    <x v="562"/>
    <x v="6"/>
    <x v="6"/>
    <s v="Polska"/>
    <s v="Dźwiękowy Szok Magii"/>
    <x v="16"/>
    <x v="0"/>
    <n v="170"/>
    <n v="1400"/>
  </r>
  <r>
    <n v="1524"/>
    <n v="5"/>
    <n v="19"/>
    <d v="2020-10-23T00:00:00"/>
    <x v="229"/>
    <x v="6"/>
    <x v="6"/>
    <s v="Polska"/>
    <s v="Dźwiękowy Szok Magii"/>
    <x v="16"/>
    <x v="0"/>
    <n v="170"/>
    <n v="1400"/>
  </r>
  <r>
    <n v="1525"/>
    <n v="5"/>
    <n v="19"/>
    <d v="2020-10-23T00:00:00"/>
    <x v="1374"/>
    <x v="6"/>
    <x v="6"/>
    <s v="Polska"/>
    <s v="Dźwiękowy Szok Magii"/>
    <x v="16"/>
    <x v="0"/>
    <n v="170"/>
    <n v="1400"/>
  </r>
  <r>
    <n v="1526"/>
    <n v="5"/>
    <n v="19"/>
    <d v="2020-10-23T00:00:00"/>
    <x v="1375"/>
    <x v="6"/>
    <x v="6"/>
    <s v="Polska"/>
    <s v="Dźwiękowy Szok Magii"/>
    <x v="16"/>
    <x v="0"/>
    <n v="170"/>
    <n v="1400"/>
  </r>
  <r>
    <n v="1527"/>
    <n v="9"/>
    <n v="15"/>
    <d v="2020-10-23T00:00:00"/>
    <x v="1376"/>
    <x v="7"/>
    <x v="7"/>
    <s v="Niemcy"/>
    <s v="Pan Daft"/>
    <x v="14"/>
    <x v="1"/>
    <n v="123"/>
    <n v="1000"/>
  </r>
  <r>
    <n v="1528"/>
    <n v="9"/>
    <n v="15"/>
    <d v="2020-10-23T00:00:00"/>
    <x v="322"/>
    <x v="7"/>
    <x v="7"/>
    <s v="Niemcy"/>
    <s v="Pan Daft"/>
    <x v="14"/>
    <x v="1"/>
    <n v="123"/>
    <n v="1000"/>
  </r>
  <r>
    <n v="1529"/>
    <n v="5"/>
    <n v="19"/>
    <d v="2020-10-25T00:00:00"/>
    <x v="1377"/>
    <x v="6"/>
    <x v="6"/>
    <s v="Polska"/>
    <s v="Dźwiękowy Szok Magii"/>
    <x v="16"/>
    <x v="0"/>
    <n v="170"/>
    <n v="1400"/>
  </r>
  <r>
    <n v="1530"/>
    <n v="9"/>
    <n v="15"/>
    <d v="2020-10-25T00:00:00"/>
    <x v="1378"/>
    <x v="7"/>
    <x v="7"/>
    <s v="Niemcy"/>
    <s v="Pan Daft"/>
    <x v="14"/>
    <x v="1"/>
    <n v="123"/>
    <n v="1000"/>
  </r>
  <r>
    <n v="1531"/>
    <n v="5"/>
    <n v="19"/>
    <d v="2020-10-27T00:00:00"/>
    <x v="1379"/>
    <x v="6"/>
    <x v="6"/>
    <s v="Polska"/>
    <s v="Dźwiękowy Szok Magii"/>
    <x v="16"/>
    <x v="0"/>
    <n v="170"/>
    <n v="1400"/>
  </r>
  <r>
    <n v="1532"/>
    <n v="5"/>
    <n v="19"/>
    <d v="2020-10-27T00:00:00"/>
    <x v="1380"/>
    <x v="6"/>
    <x v="6"/>
    <s v="Polska"/>
    <s v="Dźwiękowy Szok Magii"/>
    <x v="16"/>
    <x v="0"/>
    <n v="170"/>
    <n v="1400"/>
  </r>
  <r>
    <n v="1533"/>
    <n v="5"/>
    <n v="19"/>
    <d v="2020-10-27T00:00:00"/>
    <x v="1381"/>
    <x v="6"/>
    <x v="6"/>
    <s v="Polska"/>
    <s v="Dźwiękowy Szok Magii"/>
    <x v="16"/>
    <x v="0"/>
    <n v="170"/>
    <n v="1400"/>
  </r>
  <r>
    <n v="1534"/>
    <n v="5"/>
    <n v="19"/>
    <d v="2020-10-27T00:00:00"/>
    <x v="1382"/>
    <x v="6"/>
    <x v="6"/>
    <s v="Polska"/>
    <s v="Dźwiękowy Szok Magii"/>
    <x v="16"/>
    <x v="0"/>
    <n v="170"/>
    <n v="1400"/>
  </r>
  <r>
    <n v="1535"/>
    <n v="5"/>
    <n v="19"/>
    <d v="2020-10-27T00:00:00"/>
    <x v="1383"/>
    <x v="6"/>
    <x v="6"/>
    <s v="Polska"/>
    <s v="Dźwiękowy Szok Magii"/>
    <x v="16"/>
    <x v="0"/>
    <n v="170"/>
    <n v="1400"/>
  </r>
  <r>
    <n v="1536"/>
    <n v="5"/>
    <n v="20"/>
    <d v="2020-10-27T00:00:00"/>
    <x v="1384"/>
    <x v="6"/>
    <x v="6"/>
    <s v="Polska"/>
    <s v="xi"/>
    <x v="17"/>
    <x v="4"/>
    <n v="222"/>
    <n v="2000"/>
  </r>
  <r>
    <n v="1537"/>
    <n v="9"/>
    <n v="15"/>
    <d v="2020-10-28T00:00:00"/>
    <x v="1385"/>
    <x v="7"/>
    <x v="7"/>
    <s v="Niemcy"/>
    <s v="Pan Daft"/>
    <x v="14"/>
    <x v="1"/>
    <n v="123"/>
    <n v="1000"/>
  </r>
  <r>
    <n v="1538"/>
    <n v="5"/>
    <n v="20"/>
    <d v="2020-10-30T00:00:00"/>
    <x v="1386"/>
    <x v="6"/>
    <x v="6"/>
    <s v="Polska"/>
    <s v="xi"/>
    <x v="17"/>
    <x v="4"/>
    <n v="222"/>
    <n v="2000"/>
  </r>
  <r>
    <n v="1539"/>
    <n v="5"/>
    <n v="20"/>
    <d v="2020-10-30T00:00:00"/>
    <x v="1387"/>
    <x v="6"/>
    <x v="6"/>
    <s v="Polska"/>
    <s v="xi"/>
    <x v="17"/>
    <x v="4"/>
    <n v="222"/>
    <n v="2000"/>
  </r>
  <r>
    <n v="1540"/>
    <n v="9"/>
    <n v="15"/>
    <d v="2020-10-30T00:00:00"/>
    <x v="1388"/>
    <x v="7"/>
    <x v="7"/>
    <s v="Niemcy"/>
    <s v="Pan Daft"/>
    <x v="14"/>
    <x v="1"/>
    <n v="123"/>
    <n v="1000"/>
  </r>
  <r>
    <n v="1541"/>
    <n v="9"/>
    <n v="16"/>
    <d v="2020-10-30T00:00:00"/>
    <x v="1047"/>
    <x v="7"/>
    <x v="7"/>
    <s v="Niemcy"/>
    <s v="Umarłe Korporacje"/>
    <x v="22"/>
    <x v="5"/>
    <n v="240"/>
    <n v="1800"/>
  </r>
  <r>
    <n v="1542"/>
    <n v="5"/>
    <n v="20"/>
    <d v="2020-10-31T00:00:00"/>
    <x v="1389"/>
    <x v="6"/>
    <x v="6"/>
    <s v="Polska"/>
    <s v="xi"/>
    <x v="17"/>
    <x v="4"/>
    <n v="222"/>
    <n v="2000"/>
  </r>
  <r>
    <n v="1543"/>
    <n v="5"/>
    <n v="20"/>
    <d v="2020-11-01T00:00:00"/>
    <x v="880"/>
    <x v="6"/>
    <x v="6"/>
    <s v="Polska"/>
    <s v="xi"/>
    <x v="17"/>
    <x v="4"/>
    <n v="222"/>
    <n v="2000"/>
  </r>
  <r>
    <n v="1544"/>
    <n v="9"/>
    <n v="16"/>
    <d v="2020-11-01T00:00:00"/>
    <x v="1390"/>
    <x v="7"/>
    <x v="7"/>
    <s v="Niemcy"/>
    <s v="Umarłe Korporacje"/>
    <x v="22"/>
    <x v="5"/>
    <n v="240"/>
    <n v="1800"/>
  </r>
  <r>
    <n v="1545"/>
    <n v="9"/>
    <n v="16"/>
    <d v="2020-11-01T00:00:00"/>
    <x v="1391"/>
    <x v="7"/>
    <x v="7"/>
    <s v="Niemcy"/>
    <s v="Umarłe Korporacje"/>
    <x v="22"/>
    <x v="5"/>
    <n v="240"/>
    <n v="1800"/>
  </r>
  <r>
    <n v="1546"/>
    <n v="5"/>
    <n v="20"/>
    <d v="2020-11-02T00:00:00"/>
    <x v="38"/>
    <x v="6"/>
    <x v="6"/>
    <s v="Polska"/>
    <s v="xi"/>
    <x v="17"/>
    <x v="4"/>
    <n v="222"/>
    <n v="2000"/>
  </r>
  <r>
    <n v="1547"/>
    <n v="5"/>
    <n v="20"/>
    <d v="2020-11-02T00:00:00"/>
    <x v="1392"/>
    <x v="6"/>
    <x v="6"/>
    <s v="Polska"/>
    <s v="xi"/>
    <x v="17"/>
    <x v="4"/>
    <n v="222"/>
    <n v="2000"/>
  </r>
  <r>
    <n v="1548"/>
    <n v="5"/>
    <n v="20"/>
    <d v="2020-11-03T00:00:00"/>
    <x v="1393"/>
    <x v="6"/>
    <x v="6"/>
    <s v="Polska"/>
    <s v="xi"/>
    <x v="17"/>
    <x v="4"/>
    <n v="222"/>
    <n v="2000"/>
  </r>
  <r>
    <n v="1549"/>
    <n v="5"/>
    <n v="20"/>
    <d v="2020-11-03T00:00:00"/>
    <x v="1394"/>
    <x v="6"/>
    <x v="6"/>
    <s v="Polska"/>
    <s v="xi"/>
    <x v="17"/>
    <x v="4"/>
    <n v="222"/>
    <n v="2000"/>
  </r>
  <r>
    <n v="1550"/>
    <n v="5"/>
    <n v="21"/>
    <d v="2020-11-03T00:00:00"/>
    <x v="1395"/>
    <x v="6"/>
    <x v="6"/>
    <s v="Polska"/>
    <s v="Lisek Przemyka"/>
    <x v="18"/>
    <x v="4"/>
    <n v="300"/>
    <n v="2000"/>
  </r>
  <r>
    <n v="1551"/>
    <n v="5"/>
    <n v="21"/>
    <d v="2020-11-03T00:00:00"/>
    <x v="688"/>
    <x v="6"/>
    <x v="6"/>
    <s v="Polska"/>
    <s v="Lisek Przemyka"/>
    <x v="18"/>
    <x v="4"/>
    <n v="300"/>
    <n v="2000"/>
  </r>
  <r>
    <n v="1552"/>
    <n v="5"/>
    <n v="21"/>
    <d v="2020-11-03T00:00:00"/>
    <x v="1396"/>
    <x v="6"/>
    <x v="6"/>
    <s v="Polska"/>
    <s v="Lisek Przemyka"/>
    <x v="18"/>
    <x v="4"/>
    <n v="300"/>
    <n v="2000"/>
  </r>
  <r>
    <n v="1553"/>
    <n v="9"/>
    <n v="16"/>
    <d v="2020-11-03T00:00:00"/>
    <x v="1397"/>
    <x v="7"/>
    <x v="7"/>
    <s v="Niemcy"/>
    <s v="Umarłe Korporacje"/>
    <x v="22"/>
    <x v="5"/>
    <n v="240"/>
    <n v="1800"/>
  </r>
  <r>
    <n v="1554"/>
    <n v="9"/>
    <n v="16"/>
    <d v="2020-11-03T00:00:00"/>
    <x v="1398"/>
    <x v="7"/>
    <x v="7"/>
    <s v="Niemcy"/>
    <s v="Umarłe Korporacje"/>
    <x v="22"/>
    <x v="5"/>
    <n v="240"/>
    <n v="1800"/>
  </r>
  <r>
    <n v="1555"/>
    <n v="9"/>
    <n v="16"/>
    <d v="2020-11-03T00:00:00"/>
    <x v="1399"/>
    <x v="7"/>
    <x v="7"/>
    <s v="Niemcy"/>
    <s v="Umarłe Korporacje"/>
    <x v="22"/>
    <x v="5"/>
    <n v="240"/>
    <n v="1800"/>
  </r>
  <r>
    <n v="1556"/>
    <n v="9"/>
    <n v="16"/>
    <d v="2020-11-05T00:00:00"/>
    <x v="1400"/>
    <x v="7"/>
    <x v="7"/>
    <s v="Niemcy"/>
    <s v="Umarłe Korporacje"/>
    <x v="22"/>
    <x v="5"/>
    <n v="240"/>
    <n v="1800"/>
  </r>
  <r>
    <n v="1557"/>
    <n v="9"/>
    <n v="16"/>
    <d v="2020-11-05T00:00:00"/>
    <x v="1401"/>
    <x v="7"/>
    <x v="7"/>
    <s v="Niemcy"/>
    <s v="Umarłe Korporacje"/>
    <x v="22"/>
    <x v="5"/>
    <n v="240"/>
    <n v="1800"/>
  </r>
  <r>
    <n v="1558"/>
    <n v="9"/>
    <n v="16"/>
    <d v="2020-11-05T00:00:00"/>
    <x v="1402"/>
    <x v="7"/>
    <x v="7"/>
    <s v="Niemcy"/>
    <s v="Umarłe Korporacje"/>
    <x v="22"/>
    <x v="5"/>
    <n v="240"/>
    <n v="1800"/>
  </r>
  <r>
    <n v="1559"/>
    <n v="9"/>
    <n v="16"/>
    <d v="2020-11-05T00:00:00"/>
    <x v="1403"/>
    <x v="7"/>
    <x v="7"/>
    <s v="Niemcy"/>
    <s v="Umarłe Korporacje"/>
    <x v="22"/>
    <x v="5"/>
    <n v="240"/>
    <n v="1800"/>
  </r>
  <r>
    <n v="1560"/>
    <n v="9"/>
    <n v="17"/>
    <d v="2020-11-05T00:00:00"/>
    <x v="1404"/>
    <x v="7"/>
    <x v="7"/>
    <s v="Niemcy"/>
    <s v="Tofik Lis"/>
    <x v="7"/>
    <x v="2"/>
    <n v="160"/>
    <n v="1200"/>
  </r>
  <r>
    <n v="1561"/>
    <n v="9"/>
    <n v="17"/>
    <d v="2020-11-05T00:00:00"/>
    <x v="1405"/>
    <x v="7"/>
    <x v="7"/>
    <s v="Niemcy"/>
    <s v="Tofik Lis"/>
    <x v="7"/>
    <x v="2"/>
    <n v="160"/>
    <n v="1200"/>
  </r>
  <r>
    <n v="1562"/>
    <n v="9"/>
    <n v="17"/>
    <d v="2020-11-05T00:00:00"/>
    <x v="142"/>
    <x v="7"/>
    <x v="7"/>
    <s v="Niemcy"/>
    <s v="Tofik Lis"/>
    <x v="7"/>
    <x v="2"/>
    <n v="160"/>
    <n v="1200"/>
  </r>
  <r>
    <n v="1563"/>
    <n v="9"/>
    <n v="17"/>
    <d v="2020-11-07T00:00:00"/>
    <x v="1144"/>
    <x v="7"/>
    <x v="7"/>
    <s v="Niemcy"/>
    <s v="Tofik Lis"/>
    <x v="7"/>
    <x v="2"/>
    <n v="160"/>
    <n v="1200"/>
  </r>
  <r>
    <n v="1564"/>
    <n v="9"/>
    <n v="17"/>
    <d v="2020-11-08T00:00:00"/>
    <x v="1406"/>
    <x v="7"/>
    <x v="7"/>
    <s v="Niemcy"/>
    <s v="Tofik Lis"/>
    <x v="7"/>
    <x v="2"/>
    <n v="160"/>
    <n v="1200"/>
  </r>
  <r>
    <n v="1565"/>
    <n v="9"/>
    <n v="17"/>
    <d v="2020-11-08T00:00:00"/>
    <x v="686"/>
    <x v="7"/>
    <x v="7"/>
    <s v="Niemcy"/>
    <s v="Tofik Lis"/>
    <x v="7"/>
    <x v="2"/>
    <n v="160"/>
    <n v="1200"/>
  </r>
  <r>
    <n v="1566"/>
    <n v="9"/>
    <n v="17"/>
    <d v="2020-11-08T00:00:00"/>
    <x v="1407"/>
    <x v="7"/>
    <x v="7"/>
    <s v="Niemcy"/>
    <s v="Tofik Lis"/>
    <x v="7"/>
    <x v="2"/>
    <n v="160"/>
    <n v="1200"/>
  </r>
  <r>
    <n v="1567"/>
    <n v="9"/>
    <n v="17"/>
    <d v="2020-11-08T00:00:00"/>
    <x v="1408"/>
    <x v="7"/>
    <x v="7"/>
    <s v="Niemcy"/>
    <s v="Tofik Lis"/>
    <x v="7"/>
    <x v="2"/>
    <n v="160"/>
    <n v="1200"/>
  </r>
  <r>
    <n v="1568"/>
    <n v="9"/>
    <n v="17"/>
    <d v="2020-11-10T00:00:00"/>
    <x v="1409"/>
    <x v="7"/>
    <x v="7"/>
    <s v="Niemcy"/>
    <s v="Tofik Lis"/>
    <x v="7"/>
    <x v="2"/>
    <n v="160"/>
    <n v="1200"/>
  </r>
  <r>
    <n v="1569"/>
    <n v="9"/>
    <n v="26"/>
    <d v="2020-11-10T00:00:00"/>
    <x v="1028"/>
    <x v="7"/>
    <x v="7"/>
    <s v="Niemcy"/>
    <s v="Asa z Bazy"/>
    <x v="28"/>
    <x v="3"/>
    <n v="94"/>
    <n v="900"/>
  </r>
  <r>
    <n v="1570"/>
    <n v="9"/>
    <n v="26"/>
    <d v="2020-11-11T00:00:00"/>
    <x v="239"/>
    <x v="7"/>
    <x v="7"/>
    <s v="Niemcy"/>
    <s v="Asa z Bazy"/>
    <x v="28"/>
    <x v="3"/>
    <n v="94"/>
    <n v="900"/>
  </r>
  <r>
    <n v="1571"/>
    <n v="9"/>
    <n v="26"/>
    <d v="2020-11-11T00:00:00"/>
    <x v="842"/>
    <x v="7"/>
    <x v="7"/>
    <s v="Niemcy"/>
    <s v="Asa z Bazy"/>
    <x v="28"/>
    <x v="3"/>
    <n v="94"/>
    <n v="900"/>
  </r>
  <r>
    <n v="1572"/>
    <n v="9"/>
    <n v="26"/>
    <d v="2020-11-12T00:00:00"/>
    <x v="1410"/>
    <x v="7"/>
    <x v="7"/>
    <s v="Niemcy"/>
    <s v="Asa z Bazy"/>
    <x v="28"/>
    <x v="3"/>
    <n v="94"/>
    <n v="900"/>
  </r>
  <r>
    <n v="1573"/>
    <n v="9"/>
    <n v="26"/>
    <d v="2020-11-15T00:00:00"/>
    <x v="1411"/>
    <x v="7"/>
    <x v="7"/>
    <s v="Niemcy"/>
    <s v="Asa z Bazy"/>
    <x v="28"/>
    <x v="3"/>
    <n v="94"/>
    <n v="900"/>
  </r>
  <r>
    <n v="1574"/>
    <n v="9"/>
    <n v="26"/>
    <d v="2020-11-18T00:00:00"/>
    <x v="1412"/>
    <x v="7"/>
    <x v="7"/>
    <s v="Niemcy"/>
    <s v="Asa z Bazy"/>
    <x v="28"/>
    <x v="3"/>
    <n v="94"/>
    <n v="900"/>
  </r>
  <r>
    <n v="1575"/>
    <n v="9"/>
    <n v="26"/>
    <d v="2020-11-18T00:00:00"/>
    <x v="1107"/>
    <x v="7"/>
    <x v="7"/>
    <s v="Niemcy"/>
    <s v="Asa z Bazy"/>
    <x v="28"/>
    <x v="3"/>
    <n v="94"/>
    <n v="900"/>
  </r>
  <r>
    <n v="1576"/>
    <n v="9"/>
    <n v="26"/>
    <d v="2020-11-20T00:00:00"/>
    <x v="1413"/>
    <x v="7"/>
    <x v="7"/>
    <s v="Niemcy"/>
    <s v="Asa z Bazy"/>
    <x v="28"/>
    <x v="3"/>
    <n v="94"/>
    <n v="900"/>
  </r>
  <r>
    <n v="1577"/>
    <n v="9"/>
    <n v="26"/>
    <d v="2020-11-22T00:00:00"/>
    <x v="1168"/>
    <x v="7"/>
    <x v="7"/>
    <s v="Niemcy"/>
    <s v="Asa z Bazy"/>
    <x v="28"/>
    <x v="3"/>
    <n v="94"/>
    <n v="900"/>
  </r>
  <r>
    <n v="1578"/>
    <n v="9"/>
    <n v="26"/>
    <d v="2020-11-22T00:00:00"/>
    <x v="1414"/>
    <x v="7"/>
    <x v="7"/>
    <s v="Niemcy"/>
    <s v="Asa z Bazy"/>
    <x v="28"/>
    <x v="3"/>
    <n v="94"/>
    <n v="900"/>
  </r>
  <r>
    <n v="1579"/>
    <n v="9"/>
    <n v="19"/>
    <d v="2020-11-22T00:00:00"/>
    <x v="1415"/>
    <x v="7"/>
    <x v="7"/>
    <s v="Niemcy"/>
    <s v="Dźwiękowy Szok Magii"/>
    <x v="16"/>
    <x v="0"/>
    <n v="170"/>
    <n v="1400"/>
  </r>
  <r>
    <n v="1580"/>
    <n v="9"/>
    <n v="19"/>
    <d v="2020-11-22T00:00:00"/>
    <x v="963"/>
    <x v="7"/>
    <x v="7"/>
    <s v="Niemcy"/>
    <s v="Dźwiękowy Szok Magii"/>
    <x v="16"/>
    <x v="0"/>
    <n v="170"/>
    <n v="1400"/>
  </r>
  <r>
    <n v="1581"/>
    <n v="9"/>
    <n v="19"/>
    <d v="2020-11-22T00:00:00"/>
    <x v="1416"/>
    <x v="7"/>
    <x v="7"/>
    <s v="Niemcy"/>
    <s v="Dźwiękowy Szok Magii"/>
    <x v="16"/>
    <x v="0"/>
    <n v="170"/>
    <n v="1400"/>
  </r>
  <r>
    <n v="1582"/>
    <n v="9"/>
    <n v="19"/>
    <d v="2020-11-22T00:00:00"/>
    <x v="1417"/>
    <x v="7"/>
    <x v="7"/>
    <s v="Niemcy"/>
    <s v="Dźwiękowy Szok Magii"/>
    <x v="16"/>
    <x v="0"/>
    <n v="170"/>
    <n v="1400"/>
  </r>
  <r>
    <n v="1583"/>
    <n v="9"/>
    <n v="19"/>
    <d v="2020-11-22T00:00:00"/>
    <x v="913"/>
    <x v="7"/>
    <x v="7"/>
    <s v="Niemcy"/>
    <s v="Dźwiękowy Szok Magii"/>
    <x v="16"/>
    <x v="0"/>
    <n v="170"/>
    <n v="1400"/>
  </r>
  <r>
    <n v="1584"/>
    <n v="9"/>
    <n v="19"/>
    <d v="2020-11-22T00:00:00"/>
    <x v="1418"/>
    <x v="7"/>
    <x v="7"/>
    <s v="Niemcy"/>
    <s v="Dźwiękowy Szok Magii"/>
    <x v="16"/>
    <x v="0"/>
    <n v="170"/>
    <n v="1400"/>
  </r>
  <r>
    <n v="1585"/>
    <n v="9"/>
    <n v="19"/>
    <d v="2020-11-22T00:00:00"/>
    <x v="1419"/>
    <x v="7"/>
    <x v="7"/>
    <s v="Niemcy"/>
    <s v="Dźwiękowy Szok Magii"/>
    <x v="16"/>
    <x v="0"/>
    <n v="170"/>
    <n v="1400"/>
  </r>
  <r>
    <n v="1586"/>
    <n v="9"/>
    <n v="19"/>
    <d v="2020-11-25T00:00:00"/>
    <x v="1420"/>
    <x v="7"/>
    <x v="7"/>
    <s v="Niemcy"/>
    <s v="Dźwiękowy Szok Magii"/>
    <x v="16"/>
    <x v="0"/>
    <n v="170"/>
    <n v="1400"/>
  </r>
  <r>
    <n v="1587"/>
    <n v="9"/>
    <n v="19"/>
    <d v="2020-11-28T00:00:00"/>
    <x v="1421"/>
    <x v="7"/>
    <x v="7"/>
    <s v="Niemcy"/>
    <s v="Dźwiękowy Szok Magii"/>
    <x v="16"/>
    <x v="0"/>
    <n v="170"/>
    <n v="1400"/>
  </r>
  <r>
    <n v="1588"/>
    <n v="9"/>
    <n v="19"/>
    <d v="2020-11-28T00:00:00"/>
    <x v="1422"/>
    <x v="7"/>
    <x v="7"/>
    <s v="Niemcy"/>
    <s v="Dźwiękowy Szok Magii"/>
    <x v="16"/>
    <x v="0"/>
    <n v="170"/>
    <n v="1400"/>
  </r>
  <r>
    <n v="1589"/>
    <n v="9"/>
    <n v="20"/>
    <d v="2020-11-28T00:00:00"/>
    <x v="760"/>
    <x v="7"/>
    <x v="7"/>
    <s v="Niemcy"/>
    <s v="xi"/>
    <x v="17"/>
    <x v="4"/>
    <n v="222"/>
    <n v="2000"/>
  </r>
  <r>
    <n v="1590"/>
    <n v="9"/>
    <n v="20"/>
    <d v="2020-11-30T00:00:00"/>
    <x v="1423"/>
    <x v="7"/>
    <x v="7"/>
    <s v="Niemcy"/>
    <s v="xi"/>
    <x v="17"/>
    <x v="4"/>
    <n v="222"/>
    <n v="2000"/>
  </r>
  <r>
    <n v="1591"/>
    <n v="9"/>
    <n v="20"/>
    <d v="2020-11-30T00:00:00"/>
    <x v="544"/>
    <x v="7"/>
    <x v="7"/>
    <s v="Niemcy"/>
    <s v="xi"/>
    <x v="17"/>
    <x v="4"/>
    <n v="222"/>
    <n v="2000"/>
  </r>
  <r>
    <n v="1592"/>
    <n v="9"/>
    <n v="20"/>
    <d v="2020-11-30T00:00:00"/>
    <x v="1424"/>
    <x v="7"/>
    <x v="7"/>
    <s v="Niemcy"/>
    <s v="xi"/>
    <x v="17"/>
    <x v="4"/>
    <n v="222"/>
    <n v="2000"/>
  </r>
  <r>
    <n v="1593"/>
    <n v="9"/>
    <n v="20"/>
    <d v="2020-11-30T00:00:00"/>
    <x v="1425"/>
    <x v="7"/>
    <x v="7"/>
    <s v="Niemcy"/>
    <s v="xi"/>
    <x v="17"/>
    <x v="4"/>
    <n v="222"/>
    <n v="2000"/>
  </r>
  <r>
    <n v="1594"/>
    <n v="9"/>
    <n v="20"/>
    <d v="2020-11-30T00:00:00"/>
    <x v="64"/>
    <x v="7"/>
    <x v="7"/>
    <s v="Niemcy"/>
    <s v="xi"/>
    <x v="17"/>
    <x v="4"/>
    <n v="222"/>
    <n v="2000"/>
  </r>
  <r>
    <n v="1595"/>
    <n v="9"/>
    <n v="20"/>
    <d v="2020-11-30T00:00:00"/>
    <x v="887"/>
    <x v="7"/>
    <x v="7"/>
    <s v="Niemcy"/>
    <s v="xi"/>
    <x v="17"/>
    <x v="4"/>
    <n v="222"/>
    <n v="2000"/>
  </r>
  <r>
    <n v="1596"/>
    <n v="9"/>
    <n v="20"/>
    <d v="2020-11-30T00:00:00"/>
    <x v="1426"/>
    <x v="7"/>
    <x v="7"/>
    <s v="Niemcy"/>
    <s v="xi"/>
    <x v="17"/>
    <x v="4"/>
    <n v="222"/>
    <n v="2000"/>
  </r>
  <r>
    <n v="1597"/>
    <n v="9"/>
    <n v="20"/>
    <d v="2020-11-30T00:00:00"/>
    <x v="1427"/>
    <x v="7"/>
    <x v="7"/>
    <s v="Niemcy"/>
    <s v="xi"/>
    <x v="17"/>
    <x v="4"/>
    <n v="222"/>
    <n v="2000"/>
  </r>
  <r>
    <n v="1598"/>
    <n v="9"/>
    <n v="20"/>
    <d v="2020-11-30T00:00:00"/>
    <x v="1428"/>
    <x v="7"/>
    <x v="7"/>
    <s v="Niemcy"/>
    <s v="xi"/>
    <x v="17"/>
    <x v="4"/>
    <n v="222"/>
    <n v="2000"/>
  </r>
  <r>
    <n v="1599"/>
    <n v="9"/>
    <n v="21"/>
    <d v="2020-11-30T00:00:00"/>
    <x v="1429"/>
    <x v="7"/>
    <x v="7"/>
    <s v="Niemcy"/>
    <s v="Lisek Przemyka"/>
    <x v="18"/>
    <x v="4"/>
    <n v="300"/>
    <n v="2000"/>
  </r>
  <r>
    <n v="1600"/>
    <n v="9"/>
    <n v="21"/>
    <d v="2020-11-30T00:00:00"/>
    <x v="1430"/>
    <x v="7"/>
    <x v="7"/>
    <s v="Niemcy"/>
    <s v="Lisek Przemyka"/>
    <x v="18"/>
    <x v="4"/>
    <n v="300"/>
    <n v="2000"/>
  </r>
  <r>
    <n v="1601"/>
    <n v="11"/>
    <n v="1"/>
    <d v="2021-03-03T00:00:00"/>
    <x v="1431"/>
    <x v="8"/>
    <x v="8"/>
    <s v="Polska"/>
    <s v="Cysmix i Emilka"/>
    <x v="0"/>
    <x v="0"/>
    <n v="128"/>
    <n v="1500"/>
  </r>
  <r>
    <n v="1602"/>
    <n v="11"/>
    <n v="1"/>
    <d v="2021-03-03T00:00:00"/>
    <x v="1432"/>
    <x v="8"/>
    <x v="8"/>
    <s v="Polska"/>
    <s v="Cysmix i Emilka"/>
    <x v="0"/>
    <x v="0"/>
    <n v="128"/>
    <n v="1500"/>
  </r>
  <r>
    <n v="1603"/>
    <n v="11"/>
    <n v="1"/>
    <d v="2021-03-03T00:00:00"/>
    <x v="32"/>
    <x v="8"/>
    <x v="8"/>
    <s v="Polska"/>
    <s v="Cysmix i Emilka"/>
    <x v="0"/>
    <x v="0"/>
    <n v="128"/>
    <n v="1500"/>
  </r>
  <r>
    <n v="1604"/>
    <n v="11"/>
    <n v="1"/>
    <d v="2021-03-05T00:00:00"/>
    <x v="1433"/>
    <x v="8"/>
    <x v="8"/>
    <s v="Polska"/>
    <s v="Cysmix i Emilka"/>
    <x v="0"/>
    <x v="0"/>
    <n v="128"/>
    <n v="1500"/>
  </r>
  <r>
    <n v="1605"/>
    <n v="11"/>
    <n v="1"/>
    <d v="2021-03-07T00:00:00"/>
    <x v="1317"/>
    <x v="8"/>
    <x v="8"/>
    <s v="Polska"/>
    <s v="Cysmix i Emilka"/>
    <x v="0"/>
    <x v="0"/>
    <n v="128"/>
    <n v="1500"/>
  </r>
  <r>
    <n v="1606"/>
    <n v="11"/>
    <n v="1"/>
    <d v="2021-03-07T00:00:00"/>
    <x v="1434"/>
    <x v="8"/>
    <x v="8"/>
    <s v="Polska"/>
    <s v="Cysmix i Emilka"/>
    <x v="0"/>
    <x v="0"/>
    <n v="128"/>
    <n v="1500"/>
  </r>
  <r>
    <n v="1607"/>
    <n v="11"/>
    <n v="1"/>
    <d v="2021-03-10T00:00:00"/>
    <x v="1435"/>
    <x v="8"/>
    <x v="8"/>
    <s v="Polska"/>
    <s v="Cysmix i Emilka"/>
    <x v="0"/>
    <x v="0"/>
    <n v="128"/>
    <n v="1500"/>
  </r>
  <r>
    <n v="1608"/>
    <n v="11"/>
    <n v="1"/>
    <d v="2021-03-10T00:00:00"/>
    <x v="1436"/>
    <x v="8"/>
    <x v="8"/>
    <s v="Polska"/>
    <s v="Cysmix i Emilka"/>
    <x v="0"/>
    <x v="0"/>
    <n v="128"/>
    <n v="1500"/>
  </r>
  <r>
    <n v="1609"/>
    <n v="11"/>
    <n v="1"/>
    <d v="2021-03-10T00:00:00"/>
    <x v="1437"/>
    <x v="8"/>
    <x v="8"/>
    <s v="Polska"/>
    <s v="Cysmix i Emilka"/>
    <x v="0"/>
    <x v="0"/>
    <n v="128"/>
    <n v="1500"/>
  </r>
  <r>
    <n v="1610"/>
    <n v="11"/>
    <n v="1"/>
    <d v="2021-03-11T00:00:00"/>
    <x v="347"/>
    <x v="8"/>
    <x v="8"/>
    <s v="Polska"/>
    <s v="Cysmix i Emilka"/>
    <x v="0"/>
    <x v="0"/>
    <n v="128"/>
    <n v="1500"/>
  </r>
  <r>
    <n v="1611"/>
    <n v="11"/>
    <n v="2"/>
    <d v="2021-03-11T00:00:00"/>
    <x v="1438"/>
    <x v="8"/>
    <x v="8"/>
    <s v="Polska"/>
    <s v="Solejek"/>
    <x v="1"/>
    <x v="0"/>
    <n v="182"/>
    <n v="1500"/>
  </r>
  <r>
    <n v="1612"/>
    <n v="11"/>
    <n v="2"/>
    <d v="2021-03-11T00:00:00"/>
    <x v="100"/>
    <x v="8"/>
    <x v="8"/>
    <s v="Polska"/>
    <s v="Solejek"/>
    <x v="1"/>
    <x v="0"/>
    <n v="182"/>
    <n v="1500"/>
  </r>
  <r>
    <n v="1613"/>
    <n v="11"/>
    <n v="2"/>
    <d v="2021-03-11T00:00:00"/>
    <x v="1439"/>
    <x v="8"/>
    <x v="8"/>
    <s v="Polska"/>
    <s v="Solejek"/>
    <x v="1"/>
    <x v="0"/>
    <n v="182"/>
    <n v="1500"/>
  </r>
  <r>
    <n v="1614"/>
    <n v="11"/>
    <n v="2"/>
    <d v="2021-03-11T00:00:00"/>
    <x v="1077"/>
    <x v="8"/>
    <x v="8"/>
    <s v="Polska"/>
    <s v="Solejek"/>
    <x v="1"/>
    <x v="0"/>
    <n v="182"/>
    <n v="1500"/>
  </r>
  <r>
    <n v="1615"/>
    <n v="11"/>
    <n v="2"/>
    <d v="2021-03-11T00:00:00"/>
    <x v="1440"/>
    <x v="8"/>
    <x v="8"/>
    <s v="Polska"/>
    <s v="Solejek"/>
    <x v="1"/>
    <x v="0"/>
    <n v="182"/>
    <n v="1500"/>
  </r>
  <r>
    <n v="1616"/>
    <n v="11"/>
    <n v="2"/>
    <d v="2021-03-12T00:00:00"/>
    <x v="1441"/>
    <x v="8"/>
    <x v="8"/>
    <s v="Polska"/>
    <s v="Solejek"/>
    <x v="1"/>
    <x v="0"/>
    <n v="182"/>
    <n v="1500"/>
  </r>
  <r>
    <n v="1617"/>
    <n v="11"/>
    <n v="2"/>
    <d v="2021-03-15T00:00:00"/>
    <x v="1442"/>
    <x v="8"/>
    <x v="8"/>
    <s v="Polska"/>
    <s v="Solejek"/>
    <x v="1"/>
    <x v="0"/>
    <n v="182"/>
    <n v="1500"/>
  </r>
  <r>
    <n v="1618"/>
    <n v="11"/>
    <n v="2"/>
    <d v="2021-03-15T00:00:00"/>
    <x v="614"/>
    <x v="8"/>
    <x v="8"/>
    <s v="Polska"/>
    <s v="Solejek"/>
    <x v="1"/>
    <x v="0"/>
    <n v="182"/>
    <n v="1500"/>
  </r>
  <r>
    <n v="1619"/>
    <n v="11"/>
    <n v="2"/>
    <d v="2021-03-18T00:00:00"/>
    <x v="1013"/>
    <x v="8"/>
    <x v="8"/>
    <s v="Polska"/>
    <s v="Solejek"/>
    <x v="1"/>
    <x v="0"/>
    <n v="182"/>
    <n v="1500"/>
  </r>
  <r>
    <n v="1620"/>
    <n v="11"/>
    <n v="2"/>
    <d v="2021-03-18T00:00:00"/>
    <x v="1443"/>
    <x v="8"/>
    <x v="8"/>
    <s v="Polska"/>
    <s v="Solejek"/>
    <x v="1"/>
    <x v="0"/>
    <n v="182"/>
    <n v="1500"/>
  </r>
  <r>
    <n v="1621"/>
    <n v="11"/>
    <n v="3"/>
    <d v="2021-03-19T00:00:00"/>
    <x v="1444"/>
    <x v="8"/>
    <x v="8"/>
    <s v="Polska"/>
    <s v="Kuba Omsiak"/>
    <x v="2"/>
    <x v="1"/>
    <n v="128"/>
    <n v="1000"/>
  </r>
  <r>
    <n v="1622"/>
    <n v="11"/>
    <n v="3"/>
    <d v="2021-03-19T00:00:00"/>
    <x v="1445"/>
    <x v="8"/>
    <x v="8"/>
    <s v="Polska"/>
    <s v="Kuba Omsiak"/>
    <x v="2"/>
    <x v="1"/>
    <n v="128"/>
    <n v="1000"/>
  </r>
  <r>
    <n v="1623"/>
    <n v="11"/>
    <n v="3"/>
    <d v="2021-03-19T00:00:00"/>
    <x v="1446"/>
    <x v="8"/>
    <x v="8"/>
    <s v="Polska"/>
    <s v="Kuba Omsiak"/>
    <x v="2"/>
    <x v="1"/>
    <n v="128"/>
    <n v="1000"/>
  </r>
  <r>
    <n v="1624"/>
    <n v="11"/>
    <n v="3"/>
    <d v="2021-03-19T00:00:00"/>
    <x v="1447"/>
    <x v="8"/>
    <x v="8"/>
    <s v="Polska"/>
    <s v="Kuba Omsiak"/>
    <x v="2"/>
    <x v="1"/>
    <n v="128"/>
    <n v="1000"/>
  </r>
  <r>
    <n v="1625"/>
    <n v="11"/>
    <n v="3"/>
    <d v="2021-03-19T00:00:00"/>
    <x v="1448"/>
    <x v="8"/>
    <x v="8"/>
    <s v="Polska"/>
    <s v="Kuba Omsiak"/>
    <x v="2"/>
    <x v="1"/>
    <n v="128"/>
    <n v="1000"/>
  </r>
  <r>
    <n v="1626"/>
    <n v="11"/>
    <n v="3"/>
    <d v="2021-03-19T00:00:00"/>
    <x v="594"/>
    <x v="8"/>
    <x v="8"/>
    <s v="Polska"/>
    <s v="Kuba Omsiak"/>
    <x v="2"/>
    <x v="1"/>
    <n v="128"/>
    <n v="1000"/>
  </r>
  <r>
    <n v="1627"/>
    <n v="11"/>
    <n v="3"/>
    <d v="2021-03-19T00:00:00"/>
    <x v="1449"/>
    <x v="8"/>
    <x v="8"/>
    <s v="Polska"/>
    <s v="Kuba Omsiak"/>
    <x v="2"/>
    <x v="1"/>
    <n v="128"/>
    <n v="1000"/>
  </r>
  <r>
    <n v="1628"/>
    <n v="11"/>
    <n v="3"/>
    <d v="2021-03-19T00:00:00"/>
    <x v="1450"/>
    <x v="8"/>
    <x v="8"/>
    <s v="Polska"/>
    <s v="Kuba Omsiak"/>
    <x v="2"/>
    <x v="1"/>
    <n v="128"/>
    <n v="1000"/>
  </r>
  <r>
    <n v="1629"/>
    <n v="11"/>
    <n v="3"/>
    <d v="2021-03-21T00:00:00"/>
    <x v="1451"/>
    <x v="8"/>
    <x v="8"/>
    <s v="Polska"/>
    <s v="Kuba Omsiak"/>
    <x v="2"/>
    <x v="1"/>
    <n v="128"/>
    <n v="1000"/>
  </r>
  <r>
    <n v="1630"/>
    <n v="11"/>
    <n v="3"/>
    <d v="2021-03-22T00:00:00"/>
    <x v="1452"/>
    <x v="8"/>
    <x v="8"/>
    <s v="Polska"/>
    <s v="Kuba Omsiak"/>
    <x v="2"/>
    <x v="1"/>
    <n v="128"/>
    <n v="1000"/>
  </r>
  <r>
    <n v="1631"/>
    <n v="11"/>
    <n v="4"/>
    <d v="2021-03-22T00:00:00"/>
    <x v="199"/>
    <x v="8"/>
    <x v="8"/>
    <s v="Polska"/>
    <s v="Pościgacze"/>
    <x v="3"/>
    <x v="2"/>
    <n v="170"/>
    <n v="1200"/>
  </r>
  <r>
    <n v="1632"/>
    <n v="11"/>
    <n v="4"/>
    <d v="2021-03-22T00:00:00"/>
    <x v="1453"/>
    <x v="8"/>
    <x v="8"/>
    <s v="Polska"/>
    <s v="Pościgacze"/>
    <x v="3"/>
    <x v="2"/>
    <n v="170"/>
    <n v="1200"/>
  </r>
  <r>
    <n v="1633"/>
    <n v="11"/>
    <n v="4"/>
    <d v="2021-03-22T00:00:00"/>
    <x v="1128"/>
    <x v="8"/>
    <x v="8"/>
    <s v="Polska"/>
    <s v="Pościgacze"/>
    <x v="3"/>
    <x v="2"/>
    <n v="170"/>
    <n v="1200"/>
  </r>
  <r>
    <n v="1634"/>
    <n v="11"/>
    <n v="4"/>
    <d v="2021-03-22T00:00:00"/>
    <x v="1454"/>
    <x v="8"/>
    <x v="8"/>
    <s v="Polska"/>
    <s v="Pościgacze"/>
    <x v="3"/>
    <x v="2"/>
    <n v="170"/>
    <n v="1200"/>
  </r>
  <r>
    <n v="1635"/>
    <n v="11"/>
    <n v="4"/>
    <d v="2021-03-22T00:00:00"/>
    <x v="1276"/>
    <x v="8"/>
    <x v="8"/>
    <s v="Polska"/>
    <s v="Pościgacze"/>
    <x v="3"/>
    <x v="2"/>
    <n v="170"/>
    <n v="1200"/>
  </r>
  <r>
    <n v="1636"/>
    <n v="2"/>
    <n v="1"/>
    <d v="2021-03-23T00:00:00"/>
    <x v="1455"/>
    <x v="9"/>
    <x v="9"/>
    <s v="Polska"/>
    <s v="Cysmix i Emilka"/>
    <x v="0"/>
    <x v="0"/>
    <n v="128"/>
    <n v="1500"/>
  </r>
  <r>
    <n v="1637"/>
    <n v="2"/>
    <n v="1"/>
    <d v="2021-03-23T00:00:00"/>
    <x v="1456"/>
    <x v="9"/>
    <x v="9"/>
    <s v="Polska"/>
    <s v="Cysmix i Emilka"/>
    <x v="0"/>
    <x v="0"/>
    <n v="128"/>
    <n v="1500"/>
  </r>
  <r>
    <n v="1638"/>
    <n v="2"/>
    <n v="1"/>
    <d v="2021-03-23T00:00:00"/>
    <x v="1457"/>
    <x v="9"/>
    <x v="9"/>
    <s v="Polska"/>
    <s v="Cysmix i Emilka"/>
    <x v="0"/>
    <x v="0"/>
    <n v="128"/>
    <n v="1500"/>
  </r>
  <r>
    <n v="1639"/>
    <n v="2"/>
    <n v="1"/>
    <d v="2021-03-23T00:00:00"/>
    <x v="1458"/>
    <x v="9"/>
    <x v="9"/>
    <s v="Polska"/>
    <s v="Cysmix i Emilka"/>
    <x v="0"/>
    <x v="0"/>
    <n v="128"/>
    <n v="1500"/>
  </r>
  <r>
    <n v="1640"/>
    <n v="11"/>
    <n v="4"/>
    <d v="2021-03-25T00:00:00"/>
    <x v="1459"/>
    <x v="8"/>
    <x v="8"/>
    <s v="Polska"/>
    <s v="Pościgacze"/>
    <x v="3"/>
    <x v="2"/>
    <n v="170"/>
    <n v="1200"/>
  </r>
  <r>
    <n v="1641"/>
    <n v="11"/>
    <n v="4"/>
    <d v="2021-03-25T00:00:00"/>
    <x v="1460"/>
    <x v="8"/>
    <x v="8"/>
    <s v="Polska"/>
    <s v="Pościgacze"/>
    <x v="3"/>
    <x v="2"/>
    <n v="170"/>
    <n v="1200"/>
  </r>
  <r>
    <n v="1642"/>
    <n v="11"/>
    <n v="4"/>
    <d v="2021-03-25T00:00:00"/>
    <x v="1461"/>
    <x v="8"/>
    <x v="8"/>
    <s v="Polska"/>
    <s v="Pościgacze"/>
    <x v="3"/>
    <x v="2"/>
    <n v="170"/>
    <n v="1200"/>
  </r>
  <r>
    <n v="1643"/>
    <n v="11"/>
    <n v="4"/>
    <d v="2021-03-25T00:00:00"/>
    <x v="1462"/>
    <x v="8"/>
    <x v="8"/>
    <s v="Polska"/>
    <s v="Pościgacze"/>
    <x v="3"/>
    <x v="2"/>
    <n v="170"/>
    <n v="1200"/>
  </r>
  <r>
    <n v="1644"/>
    <n v="2"/>
    <n v="1"/>
    <d v="2021-03-26T00:00:00"/>
    <x v="1463"/>
    <x v="9"/>
    <x v="9"/>
    <s v="Polska"/>
    <s v="Cysmix i Emilka"/>
    <x v="0"/>
    <x v="0"/>
    <n v="128"/>
    <n v="1500"/>
  </r>
  <r>
    <n v="1645"/>
    <n v="2"/>
    <n v="1"/>
    <d v="2021-03-26T00:00:00"/>
    <x v="1464"/>
    <x v="9"/>
    <x v="9"/>
    <s v="Polska"/>
    <s v="Cysmix i Emilka"/>
    <x v="0"/>
    <x v="0"/>
    <n v="128"/>
    <n v="1500"/>
  </r>
  <r>
    <n v="1646"/>
    <n v="11"/>
    <n v="4"/>
    <d v="2021-03-26T00:00:00"/>
    <x v="1465"/>
    <x v="8"/>
    <x v="8"/>
    <s v="Polska"/>
    <s v="Pościgacze"/>
    <x v="3"/>
    <x v="2"/>
    <n v="170"/>
    <n v="1200"/>
  </r>
  <r>
    <n v="1647"/>
    <n v="11"/>
    <n v="5"/>
    <d v="2021-03-26T00:00:00"/>
    <x v="1466"/>
    <x v="8"/>
    <x v="8"/>
    <s v="Polska"/>
    <s v="Rostek"/>
    <x v="4"/>
    <x v="1"/>
    <n v="133"/>
    <n v="1000"/>
  </r>
  <r>
    <n v="1648"/>
    <n v="11"/>
    <n v="5"/>
    <d v="2021-03-26T00:00:00"/>
    <x v="1467"/>
    <x v="8"/>
    <x v="8"/>
    <s v="Polska"/>
    <s v="Rostek"/>
    <x v="4"/>
    <x v="1"/>
    <n v="133"/>
    <n v="1000"/>
  </r>
  <r>
    <n v="1649"/>
    <n v="11"/>
    <n v="5"/>
    <d v="2021-03-26T00:00:00"/>
    <x v="1468"/>
    <x v="8"/>
    <x v="8"/>
    <s v="Polska"/>
    <s v="Rostek"/>
    <x v="4"/>
    <x v="1"/>
    <n v="133"/>
    <n v="1000"/>
  </r>
  <r>
    <n v="1650"/>
    <n v="11"/>
    <n v="5"/>
    <d v="2021-03-26T00:00:00"/>
    <x v="83"/>
    <x v="8"/>
    <x v="8"/>
    <s v="Polska"/>
    <s v="Rostek"/>
    <x v="4"/>
    <x v="1"/>
    <n v="133"/>
    <n v="1000"/>
  </r>
  <r>
    <n v="1651"/>
    <n v="11"/>
    <n v="5"/>
    <d v="2021-03-26T00:00:00"/>
    <x v="1469"/>
    <x v="8"/>
    <x v="8"/>
    <s v="Polska"/>
    <s v="Rostek"/>
    <x v="4"/>
    <x v="1"/>
    <n v="133"/>
    <n v="1000"/>
  </r>
  <r>
    <n v="1652"/>
    <n v="2"/>
    <n v="1"/>
    <d v="2021-03-27T00:00:00"/>
    <x v="1470"/>
    <x v="9"/>
    <x v="9"/>
    <s v="Polska"/>
    <s v="Cysmix i Emilka"/>
    <x v="0"/>
    <x v="0"/>
    <n v="128"/>
    <n v="1500"/>
  </r>
  <r>
    <n v="1653"/>
    <n v="11"/>
    <n v="5"/>
    <d v="2021-03-28T00:00:00"/>
    <x v="1471"/>
    <x v="8"/>
    <x v="8"/>
    <s v="Polska"/>
    <s v="Rostek"/>
    <x v="4"/>
    <x v="1"/>
    <n v="133"/>
    <n v="1000"/>
  </r>
  <r>
    <n v="1654"/>
    <n v="11"/>
    <n v="5"/>
    <d v="2021-03-28T00:00:00"/>
    <x v="1472"/>
    <x v="8"/>
    <x v="8"/>
    <s v="Polska"/>
    <s v="Rostek"/>
    <x v="4"/>
    <x v="1"/>
    <n v="133"/>
    <n v="1000"/>
  </r>
  <r>
    <n v="1655"/>
    <n v="2"/>
    <n v="1"/>
    <d v="2021-03-29T00:00:00"/>
    <x v="1473"/>
    <x v="9"/>
    <x v="9"/>
    <s v="Polska"/>
    <s v="Cysmix i Emilka"/>
    <x v="0"/>
    <x v="0"/>
    <n v="128"/>
    <n v="1500"/>
  </r>
  <r>
    <n v="1656"/>
    <n v="2"/>
    <n v="1"/>
    <d v="2021-03-29T00:00:00"/>
    <x v="1474"/>
    <x v="9"/>
    <x v="9"/>
    <s v="Polska"/>
    <s v="Cysmix i Emilka"/>
    <x v="0"/>
    <x v="0"/>
    <n v="128"/>
    <n v="1500"/>
  </r>
  <r>
    <n v="1657"/>
    <n v="2"/>
    <n v="1"/>
    <d v="2021-03-29T00:00:00"/>
    <x v="1475"/>
    <x v="9"/>
    <x v="9"/>
    <s v="Polska"/>
    <s v="Cysmix i Emilka"/>
    <x v="0"/>
    <x v="0"/>
    <n v="128"/>
    <n v="1500"/>
  </r>
  <r>
    <n v="1658"/>
    <n v="2"/>
    <n v="2"/>
    <d v="2021-03-29T00:00:00"/>
    <x v="1476"/>
    <x v="9"/>
    <x v="9"/>
    <s v="Polska"/>
    <s v="Solejek"/>
    <x v="1"/>
    <x v="0"/>
    <n v="182"/>
    <n v="1500"/>
  </r>
  <r>
    <n v="1659"/>
    <n v="2"/>
    <n v="2"/>
    <d v="2021-03-31T00:00:00"/>
    <x v="1477"/>
    <x v="9"/>
    <x v="9"/>
    <s v="Polska"/>
    <s v="Solejek"/>
    <x v="1"/>
    <x v="0"/>
    <n v="182"/>
    <n v="1500"/>
  </r>
  <r>
    <n v="1660"/>
    <n v="2"/>
    <n v="2"/>
    <d v="2021-03-31T00:00:00"/>
    <x v="1478"/>
    <x v="9"/>
    <x v="9"/>
    <s v="Polska"/>
    <s v="Solejek"/>
    <x v="1"/>
    <x v="0"/>
    <n v="182"/>
    <n v="1500"/>
  </r>
  <r>
    <n v="1661"/>
    <n v="2"/>
    <n v="2"/>
    <d v="2021-03-31T00:00:00"/>
    <x v="1479"/>
    <x v="9"/>
    <x v="9"/>
    <s v="Polska"/>
    <s v="Solejek"/>
    <x v="1"/>
    <x v="0"/>
    <n v="182"/>
    <n v="1500"/>
  </r>
  <r>
    <n v="1662"/>
    <n v="2"/>
    <n v="2"/>
    <d v="2021-03-31T00:00:00"/>
    <x v="1480"/>
    <x v="9"/>
    <x v="9"/>
    <s v="Polska"/>
    <s v="Solejek"/>
    <x v="1"/>
    <x v="0"/>
    <n v="182"/>
    <n v="1500"/>
  </r>
  <r>
    <n v="1663"/>
    <n v="2"/>
    <n v="2"/>
    <d v="2021-03-31T00:00:00"/>
    <x v="1481"/>
    <x v="9"/>
    <x v="9"/>
    <s v="Polska"/>
    <s v="Solejek"/>
    <x v="1"/>
    <x v="0"/>
    <n v="182"/>
    <n v="1500"/>
  </r>
  <r>
    <n v="1664"/>
    <n v="2"/>
    <n v="2"/>
    <d v="2021-03-31T00:00:00"/>
    <x v="1482"/>
    <x v="9"/>
    <x v="9"/>
    <s v="Polska"/>
    <s v="Solejek"/>
    <x v="1"/>
    <x v="0"/>
    <n v="182"/>
    <n v="1500"/>
  </r>
  <r>
    <n v="1665"/>
    <n v="2"/>
    <n v="2"/>
    <d v="2021-03-31T00:00:00"/>
    <x v="1483"/>
    <x v="9"/>
    <x v="9"/>
    <s v="Polska"/>
    <s v="Solejek"/>
    <x v="1"/>
    <x v="0"/>
    <n v="182"/>
    <n v="1500"/>
  </r>
  <r>
    <n v="1666"/>
    <n v="2"/>
    <n v="2"/>
    <d v="2021-03-31T00:00:00"/>
    <x v="1484"/>
    <x v="9"/>
    <x v="9"/>
    <s v="Polska"/>
    <s v="Solejek"/>
    <x v="1"/>
    <x v="0"/>
    <n v="182"/>
    <n v="1500"/>
  </r>
  <r>
    <n v="1667"/>
    <n v="11"/>
    <n v="5"/>
    <d v="2021-03-31T00:00:00"/>
    <x v="1485"/>
    <x v="8"/>
    <x v="8"/>
    <s v="Polska"/>
    <s v="Rostek"/>
    <x v="4"/>
    <x v="1"/>
    <n v="133"/>
    <n v="1000"/>
  </r>
  <r>
    <n v="1668"/>
    <n v="11"/>
    <n v="5"/>
    <d v="2021-03-31T00:00:00"/>
    <x v="1486"/>
    <x v="8"/>
    <x v="8"/>
    <s v="Polska"/>
    <s v="Rostek"/>
    <x v="4"/>
    <x v="1"/>
    <n v="133"/>
    <n v="1000"/>
  </r>
  <r>
    <n v="1669"/>
    <n v="11"/>
    <n v="5"/>
    <d v="2021-04-02T00:00:00"/>
    <x v="1244"/>
    <x v="8"/>
    <x v="8"/>
    <s v="Polska"/>
    <s v="Rostek"/>
    <x v="4"/>
    <x v="1"/>
    <n v="133"/>
    <n v="1000"/>
  </r>
  <r>
    <n v="1670"/>
    <n v="11"/>
    <n v="6"/>
    <d v="2021-04-02T00:00:00"/>
    <x v="1487"/>
    <x v="8"/>
    <x v="8"/>
    <s v="Polska"/>
    <s v="Ramzes B."/>
    <x v="5"/>
    <x v="2"/>
    <n v="130"/>
    <n v="1200"/>
  </r>
  <r>
    <n v="1671"/>
    <n v="11"/>
    <n v="6"/>
    <d v="2021-04-02T00:00:00"/>
    <x v="1488"/>
    <x v="8"/>
    <x v="8"/>
    <s v="Polska"/>
    <s v="Ramzes B."/>
    <x v="5"/>
    <x v="2"/>
    <n v="130"/>
    <n v="1200"/>
  </r>
  <r>
    <n v="1672"/>
    <n v="11"/>
    <n v="6"/>
    <d v="2021-04-02T00:00:00"/>
    <x v="1489"/>
    <x v="8"/>
    <x v="8"/>
    <s v="Polska"/>
    <s v="Ramzes B."/>
    <x v="5"/>
    <x v="2"/>
    <n v="130"/>
    <n v="1200"/>
  </r>
  <r>
    <n v="1673"/>
    <n v="11"/>
    <n v="6"/>
    <d v="2021-04-02T00:00:00"/>
    <x v="1490"/>
    <x v="8"/>
    <x v="8"/>
    <s v="Polska"/>
    <s v="Ramzes B."/>
    <x v="5"/>
    <x v="2"/>
    <n v="130"/>
    <n v="1200"/>
  </r>
  <r>
    <n v="1674"/>
    <n v="2"/>
    <n v="2"/>
    <d v="2021-04-03T00:00:00"/>
    <x v="1491"/>
    <x v="9"/>
    <x v="9"/>
    <s v="Polska"/>
    <s v="Solejek"/>
    <x v="1"/>
    <x v="0"/>
    <n v="182"/>
    <n v="1500"/>
  </r>
  <r>
    <n v="1675"/>
    <n v="2"/>
    <n v="3"/>
    <d v="2021-04-03T00:00:00"/>
    <x v="1492"/>
    <x v="9"/>
    <x v="9"/>
    <s v="Polska"/>
    <s v="Kuba Omsiak"/>
    <x v="2"/>
    <x v="1"/>
    <n v="128"/>
    <n v="1000"/>
  </r>
  <r>
    <n v="1676"/>
    <n v="11"/>
    <n v="6"/>
    <d v="2021-04-04T00:00:00"/>
    <x v="303"/>
    <x v="8"/>
    <x v="8"/>
    <s v="Polska"/>
    <s v="Ramzes B."/>
    <x v="5"/>
    <x v="2"/>
    <n v="130"/>
    <n v="1200"/>
  </r>
  <r>
    <n v="1677"/>
    <n v="11"/>
    <n v="6"/>
    <d v="2021-04-04T00:00:00"/>
    <x v="1493"/>
    <x v="8"/>
    <x v="8"/>
    <s v="Polska"/>
    <s v="Ramzes B."/>
    <x v="5"/>
    <x v="2"/>
    <n v="130"/>
    <n v="1200"/>
  </r>
  <r>
    <n v="1678"/>
    <n v="11"/>
    <n v="6"/>
    <d v="2021-04-04T00:00:00"/>
    <x v="1494"/>
    <x v="8"/>
    <x v="8"/>
    <s v="Polska"/>
    <s v="Ramzes B."/>
    <x v="5"/>
    <x v="2"/>
    <n v="130"/>
    <n v="1200"/>
  </r>
  <r>
    <n v="1679"/>
    <n v="2"/>
    <n v="3"/>
    <d v="2021-04-05T00:00:00"/>
    <x v="1495"/>
    <x v="9"/>
    <x v="9"/>
    <s v="Polska"/>
    <s v="Kuba Omsiak"/>
    <x v="2"/>
    <x v="1"/>
    <n v="128"/>
    <n v="1000"/>
  </r>
  <r>
    <n v="1680"/>
    <n v="2"/>
    <n v="3"/>
    <d v="2021-04-05T00:00:00"/>
    <x v="976"/>
    <x v="9"/>
    <x v="9"/>
    <s v="Polska"/>
    <s v="Kuba Omsiak"/>
    <x v="2"/>
    <x v="1"/>
    <n v="128"/>
    <n v="1000"/>
  </r>
  <r>
    <n v="1681"/>
    <n v="11"/>
    <n v="6"/>
    <d v="2021-04-05T00:00:00"/>
    <x v="1496"/>
    <x v="8"/>
    <x v="8"/>
    <s v="Polska"/>
    <s v="Ramzes B."/>
    <x v="5"/>
    <x v="2"/>
    <n v="130"/>
    <n v="1200"/>
  </r>
  <r>
    <n v="1682"/>
    <n v="11"/>
    <n v="6"/>
    <d v="2021-04-06T00:00:00"/>
    <x v="1497"/>
    <x v="8"/>
    <x v="8"/>
    <s v="Polska"/>
    <s v="Ramzes B."/>
    <x v="5"/>
    <x v="2"/>
    <n v="130"/>
    <n v="1200"/>
  </r>
  <r>
    <n v="1683"/>
    <n v="11"/>
    <n v="6"/>
    <d v="2021-04-06T00:00:00"/>
    <x v="1498"/>
    <x v="8"/>
    <x v="8"/>
    <s v="Polska"/>
    <s v="Ramzes B."/>
    <x v="5"/>
    <x v="2"/>
    <n v="130"/>
    <n v="1200"/>
  </r>
  <r>
    <n v="1684"/>
    <n v="11"/>
    <n v="7"/>
    <d v="2021-04-06T00:00:00"/>
    <x v="1499"/>
    <x v="8"/>
    <x v="8"/>
    <s v="Polska"/>
    <s v="Rajec"/>
    <x v="6"/>
    <x v="3"/>
    <n v="120"/>
    <n v="900"/>
  </r>
  <r>
    <n v="1685"/>
    <n v="2"/>
    <n v="3"/>
    <d v="2021-04-07T00:00:00"/>
    <x v="1500"/>
    <x v="9"/>
    <x v="9"/>
    <s v="Polska"/>
    <s v="Kuba Omsiak"/>
    <x v="2"/>
    <x v="1"/>
    <n v="128"/>
    <n v="1000"/>
  </r>
  <r>
    <n v="1686"/>
    <n v="2"/>
    <n v="3"/>
    <d v="2021-04-07T00:00:00"/>
    <x v="1501"/>
    <x v="9"/>
    <x v="9"/>
    <s v="Polska"/>
    <s v="Kuba Omsiak"/>
    <x v="2"/>
    <x v="1"/>
    <n v="128"/>
    <n v="1000"/>
  </r>
  <r>
    <n v="1687"/>
    <n v="2"/>
    <n v="3"/>
    <d v="2021-04-09T00:00:00"/>
    <x v="395"/>
    <x v="9"/>
    <x v="9"/>
    <s v="Polska"/>
    <s v="Kuba Omsiak"/>
    <x v="2"/>
    <x v="1"/>
    <n v="128"/>
    <n v="1000"/>
  </r>
  <r>
    <n v="1688"/>
    <n v="2"/>
    <n v="3"/>
    <d v="2021-04-09T00:00:00"/>
    <x v="7"/>
    <x v="9"/>
    <x v="9"/>
    <s v="Polska"/>
    <s v="Kuba Omsiak"/>
    <x v="2"/>
    <x v="1"/>
    <n v="128"/>
    <n v="1000"/>
  </r>
  <r>
    <n v="1689"/>
    <n v="2"/>
    <n v="3"/>
    <d v="2021-04-09T00:00:00"/>
    <x v="1502"/>
    <x v="9"/>
    <x v="9"/>
    <s v="Polska"/>
    <s v="Kuba Omsiak"/>
    <x v="2"/>
    <x v="1"/>
    <n v="128"/>
    <n v="1000"/>
  </r>
  <r>
    <n v="1690"/>
    <n v="11"/>
    <n v="7"/>
    <d v="2021-04-09T00:00:00"/>
    <x v="791"/>
    <x v="8"/>
    <x v="8"/>
    <s v="Polska"/>
    <s v="Rajec"/>
    <x v="6"/>
    <x v="3"/>
    <n v="120"/>
    <n v="900"/>
  </r>
  <r>
    <n v="1691"/>
    <n v="11"/>
    <n v="7"/>
    <d v="2021-04-09T00:00:00"/>
    <x v="452"/>
    <x v="8"/>
    <x v="8"/>
    <s v="Polska"/>
    <s v="Rajec"/>
    <x v="6"/>
    <x v="3"/>
    <n v="120"/>
    <n v="900"/>
  </r>
  <r>
    <n v="1692"/>
    <n v="11"/>
    <n v="7"/>
    <d v="2021-04-09T00:00:00"/>
    <x v="1249"/>
    <x v="8"/>
    <x v="8"/>
    <s v="Polska"/>
    <s v="Rajec"/>
    <x v="6"/>
    <x v="3"/>
    <n v="120"/>
    <n v="900"/>
  </r>
  <r>
    <n v="1693"/>
    <n v="11"/>
    <n v="7"/>
    <d v="2021-04-09T00:00:00"/>
    <x v="1503"/>
    <x v="8"/>
    <x v="8"/>
    <s v="Polska"/>
    <s v="Rajec"/>
    <x v="6"/>
    <x v="3"/>
    <n v="120"/>
    <n v="900"/>
  </r>
  <r>
    <n v="1694"/>
    <n v="11"/>
    <n v="7"/>
    <d v="2021-04-09T00:00:00"/>
    <x v="1504"/>
    <x v="8"/>
    <x v="8"/>
    <s v="Polska"/>
    <s v="Rajec"/>
    <x v="6"/>
    <x v="3"/>
    <n v="120"/>
    <n v="900"/>
  </r>
  <r>
    <n v="1695"/>
    <n v="11"/>
    <n v="7"/>
    <d v="2021-04-09T00:00:00"/>
    <x v="1505"/>
    <x v="8"/>
    <x v="8"/>
    <s v="Polska"/>
    <s v="Rajec"/>
    <x v="6"/>
    <x v="3"/>
    <n v="120"/>
    <n v="900"/>
  </r>
  <r>
    <n v="1696"/>
    <n v="11"/>
    <n v="7"/>
    <d v="2021-04-09T00:00:00"/>
    <x v="1506"/>
    <x v="8"/>
    <x v="8"/>
    <s v="Polska"/>
    <s v="Rajec"/>
    <x v="6"/>
    <x v="3"/>
    <n v="120"/>
    <n v="900"/>
  </r>
  <r>
    <n v="1697"/>
    <n v="11"/>
    <n v="7"/>
    <d v="2021-04-09T00:00:00"/>
    <x v="1507"/>
    <x v="8"/>
    <x v="8"/>
    <s v="Polska"/>
    <s v="Rajec"/>
    <x v="6"/>
    <x v="3"/>
    <n v="120"/>
    <n v="900"/>
  </r>
  <r>
    <n v="1698"/>
    <n v="11"/>
    <n v="7"/>
    <d v="2021-04-09T00:00:00"/>
    <x v="1508"/>
    <x v="8"/>
    <x v="8"/>
    <s v="Polska"/>
    <s v="Rajec"/>
    <x v="6"/>
    <x v="3"/>
    <n v="120"/>
    <n v="900"/>
  </r>
  <r>
    <n v="1699"/>
    <n v="11"/>
    <n v="8"/>
    <d v="2021-04-09T00:00:00"/>
    <x v="1509"/>
    <x v="8"/>
    <x v="8"/>
    <s v="Polska"/>
    <s v="Tofik Lis"/>
    <x v="26"/>
    <x v="0"/>
    <n v="240"/>
    <n v="1500"/>
  </r>
  <r>
    <n v="1700"/>
    <n v="2"/>
    <n v="3"/>
    <d v="2021-04-11T00:00:00"/>
    <x v="1510"/>
    <x v="9"/>
    <x v="9"/>
    <s v="Polska"/>
    <s v="Kuba Omsiak"/>
    <x v="2"/>
    <x v="1"/>
    <n v="128"/>
    <n v="1000"/>
  </r>
  <r>
    <n v="1701"/>
    <n v="11"/>
    <n v="8"/>
    <d v="2021-04-12T00:00:00"/>
    <x v="1511"/>
    <x v="8"/>
    <x v="8"/>
    <s v="Polska"/>
    <s v="Tofik Lis"/>
    <x v="26"/>
    <x v="0"/>
    <n v="240"/>
    <n v="1500"/>
  </r>
  <r>
    <n v="1702"/>
    <n v="11"/>
    <n v="8"/>
    <d v="2021-04-12T00:00:00"/>
    <x v="1512"/>
    <x v="8"/>
    <x v="8"/>
    <s v="Polska"/>
    <s v="Tofik Lis"/>
    <x v="26"/>
    <x v="0"/>
    <n v="240"/>
    <n v="1500"/>
  </r>
  <r>
    <n v="1703"/>
    <n v="11"/>
    <n v="8"/>
    <d v="2021-04-13T00:00:00"/>
    <x v="1513"/>
    <x v="8"/>
    <x v="8"/>
    <s v="Polska"/>
    <s v="Tofik Lis"/>
    <x v="26"/>
    <x v="0"/>
    <n v="240"/>
    <n v="1500"/>
  </r>
  <r>
    <n v="1704"/>
    <n v="11"/>
    <n v="8"/>
    <d v="2021-04-13T00:00:00"/>
    <x v="1514"/>
    <x v="8"/>
    <x v="8"/>
    <s v="Polska"/>
    <s v="Tofik Lis"/>
    <x v="26"/>
    <x v="0"/>
    <n v="240"/>
    <n v="1500"/>
  </r>
  <r>
    <n v="1705"/>
    <n v="11"/>
    <n v="8"/>
    <d v="2021-04-13T00:00:00"/>
    <x v="1515"/>
    <x v="8"/>
    <x v="8"/>
    <s v="Polska"/>
    <s v="Tofik Lis"/>
    <x v="26"/>
    <x v="0"/>
    <n v="240"/>
    <n v="1500"/>
  </r>
  <r>
    <n v="1706"/>
    <n v="11"/>
    <n v="8"/>
    <d v="2021-04-13T00:00:00"/>
    <x v="1516"/>
    <x v="8"/>
    <x v="8"/>
    <s v="Polska"/>
    <s v="Tofik Lis"/>
    <x v="26"/>
    <x v="0"/>
    <n v="240"/>
    <n v="1500"/>
  </r>
  <r>
    <n v="1707"/>
    <n v="2"/>
    <n v="3"/>
    <d v="2021-04-14T00:00:00"/>
    <x v="1517"/>
    <x v="9"/>
    <x v="9"/>
    <s v="Polska"/>
    <s v="Kuba Omsiak"/>
    <x v="2"/>
    <x v="1"/>
    <n v="128"/>
    <n v="1000"/>
  </r>
  <r>
    <n v="1708"/>
    <n v="2"/>
    <n v="4"/>
    <d v="2021-04-14T00:00:00"/>
    <x v="1090"/>
    <x v="9"/>
    <x v="9"/>
    <s v="Polska"/>
    <s v="Pościgacze"/>
    <x v="3"/>
    <x v="2"/>
    <n v="170"/>
    <n v="1200"/>
  </r>
  <r>
    <n v="1709"/>
    <n v="2"/>
    <n v="4"/>
    <d v="2021-04-14T00:00:00"/>
    <x v="1518"/>
    <x v="9"/>
    <x v="9"/>
    <s v="Polska"/>
    <s v="Pościgacze"/>
    <x v="3"/>
    <x v="2"/>
    <n v="170"/>
    <n v="1200"/>
  </r>
  <r>
    <n v="1710"/>
    <n v="11"/>
    <n v="8"/>
    <d v="2021-04-16T00:00:00"/>
    <x v="1519"/>
    <x v="8"/>
    <x v="8"/>
    <s v="Polska"/>
    <s v="Tofik Lis"/>
    <x v="26"/>
    <x v="0"/>
    <n v="240"/>
    <n v="1500"/>
  </r>
  <r>
    <n v="1711"/>
    <n v="2"/>
    <n v="4"/>
    <d v="2021-04-17T00:00:00"/>
    <x v="1520"/>
    <x v="9"/>
    <x v="9"/>
    <s v="Polska"/>
    <s v="Pościgacze"/>
    <x v="3"/>
    <x v="2"/>
    <n v="170"/>
    <n v="1200"/>
  </r>
  <r>
    <n v="1712"/>
    <n v="2"/>
    <n v="4"/>
    <d v="2021-04-17T00:00:00"/>
    <x v="1521"/>
    <x v="9"/>
    <x v="9"/>
    <s v="Polska"/>
    <s v="Pościgacze"/>
    <x v="3"/>
    <x v="2"/>
    <n v="170"/>
    <n v="1200"/>
  </r>
  <r>
    <n v="1713"/>
    <n v="2"/>
    <n v="4"/>
    <d v="2021-04-17T00:00:00"/>
    <x v="1522"/>
    <x v="9"/>
    <x v="9"/>
    <s v="Polska"/>
    <s v="Pościgacze"/>
    <x v="3"/>
    <x v="2"/>
    <n v="170"/>
    <n v="1200"/>
  </r>
  <r>
    <n v="1714"/>
    <n v="2"/>
    <n v="4"/>
    <d v="2021-04-17T00:00:00"/>
    <x v="1523"/>
    <x v="9"/>
    <x v="9"/>
    <s v="Polska"/>
    <s v="Pościgacze"/>
    <x v="3"/>
    <x v="2"/>
    <n v="170"/>
    <n v="1200"/>
  </r>
  <r>
    <n v="1715"/>
    <n v="2"/>
    <n v="4"/>
    <d v="2021-04-17T00:00:00"/>
    <x v="196"/>
    <x v="9"/>
    <x v="9"/>
    <s v="Polska"/>
    <s v="Pościgacze"/>
    <x v="3"/>
    <x v="2"/>
    <n v="170"/>
    <n v="1200"/>
  </r>
  <r>
    <n v="1716"/>
    <n v="2"/>
    <n v="4"/>
    <d v="2021-04-17T00:00:00"/>
    <x v="1524"/>
    <x v="9"/>
    <x v="9"/>
    <s v="Polska"/>
    <s v="Pościgacze"/>
    <x v="3"/>
    <x v="2"/>
    <n v="170"/>
    <n v="1200"/>
  </r>
  <r>
    <n v="1717"/>
    <n v="2"/>
    <n v="4"/>
    <d v="2021-04-18T00:00:00"/>
    <x v="1525"/>
    <x v="9"/>
    <x v="9"/>
    <s v="Polska"/>
    <s v="Pościgacze"/>
    <x v="3"/>
    <x v="2"/>
    <n v="170"/>
    <n v="1200"/>
  </r>
  <r>
    <n v="1718"/>
    <n v="2"/>
    <n v="4"/>
    <d v="2021-04-18T00:00:00"/>
    <x v="837"/>
    <x v="9"/>
    <x v="9"/>
    <s v="Polska"/>
    <s v="Pościgacze"/>
    <x v="3"/>
    <x v="2"/>
    <n v="170"/>
    <n v="1200"/>
  </r>
  <r>
    <n v="1719"/>
    <n v="2"/>
    <n v="5"/>
    <d v="2021-04-18T00:00:00"/>
    <x v="1526"/>
    <x v="9"/>
    <x v="9"/>
    <s v="Polska"/>
    <s v="Rostek"/>
    <x v="4"/>
    <x v="1"/>
    <n v="133"/>
    <n v="1000"/>
  </r>
  <r>
    <n v="1720"/>
    <n v="2"/>
    <n v="5"/>
    <d v="2021-04-18T00:00:00"/>
    <x v="1527"/>
    <x v="9"/>
    <x v="9"/>
    <s v="Polska"/>
    <s v="Rostek"/>
    <x v="4"/>
    <x v="1"/>
    <n v="133"/>
    <n v="1000"/>
  </r>
  <r>
    <n v="1721"/>
    <n v="2"/>
    <n v="5"/>
    <d v="2021-04-18T00:00:00"/>
    <x v="1528"/>
    <x v="9"/>
    <x v="9"/>
    <s v="Polska"/>
    <s v="Rostek"/>
    <x v="4"/>
    <x v="1"/>
    <n v="133"/>
    <n v="1000"/>
  </r>
  <r>
    <n v="1722"/>
    <n v="2"/>
    <n v="5"/>
    <d v="2021-04-18T00:00:00"/>
    <x v="1529"/>
    <x v="9"/>
    <x v="9"/>
    <s v="Polska"/>
    <s v="Rostek"/>
    <x v="4"/>
    <x v="1"/>
    <n v="133"/>
    <n v="1000"/>
  </r>
  <r>
    <n v="1723"/>
    <n v="2"/>
    <n v="5"/>
    <d v="2021-04-18T00:00:00"/>
    <x v="1530"/>
    <x v="9"/>
    <x v="9"/>
    <s v="Polska"/>
    <s v="Rostek"/>
    <x v="4"/>
    <x v="1"/>
    <n v="133"/>
    <n v="1000"/>
  </r>
  <r>
    <n v="1724"/>
    <n v="11"/>
    <n v="8"/>
    <d v="2021-04-19T00:00:00"/>
    <x v="1531"/>
    <x v="8"/>
    <x v="8"/>
    <s v="Polska"/>
    <s v="Tofik Lis"/>
    <x v="26"/>
    <x v="0"/>
    <n v="240"/>
    <n v="1500"/>
  </r>
  <r>
    <n v="1725"/>
    <n v="11"/>
    <n v="9"/>
    <d v="2021-04-19T00:00:00"/>
    <x v="1160"/>
    <x v="8"/>
    <x v="8"/>
    <s v="Polska"/>
    <s v="Panda Oczy i Termit"/>
    <x v="8"/>
    <x v="2"/>
    <n v="150"/>
    <n v="1200"/>
  </r>
  <r>
    <n v="1726"/>
    <n v="11"/>
    <n v="9"/>
    <d v="2021-04-19T00:00:00"/>
    <x v="688"/>
    <x v="8"/>
    <x v="8"/>
    <s v="Polska"/>
    <s v="Panda Oczy i Termit"/>
    <x v="8"/>
    <x v="2"/>
    <n v="150"/>
    <n v="1200"/>
  </r>
  <r>
    <n v="1727"/>
    <n v="11"/>
    <n v="9"/>
    <d v="2021-04-19T00:00:00"/>
    <x v="1532"/>
    <x v="8"/>
    <x v="8"/>
    <s v="Polska"/>
    <s v="Panda Oczy i Termit"/>
    <x v="8"/>
    <x v="2"/>
    <n v="150"/>
    <n v="1200"/>
  </r>
  <r>
    <n v="1728"/>
    <n v="11"/>
    <n v="9"/>
    <d v="2021-04-19T00:00:00"/>
    <x v="1533"/>
    <x v="8"/>
    <x v="8"/>
    <s v="Polska"/>
    <s v="Panda Oczy i Termit"/>
    <x v="8"/>
    <x v="2"/>
    <n v="150"/>
    <n v="1200"/>
  </r>
  <r>
    <n v="1729"/>
    <n v="11"/>
    <n v="9"/>
    <d v="2021-04-19T00:00:00"/>
    <x v="1534"/>
    <x v="8"/>
    <x v="8"/>
    <s v="Polska"/>
    <s v="Panda Oczy i Termit"/>
    <x v="8"/>
    <x v="2"/>
    <n v="150"/>
    <n v="1200"/>
  </r>
  <r>
    <n v="1730"/>
    <n v="11"/>
    <n v="9"/>
    <d v="2021-04-19T00:00:00"/>
    <x v="163"/>
    <x v="8"/>
    <x v="8"/>
    <s v="Polska"/>
    <s v="Panda Oczy i Termit"/>
    <x v="8"/>
    <x v="2"/>
    <n v="150"/>
    <n v="1200"/>
  </r>
  <r>
    <n v="1731"/>
    <n v="11"/>
    <n v="9"/>
    <d v="2021-04-19T00:00:00"/>
    <x v="1535"/>
    <x v="8"/>
    <x v="8"/>
    <s v="Polska"/>
    <s v="Panda Oczy i Termit"/>
    <x v="8"/>
    <x v="2"/>
    <n v="150"/>
    <n v="1200"/>
  </r>
  <r>
    <n v="1732"/>
    <n v="11"/>
    <n v="9"/>
    <d v="2021-04-19T00:00:00"/>
    <x v="305"/>
    <x v="8"/>
    <x v="8"/>
    <s v="Polska"/>
    <s v="Panda Oczy i Termit"/>
    <x v="8"/>
    <x v="2"/>
    <n v="150"/>
    <n v="1200"/>
  </r>
  <r>
    <n v="1733"/>
    <n v="11"/>
    <n v="9"/>
    <d v="2021-04-19T00:00:00"/>
    <x v="1536"/>
    <x v="8"/>
    <x v="8"/>
    <s v="Polska"/>
    <s v="Panda Oczy i Termit"/>
    <x v="8"/>
    <x v="2"/>
    <n v="150"/>
    <n v="1200"/>
  </r>
  <r>
    <n v="1734"/>
    <n v="2"/>
    <n v="5"/>
    <d v="2021-04-20T00:00:00"/>
    <x v="1537"/>
    <x v="9"/>
    <x v="9"/>
    <s v="Polska"/>
    <s v="Rostek"/>
    <x v="4"/>
    <x v="1"/>
    <n v="133"/>
    <n v="1000"/>
  </r>
  <r>
    <n v="1735"/>
    <n v="2"/>
    <n v="5"/>
    <d v="2021-04-20T00:00:00"/>
    <x v="1538"/>
    <x v="9"/>
    <x v="9"/>
    <s v="Polska"/>
    <s v="Rostek"/>
    <x v="4"/>
    <x v="1"/>
    <n v="133"/>
    <n v="1000"/>
  </r>
  <r>
    <n v="1736"/>
    <n v="2"/>
    <n v="5"/>
    <d v="2021-04-20T00:00:00"/>
    <x v="1539"/>
    <x v="9"/>
    <x v="9"/>
    <s v="Polska"/>
    <s v="Rostek"/>
    <x v="4"/>
    <x v="1"/>
    <n v="133"/>
    <n v="1000"/>
  </r>
  <r>
    <n v="1737"/>
    <n v="2"/>
    <n v="5"/>
    <d v="2021-04-20T00:00:00"/>
    <x v="1540"/>
    <x v="9"/>
    <x v="9"/>
    <s v="Polska"/>
    <s v="Rostek"/>
    <x v="4"/>
    <x v="1"/>
    <n v="133"/>
    <n v="1000"/>
  </r>
  <r>
    <n v="1738"/>
    <n v="11"/>
    <n v="9"/>
    <d v="2021-04-21T00:00:00"/>
    <x v="1541"/>
    <x v="8"/>
    <x v="8"/>
    <s v="Polska"/>
    <s v="Panda Oczy i Termit"/>
    <x v="8"/>
    <x v="2"/>
    <n v="150"/>
    <n v="1200"/>
  </r>
  <r>
    <n v="1739"/>
    <n v="11"/>
    <n v="10"/>
    <d v="2021-04-22T00:00:00"/>
    <x v="1542"/>
    <x v="8"/>
    <x v="8"/>
    <s v="Polska"/>
    <s v="Portek i Madeonek"/>
    <x v="9"/>
    <x v="1"/>
    <n v="128"/>
    <n v="1000"/>
  </r>
  <r>
    <n v="1740"/>
    <n v="11"/>
    <n v="10"/>
    <d v="2021-04-22T00:00:00"/>
    <x v="1543"/>
    <x v="8"/>
    <x v="8"/>
    <s v="Polska"/>
    <s v="Portek i Madeonek"/>
    <x v="9"/>
    <x v="1"/>
    <n v="128"/>
    <n v="1000"/>
  </r>
  <r>
    <n v="1741"/>
    <n v="11"/>
    <n v="10"/>
    <d v="2021-04-22T00:00:00"/>
    <x v="1197"/>
    <x v="8"/>
    <x v="8"/>
    <s v="Polska"/>
    <s v="Portek i Madeonek"/>
    <x v="9"/>
    <x v="1"/>
    <n v="128"/>
    <n v="1000"/>
  </r>
  <r>
    <n v="1742"/>
    <n v="11"/>
    <n v="10"/>
    <d v="2021-04-22T00:00:00"/>
    <x v="1544"/>
    <x v="8"/>
    <x v="8"/>
    <s v="Polska"/>
    <s v="Portek i Madeonek"/>
    <x v="9"/>
    <x v="1"/>
    <n v="128"/>
    <n v="1000"/>
  </r>
  <r>
    <n v="1743"/>
    <n v="11"/>
    <n v="10"/>
    <d v="2021-04-22T00:00:00"/>
    <x v="270"/>
    <x v="8"/>
    <x v="8"/>
    <s v="Polska"/>
    <s v="Portek i Madeonek"/>
    <x v="9"/>
    <x v="1"/>
    <n v="128"/>
    <n v="1000"/>
  </r>
  <r>
    <n v="1744"/>
    <n v="11"/>
    <n v="10"/>
    <d v="2021-04-22T00:00:00"/>
    <x v="1545"/>
    <x v="8"/>
    <x v="8"/>
    <s v="Polska"/>
    <s v="Portek i Madeonek"/>
    <x v="9"/>
    <x v="1"/>
    <n v="128"/>
    <n v="1000"/>
  </r>
  <r>
    <n v="1745"/>
    <n v="11"/>
    <n v="10"/>
    <d v="2021-04-22T00:00:00"/>
    <x v="1546"/>
    <x v="8"/>
    <x v="8"/>
    <s v="Polska"/>
    <s v="Portek i Madeonek"/>
    <x v="9"/>
    <x v="1"/>
    <n v="128"/>
    <n v="1000"/>
  </r>
  <r>
    <n v="1746"/>
    <n v="11"/>
    <n v="10"/>
    <d v="2021-04-22T00:00:00"/>
    <x v="1547"/>
    <x v="8"/>
    <x v="8"/>
    <s v="Polska"/>
    <s v="Portek i Madeonek"/>
    <x v="9"/>
    <x v="1"/>
    <n v="128"/>
    <n v="1000"/>
  </r>
  <r>
    <n v="1747"/>
    <n v="2"/>
    <n v="6"/>
    <d v="2021-04-23T00:00:00"/>
    <x v="1548"/>
    <x v="9"/>
    <x v="9"/>
    <s v="Polska"/>
    <s v="Ramzes B."/>
    <x v="5"/>
    <x v="2"/>
    <n v="130"/>
    <n v="1200"/>
  </r>
  <r>
    <n v="1748"/>
    <n v="2"/>
    <n v="6"/>
    <d v="2021-04-23T00:00:00"/>
    <x v="1549"/>
    <x v="9"/>
    <x v="9"/>
    <s v="Polska"/>
    <s v="Ramzes B."/>
    <x v="5"/>
    <x v="2"/>
    <n v="130"/>
    <n v="1200"/>
  </r>
  <r>
    <n v="1749"/>
    <n v="2"/>
    <n v="6"/>
    <d v="2021-04-23T00:00:00"/>
    <x v="774"/>
    <x v="9"/>
    <x v="9"/>
    <s v="Polska"/>
    <s v="Ramzes B."/>
    <x v="5"/>
    <x v="2"/>
    <n v="130"/>
    <n v="1200"/>
  </r>
  <r>
    <n v="1750"/>
    <n v="2"/>
    <n v="6"/>
    <d v="2021-04-23T00:00:00"/>
    <x v="1550"/>
    <x v="9"/>
    <x v="9"/>
    <s v="Polska"/>
    <s v="Ramzes B."/>
    <x v="5"/>
    <x v="2"/>
    <n v="130"/>
    <n v="1200"/>
  </r>
  <r>
    <n v="1751"/>
    <n v="2"/>
    <n v="6"/>
    <d v="2021-04-24T00:00:00"/>
    <x v="1551"/>
    <x v="9"/>
    <x v="9"/>
    <s v="Polska"/>
    <s v="Ramzes B."/>
    <x v="5"/>
    <x v="2"/>
    <n v="130"/>
    <n v="1200"/>
  </r>
  <r>
    <n v="1752"/>
    <n v="2"/>
    <n v="6"/>
    <d v="2021-04-24T00:00:00"/>
    <x v="95"/>
    <x v="9"/>
    <x v="9"/>
    <s v="Polska"/>
    <s v="Ramzes B."/>
    <x v="5"/>
    <x v="2"/>
    <n v="130"/>
    <n v="1200"/>
  </r>
  <r>
    <n v="1753"/>
    <n v="2"/>
    <n v="6"/>
    <d v="2021-04-24T00:00:00"/>
    <x v="1552"/>
    <x v="9"/>
    <x v="9"/>
    <s v="Polska"/>
    <s v="Ramzes B."/>
    <x v="5"/>
    <x v="2"/>
    <n v="130"/>
    <n v="1200"/>
  </r>
  <r>
    <n v="1754"/>
    <n v="11"/>
    <n v="10"/>
    <d v="2021-04-24T00:00:00"/>
    <x v="1553"/>
    <x v="8"/>
    <x v="8"/>
    <s v="Polska"/>
    <s v="Portek i Madeonek"/>
    <x v="9"/>
    <x v="1"/>
    <n v="128"/>
    <n v="1000"/>
  </r>
  <r>
    <n v="1755"/>
    <n v="11"/>
    <n v="11"/>
    <d v="2021-04-24T00:00:00"/>
    <x v="1246"/>
    <x v="8"/>
    <x v="8"/>
    <s v="Polska"/>
    <s v="Tofik Lis"/>
    <x v="10"/>
    <x v="2"/>
    <n v="120"/>
    <n v="1200"/>
  </r>
  <r>
    <n v="1756"/>
    <n v="2"/>
    <n v="6"/>
    <d v="2021-04-25T00:00:00"/>
    <x v="1554"/>
    <x v="9"/>
    <x v="9"/>
    <s v="Polska"/>
    <s v="Ramzes B."/>
    <x v="5"/>
    <x v="2"/>
    <n v="130"/>
    <n v="1200"/>
  </r>
  <r>
    <n v="1757"/>
    <n v="2"/>
    <n v="6"/>
    <d v="2021-04-25T00:00:00"/>
    <x v="1555"/>
    <x v="9"/>
    <x v="9"/>
    <s v="Polska"/>
    <s v="Ramzes B."/>
    <x v="5"/>
    <x v="2"/>
    <n v="130"/>
    <n v="1200"/>
  </r>
  <r>
    <n v="1758"/>
    <n v="2"/>
    <n v="6"/>
    <d v="2021-04-25T00:00:00"/>
    <x v="1556"/>
    <x v="9"/>
    <x v="9"/>
    <s v="Polska"/>
    <s v="Ramzes B."/>
    <x v="5"/>
    <x v="2"/>
    <n v="130"/>
    <n v="1200"/>
  </r>
  <r>
    <n v="1759"/>
    <n v="2"/>
    <n v="7"/>
    <d v="2021-04-25T00:00:00"/>
    <x v="1557"/>
    <x v="9"/>
    <x v="9"/>
    <s v="Polska"/>
    <s v="Rajec"/>
    <x v="6"/>
    <x v="3"/>
    <n v="120"/>
    <n v="900"/>
  </r>
  <r>
    <n v="1760"/>
    <n v="11"/>
    <n v="11"/>
    <d v="2021-04-26T00:00:00"/>
    <x v="1558"/>
    <x v="8"/>
    <x v="8"/>
    <s v="Polska"/>
    <s v="Tofik Lis"/>
    <x v="10"/>
    <x v="2"/>
    <n v="120"/>
    <n v="1200"/>
  </r>
  <r>
    <n v="1761"/>
    <n v="11"/>
    <n v="11"/>
    <d v="2021-04-26T00:00:00"/>
    <x v="1559"/>
    <x v="8"/>
    <x v="8"/>
    <s v="Polska"/>
    <s v="Tofik Lis"/>
    <x v="10"/>
    <x v="2"/>
    <n v="120"/>
    <n v="1200"/>
  </r>
  <r>
    <n v="1762"/>
    <n v="2"/>
    <n v="7"/>
    <d v="2021-04-28T00:00:00"/>
    <x v="1560"/>
    <x v="9"/>
    <x v="9"/>
    <s v="Polska"/>
    <s v="Rajec"/>
    <x v="6"/>
    <x v="3"/>
    <n v="120"/>
    <n v="900"/>
  </r>
  <r>
    <n v="1763"/>
    <n v="2"/>
    <n v="7"/>
    <d v="2021-04-28T00:00:00"/>
    <x v="1561"/>
    <x v="9"/>
    <x v="9"/>
    <s v="Polska"/>
    <s v="Rajec"/>
    <x v="6"/>
    <x v="3"/>
    <n v="120"/>
    <n v="900"/>
  </r>
  <r>
    <n v="1764"/>
    <n v="2"/>
    <n v="7"/>
    <d v="2021-04-28T00:00:00"/>
    <x v="1562"/>
    <x v="9"/>
    <x v="9"/>
    <s v="Polska"/>
    <s v="Rajec"/>
    <x v="6"/>
    <x v="3"/>
    <n v="120"/>
    <n v="900"/>
  </r>
  <r>
    <n v="1765"/>
    <n v="11"/>
    <n v="11"/>
    <d v="2021-04-29T00:00:00"/>
    <x v="1563"/>
    <x v="8"/>
    <x v="8"/>
    <s v="Polska"/>
    <s v="Tofik Lis"/>
    <x v="10"/>
    <x v="2"/>
    <n v="120"/>
    <n v="1200"/>
  </r>
  <r>
    <n v="1766"/>
    <n v="11"/>
    <n v="11"/>
    <d v="2021-04-29T00:00:00"/>
    <x v="1564"/>
    <x v="8"/>
    <x v="8"/>
    <s v="Polska"/>
    <s v="Tofik Lis"/>
    <x v="10"/>
    <x v="2"/>
    <n v="120"/>
    <n v="1200"/>
  </r>
  <r>
    <n v="1767"/>
    <n v="11"/>
    <n v="11"/>
    <d v="2021-04-29T00:00:00"/>
    <x v="1565"/>
    <x v="8"/>
    <x v="8"/>
    <s v="Polska"/>
    <s v="Tofik Lis"/>
    <x v="10"/>
    <x v="2"/>
    <n v="120"/>
    <n v="1200"/>
  </r>
  <r>
    <n v="1768"/>
    <n v="11"/>
    <n v="11"/>
    <d v="2021-04-29T00:00:00"/>
    <x v="534"/>
    <x v="8"/>
    <x v="8"/>
    <s v="Polska"/>
    <s v="Tofik Lis"/>
    <x v="10"/>
    <x v="2"/>
    <n v="120"/>
    <n v="1200"/>
  </r>
  <r>
    <n v="1769"/>
    <n v="11"/>
    <n v="11"/>
    <d v="2021-04-30T00:00:00"/>
    <x v="1566"/>
    <x v="8"/>
    <x v="8"/>
    <s v="Polska"/>
    <s v="Tofik Lis"/>
    <x v="10"/>
    <x v="2"/>
    <n v="120"/>
    <n v="1200"/>
  </r>
  <r>
    <n v="1770"/>
    <n v="11"/>
    <n v="11"/>
    <d v="2021-04-30T00:00:00"/>
    <x v="1567"/>
    <x v="8"/>
    <x v="8"/>
    <s v="Polska"/>
    <s v="Tofik Lis"/>
    <x v="10"/>
    <x v="2"/>
    <n v="120"/>
    <n v="1200"/>
  </r>
  <r>
    <n v="1771"/>
    <n v="11"/>
    <n v="12"/>
    <d v="2021-04-30T00:00:00"/>
    <x v="1568"/>
    <x v="8"/>
    <x v="8"/>
    <s v="Polska"/>
    <s v="Goryle"/>
    <x v="19"/>
    <x v="1"/>
    <n v="139"/>
    <n v="1000"/>
  </r>
  <r>
    <n v="1772"/>
    <n v="2"/>
    <n v="7"/>
    <d v="2021-05-01T00:00:00"/>
    <x v="1569"/>
    <x v="9"/>
    <x v="9"/>
    <s v="Polska"/>
    <s v="Rajec"/>
    <x v="6"/>
    <x v="3"/>
    <n v="120"/>
    <n v="900"/>
  </r>
  <r>
    <n v="1773"/>
    <n v="2"/>
    <n v="7"/>
    <d v="2021-05-01T00:00:00"/>
    <x v="1570"/>
    <x v="9"/>
    <x v="9"/>
    <s v="Polska"/>
    <s v="Rajec"/>
    <x v="6"/>
    <x v="3"/>
    <n v="120"/>
    <n v="900"/>
  </r>
  <r>
    <n v="1774"/>
    <n v="2"/>
    <n v="7"/>
    <d v="2021-05-01T00:00:00"/>
    <x v="1571"/>
    <x v="9"/>
    <x v="9"/>
    <s v="Polska"/>
    <s v="Rajec"/>
    <x v="6"/>
    <x v="3"/>
    <n v="120"/>
    <n v="900"/>
  </r>
  <r>
    <n v="1775"/>
    <n v="2"/>
    <n v="7"/>
    <d v="2021-05-01T00:00:00"/>
    <x v="1572"/>
    <x v="9"/>
    <x v="9"/>
    <s v="Polska"/>
    <s v="Rajec"/>
    <x v="6"/>
    <x v="3"/>
    <n v="120"/>
    <n v="900"/>
  </r>
  <r>
    <n v="1776"/>
    <n v="2"/>
    <n v="7"/>
    <d v="2021-05-01T00:00:00"/>
    <x v="1573"/>
    <x v="9"/>
    <x v="9"/>
    <s v="Polska"/>
    <s v="Rajec"/>
    <x v="6"/>
    <x v="3"/>
    <n v="120"/>
    <n v="900"/>
  </r>
  <r>
    <n v="1777"/>
    <n v="2"/>
    <n v="7"/>
    <d v="2021-05-01T00:00:00"/>
    <x v="1133"/>
    <x v="9"/>
    <x v="9"/>
    <s v="Polska"/>
    <s v="Rajec"/>
    <x v="6"/>
    <x v="3"/>
    <n v="120"/>
    <n v="900"/>
  </r>
  <r>
    <n v="1778"/>
    <n v="2"/>
    <n v="17"/>
    <d v="2021-05-01T00:00:00"/>
    <x v="1041"/>
    <x v="9"/>
    <x v="9"/>
    <s v="Polska"/>
    <s v="Tofik Lis"/>
    <x v="7"/>
    <x v="2"/>
    <n v="160"/>
    <n v="1200"/>
  </r>
  <r>
    <n v="1779"/>
    <n v="11"/>
    <n v="12"/>
    <d v="2021-05-01T00:00:00"/>
    <x v="399"/>
    <x v="8"/>
    <x v="8"/>
    <s v="Polska"/>
    <s v="Goryle"/>
    <x v="19"/>
    <x v="1"/>
    <n v="139"/>
    <n v="1000"/>
  </r>
  <r>
    <n v="1780"/>
    <n v="11"/>
    <n v="12"/>
    <d v="2021-05-02T00:00:00"/>
    <x v="1574"/>
    <x v="8"/>
    <x v="8"/>
    <s v="Polska"/>
    <s v="Goryle"/>
    <x v="19"/>
    <x v="1"/>
    <n v="139"/>
    <n v="1000"/>
  </r>
  <r>
    <n v="1781"/>
    <n v="11"/>
    <n v="12"/>
    <d v="2021-05-02T00:00:00"/>
    <x v="1575"/>
    <x v="8"/>
    <x v="8"/>
    <s v="Polska"/>
    <s v="Goryle"/>
    <x v="19"/>
    <x v="1"/>
    <n v="139"/>
    <n v="1000"/>
  </r>
  <r>
    <n v="1782"/>
    <n v="11"/>
    <n v="12"/>
    <d v="2021-05-02T00:00:00"/>
    <x v="1576"/>
    <x v="8"/>
    <x v="8"/>
    <s v="Polska"/>
    <s v="Goryle"/>
    <x v="19"/>
    <x v="1"/>
    <n v="139"/>
    <n v="1000"/>
  </r>
  <r>
    <n v="1783"/>
    <n v="11"/>
    <n v="12"/>
    <d v="2021-05-02T00:00:00"/>
    <x v="1577"/>
    <x v="8"/>
    <x v="8"/>
    <s v="Polska"/>
    <s v="Goryle"/>
    <x v="19"/>
    <x v="1"/>
    <n v="139"/>
    <n v="1000"/>
  </r>
  <r>
    <n v="1784"/>
    <n v="11"/>
    <n v="12"/>
    <d v="2021-05-02T00:00:00"/>
    <x v="1578"/>
    <x v="8"/>
    <x v="8"/>
    <s v="Polska"/>
    <s v="Goryle"/>
    <x v="19"/>
    <x v="1"/>
    <n v="139"/>
    <n v="1000"/>
  </r>
  <r>
    <n v="1785"/>
    <n v="2"/>
    <n v="17"/>
    <d v="2021-05-03T00:00:00"/>
    <x v="1579"/>
    <x v="9"/>
    <x v="9"/>
    <s v="Polska"/>
    <s v="Tofik Lis"/>
    <x v="7"/>
    <x v="2"/>
    <n v="160"/>
    <n v="1200"/>
  </r>
  <r>
    <n v="1786"/>
    <n v="2"/>
    <n v="17"/>
    <d v="2021-05-03T00:00:00"/>
    <x v="1142"/>
    <x v="9"/>
    <x v="9"/>
    <s v="Polska"/>
    <s v="Tofik Lis"/>
    <x v="7"/>
    <x v="2"/>
    <n v="160"/>
    <n v="1200"/>
  </r>
  <r>
    <n v="1787"/>
    <n v="2"/>
    <n v="17"/>
    <d v="2021-05-03T00:00:00"/>
    <x v="1103"/>
    <x v="9"/>
    <x v="9"/>
    <s v="Polska"/>
    <s v="Tofik Lis"/>
    <x v="7"/>
    <x v="2"/>
    <n v="160"/>
    <n v="1200"/>
  </r>
  <r>
    <n v="1788"/>
    <n v="2"/>
    <n v="17"/>
    <d v="2021-05-03T00:00:00"/>
    <x v="1580"/>
    <x v="9"/>
    <x v="9"/>
    <s v="Polska"/>
    <s v="Tofik Lis"/>
    <x v="7"/>
    <x v="2"/>
    <n v="160"/>
    <n v="1200"/>
  </r>
  <r>
    <n v="1789"/>
    <n v="2"/>
    <n v="17"/>
    <d v="2021-05-03T00:00:00"/>
    <x v="1581"/>
    <x v="9"/>
    <x v="9"/>
    <s v="Polska"/>
    <s v="Tofik Lis"/>
    <x v="7"/>
    <x v="2"/>
    <n v="160"/>
    <n v="1200"/>
  </r>
  <r>
    <n v="1790"/>
    <n v="2"/>
    <n v="17"/>
    <d v="2021-05-03T00:00:00"/>
    <x v="1582"/>
    <x v="9"/>
    <x v="9"/>
    <s v="Polska"/>
    <s v="Tofik Lis"/>
    <x v="7"/>
    <x v="2"/>
    <n v="160"/>
    <n v="1200"/>
  </r>
  <r>
    <n v="1791"/>
    <n v="2"/>
    <n v="17"/>
    <d v="2021-05-03T00:00:00"/>
    <x v="1583"/>
    <x v="9"/>
    <x v="9"/>
    <s v="Polska"/>
    <s v="Tofik Lis"/>
    <x v="7"/>
    <x v="2"/>
    <n v="160"/>
    <n v="1200"/>
  </r>
  <r>
    <n v="1792"/>
    <n v="2"/>
    <n v="17"/>
    <d v="2021-05-04T00:00:00"/>
    <x v="1584"/>
    <x v="9"/>
    <x v="9"/>
    <s v="Polska"/>
    <s v="Tofik Lis"/>
    <x v="7"/>
    <x v="2"/>
    <n v="160"/>
    <n v="1200"/>
  </r>
  <r>
    <n v="1793"/>
    <n v="2"/>
    <n v="17"/>
    <d v="2021-05-04T00:00:00"/>
    <x v="1585"/>
    <x v="9"/>
    <x v="9"/>
    <s v="Polska"/>
    <s v="Tofik Lis"/>
    <x v="7"/>
    <x v="2"/>
    <n v="160"/>
    <n v="1200"/>
  </r>
  <r>
    <n v="1794"/>
    <n v="11"/>
    <n v="12"/>
    <d v="2021-05-05T00:00:00"/>
    <x v="1586"/>
    <x v="8"/>
    <x v="8"/>
    <s v="Polska"/>
    <s v="Goryle"/>
    <x v="19"/>
    <x v="1"/>
    <n v="139"/>
    <n v="1000"/>
  </r>
  <r>
    <n v="1795"/>
    <n v="2"/>
    <n v="9"/>
    <d v="2021-05-07T00:00:00"/>
    <x v="1587"/>
    <x v="9"/>
    <x v="9"/>
    <s v="Polska"/>
    <s v="Panda Oczy i Termit"/>
    <x v="8"/>
    <x v="2"/>
    <n v="150"/>
    <n v="1200"/>
  </r>
  <r>
    <n v="1796"/>
    <n v="2"/>
    <n v="9"/>
    <d v="2021-05-08T00:00:00"/>
    <x v="1588"/>
    <x v="9"/>
    <x v="9"/>
    <s v="Polska"/>
    <s v="Panda Oczy i Termit"/>
    <x v="8"/>
    <x v="2"/>
    <n v="150"/>
    <n v="1200"/>
  </r>
  <r>
    <n v="1797"/>
    <n v="11"/>
    <n v="12"/>
    <d v="2021-05-08T00:00:00"/>
    <x v="1589"/>
    <x v="8"/>
    <x v="8"/>
    <s v="Polska"/>
    <s v="Goryle"/>
    <x v="19"/>
    <x v="1"/>
    <n v="139"/>
    <n v="1000"/>
  </r>
  <r>
    <n v="1798"/>
    <n v="11"/>
    <n v="13"/>
    <d v="2021-05-08T00:00:00"/>
    <x v="1590"/>
    <x v="8"/>
    <x v="8"/>
    <s v="Polska"/>
    <s v="Królowa"/>
    <x v="20"/>
    <x v="1"/>
    <n v="156"/>
    <n v="1000"/>
  </r>
  <r>
    <n v="1799"/>
    <n v="11"/>
    <n v="13"/>
    <d v="2021-05-08T00:00:00"/>
    <x v="893"/>
    <x v="8"/>
    <x v="8"/>
    <s v="Polska"/>
    <s v="Królowa"/>
    <x v="20"/>
    <x v="1"/>
    <n v="156"/>
    <n v="1000"/>
  </r>
  <r>
    <n v="1800"/>
    <n v="11"/>
    <n v="13"/>
    <d v="2021-05-08T00:00:00"/>
    <x v="1591"/>
    <x v="8"/>
    <x v="8"/>
    <s v="Polska"/>
    <s v="Królowa"/>
    <x v="20"/>
    <x v="1"/>
    <n v="156"/>
    <n v="1000"/>
  </r>
  <r>
    <n v="1801"/>
    <n v="11"/>
    <n v="13"/>
    <d v="2021-05-08T00:00:00"/>
    <x v="1592"/>
    <x v="8"/>
    <x v="8"/>
    <s v="Polska"/>
    <s v="Królowa"/>
    <x v="20"/>
    <x v="1"/>
    <n v="156"/>
    <n v="1000"/>
  </r>
  <r>
    <n v="1802"/>
    <n v="11"/>
    <n v="13"/>
    <d v="2021-05-09T00:00:00"/>
    <x v="431"/>
    <x v="8"/>
    <x v="8"/>
    <s v="Polska"/>
    <s v="Królowa"/>
    <x v="20"/>
    <x v="1"/>
    <n v="156"/>
    <n v="1000"/>
  </r>
  <r>
    <n v="1803"/>
    <n v="2"/>
    <n v="9"/>
    <d v="2021-05-11T00:00:00"/>
    <x v="1593"/>
    <x v="9"/>
    <x v="9"/>
    <s v="Polska"/>
    <s v="Panda Oczy i Termit"/>
    <x v="8"/>
    <x v="2"/>
    <n v="150"/>
    <n v="1200"/>
  </r>
  <r>
    <n v="1804"/>
    <n v="2"/>
    <n v="9"/>
    <d v="2021-05-11T00:00:00"/>
    <x v="1594"/>
    <x v="9"/>
    <x v="9"/>
    <s v="Polska"/>
    <s v="Panda Oczy i Termit"/>
    <x v="8"/>
    <x v="2"/>
    <n v="150"/>
    <n v="1200"/>
  </r>
  <r>
    <n v="1805"/>
    <n v="2"/>
    <n v="9"/>
    <d v="2021-05-11T00:00:00"/>
    <x v="1595"/>
    <x v="9"/>
    <x v="9"/>
    <s v="Polska"/>
    <s v="Panda Oczy i Termit"/>
    <x v="8"/>
    <x v="2"/>
    <n v="150"/>
    <n v="1200"/>
  </r>
  <r>
    <n v="1806"/>
    <n v="2"/>
    <n v="9"/>
    <d v="2021-05-11T00:00:00"/>
    <x v="1596"/>
    <x v="9"/>
    <x v="9"/>
    <s v="Polska"/>
    <s v="Panda Oczy i Termit"/>
    <x v="8"/>
    <x v="2"/>
    <n v="150"/>
    <n v="1200"/>
  </r>
  <r>
    <n v="1807"/>
    <n v="2"/>
    <n v="9"/>
    <d v="2021-05-11T00:00:00"/>
    <x v="1597"/>
    <x v="9"/>
    <x v="9"/>
    <s v="Polska"/>
    <s v="Panda Oczy i Termit"/>
    <x v="8"/>
    <x v="2"/>
    <n v="150"/>
    <n v="1200"/>
  </r>
  <r>
    <n v="1808"/>
    <n v="2"/>
    <n v="9"/>
    <d v="2021-05-11T00:00:00"/>
    <x v="1598"/>
    <x v="9"/>
    <x v="9"/>
    <s v="Polska"/>
    <s v="Panda Oczy i Termit"/>
    <x v="8"/>
    <x v="2"/>
    <n v="150"/>
    <n v="1200"/>
  </r>
  <r>
    <n v="1809"/>
    <n v="2"/>
    <n v="9"/>
    <d v="2021-05-11T00:00:00"/>
    <x v="1599"/>
    <x v="9"/>
    <x v="9"/>
    <s v="Polska"/>
    <s v="Panda Oczy i Termit"/>
    <x v="8"/>
    <x v="2"/>
    <n v="150"/>
    <n v="1200"/>
  </r>
  <r>
    <n v="1810"/>
    <n v="11"/>
    <n v="13"/>
    <d v="2021-05-12T00:00:00"/>
    <x v="1600"/>
    <x v="8"/>
    <x v="8"/>
    <s v="Polska"/>
    <s v="Królowa"/>
    <x v="20"/>
    <x v="1"/>
    <n v="156"/>
    <n v="1000"/>
  </r>
  <r>
    <n v="1811"/>
    <n v="11"/>
    <n v="13"/>
    <d v="2021-05-12T00:00:00"/>
    <x v="1601"/>
    <x v="8"/>
    <x v="8"/>
    <s v="Polska"/>
    <s v="Królowa"/>
    <x v="20"/>
    <x v="1"/>
    <n v="156"/>
    <n v="1000"/>
  </r>
  <r>
    <n v="1812"/>
    <n v="11"/>
    <n v="13"/>
    <d v="2021-05-12T00:00:00"/>
    <x v="1602"/>
    <x v="8"/>
    <x v="8"/>
    <s v="Polska"/>
    <s v="Królowa"/>
    <x v="20"/>
    <x v="1"/>
    <n v="156"/>
    <n v="1000"/>
  </r>
  <r>
    <n v="1813"/>
    <n v="11"/>
    <n v="13"/>
    <d v="2021-05-12T00:00:00"/>
    <x v="1603"/>
    <x v="8"/>
    <x v="8"/>
    <s v="Polska"/>
    <s v="Królowa"/>
    <x v="20"/>
    <x v="1"/>
    <n v="156"/>
    <n v="1000"/>
  </r>
  <r>
    <n v="1814"/>
    <n v="11"/>
    <n v="13"/>
    <d v="2021-05-12T00:00:00"/>
    <x v="1604"/>
    <x v="8"/>
    <x v="8"/>
    <s v="Polska"/>
    <s v="Królowa"/>
    <x v="20"/>
    <x v="1"/>
    <n v="156"/>
    <n v="1000"/>
  </r>
  <r>
    <n v="1815"/>
    <n v="11"/>
    <n v="14"/>
    <d v="2021-05-12T00:00:00"/>
    <x v="1605"/>
    <x v="8"/>
    <x v="8"/>
    <s v="Polska"/>
    <s v="Reolka"/>
    <x v="13"/>
    <x v="2"/>
    <n v="190"/>
    <n v="1200"/>
  </r>
  <r>
    <n v="1816"/>
    <n v="11"/>
    <n v="14"/>
    <d v="2021-05-12T00:00:00"/>
    <x v="41"/>
    <x v="8"/>
    <x v="8"/>
    <s v="Polska"/>
    <s v="Reolka"/>
    <x v="13"/>
    <x v="2"/>
    <n v="190"/>
    <n v="1200"/>
  </r>
  <r>
    <n v="1817"/>
    <n v="11"/>
    <n v="14"/>
    <d v="2021-05-12T00:00:00"/>
    <x v="1606"/>
    <x v="8"/>
    <x v="8"/>
    <s v="Polska"/>
    <s v="Reolka"/>
    <x v="13"/>
    <x v="2"/>
    <n v="190"/>
    <n v="1200"/>
  </r>
  <r>
    <n v="1818"/>
    <n v="2"/>
    <n v="9"/>
    <d v="2021-05-14T00:00:00"/>
    <x v="347"/>
    <x v="9"/>
    <x v="9"/>
    <s v="Polska"/>
    <s v="Panda Oczy i Termit"/>
    <x v="8"/>
    <x v="2"/>
    <n v="150"/>
    <n v="1200"/>
  </r>
  <r>
    <n v="1819"/>
    <n v="2"/>
    <n v="10"/>
    <d v="2021-05-14T00:00:00"/>
    <x v="1607"/>
    <x v="9"/>
    <x v="9"/>
    <s v="Polska"/>
    <s v="Portek i Madeonek"/>
    <x v="9"/>
    <x v="1"/>
    <n v="128"/>
    <n v="1000"/>
  </r>
  <r>
    <n v="1820"/>
    <n v="11"/>
    <n v="14"/>
    <d v="2021-05-15T00:00:00"/>
    <x v="1608"/>
    <x v="8"/>
    <x v="8"/>
    <s v="Polska"/>
    <s v="Reolka"/>
    <x v="13"/>
    <x v="2"/>
    <n v="190"/>
    <n v="1200"/>
  </r>
  <r>
    <n v="1821"/>
    <n v="11"/>
    <n v="14"/>
    <d v="2021-05-15T00:00:00"/>
    <x v="1609"/>
    <x v="8"/>
    <x v="8"/>
    <s v="Polska"/>
    <s v="Reolka"/>
    <x v="13"/>
    <x v="2"/>
    <n v="190"/>
    <n v="1200"/>
  </r>
  <r>
    <n v="1822"/>
    <n v="11"/>
    <n v="14"/>
    <d v="2021-05-15T00:00:00"/>
    <x v="1610"/>
    <x v="8"/>
    <x v="8"/>
    <s v="Polska"/>
    <s v="Reolka"/>
    <x v="13"/>
    <x v="2"/>
    <n v="190"/>
    <n v="1200"/>
  </r>
  <r>
    <n v="1823"/>
    <n v="2"/>
    <n v="10"/>
    <d v="2021-05-16T00:00:00"/>
    <x v="12"/>
    <x v="9"/>
    <x v="9"/>
    <s v="Polska"/>
    <s v="Portek i Madeonek"/>
    <x v="9"/>
    <x v="1"/>
    <n v="128"/>
    <n v="1000"/>
  </r>
  <r>
    <n v="1824"/>
    <n v="2"/>
    <n v="10"/>
    <d v="2021-05-16T00:00:00"/>
    <x v="1611"/>
    <x v="9"/>
    <x v="9"/>
    <s v="Polska"/>
    <s v="Portek i Madeonek"/>
    <x v="9"/>
    <x v="1"/>
    <n v="128"/>
    <n v="1000"/>
  </r>
  <r>
    <n v="1825"/>
    <n v="2"/>
    <n v="10"/>
    <d v="2021-05-16T00:00:00"/>
    <x v="1458"/>
    <x v="9"/>
    <x v="9"/>
    <s v="Polska"/>
    <s v="Portek i Madeonek"/>
    <x v="9"/>
    <x v="1"/>
    <n v="128"/>
    <n v="1000"/>
  </r>
  <r>
    <n v="1826"/>
    <n v="2"/>
    <n v="10"/>
    <d v="2021-05-16T00:00:00"/>
    <x v="1612"/>
    <x v="9"/>
    <x v="9"/>
    <s v="Polska"/>
    <s v="Portek i Madeonek"/>
    <x v="9"/>
    <x v="1"/>
    <n v="128"/>
    <n v="1000"/>
  </r>
  <r>
    <n v="1827"/>
    <n v="2"/>
    <n v="10"/>
    <d v="2021-05-16T00:00:00"/>
    <x v="1613"/>
    <x v="9"/>
    <x v="9"/>
    <s v="Polska"/>
    <s v="Portek i Madeonek"/>
    <x v="9"/>
    <x v="1"/>
    <n v="128"/>
    <n v="1000"/>
  </r>
  <r>
    <n v="1828"/>
    <n v="2"/>
    <n v="10"/>
    <d v="2021-05-16T00:00:00"/>
    <x v="1614"/>
    <x v="9"/>
    <x v="9"/>
    <s v="Polska"/>
    <s v="Portek i Madeonek"/>
    <x v="9"/>
    <x v="1"/>
    <n v="128"/>
    <n v="1000"/>
  </r>
  <r>
    <n v="1829"/>
    <n v="2"/>
    <n v="10"/>
    <d v="2021-05-16T00:00:00"/>
    <x v="1615"/>
    <x v="9"/>
    <x v="9"/>
    <s v="Polska"/>
    <s v="Portek i Madeonek"/>
    <x v="9"/>
    <x v="1"/>
    <n v="128"/>
    <n v="1000"/>
  </r>
  <r>
    <n v="1830"/>
    <n v="2"/>
    <n v="10"/>
    <d v="2021-05-16T00:00:00"/>
    <x v="1616"/>
    <x v="9"/>
    <x v="9"/>
    <s v="Polska"/>
    <s v="Portek i Madeonek"/>
    <x v="9"/>
    <x v="1"/>
    <n v="128"/>
    <n v="1000"/>
  </r>
  <r>
    <n v="1831"/>
    <n v="2"/>
    <n v="10"/>
    <d v="2021-05-16T00:00:00"/>
    <x v="347"/>
    <x v="9"/>
    <x v="9"/>
    <s v="Polska"/>
    <s v="Portek i Madeonek"/>
    <x v="9"/>
    <x v="1"/>
    <n v="128"/>
    <n v="1000"/>
  </r>
  <r>
    <n v="1832"/>
    <n v="11"/>
    <n v="14"/>
    <d v="2021-05-18T00:00:00"/>
    <x v="1617"/>
    <x v="8"/>
    <x v="8"/>
    <s v="Polska"/>
    <s v="Reolka"/>
    <x v="13"/>
    <x v="2"/>
    <n v="190"/>
    <n v="1200"/>
  </r>
  <r>
    <n v="1833"/>
    <n v="11"/>
    <n v="14"/>
    <d v="2021-05-18T00:00:00"/>
    <x v="1618"/>
    <x v="8"/>
    <x v="8"/>
    <s v="Polska"/>
    <s v="Reolka"/>
    <x v="13"/>
    <x v="2"/>
    <n v="190"/>
    <n v="1200"/>
  </r>
  <r>
    <n v="1834"/>
    <n v="2"/>
    <n v="11"/>
    <d v="2021-05-19T00:00:00"/>
    <x v="1619"/>
    <x v="9"/>
    <x v="9"/>
    <s v="Polska"/>
    <s v="Tofik Lis"/>
    <x v="10"/>
    <x v="2"/>
    <n v="120"/>
    <n v="1200"/>
  </r>
  <r>
    <n v="1835"/>
    <n v="2"/>
    <n v="11"/>
    <d v="2021-05-19T00:00:00"/>
    <x v="1620"/>
    <x v="9"/>
    <x v="9"/>
    <s v="Polska"/>
    <s v="Tofik Lis"/>
    <x v="10"/>
    <x v="2"/>
    <n v="120"/>
    <n v="1200"/>
  </r>
  <r>
    <n v="1836"/>
    <n v="2"/>
    <n v="11"/>
    <d v="2021-05-19T00:00:00"/>
    <x v="1621"/>
    <x v="9"/>
    <x v="9"/>
    <s v="Polska"/>
    <s v="Tofik Lis"/>
    <x v="10"/>
    <x v="2"/>
    <n v="120"/>
    <n v="1200"/>
  </r>
  <r>
    <n v="1837"/>
    <n v="2"/>
    <n v="11"/>
    <d v="2021-05-19T00:00:00"/>
    <x v="1622"/>
    <x v="9"/>
    <x v="9"/>
    <s v="Polska"/>
    <s v="Tofik Lis"/>
    <x v="10"/>
    <x v="2"/>
    <n v="120"/>
    <n v="1200"/>
  </r>
  <r>
    <n v="1838"/>
    <n v="11"/>
    <n v="14"/>
    <d v="2021-05-19T00:00:00"/>
    <x v="1623"/>
    <x v="8"/>
    <x v="8"/>
    <s v="Polska"/>
    <s v="Reolka"/>
    <x v="13"/>
    <x v="2"/>
    <n v="190"/>
    <n v="1200"/>
  </r>
  <r>
    <n v="1839"/>
    <n v="11"/>
    <n v="14"/>
    <d v="2021-05-19T00:00:00"/>
    <x v="1624"/>
    <x v="8"/>
    <x v="8"/>
    <s v="Polska"/>
    <s v="Reolka"/>
    <x v="13"/>
    <x v="2"/>
    <n v="190"/>
    <n v="1200"/>
  </r>
  <r>
    <n v="1840"/>
    <n v="11"/>
    <n v="15"/>
    <d v="2021-05-19T00:00:00"/>
    <x v="1625"/>
    <x v="8"/>
    <x v="8"/>
    <s v="Polska"/>
    <s v="Pan Daft"/>
    <x v="14"/>
    <x v="1"/>
    <n v="123"/>
    <n v="1000"/>
  </r>
  <r>
    <n v="1841"/>
    <n v="11"/>
    <n v="15"/>
    <d v="2021-05-19T00:00:00"/>
    <x v="493"/>
    <x v="8"/>
    <x v="8"/>
    <s v="Polska"/>
    <s v="Pan Daft"/>
    <x v="14"/>
    <x v="1"/>
    <n v="123"/>
    <n v="1000"/>
  </r>
  <r>
    <n v="1842"/>
    <n v="11"/>
    <n v="15"/>
    <d v="2021-05-19T00:00:00"/>
    <x v="1626"/>
    <x v="8"/>
    <x v="8"/>
    <s v="Polska"/>
    <s v="Pan Daft"/>
    <x v="14"/>
    <x v="1"/>
    <n v="123"/>
    <n v="1000"/>
  </r>
  <r>
    <n v="1843"/>
    <n v="2"/>
    <n v="11"/>
    <d v="2021-05-22T00:00:00"/>
    <x v="1627"/>
    <x v="9"/>
    <x v="9"/>
    <s v="Polska"/>
    <s v="Tofik Lis"/>
    <x v="10"/>
    <x v="2"/>
    <n v="120"/>
    <n v="1200"/>
  </r>
  <r>
    <n v="1844"/>
    <n v="11"/>
    <n v="15"/>
    <d v="2021-05-22T00:00:00"/>
    <x v="964"/>
    <x v="8"/>
    <x v="8"/>
    <s v="Polska"/>
    <s v="Pan Daft"/>
    <x v="14"/>
    <x v="1"/>
    <n v="123"/>
    <n v="1000"/>
  </r>
  <r>
    <n v="1845"/>
    <n v="11"/>
    <n v="15"/>
    <d v="2021-05-22T00:00:00"/>
    <x v="233"/>
    <x v="8"/>
    <x v="8"/>
    <s v="Polska"/>
    <s v="Pan Daft"/>
    <x v="14"/>
    <x v="1"/>
    <n v="123"/>
    <n v="1000"/>
  </r>
  <r>
    <n v="1846"/>
    <n v="11"/>
    <n v="15"/>
    <d v="2021-05-22T00:00:00"/>
    <x v="1628"/>
    <x v="8"/>
    <x v="8"/>
    <s v="Polska"/>
    <s v="Pan Daft"/>
    <x v="14"/>
    <x v="1"/>
    <n v="123"/>
    <n v="1000"/>
  </r>
  <r>
    <n v="1847"/>
    <n v="11"/>
    <n v="15"/>
    <d v="2021-05-22T00:00:00"/>
    <x v="1629"/>
    <x v="8"/>
    <x v="8"/>
    <s v="Polska"/>
    <s v="Pan Daft"/>
    <x v="14"/>
    <x v="1"/>
    <n v="123"/>
    <n v="1000"/>
  </r>
  <r>
    <n v="1848"/>
    <n v="11"/>
    <n v="15"/>
    <d v="2021-05-22T00:00:00"/>
    <x v="1226"/>
    <x v="8"/>
    <x v="8"/>
    <s v="Polska"/>
    <s v="Pan Daft"/>
    <x v="14"/>
    <x v="1"/>
    <n v="123"/>
    <n v="1000"/>
  </r>
  <r>
    <n v="1849"/>
    <n v="11"/>
    <n v="15"/>
    <d v="2021-05-23T00:00:00"/>
    <x v="1630"/>
    <x v="8"/>
    <x v="8"/>
    <s v="Polska"/>
    <s v="Pan Daft"/>
    <x v="14"/>
    <x v="1"/>
    <n v="123"/>
    <n v="1000"/>
  </r>
  <r>
    <n v="1850"/>
    <n v="11"/>
    <n v="15"/>
    <d v="2021-05-23T00:00:00"/>
    <x v="1631"/>
    <x v="8"/>
    <x v="8"/>
    <s v="Polska"/>
    <s v="Pan Daft"/>
    <x v="14"/>
    <x v="1"/>
    <n v="123"/>
    <n v="1000"/>
  </r>
  <r>
    <n v="1851"/>
    <n v="11"/>
    <n v="16"/>
    <d v="2021-05-23T00:00:00"/>
    <x v="1632"/>
    <x v="8"/>
    <x v="8"/>
    <s v="Polska"/>
    <s v="Umarłe Korporacje"/>
    <x v="22"/>
    <x v="5"/>
    <n v="240"/>
    <n v="1800"/>
  </r>
  <r>
    <n v="1852"/>
    <n v="11"/>
    <n v="16"/>
    <d v="2021-05-23T00:00:00"/>
    <x v="42"/>
    <x v="8"/>
    <x v="8"/>
    <s v="Polska"/>
    <s v="Umarłe Korporacje"/>
    <x v="22"/>
    <x v="5"/>
    <n v="240"/>
    <n v="1800"/>
  </r>
  <r>
    <n v="1853"/>
    <n v="11"/>
    <n v="16"/>
    <d v="2021-05-23T00:00:00"/>
    <x v="1633"/>
    <x v="8"/>
    <x v="8"/>
    <s v="Polska"/>
    <s v="Umarłe Korporacje"/>
    <x v="22"/>
    <x v="5"/>
    <n v="240"/>
    <n v="1800"/>
  </r>
  <r>
    <n v="1854"/>
    <n v="11"/>
    <n v="16"/>
    <d v="2021-05-23T00:00:00"/>
    <x v="1634"/>
    <x v="8"/>
    <x v="8"/>
    <s v="Polska"/>
    <s v="Umarłe Korporacje"/>
    <x v="22"/>
    <x v="5"/>
    <n v="240"/>
    <n v="1800"/>
  </r>
  <r>
    <n v="1855"/>
    <n v="11"/>
    <n v="16"/>
    <d v="2021-05-23T00:00:00"/>
    <x v="1635"/>
    <x v="8"/>
    <x v="8"/>
    <s v="Polska"/>
    <s v="Umarłe Korporacje"/>
    <x v="22"/>
    <x v="5"/>
    <n v="240"/>
    <n v="1800"/>
  </r>
  <r>
    <n v="1856"/>
    <n v="11"/>
    <n v="16"/>
    <d v="2021-05-23T00:00:00"/>
    <x v="1636"/>
    <x v="8"/>
    <x v="8"/>
    <s v="Polska"/>
    <s v="Umarłe Korporacje"/>
    <x v="22"/>
    <x v="5"/>
    <n v="240"/>
    <n v="1800"/>
  </r>
  <r>
    <n v="1857"/>
    <n v="2"/>
    <n v="11"/>
    <d v="2021-05-24T00:00:00"/>
    <x v="1637"/>
    <x v="9"/>
    <x v="9"/>
    <s v="Polska"/>
    <s v="Tofik Lis"/>
    <x v="10"/>
    <x v="2"/>
    <n v="120"/>
    <n v="1200"/>
  </r>
  <r>
    <n v="1858"/>
    <n v="2"/>
    <n v="11"/>
    <d v="2021-05-25T00:00:00"/>
    <x v="1638"/>
    <x v="9"/>
    <x v="9"/>
    <s v="Polska"/>
    <s v="Tofik Lis"/>
    <x v="10"/>
    <x v="2"/>
    <n v="120"/>
    <n v="1200"/>
  </r>
  <r>
    <n v="1859"/>
    <n v="2"/>
    <n v="11"/>
    <d v="2021-05-25T00:00:00"/>
    <x v="1226"/>
    <x v="9"/>
    <x v="9"/>
    <s v="Polska"/>
    <s v="Tofik Lis"/>
    <x v="10"/>
    <x v="2"/>
    <n v="120"/>
    <n v="1200"/>
  </r>
  <r>
    <n v="1860"/>
    <n v="11"/>
    <n v="16"/>
    <d v="2021-05-25T00:00:00"/>
    <x v="1639"/>
    <x v="8"/>
    <x v="8"/>
    <s v="Polska"/>
    <s v="Umarłe Korporacje"/>
    <x v="22"/>
    <x v="5"/>
    <n v="240"/>
    <n v="1800"/>
  </r>
  <r>
    <n v="1861"/>
    <n v="11"/>
    <n v="16"/>
    <d v="2021-05-25T00:00:00"/>
    <x v="136"/>
    <x v="8"/>
    <x v="8"/>
    <s v="Polska"/>
    <s v="Umarłe Korporacje"/>
    <x v="22"/>
    <x v="5"/>
    <n v="240"/>
    <n v="1800"/>
  </r>
  <r>
    <n v="1862"/>
    <n v="11"/>
    <n v="16"/>
    <d v="2021-05-25T00:00:00"/>
    <x v="1640"/>
    <x v="8"/>
    <x v="8"/>
    <s v="Polska"/>
    <s v="Umarłe Korporacje"/>
    <x v="22"/>
    <x v="5"/>
    <n v="240"/>
    <n v="1800"/>
  </r>
  <r>
    <n v="1863"/>
    <n v="11"/>
    <n v="16"/>
    <d v="2021-05-25T00:00:00"/>
    <x v="1641"/>
    <x v="8"/>
    <x v="8"/>
    <s v="Polska"/>
    <s v="Umarłe Korporacje"/>
    <x v="22"/>
    <x v="5"/>
    <n v="240"/>
    <n v="1800"/>
  </r>
  <r>
    <n v="1864"/>
    <n v="11"/>
    <n v="17"/>
    <d v="2021-05-26T00:00:00"/>
    <x v="1642"/>
    <x v="8"/>
    <x v="8"/>
    <s v="Polska"/>
    <s v="Tofik Lis"/>
    <x v="7"/>
    <x v="2"/>
    <n v="160"/>
    <n v="1200"/>
  </r>
  <r>
    <n v="1865"/>
    <n v="2"/>
    <n v="11"/>
    <d v="2021-05-28T00:00:00"/>
    <x v="1643"/>
    <x v="9"/>
    <x v="9"/>
    <s v="Polska"/>
    <s v="Tofik Lis"/>
    <x v="10"/>
    <x v="2"/>
    <n v="120"/>
    <n v="1200"/>
  </r>
  <r>
    <n v="1866"/>
    <n v="11"/>
    <n v="17"/>
    <d v="2021-05-28T00:00:00"/>
    <x v="129"/>
    <x v="8"/>
    <x v="8"/>
    <s v="Polska"/>
    <s v="Tofik Lis"/>
    <x v="7"/>
    <x v="2"/>
    <n v="160"/>
    <n v="1200"/>
  </r>
  <r>
    <n v="1867"/>
    <n v="11"/>
    <n v="17"/>
    <d v="2021-05-28T00:00:00"/>
    <x v="748"/>
    <x v="8"/>
    <x v="8"/>
    <s v="Polska"/>
    <s v="Tofik Lis"/>
    <x v="7"/>
    <x v="2"/>
    <n v="160"/>
    <n v="1200"/>
  </r>
  <r>
    <n v="1868"/>
    <n v="11"/>
    <n v="17"/>
    <d v="2021-05-28T00:00:00"/>
    <x v="1162"/>
    <x v="8"/>
    <x v="8"/>
    <s v="Polska"/>
    <s v="Tofik Lis"/>
    <x v="7"/>
    <x v="2"/>
    <n v="160"/>
    <n v="1200"/>
  </r>
  <r>
    <n v="1869"/>
    <n v="11"/>
    <n v="17"/>
    <d v="2021-05-28T00:00:00"/>
    <x v="1644"/>
    <x v="8"/>
    <x v="8"/>
    <s v="Polska"/>
    <s v="Tofik Lis"/>
    <x v="7"/>
    <x v="2"/>
    <n v="160"/>
    <n v="1200"/>
  </r>
  <r>
    <n v="1870"/>
    <n v="2"/>
    <n v="11"/>
    <d v="2021-05-29T00:00:00"/>
    <x v="1645"/>
    <x v="9"/>
    <x v="9"/>
    <s v="Polska"/>
    <s v="Tofik Lis"/>
    <x v="10"/>
    <x v="2"/>
    <n v="120"/>
    <n v="1200"/>
  </r>
  <r>
    <n v="1871"/>
    <n v="2"/>
    <n v="12"/>
    <d v="2021-05-29T00:00:00"/>
    <x v="1646"/>
    <x v="9"/>
    <x v="9"/>
    <s v="Polska"/>
    <s v="Goryle"/>
    <x v="19"/>
    <x v="1"/>
    <n v="139"/>
    <n v="1000"/>
  </r>
  <r>
    <n v="1872"/>
    <n v="2"/>
    <n v="12"/>
    <d v="2021-05-29T00:00:00"/>
    <x v="671"/>
    <x v="9"/>
    <x v="9"/>
    <s v="Polska"/>
    <s v="Goryle"/>
    <x v="19"/>
    <x v="1"/>
    <n v="139"/>
    <n v="1000"/>
  </r>
  <r>
    <n v="1873"/>
    <n v="2"/>
    <n v="12"/>
    <d v="2021-05-29T00:00:00"/>
    <x v="1647"/>
    <x v="9"/>
    <x v="9"/>
    <s v="Polska"/>
    <s v="Goryle"/>
    <x v="19"/>
    <x v="1"/>
    <n v="139"/>
    <n v="1000"/>
  </r>
  <r>
    <n v="1874"/>
    <n v="2"/>
    <n v="12"/>
    <d v="2021-05-29T00:00:00"/>
    <x v="1648"/>
    <x v="9"/>
    <x v="9"/>
    <s v="Polska"/>
    <s v="Goryle"/>
    <x v="19"/>
    <x v="1"/>
    <n v="139"/>
    <n v="1000"/>
  </r>
  <r>
    <n v="1875"/>
    <n v="2"/>
    <n v="12"/>
    <d v="2021-05-30T00:00:00"/>
    <x v="1649"/>
    <x v="9"/>
    <x v="9"/>
    <s v="Polska"/>
    <s v="Goryle"/>
    <x v="19"/>
    <x v="1"/>
    <n v="139"/>
    <n v="1000"/>
  </r>
  <r>
    <n v="1876"/>
    <n v="2"/>
    <n v="12"/>
    <d v="2021-05-30T00:00:00"/>
    <x v="1650"/>
    <x v="9"/>
    <x v="9"/>
    <s v="Polska"/>
    <s v="Goryle"/>
    <x v="19"/>
    <x v="1"/>
    <n v="139"/>
    <n v="1000"/>
  </r>
  <r>
    <n v="1877"/>
    <n v="11"/>
    <n v="17"/>
    <d v="2021-05-31T00:00:00"/>
    <x v="1651"/>
    <x v="8"/>
    <x v="8"/>
    <s v="Polska"/>
    <s v="Tofik Lis"/>
    <x v="7"/>
    <x v="2"/>
    <n v="160"/>
    <n v="1200"/>
  </r>
  <r>
    <n v="1878"/>
    <n v="11"/>
    <n v="17"/>
    <d v="2021-05-31T00:00:00"/>
    <x v="1652"/>
    <x v="8"/>
    <x v="8"/>
    <s v="Polska"/>
    <s v="Tofik Lis"/>
    <x v="7"/>
    <x v="2"/>
    <n v="160"/>
    <n v="1200"/>
  </r>
  <r>
    <n v="1879"/>
    <n v="11"/>
    <n v="17"/>
    <d v="2021-05-31T00:00:00"/>
    <x v="1653"/>
    <x v="8"/>
    <x v="8"/>
    <s v="Polska"/>
    <s v="Tofik Lis"/>
    <x v="7"/>
    <x v="2"/>
    <n v="160"/>
    <n v="1200"/>
  </r>
  <r>
    <n v="1880"/>
    <n v="11"/>
    <n v="17"/>
    <d v="2021-05-31T00:00:00"/>
    <x v="1654"/>
    <x v="8"/>
    <x v="8"/>
    <s v="Polska"/>
    <s v="Tofik Lis"/>
    <x v="7"/>
    <x v="2"/>
    <n v="160"/>
    <n v="1200"/>
  </r>
  <r>
    <n v="1881"/>
    <n v="11"/>
    <n v="17"/>
    <d v="2021-05-31T00:00:00"/>
    <x v="1655"/>
    <x v="8"/>
    <x v="8"/>
    <s v="Polska"/>
    <s v="Tofik Lis"/>
    <x v="7"/>
    <x v="2"/>
    <n v="160"/>
    <n v="1200"/>
  </r>
  <r>
    <n v="1882"/>
    <n v="11"/>
    <n v="18"/>
    <d v="2021-05-31T00:00:00"/>
    <x v="1656"/>
    <x v="8"/>
    <x v="8"/>
    <s v="Polska"/>
    <s v="Aviciuś"/>
    <x v="15"/>
    <x v="1"/>
    <n v="124"/>
    <n v="1000"/>
  </r>
  <r>
    <n v="1883"/>
    <n v="11"/>
    <n v="18"/>
    <d v="2021-05-31T00:00:00"/>
    <x v="99"/>
    <x v="8"/>
    <x v="8"/>
    <s v="Polska"/>
    <s v="Aviciuś"/>
    <x v="15"/>
    <x v="1"/>
    <n v="124"/>
    <n v="1000"/>
  </r>
  <r>
    <n v="1884"/>
    <n v="2"/>
    <n v="12"/>
    <d v="2021-06-01T00:00:00"/>
    <x v="1657"/>
    <x v="9"/>
    <x v="9"/>
    <s v="Polska"/>
    <s v="Goryle"/>
    <x v="19"/>
    <x v="1"/>
    <n v="139"/>
    <n v="1000"/>
  </r>
  <r>
    <n v="1885"/>
    <n v="2"/>
    <n v="12"/>
    <d v="2021-06-01T00:00:00"/>
    <x v="1658"/>
    <x v="9"/>
    <x v="9"/>
    <s v="Polska"/>
    <s v="Goryle"/>
    <x v="19"/>
    <x v="1"/>
    <n v="139"/>
    <n v="1000"/>
  </r>
  <r>
    <n v="1886"/>
    <n v="2"/>
    <n v="12"/>
    <d v="2021-06-01T00:00:00"/>
    <x v="1659"/>
    <x v="9"/>
    <x v="9"/>
    <s v="Polska"/>
    <s v="Goryle"/>
    <x v="19"/>
    <x v="1"/>
    <n v="139"/>
    <n v="1000"/>
  </r>
  <r>
    <n v="1887"/>
    <n v="2"/>
    <n v="12"/>
    <d v="2021-06-01T00:00:00"/>
    <x v="1660"/>
    <x v="9"/>
    <x v="9"/>
    <s v="Polska"/>
    <s v="Goryle"/>
    <x v="19"/>
    <x v="1"/>
    <n v="139"/>
    <n v="1000"/>
  </r>
  <r>
    <n v="1888"/>
    <n v="2"/>
    <n v="26"/>
    <d v="2021-06-01T00:00:00"/>
    <x v="1661"/>
    <x v="9"/>
    <x v="9"/>
    <s v="Polska"/>
    <s v="Asa z Bazy"/>
    <x v="28"/>
    <x v="3"/>
    <n v="94"/>
    <n v="900"/>
  </r>
  <r>
    <n v="1889"/>
    <n v="2"/>
    <n v="26"/>
    <d v="2021-06-02T00:00:00"/>
    <x v="1662"/>
    <x v="9"/>
    <x v="9"/>
    <s v="Polska"/>
    <s v="Asa z Bazy"/>
    <x v="28"/>
    <x v="3"/>
    <n v="94"/>
    <n v="900"/>
  </r>
  <r>
    <n v="1890"/>
    <n v="11"/>
    <n v="18"/>
    <d v="2021-06-03T00:00:00"/>
    <x v="1663"/>
    <x v="8"/>
    <x v="8"/>
    <s v="Polska"/>
    <s v="Aviciuś"/>
    <x v="15"/>
    <x v="1"/>
    <n v="124"/>
    <n v="1000"/>
  </r>
  <r>
    <n v="1891"/>
    <n v="2"/>
    <n v="26"/>
    <d v="2021-06-04T00:00:00"/>
    <x v="1664"/>
    <x v="9"/>
    <x v="9"/>
    <s v="Polska"/>
    <s v="Asa z Bazy"/>
    <x v="28"/>
    <x v="3"/>
    <n v="94"/>
    <n v="900"/>
  </r>
  <r>
    <n v="1892"/>
    <n v="2"/>
    <n v="26"/>
    <d v="2021-06-04T00:00:00"/>
    <x v="161"/>
    <x v="9"/>
    <x v="9"/>
    <s v="Polska"/>
    <s v="Asa z Bazy"/>
    <x v="28"/>
    <x v="3"/>
    <n v="94"/>
    <n v="900"/>
  </r>
  <r>
    <n v="1893"/>
    <n v="2"/>
    <n v="26"/>
    <d v="2021-06-04T00:00:00"/>
    <x v="1665"/>
    <x v="9"/>
    <x v="9"/>
    <s v="Polska"/>
    <s v="Asa z Bazy"/>
    <x v="28"/>
    <x v="3"/>
    <n v="94"/>
    <n v="900"/>
  </r>
  <r>
    <n v="1894"/>
    <n v="2"/>
    <n v="26"/>
    <d v="2021-06-04T00:00:00"/>
    <x v="1666"/>
    <x v="9"/>
    <x v="9"/>
    <s v="Polska"/>
    <s v="Asa z Bazy"/>
    <x v="28"/>
    <x v="3"/>
    <n v="94"/>
    <n v="900"/>
  </r>
  <r>
    <n v="1895"/>
    <n v="11"/>
    <n v="18"/>
    <d v="2021-06-06T00:00:00"/>
    <x v="1667"/>
    <x v="8"/>
    <x v="8"/>
    <s v="Polska"/>
    <s v="Aviciuś"/>
    <x v="15"/>
    <x v="1"/>
    <n v="124"/>
    <n v="1000"/>
  </r>
  <r>
    <n v="1896"/>
    <n v="11"/>
    <n v="18"/>
    <d v="2021-06-06T00:00:00"/>
    <x v="1668"/>
    <x v="8"/>
    <x v="8"/>
    <s v="Polska"/>
    <s v="Aviciuś"/>
    <x v="15"/>
    <x v="1"/>
    <n v="124"/>
    <n v="1000"/>
  </r>
  <r>
    <n v="1897"/>
    <n v="11"/>
    <n v="18"/>
    <d v="2021-06-06T00:00:00"/>
    <x v="1669"/>
    <x v="8"/>
    <x v="8"/>
    <s v="Polska"/>
    <s v="Aviciuś"/>
    <x v="15"/>
    <x v="1"/>
    <n v="124"/>
    <n v="1000"/>
  </r>
  <r>
    <n v="1898"/>
    <n v="11"/>
    <n v="18"/>
    <d v="2021-06-06T00:00:00"/>
    <x v="1670"/>
    <x v="8"/>
    <x v="8"/>
    <s v="Polska"/>
    <s v="Aviciuś"/>
    <x v="15"/>
    <x v="1"/>
    <n v="124"/>
    <n v="1000"/>
  </r>
  <r>
    <n v="1899"/>
    <n v="11"/>
    <n v="18"/>
    <d v="2021-06-06T00:00:00"/>
    <x v="1671"/>
    <x v="8"/>
    <x v="8"/>
    <s v="Polska"/>
    <s v="Aviciuś"/>
    <x v="15"/>
    <x v="1"/>
    <n v="124"/>
    <n v="1000"/>
  </r>
  <r>
    <n v="1900"/>
    <n v="11"/>
    <n v="18"/>
    <d v="2021-06-06T00:00:00"/>
    <x v="1672"/>
    <x v="8"/>
    <x v="8"/>
    <s v="Polska"/>
    <s v="Aviciuś"/>
    <x v="15"/>
    <x v="1"/>
    <n v="124"/>
    <n v="1000"/>
  </r>
  <r>
    <n v="1901"/>
    <n v="11"/>
    <n v="18"/>
    <d v="2021-06-06T00:00:00"/>
    <x v="1673"/>
    <x v="8"/>
    <x v="8"/>
    <s v="Polska"/>
    <s v="Aviciuś"/>
    <x v="15"/>
    <x v="1"/>
    <n v="124"/>
    <n v="1000"/>
  </r>
  <r>
    <n v="1902"/>
    <n v="11"/>
    <n v="19"/>
    <d v="2021-06-06T00:00:00"/>
    <x v="807"/>
    <x v="8"/>
    <x v="8"/>
    <s v="Polska"/>
    <s v="Dźwiękowy Szok Magii"/>
    <x v="16"/>
    <x v="0"/>
    <n v="170"/>
    <n v="1400"/>
  </r>
  <r>
    <n v="1903"/>
    <n v="11"/>
    <n v="19"/>
    <d v="2021-06-06T00:00:00"/>
    <x v="1674"/>
    <x v="8"/>
    <x v="8"/>
    <s v="Polska"/>
    <s v="Dźwiękowy Szok Magii"/>
    <x v="16"/>
    <x v="0"/>
    <n v="170"/>
    <n v="1400"/>
  </r>
  <r>
    <n v="1904"/>
    <n v="11"/>
    <n v="19"/>
    <d v="2021-06-06T00:00:00"/>
    <x v="1593"/>
    <x v="8"/>
    <x v="8"/>
    <s v="Polska"/>
    <s v="Dźwiękowy Szok Magii"/>
    <x v="16"/>
    <x v="0"/>
    <n v="170"/>
    <n v="1400"/>
  </r>
  <r>
    <n v="1905"/>
    <n v="2"/>
    <n v="26"/>
    <d v="2021-06-07T00:00:00"/>
    <x v="1675"/>
    <x v="9"/>
    <x v="9"/>
    <s v="Polska"/>
    <s v="Asa z Bazy"/>
    <x v="28"/>
    <x v="3"/>
    <n v="94"/>
    <n v="900"/>
  </r>
  <r>
    <n v="1906"/>
    <n v="11"/>
    <n v="19"/>
    <d v="2021-06-07T00:00:00"/>
    <x v="1676"/>
    <x v="8"/>
    <x v="8"/>
    <s v="Polska"/>
    <s v="Dźwiękowy Szok Magii"/>
    <x v="16"/>
    <x v="0"/>
    <n v="170"/>
    <n v="1400"/>
  </r>
  <r>
    <n v="1907"/>
    <n v="11"/>
    <n v="19"/>
    <d v="2021-06-07T00:00:00"/>
    <x v="1677"/>
    <x v="8"/>
    <x v="8"/>
    <s v="Polska"/>
    <s v="Dźwiękowy Szok Magii"/>
    <x v="16"/>
    <x v="0"/>
    <n v="170"/>
    <n v="1400"/>
  </r>
  <r>
    <n v="1908"/>
    <n v="11"/>
    <n v="19"/>
    <d v="2021-06-07T00:00:00"/>
    <x v="311"/>
    <x v="8"/>
    <x v="8"/>
    <s v="Polska"/>
    <s v="Dźwiękowy Szok Magii"/>
    <x v="16"/>
    <x v="0"/>
    <n v="170"/>
    <n v="1400"/>
  </r>
  <r>
    <n v="1909"/>
    <n v="11"/>
    <n v="19"/>
    <d v="2021-06-07T00:00:00"/>
    <x v="1678"/>
    <x v="8"/>
    <x v="8"/>
    <s v="Polska"/>
    <s v="Dźwiękowy Szok Magii"/>
    <x v="16"/>
    <x v="0"/>
    <n v="170"/>
    <n v="1400"/>
  </r>
  <r>
    <n v="1910"/>
    <n v="11"/>
    <n v="19"/>
    <d v="2021-06-07T00:00:00"/>
    <x v="1679"/>
    <x v="8"/>
    <x v="8"/>
    <s v="Polska"/>
    <s v="Dźwiękowy Szok Magii"/>
    <x v="16"/>
    <x v="0"/>
    <n v="170"/>
    <n v="1400"/>
  </r>
  <r>
    <n v="1911"/>
    <n v="11"/>
    <n v="19"/>
    <d v="2021-06-07T00:00:00"/>
    <x v="1680"/>
    <x v="8"/>
    <x v="8"/>
    <s v="Polska"/>
    <s v="Dźwiękowy Szok Magii"/>
    <x v="16"/>
    <x v="0"/>
    <n v="170"/>
    <n v="1400"/>
  </r>
  <r>
    <n v="1912"/>
    <n v="11"/>
    <n v="20"/>
    <d v="2021-06-07T00:00:00"/>
    <x v="1681"/>
    <x v="8"/>
    <x v="8"/>
    <s v="Polska"/>
    <s v="xi"/>
    <x v="17"/>
    <x v="4"/>
    <n v="222"/>
    <n v="2000"/>
  </r>
  <r>
    <n v="1913"/>
    <n v="11"/>
    <n v="20"/>
    <d v="2021-06-07T00:00:00"/>
    <x v="1682"/>
    <x v="8"/>
    <x v="8"/>
    <s v="Polska"/>
    <s v="xi"/>
    <x v="17"/>
    <x v="4"/>
    <n v="222"/>
    <n v="2000"/>
  </r>
  <r>
    <n v="1914"/>
    <n v="11"/>
    <n v="20"/>
    <d v="2021-06-07T00:00:00"/>
    <x v="1683"/>
    <x v="8"/>
    <x v="8"/>
    <s v="Polska"/>
    <s v="xi"/>
    <x v="17"/>
    <x v="4"/>
    <n v="222"/>
    <n v="2000"/>
  </r>
  <r>
    <n v="1915"/>
    <n v="11"/>
    <n v="20"/>
    <d v="2021-06-07T00:00:00"/>
    <x v="1684"/>
    <x v="8"/>
    <x v="8"/>
    <s v="Polska"/>
    <s v="xi"/>
    <x v="17"/>
    <x v="4"/>
    <n v="222"/>
    <n v="2000"/>
  </r>
  <r>
    <n v="1916"/>
    <n v="11"/>
    <n v="20"/>
    <d v="2021-06-07T00:00:00"/>
    <x v="1685"/>
    <x v="8"/>
    <x v="8"/>
    <s v="Polska"/>
    <s v="xi"/>
    <x v="17"/>
    <x v="4"/>
    <n v="222"/>
    <n v="2000"/>
  </r>
  <r>
    <n v="1917"/>
    <n v="11"/>
    <n v="20"/>
    <d v="2021-06-07T00:00:00"/>
    <x v="1315"/>
    <x v="8"/>
    <x v="8"/>
    <s v="Polska"/>
    <s v="xi"/>
    <x v="17"/>
    <x v="4"/>
    <n v="222"/>
    <n v="2000"/>
  </r>
  <r>
    <n v="1918"/>
    <n v="11"/>
    <n v="20"/>
    <d v="2021-06-07T00:00:00"/>
    <x v="741"/>
    <x v="8"/>
    <x v="8"/>
    <s v="Polska"/>
    <s v="xi"/>
    <x v="17"/>
    <x v="4"/>
    <n v="222"/>
    <n v="2000"/>
  </r>
  <r>
    <n v="1919"/>
    <n v="2"/>
    <n v="26"/>
    <d v="2021-06-10T00:00:00"/>
    <x v="1686"/>
    <x v="9"/>
    <x v="9"/>
    <s v="Polska"/>
    <s v="Asa z Bazy"/>
    <x v="28"/>
    <x v="3"/>
    <n v="94"/>
    <n v="900"/>
  </r>
  <r>
    <n v="1920"/>
    <n v="2"/>
    <n v="26"/>
    <d v="2021-06-10T00:00:00"/>
    <x v="1687"/>
    <x v="9"/>
    <x v="9"/>
    <s v="Polska"/>
    <s v="Asa z Bazy"/>
    <x v="28"/>
    <x v="3"/>
    <n v="94"/>
    <n v="900"/>
  </r>
  <r>
    <n v="1921"/>
    <n v="2"/>
    <n v="26"/>
    <d v="2021-06-10T00:00:00"/>
    <x v="1688"/>
    <x v="9"/>
    <x v="9"/>
    <s v="Polska"/>
    <s v="Asa z Bazy"/>
    <x v="28"/>
    <x v="3"/>
    <n v="94"/>
    <n v="900"/>
  </r>
  <r>
    <n v="1922"/>
    <n v="2"/>
    <n v="14"/>
    <d v="2021-06-10T00:00:00"/>
    <x v="1689"/>
    <x v="9"/>
    <x v="9"/>
    <s v="Polska"/>
    <s v="Reolka"/>
    <x v="13"/>
    <x v="2"/>
    <n v="190"/>
    <n v="1200"/>
  </r>
  <r>
    <n v="1923"/>
    <n v="2"/>
    <n v="14"/>
    <d v="2021-06-10T00:00:00"/>
    <x v="1690"/>
    <x v="9"/>
    <x v="9"/>
    <s v="Polska"/>
    <s v="Reolka"/>
    <x v="13"/>
    <x v="2"/>
    <n v="190"/>
    <n v="1200"/>
  </r>
  <r>
    <n v="1924"/>
    <n v="2"/>
    <n v="14"/>
    <d v="2021-06-10T00:00:00"/>
    <x v="1691"/>
    <x v="9"/>
    <x v="9"/>
    <s v="Polska"/>
    <s v="Reolka"/>
    <x v="13"/>
    <x v="2"/>
    <n v="190"/>
    <n v="1200"/>
  </r>
  <r>
    <n v="1925"/>
    <n v="11"/>
    <n v="20"/>
    <d v="2021-06-10T00:00:00"/>
    <x v="1006"/>
    <x v="8"/>
    <x v="8"/>
    <s v="Polska"/>
    <s v="xi"/>
    <x v="17"/>
    <x v="4"/>
    <n v="222"/>
    <n v="2000"/>
  </r>
  <r>
    <n v="1926"/>
    <n v="11"/>
    <n v="20"/>
    <d v="2021-06-10T00:00:00"/>
    <x v="1692"/>
    <x v="8"/>
    <x v="8"/>
    <s v="Polska"/>
    <s v="xi"/>
    <x v="17"/>
    <x v="4"/>
    <n v="222"/>
    <n v="2000"/>
  </r>
  <r>
    <n v="1927"/>
    <n v="2"/>
    <n v="14"/>
    <d v="2021-06-11T00:00:00"/>
    <x v="1693"/>
    <x v="9"/>
    <x v="9"/>
    <s v="Polska"/>
    <s v="Reolka"/>
    <x v="13"/>
    <x v="2"/>
    <n v="190"/>
    <n v="1200"/>
  </r>
  <r>
    <n v="1928"/>
    <n v="2"/>
    <n v="14"/>
    <d v="2021-06-11T00:00:00"/>
    <x v="1694"/>
    <x v="9"/>
    <x v="9"/>
    <s v="Polska"/>
    <s v="Reolka"/>
    <x v="13"/>
    <x v="2"/>
    <n v="190"/>
    <n v="1200"/>
  </r>
  <r>
    <n v="1929"/>
    <n v="11"/>
    <n v="20"/>
    <d v="2021-06-11T00:00:00"/>
    <x v="1695"/>
    <x v="8"/>
    <x v="8"/>
    <s v="Polska"/>
    <s v="xi"/>
    <x v="17"/>
    <x v="4"/>
    <n v="222"/>
    <n v="2000"/>
  </r>
  <r>
    <n v="1930"/>
    <n v="2"/>
    <n v="14"/>
    <d v="2021-06-13T00:00:00"/>
    <x v="799"/>
    <x v="9"/>
    <x v="9"/>
    <s v="Polska"/>
    <s v="Reolka"/>
    <x v="13"/>
    <x v="2"/>
    <n v="190"/>
    <n v="1200"/>
  </r>
  <r>
    <n v="1931"/>
    <n v="2"/>
    <n v="14"/>
    <d v="2021-06-13T00:00:00"/>
    <x v="1696"/>
    <x v="9"/>
    <x v="9"/>
    <s v="Polska"/>
    <s v="Reolka"/>
    <x v="13"/>
    <x v="2"/>
    <n v="190"/>
    <n v="1200"/>
  </r>
  <r>
    <n v="1932"/>
    <n v="11"/>
    <n v="21"/>
    <d v="2021-06-13T00:00:00"/>
    <x v="711"/>
    <x v="8"/>
    <x v="8"/>
    <s v="Polska"/>
    <s v="Lisek Przemyka"/>
    <x v="18"/>
    <x v="4"/>
    <n v="300"/>
    <n v="2000"/>
  </r>
  <r>
    <n v="1933"/>
    <n v="11"/>
    <n v="21"/>
    <d v="2021-06-13T00:00:00"/>
    <x v="1690"/>
    <x v="8"/>
    <x v="8"/>
    <s v="Polska"/>
    <s v="Lisek Przemyka"/>
    <x v="18"/>
    <x v="4"/>
    <n v="300"/>
    <n v="2000"/>
  </r>
  <r>
    <n v="1934"/>
    <n v="11"/>
    <n v="21"/>
    <d v="2021-06-13T00:00:00"/>
    <x v="1697"/>
    <x v="8"/>
    <x v="8"/>
    <s v="Polska"/>
    <s v="Lisek Przemyka"/>
    <x v="18"/>
    <x v="4"/>
    <n v="300"/>
    <n v="2000"/>
  </r>
  <r>
    <n v="1935"/>
    <n v="11"/>
    <n v="21"/>
    <d v="2021-06-13T00:00:00"/>
    <x v="1698"/>
    <x v="8"/>
    <x v="8"/>
    <s v="Polska"/>
    <s v="Lisek Przemyka"/>
    <x v="18"/>
    <x v="4"/>
    <n v="300"/>
    <n v="2000"/>
  </r>
  <r>
    <n v="1936"/>
    <n v="11"/>
    <n v="21"/>
    <d v="2021-06-13T00:00:00"/>
    <x v="63"/>
    <x v="8"/>
    <x v="8"/>
    <s v="Polska"/>
    <s v="Lisek Przemyka"/>
    <x v="18"/>
    <x v="4"/>
    <n v="300"/>
    <n v="2000"/>
  </r>
  <r>
    <n v="1937"/>
    <n v="2"/>
    <n v="14"/>
    <d v="2021-06-15T00:00:00"/>
    <x v="1699"/>
    <x v="9"/>
    <x v="9"/>
    <s v="Polska"/>
    <s v="Reolka"/>
    <x v="13"/>
    <x v="2"/>
    <n v="190"/>
    <n v="1200"/>
  </r>
  <r>
    <n v="1938"/>
    <n v="2"/>
    <n v="14"/>
    <d v="2021-06-15T00:00:00"/>
    <x v="1700"/>
    <x v="9"/>
    <x v="9"/>
    <s v="Polska"/>
    <s v="Reolka"/>
    <x v="13"/>
    <x v="2"/>
    <n v="190"/>
    <n v="1200"/>
  </r>
  <r>
    <n v="1939"/>
    <n v="2"/>
    <n v="14"/>
    <d v="2021-06-15T00:00:00"/>
    <x v="1545"/>
    <x v="9"/>
    <x v="9"/>
    <s v="Polska"/>
    <s v="Reolka"/>
    <x v="13"/>
    <x v="2"/>
    <n v="190"/>
    <n v="1200"/>
  </r>
  <r>
    <n v="1940"/>
    <n v="2"/>
    <n v="15"/>
    <d v="2021-06-15T00:00:00"/>
    <x v="1701"/>
    <x v="9"/>
    <x v="9"/>
    <s v="Polska"/>
    <s v="Pan Daft"/>
    <x v="14"/>
    <x v="1"/>
    <n v="123"/>
    <n v="1000"/>
  </r>
  <r>
    <n v="1941"/>
    <n v="2"/>
    <n v="15"/>
    <d v="2021-06-15T00:00:00"/>
    <x v="448"/>
    <x v="9"/>
    <x v="9"/>
    <s v="Polska"/>
    <s v="Pan Daft"/>
    <x v="14"/>
    <x v="1"/>
    <n v="123"/>
    <n v="1000"/>
  </r>
  <r>
    <n v="1942"/>
    <n v="2"/>
    <n v="15"/>
    <d v="2021-06-15T00:00:00"/>
    <x v="1702"/>
    <x v="9"/>
    <x v="9"/>
    <s v="Polska"/>
    <s v="Pan Daft"/>
    <x v="14"/>
    <x v="1"/>
    <n v="123"/>
    <n v="1000"/>
  </r>
  <r>
    <n v="1943"/>
    <n v="2"/>
    <n v="15"/>
    <d v="2021-06-15T00:00:00"/>
    <x v="1703"/>
    <x v="9"/>
    <x v="9"/>
    <s v="Polska"/>
    <s v="Pan Daft"/>
    <x v="14"/>
    <x v="1"/>
    <n v="123"/>
    <n v="1000"/>
  </r>
  <r>
    <n v="1944"/>
    <n v="2"/>
    <n v="15"/>
    <d v="2021-06-15T00:00:00"/>
    <x v="406"/>
    <x v="9"/>
    <x v="9"/>
    <s v="Polska"/>
    <s v="Pan Daft"/>
    <x v="14"/>
    <x v="1"/>
    <n v="123"/>
    <n v="1000"/>
  </r>
  <r>
    <n v="1945"/>
    <n v="2"/>
    <n v="15"/>
    <d v="2021-06-17T00:00:00"/>
    <x v="1265"/>
    <x v="9"/>
    <x v="9"/>
    <s v="Polska"/>
    <s v="Pan Daft"/>
    <x v="14"/>
    <x v="1"/>
    <n v="123"/>
    <n v="1000"/>
  </r>
  <r>
    <n v="1946"/>
    <n v="2"/>
    <n v="15"/>
    <d v="2021-06-19T00:00:00"/>
    <x v="1704"/>
    <x v="9"/>
    <x v="9"/>
    <s v="Polska"/>
    <s v="Pan Daft"/>
    <x v="14"/>
    <x v="1"/>
    <n v="123"/>
    <n v="1000"/>
  </r>
  <r>
    <n v="1947"/>
    <n v="2"/>
    <n v="15"/>
    <d v="2021-06-21T00:00:00"/>
    <x v="1705"/>
    <x v="9"/>
    <x v="9"/>
    <s v="Polska"/>
    <s v="Pan Daft"/>
    <x v="14"/>
    <x v="1"/>
    <n v="123"/>
    <n v="1000"/>
  </r>
  <r>
    <n v="1948"/>
    <n v="2"/>
    <n v="15"/>
    <d v="2021-06-21T00:00:00"/>
    <x v="1706"/>
    <x v="9"/>
    <x v="9"/>
    <s v="Polska"/>
    <s v="Pan Daft"/>
    <x v="14"/>
    <x v="1"/>
    <n v="123"/>
    <n v="1000"/>
  </r>
  <r>
    <n v="1949"/>
    <n v="2"/>
    <n v="15"/>
    <d v="2021-06-23T00:00:00"/>
    <x v="1707"/>
    <x v="9"/>
    <x v="9"/>
    <s v="Polska"/>
    <s v="Pan Daft"/>
    <x v="14"/>
    <x v="1"/>
    <n v="123"/>
    <n v="1000"/>
  </r>
  <r>
    <n v="1950"/>
    <n v="2"/>
    <n v="16"/>
    <d v="2021-06-23T00:00:00"/>
    <x v="1708"/>
    <x v="9"/>
    <x v="9"/>
    <s v="Polska"/>
    <s v="Umarłe Korporacje"/>
    <x v="22"/>
    <x v="5"/>
    <n v="240"/>
    <n v="1800"/>
  </r>
  <r>
    <n v="1951"/>
    <n v="2"/>
    <n v="16"/>
    <d v="2021-06-23T00:00:00"/>
    <x v="1709"/>
    <x v="9"/>
    <x v="9"/>
    <s v="Polska"/>
    <s v="Umarłe Korporacje"/>
    <x v="22"/>
    <x v="5"/>
    <n v="240"/>
    <n v="1800"/>
  </r>
  <r>
    <n v="1952"/>
    <n v="2"/>
    <n v="16"/>
    <d v="2021-06-23T00:00:00"/>
    <x v="1710"/>
    <x v="9"/>
    <x v="9"/>
    <s v="Polska"/>
    <s v="Umarłe Korporacje"/>
    <x v="22"/>
    <x v="5"/>
    <n v="240"/>
    <n v="1800"/>
  </r>
  <r>
    <n v="1953"/>
    <n v="2"/>
    <n v="16"/>
    <d v="2021-06-24T00:00:00"/>
    <x v="1711"/>
    <x v="9"/>
    <x v="9"/>
    <s v="Polska"/>
    <s v="Umarłe Korporacje"/>
    <x v="22"/>
    <x v="5"/>
    <n v="240"/>
    <n v="1800"/>
  </r>
  <r>
    <n v="1954"/>
    <n v="2"/>
    <n v="16"/>
    <d v="2021-06-26T00:00:00"/>
    <x v="1712"/>
    <x v="9"/>
    <x v="9"/>
    <s v="Polska"/>
    <s v="Umarłe Korporacje"/>
    <x v="22"/>
    <x v="5"/>
    <n v="240"/>
    <n v="1800"/>
  </r>
  <r>
    <n v="1955"/>
    <n v="2"/>
    <n v="16"/>
    <d v="2021-06-29T00:00:00"/>
    <x v="1713"/>
    <x v="9"/>
    <x v="9"/>
    <s v="Polska"/>
    <s v="Umarłe Korporacje"/>
    <x v="22"/>
    <x v="5"/>
    <n v="240"/>
    <n v="1800"/>
  </r>
  <r>
    <n v="1956"/>
    <n v="2"/>
    <n v="16"/>
    <d v="2021-07-02T00:00:00"/>
    <x v="1714"/>
    <x v="9"/>
    <x v="9"/>
    <s v="Polska"/>
    <s v="Umarłe Korporacje"/>
    <x v="22"/>
    <x v="5"/>
    <n v="240"/>
    <n v="1800"/>
  </r>
  <r>
    <n v="1957"/>
    <n v="2"/>
    <n v="16"/>
    <d v="2021-07-02T00:00:00"/>
    <x v="1715"/>
    <x v="9"/>
    <x v="9"/>
    <s v="Polska"/>
    <s v="Umarłe Korporacje"/>
    <x v="22"/>
    <x v="5"/>
    <n v="240"/>
    <n v="1800"/>
  </r>
  <r>
    <n v="1958"/>
    <n v="2"/>
    <n v="16"/>
    <d v="2021-07-03T00:00:00"/>
    <x v="1716"/>
    <x v="9"/>
    <x v="9"/>
    <s v="Polska"/>
    <s v="Umarłe Korporacje"/>
    <x v="22"/>
    <x v="5"/>
    <n v="240"/>
    <n v="1800"/>
  </r>
  <r>
    <n v="1959"/>
    <n v="2"/>
    <n v="16"/>
    <d v="2021-07-03T00:00:00"/>
    <x v="1717"/>
    <x v="9"/>
    <x v="9"/>
    <s v="Polska"/>
    <s v="Umarłe Korporacje"/>
    <x v="22"/>
    <x v="5"/>
    <n v="240"/>
    <n v="1800"/>
  </r>
  <r>
    <n v="1960"/>
    <n v="2"/>
    <n v="17"/>
    <d v="2021-07-03T00:00:00"/>
    <x v="1718"/>
    <x v="9"/>
    <x v="9"/>
    <s v="Polska"/>
    <s v="Tofik Lis"/>
    <x v="7"/>
    <x v="2"/>
    <n v="160"/>
    <n v="1200"/>
  </r>
  <r>
    <n v="1961"/>
    <n v="2"/>
    <n v="17"/>
    <d v="2021-07-03T00:00:00"/>
    <x v="1719"/>
    <x v="9"/>
    <x v="9"/>
    <s v="Polska"/>
    <s v="Tofik Lis"/>
    <x v="7"/>
    <x v="2"/>
    <n v="160"/>
    <n v="1200"/>
  </r>
  <r>
    <n v="1962"/>
    <n v="2"/>
    <n v="17"/>
    <d v="2021-07-04T00:00:00"/>
    <x v="1720"/>
    <x v="9"/>
    <x v="9"/>
    <s v="Polska"/>
    <s v="Tofik Lis"/>
    <x v="7"/>
    <x v="2"/>
    <n v="160"/>
    <n v="1200"/>
  </r>
  <r>
    <n v="1963"/>
    <n v="2"/>
    <n v="17"/>
    <d v="2021-07-04T00:00:00"/>
    <x v="1721"/>
    <x v="9"/>
    <x v="9"/>
    <s v="Polska"/>
    <s v="Tofik Lis"/>
    <x v="7"/>
    <x v="2"/>
    <n v="160"/>
    <n v="1200"/>
  </r>
  <r>
    <n v="1964"/>
    <n v="2"/>
    <n v="17"/>
    <d v="2021-07-06T00:00:00"/>
    <x v="1722"/>
    <x v="9"/>
    <x v="9"/>
    <s v="Polska"/>
    <s v="Tofik Lis"/>
    <x v="7"/>
    <x v="2"/>
    <n v="160"/>
    <n v="1200"/>
  </r>
  <r>
    <n v="1965"/>
    <n v="2"/>
    <n v="17"/>
    <d v="2021-07-09T00:00:00"/>
    <x v="1411"/>
    <x v="9"/>
    <x v="9"/>
    <s v="Polska"/>
    <s v="Tofik Lis"/>
    <x v="7"/>
    <x v="2"/>
    <n v="160"/>
    <n v="1200"/>
  </r>
  <r>
    <n v="1966"/>
    <n v="2"/>
    <n v="17"/>
    <d v="2021-07-12T00:00:00"/>
    <x v="1723"/>
    <x v="9"/>
    <x v="9"/>
    <s v="Polska"/>
    <s v="Tofik Lis"/>
    <x v="7"/>
    <x v="2"/>
    <n v="160"/>
    <n v="1200"/>
  </r>
  <r>
    <n v="1967"/>
    <n v="2"/>
    <n v="17"/>
    <d v="2021-07-12T00:00:00"/>
    <x v="1724"/>
    <x v="9"/>
    <x v="9"/>
    <s v="Polska"/>
    <s v="Tofik Lis"/>
    <x v="7"/>
    <x v="2"/>
    <n v="160"/>
    <n v="1200"/>
  </r>
  <r>
    <n v="1968"/>
    <n v="2"/>
    <n v="17"/>
    <d v="2021-07-12T00:00:00"/>
    <x v="1725"/>
    <x v="9"/>
    <x v="9"/>
    <s v="Polska"/>
    <s v="Tofik Lis"/>
    <x v="7"/>
    <x v="2"/>
    <n v="160"/>
    <n v="1200"/>
  </r>
  <r>
    <n v="1969"/>
    <n v="2"/>
    <n v="17"/>
    <d v="2021-07-13T00:00:00"/>
    <x v="1726"/>
    <x v="9"/>
    <x v="9"/>
    <s v="Polska"/>
    <s v="Tofik Lis"/>
    <x v="7"/>
    <x v="2"/>
    <n v="160"/>
    <n v="1200"/>
  </r>
  <r>
    <n v="1970"/>
    <n v="2"/>
    <n v="18"/>
    <d v="2021-07-13T00:00:00"/>
    <x v="1727"/>
    <x v="9"/>
    <x v="9"/>
    <s v="Polska"/>
    <s v="Aviciuś"/>
    <x v="15"/>
    <x v="1"/>
    <n v="124"/>
    <n v="1000"/>
  </r>
  <r>
    <n v="1971"/>
    <n v="2"/>
    <n v="18"/>
    <d v="2021-07-16T00:00:00"/>
    <x v="478"/>
    <x v="9"/>
    <x v="9"/>
    <s v="Polska"/>
    <s v="Aviciuś"/>
    <x v="15"/>
    <x v="1"/>
    <n v="124"/>
    <n v="1000"/>
  </r>
  <r>
    <n v="1972"/>
    <n v="2"/>
    <n v="18"/>
    <d v="2021-07-16T00:00:00"/>
    <x v="1728"/>
    <x v="9"/>
    <x v="9"/>
    <s v="Polska"/>
    <s v="Aviciuś"/>
    <x v="15"/>
    <x v="1"/>
    <n v="124"/>
    <n v="1000"/>
  </r>
  <r>
    <n v="1973"/>
    <n v="2"/>
    <n v="18"/>
    <d v="2021-07-16T00:00:00"/>
    <x v="1729"/>
    <x v="9"/>
    <x v="9"/>
    <s v="Polska"/>
    <s v="Aviciuś"/>
    <x v="15"/>
    <x v="1"/>
    <n v="124"/>
    <n v="1000"/>
  </r>
  <r>
    <n v="1974"/>
    <n v="2"/>
    <n v="18"/>
    <d v="2021-07-16T00:00:00"/>
    <x v="1730"/>
    <x v="9"/>
    <x v="9"/>
    <s v="Polska"/>
    <s v="Aviciuś"/>
    <x v="15"/>
    <x v="1"/>
    <n v="124"/>
    <n v="1000"/>
  </r>
  <r>
    <n v="1975"/>
    <n v="2"/>
    <n v="18"/>
    <d v="2021-07-19T00:00:00"/>
    <x v="1731"/>
    <x v="9"/>
    <x v="9"/>
    <s v="Polska"/>
    <s v="Aviciuś"/>
    <x v="15"/>
    <x v="1"/>
    <n v="124"/>
    <n v="1000"/>
  </r>
  <r>
    <n v="1976"/>
    <n v="2"/>
    <n v="18"/>
    <d v="2021-07-19T00:00:00"/>
    <x v="1315"/>
    <x v="9"/>
    <x v="9"/>
    <s v="Polska"/>
    <s v="Aviciuś"/>
    <x v="15"/>
    <x v="1"/>
    <n v="124"/>
    <n v="1000"/>
  </r>
  <r>
    <n v="1977"/>
    <n v="2"/>
    <n v="18"/>
    <d v="2021-07-19T00:00:00"/>
    <x v="1732"/>
    <x v="9"/>
    <x v="9"/>
    <s v="Polska"/>
    <s v="Aviciuś"/>
    <x v="15"/>
    <x v="1"/>
    <n v="124"/>
    <n v="1000"/>
  </r>
  <r>
    <n v="1978"/>
    <n v="2"/>
    <n v="18"/>
    <d v="2021-07-19T00:00:00"/>
    <x v="1733"/>
    <x v="9"/>
    <x v="9"/>
    <s v="Polska"/>
    <s v="Aviciuś"/>
    <x v="15"/>
    <x v="1"/>
    <n v="124"/>
    <n v="1000"/>
  </r>
  <r>
    <n v="1979"/>
    <n v="2"/>
    <n v="18"/>
    <d v="2021-07-19T00:00:00"/>
    <x v="1734"/>
    <x v="9"/>
    <x v="9"/>
    <s v="Polska"/>
    <s v="Aviciuś"/>
    <x v="15"/>
    <x v="1"/>
    <n v="124"/>
    <n v="1000"/>
  </r>
  <r>
    <n v="1980"/>
    <n v="2"/>
    <n v="19"/>
    <d v="2021-07-19T00:00:00"/>
    <x v="1735"/>
    <x v="9"/>
    <x v="9"/>
    <s v="Polska"/>
    <s v="Dźwiękowy Szok Magii"/>
    <x v="16"/>
    <x v="0"/>
    <n v="170"/>
    <n v="1400"/>
  </r>
  <r>
    <n v="1981"/>
    <n v="2"/>
    <n v="19"/>
    <d v="2021-07-19T00:00:00"/>
    <x v="1736"/>
    <x v="9"/>
    <x v="9"/>
    <s v="Polska"/>
    <s v="Dźwiękowy Szok Magii"/>
    <x v="16"/>
    <x v="0"/>
    <n v="170"/>
    <n v="1400"/>
  </r>
  <r>
    <n v="1982"/>
    <n v="2"/>
    <n v="19"/>
    <d v="2021-07-19T00:00:00"/>
    <x v="1737"/>
    <x v="9"/>
    <x v="9"/>
    <s v="Polska"/>
    <s v="Dźwiękowy Szok Magii"/>
    <x v="16"/>
    <x v="0"/>
    <n v="170"/>
    <n v="1400"/>
  </r>
  <r>
    <n v="1983"/>
    <n v="2"/>
    <n v="19"/>
    <d v="2021-07-19T00:00:00"/>
    <x v="1738"/>
    <x v="9"/>
    <x v="9"/>
    <s v="Polska"/>
    <s v="Dźwiękowy Szok Magii"/>
    <x v="16"/>
    <x v="0"/>
    <n v="170"/>
    <n v="1400"/>
  </r>
  <r>
    <n v="1984"/>
    <n v="2"/>
    <n v="19"/>
    <d v="2021-07-19T00:00:00"/>
    <x v="1739"/>
    <x v="9"/>
    <x v="9"/>
    <s v="Polska"/>
    <s v="Dźwiękowy Szok Magii"/>
    <x v="16"/>
    <x v="0"/>
    <n v="170"/>
    <n v="1400"/>
  </r>
  <r>
    <n v="1985"/>
    <n v="2"/>
    <n v="19"/>
    <d v="2021-07-22T00:00:00"/>
    <x v="1360"/>
    <x v="9"/>
    <x v="9"/>
    <s v="Polska"/>
    <s v="Dźwiękowy Szok Magii"/>
    <x v="16"/>
    <x v="0"/>
    <n v="170"/>
    <n v="1400"/>
  </r>
  <r>
    <n v="1986"/>
    <n v="2"/>
    <n v="19"/>
    <d v="2021-07-23T00:00:00"/>
    <x v="535"/>
    <x v="9"/>
    <x v="9"/>
    <s v="Polska"/>
    <s v="Dźwiękowy Szok Magii"/>
    <x v="16"/>
    <x v="0"/>
    <n v="170"/>
    <n v="1400"/>
  </r>
  <r>
    <n v="1987"/>
    <n v="2"/>
    <n v="19"/>
    <d v="2021-07-23T00:00:00"/>
    <x v="1153"/>
    <x v="9"/>
    <x v="9"/>
    <s v="Polska"/>
    <s v="Dźwiękowy Szok Magii"/>
    <x v="16"/>
    <x v="0"/>
    <n v="170"/>
    <n v="1400"/>
  </r>
  <r>
    <n v="1988"/>
    <n v="2"/>
    <n v="19"/>
    <d v="2021-07-23T00:00:00"/>
    <x v="1461"/>
    <x v="9"/>
    <x v="9"/>
    <s v="Polska"/>
    <s v="Dźwiękowy Szok Magii"/>
    <x v="16"/>
    <x v="0"/>
    <n v="170"/>
    <n v="1400"/>
  </r>
  <r>
    <n v="1989"/>
    <n v="2"/>
    <n v="19"/>
    <d v="2021-07-23T00:00:00"/>
    <x v="1740"/>
    <x v="9"/>
    <x v="9"/>
    <s v="Polska"/>
    <s v="Dźwiękowy Szok Magii"/>
    <x v="16"/>
    <x v="0"/>
    <n v="170"/>
    <n v="1400"/>
  </r>
  <r>
    <n v="1990"/>
    <n v="2"/>
    <n v="20"/>
    <d v="2021-07-25T00:00:00"/>
    <x v="1560"/>
    <x v="9"/>
    <x v="9"/>
    <s v="Polska"/>
    <s v="xi"/>
    <x v="17"/>
    <x v="4"/>
    <n v="222"/>
    <n v="2000"/>
  </r>
  <r>
    <n v="1991"/>
    <n v="2"/>
    <n v="20"/>
    <d v="2021-07-26T00:00:00"/>
    <x v="1741"/>
    <x v="9"/>
    <x v="9"/>
    <s v="Polska"/>
    <s v="xi"/>
    <x v="17"/>
    <x v="4"/>
    <n v="222"/>
    <n v="2000"/>
  </r>
  <r>
    <n v="1992"/>
    <n v="2"/>
    <n v="20"/>
    <d v="2021-07-26T00:00:00"/>
    <x v="1742"/>
    <x v="9"/>
    <x v="9"/>
    <s v="Polska"/>
    <s v="xi"/>
    <x v="17"/>
    <x v="4"/>
    <n v="222"/>
    <n v="2000"/>
  </r>
  <r>
    <n v="1993"/>
    <n v="2"/>
    <n v="20"/>
    <d v="2021-07-26T00:00:00"/>
    <x v="1544"/>
    <x v="9"/>
    <x v="9"/>
    <s v="Polska"/>
    <s v="xi"/>
    <x v="17"/>
    <x v="4"/>
    <n v="222"/>
    <n v="2000"/>
  </r>
  <r>
    <n v="1994"/>
    <n v="2"/>
    <n v="20"/>
    <d v="2021-07-29T00:00:00"/>
    <x v="1743"/>
    <x v="9"/>
    <x v="9"/>
    <s v="Polska"/>
    <s v="xi"/>
    <x v="17"/>
    <x v="4"/>
    <n v="222"/>
    <n v="2000"/>
  </r>
  <r>
    <n v="1995"/>
    <n v="2"/>
    <n v="20"/>
    <d v="2021-07-31T00:00:00"/>
    <x v="1744"/>
    <x v="9"/>
    <x v="9"/>
    <s v="Polska"/>
    <s v="xi"/>
    <x v="17"/>
    <x v="4"/>
    <n v="222"/>
    <n v="2000"/>
  </r>
  <r>
    <n v="1996"/>
    <n v="2"/>
    <n v="20"/>
    <d v="2021-07-31T00:00:00"/>
    <x v="45"/>
    <x v="9"/>
    <x v="9"/>
    <s v="Polska"/>
    <s v="xi"/>
    <x v="17"/>
    <x v="4"/>
    <n v="222"/>
    <n v="2000"/>
  </r>
  <r>
    <n v="1997"/>
    <n v="2"/>
    <n v="20"/>
    <d v="2021-07-31T00:00:00"/>
    <x v="1745"/>
    <x v="9"/>
    <x v="9"/>
    <s v="Polska"/>
    <s v="xi"/>
    <x v="17"/>
    <x v="4"/>
    <n v="222"/>
    <n v="2000"/>
  </r>
  <r>
    <n v="1998"/>
    <n v="2"/>
    <n v="20"/>
    <d v="2021-07-31T00:00:00"/>
    <x v="1746"/>
    <x v="9"/>
    <x v="9"/>
    <s v="Polska"/>
    <s v="xi"/>
    <x v="17"/>
    <x v="4"/>
    <n v="222"/>
    <n v="2000"/>
  </r>
  <r>
    <n v="1999"/>
    <n v="2"/>
    <n v="20"/>
    <d v="2021-07-31T00:00:00"/>
    <x v="1747"/>
    <x v="9"/>
    <x v="9"/>
    <s v="Polska"/>
    <s v="xi"/>
    <x v="17"/>
    <x v="4"/>
    <n v="222"/>
    <n v="2000"/>
  </r>
  <r>
    <n v="2000"/>
    <n v="2"/>
    <n v="21"/>
    <d v="2021-07-31T00:00:00"/>
    <x v="1748"/>
    <x v="9"/>
    <x v="9"/>
    <s v="Polska"/>
    <s v="Lisek Przemyka"/>
    <x v="18"/>
    <x v="4"/>
    <n v="300"/>
    <n v="2000"/>
  </r>
  <r>
    <n v="2001"/>
    <n v="18"/>
    <n v="1"/>
    <d v="2021-09-09T00:00:00"/>
    <x v="1749"/>
    <x v="10"/>
    <x v="10"/>
    <s v="Polska"/>
    <s v="Cysmix i Emilka"/>
    <x v="0"/>
    <x v="0"/>
    <n v="128"/>
    <n v="1500"/>
  </r>
  <r>
    <n v="2002"/>
    <n v="18"/>
    <n v="1"/>
    <d v="2021-09-10T00:00:00"/>
    <x v="1750"/>
    <x v="10"/>
    <x v="10"/>
    <s v="Polska"/>
    <s v="Cysmix i Emilka"/>
    <x v="0"/>
    <x v="0"/>
    <n v="128"/>
    <n v="1500"/>
  </r>
  <r>
    <n v="2003"/>
    <n v="18"/>
    <n v="1"/>
    <d v="2021-09-10T00:00:00"/>
    <x v="1751"/>
    <x v="10"/>
    <x v="10"/>
    <s v="Polska"/>
    <s v="Cysmix i Emilka"/>
    <x v="0"/>
    <x v="0"/>
    <n v="128"/>
    <n v="1500"/>
  </r>
  <r>
    <n v="2004"/>
    <n v="18"/>
    <n v="1"/>
    <d v="2021-09-11T00:00:00"/>
    <x v="1752"/>
    <x v="10"/>
    <x v="10"/>
    <s v="Polska"/>
    <s v="Cysmix i Emilka"/>
    <x v="0"/>
    <x v="0"/>
    <n v="128"/>
    <n v="1500"/>
  </r>
  <r>
    <n v="2005"/>
    <n v="18"/>
    <n v="1"/>
    <d v="2021-09-13T00:00:00"/>
    <x v="1753"/>
    <x v="10"/>
    <x v="10"/>
    <s v="Polska"/>
    <s v="Cysmix i Emilka"/>
    <x v="0"/>
    <x v="0"/>
    <n v="128"/>
    <n v="1500"/>
  </r>
  <r>
    <n v="2006"/>
    <n v="18"/>
    <n v="1"/>
    <d v="2021-09-13T00:00:00"/>
    <x v="1754"/>
    <x v="10"/>
    <x v="10"/>
    <s v="Polska"/>
    <s v="Cysmix i Emilka"/>
    <x v="0"/>
    <x v="0"/>
    <n v="128"/>
    <n v="1500"/>
  </r>
  <r>
    <n v="2007"/>
    <n v="18"/>
    <n v="1"/>
    <d v="2021-09-13T00:00:00"/>
    <x v="1755"/>
    <x v="10"/>
    <x v="10"/>
    <s v="Polska"/>
    <s v="Cysmix i Emilka"/>
    <x v="0"/>
    <x v="0"/>
    <n v="128"/>
    <n v="1500"/>
  </r>
  <r>
    <n v="2008"/>
    <n v="18"/>
    <n v="1"/>
    <d v="2021-09-13T00:00:00"/>
    <x v="1756"/>
    <x v="10"/>
    <x v="10"/>
    <s v="Polska"/>
    <s v="Cysmix i Emilka"/>
    <x v="0"/>
    <x v="0"/>
    <n v="128"/>
    <n v="1500"/>
  </r>
  <r>
    <n v="2009"/>
    <n v="18"/>
    <n v="1"/>
    <d v="2021-09-15T00:00:00"/>
    <x v="1757"/>
    <x v="10"/>
    <x v="10"/>
    <s v="Polska"/>
    <s v="Cysmix i Emilka"/>
    <x v="0"/>
    <x v="0"/>
    <n v="128"/>
    <n v="1500"/>
  </r>
  <r>
    <n v="2010"/>
    <n v="18"/>
    <n v="1"/>
    <d v="2021-09-15T00:00:00"/>
    <x v="1758"/>
    <x v="10"/>
    <x v="10"/>
    <s v="Polska"/>
    <s v="Cysmix i Emilka"/>
    <x v="0"/>
    <x v="0"/>
    <n v="128"/>
    <n v="1500"/>
  </r>
  <r>
    <n v="2011"/>
    <n v="18"/>
    <n v="2"/>
    <d v="2021-09-15T00:00:00"/>
    <x v="1759"/>
    <x v="10"/>
    <x v="10"/>
    <s v="Polska"/>
    <s v="Solejek"/>
    <x v="1"/>
    <x v="0"/>
    <n v="182"/>
    <n v="1500"/>
  </r>
  <r>
    <n v="2012"/>
    <n v="18"/>
    <n v="2"/>
    <d v="2021-09-18T00:00:00"/>
    <x v="1760"/>
    <x v="10"/>
    <x v="10"/>
    <s v="Polska"/>
    <s v="Solejek"/>
    <x v="1"/>
    <x v="0"/>
    <n v="182"/>
    <n v="1500"/>
  </r>
  <r>
    <n v="2013"/>
    <n v="18"/>
    <n v="2"/>
    <d v="2021-09-21T00:00:00"/>
    <x v="1432"/>
    <x v="10"/>
    <x v="10"/>
    <s v="Polska"/>
    <s v="Solejek"/>
    <x v="1"/>
    <x v="0"/>
    <n v="182"/>
    <n v="1500"/>
  </r>
  <r>
    <n v="2014"/>
    <n v="18"/>
    <n v="2"/>
    <d v="2021-09-21T00:00:00"/>
    <x v="1761"/>
    <x v="10"/>
    <x v="10"/>
    <s v="Polska"/>
    <s v="Solejek"/>
    <x v="1"/>
    <x v="0"/>
    <n v="182"/>
    <n v="1500"/>
  </r>
  <r>
    <n v="2015"/>
    <n v="18"/>
    <n v="2"/>
    <d v="2021-09-21T00:00:00"/>
    <x v="1762"/>
    <x v="10"/>
    <x v="10"/>
    <s v="Polska"/>
    <s v="Solejek"/>
    <x v="1"/>
    <x v="0"/>
    <n v="182"/>
    <n v="1500"/>
  </r>
  <r>
    <n v="2016"/>
    <n v="18"/>
    <n v="2"/>
    <d v="2021-09-21T00:00:00"/>
    <x v="947"/>
    <x v="10"/>
    <x v="10"/>
    <s v="Polska"/>
    <s v="Solejek"/>
    <x v="1"/>
    <x v="0"/>
    <n v="182"/>
    <n v="1500"/>
  </r>
  <r>
    <n v="2017"/>
    <n v="18"/>
    <n v="2"/>
    <d v="2021-09-21T00:00:00"/>
    <x v="1763"/>
    <x v="10"/>
    <x v="10"/>
    <s v="Polska"/>
    <s v="Solejek"/>
    <x v="1"/>
    <x v="0"/>
    <n v="182"/>
    <n v="1500"/>
  </r>
  <r>
    <n v="2018"/>
    <n v="18"/>
    <n v="2"/>
    <d v="2021-09-21T00:00:00"/>
    <x v="1764"/>
    <x v="10"/>
    <x v="10"/>
    <s v="Polska"/>
    <s v="Solejek"/>
    <x v="1"/>
    <x v="0"/>
    <n v="182"/>
    <n v="1500"/>
  </r>
  <r>
    <n v="2019"/>
    <n v="18"/>
    <n v="2"/>
    <d v="2021-09-21T00:00:00"/>
    <x v="1765"/>
    <x v="10"/>
    <x v="10"/>
    <s v="Polska"/>
    <s v="Solejek"/>
    <x v="1"/>
    <x v="0"/>
    <n v="182"/>
    <n v="1500"/>
  </r>
  <r>
    <n v="2020"/>
    <n v="18"/>
    <n v="2"/>
    <d v="2021-09-23T00:00:00"/>
    <x v="1766"/>
    <x v="10"/>
    <x v="10"/>
    <s v="Polska"/>
    <s v="Solejek"/>
    <x v="1"/>
    <x v="0"/>
    <n v="182"/>
    <n v="1500"/>
  </r>
  <r>
    <n v="2021"/>
    <n v="18"/>
    <n v="3"/>
    <d v="2021-09-23T00:00:00"/>
    <x v="228"/>
    <x v="10"/>
    <x v="10"/>
    <s v="Polska"/>
    <s v="Kuba Omsiak"/>
    <x v="2"/>
    <x v="1"/>
    <n v="128"/>
    <n v="1000"/>
  </r>
  <r>
    <n v="2022"/>
    <n v="18"/>
    <n v="3"/>
    <d v="2021-09-23T00:00:00"/>
    <x v="1767"/>
    <x v="10"/>
    <x v="10"/>
    <s v="Polska"/>
    <s v="Kuba Omsiak"/>
    <x v="2"/>
    <x v="1"/>
    <n v="128"/>
    <n v="1000"/>
  </r>
  <r>
    <n v="2023"/>
    <n v="18"/>
    <n v="3"/>
    <d v="2021-09-23T00:00:00"/>
    <x v="1768"/>
    <x v="10"/>
    <x v="10"/>
    <s v="Polska"/>
    <s v="Kuba Omsiak"/>
    <x v="2"/>
    <x v="1"/>
    <n v="128"/>
    <n v="1000"/>
  </r>
  <r>
    <n v="2024"/>
    <n v="18"/>
    <n v="3"/>
    <d v="2021-09-23T00:00:00"/>
    <x v="1769"/>
    <x v="10"/>
    <x v="10"/>
    <s v="Polska"/>
    <s v="Kuba Omsiak"/>
    <x v="2"/>
    <x v="1"/>
    <n v="128"/>
    <n v="1000"/>
  </r>
  <r>
    <n v="2025"/>
    <n v="18"/>
    <n v="3"/>
    <d v="2021-09-25T00:00:00"/>
    <x v="512"/>
    <x v="10"/>
    <x v="10"/>
    <s v="Polska"/>
    <s v="Kuba Omsiak"/>
    <x v="2"/>
    <x v="1"/>
    <n v="128"/>
    <n v="1000"/>
  </r>
  <r>
    <n v="2026"/>
    <n v="18"/>
    <n v="3"/>
    <d v="2021-09-26T00:00:00"/>
    <x v="1770"/>
    <x v="10"/>
    <x v="10"/>
    <s v="Polska"/>
    <s v="Kuba Omsiak"/>
    <x v="2"/>
    <x v="1"/>
    <n v="128"/>
    <n v="1000"/>
  </r>
  <r>
    <n v="2027"/>
    <n v="18"/>
    <n v="3"/>
    <d v="2021-09-28T00:00:00"/>
    <x v="1771"/>
    <x v="10"/>
    <x v="10"/>
    <s v="Polska"/>
    <s v="Kuba Omsiak"/>
    <x v="2"/>
    <x v="1"/>
    <n v="128"/>
    <n v="1000"/>
  </r>
  <r>
    <n v="2028"/>
    <n v="18"/>
    <n v="3"/>
    <d v="2021-10-01T00:00:00"/>
    <x v="1772"/>
    <x v="10"/>
    <x v="10"/>
    <s v="Polska"/>
    <s v="Kuba Omsiak"/>
    <x v="2"/>
    <x v="1"/>
    <n v="128"/>
    <n v="1000"/>
  </r>
  <r>
    <n v="2029"/>
    <n v="18"/>
    <n v="3"/>
    <d v="2021-10-01T00:00:00"/>
    <x v="1773"/>
    <x v="10"/>
    <x v="10"/>
    <s v="Polska"/>
    <s v="Kuba Omsiak"/>
    <x v="2"/>
    <x v="1"/>
    <n v="128"/>
    <n v="1000"/>
  </r>
  <r>
    <n v="2030"/>
    <n v="18"/>
    <n v="3"/>
    <d v="2021-10-01T00:00:00"/>
    <x v="1774"/>
    <x v="10"/>
    <x v="10"/>
    <s v="Polska"/>
    <s v="Kuba Omsiak"/>
    <x v="2"/>
    <x v="1"/>
    <n v="128"/>
    <n v="1000"/>
  </r>
  <r>
    <n v="2031"/>
    <n v="18"/>
    <n v="4"/>
    <d v="2021-10-01T00:00:00"/>
    <x v="1775"/>
    <x v="10"/>
    <x v="10"/>
    <s v="Polska"/>
    <s v="Pościgacze"/>
    <x v="3"/>
    <x v="2"/>
    <n v="170"/>
    <n v="1200"/>
  </r>
  <r>
    <n v="2032"/>
    <n v="18"/>
    <n v="4"/>
    <d v="2021-10-01T00:00:00"/>
    <x v="1776"/>
    <x v="10"/>
    <x v="10"/>
    <s v="Polska"/>
    <s v="Pościgacze"/>
    <x v="3"/>
    <x v="2"/>
    <n v="170"/>
    <n v="1200"/>
  </r>
  <r>
    <n v="2033"/>
    <n v="18"/>
    <n v="4"/>
    <d v="2021-10-01T00:00:00"/>
    <x v="1221"/>
    <x v="10"/>
    <x v="10"/>
    <s v="Polska"/>
    <s v="Pościgacze"/>
    <x v="3"/>
    <x v="2"/>
    <n v="170"/>
    <n v="1200"/>
  </r>
  <r>
    <n v="2034"/>
    <n v="18"/>
    <n v="4"/>
    <d v="2021-10-01T00:00:00"/>
    <x v="1777"/>
    <x v="10"/>
    <x v="10"/>
    <s v="Polska"/>
    <s v="Pościgacze"/>
    <x v="3"/>
    <x v="2"/>
    <n v="170"/>
    <n v="1200"/>
  </r>
  <r>
    <n v="2035"/>
    <n v="18"/>
    <n v="4"/>
    <d v="2021-10-01T00:00:00"/>
    <x v="1778"/>
    <x v="10"/>
    <x v="10"/>
    <s v="Polska"/>
    <s v="Pościgacze"/>
    <x v="3"/>
    <x v="2"/>
    <n v="170"/>
    <n v="1200"/>
  </r>
  <r>
    <n v="2036"/>
    <n v="18"/>
    <n v="4"/>
    <d v="2021-10-02T00:00:00"/>
    <x v="1779"/>
    <x v="10"/>
    <x v="10"/>
    <s v="Polska"/>
    <s v="Pościgacze"/>
    <x v="3"/>
    <x v="2"/>
    <n v="170"/>
    <n v="1200"/>
  </r>
  <r>
    <n v="2037"/>
    <n v="18"/>
    <n v="4"/>
    <d v="2021-10-02T00:00:00"/>
    <x v="1780"/>
    <x v="10"/>
    <x v="10"/>
    <s v="Polska"/>
    <s v="Pościgacze"/>
    <x v="3"/>
    <x v="2"/>
    <n v="170"/>
    <n v="1200"/>
  </r>
  <r>
    <n v="2038"/>
    <n v="18"/>
    <n v="4"/>
    <d v="2021-10-02T00:00:00"/>
    <x v="1781"/>
    <x v="10"/>
    <x v="10"/>
    <s v="Polska"/>
    <s v="Pościgacze"/>
    <x v="3"/>
    <x v="2"/>
    <n v="170"/>
    <n v="1200"/>
  </r>
  <r>
    <n v="2039"/>
    <n v="18"/>
    <n v="4"/>
    <d v="2021-10-04T00:00:00"/>
    <x v="1782"/>
    <x v="10"/>
    <x v="10"/>
    <s v="Polska"/>
    <s v="Pościgacze"/>
    <x v="3"/>
    <x v="2"/>
    <n v="170"/>
    <n v="1200"/>
  </r>
  <r>
    <n v="2040"/>
    <n v="18"/>
    <n v="4"/>
    <d v="2021-10-04T00:00:00"/>
    <x v="1225"/>
    <x v="10"/>
    <x v="10"/>
    <s v="Polska"/>
    <s v="Pościgacze"/>
    <x v="3"/>
    <x v="2"/>
    <n v="170"/>
    <n v="1200"/>
  </r>
  <r>
    <n v="2041"/>
    <n v="18"/>
    <n v="5"/>
    <d v="2021-10-04T00:00:00"/>
    <x v="1783"/>
    <x v="10"/>
    <x v="10"/>
    <s v="Polska"/>
    <s v="Rostek"/>
    <x v="4"/>
    <x v="1"/>
    <n v="133"/>
    <n v="1000"/>
  </r>
  <r>
    <n v="2042"/>
    <n v="18"/>
    <n v="5"/>
    <d v="2021-10-04T00:00:00"/>
    <x v="1200"/>
    <x v="10"/>
    <x v="10"/>
    <s v="Polska"/>
    <s v="Rostek"/>
    <x v="4"/>
    <x v="1"/>
    <n v="133"/>
    <n v="1000"/>
  </r>
  <r>
    <n v="2043"/>
    <n v="18"/>
    <n v="5"/>
    <d v="2021-10-04T00:00:00"/>
    <x v="1784"/>
    <x v="10"/>
    <x v="10"/>
    <s v="Polska"/>
    <s v="Rostek"/>
    <x v="4"/>
    <x v="1"/>
    <n v="133"/>
    <n v="1000"/>
  </r>
  <r>
    <n v="2044"/>
    <n v="18"/>
    <n v="5"/>
    <d v="2021-10-04T00:00:00"/>
    <x v="1785"/>
    <x v="10"/>
    <x v="10"/>
    <s v="Polska"/>
    <s v="Rostek"/>
    <x v="4"/>
    <x v="1"/>
    <n v="133"/>
    <n v="1000"/>
  </r>
  <r>
    <n v="2045"/>
    <n v="18"/>
    <n v="5"/>
    <d v="2021-10-06T00:00:00"/>
    <x v="1786"/>
    <x v="10"/>
    <x v="10"/>
    <s v="Polska"/>
    <s v="Rostek"/>
    <x v="4"/>
    <x v="1"/>
    <n v="133"/>
    <n v="1000"/>
  </r>
  <r>
    <n v="2046"/>
    <n v="18"/>
    <n v="5"/>
    <d v="2021-10-06T00:00:00"/>
    <x v="1787"/>
    <x v="10"/>
    <x v="10"/>
    <s v="Polska"/>
    <s v="Rostek"/>
    <x v="4"/>
    <x v="1"/>
    <n v="133"/>
    <n v="1000"/>
  </r>
  <r>
    <n v="2047"/>
    <n v="18"/>
    <n v="5"/>
    <d v="2021-10-09T00:00:00"/>
    <x v="1788"/>
    <x v="10"/>
    <x v="10"/>
    <s v="Polska"/>
    <s v="Rostek"/>
    <x v="4"/>
    <x v="1"/>
    <n v="133"/>
    <n v="1000"/>
  </r>
  <r>
    <n v="2048"/>
    <n v="18"/>
    <n v="5"/>
    <d v="2021-10-09T00:00:00"/>
    <x v="1789"/>
    <x v="10"/>
    <x v="10"/>
    <s v="Polska"/>
    <s v="Rostek"/>
    <x v="4"/>
    <x v="1"/>
    <n v="133"/>
    <n v="1000"/>
  </r>
  <r>
    <n v="2049"/>
    <n v="18"/>
    <n v="5"/>
    <d v="2021-10-09T00:00:00"/>
    <x v="1790"/>
    <x v="10"/>
    <x v="10"/>
    <s v="Polska"/>
    <s v="Rostek"/>
    <x v="4"/>
    <x v="1"/>
    <n v="133"/>
    <n v="1000"/>
  </r>
  <r>
    <n v="2050"/>
    <n v="18"/>
    <n v="6"/>
    <d v="2021-10-09T00:00:00"/>
    <x v="1791"/>
    <x v="10"/>
    <x v="10"/>
    <s v="Polska"/>
    <s v="Ramzes B."/>
    <x v="5"/>
    <x v="2"/>
    <n v="130"/>
    <n v="1200"/>
  </r>
  <r>
    <n v="2051"/>
    <n v="18"/>
    <n v="6"/>
    <d v="2021-10-10T00:00:00"/>
    <x v="1792"/>
    <x v="10"/>
    <x v="10"/>
    <s v="Polska"/>
    <s v="Ramzes B."/>
    <x v="5"/>
    <x v="2"/>
    <n v="130"/>
    <n v="1200"/>
  </r>
  <r>
    <n v="2052"/>
    <n v="18"/>
    <n v="6"/>
    <d v="2021-10-11T00:00:00"/>
    <x v="1793"/>
    <x v="10"/>
    <x v="10"/>
    <s v="Polska"/>
    <s v="Ramzes B."/>
    <x v="5"/>
    <x v="2"/>
    <n v="130"/>
    <n v="1200"/>
  </r>
  <r>
    <n v="2053"/>
    <n v="18"/>
    <n v="6"/>
    <d v="2021-10-11T00:00:00"/>
    <x v="1794"/>
    <x v="10"/>
    <x v="10"/>
    <s v="Polska"/>
    <s v="Ramzes B."/>
    <x v="5"/>
    <x v="2"/>
    <n v="130"/>
    <n v="1200"/>
  </r>
  <r>
    <n v="2054"/>
    <n v="18"/>
    <n v="6"/>
    <d v="2021-10-12T00:00:00"/>
    <x v="163"/>
    <x v="10"/>
    <x v="10"/>
    <s v="Polska"/>
    <s v="Ramzes B."/>
    <x v="5"/>
    <x v="2"/>
    <n v="130"/>
    <n v="1200"/>
  </r>
  <r>
    <n v="2055"/>
    <n v="18"/>
    <n v="6"/>
    <d v="2021-10-15T00:00:00"/>
    <x v="1795"/>
    <x v="10"/>
    <x v="10"/>
    <s v="Polska"/>
    <s v="Ramzes B."/>
    <x v="5"/>
    <x v="2"/>
    <n v="130"/>
    <n v="1200"/>
  </r>
  <r>
    <n v="2056"/>
    <n v="18"/>
    <n v="6"/>
    <d v="2021-10-15T00:00:00"/>
    <x v="1796"/>
    <x v="10"/>
    <x v="10"/>
    <s v="Polska"/>
    <s v="Ramzes B."/>
    <x v="5"/>
    <x v="2"/>
    <n v="130"/>
    <n v="1200"/>
  </r>
  <r>
    <n v="2057"/>
    <n v="18"/>
    <n v="6"/>
    <d v="2021-10-15T00:00:00"/>
    <x v="1797"/>
    <x v="10"/>
    <x v="10"/>
    <s v="Polska"/>
    <s v="Ramzes B."/>
    <x v="5"/>
    <x v="2"/>
    <n v="130"/>
    <n v="1200"/>
  </r>
  <r>
    <n v="2058"/>
    <n v="18"/>
    <n v="6"/>
    <d v="2021-10-16T00:00:00"/>
    <x v="426"/>
    <x v="10"/>
    <x v="10"/>
    <s v="Polska"/>
    <s v="Ramzes B."/>
    <x v="5"/>
    <x v="2"/>
    <n v="130"/>
    <n v="1200"/>
  </r>
  <r>
    <n v="2059"/>
    <n v="18"/>
    <n v="6"/>
    <d v="2021-10-16T00:00:00"/>
    <x v="1618"/>
    <x v="10"/>
    <x v="10"/>
    <s v="Polska"/>
    <s v="Ramzes B."/>
    <x v="5"/>
    <x v="2"/>
    <n v="130"/>
    <n v="1200"/>
  </r>
  <r>
    <n v="2060"/>
    <n v="18"/>
    <n v="7"/>
    <d v="2021-10-16T00:00:00"/>
    <x v="1798"/>
    <x v="10"/>
    <x v="10"/>
    <s v="Polska"/>
    <s v="Rajec"/>
    <x v="6"/>
    <x v="3"/>
    <n v="120"/>
    <n v="900"/>
  </r>
  <r>
    <n v="2061"/>
    <n v="18"/>
    <n v="7"/>
    <d v="2021-10-16T00:00:00"/>
    <x v="1799"/>
    <x v="10"/>
    <x v="10"/>
    <s v="Polska"/>
    <s v="Rajec"/>
    <x v="6"/>
    <x v="3"/>
    <n v="120"/>
    <n v="900"/>
  </r>
  <r>
    <n v="2062"/>
    <n v="18"/>
    <n v="7"/>
    <d v="2021-10-16T00:00:00"/>
    <x v="1800"/>
    <x v="10"/>
    <x v="10"/>
    <s v="Polska"/>
    <s v="Rajec"/>
    <x v="6"/>
    <x v="3"/>
    <n v="120"/>
    <n v="900"/>
  </r>
  <r>
    <n v="2063"/>
    <n v="18"/>
    <n v="7"/>
    <d v="2021-10-16T00:00:00"/>
    <x v="1801"/>
    <x v="10"/>
    <x v="10"/>
    <s v="Polska"/>
    <s v="Rajec"/>
    <x v="6"/>
    <x v="3"/>
    <n v="120"/>
    <n v="900"/>
  </r>
  <r>
    <n v="2064"/>
    <n v="18"/>
    <n v="7"/>
    <d v="2021-10-16T00:00:00"/>
    <x v="1802"/>
    <x v="10"/>
    <x v="10"/>
    <s v="Polska"/>
    <s v="Rajec"/>
    <x v="6"/>
    <x v="3"/>
    <n v="120"/>
    <n v="900"/>
  </r>
  <r>
    <n v="2065"/>
    <n v="18"/>
    <n v="7"/>
    <d v="2021-10-16T00:00:00"/>
    <x v="1803"/>
    <x v="10"/>
    <x v="10"/>
    <s v="Polska"/>
    <s v="Rajec"/>
    <x v="6"/>
    <x v="3"/>
    <n v="120"/>
    <n v="900"/>
  </r>
  <r>
    <n v="2066"/>
    <n v="18"/>
    <n v="7"/>
    <d v="2021-10-16T00:00:00"/>
    <x v="1804"/>
    <x v="10"/>
    <x v="10"/>
    <s v="Polska"/>
    <s v="Rajec"/>
    <x v="6"/>
    <x v="3"/>
    <n v="120"/>
    <n v="900"/>
  </r>
  <r>
    <n v="2067"/>
    <n v="18"/>
    <n v="7"/>
    <d v="2021-10-16T00:00:00"/>
    <x v="1771"/>
    <x v="10"/>
    <x v="10"/>
    <s v="Polska"/>
    <s v="Rajec"/>
    <x v="6"/>
    <x v="3"/>
    <n v="120"/>
    <n v="900"/>
  </r>
  <r>
    <n v="2068"/>
    <n v="18"/>
    <n v="7"/>
    <d v="2021-10-16T00:00:00"/>
    <x v="1805"/>
    <x v="10"/>
    <x v="10"/>
    <s v="Polska"/>
    <s v="Rajec"/>
    <x v="6"/>
    <x v="3"/>
    <n v="120"/>
    <n v="900"/>
  </r>
  <r>
    <n v="2069"/>
    <n v="18"/>
    <n v="7"/>
    <d v="2021-10-16T00:00:00"/>
    <x v="488"/>
    <x v="10"/>
    <x v="10"/>
    <s v="Polska"/>
    <s v="Rajec"/>
    <x v="6"/>
    <x v="3"/>
    <n v="120"/>
    <n v="900"/>
  </r>
  <r>
    <n v="2070"/>
    <n v="18"/>
    <n v="17"/>
    <d v="2021-10-16T00:00:00"/>
    <x v="1806"/>
    <x v="10"/>
    <x v="10"/>
    <s v="Polska"/>
    <s v="Tofik Lis"/>
    <x v="7"/>
    <x v="2"/>
    <n v="160"/>
    <n v="1200"/>
  </r>
  <r>
    <n v="2071"/>
    <n v="18"/>
    <n v="17"/>
    <d v="2021-10-16T00:00:00"/>
    <x v="1807"/>
    <x v="10"/>
    <x v="10"/>
    <s v="Polska"/>
    <s v="Tofik Lis"/>
    <x v="7"/>
    <x v="2"/>
    <n v="160"/>
    <n v="1200"/>
  </r>
  <r>
    <n v="2072"/>
    <n v="18"/>
    <n v="17"/>
    <d v="2021-10-16T00:00:00"/>
    <x v="1808"/>
    <x v="10"/>
    <x v="10"/>
    <s v="Polska"/>
    <s v="Tofik Lis"/>
    <x v="7"/>
    <x v="2"/>
    <n v="160"/>
    <n v="1200"/>
  </r>
  <r>
    <n v="2073"/>
    <n v="18"/>
    <n v="17"/>
    <d v="2021-10-17T00:00:00"/>
    <x v="1592"/>
    <x v="10"/>
    <x v="10"/>
    <s v="Polska"/>
    <s v="Tofik Lis"/>
    <x v="7"/>
    <x v="2"/>
    <n v="160"/>
    <n v="1200"/>
  </r>
  <r>
    <n v="2074"/>
    <n v="18"/>
    <n v="17"/>
    <d v="2021-10-17T00:00:00"/>
    <x v="1809"/>
    <x v="10"/>
    <x v="10"/>
    <s v="Polska"/>
    <s v="Tofik Lis"/>
    <x v="7"/>
    <x v="2"/>
    <n v="160"/>
    <n v="1200"/>
  </r>
  <r>
    <n v="2075"/>
    <n v="18"/>
    <n v="17"/>
    <d v="2021-10-17T00:00:00"/>
    <x v="1810"/>
    <x v="10"/>
    <x v="10"/>
    <s v="Polska"/>
    <s v="Tofik Lis"/>
    <x v="7"/>
    <x v="2"/>
    <n v="160"/>
    <n v="1200"/>
  </r>
  <r>
    <n v="2076"/>
    <n v="18"/>
    <n v="17"/>
    <d v="2021-10-17T00:00:00"/>
    <x v="1811"/>
    <x v="10"/>
    <x v="10"/>
    <s v="Polska"/>
    <s v="Tofik Lis"/>
    <x v="7"/>
    <x v="2"/>
    <n v="160"/>
    <n v="1200"/>
  </r>
  <r>
    <n v="2077"/>
    <n v="18"/>
    <n v="17"/>
    <d v="2021-10-17T00:00:00"/>
    <x v="727"/>
    <x v="10"/>
    <x v="10"/>
    <s v="Polska"/>
    <s v="Tofik Lis"/>
    <x v="7"/>
    <x v="2"/>
    <n v="160"/>
    <n v="1200"/>
  </r>
  <r>
    <n v="2078"/>
    <n v="18"/>
    <n v="17"/>
    <d v="2021-10-17T00:00:00"/>
    <x v="1100"/>
    <x v="10"/>
    <x v="10"/>
    <s v="Polska"/>
    <s v="Tofik Lis"/>
    <x v="7"/>
    <x v="2"/>
    <n v="160"/>
    <n v="1200"/>
  </r>
  <r>
    <n v="2079"/>
    <n v="18"/>
    <n v="9"/>
    <d v="2021-10-17T00:00:00"/>
    <x v="1812"/>
    <x v="10"/>
    <x v="10"/>
    <s v="Polska"/>
    <s v="Panda Oczy i Termit"/>
    <x v="8"/>
    <x v="2"/>
    <n v="150"/>
    <n v="1200"/>
  </r>
  <r>
    <n v="2080"/>
    <n v="8"/>
    <n v="1"/>
    <d v="2021-10-19T00:00:00"/>
    <x v="1813"/>
    <x v="11"/>
    <x v="11"/>
    <s v="Francja"/>
    <s v="Cysmix i Emilka"/>
    <x v="0"/>
    <x v="0"/>
    <n v="128"/>
    <n v="1500"/>
  </r>
  <r>
    <n v="2081"/>
    <n v="8"/>
    <n v="1"/>
    <d v="2021-10-19T00:00:00"/>
    <x v="1814"/>
    <x v="11"/>
    <x v="11"/>
    <s v="Francja"/>
    <s v="Cysmix i Emilka"/>
    <x v="0"/>
    <x v="0"/>
    <n v="128"/>
    <n v="1500"/>
  </r>
  <r>
    <n v="2082"/>
    <n v="18"/>
    <n v="9"/>
    <d v="2021-10-20T00:00:00"/>
    <x v="1815"/>
    <x v="10"/>
    <x v="10"/>
    <s v="Polska"/>
    <s v="Panda Oczy i Termit"/>
    <x v="8"/>
    <x v="2"/>
    <n v="150"/>
    <n v="1200"/>
  </r>
  <r>
    <n v="2083"/>
    <n v="18"/>
    <n v="9"/>
    <d v="2021-10-20T00:00:00"/>
    <x v="1816"/>
    <x v="10"/>
    <x v="10"/>
    <s v="Polska"/>
    <s v="Panda Oczy i Termit"/>
    <x v="8"/>
    <x v="2"/>
    <n v="150"/>
    <n v="1200"/>
  </r>
  <r>
    <n v="2084"/>
    <n v="8"/>
    <n v="1"/>
    <d v="2021-10-22T00:00:00"/>
    <x v="1817"/>
    <x v="11"/>
    <x v="11"/>
    <s v="Francja"/>
    <s v="Cysmix i Emilka"/>
    <x v="0"/>
    <x v="0"/>
    <n v="128"/>
    <n v="1500"/>
  </r>
  <r>
    <n v="2085"/>
    <n v="8"/>
    <n v="1"/>
    <d v="2021-10-22T00:00:00"/>
    <x v="1818"/>
    <x v="11"/>
    <x v="11"/>
    <s v="Francja"/>
    <s v="Cysmix i Emilka"/>
    <x v="0"/>
    <x v="0"/>
    <n v="128"/>
    <n v="1500"/>
  </r>
  <r>
    <n v="2086"/>
    <n v="8"/>
    <n v="1"/>
    <d v="2021-10-22T00:00:00"/>
    <x v="1088"/>
    <x v="11"/>
    <x v="11"/>
    <s v="Francja"/>
    <s v="Cysmix i Emilka"/>
    <x v="0"/>
    <x v="0"/>
    <n v="128"/>
    <n v="1500"/>
  </r>
  <r>
    <n v="2087"/>
    <n v="8"/>
    <n v="1"/>
    <d v="2021-10-22T00:00:00"/>
    <x v="1819"/>
    <x v="11"/>
    <x v="11"/>
    <s v="Francja"/>
    <s v="Cysmix i Emilka"/>
    <x v="0"/>
    <x v="0"/>
    <n v="128"/>
    <n v="1500"/>
  </r>
  <r>
    <n v="2088"/>
    <n v="8"/>
    <n v="1"/>
    <d v="2021-10-22T00:00:00"/>
    <x v="1820"/>
    <x v="11"/>
    <x v="11"/>
    <s v="Francja"/>
    <s v="Cysmix i Emilka"/>
    <x v="0"/>
    <x v="0"/>
    <n v="128"/>
    <n v="1500"/>
  </r>
  <r>
    <n v="2089"/>
    <n v="8"/>
    <n v="1"/>
    <d v="2021-10-22T00:00:00"/>
    <x v="1821"/>
    <x v="11"/>
    <x v="11"/>
    <s v="Francja"/>
    <s v="Cysmix i Emilka"/>
    <x v="0"/>
    <x v="0"/>
    <n v="128"/>
    <n v="1500"/>
  </r>
  <r>
    <n v="2090"/>
    <n v="8"/>
    <n v="1"/>
    <d v="2021-10-22T00:00:00"/>
    <x v="1822"/>
    <x v="11"/>
    <x v="11"/>
    <s v="Francja"/>
    <s v="Cysmix i Emilka"/>
    <x v="0"/>
    <x v="0"/>
    <n v="128"/>
    <n v="1500"/>
  </r>
  <r>
    <n v="2091"/>
    <n v="8"/>
    <n v="1"/>
    <d v="2021-10-22T00:00:00"/>
    <x v="488"/>
    <x v="11"/>
    <x v="11"/>
    <s v="Francja"/>
    <s v="Cysmix i Emilka"/>
    <x v="0"/>
    <x v="0"/>
    <n v="128"/>
    <n v="1500"/>
  </r>
  <r>
    <n v="2092"/>
    <n v="8"/>
    <n v="2"/>
    <d v="2021-10-22T00:00:00"/>
    <x v="1823"/>
    <x v="11"/>
    <x v="11"/>
    <s v="Francja"/>
    <s v="Solejek"/>
    <x v="1"/>
    <x v="0"/>
    <n v="182"/>
    <n v="1500"/>
  </r>
  <r>
    <n v="2093"/>
    <n v="18"/>
    <n v="9"/>
    <d v="2021-10-22T00:00:00"/>
    <x v="1824"/>
    <x v="10"/>
    <x v="10"/>
    <s v="Polska"/>
    <s v="Panda Oczy i Termit"/>
    <x v="8"/>
    <x v="2"/>
    <n v="150"/>
    <n v="1200"/>
  </r>
  <r>
    <n v="2094"/>
    <n v="18"/>
    <n v="9"/>
    <d v="2021-10-22T00:00:00"/>
    <x v="1825"/>
    <x v="10"/>
    <x v="10"/>
    <s v="Polska"/>
    <s v="Panda Oczy i Termit"/>
    <x v="8"/>
    <x v="2"/>
    <n v="150"/>
    <n v="1200"/>
  </r>
  <r>
    <n v="2095"/>
    <n v="18"/>
    <n v="9"/>
    <d v="2021-10-22T00:00:00"/>
    <x v="1826"/>
    <x v="10"/>
    <x v="10"/>
    <s v="Polska"/>
    <s v="Panda Oczy i Termit"/>
    <x v="8"/>
    <x v="2"/>
    <n v="150"/>
    <n v="1200"/>
  </r>
  <r>
    <n v="2096"/>
    <n v="18"/>
    <n v="9"/>
    <d v="2021-10-22T00:00:00"/>
    <x v="1827"/>
    <x v="10"/>
    <x v="10"/>
    <s v="Polska"/>
    <s v="Panda Oczy i Termit"/>
    <x v="8"/>
    <x v="2"/>
    <n v="150"/>
    <n v="1200"/>
  </r>
  <r>
    <n v="2097"/>
    <n v="18"/>
    <n v="9"/>
    <d v="2021-10-22T00:00:00"/>
    <x v="1828"/>
    <x v="10"/>
    <x v="10"/>
    <s v="Polska"/>
    <s v="Panda Oczy i Termit"/>
    <x v="8"/>
    <x v="2"/>
    <n v="150"/>
    <n v="1200"/>
  </r>
  <r>
    <n v="2098"/>
    <n v="18"/>
    <n v="9"/>
    <d v="2021-10-22T00:00:00"/>
    <x v="1829"/>
    <x v="10"/>
    <x v="10"/>
    <s v="Polska"/>
    <s v="Panda Oczy i Termit"/>
    <x v="8"/>
    <x v="2"/>
    <n v="150"/>
    <n v="1200"/>
  </r>
  <r>
    <n v="2099"/>
    <n v="8"/>
    <n v="2"/>
    <d v="2021-10-25T00:00:00"/>
    <x v="1830"/>
    <x v="11"/>
    <x v="11"/>
    <s v="Francja"/>
    <s v="Solejek"/>
    <x v="1"/>
    <x v="0"/>
    <n v="182"/>
    <n v="1500"/>
  </r>
  <r>
    <n v="2100"/>
    <n v="8"/>
    <n v="2"/>
    <d v="2021-10-25T00:00:00"/>
    <x v="1831"/>
    <x v="11"/>
    <x v="11"/>
    <s v="Francja"/>
    <s v="Solejek"/>
    <x v="1"/>
    <x v="0"/>
    <n v="182"/>
    <n v="1500"/>
  </r>
  <r>
    <n v="2101"/>
    <n v="8"/>
    <n v="2"/>
    <d v="2021-10-25T00:00:00"/>
    <x v="1832"/>
    <x v="11"/>
    <x v="11"/>
    <s v="Francja"/>
    <s v="Solejek"/>
    <x v="1"/>
    <x v="0"/>
    <n v="182"/>
    <n v="1500"/>
  </r>
  <r>
    <n v="2102"/>
    <n v="8"/>
    <n v="2"/>
    <d v="2021-10-25T00:00:00"/>
    <x v="1435"/>
    <x v="11"/>
    <x v="11"/>
    <s v="Francja"/>
    <s v="Solejek"/>
    <x v="1"/>
    <x v="0"/>
    <n v="182"/>
    <n v="1500"/>
  </r>
  <r>
    <n v="2103"/>
    <n v="18"/>
    <n v="9"/>
    <d v="2021-10-25T00:00:00"/>
    <x v="389"/>
    <x v="10"/>
    <x v="10"/>
    <s v="Polska"/>
    <s v="Panda Oczy i Termit"/>
    <x v="8"/>
    <x v="2"/>
    <n v="150"/>
    <n v="1200"/>
  </r>
  <r>
    <n v="2104"/>
    <n v="8"/>
    <n v="2"/>
    <d v="2021-10-26T00:00:00"/>
    <x v="1458"/>
    <x v="11"/>
    <x v="11"/>
    <s v="Francja"/>
    <s v="Solejek"/>
    <x v="1"/>
    <x v="0"/>
    <n v="182"/>
    <n v="1500"/>
  </r>
  <r>
    <n v="2105"/>
    <n v="8"/>
    <n v="2"/>
    <d v="2021-10-26T00:00:00"/>
    <x v="1833"/>
    <x v="11"/>
    <x v="11"/>
    <s v="Francja"/>
    <s v="Solejek"/>
    <x v="1"/>
    <x v="0"/>
    <n v="182"/>
    <n v="1500"/>
  </r>
  <r>
    <n v="2106"/>
    <n v="18"/>
    <n v="10"/>
    <d v="2021-10-27T00:00:00"/>
    <x v="1217"/>
    <x v="10"/>
    <x v="10"/>
    <s v="Polska"/>
    <s v="Portek i Madeonek"/>
    <x v="9"/>
    <x v="1"/>
    <n v="128"/>
    <n v="1000"/>
  </r>
  <r>
    <n v="2107"/>
    <n v="18"/>
    <n v="10"/>
    <d v="2021-10-27T00:00:00"/>
    <x v="1834"/>
    <x v="10"/>
    <x v="10"/>
    <s v="Polska"/>
    <s v="Portek i Madeonek"/>
    <x v="9"/>
    <x v="1"/>
    <n v="128"/>
    <n v="1000"/>
  </r>
  <r>
    <n v="2108"/>
    <n v="8"/>
    <n v="2"/>
    <d v="2021-10-28T00:00:00"/>
    <x v="1835"/>
    <x v="11"/>
    <x v="11"/>
    <s v="Francja"/>
    <s v="Solejek"/>
    <x v="1"/>
    <x v="0"/>
    <n v="182"/>
    <n v="1500"/>
  </r>
  <r>
    <n v="2109"/>
    <n v="8"/>
    <n v="2"/>
    <d v="2021-10-30T00:00:00"/>
    <x v="1836"/>
    <x v="11"/>
    <x v="11"/>
    <s v="Francja"/>
    <s v="Solejek"/>
    <x v="1"/>
    <x v="0"/>
    <n v="182"/>
    <n v="1500"/>
  </r>
  <r>
    <n v="2110"/>
    <n v="18"/>
    <n v="10"/>
    <d v="2021-10-30T00:00:00"/>
    <x v="1837"/>
    <x v="10"/>
    <x v="10"/>
    <s v="Polska"/>
    <s v="Portek i Madeonek"/>
    <x v="9"/>
    <x v="1"/>
    <n v="128"/>
    <n v="1000"/>
  </r>
  <r>
    <n v="2111"/>
    <n v="18"/>
    <n v="10"/>
    <d v="2021-10-30T00:00:00"/>
    <x v="1838"/>
    <x v="10"/>
    <x v="10"/>
    <s v="Polska"/>
    <s v="Portek i Madeonek"/>
    <x v="9"/>
    <x v="1"/>
    <n v="128"/>
    <n v="1000"/>
  </r>
  <r>
    <n v="2112"/>
    <n v="18"/>
    <n v="10"/>
    <d v="2021-10-30T00:00:00"/>
    <x v="1839"/>
    <x v="10"/>
    <x v="10"/>
    <s v="Polska"/>
    <s v="Portek i Madeonek"/>
    <x v="9"/>
    <x v="1"/>
    <n v="128"/>
    <n v="1000"/>
  </r>
  <r>
    <n v="2113"/>
    <n v="8"/>
    <n v="2"/>
    <d v="2021-10-31T00:00:00"/>
    <x v="1840"/>
    <x v="11"/>
    <x v="11"/>
    <s v="Francja"/>
    <s v="Solejek"/>
    <x v="1"/>
    <x v="0"/>
    <n v="182"/>
    <n v="1500"/>
  </r>
  <r>
    <n v="2114"/>
    <n v="8"/>
    <n v="3"/>
    <d v="2021-11-01T00:00:00"/>
    <x v="1548"/>
    <x v="11"/>
    <x v="11"/>
    <s v="Francja"/>
    <s v="Kuba Omsiak"/>
    <x v="2"/>
    <x v="1"/>
    <n v="128"/>
    <n v="1000"/>
  </r>
  <r>
    <n v="2115"/>
    <n v="8"/>
    <n v="3"/>
    <d v="2021-11-01T00:00:00"/>
    <x v="1841"/>
    <x v="11"/>
    <x v="11"/>
    <s v="Francja"/>
    <s v="Kuba Omsiak"/>
    <x v="2"/>
    <x v="1"/>
    <n v="128"/>
    <n v="1000"/>
  </r>
  <r>
    <n v="2116"/>
    <n v="8"/>
    <n v="3"/>
    <d v="2021-11-01T00:00:00"/>
    <x v="1345"/>
    <x v="11"/>
    <x v="11"/>
    <s v="Francja"/>
    <s v="Kuba Omsiak"/>
    <x v="2"/>
    <x v="1"/>
    <n v="128"/>
    <n v="1000"/>
  </r>
  <r>
    <n v="2117"/>
    <n v="8"/>
    <n v="3"/>
    <d v="2021-11-01T00:00:00"/>
    <x v="849"/>
    <x v="11"/>
    <x v="11"/>
    <s v="Francja"/>
    <s v="Kuba Omsiak"/>
    <x v="2"/>
    <x v="1"/>
    <n v="128"/>
    <n v="1000"/>
  </r>
  <r>
    <n v="2118"/>
    <n v="18"/>
    <n v="10"/>
    <d v="2021-11-01T00:00:00"/>
    <x v="1842"/>
    <x v="10"/>
    <x v="10"/>
    <s v="Polska"/>
    <s v="Portek i Madeonek"/>
    <x v="9"/>
    <x v="1"/>
    <n v="128"/>
    <n v="1000"/>
  </r>
  <r>
    <n v="2119"/>
    <n v="18"/>
    <n v="10"/>
    <d v="2021-11-01T00:00:00"/>
    <x v="1843"/>
    <x v="10"/>
    <x v="10"/>
    <s v="Polska"/>
    <s v="Portek i Madeonek"/>
    <x v="9"/>
    <x v="1"/>
    <n v="128"/>
    <n v="1000"/>
  </r>
  <r>
    <n v="2120"/>
    <n v="18"/>
    <n v="10"/>
    <d v="2021-11-01T00:00:00"/>
    <x v="1844"/>
    <x v="10"/>
    <x v="10"/>
    <s v="Polska"/>
    <s v="Portek i Madeonek"/>
    <x v="9"/>
    <x v="1"/>
    <n v="128"/>
    <n v="1000"/>
  </r>
  <r>
    <n v="2121"/>
    <n v="18"/>
    <n v="10"/>
    <d v="2021-11-01T00:00:00"/>
    <x v="1845"/>
    <x v="10"/>
    <x v="10"/>
    <s v="Polska"/>
    <s v="Portek i Madeonek"/>
    <x v="9"/>
    <x v="1"/>
    <n v="128"/>
    <n v="1000"/>
  </r>
  <r>
    <n v="2122"/>
    <n v="18"/>
    <n v="10"/>
    <d v="2021-11-01T00:00:00"/>
    <x v="1846"/>
    <x v="10"/>
    <x v="10"/>
    <s v="Polska"/>
    <s v="Portek i Madeonek"/>
    <x v="9"/>
    <x v="1"/>
    <n v="128"/>
    <n v="1000"/>
  </r>
  <r>
    <n v="2123"/>
    <n v="18"/>
    <n v="11"/>
    <d v="2021-11-02T00:00:00"/>
    <x v="1847"/>
    <x v="10"/>
    <x v="10"/>
    <s v="Polska"/>
    <s v="Tofik Lis"/>
    <x v="10"/>
    <x v="2"/>
    <n v="120"/>
    <n v="1200"/>
  </r>
  <r>
    <n v="2124"/>
    <n v="8"/>
    <n v="3"/>
    <d v="2021-11-03T00:00:00"/>
    <x v="1721"/>
    <x v="11"/>
    <x v="11"/>
    <s v="Francja"/>
    <s v="Kuba Omsiak"/>
    <x v="2"/>
    <x v="1"/>
    <n v="128"/>
    <n v="1000"/>
  </r>
  <r>
    <n v="2125"/>
    <n v="18"/>
    <n v="11"/>
    <d v="2021-11-04T00:00:00"/>
    <x v="1848"/>
    <x v="10"/>
    <x v="10"/>
    <s v="Polska"/>
    <s v="Tofik Lis"/>
    <x v="10"/>
    <x v="2"/>
    <n v="120"/>
    <n v="1200"/>
  </r>
  <r>
    <n v="2126"/>
    <n v="18"/>
    <n v="11"/>
    <d v="2021-11-05T00:00:00"/>
    <x v="1849"/>
    <x v="10"/>
    <x v="10"/>
    <s v="Polska"/>
    <s v="Tofik Lis"/>
    <x v="10"/>
    <x v="2"/>
    <n v="120"/>
    <n v="1200"/>
  </r>
  <r>
    <n v="2127"/>
    <n v="18"/>
    <n v="11"/>
    <d v="2021-11-05T00:00:00"/>
    <x v="1850"/>
    <x v="10"/>
    <x v="10"/>
    <s v="Polska"/>
    <s v="Tofik Lis"/>
    <x v="10"/>
    <x v="2"/>
    <n v="120"/>
    <n v="1200"/>
  </r>
  <r>
    <n v="2128"/>
    <n v="18"/>
    <n v="11"/>
    <d v="2021-11-05T00:00:00"/>
    <x v="1851"/>
    <x v="10"/>
    <x v="10"/>
    <s v="Polska"/>
    <s v="Tofik Lis"/>
    <x v="10"/>
    <x v="2"/>
    <n v="120"/>
    <n v="1200"/>
  </r>
  <r>
    <n v="2129"/>
    <n v="18"/>
    <n v="11"/>
    <d v="2021-11-05T00:00:00"/>
    <x v="1550"/>
    <x v="10"/>
    <x v="10"/>
    <s v="Polska"/>
    <s v="Tofik Lis"/>
    <x v="10"/>
    <x v="2"/>
    <n v="120"/>
    <n v="1200"/>
  </r>
  <r>
    <n v="2130"/>
    <n v="18"/>
    <n v="11"/>
    <d v="2021-11-05T00:00:00"/>
    <x v="1852"/>
    <x v="10"/>
    <x v="10"/>
    <s v="Polska"/>
    <s v="Tofik Lis"/>
    <x v="10"/>
    <x v="2"/>
    <n v="120"/>
    <n v="1200"/>
  </r>
  <r>
    <n v="2131"/>
    <n v="18"/>
    <n v="11"/>
    <d v="2021-11-05T00:00:00"/>
    <x v="1853"/>
    <x v="10"/>
    <x v="10"/>
    <s v="Polska"/>
    <s v="Tofik Lis"/>
    <x v="10"/>
    <x v="2"/>
    <n v="120"/>
    <n v="1200"/>
  </r>
  <r>
    <n v="2132"/>
    <n v="8"/>
    <n v="3"/>
    <d v="2021-11-06T00:00:00"/>
    <x v="1854"/>
    <x v="11"/>
    <x v="11"/>
    <s v="Francja"/>
    <s v="Kuba Omsiak"/>
    <x v="2"/>
    <x v="1"/>
    <n v="128"/>
    <n v="1000"/>
  </r>
  <r>
    <n v="2133"/>
    <n v="18"/>
    <n v="11"/>
    <d v="2021-11-06T00:00:00"/>
    <x v="1855"/>
    <x v="10"/>
    <x v="10"/>
    <s v="Polska"/>
    <s v="Tofik Lis"/>
    <x v="10"/>
    <x v="2"/>
    <n v="120"/>
    <n v="1200"/>
  </r>
  <r>
    <n v="2134"/>
    <n v="8"/>
    <n v="3"/>
    <d v="2021-11-07T00:00:00"/>
    <x v="387"/>
    <x v="11"/>
    <x v="11"/>
    <s v="Francja"/>
    <s v="Kuba Omsiak"/>
    <x v="2"/>
    <x v="1"/>
    <n v="128"/>
    <n v="1000"/>
  </r>
  <r>
    <n v="2135"/>
    <n v="8"/>
    <n v="3"/>
    <d v="2021-11-07T00:00:00"/>
    <x v="1856"/>
    <x v="11"/>
    <x v="11"/>
    <s v="Francja"/>
    <s v="Kuba Omsiak"/>
    <x v="2"/>
    <x v="1"/>
    <n v="128"/>
    <n v="1000"/>
  </r>
  <r>
    <n v="2136"/>
    <n v="8"/>
    <n v="3"/>
    <d v="2021-11-07T00:00:00"/>
    <x v="1857"/>
    <x v="11"/>
    <x v="11"/>
    <s v="Francja"/>
    <s v="Kuba Omsiak"/>
    <x v="2"/>
    <x v="1"/>
    <n v="128"/>
    <n v="1000"/>
  </r>
  <r>
    <n v="2137"/>
    <n v="8"/>
    <n v="3"/>
    <d v="2021-11-07T00:00:00"/>
    <x v="1858"/>
    <x v="11"/>
    <x v="11"/>
    <s v="Francja"/>
    <s v="Kuba Omsiak"/>
    <x v="2"/>
    <x v="1"/>
    <n v="128"/>
    <n v="1000"/>
  </r>
  <r>
    <n v="2138"/>
    <n v="8"/>
    <n v="4"/>
    <d v="2021-11-07T00:00:00"/>
    <x v="1163"/>
    <x v="11"/>
    <x v="11"/>
    <s v="Francja"/>
    <s v="Pościgacze"/>
    <x v="3"/>
    <x v="2"/>
    <n v="170"/>
    <n v="1200"/>
  </r>
  <r>
    <n v="2139"/>
    <n v="8"/>
    <n v="4"/>
    <d v="2021-11-09T00:00:00"/>
    <x v="1387"/>
    <x v="11"/>
    <x v="11"/>
    <s v="Francja"/>
    <s v="Pościgacze"/>
    <x v="3"/>
    <x v="2"/>
    <n v="170"/>
    <n v="1200"/>
  </r>
  <r>
    <n v="2140"/>
    <n v="8"/>
    <n v="4"/>
    <d v="2021-11-09T00:00:00"/>
    <x v="249"/>
    <x v="11"/>
    <x v="11"/>
    <s v="Francja"/>
    <s v="Pościgacze"/>
    <x v="3"/>
    <x v="2"/>
    <n v="170"/>
    <n v="1200"/>
  </r>
  <r>
    <n v="2141"/>
    <n v="8"/>
    <n v="4"/>
    <d v="2021-11-09T00:00:00"/>
    <x v="1859"/>
    <x v="11"/>
    <x v="11"/>
    <s v="Francja"/>
    <s v="Pościgacze"/>
    <x v="3"/>
    <x v="2"/>
    <n v="170"/>
    <n v="1200"/>
  </r>
  <r>
    <n v="2142"/>
    <n v="8"/>
    <n v="4"/>
    <d v="2021-11-09T00:00:00"/>
    <x v="1860"/>
    <x v="11"/>
    <x v="11"/>
    <s v="Francja"/>
    <s v="Pościgacze"/>
    <x v="3"/>
    <x v="2"/>
    <n v="170"/>
    <n v="1200"/>
  </r>
  <r>
    <n v="2143"/>
    <n v="8"/>
    <n v="4"/>
    <d v="2021-11-09T00:00:00"/>
    <x v="1861"/>
    <x v="11"/>
    <x v="11"/>
    <s v="Francja"/>
    <s v="Pościgacze"/>
    <x v="3"/>
    <x v="2"/>
    <n v="170"/>
    <n v="1200"/>
  </r>
  <r>
    <n v="2144"/>
    <n v="8"/>
    <n v="4"/>
    <d v="2021-11-09T00:00:00"/>
    <x v="1862"/>
    <x v="11"/>
    <x v="11"/>
    <s v="Francja"/>
    <s v="Pościgacze"/>
    <x v="3"/>
    <x v="2"/>
    <n v="170"/>
    <n v="1200"/>
  </r>
  <r>
    <n v="2145"/>
    <n v="8"/>
    <n v="4"/>
    <d v="2021-11-09T00:00:00"/>
    <x v="1863"/>
    <x v="11"/>
    <x v="11"/>
    <s v="Francja"/>
    <s v="Pościgacze"/>
    <x v="3"/>
    <x v="2"/>
    <n v="170"/>
    <n v="1200"/>
  </r>
  <r>
    <n v="2146"/>
    <n v="18"/>
    <n v="11"/>
    <d v="2021-11-09T00:00:00"/>
    <x v="1864"/>
    <x v="10"/>
    <x v="10"/>
    <s v="Polska"/>
    <s v="Tofik Lis"/>
    <x v="10"/>
    <x v="2"/>
    <n v="120"/>
    <n v="1200"/>
  </r>
  <r>
    <n v="2147"/>
    <n v="18"/>
    <n v="12"/>
    <d v="2021-11-09T00:00:00"/>
    <x v="1865"/>
    <x v="10"/>
    <x v="10"/>
    <s v="Polska"/>
    <s v="Goryle"/>
    <x v="19"/>
    <x v="1"/>
    <n v="139"/>
    <n v="1000"/>
  </r>
  <r>
    <n v="2148"/>
    <n v="8"/>
    <n v="4"/>
    <d v="2021-11-10T00:00:00"/>
    <x v="1866"/>
    <x v="11"/>
    <x v="11"/>
    <s v="Francja"/>
    <s v="Pościgacze"/>
    <x v="3"/>
    <x v="2"/>
    <n v="170"/>
    <n v="1200"/>
  </r>
  <r>
    <n v="2149"/>
    <n v="8"/>
    <n v="4"/>
    <d v="2021-11-10T00:00:00"/>
    <x v="1867"/>
    <x v="11"/>
    <x v="11"/>
    <s v="Francja"/>
    <s v="Pościgacze"/>
    <x v="3"/>
    <x v="2"/>
    <n v="170"/>
    <n v="1200"/>
  </r>
  <r>
    <n v="2150"/>
    <n v="8"/>
    <n v="5"/>
    <d v="2021-11-12T00:00:00"/>
    <x v="1868"/>
    <x v="11"/>
    <x v="11"/>
    <s v="Francja"/>
    <s v="Rostek"/>
    <x v="4"/>
    <x v="1"/>
    <n v="133"/>
    <n v="1000"/>
  </r>
  <r>
    <n v="2151"/>
    <n v="8"/>
    <n v="5"/>
    <d v="2021-11-12T00:00:00"/>
    <x v="1869"/>
    <x v="11"/>
    <x v="11"/>
    <s v="Francja"/>
    <s v="Rostek"/>
    <x v="4"/>
    <x v="1"/>
    <n v="133"/>
    <n v="1000"/>
  </r>
  <r>
    <n v="2152"/>
    <n v="8"/>
    <n v="5"/>
    <d v="2021-11-12T00:00:00"/>
    <x v="1870"/>
    <x v="11"/>
    <x v="11"/>
    <s v="Francja"/>
    <s v="Rostek"/>
    <x v="4"/>
    <x v="1"/>
    <n v="133"/>
    <n v="1000"/>
  </r>
  <r>
    <n v="2153"/>
    <n v="18"/>
    <n v="12"/>
    <d v="2021-11-12T00:00:00"/>
    <x v="1871"/>
    <x v="10"/>
    <x v="10"/>
    <s v="Polska"/>
    <s v="Goryle"/>
    <x v="19"/>
    <x v="1"/>
    <n v="139"/>
    <n v="1000"/>
  </r>
  <r>
    <n v="2154"/>
    <n v="18"/>
    <n v="12"/>
    <d v="2021-11-12T00:00:00"/>
    <x v="1872"/>
    <x v="10"/>
    <x v="10"/>
    <s v="Polska"/>
    <s v="Goryle"/>
    <x v="19"/>
    <x v="1"/>
    <n v="139"/>
    <n v="1000"/>
  </r>
  <r>
    <n v="2155"/>
    <n v="8"/>
    <n v="5"/>
    <d v="2021-11-14T00:00:00"/>
    <x v="1873"/>
    <x v="11"/>
    <x v="11"/>
    <s v="Francja"/>
    <s v="Rostek"/>
    <x v="4"/>
    <x v="1"/>
    <n v="133"/>
    <n v="1000"/>
  </r>
  <r>
    <n v="2156"/>
    <n v="8"/>
    <n v="5"/>
    <d v="2021-11-14T00:00:00"/>
    <x v="1874"/>
    <x v="11"/>
    <x v="11"/>
    <s v="Francja"/>
    <s v="Rostek"/>
    <x v="4"/>
    <x v="1"/>
    <n v="133"/>
    <n v="1000"/>
  </r>
  <r>
    <n v="2157"/>
    <n v="8"/>
    <n v="5"/>
    <d v="2021-11-14T00:00:00"/>
    <x v="1875"/>
    <x v="11"/>
    <x v="11"/>
    <s v="Francja"/>
    <s v="Rostek"/>
    <x v="4"/>
    <x v="1"/>
    <n v="133"/>
    <n v="1000"/>
  </r>
  <r>
    <n v="2158"/>
    <n v="8"/>
    <n v="5"/>
    <d v="2021-11-14T00:00:00"/>
    <x v="1876"/>
    <x v="11"/>
    <x v="11"/>
    <s v="Francja"/>
    <s v="Rostek"/>
    <x v="4"/>
    <x v="1"/>
    <n v="133"/>
    <n v="1000"/>
  </r>
  <r>
    <n v="2159"/>
    <n v="18"/>
    <n v="12"/>
    <d v="2021-11-14T00:00:00"/>
    <x v="131"/>
    <x v="10"/>
    <x v="10"/>
    <s v="Polska"/>
    <s v="Goryle"/>
    <x v="19"/>
    <x v="1"/>
    <n v="139"/>
    <n v="1000"/>
  </r>
  <r>
    <n v="2160"/>
    <n v="8"/>
    <n v="5"/>
    <d v="2021-11-17T00:00:00"/>
    <x v="1877"/>
    <x v="11"/>
    <x v="11"/>
    <s v="Francja"/>
    <s v="Rostek"/>
    <x v="4"/>
    <x v="1"/>
    <n v="133"/>
    <n v="1000"/>
  </r>
  <r>
    <n v="2161"/>
    <n v="8"/>
    <n v="5"/>
    <d v="2021-11-17T00:00:00"/>
    <x v="1878"/>
    <x v="11"/>
    <x v="11"/>
    <s v="Francja"/>
    <s v="Rostek"/>
    <x v="4"/>
    <x v="1"/>
    <n v="133"/>
    <n v="1000"/>
  </r>
  <r>
    <n v="2162"/>
    <n v="8"/>
    <n v="5"/>
    <d v="2021-11-17T00:00:00"/>
    <x v="1879"/>
    <x v="11"/>
    <x v="11"/>
    <s v="Francja"/>
    <s v="Rostek"/>
    <x v="4"/>
    <x v="1"/>
    <n v="133"/>
    <n v="1000"/>
  </r>
  <r>
    <n v="2163"/>
    <n v="8"/>
    <n v="6"/>
    <d v="2021-11-17T00:00:00"/>
    <x v="1880"/>
    <x v="11"/>
    <x v="11"/>
    <s v="Francja"/>
    <s v="Ramzes B."/>
    <x v="5"/>
    <x v="2"/>
    <n v="130"/>
    <n v="1200"/>
  </r>
  <r>
    <n v="2164"/>
    <n v="8"/>
    <n v="6"/>
    <d v="2021-11-17T00:00:00"/>
    <x v="1881"/>
    <x v="11"/>
    <x v="11"/>
    <s v="Francja"/>
    <s v="Ramzes B."/>
    <x v="5"/>
    <x v="2"/>
    <n v="130"/>
    <n v="1200"/>
  </r>
  <r>
    <n v="2165"/>
    <n v="18"/>
    <n v="12"/>
    <d v="2021-11-17T00:00:00"/>
    <x v="1045"/>
    <x v="10"/>
    <x v="10"/>
    <s v="Polska"/>
    <s v="Goryle"/>
    <x v="19"/>
    <x v="1"/>
    <n v="139"/>
    <n v="1000"/>
  </r>
  <r>
    <n v="2166"/>
    <n v="18"/>
    <n v="12"/>
    <d v="2021-11-17T00:00:00"/>
    <x v="1882"/>
    <x v="10"/>
    <x v="10"/>
    <s v="Polska"/>
    <s v="Goryle"/>
    <x v="19"/>
    <x v="1"/>
    <n v="139"/>
    <n v="1000"/>
  </r>
  <r>
    <n v="2167"/>
    <n v="18"/>
    <n v="12"/>
    <d v="2021-11-17T00:00:00"/>
    <x v="1156"/>
    <x v="10"/>
    <x v="10"/>
    <s v="Polska"/>
    <s v="Goryle"/>
    <x v="19"/>
    <x v="1"/>
    <n v="139"/>
    <n v="1000"/>
  </r>
  <r>
    <n v="2168"/>
    <n v="18"/>
    <n v="12"/>
    <d v="2021-11-17T00:00:00"/>
    <x v="1883"/>
    <x v="10"/>
    <x v="10"/>
    <s v="Polska"/>
    <s v="Goryle"/>
    <x v="19"/>
    <x v="1"/>
    <n v="139"/>
    <n v="1000"/>
  </r>
  <r>
    <n v="2169"/>
    <n v="8"/>
    <n v="6"/>
    <d v="2021-11-20T00:00:00"/>
    <x v="1884"/>
    <x v="11"/>
    <x v="11"/>
    <s v="Francja"/>
    <s v="Ramzes B."/>
    <x v="5"/>
    <x v="2"/>
    <n v="130"/>
    <n v="1200"/>
  </r>
  <r>
    <n v="2170"/>
    <n v="8"/>
    <n v="6"/>
    <d v="2021-11-20T00:00:00"/>
    <x v="1885"/>
    <x v="11"/>
    <x v="11"/>
    <s v="Francja"/>
    <s v="Ramzes B."/>
    <x v="5"/>
    <x v="2"/>
    <n v="130"/>
    <n v="1200"/>
  </r>
  <r>
    <n v="2171"/>
    <n v="8"/>
    <n v="6"/>
    <d v="2021-11-20T00:00:00"/>
    <x v="1265"/>
    <x v="11"/>
    <x v="11"/>
    <s v="Francja"/>
    <s v="Ramzes B."/>
    <x v="5"/>
    <x v="2"/>
    <n v="130"/>
    <n v="1200"/>
  </r>
  <r>
    <n v="2172"/>
    <n v="18"/>
    <n v="12"/>
    <d v="2021-11-20T00:00:00"/>
    <x v="1886"/>
    <x v="10"/>
    <x v="10"/>
    <s v="Polska"/>
    <s v="Goryle"/>
    <x v="19"/>
    <x v="1"/>
    <n v="139"/>
    <n v="1000"/>
  </r>
  <r>
    <n v="2173"/>
    <n v="8"/>
    <n v="6"/>
    <d v="2021-11-22T00:00:00"/>
    <x v="1887"/>
    <x v="11"/>
    <x v="11"/>
    <s v="Francja"/>
    <s v="Ramzes B."/>
    <x v="5"/>
    <x v="2"/>
    <n v="130"/>
    <n v="1200"/>
  </r>
  <r>
    <n v="2174"/>
    <n v="8"/>
    <n v="6"/>
    <d v="2021-11-22T00:00:00"/>
    <x v="1888"/>
    <x v="11"/>
    <x v="11"/>
    <s v="Francja"/>
    <s v="Ramzes B."/>
    <x v="5"/>
    <x v="2"/>
    <n v="130"/>
    <n v="1200"/>
  </r>
  <r>
    <n v="2175"/>
    <n v="8"/>
    <n v="6"/>
    <d v="2021-11-22T00:00:00"/>
    <x v="265"/>
    <x v="11"/>
    <x v="11"/>
    <s v="Francja"/>
    <s v="Ramzes B."/>
    <x v="5"/>
    <x v="2"/>
    <n v="130"/>
    <n v="1200"/>
  </r>
  <r>
    <n v="2176"/>
    <n v="8"/>
    <n v="6"/>
    <d v="2021-11-22T00:00:00"/>
    <x v="1889"/>
    <x v="11"/>
    <x v="11"/>
    <s v="Francja"/>
    <s v="Ramzes B."/>
    <x v="5"/>
    <x v="2"/>
    <n v="130"/>
    <n v="1200"/>
  </r>
  <r>
    <n v="2177"/>
    <n v="8"/>
    <n v="6"/>
    <d v="2021-11-22T00:00:00"/>
    <x v="1890"/>
    <x v="11"/>
    <x v="11"/>
    <s v="Francja"/>
    <s v="Ramzes B."/>
    <x v="5"/>
    <x v="2"/>
    <n v="130"/>
    <n v="1200"/>
  </r>
  <r>
    <n v="2178"/>
    <n v="18"/>
    <n v="12"/>
    <d v="2021-11-23T00:00:00"/>
    <x v="1891"/>
    <x v="10"/>
    <x v="10"/>
    <s v="Polska"/>
    <s v="Goryle"/>
    <x v="19"/>
    <x v="1"/>
    <n v="139"/>
    <n v="1000"/>
  </r>
  <r>
    <n v="2179"/>
    <n v="18"/>
    <n v="13"/>
    <d v="2021-11-23T00:00:00"/>
    <x v="1892"/>
    <x v="10"/>
    <x v="10"/>
    <s v="Polska"/>
    <s v="Królowa"/>
    <x v="20"/>
    <x v="1"/>
    <n v="156"/>
    <n v="1000"/>
  </r>
  <r>
    <n v="2180"/>
    <n v="18"/>
    <n v="13"/>
    <d v="2021-11-23T00:00:00"/>
    <x v="1893"/>
    <x v="10"/>
    <x v="10"/>
    <s v="Polska"/>
    <s v="Królowa"/>
    <x v="20"/>
    <x v="1"/>
    <n v="156"/>
    <n v="1000"/>
  </r>
  <r>
    <n v="2181"/>
    <n v="18"/>
    <n v="13"/>
    <d v="2021-11-23T00:00:00"/>
    <x v="962"/>
    <x v="10"/>
    <x v="10"/>
    <s v="Polska"/>
    <s v="Królowa"/>
    <x v="20"/>
    <x v="1"/>
    <n v="156"/>
    <n v="1000"/>
  </r>
  <r>
    <n v="2182"/>
    <n v="18"/>
    <n v="13"/>
    <d v="2021-11-23T00:00:00"/>
    <x v="1894"/>
    <x v="10"/>
    <x v="10"/>
    <s v="Polska"/>
    <s v="Królowa"/>
    <x v="20"/>
    <x v="1"/>
    <n v="156"/>
    <n v="1000"/>
  </r>
  <r>
    <n v="2183"/>
    <n v="18"/>
    <n v="13"/>
    <d v="2021-11-23T00:00:00"/>
    <x v="1895"/>
    <x v="10"/>
    <x v="10"/>
    <s v="Polska"/>
    <s v="Królowa"/>
    <x v="20"/>
    <x v="1"/>
    <n v="156"/>
    <n v="1000"/>
  </r>
  <r>
    <n v="2184"/>
    <n v="18"/>
    <n v="13"/>
    <d v="2021-11-23T00:00:00"/>
    <x v="1896"/>
    <x v="10"/>
    <x v="10"/>
    <s v="Polska"/>
    <s v="Królowa"/>
    <x v="20"/>
    <x v="1"/>
    <n v="156"/>
    <n v="1000"/>
  </r>
  <r>
    <n v="2185"/>
    <n v="8"/>
    <n v="7"/>
    <d v="2021-11-24T00:00:00"/>
    <x v="1897"/>
    <x v="11"/>
    <x v="11"/>
    <s v="Francja"/>
    <s v="Rajec"/>
    <x v="6"/>
    <x v="3"/>
    <n v="120"/>
    <n v="900"/>
  </r>
  <r>
    <n v="2186"/>
    <n v="8"/>
    <n v="7"/>
    <d v="2021-11-24T00:00:00"/>
    <x v="1898"/>
    <x v="11"/>
    <x v="11"/>
    <s v="Francja"/>
    <s v="Rajec"/>
    <x v="6"/>
    <x v="3"/>
    <n v="120"/>
    <n v="900"/>
  </r>
  <r>
    <n v="2187"/>
    <n v="8"/>
    <n v="7"/>
    <d v="2021-11-24T00:00:00"/>
    <x v="1899"/>
    <x v="11"/>
    <x v="11"/>
    <s v="Francja"/>
    <s v="Rajec"/>
    <x v="6"/>
    <x v="3"/>
    <n v="120"/>
    <n v="900"/>
  </r>
  <r>
    <n v="2188"/>
    <n v="8"/>
    <n v="7"/>
    <d v="2021-11-24T00:00:00"/>
    <x v="1900"/>
    <x v="11"/>
    <x v="11"/>
    <s v="Francja"/>
    <s v="Rajec"/>
    <x v="6"/>
    <x v="3"/>
    <n v="120"/>
    <n v="900"/>
  </r>
  <r>
    <n v="2189"/>
    <n v="8"/>
    <n v="7"/>
    <d v="2021-11-24T00:00:00"/>
    <x v="1901"/>
    <x v="11"/>
    <x v="11"/>
    <s v="Francja"/>
    <s v="Rajec"/>
    <x v="6"/>
    <x v="3"/>
    <n v="120"/>
    <n v="900"/>
  </r>
  <r>
    <n v="2190"/>
    <n v="8"/>
    <n v="7"/>
    <d v="2021-11-24T00:00:00"/>
    <x v="1902"/>
    <x v="11"/>
    <x v="11"/>
    <s v="Francja"/>
    <s v="Rajec"/>
    <x v="6"/>
    <x v="3"/>
    <n v="120"/>
    <n v="900"/>
  </r>
  <r>
    <n v="2191"/>
    <n v="8"/>
    <n v="7"/>
    <d v="2021-11-24T00:00:00"/>
    <x v="1903"/>
    <x v="11"/>
    <x v="11"/>
    <s v="Francja"/>
    <s v="Rajec"/>
    <x v="6"/>
    <x v="3"/>
    <n v="120"/>
    <n v="900"/>
  </r>
  <r>
    <n v="2192"/>
    <n v="8"/>
    <n v="7"/>
    <d v="2021-11-24T00:00:00"/>
    <x v="1904"/>
    <x v="11"/>
    <x v="11"/>
    <s v="Francja"/>
    <s v="Rajec"/>
    <x v="6"/>
    <x v="3"/>
    <n v="120"/>
    <n v="900"/>
  </r>
  <r>
    <n v="2193"/>
    <n v="8"/>
    <n v="7"/>
    <d v="2021-11-24T00:00:00"/>
    <x v="1603"/>
    <x v="11"/>
    <x v="11"/>
    <s v="Francja"/>
    <s v="Rajec"/>
    <x v="6"/>
    <x v="3"/>
    <n v="120"/>
    <n v="900"/>
  </r>
  <r>
    <n v="2194"/>
    <n v="18"/>
    <n v="13"/>
    <d v="2021-11-25T00:00:00"/>
    <x v="1545"/>
    <x v="10"/>
    <x v="10"/>
    <s v="Polska"/>
    <s v="Królowa"/>
    <x v="20"/>
    <x v="1"/>
    <n v="156"/>
    <n v="1000"/>
  </r>
  <r>
    <n v="2195"/>
    <n v="18"/>
    <n v="13"/>
    <d v="2021-11-25T00:00:00"/>
    <x v="1905"/>
    <x v="10"/>
    <x v="10"/>
    <s v="Polska"/>
    <s v="Królowa"/>
    <x v="20"/>
    <x v="1"/>
    <n v="156"/>
    <n v="1000"/>
  </r>
  <r>
    <n v="2196"/>
    <n v="18"/>
    <n v="13"/>
    <d v="2021-11-25T00:00:00"/>
    <x v="1906"/>
    <x v="10"/>
    <x v="10"/>
    <s v="Polska"/>
    <s v="Królowa"/>
    <x v="20"/>
    <x v="1"/>
    <n v="156"/>
    <n v="1000"/>
  </r>
  <r>
    <n v="2197"/>
    <n v="18"/>
    <n v="13"/>
    <d v="2021-11-25T00:00:00"/>
    <x v="1907"/>
    <x v="10"/>
    <x v="10"/>
    <s v="Polska"/>
    <s v="Królowa"/>
    <x v="20"/>
    <x v="1"/>
    <n v="156"/>
    <n v="1000"/>
  </r>
  <r>
    <n v="2198"/>
    <n v="18"/>
    <n v="14"/>
    <d v="2021-11-25T00:00:00"/>
    <x v="1908"/>
    <x v="10"/>
    <x v="10"/>
    <s v="Polska"/>
    <s v="Reolka"/>
    <x v="13"/>
    <x v="2"/>
    <n v="190"/>
    <n v="1200"/>
  </r>
  <r>
    <n v="2199"/>
    <n v="18"/>
    <n v="14"/>
    <d v="2021-11-25T00:00:00"/>
    <x v="1909"/>
    <x v="10"/>
    <x v="10"/>
    <s v="Polska"/>
    <s v="Reolka"/>
    <x v="13"/>
    <x v="2"/>
    <n v="190"/>
    <n v="1200"/>
  </r>
  <r>
    <n v="2200"/>
    <n v="18"/>
    <n v="14"/>
    <d v="2021-11-25T00:00:00"/>
    <x v="1910"/>
    <x v="10"/>
    <x v="10"/>
    <s v="Polska"/>
    <s v="Reolka"/>
    <x v="13"/>
    <x v="2"/>
    <n v="190"/>
    <n v="1200"/>
  </r>
  <r>
    <n v="2201"/>
    <n v="8"/>
    <n v="7"/>
    <d v="2021-11-26T00:00:00"/>
    <x v="613"/>
    <x v="11"/>
    <x v="11"/>
    <s v="Francja"/>
    <s v="Rajec"/>
    <x v="6"/>
    <x v="3"/>
    <n v="120"/>
    <n v="900"/>
  </r>
  <r>
    <n v="2202"/>
    <n v="8"/>
    <n v="17"/>
    <d v="2021-11-26T00:00:00"/>
    <x v="1911"/>
    <x v="11"/>
    <x v="11"/>
    <s v="Francja"/>
    <s v="Tofik Lis"/>
    <x v="7"/>
    <x v="2"/>
    <n v="160"/>
    <n v="1200"/>
  </r>
  <r>
    <n v="2203"/>
    <n v="8"/>
    <n v="17"/>
    <d v="2021-11-26T00:00:00"/>
    <x v="1912"/>
    <x v="11"/>
    <x v="11"/>
    <s v="Francja"/>
    <s v="Tofik Lis"/>
    <x v="7"/>
    <x v="2"/>
    <n v="160"/>
    <n v="1200"/>
  </r>
  <r>
    <n v="2204"/>
    <n v="8"/>
    <n v="17"/>
    <d v="2021-11-26T00:00:00"/>
    <x v="1913"/>
    <x v="11"/>
    <x v="11"/>
    <s v="Francja"/>
    <s v="Tofik Lis"/>
    <x v="7"/>
    <x v="2"/>
    <n v="160"/>
    <n v="1200"/>
  </r>
  <r>
    <n v="2205"/>
    <n v="8"/>
    <n v="17"/>
    <d v="2021-11-26T00:00:00"/>
    <x v="1914"/>
    <x v="11"/>
    <x v="11"/>
    <s v="Francja"/>
    <s v="Tofik Lis"/>
    <x v="7"/>
    <x v="2"/>
    <n v="160"/>
    <n v="1200"/>
  </r>
  <r>
    <n v="2206"/>
    <n v="8"/>
    <n v="17"/>
    <d v="2021-11-26T00:00:00"/>
    <x v="1915"/>
    <x v="11"/>
    <x v="11"/>
    <s v="Francja"/>
    <s v="Tofik Lis"/>
    <x v="7"/>
    <x v="2"/>
    <n v="160"/>
    <n v="1200"/>
  </r>
  <r>
    <n v="2207"/>
    <n v="8"/>
    <n v="17"/>
    <d v="2021-11-26T00:00:00"/>
    <x v="758"/>
    <x v="11"/>
    <x v="11"/>
    <s v="Francja"/>
    <s v="Tofik Lis"/>
    <x v="7"/>
    <x v="2"/>
    <n v="160"/>
    <n v="1200"/>
  </r>
  <r>
    <n v="2208"/>
    <n v="8"/>
    <n v="17"/>
    <d v="2021-11-26T00:00:00"/>
    <x v="1916"/>
    <x v="11"/>
    <x v="11"/>
    <s v="Francja"/>
    <s v="Tofik Lis"/>
    <x v="7"/>
    <x v="2"/>
    <n v="160"/>
    <n v="1200"/>
  </r>
  <r>
    <n v="2209"/>
    <n v="8"/>
    <n v="17"/>
    <d v="2021-11-26T00:00:00"/>
    <x v="1917"/>
    <x v="11"/>
    <x v="11"/>
    <s v="Francja"/>
    <s v="Tofik Lis"/>
    <x v="7"/>
    <x v="2"/>
    <n v="160"/>
    <n v="1200"/>
  </r>
  <r>
    <n v="2210"/>
    <n v="8"/>
    <n v="17"/>
    <d v="2021-11-26T00:00:00"/>
    <x v="1918"/>
    <x v="11"/>
    <x v="11"/>
    <s v="Francja"/>
    <s v="Tofik Lis"/>
    <x v="7"/>
    <x v="2"/>
    <n v="160"/>
    <n v="1200"/>
  </r>
  <r>
    <n v="2211"/>
    <n v="8"/>
    <n v="9"/>
    <d v="2021-11-26T00:00:00"/>
    <x v="1919"/>
    <x v="11"/>
    <x v="11"/>
    <s v="Francja"/>
    <s v="Panda Oczy i Termit"/>
    <x v="8"/>
    <x v="2"/>
    <n v="150"/>
    <n v="1200"/>
  </r>
  <r>
    <n v="2212"/>
    <n v="8"/>
    <n v="9"/>
    <d v="2021-11-26T00:00:00"/>
    <x v="636"/>
    <x v="11"/>
    <x v="11"/>
    <s v="Francja"/>
    <s v="Panda Oczy i Termit"/>
    <x v="8"/>
    <x v="2"/>
    <n v="150"/>
    <n v="1200"/>
  </r>
  <r>
    <n v="2213"/>
    <n v="18"/>
    <n v="14"/>
    <d v="2021-11-26T00:00:00"/>
    <x v="1920"/>
    <x v="10"/>
    <x v="10"/>
    <s v="Polska"/>
    <s v="Reolka"/>
    <x v="13"/>
    <x v="2"/>
    <n v="190"/>
    <n v="1200"/>
  </r>
  <r>
    <n v="2214"/>
    <n v="18"/>
    <n v="14"/>
    <d v="2021-11-27T00:00:00"/>
    <x v="1921"/>
    <x v="10"/>
    <x v="10"/>
    <s v="Polska"/>
    <s v="Reolka"/>
    <x v="13"/>
    <x v="2"/>
    <n v="190"/>
    <n v="1200"/>
  </r>
  <r>
    <n v="2215"/>
    <n v="18"/>
    <n v="14"/>
    <d v="2021-11-27T00:00:00"/>
    <x v="1922"/>
    <x v="10"/>
    <x v="10"/>
    <s v="Polska"/>
    <s v="Reolka"/>
    <x v="13"/>
    <x v="2"/>
    <n v="190"/>
    <n v="1200"/>
  </r>
  <r>
    <n v="2216"/>
    <n v="18"/>
    <n v="14"/>
    <d v="2021-11-27T00:00:00"/>
    <x v="1763"/>
    <x v="10"/>
    <x v="10"/>
    <s v="Polska"/>
    <s v="Reolka"/>
    <x v="13"/>
    <x v="2"/>
    <n v="190"/>
    <n v="1200"/>
  </r>
  <r>
    <n v="2217"/>
    <n v="18"/>
    <n v="14"/>
    <d v="2021-11-27T00:00:00"/>
    <x v="1923"/>
    <x v="10"/>
    <x v="10"/>
    <s v="Polska"/>
    <s v="Reolka"/>
    <x v="13"/>
    <x v="2"/>
    <n v="190"/>
    <n v="1200"/>
  </r>
  <r>
    <n v="2218"/>
    <n v="8"/>
    <n v="9"/>
    <d v="2021-11-29T00:00:00"/>
    <x v="1815"/>
    <x v="11"/>
    <x v="11"/>
    <s v="Francja"/>
    <s v="Panda Oczy i Termit"/>
    <x v="8"/>
    <x v="2"/>
    <n v="150"/>
    <n v="1200"/>
  </r>
  <r>
    <n v="2219"/>
    <n v="8"/>
    <n v="9"/>
    <d v="2021-11-29T00:00:00"/>
    <x v="1375"/>
    <x v="11"/>
    <x v="11"/>
    <s v="Francja"/>
    <s v="Panda Oczy i Termit"/>
    <x v="8"/>
    <x v="2"/>
    <n v="150"/>
    <n v="1200"/>
  </r>
  <r>
    <n v="2220"/>
    <n v="8"/>
    <n v="9"/>
    <d v="2021-11-29T00:00:00"/>
    <x v="1924"/>
    <x v="11"/>
    <x v="11"/>
    <s v="Francja"/>
    <s v="Panda Oczy i Termit"/>
    <x v="8"/>
    <x v="2"/>
    <n v="150"/>
    <n v="1200"/>
  </r>
  <r>
    <n v="2221"/>
    <n v="18"/>
    <n v="14"/>
    <d v="2021-11-29T00:00:00"/>
    <x v="1925"/>
    <x v="10"/>
    <x v="10"/>
    <s v="Polska"/>
    <s v="Reolka"/>
    <x v="13"/>
    <x v="2"/>
    <n v="190"/>
    <n v="1200"/>
  </r>
  <r>
    <n v="2222"/>
    <n v="18"/>
    <n v="14"/>
    <d v="2021-12-01T00:00:00"/>
    <x v="1926"/>
    <x v="10"/>
    <x v="10"/>
    <s v="Polska"/>
    <s v="Reolka"/>
    <x v="13"/>
    <x v="2"/>
    <n v="190"/>
    <n v="1200"/>
  </r>
  <r>
    <n v="2223"/>
    <n v="8"/>
    <n v="9"/>
    <d v="2021-12-02T00:00:00"/>
    <x v="1927"/>
    <x v="11"/>
    <x v="11"/>
    <s v="Francja"/>
    <s v="Panda Oczy i Termit"/>
    <x v="8"/>
    <x v="2"/>
    <n v="150"/>
    <n v="1200"/>
  </r>
  <r>
    <n v="2224"/>
    <n v="8"/>
    <n v="9"/>
    <d v="2021-12-02T00:00:00"/>
    <x v="1928"/>
    <x v="11"/>
    <x v="11"/>
    <s v="Francja"/>
    <s v="Panda Oczy i Termit"/>
    <x v="8"/>
    <x v="2"/>
    <n v="150"/>
    <n v="1200"/>
  </r>
  <r>
    <n v="2225"/>
    <n v="8"/>
    <n v="9"/>
    <d v="2021-12-02T00:00:00"/>
    <x v="1929"/>
    <x v="11"/>
    <x v="11"/>
    <s v="Francja"/>
    <s v="Panda Oczy i Termit"/>
    <x v="8"/>
    <x v="2"/>
    <n v="150"/>
    <n v="1200"/>
  </r>
  <r>
    <n v="2226"/>
    <n v="18"/>
    <n v="15"/>
    <d v="2021-12-04T00:00:00"/>
    <x v="1930"/>
    <x v="10"/>
    <x v="10"/>
    <s v="Polska"/>
    <s v="Pan Daft"/>
    <x v="14"/>
    <x v="1"/>
    <n v="123"/>
    <n v="1000"/>
  </r>
  <r>
    <n v="2227"/>
    <n v="18"/>
    <n v="15"/>
    <d v="2021-12-04T00:00:00"/>
    <x v="1931"/>
    <x v="10"/>
    <x v="10"/>
    <s v="Polska"/>
    <s v="Pan Daft"/>
    <x v="14"/>
    <x v="1"/>
    <n v="123"/>
    <n v="1000"/>
  </r>
  <r>
    <n v="2228"/>
    <n v="18"/>
    <n v="15"/>
    <d v="2021-12-04T00:00:00"/>
    <x v="1932"/>
    <x v="10"/>
    <x v="10"/>
    <s v="Polska"/>
    <s v="Pan Daft"/>
    <x v="14"/>
    <x v="1"/>
    <n v="123"/>
    <n v="1000"/>
  </r>
  <r>
    <n v="2229"/>
    <n v="18"/>
    <n v="15"/>
    <d v="2021-12-04T00:00:00"/>
    <x v="1070"/>
    <x v="10"/>
    <x v="10"/>
    <s v="Polska"/>
    <s v="Pan Daft"/>
    <x v="14"/>
    <x v="1"/>
    <n v="123"/>
    <n v="1000"/>
  </r>
  <r>
    <n v="2230"/>
    <n v="18"/>
    <n v="15"/>
    <d v="2021-12-04T00:00:00"/>
    <x v="1933"/>
    <x v="10"/>
    <x v="10"/>
    <s v="Polska"/>
    <s v="Pan Daft"/>
    <x v="14"/>
    <x v="1"/>
    <n v="123"/>
    <n v="1000"/>
  </r>
  <r>
    <n v="2231"/>
    <n v="18"/>
    <n v="15"/>
    <d v="2021-12-04T00:00:00"/>
    <x v="1934"/>
    <x v="10"/>
    <x v="10"/>
    <s v="Polska"/>
    <s v="Pan Daft"/>
    <x v="14"/>
    <x v="1"/>
    <n v="123"/>
    <n v="1000"/>
  </r>
  <r>
    <n v="2232"/>
    <n v="18"/>
    <n v="15"/>
    <d v="2021-12-04T00:00:00"/>
    <x v="1935"/>
    <x v="10"/>
    <x v="10"/>
    <s v="Polska"/>
    <s v="Pan Daft"/>
    <x v="14"/>
    <x v="1"/>
    <n v="123"/>
    <n v="1000"/>
  </r>
  <r>
    <n v="2233"/>
    <n v="18"/>
    <n v="15"/>
    <d v="2021-12-04T00:00:00"/>
    <x v="1936"/>
    <x v="10"/>
    <x v="10"/>
    <s v="Polska"/>
    <s v="Pan Daft"/>
    <x v="14"/>
    <x v="1"/>
    <n v="123"/>
    <n v="1000"/>
  </r>
  <r>
    <n v="2234"/>
    <n v="8"/>
    <n v="9"/>
    <d v="2021-12-05T00:00:00"/>
    <x v="1937"/>
    <x v="11"/>
    <x v="11"/>
    <s v="Francja"/>
    <s v="Panda Oczy i Termit"/>
    <x v="8"/>
    <x v="2"/>
    <n v="150"/>
    <n v="1200"/>
  </r>
  <r>
    <n v="2235"/>
    <n v="18"/>
    <n v="15"/>
    <d v="2021-12-05T00:00:00"/>
    <x v="566"/>
    <x v="10"/>
    <x v="10"/>
    <s v="Polska"/>
    <s v="Pan Daft"/>
    <x v="14"/>
    <x v="1"/>
    <n v="123"/>
    <n v="1000"/>
  </r>
  <r>
    <n v="2236"/>
    <n v="18"/>
    <n v="15"/>
    <d v="2021-12-05T00:00:00"/>
    <x v="1938"/>
    <x v="10"/>
    <x v="10"/>
    <s v="Polska"/>
    <s v="Pan Daft"/>
    <x v="14"/>
    <x v="1"/>
    <n v="123"/>
    <n v="1000"/>
  </r>
  <r>
    <n v="2237"/>
    <n v="8"/>
    <n v="10"/>
    <d v="2021-12-06T00:00:00"/>
    <x v="1939"/>
    <x v="11"/>
    <x v="11"/>
    <s v="Francja"/>
    <s v="Portek i Madeonek"/>
    <x v="9"/>
    <x v="1"/>
    <n v="128"/>
    <n v="1000"/>
  </r>
  <r>
    <n v="2238"/>
    <n v="8"/>
    <n v="10"/>
    <d v="2021-12-06T00:00:00"/>
    <x v="1235"/>
    <x v="11"/>
    <x v="11"/>
    <s v="Francja"/>
    <s v="Portek i Madeonek"/>
    <x v="9"/>
    <x v="1"/>
    <n v="128"/>
    <n v="1000"/>
  </r>
  <r>
    <n v="2239"/>
    <n v="8"/>
    <n v="10"/>
    <d v="2021-12-06T00:00:00"/>
    <x v="1648"/>
    <x v="11"/>
    <x v="11"/>
    <s v="Francja"/>
    <s v="Portek i Madeonek"/>
    <x v="9"/>
    <x v="1"/>
    <n v="128"/>
    <n v="1000"/>
  </r>
  <r>
    <n v="2240"/>
    <n v="8"/>
    <n v="10"/>
    <d v="2021-12-06T00:00:00"/>
    <x v="1940"/>
    <x v="11"/>
    <x v="11"/>
    <s v="Francja"/>
    <s v="Portek i Madeonek"/>
    <x v="9"/>
    <x v="1"/>
    <n v="128"/>
    <n v="1000"/>
  </r>
  <r>
    <n v="2241"/>
    <n v="8"/>
    <n v="10"/>
    <d v="2021-12-06T00:00:00"/>
    <x v="816"/>
    <x v="11"/>
    <x v="11"/>
    <s v="Francja"/>
    <s v="Portek i Madeonek"/>
    <x v="9"/>
    <x v="1"/>
    <n v="128"/>
    <n v="1000"/>
  </r>
  <r>
    <n v="2242"/>
    <n v="18"/>
    <n v="16"/>
    <d v="2021-12-06T00:00:00"/>
    <x v="1941"/>
    <x v="10"/>
    <x v="10"/>
    <s v="Polska"/>
    <s v="Umarłe Korporacje"/>
    <x v="22"/>
    <x v="5"/>
    <n v="240"/>
    <n v="1800"/>
  </r>
  <r>
    <n v="2243"/>
    <n v="18"/>
    <n v="16"/>
    <d v="2021-12-06T00:00:00"/>
    <x v="1942"/>
    <x v="10"/>
    <x v="10"/>
    <s v="Polska"/>
    <s v="Umarłe Korporacje"/>
    <x v="22"/>
    <x v="5"/>
    <n v="240"/>
    <n v="1800"/>
  </r>
  <r>
    <n v="2244"/>
    <n v="18"/>
    <n v="16"/>
    <d v="2021-12-06T00:00:00"/>
    <x v="1943"/>
    <x v="10"/>
    <x v="10"/>
    <s v="Polska"/>
    <s v="Umarłe Korporacje"/>
    <x v="22"/>
    <x v="5"/>
    <n v="240"/>
    <n v="1800"/>
  </r>
  <r>
    <n v="2245"/>
    <n v="18"/>
    <n v="16"/>
    <d v="2021-12-06T00:00:00"/>
    <x v="1944"/>
    <x v="10"/>
    <x v="10"/>
    <s v="Polska"/>
    <s v="Umarłe Korporacje"/>
    <x v="22"/>
    <x v="5"/>
    <n v="240"/>
    <n v="1800"/>
  </r>
  <r>
    <n v="2246"/>
    <n v="18"/>
    <n v="16"/>
    <d v="2021-12-06T00:00:00"/>
    <x v="1945"/>
    <x v="10"/>
    <x v="10"/>
    <s v="Polska"/>
    <s v="Umarłe Korporacje"/>
    <x v="22"/>
    <x v="5"/>
    <n v="240"/>
    <n v="1800"/>
  </r>
  <r>
    <n v="2247"/>
    <n v="18"/>
    <n v="16"/>
    <d v="2021-12-06T00:00:00"/>
    <x v="1946"/>
    <x v="10"/>
    <x v="10"/>
    <s v="Polska"/>
    <s v="Umarłe Korporacje"/>
    <x v="22"/>
    <x v="5"/>
    <n v="240"/>
    <n v="1800"/>
  </r>
  <r>
    <n v="2248"/>
    <n v="8"/>
    <n v="10"/>
    <d v="2021-12-08T00:00:00"/>
    <x v="1947"/>
    <x v="11"/>
    <x v="11"/>
    <s v="Francja"/>
    <s v="Portek i Madeonek"/>
    <x v="9"/>
    <x v="1"/>
    <n v="128"/>
    <n v="1000"/>
  </r>
  <r>
    <n v="2249"/>
    <n v="8"/>
    <n v="10"/>
    <d v="2021-12-08T00:00:00"/>
    <x v="1948"/>
    <x v="11"/>
    <x v="11"/>
    <s v="Francja"/>
    <s v="Portek i Madeonek"/>
    <x v="9"/>
    <x v="1"/>
    <n v="128"/>
    <n v="1000"/>
  </r>
  <r>
    <n v="2250"/>
    <n v="8"/>
    <n v="10"/>
    <d v="2021-12-08T00:00:00"/>
    <x v="1949"/>
    <x v="11"/>
    <x v="11"/>
    <s v="Francja"/>
    <s v="Portek i Madeonek"/>
    <x v="9"/>
    <x v="1"/>
    <n v="128"/>
    <n v="1000"/>
  </r>
  <r>
    <n v="2251"/>
    <n v="8"/>
    <n v="10"/>
    <d v="2021-12-08T00:00:00"/>
    <x v="1950"/>
    <x v="11"/>
    <x v="11"/>
    <s v="Francja"/>
    <s v="Portek i Madeonek"/>
    <x v="9"/>
    <x v="1"/>
    <n v="128"/>
    <n v="1000"/>
  </r>
  <r>
    <n v="2252"/>
    <n v="8"/>
    <n v="10"/>
    <d v="2021-12-08T00:00:00"/>
    <x v="1951"/>
    <x v="11"/>
    <x v="11"/>
    <s v="Francja"/>
    <s v="Portek i Madeonek"/>
    <x v="9"/>
    <x v="1"/>
    <n v="128"/>
    <n v="1000"/>
  </r>
  <r>
    <n v="2253"/>
    <n v="8"/>
    <n v="11"/>
    <d v="2021-12-08T00:00:00"/>
    <x v="1952"/>
    <x v="11"/>
    <x v="11"/>
    <s v="Francja"/>
    <s v="Tofik Lis"/>
    <x v="10"/>
    <x v="2"/>
    <n v="120"/>
    <n v="1200"/>
  </r>
  <r>
    <n v="2254"/>
    <n v="8"/>
    <n v="11"/>
    <d v="2021-12-08T00:00:00"/>
    <x v="1953"/>
    <x v="11"/>
    <x v="11"/>
    <s v="Francja"/>
    <s v="Tofik Lis"/>
    <x v="10"/>
    <x v="2"/>
    <n v="120"/>
    <n v="1200"/>
  </r>
  <r>
    <n v="2255"/>
    <n v="8"/>
    <n v="11"/>
    <d v="2021-12-08T00:00:00"/>
    <x v="268"/>
    <x v="11"/>
    <x v="11"/>
    <s v="Francja"/>
    <s v="Tofik Lis"/>
    <x v="10"/>
    <x v="2"/>
    <n v="120"/>
    <n v="1200"/>
  </r>
  <r>
    <n v="2256"/>
    <n v="18"/>
    <n v="16"/>
    <d v="2021-12-08T00:00:00"/>
    <x v="1954"/>
    <x v="10"/>
    <x v="10"/>
    <s v="Polska"/>
    <s v="Umarłe Korporacje"/>
    <x v="22"/>
    <x v="5"/>
    <n v="240"/>
    <n v="1800"/>
  </r>
  <r>
    <n v="2257"/>
    <n v="18"/>
    <n v="16"/>
    <d v="2021-12-08T00:00:00"/>
    <x v="1955"/>
    <x v="10"/>
    <x v="10"/>
    <s v="Polska"/>
    <s v="Umarłe Korporacje"/>
    <x v="22"/>
    <x v="5"/>
    <n v="240"/>
    <n v="1800"/>
  </r>
  <r>
    <n v="2258"/>
    <n v="18"/>
    <n v="16"/>
    <d v="2021-12-10T00:00:00"/>
    <x v="1956"/>
    <x v="10"/>
    <x v="10"/>
    <s v="Polska"/>
    <s v="Umarłe Korporacje"/>
    <x v="22"/>
    <x v="5"/>
    <n v="240"/>
    <n v="1800"/>
  </r>
  <r>
    <n v="2259"/>
    <n v="18"/>
    <n v="16"/>
    <d v="2021-12-10T00:00:00"/>
    <x v="1957"/>
    <x v="10"/>
    <x v="10"/>
    <s v="Polska"/>
    <s v="Umarłe Korporacje"/>
    <x v="22"/>
    <x v="5"/>
    <n v="240"/>
    <n v="1800"/>
  </r>
  <r>
    <n v="2260"/>
    <n v="8"/>
    <n v="11"/>
    <d v="2021-12-11T00:00:00"/>
    <x v="1958"/>
    <x v="11"/>
    <x v="11"/>
    <s v="Francja"/>
    <s v="Tofik Lis"/>
    <x v="10"/>
    <x v="2"/>
    <n v="120"/>
    <n v="1200"/>
  </r>
  <r>
    <n v="2261"/>
    <n v="8"/>
    <n v="11"/>
    <d v="2021-12-11T00:00:00"/>
    <x v="1959"/>
    <x v="11"/>
    <x v="11"/>
    <s v="Francja"/>
    <s v="Tofik Lis"/>
    <x v="10"/>
    <x v="2"/>
    <n v="120"/>
    <n v="1200"/>
  </r>
  <r>
    <n v="2262"/>
    <n v="8"/>
    <n v="11"/>
    <d v="2021-12-11T00:00:00"/>
    <x v="1960"/>
    <x v="11"/>
    <x v="11"/>
    <s v="Francja"/>
    <s v="Tofik Lis"/>
    <x v="10"/>
    <x v="2"/>
    <n v="120"/>
    <n v="1200"/>
  </r>
  <r>
    <n v="2263"/>
    <n v="8"/>
    <n v="11"/>
    <d v="2021-12-11T00:00:00"/>
    <x v="1961"/>
    <x v="11"/>
    <x v="11"/>
    <s v="Francja"/>
    <s v="Tofik Lis"/>
    <x v="10"/>
    <x v="2"/>
    <n v="120"/>
    <n v="1200"/>
  </r>
  <r>
    <n v="2264"/>
    <n v="8"/>
    <n v="11"/>
    <d v="2021-12-13T00:00:00"/>
    <x v="1962"/>
    <x v="11"/>
    <x v="11"/>
    <s v="Francja"/>
    <s v="Tofik Lis"/>
    <x v="10"/>
    <x v="2"/>
    <n v="120"/>
    <n v="1200"/>
  </r>
  <r>
    <n v="2265"/>
    <n v="8"/>
    <n v="11"/>
    <d v="2021-12-13T00:00:00"/>
    <x v="1963"/>
    <x v="11"/>
    <x v="11"/>
    <s v="Francja"/>
    <s v="Tofik Lis"/>
    <x v="10"/>
    <x v="2"/>
    <n v="120"/>
    <n v="1200"/>
  </r>
  <r>
    <n v="2266"/>
    <n v="8"/>
    <n v="11"/>
    <d v="2021-12-13T00:00:00"/>
    <x v="1964"/>
    <x v="11"/>
    <x v="11"/>
    <s v="Francja"/>
    <s v="Tofik Lis"/>
    <x v="10"/>
    <x v="2"/>
    <n v="120"/>
    <n v="1200"/>
  </r>
  <r>
    <n v="2267"/>
    <n v="8"/>
    <n v="12"/>
    <d v="2021-12-13T00:00:00"/>
    <x v="1965"/>
    <x v="11"/>
    <x v="11"/>
    <s v="Francja"/>
    <s v="Goryle"/>
    <x v="19"/>
    <x v="1"/>
    <n v="139"/>
    <n v="1000"/>
  </r>
  <r>
    <n v="2268"/>
    <n v="8"/>
    <n v="12"/>
    <d v="2021-12-13T00:00:00"/>
    <x v="1966"/>
    <x v="11"/>
    <x v="11"/>
    <s v="Francja"/>
    <s v="Goryle"/>
    <x v="19"/>
    <x v="1"/>
    <n v="139"/>
    <n v="1000"/>
  </r>
  <r>
    <n v="2269"/>
    <n v="8"/>
    <n v="12"/>
    <d v="2021-12-13T00:00:00"/>
    <x v="1967"/>
    <x v="11"/>
    <x v="11"/>
    <s v="Francja"/>
    <s v="Goryle"/>
    <x v="19"/>
    <x v="1"/>
    <n v="139"/>
    <n v="1000"/>
  </r>
  <r>
    <n v="2270"/>
    <n v="8"/>
    <n v="12"/>
    <d v="2021-12-13T00:00:00"/>
    <x v="140"/>
    <x v="11"/>
    <x v="11"/>
    <s v="Francja"/>
    <s v="Goryle"/>
    <x v="19"/>
    <x v="1"/>
    <n v="139"/>
    <n v="1000"/>
  </r>
  <r>
    <n v="2271"/>
    <n v="18"/>
    <n v="17"/>
    <d v="2021-12-13T00:00:00"/>
    <x v="1968"/>
    <x v="10"/>
    <x v="10"/>
    <s v="Polska"/>
    <s v="Tofik Lis"/>
    <x v="7"/>
    <x v="2"/>
    <n v="160"/>
    <n v="1200"/>
  </r>
  <r>
    <n v="2272"/>
    <n v="18"/>
    <n v="17"/>
    <d v="2021-12-13T00:00:00"/>
    <x v="399"/>
    <x v="10"/>
    <x v="10"/>
    <s v="Polska"/>
    <s v="Tofik Lis"/>
    <x v="7"/>
    <x v="2"/>
    <n v="160"/>
    <n v="1200"/>
  </r>
  <r>
    <n v="2273"/>
    <n v="18"/>
    <n v="17"/>
    <d v="2021-12-14T00:00:00"/>
    <x v="1969"/>
    <x v="10"/>
    <x v="10"/>
    <s v="Polska"/>
    <s v="Tofik Lis"/>
    <x v="7"/>
    <x v="2"/>
    <n v="160"/>
    <n v="1200"/>
  </r>
  <r>
    <n v="2274"/>
    <n v="8"/>
    <n v="12"/>
    <d v="2021-12-16T00:00:00"/>
    <x v="1970"/>
    <x v="11"/>
    <x v="11"/>
    <s v="Francja"/>
    <s v="Goryle"/>
    <x v="19"/>
    <x v="1"/>
    <n v="139"/>
    <n v="1000"/>
  </r>
  <r>
    <n v="2275"/>
    <n v="8"/>
    <n v="12"/>
    <d v="2021-12-16T00:00:00"/>
    <x v="1971"/>
    <x v="11"/>
    <x v="11"/>
    <s v="Francja"/>
    <s v="Goryle"/>
    <x v="19"/>
    <x v="1"/>
    <n v="139"/>
    <n v="1000"/>
  </r>
  <r>
    <n v="2276"/>
    <n v="8"/>
    <n v="12"/>
    <d v="2021-12-16T00:00:00"/>
    <x v="1972"/>
    <x v="11"/>
    <x v="11"/>
    <s v="Francja"/>
    <s v="Goryle"/>
    <x v="19"/>
    <x v="1"/>
    <n v="139"/>
    <n v="1000"/>
  </r>
  <r>
    <n v="2277"/>
    <n v="18"/>
    <n v="17"/>
    <d v="2021-12-16T00:00:00"/>
    <x v="1973"/>
    <x v="10"/>
    <x v="10"/>
    <s v="Polska"/>
    <s v="Tofik Lis"/>
    <x v="7"/>
    <x v="2"/>
    <n v="160"/>
    <n v="1200"/>
  </r>
  <r>
    <n v="2278"/>
    <n v="18"/>
    <n v="17"/>
    <d v="2021-12-16T00:00:00"/>
    <x v="1974"/>
    <x v="10"/>
    <x v="10"/>
    <s v="Polska"/>
    <s v="Tofik Lis"/>
    <x v="7"/>
    <x v="2"/>
    <n v="160"/>
    <n v="1200"/>
  </r>
  <r>
    <n v="2279"/>
    <n v="18"/>
    <n v="17"/>
    <d v="2021-12-16T00:00:00"/>
    <x v="769"/>
    <x v="10"/>
    <x v="10"/>
    <s v="Polska"/>
    <s v="Tofik Lis"/>
    <x v="7"/>
    <x v="2"/>
    <n v="160"/>
    <n v="1200"/>
  </r>
  <r>
    <n v="2280"/>
    <n v="18"/>
    <n v="17"/>
    <d v="2021-12-16T00:00:00"/>
    <x v="1975"/>
    <x v="10"/>
    <x v="10"/>
    <s v="Polska"/>
    <s v="Tofik Lis"/>
    <x v="7"/>
    <x v="2"/>
    <n v="160"/>
    <n v="1200"/>
  </r>
  <r>
    <n v="2281"/>
    <n v="18"/>
    <n v="17"/>
    <d v="2021-12-16T00:00:00"/>
    <x v="1019"/>
    <x v="10"/>
    <x v="10"/>
    <s v="Polska"/>
    <s v="Tofik Lis"/>
    <x v="7"/>
    <x v="2"/>
    <n v="160"/>
    <n v="1200"/>
  </r>
  <r>
    <n v="2282"/>
    <n v="18"/>
    <n v="17"/>
    <d v="2021-12-16T00:00:00"/>
    <x v="1976"/>
    <x v="10"/>
    <x v="10"/>
    <s v="Polska"/>
    <s v="Tofik Lis"/>
    <x v="7"/>
    <x v="2"/>
    <n v="160"/>
    <n v="1200"/>
  </r>
  <r>
    <n v="2283"/>
    <n v="18"/>
    <n v="17"/>
    <d v="2021-12-16T00:00:00"/>
    <x v="1977"/>
    <x v="10"/>
    <x v="10"/>
    <s v="Polska"/>
    <s v="Tofik Lis"/>
    <x v="7"/>
    <x v="2"/>
    <n v="160"/>
    <n v="1200"/>
  </r>
  <r>
    <n v="2284"/>
    <n v="18"/>
    <n v="18"/>
    <d v="2021-12-16T00:00:00"/>
    <x v="1978"/>
    <x v="10"/>
    <x v="10"/>
    <s v="Polska"/>
    <s v="Aviciuś"/>
    <x v="15"/>
    <x v="1"/>
    <n v="124"/>
    <n v="1000"/>
  </r>
  <r>
    <n v="2285"/>
    <n v="8"/>
    <n v="12"/>
    <d v="2021-12-17T00:00:00"/>
    <x v="728"/>
    <x v="11"/>
    <x v="11"/>
    <s v="Francja"/>
    <s v="Goryle"/>
    <x v="19"/>
    <x v="1"/>
    <n v="139"/>
    <n v="1000"/>
  </r>
  <r>
    <n v="2286"/>
    <n v="8"/>
    <n v="12"/>
    <d v="2021-12-17T00:00:00"/>
    <x v="1979"/>
    <x v="11"/>
    <x v="11"/>
    <s v="Francja"/>
    <s v="Goryle"/>
    <x v="19"/>
    <x v="1"/>
    <n v="139"/>
    <n v="1000"/>
  </r>
  <r>
    <n v="2287"/>
    <n v="8"/>
    <n v="12"/>
    <d v="2021-12-17T00:00:00"/>
    <x v="1980"/>
    <x v="11"/>
    <x v="11"/>
    <s v="Francja"/>
    <s v="Goryle"/>
    <x v="19"/>
    <x v="1"/>
    <n v="139"/>
    <n v="1000"/>
  </r>
  <r>
    <n v="2288"/>
    <n v="8"/>
    <n v="13"/>
    <d v="2021-12-17T00:00:00"/>
    <x v="1210"/>
    <x v="11"/>
    <x v="11"/>
    <s v="Francja"/>
    <s v="Królowa"/>
    <x v="20"/>
    <x v="1"/>
    <n v="156"/>
    <n v="1000"/>
  </r>
  <r>
    <n v="2289"/>
    <n v="18"/>
    <n v="18"/>
    <d v="2021-12-17T00:00:00"/>
    <x v="1981"/>
    <x v="10"/>
    <x v="10"/>
    <s v="Polska"/>
    <s v="Aviciuś"/>
    <x v="15"/>
    <x v="1"/>
    <n v="124"/>
    <n v="1000"/>
  </r>
  <r>
    <n v="2290"/>
    <n v="18"/>
    <n v="18"/>
    <d v="2021-12-17T00:00:00"/>
    <x v="1982"/>
    <x v="10"/>
    <x v="10"/>
    <s v="Polska"/>
    <s v="Aviciuś"/>
    <x v="15"/>
    <x v="1"/>
    <n v="124"/>
    <n v="1000"/>
  </r>
  <r>
    <n v="2291"/>
    <n v="18"/>
    <n v="18"/>
    <d v="2021-12-18T00:00:00"/>
    <x v="1532"/>
    <x v="10"/>
    <x v="10"/>
    <s v="Polska"/>
    <s v="Aviciuś"/>
    <x v="15"/>
    <x v="1"/>
    <n v="124"/>
    <n v="1000"/>
  </r>
  <r>
    <n v="2292"/>
    <n v="18"/>
    <n v="18"/>
    <d v="2021-12-18T00:00:00"/>
    <x v="665"/>
    <x v="10"/>
    <x v="10"/>
    <s v="Polska"/>
    <s v="Aviciuś"/>
    <x v="15"/>
    <x v="1"/>
    <n v="124"/>
    <n v="1000"/>
  </r>
  <r>
    <n v="2293"/>
    <n v="18"/>
    <n v="18"/>
    <d v="2021-12-18T00:00:00"/>
    <x v="1983"/>
    <x v="10"/>
    <x v="10"/>
    <s v="Polska"/>
    <s v="Aviciuś"/>
    <x v="15"/>
    <x v="1"/>
    <n v="124"/>
    <n v="1000"/>
  </r>
  <r>
    <n v="2294"/>
    <n v="18"/>
    <n v="18"/>
    <d v="2021-12-18T00:00:00"/>
    <x v="1984"/>
    <x v="10"/>
    <x v="10"/>
    <s v="Polska"/>
    <s v="Aviciuś"/>
    <x v="15"/>
    <x v="1"/>
    <n v="124"/>
    <n v="1000"/>
  </r>
  <r>
    <n v="2295"/>
    <n v="18"/>
    <n v="18"/>
    <d v="2021-12-18T00:00:00"/>
    <x v="1985"/>
    <x v="10"/>
    <x v="10"/>
    <s v="Polska"/>
    <s v="Aviciuś"/>
    <x v="15"/>
    <x v="1"/>
    <n v="124"/>
    <n v="1000"/>
  </r>
  <r>
    <n v="2296"/>
    <n v="18"/>
    <n v="18"/>
    <d v="2021-12-18T00:00:00"/>
    <x v="1986"/>
    <x v="10"/>
    <x v="10"/>
    <s v="Polska"/>
    <s v="Aviciuś"/>
    <x v="15"/>
    <x v="1"/>
    <n v="124"/>
    <n v="1000"/>
  </r>
  <r>
    <n v="2297"/>
    <n v="18"/>
    <n v="18"/>
    <d v="2021-12-18T00:00:00"/>
    <x v="235"/>
    <x v="10"/>
    <x v="10"/>
    <s v="Polska"/>
    <s v="Aviciuś"/>
    <x v="15"/>
    <x v="1"/>
    <n v="124"/>
    <n v="1000"/>
  </r>
  <r>
    <n v="2298"/>
    <n v="8"/>
    <n v="13"/>
    <d v="2021-12-20T00:00:00"/>
    <x v="1987"/>
    <x v="11"/>
    <x v="11"/>
    <s v="Francja"/>
    <s v="Królowa"/>
    <x v="20"/>
    <x v="1"/>
    <n v="156"/>
    <n v="1000"/>
  </r>
  <r>
    <n v="2299"/>
    <n v="8"/>
    <n v="13"/>
    <d v="2021-12-20T00:00:00"/>
    <x v="1295"/>
    <x v="11"/>
    <x v="11"/>
    <s v="Francja"/>
    <s v="Królowa"/>
    <x v="20"/>
    <x v="1"/>
    <n v="156"/>
    <n v="1000"/>
  </r>
  <r>
    <n v="2300"/>
    <n v="8"/>
    <n v="13"/>
    <d v="2021-12-20T00:00:00"/>
    <x v="1988"/>
    <x v="11"/>
    <x v="11"/>
    <s v="Francja"/>
    <s v="Królowa"/>
    <x v="20"/>
    <x v="1"/>
    <n v="156"/>
    <n v="1000"/>
  </r>
  <r>
    <n v="2301"/>
    <n v="8"/>
    <n v="13"/>
    <d v="2021-12-20T00:00:00"/>
    <x v="1989"/>
    <x v="11"/>
    <x v="11"/>
    <s v="Francja"/>
    <s v="Królowa"/>
    <x v="20"/>
    <x v="1"/>
    <n v="156"/>
    <n v="1000"/>
  </r>
  <r>
    <n v="2302"/>
    <n v="8"/>
    <n v="13"/>
    <d v="2021-12-20T00:00:00"/>
    <x v="1990"/>
    <x v="11"/>
    <x v="11"/>
    <s v="Francja"/>
    <s v="Królowa"/>
    <x v="20"/>
    <x v="1"/>
    <n v="156"/>
    <n v="1000"/>
  </r>
  <r>
    <n v="2303"/>
    <n v="18"/>
    <n v="19"/>
    <d v="2021-12-20T00:00:00"/>
    <x v="1511"/>
    <x v="10"/>
    <x v="10"/>
    <s v="Polska"/>
    <s v="Dźwiękowy Szok Magii"/>
    <x v="16"/>
    <x v="0"/>
    <n v="170"/>
    <n v="1400"/>
  </r>
  <r>
    <n v="2304"/>
    <n v="18"/>
    <n v="19"/>
    <d v="2021-12-20T00:00:00"/>
    <x v="1991"/>
    <x v="10"/>
    <x v="10"/>
    <s v="Polska"/>
    <s v="Dźwiękowy Szok Magii"/>
    <x v="16"/>
    <x v="0"/>
    <n v="170"/>
    <n v="1400"/>
  </r>
  <r>
    <n v="2305"/>
    <n v="18"/>
    <n v="19"/>
    <d v="2021-12-20T00:00:00"/>
    <x v="1992"/>
    <x v="10"/>
    <x v="10"/>
    <s v="Polska"/>
    <s v="Dźwiękowy Szok Magii"/>
    <x v="16"/>
    <x v="0"/>
    <n v="170"/>
    <n v="1400"/>
  </r>
  <r>
    <n v="2306"/>
    <n v="18"/>
    <n v="19"/>
    <d v="2021-12-20T00:00:00"/>
    <x v="1993"/>
    <x v="10"/>
    <x v="10"/>
    <s v="Polska"/>
    <s v="Dźwiękowy Szok Magii"/>
    <x v="16"/>
    <x v="0"/>
    <n v="170"/>
    <n v="1400"/>
  </r>
  <r>
    <n v="2307"/>
    <n v="18"/>
    <n v="19"/>
    <d v="2021-12-21T00:00:00"/>
    <x v="1994"/>
    <x v="10"/>
    <x v="10"/>
    <s v="Polska"/>
    <s v="Dźwiękowy Szok Magii"/>
    <x v="16"/>
    <x v="0"/>
    <n v="170"/>
    <n v="1400"/>
  </r>
  <r>
    <n v="2308"/>
    <n v="18"/>
    <n v="19"/>
    <d v="2021-12-21T00:00:00"/>
    <x v="1995"/>
    <x v="10"/>
    <x v="10"/>
    <s v="Polska"/>
    <s v="Dźwiękowy Szok Magii"/>
    <x v="16"/>
    <x v="0"/>
    <n v="170"/>
    <n v="1400"/>
  </r>
  <r>
    <n v="2309"/>
    <n v="18"/>
    <n v="19"/>
    <d v="2021-12-21T00:00:00"/>
    <x v="1996"/>
    <x v="10"/>
    <x v="10"/>
    <s v="Polska"/>
    <s v="Dźwiękowy Szok Magii"/>
    <x v="16"/>
    <x v="0"/>
    <n v="170"/>
    <n v="1400"/>
  </r>
  <r>
    <n v="2310"/>
    <n v="18"/>
    <n v="19"/>
    <d v="2021-12-21T00:00:00"/>
    <x v="1997"/>
    <x v="10"/>
    <x v="10"/>
    <s v="Polska"/>
    <s v="Dźwiękowy Szok Magii"/>
    <x v="16"/>
    <x v="0"/>
    <n v="170"/>
    <n v="1400"/>
  </r>
  <r>
    <n v="2311"/>
    <n v="18"/>
    <n v="19"/>
    <d v="2021-12-21T00:00:00"/>
    <x v="1998"/>
    <x v="10"/>
    <x v="10"/>
    <s v="Polska"/>
    <s v="Dźwiękowy Szok Magii"/>
    <x v="16"/>
    <x v="0"/>
    <n v="170"/>
    <n v="1400"/>
  </r>
  <r>
    <n v="2312"/>
    <n v="18"/>
    <n v="19"/>
    <d v="2021-12-22T00:00:00"/>
    <x v="1999"/>
    <x v="10"/>
    <x v="10"/>
    <s v="Polska"/>
    <s v="Dźwiękowy Szok Magii"/>
    <x v="16"/>
    <x v="0"/>
    <n v="170"/>
    <n v="1400"/>
  </r>
  <r>
    <n v="2313"/>
    <n v="18"/>
    <n v="20"/>
    <d v="2021-12-22T00:00:00"/>
    <x v="521"/>
    <x v="10"/>
    <x v="10"/>
    <s v="Polska"/>
    <s v="xi"/>
    <x v="17"/>
    <x v="4"/>
    <n v="222"/>
    <n v="2000"/>
  </r>
  <r>
    <n v="2314"/>
    <n v="18"/>
    <n v="20"/>
    <d v="2021-12-22T00:00:00"/>
    <x v="2000"/>
    <x v="10"/>
    <x v="10"/>
    <s v="Polska"/>
    <s v="xi"/>
    <x v="17"/>
    <x v="4"/>
    <n v="222"/>
    <n v="2000"/>
  </r>
  <r>
    <n v="2315"/>
    <n v="18"/>
    <n v="20"/>
    <d v="2021-12-22T00:00:00"/>
    <x v="318"/>
    <x v="10"/>
    <x v="10"/>
    <s v="Polska"/>
    <s v="xi"/>
    <x v="17"/>
    <x v="4"/>
    <n v="222"/>
    <n v="2000"/>
  </r>
  <r>
    <n v="2316"/>
    <n v="8"/>
    <n v="13"/>
    <d v="2021-12-23T00:00:00"/>
    <x v="2001"/>
    <x v="11"/>
    <x v="11"/>
    <s v="Francja"/>
    <s v="Królowa"/>
    <x v="20"/>
    <x v="1"/>
    <n v="156"/>
    <n v="1000"/>
  </r>
  <r>
    <n v="2317"/>
    <n v="8"/>
    <n v="13"/>
    <d v="2021-12-23T00:00:00"/>
    <x v="2002"/>
    <x v="11"/>
    <x v="11"/>
    <s v="Francja"/>
    <s v="Królowa"/>
    <x v="20"/>
    <x v="1"/>
    <n v="156"/>
    <n v="1000"/>
  </r>
  <r>
    <n v="2318"/>
    <n v="8"/>
    <n v="13"/>
    <d v="2021-12-23T00:00:00"/>
    <x v="2003"/>
    <x v="11"/>
    <x v="11"/>
    <s v="Francja"/>
    <s v="Królowa"/>
    <x v="20"/>
    <x v="1"/>
    <n v="156"/>
    <n v="1000"/>
  </r>
  <r>
    <n v="2319"/>
    <n v="18"/>
    <n v="20"/>
    <d v="2021-12-23T00:00:00"/>
    <x v="2004"/>
    <x v="10"/>
    <x v="10"/>
    <s v="Polska"/>
    <s v="xi"/>
    <x v="17"/>
    <x v="4"/>
    <n v="222"/>
    <n v="2000"/>
  </r>
  <r>
    <n v="2320"/>
    <n v="8"/>
    <n v="13"/>
    <d v="2021-12-25T00:00:00"/>
    <x v="2005"/>
    <x v="11"/>
    <x v="11"/>
    <s v="Francja"/>
    <s v="Królowa"/>
    <x v="20"/>
    <x v="1"/>
    <n v="156"/>
    <n v="1000"/>
  </r>
  <r>
    <n v="2321"/>
    <n v="8"/>
    <n v="14"/>
    <d v="2021-12-25T00:00:00"/>
    <x v="974"/>
    <x v="11"/>
    <x v="11"/>
    <s v="Francja"/>
    <s v="Reolka"/>
    <x v="13"/>
    <x v="2"/>
    <n v="190"/>
    <n v="1200"/>
  </r>
  <r>
    <n v="2322"/>
    <n v="8"/>
    <n v="14"/>
    <d v="2021-12-25T00:00:00"/>
    <x v="2006"/>
    <x v="11"/>
    <x v="11"/>
    <s v="Francja"/>
    <s v="Reolka"/>
    <x v="13"/>
    <x v="2"/>
    <n v="190"/>
    <n v="1200"/>
  </r>
  <r>
    <n v="2323"/>
    <n v="8"/>
    <n v="14"/>
    <d v="2021-12-25T00:00:00"/>
    <x v="1562"/>
    <x v="11"/>
    <x v="11"/>
    <s v="Francja"/>
    <s v="Reolka"/>
    <x v="13"/>
    <x v="2"/>
    <n v="190"/>
    <n v="1200"/>
  </r>
  <r>
    <n v="2324"/>
    <n v="8"/>
    <n v="14"/>
    <d v="2021-12-25T00:00:00"/>
    <x v="2007"/>
    <x v="11"/>
    <x v="11"/>
    <s v="Francja"/>
    <s v="Reolka"/>
    <x v="13"/>
    <x v="2"/>
    <n v="190"/>
    <n v="1200"/>
  </r>
  <r>
    <n v="2325"/>
    <n v="8"/>
    <n v="14"/>
    <d v="2021-12-25T00:00:00"/>
    <x v="2008"/>
    <x v="11"/>
    <x v="11"/>
    <s v="Francja"/>
    <s v="Reolka"/>
    <x v="13"/>
    <x v="2"/>
    <n v="190"/>
    <n v="1200"/>
  </r>
  <r>
    <n v="2326"/>
    <n v="8"/>
    <n v="14"/>
    <d v="2021-12-25T00:00:00"/>
    <x v="2009"/>
    <x v="11"/>
    <x v="11"/>
    <s v="Francja"/>
    <s v="Reolka"/>
    <x v="13"/>
    <x v="2"/>
    <n v="190"/>
    <n v="1200"/>
  </r>
  <r>
    <n v="2327"/>
    <n v="8"/>
    <n v="14"/>
    <d v="2021-12-25T00:00:00"/>
    <x v="2010"/>
    <x v="11"/>
    <x v="11"/>
    <s v="Francja"/>
    <s v="Reolka"/>
    <x v="13"/>
    <x v="2"/>
    <n v="190"/>
    <n v="1200"/>
  </r>
  <r>
    <n v="2328"/>
    <n v="18"/>
    <n v="20"/>
    <d v="2021-12-25T00:00:00"/>
    <x v="2011"/>
    <x v="10"/>
    <x v="10"/>
    <s v="Polska"/>
    <s v="xi"/>
    <x v="17"/>
    <x v="4"/>
    <n v="222"/>
    <n v="2000"/>
  </r>
  <r>
    <n v="2329"/>
    <n v="18"/>
    <n v="20"/>
    <d v="2021-12-27T00:00:00"/>
    <x v="2012"/>
    <x v="10"/>
    <x v="10"/>
    <s v="Polska"/>
    <s v="xi"/>
    <x v="17"/>
    <x v="4"/>
    <n v="222"/>
    <n v="2000"/>
  </r>
  <r>
    <n v="2330"/>
    <n v="18"/>
    <n v="20"/>
    <d v="2021-12-27T00:00:00"/>
    <x v="2013"/>
    <x v="10"/>
    <x v="10"/>
    <s v="Polska"/>
    <s v="xi"/>
    <x v="17"/>
    <x v="4"/>
    <n v="222"/>
    <n v="2000"/>
  </r>
  <r>
    <n v="2331"/>
    <n v="18"/>
    <n v="20"/>
    <d v="2021-12-27T00:00:00"/>
    <x v="1023"/>
    <x v="10"/>
    <x v="10"/>
    <s v="Polska"/>
    <s v="xi"/>
    <x v="17"/>
    <x v="4"/>
    <n v="222"/>
    <n v="2000"/>
  </r>
  <r>
    <n v="2332"/>
    <n v="8"/>
    <n v="14"/>
    <d v="2021-12-28T00:00:00"/>
    <x v="2014"/>
    <x v="11"/>
    <x v="11"/>
    <s v="Francja"/>
    <s v="Reolka"/>
    <x v="13"/>
    <x v="2"/>
    <n v="190"/>
    <n v="1200"/>
  </r>
  <r>
    <n v="2333"/>
    <n v="8"/>
    <n v="14"/>
    <d v="2021-12-28T00:00:00"/>
    <x v="2015"/>
    <x v="11"/>
    <x v="11"/>
    <s v="Francja"/>
    <s v="Reolka"/>
    <x v="13"/>
    <x v="2"/>
    <n v="190"/>
    <n v="1200"/>
  </r>
  <r>
    <n v="2334"/>
    <n v="18"/>
    <n v="20"/>
    <d v="2021-12-28T00:00:00"/>
    <x v="2016"/>
    <x v="10"/>
    <x v="10"/>
    <s v="Polska"/>
    <s v="xi"/>
    <x v="17"/>
    <x v="4"/>
    <n v="222"/>
    <n v="2000"/>
  </r>
  <r>
    <n v="2335"/>
    <n v="8"/>
    <n v="14"/>
    <d v="2021-12-31T00:00:00"/>
    <x v="2017"/>
    <x v="11"/>
    <x v="11"/>
    <s v="Francja"/>
    <s v="Reolka"/>
    <x v="13"/>
    <x v="2"/>
    <n v="190"/>
    <n v="1200"/>
  </r>
  <r>
    <n v="2336"/>
    <n v="8"/>
    <n v="15"/>
    <d v="2021-12-31T00:00:00"/>
    <x v="2018"/>
    <x v="11"/>
    <x v="11"/>
    <s v="Francja"/>
    <s v="Pan Daft"/>
    <x v="14"/>
    <x v="1"/>
    <n v="123"/>
    <n v="1000"/>
  </r>
  <r>
    <n v="2337"/>
    <n v="8"/>
    <n v="15"/>
    <d v="2021-12-31T00:00:00"/>
    <x v="2019"/>
    <x v="11"/>
    <x v="11"/>
    <s v="Francja"/>
    <s v="Pan Daft"/>
    <x v="14"/>
    <x v="1"/>
    <n v="123"/>
    <n v="1000"/>
  </r>
  <r>
    <n v="2338"/>
    <n v="8"/>
    <n v="15"/>
    <d v="2021-12-31T00:00:00"/>
    <x v="2020"/>
    <x v="11"/>
    <x v="11"/>
    <s v="Francja"/>
    <s v="Pan Daft"/>
    <x v="14"/>
    <x v="1"/>
    <n v="123"/>
    <n v="1000"/>
  </r>
  <r>
    <n v="2339"/>
    <n v="8"/>
    <n v="15"/>
    <d v="2021-12-31T00:00:00"/>
    <x v="2021"/>
    <x v="11"/>
    <x v="11"/>
    <s v="Francja"/>
    <s v="Pan Daft"/>
    <x v="14"/>
    <x v="1"/>
    <n v="123"/>
    <n v="1000"/>
  </r>
  <r>
    <n v="2340"/>
    <n v="18"/>
    <n v="21"/>
    <d v="2021-12-31T00:00:00"/>
    <x v="2022"/>
    <x v="10"/>
    <x v="10"/>
    <s v="Polska"/>
    <s v="Lisek Przemyka"/>
    <x v="18"/>
    <x v="4"/>
    <n v="300"/>
    <n v="2000"/>
  </r>
  <r>
    <n v="2341"/>
    <n v="18"/>
    <n v="21"/>
    <d v="2021-12-31T00:00:00"/>
    <x v="1288"/>
    <x v="10"/>
    <x v="10"/>
    <s v="Polska"/>
    <s v="Lisek Przemyka"/>
    <x v="18"/>
    <x v="4"/>
    <n v="300"/>
    <n v="2000"/>
  </r>
  <r>
    <n v="2342"/>
    <n v="18"/>
    <n v="21"/>
    <d v="2021-12-31T00:00:00"/>
    <x v="201"/>
    <x v="10"/>
    <x v="10"/>
    <s v="Polska"/>
    <s v="Lisek Przemyka"/>
    <x v="18"/>
    <x v="4"/>
    <n v="300"/>
    <n v="2000"/>
  </r>
  <r>
    <n v="2343"/>
    <n v="8"/>
    <n v="15"/>
    <d v="2022-01-03T00:00:00"/>
    <x v="2023"/>
    <x v="11"/>
    <x v="11"/>
    <s v="Francja"/>
    <s v="Pan Daft"/>
    <x v="14"/>
    <x v="1"/>
    <n v="123"/>
    <n v="1000"/>
  </r>
  <r>
    <n v="2344"/>
    <n v="8"/>
    <n v="15"/>
    <d v="2022-01-03T00:00:00"/>
    <x v="64"/>
    <x v="11"/>
    <x v="11"/>
    <s v="Francja"/>
    <s v="Pan Daft"/>
    <x v="14"/>
    <x v="1"/>
    <n v="123"/>
    <n v="1000"/>
  </r>
  <r>
    <n v="2345"/>
    <n v="8"/>
    <n v="15"/>
    <d v="2022-01-03T00:00:00"/>
    <x v="2024"/>
    <x v="11"/>
    <x v="11"/>
    <s v="Francja"/>
    <s v="Pan Daft"/>
    <x v="14"/>
    <x v="1"/>
    <n v="123"/>
    <n v="1000"/>
  </r>
  <r>
    <n v="2346"/>
    <n v="8"/>
    <n v="15"/>
    <d v="2022-01-03T00:00:00"/>
    <x v="2025"/>
    <x v="11"/>
    <x v="11"/>
    <s v="Francja"/>
    <s v="Pan Daft"/>
    <x v="14"/>
    <x v="1"/>
    <n v="123"/>
    <n v="1000"/>
  </r>
  <r>
    <n v="2347"/>
    <n v="8"/>
    <n v="15"/>
    <d v="2022-01-03T00:00:00"/>
    <x v="2026"/>
    <x v="11"/>
    <x v="11"/>
    <s v="Francja"/>
    <s v="Pan Daft"/>
    <x v="14"/>
    <x v="1"/>
    <n v="123"/>
    <n v="1000"/>
  </r>
  <r>
    <n v="2348"/>
    <n v="8"/>
    <n v="15"/>
    <d v="2022-01-03T00:00:00"/>
    <x v="2027"/>
    <x v="11"/>
    <x v="11"/>
    <s v="Francja"/>
    <s v="Pan Daft"/>
    <x v="14"/>
    <x v="1"/>
    <n v="123"/>
    <n v="1000"/>
  </r>
  <r>
    <n v="2349"/>
    <n v="8"/>
    <n v="16"/>
    <d v="2022-01-03T00:00:00"/>
    <x v="2028"/>
    <x v="11"/>
    <x v="11"/>
    <s v="Francja"/>
    <s v="Umarłe Korporacje"/>
    <x v="22"/>
    <x v="5"/>
    <n v="240"/>
    <n v="1800"/>
  </r>
  <r>
    <n v="2350"/>
    <n v="8"/>
    <n v="16"/>
    <d v="2022-01-03T00:00:00"/>
    <x v="2029"/>
    <x v="11"/>
    <x v="11"/>
    <s v="Francja"/>
    <s v="Umarłe Korporacje"/>
    <x v="22"/>
    <x v="5"/>
    <n v="240"/>
    <n v="1800"/>
  </r>
  <r>
    <n v="2351"/>
    <n v="8"/>
    <n v="16"/>
    <d v="2022-01-04T00:00:00"/>
    <x v="2030"/>
    <x v="11"/>
    <x v="11"/>
    <s v="Francja"/>
    <s v="Umarłe Korporacje"/>
    <x v="22"/>
    <x v="5"/>
    <n v="240"/>
    <n v="1800"/>
  </r>
  <r>
    <n v="2352"/>
    <n v="8"/>
    <n v="16"/>
    <d v="2022-01-04T00:00:00"/>
    <x v="2031"/>
    <x v="11"/>
    <x v="11"/>
    <s v="Francja"/>
    <s v="Umarłe Korporacje"/>
    <x v="22"/>
    <x v="5"/>
    <n v="240"/>
    <n v="1800"/>
  </r>
  <r>
    <n v="2353"/>
    <n v="8"/>
    <n v="16"/>
    <d v="2022-01-06T00:00:00"/>
    <x v="999"/>
    <x v="11"/>
    <x v="11"/>
    <s v="Francja"/>
    <s v="Umarłe Korporacje"/>
    <x v="22"/>
    <x v="5"/>
    <n v="240"/>
    <n v="1800"/>
  </r>
  <r>
    <n v="2354"/>
    <n v="8"/>
    <n v="16"/>
    <d v="2022-01-06T00:00:00"/>
    <x v="2032"/>
    <x v="11"/>
    <x v="11"/>
    <s v="Francja"/>
    <s v="Umarłe Korporacje"/>
    <x v="22"/>
    <x v="5"/>
    <n v="240"/>
    <n v="1800"/>
  </r>
  <r>
    <n v="2355"/>
    <n v="8"/>
    <n v="16"/>
    <d v="2022-01-06T00:00:00"/>
    <x v="2033"/>
    <x v="11"/>
    <x v="11"/>
    <s v="Francja"/>
    <s v="Umarłe Korporacje"/>
    <x v="22"/>
    <x v="5"/>
    <n v="240"/>
    <n v="1800"/>
  </r>
  <r>
    <n v="2356"/>
    <n v="8"/>
    <n v="16"/>
    <d v="2022-01-07T00:00:00"/>
    <x v="2034"/>
    <x v="11"/>
    <x v="11"/>
    <s v="Francja"/>
    <s v="Umarłe Korporacje"/>
    <x v="22"/>
    <x v="5"/>
    <n v="240"/>
    <n v="1800"/>
  </r>
  <r>
    <n v="2357"/>
    <n v="8"/>
    <n v="16"/>
    <d v="2022-01-07T00:00:00"/>
    <x v="1339"/>
    <x v="11"/>
    <x v="11"/>
    <s v="Francja"/>
    <s v="Umarłe Korporacje"/>
    <x v="22"/>
    <x v="5"/>
    <n v="240"/>
    <n v="1800"/>
  </r>
  <r>
    <n v="2358"/>
    <n v="8"/>
    <n v="16"/>
    <d v="2022-01-10T00:00:00"/>
    <x v="2035"/>
    <x v="11"/>
    <x v="11"/>
    <s v="Francja"/>
    <s v="Umarłe Korporacje"/>
    <x v="22"/>
    <x v="5"/>
    <n v="240"/>
    <n v="1800"/>
  </r>
  <r>
    <n v="2359"/>
    <n v="8"/>
    <n v="17"/>
    <d v="2022-01-10T00:00:00"/>
    <x v="2036"/>
    <x v="11"/>
    <x v="11"/>
    <s v="Francja"/>
    <s v="Tofik Lis"/>
    <x v="7"/>
    <x v="2"/>
    <n v="160"/>
    <n v="1200"/>
  </r>
  <r>
    <n v="2360"/>
    <n v="8"/>
    <n v="17"/>
    <d v="2022-01-10T00:00:00"/>
    <x v="2037"/>
    <x v="11"/>
    <x v="11"/>
    <s v="Francja"/>
    <s v="Tofik Lis"/>
    <x v="7"/>
    <x v="2"/>
    <n v="160"/>
    <n v="1200"/>
  </r>
  <r>
    <n v="2361"/>
    <n v="8"/>
    <n v="17"/>
    <d v="2022-01-10T00:00:00"/>
    <x v="2038"/>
    <x v="11"/>
    <x v="11"/>
    <s v="Francja"/>
    <s v="Tofik Lis"/>
    <x v="7"/>
    <x v="2"/>
    <n v="160"/>
    <n v="1200"/>
  </r>
  <r>
    <n v="2362"/>
    <n v="8"/>
    <n v="17"/>
    <d v="2022-01-11T00:00:00"/>
    <x v="2039"/>
    <x v="11"/>
    <x v="11"/>
    <s v="Francja"/>
    <s v="Tofik Lis"/>
    <x v="7"/>
    <x v="2"/>
    <n v="160"/>
    <n v="1200"/>
  </r>
  <r>
    <n v="2363"/>
    <n v="8"/>
    <n v="17"/>
    <d v="2022-01-11T00:00:00"/>
    <x v="2040"/>
    <x v="11"/>
    <x v="11"/>
    <s v="Francja"/>
    <s v="Tofik Lis"/>
    <x v="7"/>
    <x v="2"/>
    <n v="160"/>
    <n v="1200"/>
  </r>
  <r>
    <n v="2364"/>
    <n v="8"/>
    <n v="17"/>
    <d v="2022-01-11T00:00:00"/>
    <x v="2041"/>
    <x v="11"/>
    <x v="11"/>
    <s v="Francja"/>
    <s v="Tofik Lis"/>
    <x v="7"/>
    <x v="2"/>
    <n v="160"/>
    <n v="1200"/>
  </r>
  <r>
    <n v="2365"/>
    <n v="8"/>
    <n v="17"/>
    <d v="2022-01-11T00:00:00"/>
    <x v="1923"/>
    <x v="11"/>
    <x v="11"/>
    <s v="Francja"/>
    <s v="Tofik Lis"/>
    <x v="7"/>
    <x v="2"/>
    <n v="160"/>
    <n v="1200"/>
  </r>
  <r>
    <n v="2366"/>
    <n v="8"/>
    <n v="17"/>
    <d v="2022-01-11T00:00:00"/>
    <x v="2042"/>
    <x v="11"/>
    <x v="11"/>
    <s v="Francja"/>
    <s v="Tofik Lis"/>
    <x v="7"/>
    <x v="2"/>
    <n v="160"/>
    <n v="1200"/>
  </r>
  <r>
    <n v="2367"/>
    <n v="8"/>
    <n v="17"/>
    <d v="2022-01-11T00:00:00"/>
    <x v="2043"/>
    <x v="11"/>
    <x v="11"/>
    <s v="Francja"/>
    <s v="Tofik Lis"/>
    <x v="7"/>
    <x v="2"/>
    <n v="160"/>
    <n v="1200"/>
  </r>
  <r>
    <n v="2368"/>
    <n v="8"/>
    <n v="17"/>
    <d v="2022-01-14T00:00:00"/>
    <x v="2044"/>
    <x v="11"/>
    <x v="11"/>
    <s v="Francja"/>
    <s v="Tofik Lis"/>
    <x v="7"/>
    <x v="2"/>
    <n v="160"/>
    <n v="1200"/>
  </r>
  <r>
    <n v="2369"/>
    <n v="8"/>
    <n v="18"/>
    <d v="2022-01-14T00:00:00"/>
    <x v="2045"/>
    <x v="11"/>
    <x v="11"/>
    <s v="Francja"/>
    <s v="Aviciuś"/>
    <x v="15"/>
    <x v="1"/>
    <n v="124"/>
    <n v="1000"/>
  </r>
  <r>
    <n v="2370"/>
    <n v="8"/>
    <n v="18"/>
    <d v="2022-01-14T00:00:00"/>
    <x v="1815"/>
    <x v="11"/>
    <x v="11"/>
    <s v="Francja"/>
    <s v="Aviciuś"/>
    <x v="15"/>
    <x v="1"/>
    <n v="124"/>
    <n v="1000"/>
  </r>
  <r>
    <n v="2371"/>
    <n v="8"/>
    <n v="18"/>
    <d v="2022-01-17T00:00:00"/>
    <x v="1776"/>
    <x v="11"/>
    <x v="11"/>
    <s v="Francja"/>
    <s v="Aviciuś"/>
    <x v="15"/>
    <x v="1"/>
    <n v="124"/>
    <n v="1000"/>
  </r>
  <r>
    <n v="2372"/>
    <n v="8"/>
    <n v="18"/>
    <d v="2022-01-20T00:00:00"/>
    <x v="2046"/>
    <x v="11"/>
    <x v="11"/>
    <s v="Francja"/>
    <s v="Aviciuś"/>
    <x v="15"/>
    <x v="1"/>
    <n v="124"/>
    <n v="1000"/>
  </r>
  <r>
    <n v="2373"/>
    <n v="8"/>
    <n v="18"/>
    <d v="2022-01-20T00:00:00"/>
    <x v="2047"/>
    <x v="11"/>
    <x v="11"/>
    <s v="Francja"/>
    <s v="Aviciuś"/>
    <x v="15"/>
    <x v="1"/>
    <n v="124"/>
    <n v="1000"/>
  </r>
  <r>
    <n v="2374"/>
    <n v="8"/>
    <n v="18"/>
    <d v="2022-01-20T00:00:00"/>
    <x v="2048"/>
    <x v="11"/>
    <x v="11"/>
    <s v="Francja"/>
    <s v="Aviciuś"/>
    <x v="15"/>
    <x v="1"/>
    <n v="124"/>
    <n v="1000"/>
  </r>
  <r>
    <n v="2375"/>
    <n v="8"/>
    <n v="18"/>
    <d v="2022-01-23T00:00:00"/>
    <x v="2049"/>
    <x v="11"/>
    <x v="11"/>
    <s v="Francja"/>
    <s v="Aviciuś"/>
    <x v="15"/>
    <x v="1"/>
    <n v="124"/>
    <n v="1000"/>
  </r>
  <r>
    <n v="2376"/>
    <n v="8"/>
    <n v="18"/>
    <d v="2022-01-23T00:00:00"/>
    <x v="1104"/>
    <x v="11"/>
    <x v="11"/>
    <s v="Francja"/>
    <s v="Aviciuś"/>
    <x v="15"/>
    <x v="1"/>
    <n v="124"/>
    <n v="1000"/>
  </r>
  <r>
    <n v="2377"/>
    <n v="8"/>
    <n v="18"/>
    <d v="2022-01-23T00:00:00"/>
    <x v="2050"/>
    <x v="11"/>
    <x v="11"/>
    <s v="Francja"/>
    <s v="Aviciuś"/>
    <x v="15"/>
    <x v="1"/>
    <n v="124"/>
    <n v="1000"/>
  </r>
  <r>
    <n v="2378"/>
    <n v="8"/>
    <n v="18"/>
    <d v="2022-01-23T00:00:00"/>
    <x v="164"/>
    <x v="11"/>
    <x v="11"/>
    <s v="Francja"/>
    <s v="Aviciuś"/>
    <x v="15"/>
    <x v="1"/>
    <n v="124"/>
    <n v="1000"/>
  </r>
  <r>
    <n v="2379"/>
    <n v="8"/>
    <n v="19"/>
    <d v="2022-01-24T00:00:00"/>
    <x v="2051"/>
    <x v="11"/>
    <x v="11"/>
    <s v="Francja"/>
    <s v="Dźwiękowy Szok Magii"/>
    <x v="16"/>
    <x v="0"/>
    <n v="170"/>
    <n v="1400"/>
  </r>
  <r>
    <n v="2380"/>
    <n v="8"/>
    <n v="19"/>
    <d v="2022-01-24T00:00:00"/>
    <x v="2052"/>
    <x v="11"/>
    <x v="11"/>
    <s v="Francja"/>
    <s v="Dźwiękowy Szok Magii"/>
    <x v="16"/>
    <x v="0"/>
    <n v="170"/>
    <n v="1400"/>
  </r>
  <r>
    <n v="2381"/>
    <n v="8"/>
    <n v="19"/>
    <d v="2022-01-24T00:00:00"/>
    <x v="1059"/>
    <x v="11"/>
    <x v="11"/>
    <s v="Francja"/>
    <s v="Dźwiękowy Szok Magii"/>
    <x v="16"/>
    <x v="0"/>
    <n v="170"/>
    <n v="1400"/>
  </r>
  <r>
    <n v="2382"/>
    <n v="8"/>
    <n v="19"/>
    <d v="2022-01-24T00:00:00"/>
    <x v="2053"/>
    <x v="11"/>
    <x v="11"/>
    <s v="Francja"/>
    <s v="Dźwiękowy Szok Magii"/>
    <x v="16"/>
    <x v="0"/>
    <n v="170"/>
    <n v="1400"/>
  </r>
  <r>
    <n v="2383"/>
    <n v="8"/>
    <n v="19"/>
    <d v="2022-01-24T00:00:00"/>
    <x v="2054"/>
    <x v="11"/>
    <x v="11"/>
    <s v="Francja"/>
    <s v="Dźwiękowy Szok Magii"/>
    <x v="16"/>
    <x v="0"/>
    <n v="170"/>
    <n v="1400"/>
  </r>
  <r>
    <n v="2384"/>
    <n v="8"/>
    <n v="19"/>
    <d v="2022-01-24T00:00:00"/>
    <x v="2055"/>
    <x v="11"/>
    <x v="11"/>
    <s v="Francja"/>
    <s v="Dźwiękowy Szok Magii"/>
    <x v="16"/>
    <x v="0"/>
    <n v="170"/>
    <n v="1400"/>
  </r>
  <r>
    <n v="2385"/>
    <n v="8"/>
    <n v="19"/>
    <d v="2022-01-24T00:00:00"/>
    <x v="2056"/>
    <x v="11"/>
    <x v="11"/>
    <s v="Francja"/>
    <s v="Dźwiękowy Szok Magii"/>
    <x v="16"/>
    <x v="0"/>
    <n v="170"/>
    <n v="1400"/>
  </r>
  <r>
    <n v="2386"/>
    <n v="8"/>
    <n v="19"/>
    <d v="2022-01-24T00:00:00"/>
    <x v="102"/>
    <x v="11"/>
    <x v="11"/>
    <s v="Francja"/>
    <s v="Dźwiękowy Szok Magii"/>
    <x v="16"/>
    <x v="0"/>
    <n v="170"/>
    <n v="1400"/>
  </r>
  <r>
    <n v="2387"/>
    <n v="8"/>
    <n v="19"/>
    <d v="2022-01-24T00:00:00"/>
    <x v="2057"/>
    <x v="11"/>
    <x v="11"/>
    <s v="Francja"/>
    <s v="Dźwiękowy Szok Magii"/>
    <x v="16"/>
    <x v="0"/>
    <n v="170"/>
    <n v="1400"/>
  </r>
  <r>
    <n v="2388"/>
    <n v="8"/>
    <n v="19"/>
    <d v="2022-01-27T00:00:00"/>
    <x v="2058"/>
    <x v="11"/>
    <x v="11"/>
    <s v="Francja"/>
    <s v="Dźwiękowy Szok Magii"/>
    <x v="16"/>
    <x v="0"/>
    <n v="170"/>
    <n v="1400"/>
  </r>
  <r>
    <n v="2389"/>
    <n v="8"/>
    <n v="20"/>
    <d v="2022-01-30T00:00:00"/>
    <x v="636"/>
    <x v="11"/>
    <x v="11"/>
    <s v="Francja"/>
    <s v="xi"/>
    <x v="17"/>
    <x v="4"/>
    <n v="222"/>
    <n v="2000"/>
  </r>
  <r>
    <n v="2390"/>
    <n v="8"/>
    <n v="20"/>
    <d v="2022-01-30T00:00:00"/>
    <x v="2059"/>
    <x v="11"/>
    <x v="11"/>
    <s v="Francja"/>
    <s v="xi"/>
    <x v="17"/>
    <x v="4"/>
    <n v="222"/>
    <n v="2000"/>
  </r>
  <r>
    <n v="2391"/>
    <n v="8"/>
    <n v="20"/>
    <d v="2022-02-02T00:00:00"/>
    <x v="1248"/>
    <x v="11"/>
    <x v="11"/>
    <s v="Francja"/>
    <s v="xi"/>
    <x v="17"/>
    <x v="4"/>
    <n v="222"/>
    <n v="2000"/>
  </r>
  <r>
    <n v="2392"/>
    <n v="8"/>
    <n v="20"/>
    <d v="2022-02-02T00:00:00"/>
    <x v="1144"/>
    <x v="11"/>
    <x v="11"/>
    <s v="Francja"/>
    <s v="xi"/>
    <x v="17"/>
    <x v="4"/>
    <n v="222"/>
    <n v="2000"/>
  </r>
  <r>
    <n v="2393"/>
    <n v="8"/>
    <n v="20"/>
    <d v="2022-02-02T00:00:00"/>
    <x v="2060"/>
    <x v="11"/>
    <x v="11"/>
    <s v="Francja"/>
    <s v="xi"/>
    <x v="17"/>
    <x v="4"/>
    <n v="222"/>
    <n v="2000"/>
  </r>
  <r>
    <n v="2394"/>
    <n v="8"/>
    <n v="20"/>
    <d v="2022-02-05T00:00:00"/>
    <x v="2061"/>
    <x v="11"/>
    <x v="11"/>
    <s v="Francja"/>
    <s v="xi"/>
    <x v="17"/>
    <x v="4"/>
    <n v="222"/>
    <n v="2000"/>
  </r>
  <r>
    <n v="2395"/>
    <n v="8"/>
    <n v="20"/>
    <d v="2022-02-05T00:00:00"/>
    <x v="442"/>
    <x v="11"/>
    <x v="11"/>
    <s v="Francja"/>
    <s v="xi"/>
    <x v="17"/>
    <x v="4"/>
    <n v="222"/>
    <n v="2000"/>
  </r>
  <r>
    <n v="2396"/>
    <n v="8"/>
    <n v="20"/>
    <d v="2022-02-05T00:00:00"/>
    <x v="1821"/>
    <x v="11"/>
    <x v="11"/>
    <s v="Francja"/>
    <s v="xi"/>
    <x v="17"/>
    <x v="4"/>
    <n v="222"/>
    <n v="2000"/>
  </r>
  <r>
    <n v="2397"/>
    <n v="4"/>
    <n v="1"/>
    <d v="2022-02-08T00:00:00"/>
    <x v="2062"/>
    <x v="12"/>
    <x v="12"/>
    <s v="Polska"/>
    <s v="Cysmix i Emilka"/>
    <x v="0"/>
    <x v="0"/>
    <n v="128"/>
    <n v="1500"/>
  </r>
  <r>
    <n v="2398"/>
    <n v="8"/>
    <n v="20"/>
    <d v="2022-02-08T00:00:00"/>
    <x v="2063"/>
    <x v="11"/>
    <x v="11"/>
    <s v="Francja"/>
    <s v="xi"/>
    <x v="17"/>
    <x v="4"/>
    <n v="222"/>
    <n v="2000"/>
  </r>
  <r>
    <n v="2399"/>
    <n v="8"/>
    <n v="20"/>
    <d v="2022-02-08T00:00:00"/>
    <x v="316"/>
    <x v="11"/>
    <x v="11"/>
    <s v="Francja"/>
    <s v="xi"/>
    <x v="17"/>
    <x v="4"/>
    <n v="222"/>
    <n v="2000"/>
  </r>
  <r>
    <n v="2400"/>
    <n v="8"/>
    <n v="21"/>
    <d v="2022-02-08T00:00:00"/>
    <x v="2064"/>
    <x v="11"/>
    <x v="11"/>
    <s v="Francja"/>
    <s v="Lisek Przemyka"/>
    <x v="18"/>
    <x v="4"/>
    <n v="300"/>
    <n v="2000"/>
  </r>
  <r>
    <n v="2401"/>
    <n v="8"/>
    <n v="21"/>
    <d v="2022-02-08T00:00:00"/>
    <x v="2065"/>
    <x v="11"/>
    <x v="11"/>
    <s v="Francja"/>
    <s v="Lisek Przemyka"/>
    <x v="18"/>
    <x v="4"/>
    <n v="300"/>
    <n v="2000"/>
  </r>
  <r>
    <n v="2402"/>
    <n v="4"/>
    <n v="1"/>
    <d v="2022-02-11T00:00:00"/>
    <x v="590"/>
    <x v="12"/>
    <x v="12"/>
    <s v="Polska"/>
    <s v="Cysmix i Emilka"/>
    <x v="0"/>
    <x v="0"/>
    <n v="128"/>
    <n v="1500"/>
  </r>
  <r>
    <n v="2403"/>
    <n v="4"/>
    <n v="1"/>
    <d v="2022-02-11T00:00:00"/>
    <x v="2066"/>
    <x v="12"/>
    <x v="12"/>
    <s v="Polska"/>
    <s v="Cysmix i Emilka"/>
    <x v="0"/>
    <x v="0"/>
    <n v="128"/>
    <n v="1500"/>
  </r>
  <r>
    <n v="2404"/>
    <n v="4"/>
    <n v="1"/>
    <d v="2022-02-14T00:00:00"/>
    <x v="1761"/>
    <x v="12"/>
    <x v="12"/>
    <s v="Polska"/>
    <s v="Cysmix i Emilka"/>
    <x v="0"/>
    <x v="0"/>
    <n v="128"/>
    <n v="1500"/>
  </r>
  <r>
    <n v="2405"/>
    <n v="4"/>
    <n v="1"/>
    <d v="2022-02-14T00:00:00"/>
    <x v="1203"/>
    <x v="12"/>
    <x v="12"/>
    <s v="Polska"/>
    <s v="Cysmix i Emilka"/>
    <x v="0"/>
    <x v="0"/>
    <n v="128"/>
    <n v="1500"/>
  </r>
  <r>
    <n v="2406"/>
    <n v="4"/>
    <n v="1"/>
    <d v="2022-02-14T00:00:00"/>
    <x v="2067"/>
    <x v="12"/>
    <x v="12"/>
    <s v="Polska"/>
    <s v="Cysmix i Emilka"/>
    <x v="0"/>
    <x v="0"/>
    <n v="128"/>
    <n v="1500"/>
  </r>
  <r>
    <n v="2407"/>
    <n v="4"/>
    <n v="1"/>
    <d v="2022-02-14T00:00:00"/>
    <x v="2068"/>
    <x v="12"/>
    <x v="12"/>
    <s v="Polska"/>
    <s v="Cysmix i Emilka"/>
    <x v="0"/>
    <x v="0"/>
    <n v="128"/>
    <n v="1500"/>
  </r>
  <r>
    <n v="2408"/>
    <n v="4"/>
    <n v="1"/>
    <d v="2022-02-14T00:00:00"/>
    <x v="1464"/>
    <x v="12"/>
    <x v="12"/>
    <s v="Polska"/>
    <s v="Cysmix i Emilka"/>
    <x v="0"/>
    <x v="0"/>
    <n v="128"/>
    <n v="1500"/>
  </r>
  <r>
    <n v="2409"/>
    <n v="4"/>
    <n v="1"/>
    <d v="2022-02-15T00:00:00"/>
    <x v="2069"/>
    <x v="12"/>
    <x v="12"/>
    <s v="Polska"/>
    <s v="Cysmix i Emilka"/>
    <x v="0"/>
    <x v="0"/>
    <n v="128"/>
    <n v="1500"/>
  </r>
  <r>
    <n v="2410"/>
    <n v="4"/>
    <n v="1"/>
    <d v="2022-02-15T00:00:00"/>
    <x v="2070"/>
    <x v="12"/>
    <x v="12"/>
    <s v="Polska"/>
    <s v="Cysmix i Emilka"/>
    <x v="0"/>
    <x v="0"/>
    <n v="128"/>
    <n v="1500"/>
  </r>
  <r>
    <n v="2411"/>
    <n v="4"/>
    <n v="2"/>
    <d v="2022-02-17T00:00:00"/>
    <x v="2071"/>
    <x v="12"/>
    <x v="12"/>
    <s v="Polska"/>
    <s v="Solejek"/>
    <x v="1"/>
    <x v="0"/>
    <n v="182"/>
    <n v="1500"/>
  </r>
  <r>
    <n v="2412"/>
    <n v="4"/>
    <n v="2"/>
    <d v="2022-02-17T00:00:00"/>
    <x v="598"/>
    <x v="12"/>
    <x v="12"/>
    <s v="Polska"/>
    <s v="Solejek"/>
    <x v="1"/>
    <x v="0"/>
    <n v="182"/>
    <n v="1500"/>
  </r>
  <r>
    <n v="2413"/>
    <n v="4"/>
    <n v="2"/>
    <d v="2022-02-17T00:00:00"/>
    <x v="2072"/>
    <x v="12"/>
    <x v="12"/>
    <s v="Polska"/>
    <s v="Solejek"/>
    <x v="1"/>
    <x v="0"/>
    <n v="182"/>
    <n v="1500"/>
  </r>
  <r>
    <n v="2414"/>
    <n v="4"/>
    <n v="2"/>
    <d v="2022-02-19T00:00:00"/>
    <x v="2073"/>
    <x v="12"/>
    <x v="12"/>
    <s v="Polska"/>
    <s v="Solejek"/>
    <x v="1"/>
    <x v="0"/>
    <n v="182"/>
    <n v="1500"/>
  </r>
  <r>
    <n v="2415"/>
    <n v="4"/>
    <n v="2"/>
    <d v="2022-02-22T00:00:00"/>
    <x v="2074"/>
    <x v="12"/>
    <x v="12"/>
    <s v="Polska"/>
    <s v="Solejek"/>
    <x v="1"/>
    <x v="0"/>
    <n v="182"/>
    <n v="1500"/>
  </r>
  <r>
    <n v="2416"/>
    <n v="4"/>
    <n v="2"/>
    <d v="2022-02-22T00:00:00"/>
    <x v="2075"/>
    <x v="12"/>
    <x v="12"/>
    <s v="Polska"/>
    <s v="Solejek"/>
    <x v="1"/>
    <x v="0"/>
    <n v="182"/>
    <n v="1500"/>
  </r>
  <r>
    <n v="2417"/>
    <n v="4"/>
    <n v="2"/>
    <d v="2022-02-22T00:00:00"/>
    <x v="2076"/>
    <x v="12"/>
    <x v="12"/>
    <s v="Polska"/>
    <s v="Solejek"/>
    <x v="1"/>
    <x v="0"/>
    <n v="182"/>
    <n v="1500"/>
  </r>
  <r>
    <n v="2418"/>
    <n v="4"/>
    <n v="2"/>
    <d v="2022-02-22T00:00:00"/>
    <x v="2077"/>
    <x v="12"/>
    <x v="12"/>
    <s v="Polska"/>
    <s v="Solejek"/>
    <x v="1"/>
    <x v="0"/>
    <n v="182"/>
    <n v="1500"/>
  </r>
  <r>
    <n v="2419"/>
    <n v="4"/>
    <n v="2"/>
    <d v="2022-02-22T00:00:00"/>
    <x v="2078"/>
    <x v="12"/>
    <x v="12"/>
    <s v="Polska"/>
    <s v="Solejek"/>
    <x v="1"/>
    <x v="0"/>
    <n v="182"/>
    <n v="1500"/>
  </r>
  <r>
    <n v="2420"/>
    <n v="4"/>
    <n v="2"/>
    <d v="2022-02-22T00:00:00"/>
    <x v="2079"/>
    <x v="12"/>
    <x v="12"/>
    <s v="Polska"/>
    <s v="Solejek"/>
    <x v="1"/>
    <x v="0"/>
    <n v="182"/>
    <n v="1500"/>
  </r>
  <r>
    <n v="2421"/>
    <n v="4"/>
    <n v="3"/>
    <d v="2022-02-22T00:00:00"/>
    <x v="2080"/>
    <x v="12"/>
    <x v="12"/>
    <s v="Polska"/>
    <s v="Kuba Omsiak"/>
    <x v="2"/>
    <x v="1"/>
    <n v="128"/>
    <n v="1000"/>
  </r>
  <r>
    <n v="2422"/>
    <n v="4"/>
    <n v="3"/>
    <d v="2022-02-22T00:00:00"/>
    <x v="2006"/>
    <x v="12"/>
    <x v="12"/>
    <s v="Polska"/>
    <s v="Kuba Omsiak"/>
    <x v="2"/>
    <x v="1"/>
    <n v="128"/>
    <n v="1000"/>
  </r>
  <r>
    <n v="2423"/>
    <n v="4"/>
    <n v="3"/>
    <d v="2022-02-22T00:00:00"/>
    <x v="2081"/>
    <x v="12"/>
    <x v="12"/>
    <s v="Polska"/>
    <s v="Kuba Omsiak"/>
    <x v="2"/>
    <x v="1"/>
    <n v="128"/>
    <n v="1000"/>
  </r>
  <r>
    <n v="2424"/>
    <n v="4"/>
    <n v="3"/>
    <d v="2022-02-24T00:00:00"/>
    <x v="2082"/>
    <x v="12"/>
    <x v="12"/>
    <s v="Polska"/>
    <s v="Kuba Omsiak"/>
    <x v="2"/>
    <x v="1"/>
    <n v="128"/>
    <n v="1000"/>
  </r>
  <r>
    <n v="2425"/>
    <n v="4"/>
    <n v="3"/>
    <d v="2022-02-24T00:00:00"/>
    <x v="2012"/>
    <x v="12"/>
    <x v="12"/>
    <s v="Polska"/>
    <s v="Kuba Omsiak"/>
    <x v="2"/>
    <x v="1"/>
    <n v="128"/>
    <n v="1000"/>
  </r>
  <r>
    <n v="2426"/>
    <n v="4"/>
    <n v="3"/>
    <d v="2022-02-24T00:00:00"/>
    <x v="2083"/>
    <x v="12"/>
    <x v="12"/>
    <s v="Polska"/>
    <s v="Kuba Omsiak"/>
    <x v="2"/>
    <x v="1"/>
    <n v="128"/>
    <n v="1000"/>
  </r>
  <r>
    <n v="2427"/>
    <n v="4"/>
    <n v="3"/>
    <d v="2022-02-24T00:00:00"/>
    <x v="686"/>
    <x v="12"/>
    <x v="12"/>
    <s v="Polska"/>
    <s v="Kuba Omsiak"/>
    <x v="2"/>
    <x v="1"/>
    <n v="128"/>
    <n v="1000"/>
  </r>
  <r>
    <n v="2428"/>
    <n v="4"/>
    <n v="3"/>
    <d v="2022-02-24T00:00:00"/>
    <x v="2084"/>
    <x v="12"/>
    <x v="12"/>
    <s v="Polska"/>
    <s v="Kuba Omsiak"/>
    <x v="2"/>
    <x v="1"/>
    <n v="128"/>
    <n v="1000"/>
  </r>
  <r>
    <n v="2429"/>
    <n v="4"/>
    <n v="3"/>
    <d v="2022-02-26T00:00:00"/>
    <x v="2085"/>
    <x v="12"/>
    <x v="12"/>
    <s v="Polska"/>
    <s v="Kuba Omsiak"/>
    <x v="2"/>
    <x v="1"/>
    <n v="128"/>
    <n v="1000"/>
  </r>
  <r>
    <n v="2430"/>
    <n v="4"/>
    <n v="3"/>
    <d v="2022-02-26T00:00:00"/>
    <x v="1977"/>
    <x v="12"/>
    <x v="12"/>
    <s v="Polska"/>
    <s v="Kuba Omsiak"/>
    <x v="2"/>
    <x v="1"/>
    <n v="128"/>
    <n v="1000"/>
  </r>
  <r>
    <n v="2431"/>
    <n v="4"/>
    <n v="4"/>
    <d v="2022-02-28T00:00:00"/>
    <x v="2086"/>
    <x v="12"/>
    <x v="12"/>
    <s v="Polska"/>
    <s v="Pościgacze"/>
    <x v="3"/>
    <x v="2"/>
    <n v="170"/>
    <n v="1200"/>
  </r>
  <r>
    <n v="2432"/>
    <n v="4"/>
    <n v="4"/>
    <d v="2022-03-03T00:00:00"/>
    <x v="2087"/>
    <x v="12"/>
    <x v="12"/>
    <s v="Polska"/>
    <s v="Pościgacze"/>
    <x v="3"/>
    <x v="2"/>
    <n v="170"/>
    <n v="1200"/>
  </r>
  <r>
    <n v="2433"/>
    <n v="4"/>
    <n v="4"/>
    <d v="2022-03-03T00:00:00"/>
    <x v="2088"/>
    <x v="12"/>
    <x v="12"/>
    <s v="Polska"/>
    <s v="Pościgacze"/>
    <x v="3"/>
    <x v="2"/>
    <n v="170"/>
    <n v="1200"/>
  </r>
  <r>
    <n v="2434"/>
    <n v="4"/>
    <n v="4"/>
    <d v="2022-03-03T00:00:00"/>
    <x v="2089"/>
    <x v="12"/>
    <x v="12"/>
    <s v="Polska"/>
    <s v="Pościgacze"/>
    <x v="3"/>
    <x v="2"/>
    <n v="170"/>
    <n v="1200"/>
  </r>
  <r>
    <n v="2435"/>
    <n v="4"/>
    <n v="4"/>
    <d v="2022-03-03T00:00:00"/>
    <x v="2090"/>
    <x v="12"/>
    <x v="12"/>
    <s v="Polska"/>
    <s v="Pościgacze"/>
    <x v="3"/>
    <x v="2"/>
    <n v="170"/>
    <n v="1200"/>
  </r>
  <r>
    <n v="2436"/>
    <n v="4"/>
    <n v="4"/>
    <d v="2022-03-03T00:00:00"/>
    <x v="2091"/>
    <x v="12"/>
    <x v="12"/>
    <s v="Polska"/>
    <s v="Pościgacze"/>
    <x v="3"/>
    <x v="2"/>
    <n v="170"/>
    <n v="1200"/>
  </r>
  <r>
    <n v="2437"/>
    <n v="4"/>
    <n v="4"/>
    <d v="2022-03-03T00:00:00"/>
    <x v="2092"/>
    <x v="12"/>
    <x v="12"/>
    <s v="Polska"/>
    <s v="Pościgacze"/>
    <x v="3"/>
    <x v="2"/>
    <n v="170"/>
    <n v="1200"/>
  </r>
  <r>
    <n v="2438"/>
    <n v="4"/>
    <n v="4"/>
    <d v="2022-03-05T00:00:00"/>
    <x v="2093"/>
    <x v="12"/>
    <x v="12"/>
    <s v="Polska"/>
    <s v="Pościgacze"/>
    <x v="3"/>
    <x v="2"/>
    <n v="170"/>
    <n v="1200"/>
  </r>
  <r>
    <n v="2439"/>
    <n v="4"/>
    <n v="4"/>
    <d v="2022-03-08T00:00:00"/>
    <x v="2094"/>
    <x v="12"/>
    <x v="12"/>
    <s v="Polska"/>
    <s v="Pościgacze"/>
    <x v="3"/>
    <x v="2"/>
    <n v="170"/>
    <n v="1200"/>
  </r>
  <r>
    <n v="2440"/>
    <n v="4"/>
    <n v="4"/>
    <d v="2022-03-09T00:00:00"/>
    <x v="347"/>
    <x v="12"/>
    <x v="12"/>
    <s v="Polska"/>
    <s v="Pościgacze"/>
    <x v="3"/>
    <x v="2"/>
    <n v="170"/>
    <n v="1200"/>
  </r>
  <r>
    <n v="2441"/>
    <n v="4"/>
    <n v="5"/>
    <d v="2022-03-10T00:00:00"/>
    <x v="2095"/>
    <x v="12"/>
    <x v="12"/>
    <s v="Polska"/>
    <s v="Rostek"/>
    <x v="4"/>
    <x v="1"/>
    <n v="133"/>
    <n v="1000"/>
  </r>
  <r>
    <n v="2442"/>
    <n v="4"/>
    <n v="5"/>
    <d v="2022-03-12T00:00:00"/>
    <x v="2096"/>
    <x v="12"/>
    <x v="12"/>
    <s v="Polska"/>
    <s v="Rostek"/>
    <x v="4"/>
    <x v="1"/>
    <n v="133"/>
    <n v="1000"/>
  </r>
  <r>
    <n v="2443"/>
    <n v="4"/>
    <n v="5"/>
    <d v="2022-03-14T00:00:00"/>
    <x v="2097"/>
    <x v="12"/>
    <x v="12"/>
    <s v="Polska"/>
    <s v="Rostek"/>
    <x v="4"/>
    <x v="1"/>
    <n v="133"/>
    <n v="1000"/>
  </r>
  <r>
    <n v="2444"/>
    <n v="4"/>
    <n v="5"/>
    <d v="2022-03-14T00:00:00"/>
    <x v="2098"/>
    <x v="12"/>
    <x v="12"/>
    <s v="Polska"/>
    <s v="Rostek"/>
    <x v="4"/>
    <x v="1"/>
    <n v="133"/>
    <n v="1000"/>
  </r>
  <r>
    <n v="2445"/>
    <n v="4"/>
    <n v="5"/>
    <d v="2022-03-14T00:00:00"/>
    <x v="2099"/>
    <x v="12"/>
    <x v="12"/>
    <s v="Polska"/>
    <s v="Rostek"/>
    <x v="4"/>
    <x v="1"/>
    <n v="133"/>
    <n v="1000"/>
  </r>
  <r>
    <n v="2446"/>
    <n v="4"/>
    <n v="5"/>
    <d v="2022-03-14T00:00:00"/>
    <x v="2100"/>
    <x v="12"/>
    <x v="12"/>
    <s v="Polska"/>
    <s v="Rostek"/>
    <x v="4"/>
    <x v="1"/>
    <n v="133"/>
    <n v="1000"/>
  </r>
  <r>
    <n v="2447"/>
    <n v="4"/>
    <n v="5"/>
    <d v="2022-03-14T00:00:00"/>
    <x v="2101"/>
    <x v="12"/>
    <x v="12"/>
    <s v="Polska"/>
    <s v="Rostek"/>
    <x v="4"/>
    <x v="1"/>
    <n v="133"/>
    <n v="1000"/>
  </r>
  <r>
    <n v="2448"/>
    <n v="4"/>
    <n v="5"/>
    <d v="2022-03-15T00:00:00"/>
    <x v="1714"/>
    <x v="12"/>
    <x v="12"/>
    <s v="Polska"/>
    <s v="Rostek"/>
    <x v="4"/>
    <x v="1"/>
    <n v="133"/>
    <n v="1000"/>
  </r>
  <r>
    <n v="2449"/>
    <n v="4"/>
    <n v="5"/>
    <d v="2022-03-16T00:00:00"/>
    <x v="2102"/>
    <x v="12"/>
    <x v="12"/>
    <s v="Polska"/>
    <s v="Rostek"/>
    <x v="4"/>
    <x v="1"/>
    <n v="133"/>
    <n v="1000"/>
  </r>
  <r>
    <n v="2450"/>
    <n v="4"/>
    <n v="5"/>
    <d v="2022-03-16T00:00:00"/>
    <x v="2103"/>
    <x v="12"/>
    <x v="12"/>
    <s v="Polska"/>
    <s v="Rostek"/>
    <x v="4"/>
    <x v="1"/>
    <n v="133"/>
    <n v="1000"/>
  </r>
  <r>
    <n v="2451"/>
    <n v="4"/>
    <n v="6"/>
    <d v="2022-03-16T00:00:00"/>
    <x v="2104"/>
    <x v="12"/>
    <x v="12"/>
    <s v="Polska"/>
    <s v="Ramzes B."/>
    <x v="5"/>
    <x v="2"/>
    <n v="130"/>
    <n v="1200"/>
  </r>
  <r>
    <n v="2452"/>
    <n v="4"/>
    <n v="6"/>
    <d v="2022-03-16T00:00:00"/>
    <x v="2105"/>
    <x v="12"/>
    <x v="12"/>
    <s v="Polska"/>
    <s v="Ramzes B."/>
    <x v="5"/>
    <x v="2"/>
    <n v="130"/>
    <n v="1200"/>
  </r>
  <r>
    <n v="2453"/>
    <n v="4"/>
    <n v="6"/>
    <d v="2022-03-16T00:00:00"/>
    <x v="2106"/>
    <x v="12"/>
    <x v="12"/>
    <s v="Polska"/>
    <s v="Ramzes B."/>
    <x v="5"/>
    <x v="2"/>
    <n v="130"/>
    <n v="1200"/>
  </r>
  <r>
    <n v="2454"/>
    <n v="4"/>
    <n v="6"/>
    <d v="2022-03-16T00:00:00"/>
    <x v="2107"/>
    <x v="12"/>
    <x v="12"/>
    <s v="Polska"/>
    <s v="Ramzes B."/>
    <x v="5"/>
    <x v="2"/>
    <n v="130"/>
    <n v="1200"/>
  </r>
  <r>
    <n v="2455"/>
    <n v="4"/>
    <n v="6"/>
    <d v="2022-03-16T00:00:00"/>
    <x v="2108"/>
    <x v="12"/>
    <x v="12"/>
    <s v="Polska"/>
    <s v="Ramzes B."/>
    <x v="5"/>
    <x v="2"/>
    <n v="130"/>
    <n v="1200"/>
  </r>
  <r>
    <n v="2456"/>
    <n v="4"/>
    <n v="6"/>
    <d v="2022-03-16T00:00:00"/>
    <x v="231"/>
    <x v="12"/>
    <x v="12"/>
    <s v="Polska"/>
    <s v="Ramzes B."/>
    <x v="5"/>
    <x v="2"/>
    <n v="130"/>
    <n v="1200"/>
  </r>
  <r>
    <n v="2457"/>
    <n v="4"/>
    <n v="6"/>
    <d v="2022-03-17T00:00:00"/>
    <x v="1021"/>
    <x v="12"/>
    <x v="12"/>
    <s v="Polska"/>
    <s v="Ramzes B."/>
    <x v="5"/>
    <x v="2"/>
    <n v="130"/>
    <n v="1200"/>
  </r>
  <r>
    <n v="2458"/>
    <n v="4"/>
    <n v="6"/>
    <d v="2022-03-17T00:00:00"/>
    <x v="2109"/>
    <x v="12"/>
    <x v="12"/>
    <s v="Polska"/>
    <s v="Ramzes B."/>
    <x v="5"/>
    <x v="2"/>
    <n v="130"/>
    <n v="1200"/>
  </r>
  <r>
    <n v="2459"/>
    <n v="4"/>
    <n v="6"/>
    <d v="2022-03-19T00:00:00"/>
    <x v="2110"/>
    <x v="12"/>
    <x v="12"/>
    <s v="Polska"/>
    <s v="Ramzes B."/>
    <x v="5"/>
    <x v="2"/>
    <n v="130"/>
    <n v="1200"/>
  </r>
  <r>
    <n v="2460"/>
    <n v="4"/>
    <n v="6"/>
    <d v="2022-03-19T00:00:00"/>
    <x v="2111"/>
    <x v="12"/>
    <x v="12"/>
    <s v="Polska"/>
    <s v="Ramzes B."/>
    <x v="5"/>
    <x v="2"/>
    <n v="130"/>
    <n v="1200"/>
  </r>
  <r>
    <n v="2461"/>
    <n v="4"/>
    <n v="7"/>
    <d v="2022-03-19T00:00:00"/>
    <x v="2112"/>
    <x v="12"/>
    <x v="12"/>
    <s v="Polska"/>
    <s v="Rajec"/>
    <x v="6"/>
    <x v="3"/>
    <n v="120"/>
    <n v="900"/>
  </r>
  <r>
    <n v="2462"/>
    <n v="4"/>
    <n v="7"/>
    <d v="2022-03-19T00:00:00"/>
    <x v="2113"/>
    <x v="12"/>
    <x v="12"/>
    <s v="Polska"/>
    <s v="Rajec"/>
    <x v="6"/>
    <x v="3"/>
    <n v="120"/>
    <n v="900"/>
  </r>
  <r>
    <n v="2463"/>
    <n v="4"/>
    <n v="7"/>
    <d v="2022-03-19T00:00:00"/>
    <x v="2114"/>
    <x v="12"/>
    <x v="12"/>
    <s v="Polska"/>
    <s v="Rajec"/>
    <x v="6"/>
    <x v="3"/>
    <n v="120"/>
    <n v="900"/>
  </r>
  <r>
    <n v="2464"/>
    <n v="4"/>
    <n v="7"/>
    <d v="2022-03-20T00:00:00"/>
    <x v="2115"/>
    <x v="12"/>
    <x v="12"/>
    <s v="Polska"/>
    <s v="Rajec"/>
    <x v="6"/>
    <x v="3"/>
    <n v="120"/>
    <n v="900"/>
  </r>
  <r>
    <n v="2465"/>
    <n v="4"/>
    <n v="7"/>
    <d v="2022-03-22T00:00:00"/>
    <x v="2063"/>
    <x v="12"/>
    <x v="12"/>
    <s v="Polska"/>
    <s v="Rajec"/>
    <x v="6"/>
    <x v="3"/>
    <n v="120"/>
    <n v="900"/>
  </r>
  <r>
    <n v="2466"/>
    <n v="4"/>
    <n v="7"/>
    <d v="2022-03-22T00:00:00"/>
    <x v="2116"/>
    <x v="12"/>
    <x v="12"/>
    <s v="Polska"/>
    <s v="Rajec"/>
    <x v="6"/>
    <x v="3"/>
    <n v="120"/>
    <n v="900"/>
  </r>
  <r>
    <n v="2467"/>
    <n v="4"/>
    <n v="7"/>
    <d v="2022-03-25T00:00:00"/>
    <x v="2117"/>
    <x v="12"/>
    <x v="12"/>
    <s v="Polska"/>
    <s v="Rajec"/>
    <x v="6"/>
    <x v="3"/>
    <n v="120"/>
    <n v="900"/>
  </r>
  <r>
    <n v="2468"/>
    <n v="4"/>
    <n v="7"/>
    <d v="2022-03-25T00:00:00"/>
    <x v="2118"/>
    <x v="12"/>
    <x v="12"/>
    <s v="Polska"/>
    <s v="Rajec"/>
    <x v="6"/>
    <x v="3"/>
    <n v="120"/>
    <n v="900"/>
  </r>
  <r>
    <n v="2469"/>
    <n v="4"/>
    <n v="7"/>
    <d v="2022-03-27T00:00:00"/>
    <x v="2119"/>
    <x v="12"/>
    <x v="12"/>
    <s v="Polska"/>
    <s v="Rajec"/>
    <x v="6"/>
    <x v="3"/>
    <n v="120"/>
    <n v="900"/>
  </r>
  <r>
    <n v="2470"/>
    <n v="4"/>
    <n v="7"/>
    <d v="2022-03-27T00:00:00"/>
    <x v="2120"/>
    <x v="12"/>
    <x v="12"/>
    <s v="Polska"/>
    <s v="Rajec"/>
    <x v="6"/>
    <x v="3"/>
    <n v="120"/>
    <n v="900"/>
  </r>
  <r>
    <n v="2471"/>
    <n v="4"/>
    <n v="17"/>
    <d v="2022-03-27T00:00:00"/>
    <x v="246"/>
    <x v="12"/>
    <x v="12"/>
    <s v="Polska"/>
    <s v="Tofik Lis"/>
    <x v="7"/>
    <x v="2"/>
    <n v="160"/>
    <n v="1200"/>
  </r>
  <r>
    <n v="2472"/>
    <n v="4"/>
    <n v="17"/>
    <d v="2022-03-27T00:00:00"/>
    <x v="1228"/>
    <x v="12"/>
    <x v="12"/>
    <s v="Polska"/>
    <s v="Tofik Lis"/>
    <x v="7"/>
    <x v="2"/>
    <n v="160"/>
    <n v="1200"/>
  </r>
  <r>
    <n v="2473"/>
    <n v="4"/>
    <n v="17"/>
    <d v="2022-03-27T00:00:00"/>
    <x v="2121"/>
    <x v="12"/>
    <x v="12"/>
    <s v="Polska"/>
    <s v="Tofik Lis"/>
    <x v="7"/>
    <x v="2"/>
    <n v="160"/>
    <n v="1200"/>
  </r>
  <r>
    <n v="2474"/>
    <n v="4"/>
    <n v="17"/>
    <d v="2022-03-27T00:00:00"/>
    <x v="608"/>
    <x v="12"/>
    <x v="12"/>
    <s v="Polska"/>
    <s v="Tofik Lis"/>
    <x v="7"/>
    <x v="2"/>
    <n v="160"/>
    <n v="1200"/>
  </r>
  <r>
    <n v="2475"/>
    <n v="4"/>
    <n v="17"/>
    <d v="2022-03-27T00:00:00"/>
    <x v="2122"/>
    <x v="12"/>
    <x v="12"/>
    <s v="Polska"/>
    <s v="Tofik Lis"/>
    <x v="7"/>
    <x v="2"/>
    <n v="160"/>
    <n v="1200"/>
  </r>
  <r>
    <n v="2476"/>
    <n v="4"/>
    <n v="17"/>
    <d v="2022-03-27T00:00:00"/>
    <x v="1517"/>
    <x v="12"/>
    <x v="12"/>
    <s v="Polska"/>
    <s v="Tofik Lis"/>
    <x v="7"/>
    <x v="2"/>
    <n v="160"/>
    <n v="1200"/>
  </r>
  <r>
    <n v="2477"/>
    <n v="4"/>
    <n v="17"/>
    <d v="2022-03-27T00:00:00"/>
    <x v="353"/>
    <x v="12"/>
    <x v="12"/>
    <s v="Polska"/>
    <s v="Tofik Lis"/>
    <x v="7"/>
    <x v="2"/>
    <n v="160"/>
    <n v="1200"/>
  </r>
  <r>
    <n v="2478"/>
    <n v="4"/>
    <n v="17"/>
    <d v="2022-03-27T00:00:00"/>
    <x v="383"/>
    <x v="12"/>
    <x v="12"/>
    <s v="Polska"/>
    <s v="Tofik Lis"/>
    <x v="7"/>
    <x v="2"/>
    <n v="160"/>
    <n v="1200"/>
  </r>
  <r>
    <n v="2479"/>
    <n v="4"/>
    <n v="17"/>
    <d v="2022-03-27T00:00:00"/>
    <x v="2123"/>
    <x v="12"/>
    <x v="12"/>
    <s v="Polska"/>
    <s v="Tofik Lis"/>
    <x v="7"/>
    <x v="2"/>
    <n v="160"/>
    <n v="1200"/>
  </r>
  <r>
    <n v="2480"/>
    <n v="4"/>
    <n v="17"/>
    <d v="2022-03-27T00:00:00"/>
    <x v="2124"/>
    <x v="12"/>
    <x v="12"/>
    <s v="Polska"/>
    <s v="Tofik Lis"/>
    <x v="7"/>
    <x v="2"/>
    <n v="160"/>
    <n v="1200"/>
  </r>
  <r>
    <n v="2481"/>
    <n v="4"/>
    <n v="9"/>
    <d v="2022-03-27T00:00:00"/>
    <x v="2125"/>
    <x v="12"/>
    <x v="12"/>
    <s v="Polska"/>
    <s v="Panda Oczy i Termit"/>
    <x v="8"/>
    <x v="2"/>
    <n v="150"/>
    <n v="1200"/>
  </r>
  <r>
    <n v="2482"/>
    <n v="4"/>
    <n v="9"/>
    <d v="2022-03-30T00:00:00"/>
    <x v="897"/>
    <x v="12"/>
    <x v="12"/>
    <s v="Polska"/>
    <s v="Panda Oczy i Termit"/>
    <x v="8"/>
    <x v="2"/>
    <n v="150"/>
    <n v="1200"/>
  </r>
  <r>
    <n v="2483"/>
    <n v="4"/>
    <n v="9"/>
    <d v="2022-03-30T00:00:00"/>
    <x v="2126"/>
    <x v="12"/>
    <x v="12"/>
    <s v="Polska"/>
    <s v="Panda Oczy i Termit"/>
    <x v="8"/>
    <x v="2"/>
    <n v="150"/>
    <n v="1200"/>
  </r>
  <r>
    <n v="2484"/>
    <n v="4"/>
    <n v="9"/>
    <d v="2022-04-02T00:00:00"/>
    <x v="583"/>
    <x v="12"/>
    <x v="12"/>
    <s v="Polska"/>
    <s v="Panda Oczy i Termit"/>
    <x v="8"/>
    <x v="2"/>
    <n v="150"/>
    <n v="1200"/>
  </r>
  <r>
    <n v="2485"/>
    <n v="4"/>
    <n v="9"/>
    <d v="2022-04-03T00:00:00"/>
    <x v="661"/>
    <x v="12"/>
    <x v="12"/>
    <s v="Polska"/>
    <s v="Panda Oczy i Termit"/>
    <x v="8"/>
    <x v="2"/>
    <n v="150"/>
    <n v="1200"/>
  </r>
  <r>
    <n v="2486"/>
    <n v="4"/>
    <n v="9"/>
    <d v="2022-04-03T00:00:00"/>
    <x v="2127"/>
    <x v="12"/>
    <x v="12"/>
    <s v="Polska"/>
    <s v="Panda Oczy i Termit"/>
    <x v="8"/>
    <x v="2"/>
    <n v="150"/>
    <n v="1200"/>
  </r>
  <r>
    <n v="2487"/>
    <n v="4"/>
    <n v="9"/>
    <d v="2022-04-06T00:00:00"/>
    <x v="1132"/>
    <x v="12"/>
    <x v="12"/>
    <s v="Polska"/>
    <s v="Panda Oczy i Termit"/>
    <x v="8"/>
    <x v="2"/>
    <n v="150"/>
    <n v="1200"/>
  </r>
  <r>
    <n v="2488"/>
    <n v="4"/>
    <n v="9"/>
    <d v="2022-04-06T00:00:00"/>
    <x v="2128"/>
    <x v="12"/>
    <x v="12"/>
    <s v="Polska"/>
    <s v="Panda Oczy i Termit"/>
    <x v="8"/>
    <x v="2"/>
    <n v="150"/>
    <n v="1200"/>
  </r>
  <r>
    <n v="2489"/>
    <n v="4"/>
    <n v="9"/>
    <d v="2022-04-06T00:00:00"/>
    <x v="2129"/>
    <x v="12"/>
    <x v="12"/>
    <s v="Polska"/>
    <s v="Panda Oczy i Termit"/>
    <x v="8"/>
    <x v="2"/>
    <n v="150"/>
    <n v="1200"/>
  </r>
  <r>
    <n v="2490"/>
    <n v="4"/>
    <n v="9"/>
    <d v="2022-04-06T00:00:00"/>
    <x v="347"/>
    <x v="12"/>
    <x v="12"/>
    <s v="Polska"/>
    <s v="Panda Oczy i Termit"/>
    <x v="8"/>
    <x v="2"/>
    <n v="150"/>
    <n v="1200"/>
  </r>
  <r>
    <n v="2491"/>
    <n v="4"/>
    <n v="10"/>
    <d v="2022-04-06T00:00:00"/>
    <x v="2130"/>
    <x v="12"/>
    <x v="12"/>
    <s v="Polska"/>
    <s v="Portek i Madeonek"/>
    <x v="9"/>
    <x v="1"/>
    <n v="128"/>
    <n v="1000"/>
  </r>
  <r>
    <n v="2492"/>
    <n v="4"/>
    <n v="10"/>
    <d v="2022-04-06T00:00:00"/>
    <x v="1662"/>
    <x v="12"/>
    <x v="12"/>
    <s v="Polska"/>
    <s v="Portek i Madeonek"/>
    <x v="9"/>
    <x v="1"/>
    <n v="128"/>
    <n v="1000"/>
  </r>
  <r>
    <n v="2493"/>
    <n v="4"/>
    <n v="10"/>
    <d v="2022-04-06T00:00:00"/>
    <x v="2131"/>
    <x v="12"/>
    <x v="12"/>
    <s v="Polska"/>
    <s v="Portek i Madeonek"/>
    <x v="9"/>
    <x v="1"/>
    <n v="128"/>
    <n v="1000"/>
  </r>
  <r>
    <n v="2494"/>
    <n v="4"/>
    <n v="10"/>
    <d v="2022-04-06T00:00:00"/>
    <x v="2132"/>
    <x v="12"/>
    <x v="12"/>
    <s v="Polska"/>
    <s v="Portek i Madeonek"/>
    <x v="9"/>
    <x v="1"/>
    <n v="128"/>
    <n v="1000"/>
  </r>
  <r>
    <n v="2495"/>
    <n v="4"/>
    <n v="10"/>
    <d v="2022-04-06T00:00:00"/>
    <x v="2133"/>
    <x v="12"/>
    <x v="12"/>
    <s v="Polska"/>
    <s v="Portek i Madeonek"/>
    <x v="9"/>
    <x v="1"/>
    <n v="128"/>
    <n v="1000"/>
  </r>
  <r>
    <n v="2496"/>
    <n v="4"/>
    <n v="10"/>
    <d v="2022-04-08T00:00:00"/>
    <x v="2134"/>
    <x v="12"/>
    <x v="12"/>
    <s v="Polska"/>
    <s v="Portek i Madeonek"/>
    <x v="9"/>
    <x v="1"/>
    <n v="128"/>
    <n v="1000"/>
  </r>
  <r>
    <n v="2497"/>
    <n v="4"/>
    <n v="10"/>
    <d v="2022-04-08T00:00:00"/>
    <x v="1152"/>
    <x v="12"/>
    <x v="12"/>
    <s v="Polska"/>
    <s v="Portek i Madeonek"/>
    <x v="9"/>
    <x v="1"/>
    <n v="128"/>
    <n v="1000"/>
  </r>
  <r>
    <n v="2498"/>
    <n v="4"/>
    <n v="10"/>
    <d v="2022-04-08T00:00:00"/>
    <x v="2135"/>
    <x v="12"/>
    <x v="12"/>
    <s v="Polska"/>
    <s v="Portek i Madeonek"/>
    <x v="9"/>
    <x v="1"/>
    <n v="128"/>
    <n v="1000"/>
  </r>
  <r>
    <n v="2499"/>
    <n v="4"/>
    <n v="10"/>
    <d v="2022-04-08T00:00:00"/>
    <x v="2136"/>
    <x v="12"/>
    <x v="12"/>
    <s v="Polska"/>
    <s v="Portek i Madeonek"/>
    <x v="9"/>
    <x v="1"/>
    <n v="128"/>
    <n v="1000"/>
  </r>
  <r>
    <n v="2500"/>
    <n v="4"/>
    <n v="10"/>
    <d v="2022-04-08T00:00:00"/>
    <x v="2137"/>
    <x v="12"/>
    <x v="12"/>
    <s v="Polska"/>
    <s v="Portek i Madeonek"/>
    <x v="9"/>
    <x v="1"/>
    <n v="128"/>
    <n v="1000"/>
  </r>
  <r>
    <n v="2501"/>
    <n v="4"/>
    <n v="11"/>
    <d v="2022-04-08T00:00:00"/>
    <x v="2138"/>
    <x v="12"/>
    <x v="12"/>
    <s v="Polska"/>
    <s v="Tofik Lis"/>
    <x v="10"/>
    <x v="2"/>
    <n v="120"/>
    <n v="1200"/>
  </r>
  <r>
    <n v="2502"/>
    <n v="4"/>
    <n v="11"/>
    <d v="2022-04-08T00:00:00"/>
    <x v="2139"/>
    <x v="12"/>
    <x v="12"/>
    <s v="Polska"/>
    <s v="Tofik Lis"/>
    <x v="10"/>
    <x v="2"/>
    <n v="120"/>
    <n v="1200"/>
  </r>
  <r>
    <n v="2503"/>
    <n v="4"/>
    <n v="11"/>
    <d v="2022-04-08T00:00:00"/>
    <x v="2140"/>
    <x v="12"/>
    <x v="12"/>
    <s v="Polska"/>
    <s v="Tofik Lis"/>
    <x v="10"/>
    <x v="2"/>
    <n v="120"/>
    <n v="1200"/>
  </r>
  <r>
    <n v="2504"/>
    <n v="4"/>
    <n v="11"/>
    <d v="2022-04-08T00:00:00"/>
    <x v="1575"/>
    <x v="12"/>
    <x v="12"/>
    <s v="Polska"/>
    <s v="Tofik Lis"/>
    <x v="10"/>
    <x v="2"/>
    <n v="120"/>
    <n v="1200"/>
  </r>
  <r>
    <n v="2505"/>
    <n v="4"/>
    <n v="11"/>
    <d v="2022-04-08T00:00:00"/>
    <x v="2141"/>
    <x v="12"/>
    <x v="12"/>
    <s v="Polska"/>
    <s v="Tofik Lis"/>
    <x v="10"/>
    <x v="2"/>
    <n v="120"/>
    <n v="1200"/>
  </r>
  <r>
    <n v="2506"/>
    <n v="4"/>
    <n v="11"/>
    <d v="2022-04-08T00:00:00"/>
    <x v="2142"/>
    <x v="12"/>
    <x v="12"/>
    <s v="Polska"/>
    <s v="Tofik Lis"/>
    <x v="10"/>
    <x v="2"/>
    <n v="120"/>
    <n v="1200"/>
  </r>
  <r>
    <n v="2507"/>
    <n v="4"/>
    <n v="11"/>
    <d v="2022-04-08T00:00:00"/>
    <x v="2143"/>
    <x v="12"/>
    <x v="12"/>
    <s v="Polska"/>
    <s v="Tofik Lis"/>
    <x v="10"/>
    <x v="2"/>
    <n v="120"/>
    <n v="1200"/>
  </r>
  <r>
    <n v="2508"/>
    <n v="4"/>
    <n v="11"/>
    <d v="2022-04-11T00:00:00"/>
    <x v="489"/>
    <x v="12"/>
    <x v="12"/>
    <s v="Polska"/>
    <s v="Tofik Lis"/>
    <x v="10"/>
    <x v="2"/>
    <n v="120"/>
    <n v="1200"/>
  </r>
  <r>
    <n v="2509"/>
    <n v="4"/>
    <n v="11"/>
    <d v="2022-04-11T00:00:00"/>
    <x v="2144"/>
    <x v="12"/>
    <x v="12"/>
    <s v="Polska"/>
    <s v="Tofik Lis"/>
    <x v="10"/>
    <x v="2"/>
    <n v="120"/>
    <n v="1200"/>
  </r>
  <r>
    <n v="2510"/>
    <n v="4"/>
    <n v="12"/>
    <d v="2022-04-11T00:00:00"/>
    <x v="2145"/>
    <x v="12"/>
    <x v="12"/>
    <s v="Polska"/>
    <s v="Goryle"/>
    <x v="19"/>
    <x v="1"/>
    <n v="139"/>
    <n v="1000"/>
  </r>
  <r>
    <n v="2511"/>
    <n v="4"/>
    <n v="12"/>
    <d v="2022-04-11T00:00:00"/>
    <x v="189"/>
    <x v="12"/>
    <x v="12"/>
    <s v="Polska"/>
    <s v="Goryle"/>
    <x v="19"/>
    <x v="1"/>
    <n v="139"/>
    <n v="1000"/>
  </r>
  <r>
    <n v="2512"/>
    <n v="4"/>
    <n v="12"/>
    <d v="2022-04-11T00:00:00"/>
    <x v="1241"/>
    <x v="12"/>
    <x v="12"/>
    <s v="Polska"/>
    <s v="Goryle"/>
    <x v="19"/>
    <x v="1"/>
    <n v="139"/>
    <n v="1000"/>
  </r>
  <r>
    <n v="2513"/>
    <n v="4"/>
    <n v="12"/>
    <d v="2022-04-11T00:00:00"/>
    <x v="2146"/>
    <x v="12"/>
    <x v="12"/>
    <s v="Polska"/>
    <s v="Goryle"/>
    <x v="19"/>
    <x v="1"/>
    <n v="139"/>
    <n v="1000"/>
  </r>
  <r>
    <n v="2514"/>
    <n v="4"/>
    <n v="12"/>
    <d v="2022-04-11T00:00:00"/>
    <x v="2147"/>
    <x v="12"/>
    <x v="12"/>
    <s v="Polska"/>
    <s v="Goryle"/>
    <x v="19"/>
    <x v="1"/>
    <n v="139"/>
    <n v="1000"/>
  </r>
  <r>
    <n v="2515"/>
    <n v="4"/>
    <n v="12"/>
    <d v="2022-04-11T00:00:00"/>
    <x v="2148"/>
    <x v="12"/>
    <x v="12"/>
    <s v="Polska"/>
    <s v="Goryle"/>
    <x v="19"/>
    <x v="1"/>
    <n v="139"/>
    <n v="1000"/>
  </r>
  <r>
    <n v="2516"/>
    <n v="4"/>
    <n v="12"/>
    <d v="2022-04-11T00:00:00"/>
    <x v="2149"/>
    <x v="12"/>
    <x v="12"/>
    <s v="Polska"/>
    <s v="Goryle"/>
    <x v="19"/>
    <x v="1"/>
    <n v="139"/>
    <n v="1000"/>
  </r>
  <r>
    <n v="2517"/>
    <n v="4"/>
    <n v="12"/>
    <d v="2022-04-11T00:00:00"/>
    <x v="868"/>
    <x v="12"/>
    <x v="12"/>
    <s v="Polska"/>
    <s v="Goryle"/>
    <x v="19"/>
    <x v="1"/>
    <n v="139"/>
    <n v="1000"/>
  </r>
  <r>
    <n v="2518"/>
    <n v="4"/>
    <n v="12"/>
    <d v="2022-04-11T00:00:00"/>
    <x v="2150"/>
    <x v="12"/>
    <x v="12"/>
    <s v="Polska"/>
    <s v="Goryle"/>
    <x v="19"/>
    <x v="1"/>
    <n v="139"/>
    <n v="1000"/>
  </r>
  <r>
    <n v="2519"/>
    <n v="4"/>
    <n v="12"/>
    <d v="2022-04-11T00:00:00"/>
    <x v="2151"/>
    <x v="12"/>
    <x v="12"/>
    <s v="Polska"/>
    <s v="Goryle"/>
    <x v="19"/>
    <x v="1"/>
    <n v="139"/>
    <n v="1000"/>
  </r>
  <r>
    <n v="2520"/>
    <n v="4"/>
    <n v="13"/>
    <d v="2022-04-11T00:00:00"/>
    <x v="2152"/>
    <x v="12"/>
    <x v="12"/>
    <s v="Polska"/>
    <s v="Królowa"/>
    <x v="20"/>
    <x v="1"/>
    <n v="156"/>
    <n v="1000"/>
  </r>
  <r>
    <n v="2521"/>
    <n v="4"/>
    <n v="13"/>
    <d v="2022-04-11T00:00:00"/>
    <x v="2153"/>
    <x v="12"/>
    <x v="12"/>
    <s v="Polska"/>
    <s v="Królowa"/>
    <x v="20"/>
    <x v="1"/>
    <n v="156"/>
    <n v="1000"/>
  </r>
  <r>
    <n v="2522"/>
    <n v="4"/>
    <n v="13"/>
    <d v="2022-04-11T00:00:00"/>
    <x v="2154"/>
    <x v="12"/>
    <x v="12"/>
    <s v="Polska"/>
    <s v="Królowa"/>
    <x v="20"/>
    <x v="1"/>
    <n v="156"/>
    <n v="1000"/>
  </r>
  <r>
    <n v="2523"/>
    <n v="4"/>
    <n v="13"/>
    <d v="2022-04-11T00:00:00"/>
    <x v="2155"/>
    <x v="12"/>
    <x v="12"/>
    <s v="Polska"/>
    <s v="Królowa"/>
    <x v="20"/>
    <x v="1"/>
    <n v="156"/>
    <n v="1000"/>
  </r>
  <r>
    <n v="2524"/>
    <n v="4"/>
    <n v="13"/>
    <d v="2022-04-12T00:00:00"/>
    <x v="2156"/>
    <x v="12"/>
    <x v="12"/>
    <s v="Polska"/>
    <s v="Królowa"/>
    <x v="20"/>
    <x v="1"/>
    <n v="156"/>
    <n v="1000"/>
  </r>
  <r>
    <n v="2525"/>
    <n v="4"/>
    <n v="13"/>
    <d v="2022-04-12T00:00:00"/>
    <x v="2157"/>
    <x v="12"/>
    <x v="12"/>
    <s v="Polska"/>
    <s v="Królowa"/>
    <x v="20"/>
    <x v="1"/>
    <n v="156"/>
    <n v="1000"/>
  </r>
  <r>
    <n v="2526"/>
    <n v="4"/>
    <n v="13"/>
    <d v="2022-04-14T00:00:00"/>
    <x v="2158"/>
    <x v="12"/>
    <x v="12"/>
    <s v="Polska"/>
    <s v="Królowa"/>
    <x v="20"/>
    <x v="1"/>
    <n v="156"/>
    <n v="1000"/>
  </r>
  <r>
    <n v="2527"/>
    <n v="4"/>
    <n v="13"/>
    <d v="2022-04-16T00:00:00"/>
    <x v="2159"/>
    <x v="12"/>
    <x v="12"/>
    <s v="Polska"/>
    <s v="Królowa"/>
    <x v="20"/>
    <x v="1"/>
    <n v="156"/>
    <n v="1000"/>
  </r>
  <r>
    <n v="2528"/>
    <n v="4"/>
    <n v="13"/>
    <d v="2022-04-16T00:00:00"/>
    <x v="2160"/>
    <x v="12"/>
    <x v="12"/>
    <s v="Polska"/>
    <s v="Królowa"/>
    <x v="20"/>
    <x v="1"/>
    <n v="156"/>
    <n v="1000"/>
  </r>
  <r>
    <n v="2529"/>
    <n v="4"/>
    <n v="13"/>
    <d v="2022-04-16T00:00:00"/>
    <x v="2161"/>
    <x v="12"/>
    <x v="12"/>
    <s v="Polska"/>
    <s v="Królowa"/>
    <x v="20"/>
    <x v="1"/>
    <n v="156"/>
    <n v="1000"/>
  </r>
  <r>
    <n v="2530"/>
    <n v="4"/>
    <n v="30"/>
    <d v="2022-04-16T00:00:00"/>
    <x v="1495"/>
    <x v="12"/>
    <x v="12"/>
    <s v="Polska"/>
    <s v="Hanka"/>
    <x v="21"/>
    <x v="0"/>
    <n v="180"/>
    <n v="1400"/>
  </r>
  <r>
    <n v="2531"/>
    <n v="4"/>
    <n v="30"/>
    <d v="2022-04-16T00:00:00"/>
    <x v="2162"/>
    <x v="12"/>
    <x v="12"/>
    <s v="Polska"/>
    <s v="Hanka"/>
    <x v="21"/>
    <x v="0"/>
    <n v="180"/>
    <n v="1400"/>
  </r>
  <r>
    <n v="2532"/>
    <n v="4"/>
    <n v="30"/>
    <d v="2022-04-16T00:00:00"/>
    <x v="598"/>
    <x v="12"/>
    <x v="12"/>
    <s v="Polska"/>
    <s v="Hanka"/>
    <x v="21"/>
    <x v="0"/>
    <n v="180"/>
    <n v="1400"/>
  </r>
  <r>
    <n v="2533"/>
    <n v="4"/>
    <n v="30"/>
    <d v="2022-04-16T00:00:00"/>
    <x v="584"/>
    <x v="12"/>
    <x v="12"/>
    <s v="Polska"/>
    <s v="Hanka"/>
    <x v="21"/>
    <x v="0"/>
    <n v="180"/>
    <n v="1400"/>
  </r>
  <r>
    <n v="2534"/>
    <n v="4"/>
    <n v="30"/>
    <d v="2022-04-18T00:00:00"/>
    <x v="2163"/>
    <x v="12"/>
    <x v="12"/>
    <s v="Polska"/>
    <s v="Hanka"/>
    <x v="21"/>
    <x v="0"/>
    <n v="180"/>
    <n v="1400"/>
  </r>
  <r>
    <n v="2535"/>
    <n v="4"/>
    <n v="30"/>
    <d v="2022-04-18T00:00:00"/>
    <x v="2164"/>
    <x v="12"/>
    <x v="12"/>
    <s v="Polska"/>
    <s v="Hanka"/>
    <x v="21"/>
    <x v="0"/>
    <n v="180"/>
    <n v="1400"/>
  </r>
  <r>
    <n v="2536"/>
    <n v="4"/>
    <n v="30"/>
    <d v="2022-04-18T00:00:00"/>
    <x v="2165"/>
    <x v="12"/>
    <x v="12"/>
    <s v="Polska"/>
    <s v="Hanka"/>
    <x v="21"/>
    <x v="0"/>
    <n v="180"/>
    <n v="1400"/>
  </r>
  <r>
    <n v="2537"/>
    <n v="4"/>
    <n v="30"/>
    <d v="2022-04-18T00:00:00"/>
    <x v="2034"/>
    <x v="12"/>
    <x v="12"/>
    <s v="Polska"/>
    <s v="Hanka"/>
    <x v="21"/>
    <x v="0"/>
    <n v="180"/>
    <n v="1400"/>
  </r>
  <r>
    <n v="2538"/>
    <n v="4"/>
    <n v="30"/>
    <d v="2022-04-18T00:00:00"/>
    <x v="2166"/>
    <x v="12"/>
    <x v="12"/>
    <s v="Polska"/>
    <s v="Hanka"/>
    <x v="21"/>
    <x v="0"/>
    <n v="180"/>
    <n v="1400"/>
  </r>
  <r>
    <n v="2539"/>
    <n v="4"/>
    <n v="30"/>
    <d v="2022-04-18T00:00:00"/>
    <x v="2167"/>
    <x v="12"/>
    <x v="12"/>
    <s v="Polska"/>
    <s v="Hanka"/>
    <x v="21"/>
    <x v="0"/>
    <n v="180"/>
    <n v="1400"/>
  </r>
  <r>
    <n v="2540"/>
    <n v="4"/>
    <n v="15"/>
    <d v="2022-04-18T00:00:00"/>
    <x v="2168"/>
    <x v="12"/>
    <x v="12"/>
    <s v="Polska"/>
    <s v="Pan Daft"/>
    <x v="14"/>
    <x v="1"/>
    <n v="123"/>
    <n v="1000"/>
  </r>
  <r>
    <n v="2541"/>
    <n v="4"/>
    <n v="15"/>
    <d v="2022-04-18T00:00:00"/>
    <x v="2169"/>
    <x v="12"/>
    <x v="12"/>
    <s v="Polska"/>
    <s v="Pan Daft"/>
    <x v="14"/>
    <x v="1"/>
    <n v="123"/>
    <n v="1000"/>
  </r>
  <r>
    <n v="2542"/>
    <n v="4"/>
    <n v="15"/>
    <d v="2022-04-18T00:00:00"/>
    <x v="2170"/>
    <x v="12"/>
    <x v="12"/>
    <s v="Polska"/>
    <s v="Pan Daft"/>
    <x v="14"/>
    <x v="1"/>
    <n v="123"/>
    <n v="1000"/>
  </r>
  <r>
    <n v="2543"/>
    <n v="4"/>
    <n v="15"/>
    <d v="2022-04-19T00:00:00"/>
    <x v="2171"/>
    <x v="12"/>
    <x v="12"/>
    <s v="Polska"/>
    <s v="Pan Daft"/>
    <x v="14"/>
    <x v="1"/>
    <n v="123"/>
    <n v="1000"/>
  </r>
  <r>
    <n v="2544"/>
    <n v="4"/>
    <n v="15"/>
    <d v="2022-04-20T00:00:00"/>
    <x v="2172"/>
    <x v="12"/>
    <x v="12"/>
    <s v="Polska"/>
    <s v="Pan Daft"/>
    <x v="14"/>
    <x v="1"/>
    <n v="123"/>
    <n v="1000"/>
  </r>
  <r>
    <n v="2545"/>
    <n v="4"/>
    <n v="15"/>
    <d v="2022-04-21T00:00:00"/>
    <x v="2173"/>
    <x v="12"/>
    <x v="12"/>
    <s v="Polska"/>
    <s v="Pan Daft"/>
    <x v="14"/>
    <x v="1"/>
    <n v="123"/>
    <n v="1000"/>
  </r>
  <r>
    <n v="2546"/>
    <n v="4"/>
    <n v="15"/>
    <d v="2022-04-21T00:00:00"/>
    <x v="2174"/>
    <x v="12"/>
    <x v="12"/>
    <s v="Polska"/>
    <s v="Pan Daft"/>
    <x v="14"/>
    <x v="1"/>
    <n v="123"/>
    <n v="1000"/>
  </r>
  <r>
    <n v="2547"/>
    <n v="4"/>
    <n v="15"/>
    <d v="2022-04-22T00:00:00"/>
    <x v="2016"/>
    <x v="12"/>
    <x v="12"/>
    <s v="Polska"/>
    <s v="Pan Daft"/>
    <x v="14"/>
    <x v="1"/>
    <n v="123"/>
    <n v="1000"/>
  </r>
  <r>
    <n v="2548"/>
    <n v="4"/>
    <n v="15"/>
    <d v="2022-04-22T00:00:00"/>
    <x v="2175"/>
    <x v="12"/>
    <x v="12"/>
    <s v="Polska"/>
    <s v="Pan Daft"/>
    <x v="14"/>
    <x v="1"/>
    <n v="123"/>
    <n v="1000"/>
  </r>
  <r>
    <n v="2549"/>
    <n v="4"/>
    <n v="15"/>
    <d v="2022-04-24T00:00:00"/>
    <x v="2176"/>
    <x v="12"/>
    <x v="12"/>
    <s v="Polska"/>
    <s v="Pan Daft"/>
    <x v="14"/>
    <x v="1"/>
    <n v="123"/>
    <n v="1000"/>
  </r>
  <r>
    <n v="2550"/>
    <n v="4"/>
    <n v="16"/>
    <d v="2022-04-24T00:00:00"/>
    <x v="1280"/>
    <x v="12"/>
    <x v="12"/>
    <s v="Polska"/>
    <s v="Umarłe Korporacje"/>
    <x v="22"/>
    <x v="5"/>
    <n v="240"/>
    <n v="1800"/>
  </r>
  <r>
    <n v="2551"/>
    <n v="4"/>
    <n v="16"/>
    <d v="2022-04-27T00:00:00"/>
    <x v="2177"/>
    <x v="12"/>
    <x v="12"/>
    <s v="Polska"/>
    <s v="Umarłe Korporacje"/>
    <x v="22"/>
    <x v="5"/>
    <n v="240"/>
    <n v="1800"/>
  </r>
  <r>
    <n v="2552"/>
    <n v="4"/>
    <n v="16"/>
    <d v="2022-04-27T00:00:00"/>
    <x v="1070"/>
    <x v="12"/>
    <x v="12"/>
    <s v="Polska"/>
    <s v="Umarłe Korporacje"/>
    <x v="22"/>
    <x v="5"/>
    <n v="240"/>
    <n v="1800"/>
  </r>
  <r>
    <n v="2553"/>
    <n v="4"/>
    <n v="16"/>
    <d v="2022-04-27T00:00:00"/>
    <x v="2178"/>
    <x v="12"/>
    <x v="12"/>
    <s v="Polska"/>
    <s v="Umarłe Korporacje"/>
    <x v="22"/>
    <x v="5"/>
    <n v="240"/>
    <n v="1800"/>
  </r>
  <r>
    <n v="2554"/>
    <n v="4"/>
    <n v="16"/>
    <d v="2022-04-27T00:00:00"/>
    <x v="799"/>
    <x v="12"/>
    <x v="12"/>
    <s v="Polska"/>
    <s v="Umarłe Korporacje"/>
    <x v="22"/>
    <x v="5"/>
    <n v="240"/>
    <n v="1800"/>
  </r>
  <r>
    <n v="2555"/>
    <n v="4"/>
    <n v="16"/>
    <d v="2022-04-30T00:00:00"/>
    <x v="2179"/>
    <x v="12"/>
    <x v="12"/>
    <s v="Polska"/>
    <s v="Umarłe Korporacje"/>
    <x v="22"/>
    <x v="5"/>
    <n v="240"/>
    <n v="1800"/>
  </r>
  <r>
    <n v="2556"/>
    <n v="4"/>
    <n v="16"/>
    <d v="2022-04-30T00:00:00"/>
    <x v="154"/>
    <x v="12"/>
    <x v="12"/>
    <s v="Polska"/>
    <s v="Umarłe Korporacje"/>
    <x v="22"/>
    <x v="5"/>
    <n v="240"/>
    <n v="1800"/>
  </r>
  <r>
    <n v="2557"/>
    <n v="4"/>
    <n v="16"/>
    <d v="2022-04-30T00:00:00"/>
    <x v="2180"/>
    <x v="12"/>
    <x v="12"/>
    <s v="Polska"/>
    <s v="Umarłe Korporacje"/>
    <x v="22"/>
    <x v="5"/>
    <n v="240"/>
    <n v="1800"/>
  </r>
  <r>
    <n v="2558"/>
    <n v="4"/>
    <n v="16"/>
    <d v="2022-05-03T00:00:00"/>
    <x v="2181"/>
    <x v="12"/>
    <x v="12"/>
    <s v="Polska"/>
    <s v="Umarłe Korporacje"/>
    <x v="22"/>
    <x v="5"/>
    <n v="240"/>
    <n v="1800"/>
  </r>
  <r>
    <n v="2559"/>
    <n v="4"/>
    <n v="16"/>
    <d v="2022-05-03T00:00:00"/>
    <x v="1925"/>
    <x v="12"/>
    <x v="12"/>
    <s v="Polska"/>
    <s v="Umarłe Korporacje"/>
    <x v="22"/>
    <x v="5"/>
    <n v="240"/>
    <n v="1800"/>
  </r>
  <r>
    <n v="2560"/>
    <n v="4"/>
    <n v="17"/>
    <d v="2022-05-03T00:00:00"/>
    <x v="2182"/>
    <x v="12"/>
    <x v="12"/>
    <s v="Polska"/>
    <s v="Tofik Lis"/>
    <x v="7"/>
    <x v="2"/>
    <n v="160"/>
    <n v="1200"/>
  </r>
  <r>
    <n v="2561"/>
    <n v="4"/>
    <n v="17"/>
    <d v="2022-05-03T00:00:00"/>
    <x v="252"/>
    <x v="12"/>
    <x v="12"/>
    <s v="Polska"/>
    <s v="Tofik Lis"/>
    <x v="7"/>
    <x v="2"/>
    <n v="160"/>
    <n v="1200"/>
  </r>
  <r>
    <n v="2562"/>
    <n v="4"/>
    <n v="17"/>
    <d v="2022-05-03T00:00:00"/>
    <x v="1489"/>
    <x v="12"/>
    <x v="12"/>
    <s v="Polska"/>
    <s v="Tofik Lis"/>
    <x v="7"/>
    <x v="2"/>
    <n v="160"/>
    <n v="1200"/>
  </r>
  <r>
    <n v="2563"/>
    <n v="4"/>
    <n v="17"/>
    <d v="2022-05-03T00:00:00"/>
    <x v="2183"/>
    <x v="12"/>
    <x v="12"/>
    <s v="Polska"/>
    <s v="Tofik Lis"/>
    <x v="7"/>
    <x v="2"/>
    <n v="160"/>
    <n v="1200"/>
  </r>
  <r>
    <n v="2564"/>
    <n v="4"/>
    <n v="17"/>
    <d v="2022-05-03T00:00:00"/>
    <x v="13"/>
    <x v="12"/>
    <x v="12"/>
    <s v="Polska"/>
    <s v="Tofik Lis"/>
    <x v="7"/>
    <x v="2"/>
    <n v="160"/>
    <n v="1200"/>
  </r>
  <r>
    <n v="2565"/>
    <n v="4"/>
    <n v="17"/>
    <d v="2022-05-03T00:00:00"/>
    <x v="2184"/>
    <x v="12"/>
    <x v="12"/>
    <s v="Polska"/>
    <s v="Tofik Lis"/>
    <x v="7"/>
    <x v="2"/>
    <n v="160"/>
    <n v="1200"/>
  </r>
  <r>
    <n v="2566"/>
    <n v="4"/>
    <n v="17"/>
    <d v="2022-05-03T00:00:00"/>
    <x v="2185"/>
    <x v="12"/>
    <x v="12"/>
    <s v="Polska"/>
    <s v="Tofik Lis"/>
    <x v="7"/>
    <x v="2"/>
    <n v="160"/>
    <n v="1200"/>
  </r>
  <r>
    <n v="2567"/>
    <n v="4"/>
    <n v="17"/>
    <d v="2022-05-03T00:00:00"/>
    <x v="2186"/>
    <x v="12"/>
    <x v="12"/>
    <s v="Polska"/>
    <s v="Tofik Lis"/>
    <x v="7"/>
    <x v="2"/>
    <n v="160"/>
    <n v="1200"/>
  </r>
  <r>
    <n v="2568"/>
    <n v="4"/>
    <n v="17"/>
    <d v="2022-05-05T00:00:00"/>
    <x v="1917"/>
    <x v="12"/>
    <x v="12"/>
    <s v="Polska"/>
    <s v="Tofik Lis"/>
    <x v="7"/>
    <x v="2"/>
    <n v="160"/>
    <n v="1200"/>
  </r>
  <r>
    <n v="2569"/>
    <n v="4"/>
    <n v="17"/>
    <d v="2022-05-05T00:00:00"/>
    <x v="1282"/>
    <x v="12"/>
    <x v="12"/>
    <s v="Polska"/>
    <s v="Tofik Lis"/>
    <x v="7"/>
    <x v="2"/>
    <n v="160"/>
    <n v="1200"/>
  </r>
  <r>
    <n v="2570"/>
    <n v="4"/>
    <n v="18"/>
    <d v="2022-05-05T00:00:00"/>
    <x v="2187"/>
    <x v="12"/>
    <x v="12"/>
    <s v="Polska"/>
    <s v="Aviciuś"/>
    <x v="15"/>
    <x v="1"/>
    <n v="124"/>
    <n v="1000"/>
  </r>
  <r>
    <n v="2571"/>
    <n v="4"/>
    <n v="18"/>
    <d v="2022-05-07T00:00:00"/>
    <x v="2188"/>
    <x v="12"/>
    <x v="12"/>
    <s v="Polska"/>
    <s v="Aviciuś"/>
    <x v="15"/>
    <x v="1"/>
    <n v="124"/>
    <n v="1000"/>
  </r>
  <r>
    <n v="2572"/>
    <n v="4"/>
    <n v="18"/>
    <d v="2022-05-07T00:00:00"/>
    <x v="2189"/>
    <x v="12"/>
    <x v="12"/>
    <s v="Polska"/>
    <s v="Aviciuś"/>
    <x v="15"/>
    <x v="1"/>
    <n v="124"/>
    <n v="1000"/>
  </r>
  <r>
    <n v="2573"/>
    <n v="4"/>
    <n v="18"/>
    <d v="2022-05-07T00:00:00"/>
    <x v="2190"/>
    <x v="12"/>
    <x v="12"/>
    <s v="Polska"/>
    <s v="Aviciuś"/>
    <x v="15"/>
    <x v="1"/>
    <n v="124"/>
    <n v="1000"/>
  </r>
  <r>
    <n v="2574"/>
    <n v="4"/>
    <n v="18"/>
    <d v="2022-05-07T00:00:00"/>
    <x v="2191"/>
    <x v="12"/>
    <x v="12"/>
    <s v="Polska"/>
    <s v="Aviciuś"/>
    <x v="15"/>
    <x v="1"/>
    <n v="124"/>
    <n v="1000"/>
  </r>
  <r>
    <n v="2575"/>
    <n v="16"/>
    <n v="1"/>
    <d v="2022-05-09T00:00:00"/>
    <x v="402"/>
    <x v="13"/>
    <x v="13"/>
    <s v="Polska"/>
    <s v="Cysmix i Emilka"/>
    <x v="0"/>
    <x v="0"/>
    <n v="128"/>
    <n v="1500"/>
  </r>
  <r>
    <n v="2576"/>
    <n v="16"/>
    <n v="1"/>
    <d v="2022-05-09T00:00:00"/>
    <x v="2192"/>
    <x v="13"/>
    <x v="13"/>
    <s v="Polska"/>
    <s v="Cysmix i Emilka"/>
    <x v="0"/>
    <x v="0"/>
    <n v="128"/>
    <n v="1500"/>
  </r>
  <r>
    <n v="2577"/>
    <n v="16"/>
    <n v="1"/>
    <d v="2022-05-09T00:00:00"/>
    <x v="2193"/>
    <x v="13"/>
    <x v="13"/>
    <s v="Polska"/>
    <s v="Cysmix i Emilka"/>
    <x v="0"/>
    <x v="0"/>
    <n v="128"/>
    <n v="1500"/>
  </r>
  <r>
    <n v="2578"/>
    <n v="16"/>
    <n v="1"/>
    <d v="2022-05-09T00:00:00"/>
    <x v="2194"/>
    <x v="13"/>
    <x v="13"/>
    <s v="Polska"/>
    <s v="Cysmix i Emilka"/>
    <x v="0"/>
    <x v="0"/>
    <n v="128"/>
    <n v="1500"/>
  </r>
  <r>
    <n v="2579"/>
    <n v="16"/>
    <n v="1"/>
    <d v="2022-05-09T00:00:00"/>
    <x v="2195"/>
    <x v="13"/>
    <x v="13"/>
    <s v="Polska"/>
    <s v="Cysmix i Emilka"/>
    <x v="0"/>
    <x v="0"/>
    <n v="128"/>
    <n v="1500"/>
  </r>
  <r>
    <n v="2580"/>
    <n v="16"/>
    <n v="1"/>
    <d v="2022-05-09T00:00:00"/>
    <x v="376"/>
    <x v="13"/>
    <x v="13"/>
    <s v="Polska"/>
    <s v="Cysmix i Emilka"/>
    <x v="0"/>
    <x v="0"/>
    <n v="128"/>
    <n v="1500"/>
  </r>
  <r>
    <n v="2581"/>
    <n v="4"/>
    <n v="18"/>
    <d v="2022-05-10T00:00:00"/>
    <x v="2196"/>
    <x v="12"/>
    <x v="12"/>
    <s v="Polska"/>
    <s v="Aviciuś"/>
    <x v="15"/>
    <x v="1"/>
    <n v="124"/>
    <n v="1000"/>
  </r>
  <r>
    <n v="2582"/>
    <n v="16"/>
    <n v="1"/>
    <d v="2022-05-10T00:00:00"/>
    <x v="1186"/>
    <x v="13"/>
    <x v="13"/>
    <s v="Polska"/>
    <s v="Cysmix i Emilka"/>
    <x v="0"/>
    <x v="0"/>
    <n v="128"/>
    <n v="1500"/>
  </r>
  <r>
    <n v="2583"/>
    <n v="16"/>
    <n v="1"/>
    <d v="2022-05-10T00:00:00"/>
    <x v="2197"/>
    <x v="13"/>
    <x v="13"/>
    <s v="Polska"/>
    <s v="Cysmix i Emilka"/>
    <x v="0"/>
    <x v="0"/>
    <n v="128"/>
    <n v="1500"/>
  </r>
  <r>
    <n v="2584"/>
    <n v="16"/>
    <n v="1"/>
    <d v="2022-05-10T00:00:00"/>
    <x v="2198"/>
    <x v="13"/>
    <x v="13"/>
    <s v="Polska"/>
    <s v="Cysmix i Emilka"/>
    <x v="0"/>
    <x v="0"/>
    <n v="128"/>
    <n v="1500"/>
  </r>
  <r>
    <n v="2585"/>
    <n v="16"/>
    <n v="1"/>
    <d v="2022-05-11T00:00:00"/>
    <x v="2199"/>
    <x v="13"/>
    <x v="13"/>
    <s v="Polska"/>
    <s v="Cysmix i Emilka"/>
    <x v="0"/>
    <x v="0"/>
    <n v="128"/>
    <n v="1500"/>
  </r>
  <r>
    <n v="2586"/>
    <n v="16"/>
    <n v="2"/>
    <d v="2022-05-11T00:00:00"/>
    <x v="1415"/>
    <x v="13"/>
    <x v="13"/>
    <s v="Polska"/>
    <s v="Solejek"/>
    <x v="1"/>
    <x v="0"/>
    <n v="182"/>
    <n v="1500"/>
  </r>
  <r>
    <n v="2587"/>
    <n v="16"/>
    <n v="2"/>
    <d v="2022-05-11T00:00:00"/>
    <x v="2200"/>
    <x v="13"/>
    <x v="13"/>
    <s v="Polska"/>
    <s v="Solejek"/>
    <x v="1"/>
    <x v="0"/>
    <n v="182"/>
    <n v="1500"/>
  </r>
  <r>
    <n v="2588"/>
    <n v="16"/>
    <n v="2"/>
    <d v="2022-05-11T00:00:00"/>
    <x v="2201"/>
    <x v="13"/>
    <x v="13"/>
    <s v="Polska"/>
    <s v="Solejek"/>
    <x v="1"/>
    <x v="0"/>
    <n v="182"/>
    <n v="1500"/>
  </r>
  <r>
    <n v="2589"/>
    <n v="16"/>
    <n v="2"/>
    <d v="2022-05-11T00:00:00"/>
    <x v="2202"/>
    <x v="13"/>
    <x v="13"/>
    <s v="Polska"/>
    <s v="Solejek"/>
    <x v="1"/>
    <x v="0"/>
    <n v="182"/>
    <n v="1500"/>
  </r>
  <r>
    <n v="2590"/>
    <n v="16"/>
    <n v="2"/>
    <d v="2022-05-11T00:00:00"/>
    <x v="2203"/>
    <x v="13"/>
    <x v="13"/>
    <s v="Polska"/>
    <s v="Solejek"/>
    <x v="1"/>
    <x v="0"/>
    <n v="182"/>
    <n v="1500"/>
  </r>
  <r>
    <n v="2591"/>
    <n v="16"/>
    <n v="2"/>
    <d v="2022-05-11T00:00:00"/>
    <x v="1722"/>
    <x v="13"/>
    <x v="13"/>
    <s v="Polska"/>
    <s v="Solejek"/>
    <x v="1"/>
    <x v="0"/>
    <n v="182"/>
    <n v="1500"/>
  </r>
  <r>
    <n v="2592"/>
    <n v="16"/>
    <n v="2"/>
    <d v="2022-05-11T00:00:00"/>
    <x v="334"/>
    <x v="13"/>
    <x v="13"/>
    <s v="Polska"/>
    <s v="Solejek"/>
    <x v="1"/>
    <x v="0"/>
    <n v="182"/>
    <n v="1500"/>
  </r>
  <r>
    <n v="2593"/>
    <n v="16"/>
    <n v="2"/>
    <d v="2022-05-11T00:00:00"/>
    <x v="2204"/>
    <x v="13"/>
    <x v="13"/>
    <s v="Polska"/>
    <s v="Solejek"/>
    <x v="1"/>
    <x v="0"/>
    <n v="182"/>
    <n v="1500"/>
  </r>
  <r>
    <n v="2594"/>
    <n v="16"/>
    <n v="2"/>
    <d v="2022-05-11T00:00:00"/>
    <x v="2205"/>
    <x v="13"/>
    <x v="13"/>
    <s v="Polska"/>
    <s v="Solejek"/>
    <x v="1"/>
    <x v="0"/>
    <n v="182"/>
    <n v="1500"/>
  </r>
  <r>
    <n v="2595"/>
    <n v="16"/>
    <n v="3"/>
    <d v="2022-05-11T00:00:00"/>
    <x v="11"/>
    <x v="13"/>
    <x v="13"/>
    <s v="Polska"/>
    <s v="Kuba Omsiak"/>
    <x v="2"/>
    <x v="1"/>
    <n v="128"/>
    <n v="1000"/>
  </r>
  <r>
    <n v="2596"/>
    <n v="16"/>
    <n v="3"/>
    <d v="2022-05-11T00:00:00"/>
    <x v="2206"/>
    <x v="13"/>
    <x v="13"/>
    <s v="Polska"/>
    <s v="Kuba Omsiak"/>
    <x v="2"/>
    <x v="1"/>
    <n v="128"/>
    <n v="1000"/>
  </r>
  <r>
    <n v="2597"/>
    <n v="16"/>
    <n v="3"/>
    <d v="2022-05-11T00:00:00"/>
    <x v="2207"/>
    <x v="13"/>
    <x v="13"/>
    <s v="Polska"/>
    <s v="Kuba Omsiak"/>
    <x v="2"/>
    <x v="1"/>
    <n v="128"/>
    <n v="1000"/>
  </r>
  <r>
    <n v="2598"/>
    <n v="16"/>
    <n v="3"/>
    <d v="2022-05-11T00:00:00"/>
    <x v="2208"/>
    <x v="13"/>
    <x v="13"/>
    <s v="Polska"/>
    <s v="Kuba Omsiak"/>
    <x v="2"/>
    <x v="1"/>
    <n v="128"/>
    <n v="1000"/>
  </r>
  <r>
    <n v="2599"/>
    <n v="16"/>
    <n v="3"/>
    <d v="2022-05-11T00:00:00"/>
    <x v="2191"/>
    <x v="13"/>
    <x v="13"/>
    <s v="Polska"/>
    <s v="Kuba Omsiak"/>
    <x v="2"/>
    <x v="1"/>
    <n v="128"/>
    <n v="1000"/>
  </r>
  <r>
    <n v="2600"/>
    <n v="16"/>
    <n v="3"/>
    <d v="2022-05-11T00:00:00"/>
    <x v="2209"/>
    <x v="13"/>
    <x v="13"/>
    <s v="Polska"/>
    <s v="Kuba Omsiak"/>
    <x v="2"/>
    <x v="1"/>
    <n v="128"/>
    <n v="1000"/>
  </r>
  <r>
    <n v="2601"/>
    <n v="16"/>
    <n v="3"/>
    <d v="2022-05-11T00:00:00"/>
    <x v="816"/>
    <x v="13"/>
    <x v="13"/>
    <s v="Polska"/>
    <s v="Kuba Omsiak"/>
    <x v="2"/>
    <x v="1"/>
    <n v="128"/>
    <n v="1000"/>
  </r>
  <r>
    <n v="2602"/>
    <n v="16"/>
    <n v="3"/>
    <d v="2022-05-11T00:00:00"/>
    <x v="345"/>
    <x v="13"/>
    <x v="13"/>
    <s v="Polska"/>
    <s v="Kuba Omsiak"/>
    <x v="2"/>
    <x v="1"/>
    <n v="128"/>
    <n v="1000"/>
  </r>
  <r>
    <n v="2603"/>
    <n v="16"/>
    <n v="3"/>
    <d v="2022-05-11T00:00:00"/>
    <x v="2210"/>
    <x v="13"/>
    <x v="13"/>
    <s v="Polska"/>
    <s v="Kuba Omsiak"/>
    <x v="2"/>
    <x v="1"/>
    <n v="128"/>
    <n v="1000"/>
  </r>
  <r>
    <n v="2604"/>
    <n v="16"/>
    <n v="3"/>
    <d v="2022-05-11T00:00:00"/>
    <x v="2211"/>
    <x v="13"/>
    <x v="13"/>
    <s v="Polska"/>
    <s v="Kuba Omsiak"/>
    <x v="2"/>
    <x v="1"/>
    <n v="128"/>
    <n v="1000"/>
  </r>
  <r>
    <n v="2605"/>
    <n v="16"/>
    <n v="4"/>
    <d v="2022-05-11T00:00:00"/>
    <x v="403"/>
    <x v="13"/>
    <x v="13"/>
    <s v="Polska"/>
    <s v="Pościgacze"/>
    <x v="3"/>
    <x v="2"/>
    <n v="170"/>
    <n v="1200"/>
  </r>
  <r>
    <n v="2606"/>
    <n v="16"/>
    <n v="4"/>
    <d v="2022-05-11T00:00:00"/>
    <x v="2"/>
    <x v="13"/>
    <x v="13"/>
    <s v="Polska"/>
    <s v="Pościgacze"/>
    <x v="3"/>
    <x v="2"/>
    <n v="170"/>
    <n v="1200"/>
  </r>
  <r>
    <n v="2607"/>
    <n v="16"/>
    <n v="4"/>
    <d v="2022-05-11T00:00:00"/>
    <x v="2212"/>
    <x v="13"/>
    <x v="13"/>
    <s v="Polska"/>
    <s v="Pościgacze"/>
    <x v="3"/>
    <x v="2"/>
    <n v="170"/>
    <n v="1200"/>
  </r>
  <r>
    <n v="2608"/>
    <n v="4"/>
    <n v="18"/>
    <d v="2022-05-12T00:00:00"/>
    <x v="2213"/>
    <x v="12"/>
    <x v="12"/>
    <s v="Polska"/>
    <s v="Aviciuś"/>
    <x v="15"/>
    <x v="1"/>
    <n v="124"/>
    <n v="1000"/>
  </r>
  <r>
    <n v="2609"/>
    <n v="4"/>
    <n v="18"/>
    <d v="2022-05-13T00:00:00"/>
    <x v="2214"/>
    <x v="12"/>
    <x v="12"/>
    <s v="Polska"/>
    <s v="Aviciuś"/>
    <x v="15"/>
    <x v="1"/>
    <n v="124"/>
    <n v="1000"/>
  </r>
  <r>
    <n v="2610"/>
    <n v="4"/>
    <n v="18"/>
    <d v="2022-05-13T00:00:00"/>
    <x v="1724"/>
    <x v="12"/>
    <x v="12"/>
    <s v="Polska"/>
    <s v="Aviciuś"/>
    <x v="15"/>
    <x v="1"/>
    <n v="124"/>
    <n v="1000"/>
  </r>
  <r>
    <n v="2611"/>
    <n v="4"/>
    <n v="18"/>
    <d v="2022-05-13T00:00:00"/>
    <x v="208"/>
    <x v="12"/>
    <x v="12"/>
    <s v="Polska"/>
    <s v="Aviciuś"/>
    <x v="15"/>
    <x v="1"/>
    <n v="124"/>
    <n v="1000"/>
  </r>
  <r>
    <n v="2612"/>
    <n v="16"/>
    <n v="4"/>
    <d v="2022-05-13T00:00:00"/>
    <x v="2215"/>
    <x v="13"/>
    <x v="13"/>
    <s v="Polska"/>
    <s v="Pościgacze"/>
    <x v="3"/>
    <x v="2"/>
    <n v="170"/>
    <n v="1200"/>
  </r>
  <r>
    <n v="2613"/>
    <n v="16"/>
    <n v="4"/>
    <d v="2022-05-13T00:00:00"/>
    <x v="1128"/>
    <x v="13"/>
    <x v="13"/>
    <s v="Polska"/>
    <s v="Pościgacze"/>
    <x v="3"/>
    <x v="2"/>
    <n v="170"/>
    <n v="1200"/>
  </r>
  <r>
    <n v="2614"/>
    <n v="16"/>
    <n v="4"/>
    <d v="2022-05-13T00:00:00"/>
    <x v="2009"/>
    <x v="13"/>
    <x v="13"/>
    <s v="Polska"/>
    <s v="Pościgacze"/>
    <x v="3"/>
    <x v="2"/>
    <n v="170"/>
    <n v="1200"/>
  </r>
  <r>
    <n v="2615"/>
    <n v="16"/>
    <n v="4"/>
    <d v="2022-05-13T00:00:00"/>
    <x v="2100"/>
    <x v="13"/>
    <x v="13"/>
    <s v="Polska"/>
    <s v="Pościgacze"/>
    <x v="3"/>
    <x v="2"/>
    <n v="170"/>
    <n v="1200"/>
  </r>
  <r>
    <n v="2616"/>
    <n v="4"/>
    <n v="19"/>
    <d v="2022-05-14T00:00:00"/>
    <x v="2216"/>
    <x v="12"/>
    <x v="12"/>
    <s v="Polska"/>
    <s v="Dźwiękowy Szok Magii"/>
    <x v="16"/>
    <x v="0"/>
    <n v="170"/>
    <n v="1400"/>
  </r>
  <r>
    <n v="2617"/>
    <n v="16"/>
    <n v="4"/>
    <d v="2022-05-14T00:00:00"/>
    <x v="1156"/>
    <x v="13"/>
    <x v="13"/>
    <s v="Polska"/>
    <s v="Pościgacze"/>
    <x v="3"/>
    <x v="2"/>
    <n v="170"/>
    <n v="1200"/>
  </r>
  <r>
    <n v="2618"/>
    <n v="16"/>
    <n v="4"/>
    <d v="2022-05-14T00:00:00"/>
    <x v="2217"/>
    <x v="13"/>
    <x v="13"/>
    <s v="Polska"/>
    <s v="Pościgacze"/>
    <x v="3"/>
    <x v="2"/>
    <n v="170"/>
    <n v="1200"/>
  </r>
  <r>
    <n v="2619"/>
    <n v="4"/>
    <n v="19"/>
    <d v="2022-05-15T00:00:00"/>
    <x v="2218"/>
    <x v="12"/>
    <x v="12"/>
    <s v="Polska"/>
    <s v="Dźwiękowy Szok Magii"/>
    <x v="16"/>
    <x v="0"/>
    <n v="170"/>
    <n v="1400"/>
  </r>
  <r>
    <n v="2620"/>
    <n v="4"/>
    <n v="19"/>
    <d v="2022-05-15T00:00:00"/>
    <x v="478"/>
    <x v="12"/>
    <x v="12"/>
    <s v="Polska"/>
    <s v="Dźwiękowy Szok Magii"/>
    <x v="16"/>
    <x v="0"/>
    <n v="170"/>
    <n v="1400"/>
  </r>
  <r>
    <n v="2621"/>
    <n v="4"/>
    <n v="19"/>
    <d v="2022-05-15T00:00:00"/>
    <x v="2219"/>
    <x v="12"/>
    <x v="12"/>
    <s v="Polska"/>
    <s v="Dźwiękowy Szok Magii"/>
    <x v="16"/>
    <x v="0"/>
    <n v="170"/>
    <n v="1400"/>
  </r>
  <r>
    <n v="2622"/>
    <n v="4"/>
    <n v="19"/>
    <d v="2022-05-15T00:00:00"/>
    <x v="2220"/>
    <x v="12"/>
    <x v="12"/>
    <s v="Polska"/>
    <s v="Dźwiękowy Szok Magii"/>
    <x v="16"/>
    <x v="0"/>
    <n v="170"/>
    <n v="1400"/>
  </r>
  <r>
    <n v="2623"/>
    <n v="16"/>
    <n v="5"/>
    <d v="2022-05-16T00:00:00"/>
    <x v="2221"/>
    <x v="13"/>
    <x v="13"/>
    <s v="Polska"/>
    <s v="Rostek"/>
    <x v="4"/>
    <x v="1"/>
    <n v="133"/>
    <n v="1000"/>
  </r>
  <r>
    <n v="2624"/>
    <n v="4"/>
    <n v="19"/>
    <d v="2022-05-17T00:00:00"/>
    <x v="1609"/>
    <x v="12"/>
    <x v="12"/>
    <s v="Polska"/>
    <s v="Dźwiękowy Szok Magii"/>
    <x v="16"/>
    <x v="0"/>
    <n v="170"/>
    <n v="1400"/>
  </r>
  <r>
    <n v="2625"/>
    <n v="4"/>
    <n v="19"/>
    <d v="2022-05-17T00:00:00"/>
    <x v="936"/>
    <x v="12"/>
    <x v="12"/>
    <s v="Polska"/>
    <s v="Dźwiękowy Szok Magii"/>
    <x v="16"/>
    <x v="0"/>
    <n v="170"/>
    <n v="1400"/>
  </r>
  <r>
    <n v="2626"/>
    <n v="4"/>
    <n v="19"/>
    <d v="2022-05-17T00:00:00"/>
    <x v="1671"/>
    <x v="12"/>
    <x v="12"/>
    <s v="Polska"/>
    <s v="Dźwiękowy Szok Magii"/>
    <x v="16"/>
    <x v="0"/>
    <n v="170"/>
    <n v="1400"/>
  </r>
  <r>
    <n v="2627"/>
    <n v="4"/>
    <n v="19"/>
    <d v="2022-05-17T00:00:00"/>
    <x v="2222"/>
    <x v="12"/>
    <x v="12"/>
    <s v="Polska"/>
    <s v="Dźwiękowy Szok Magii"/>
    <x v="16"/>
    <x v="0"/>
    <n v="170"/>
    <n v="1400"/>
  </r>
  <r>
    <n v="2628"/>
    <n v="4"/>
    <n v="19"/>
    <d v="2022-05-17T00:00:00"/>
    <x v="2223"/>
    <x v="12"/>
    <x v="12"/>
    <s v="Polska"/>
    <s v="Dźwiękowy Szok Magii"/>
    <x v="16"/>
    <x v="0"/>
    <n v="170"/>
    <n v="1400"/>
  </r>
  <r>
    <n v="2629"/>
    <n v="16"/>
    <n v="5"/>
    <d v="2022-05-19T00:00:00"/>
    <x v="2224"/>
    <x v="13"/>
    <x v="13"/>
    <s v="Polska"/>
    <s v="Rostek"/>
    <x v="4"/>
    <x v="1"/>
    <n v="133"/>
    <n v="1000"/>
  </r>
  <r>
    <n v="2630"/>
    <n v="16"/>
    <n v="5"/>
    <d v="2022-05-19T00:00:00"/>
    <x v="1528"/>
    <x v="13"/>
    <x v="13"/>
    <s v="Polska"/>
    <s v="Rostek"/>
    <x v="4"/>
    <x v="1"/>
    <n v="133"/>
    <n v="1000"/>
  </r>
  <r>
    <n v="2631"/>
    <n v="16"/>
    <n v="5"/>
    <d v="2022-05-19T00:00:00"/>
    <x v="2225"/>
    <x v="13"/>
    <x v="13"/>
    <s v="Polska"/>
    <s v="Rostek"/>
    <x v="4"/>
    <x v="1"/>
    <n v="133"/>
    <n v="1000"/>
  </r>
  <r>
    <n v="2632"/>
    <n v="16"/>
    <n v="5"/>
    <d v="2022-05-19T00:00:00"/>
    <x v="2226"/>
    <x v="13"/>
    <x v="13"/>
    <s v="Polska"/>
    <s v="Rostek"/>
    <x v="4"/>
    <x v="1"/>
    <n v="133"/>
    <n v="1000"/>
  </r>
  <r>
    <n v="2633"/>
    <n v="4"/>
    <n v="20"/>
    <d v="2022-05-20T00:00:00"/>
    <x v="2227"/>
    <x v="12"/>
    <x v="12"/>
    <s v="Polska"/>
    <s v="xi"/>
    <x v="17"/>
    <x v="4"/>
    <n v="222"/>
    <n v="2000"/>
  </r>
  <r>
    <n v="2634"/>
    <n v="4"/>
    <n v="20"/>
    <d v="2022-05-20T00:00:00"/>
    <x v="2228"/>
    <x v="12"/>
    <x v="12"/>
    <s v="Polska"/>
    <s v="xi"/>
    <x v="17"/>
    <x v="4"/>
    <n v="222"/>
    <n v="2000"/>
  </r>
  <r>
    <n v="2635"/>
    <n v="4"/>
    <n v="20"/>
    <d v="2022-05-20T00:00:00"/>
    <x v="2229"/>
    <x v="12"/>
    <x v="12"/>
    <s v="Polska"/>
    <s v="xi"/>
    <x v="17"/>
    <x v="4"/>
    <n v="222"/>
    <n v="2000"/>
  </r>
  <r>
    <n v="2636"/>
    <n v="4"/>
    <n v="20"/>
    <d v="2022-05-20T00:00:00"/>
    <x v="2230"/>
    <x v="12"/>
    <x v="12"/>
    <s v="Polska"/>
    <s v="xi"/>
    <x v="17"/>
    <x v="4"/>
    <n v="222"/>
    <n v="2000"/>
  </r>
  <r>
    <n v="2637"/>
    <n v="16"/>
    <n v="5"/>
    <d v="2022-05-20T00:00:00"/>
    <x v="1093"/>
    <x v="13"/>
    <x v="13"/>
    <s v="Polska"/>
    <s v="Rostek"/>
    <x v="4"/>
    <x v="1"/>
    <n v="133"/>
    <n v="1000"/>
  </r>
  <r>
    <n v="2638"/>
    <n v="16"/>
    <n v="5"/>
    <d v="2022-05-20T00:00:00"/>
    <x v="2231"/>
    <x v="13"/>
    <x v="13"/>
    <s v="Polska"/>
    <s v="Rostek"/>
    <x v="4"/>
    <x v="1"/>
    <n v="133"/>
    <n v="1000"/>
  </r>
  <r>
    <n v="2639"/>
    <n v="16"/>
    <n v="5"/>
    <d v="2022-05-20T00:00:00"/>
    <x v="2232"/>
    <x v="13"/>
    <x v="13"/>
    <s v="Polska"/>
    <s v="Rostek"/>
    <x v="4"/>
    <x v="1"/>
    <n v="133"/>
    <n v="1000"/>
  </r>
  <r>
    <n v="2640"/>
    <n v="16"/>
    <n v="5"/>
    <d v="2022-05-20T00:00:00"/>
    <x v="709"/>
    <x v="13"/>
    <x v="13"/>
    <s v="Polska"/>
    <s v="Rostek"/>
    <x v="4"/>
    <x v="1"/>
    <n v="133"/>
    <n v="1000"/>
  </r>
  <r>
    <n v="2641"/>
    <n v="4"/>
    <n v="20"/>
    <d v="2022-05-21T00:00:00"/>
    <x v="529"/>
    <x v="12"/>
    <x v="12"/>
    <s v="Polska"/>
    <s v="xi"/>
    <x v="17"/>
    <x v="4"/>
    <n v="222"/>
    <n v="2000"/>
  </r>
  <r>
    <n v="2642"/>
    <n v="4"/>
    <n v="20"/>
    <d v="2022-05-21T00:00:00"/>
    <x v="2233"/>
    <x v="12"/>
    <x v="12"/>
    <s v="Polska"/>
    <s v="xi"/>
    <x v="17"/>
    <x v="4"/>
    <n v="222"/>
    <n v="2000"/>
  </r>
  <r>
    <n v="2643"/>
    <n v="4"/>
    <n v="20"/>
    <d v="2022-05-23T00:00:00"/>
    <x v="2234"/>
    <x v="12"/>
    <x v="12"/>
    <s v="Polska"/>
    <s v="xi"/>
    <x v="17"/>
    <x v="4"/>
    <n v="222"/>
    <n v="2000"/>
  </r>
  <r>
    <n v="2644"/>
    <n v="4"/>
    <n v="20"/>
    <d v="2022-05-23T00:00:00"/>
    <x v="2235"/>
    <x v="12"/>
    <x v="12"/>
    <s v="Polska"/>
    <s v="xi"/>
    <x v="17"/>
    <x v="4"/>
    <n v="222"/>
    <n v="2000"/>
  </r>
  <r>
    <n v="2645"/>
    <n v="16"/>
    <n v="5"/>
    <d v="2022-05-23T00:00:00"/>
    <x v="2236"/>
    <x v="13"/>
    <x v="13"/>
    <s v="Polska"/>
    <s v="Rostek"/>
    <x v="4"/>
    <x v="1"/>
    <n v="133"/>
    <n v="1000"/>
  </r>
  <r>
    <n v="2646"/>
    <n v="16"/>
    <n v="6"/>
    <d v="2022-05-23T00:00:00"/>
    <x v="2237"/>
    <x v="13"/>
    <x v="13"/>
    <s v="Polska"/>
    <s v="Ramzes B."/>
    <x v="5"/>
    <x v="2"/>
    <n v="130"/>
    <n v="1200"/>
  </r>
  <r>
    <n v="2647"/>
    <n v="4"/>
    <n v="20"/>
    <d v="2022-05-24T00:00:00"/>
    <x v="2238"/>
    <x v="12"/>
    <x v="12"/>
    <s v="Polska"/>
    <s v="xi"/>
    <x v="17"/>
    <x v="4"/>
    <n v="222"/>
    <n v="2000"/>
  </r>
  <r>
    <n v="2648"/>
    <n v="16"/>
    <n v="6"/>
    <d v="2022-05-25T00:00:00"/>
    <x v="349"/>
    <x v="13"/>
    <x v="13"/>
    <s v="Polska"/>
    <s v="Ramzes B."/>
    <x v="5"/>
    <x v="2"/>
    <n v="130"/>
    <n v="1200"/>
  </r>
  <r>
    <n v="2649"/>
    <n v="16"/>
    <n v="6"/>
    <d v="2022-05-25T00:00:00"/>
    <x v="2239"/>
    <x v="13"/>
    <x v="13"/>
    <s v="Polska"/>
    <s v="Ramzes B."/>
    <x v="5"/>
    <x v="2"/>
    <n v="130"/>
    <n v="1200"/>
  </r>
  <r>
    <n v="2650"/>
    <n v="16"/>
    <n v="6"/>
    <d v="2022-05-25T00:00:00"/>
    <x v="2240"/>
    <x v="13"/>
    <x v="13"/>
    <s v="Polska"/>
    <s v="Ramzes B."/>
    <x v="5"/>
    <x v="2"/>
    <n v="130"/>
    <n v="1200"/>
  </r>
  <r>
    <n v="2651"/>
    <n v="16"/>
    <n v="6"/>
    <d v="2022-05-25T00:00:00"/>
    <x v="2241"/>
    <x v="13"/>
    <x v="13"/>
    <s v="Polska"/>
    <s v="Ramzes B."/>
    <x v="5"/>
    <x v="2"/>
    <n v="130"/>
    <n v="1200"/>
  </r>
  <r>
    <n v="2652"/>
    <n v="16"/>
    <n v="6"/>
    <d v="2022-05-25T00:00:00"/>
    <x v="2242"/>
    <x v="13"/>
    <x v="13"/>
    <s v="Polska"/>
    <s v="Ramzes B."/>
    <x v="5"/>
    <x v="2"/>
    <n v="130"/>
    <n v="1200"/>
  </r>
  <r>
    <n v="2653"/>
    <n v="16"/>
    <n v="6"/>
    <d v="2022-05-25T00:00:00"/>
    <x v="53"/>
    <x v="13"/>
    <x v="13"/>
    <s v="Polska"/>
    <s v="Ramzes B."/>
    <x v="5"/>
    <x v="2"/>
    <n v="130"/>
    <n v="1200"/>
  </r>
  <r>
    <n v="2654"/>
    <n v="16"/>
    <n v="6"/>
    <d v="2022-05-25T00:00:00"/>
    <x v="2024"/>
    <x v="13"/>
    <x v="13"/>
    <s v="Polska"/>
    <s v="Ramzes B."/>
    <x v="5"/>
    <x v="2"/>
    <n v="130"/>
    <n v="1200"/>
  </r>
  <r>
    <n v="2655"/>
    <n v="16"/>
    <n v="6"/>
    <d v="2022-05-26T00:00:00"/>
    <x v="2243"/>
    <x v="13"/>
    <x v="13"/>
    <s v="Polska"/>
    <s v="Ramzes B."/>
    <x v="5"/>
    <x v="2"/>
    <n v="130"/>
    <n v="1200"/>
  </r>
  <r>
    <n v="2656"/>
    <n v="16"/>
    <n v="6"/>
    <d v="2022-05-26T00:00:00"/>
    <x v="2244"/>
    <x v="13"/>
    <x v="13"/>
    <s v="Polska"/>
    <s v="Ramzes B."/>
    <x v="5"/>
    <x v="2"/>
    <n v="130"/>
    <n v="1200"/>
  </r>
  <r>
    <n v="2657"/>
    <n v="16"/>
    <n v="7"/>
    <d v="2022-05-26T00:00:00"/>
    <x v="2245"/>
    <x v="13"/>
    <x v="13"/>
    <s v="Polska"/>
    <s v="Rajec"/>
    <x v="6"/>
    <x v="3"/>
    <n v="120"/>
    <n v="900"/>
  </r>
  <r>
    <n v="2658"/>
    <n v="16"/>
    <n v="7"/>
    <d v="2022-05-26T00:00:00"/>
    <x v="2246"/>
    <x v="13"/>
    <x v="13"/>
    <s v="Polska"/>
    <s v="Rajec"/>
    <x v="6"/>
    <x v="3"/>
    <n v="120"/>
    <n v="900"/>
  </r>
  <r>
    <n v="2659"/>
    <n v="16"/>
    <n v="7"/>
    <d v="2022-05-26T00:00:00"/>
    <x v="2247"/>
    <x v="13"/>
    <x v="13"/>
    <s v="Polska"/>
    <s v="Rajec"/>
    <x v="6"/>
    <x v="3"/>
    <n v="120"/>
    <n v="900"/>
  </r>
  <r>
    <n v="2660"/>
    <n v="16"/>
    <n v="7"/>
    <d v="2022-05-26T00:00:00"/>
    <x v="2248"/>
    <x v="13"/>
    <x v="13"/>
    <s v="Polska"/>
    <s v="Rajec"/>
    <x v="6"/>
    <x v="3"/>
    <n v="120"/>
    <n v="900"/>
  </r>
  <r>
    <n v="2661"/>
    <n v="16"/>
    <n v="7"/>
    <d v="2022-05-26T00:00:00"/>
    <x v="2249"/>
    <x v="13"/>
    <x v="13"/>
    <s v="Polska"/>
    <s v="Rajec"/>
    <x v="6"/>
    <x v="3"/>
    <n v="120"/>
    <n v="900"/>
  </r>
  <r>
    <n v="2662"/>
    <n v="16"/>
    <n v="7"/>
    <d v="2022-05-26T00:00:00"/>
    <x v="1859"/>
    <x v="13"/>
    <x v="13"/>
    <s v="Polska"/>
    <s v="Rajec"/>
    <x v="6"/>
    <x v="3"/>
    <n v="120"/>
    <n v="900"/>
  </r>
  <r>
    <n v="2663"/>
    <n v="4"/>
    <n v="20"/>
    <d v="2022-05-27T00:00:00"/>
    <x v="2250"/>
    <x v="12"/>
    <x v="12"/>
    <s v="Polska"/>
    <s v="xi"/>
    <x v="17"/>
    <x v="4"/>
    <n v="222"/>
    <n v="2000"/>
  </r>
  <r>
    <n v="2664"/>
    <n v="4"/>
    <n v="21"/>
    <d v="2022-05-29T00:00:00"/>
    <x v="2251"/>
    <x v="12"/>
    <x v="12"/>
    <s v="Polska"/>
    <s v="Lisek Przemyka"/>
    <x v="18"/>
    <x v="4"/>
    <n v="300"/>
    <n v="2000"/>
  </r>
  <r>
    <n v="2665"/>
    <n v="16"/>
    <n v="7"/>
    <d v="2022-05-29T00:00:00"/>
    <x v="2252"/>
    <x v="13"/>
    <x v="13"/>
    <s v="Polska"/>
    <s v="Rajec"/>
    <x v="6"/>
    <x v="3"/>
    <n v="120"/>
    <n v="900"/>
  </r>
  <r>
    <n v="2666"/>
    <n v="16"/>
    <n v="7"/>
    <d v="2022-05-29T00:00:00"/>
    <x v="2253"/>
    <x v="13"/>
    <x v="13"/>
    <s v="Polska"/>
    <s v="Rajec"/>
    <x v="6"/>
    <x v="3"/>
    <n v="120"/>
    <n v="900"/>
  </r>
  <r>
    <n v="2667"/>
    <n v="16"/>
    <n v="7"/>
    <d v="2022-05-29T00:00:00"/>
    <x v="2254"/>
    <x v="13"/>
    <x v="13"/>
    <s v="Polska"/>
    <s v="Rajec"/>
    <x v="6"/>
    <x v="3"/>
    <n v="120"/>
    <n v="900"/>
  </r>
  <r>
    <n v="2668"/>
    <n v="16"/>
    <n v="7"/>
    <d v="2022-05-29T00:00:00"/>
    <x v="2255"/>
    <x v="13"/>
    <x v="13"/>
    <s v="Polska"/>
    <s v="Rajec"/>
    <x v="6"/>
    <x v="3"/>
    <n v="120"/>
    <n v="900"/>
  </r>
  <r>
    <n v="2669"/>
    <n v="16"/>
    <n v="8"/>
    <d v="2022-05-29T00:00:00"/>
    <x v="2256"/>
    <x v="13"/>
    <x v="13"/>
    <s v="Polska"/>
    <s v="Tofik Lis"/>
    <x v="26"/>
    <x v="0"/>
    <n v="240"/>
    <n v="1500"/>
  </r>
  <r>
    <n v="2670"/>
    <n v="16"/>
    <n v="8"/>
    <d v="2022-05-31T00:00:00"/>
    <x v="2257"/>
    <x v="13"/>
    <x v="13"/>
    <s v="Polska"/>
    <s v="Tofik Lis"/>
    <x v="26"/>
    <x v="0"/>
    <n v="240"/>
    <n v="1500"/>
  </r>
  <r>
    <n v="2671"/>
    <n v="16"/>
    <n v="8"/>
    <d v="2022-06-02T00:00:00"/>
    <x v="2258"/>
    <x v="13"/>
    <x v="13"/>
    <s v="Polska"/>
    <s v="Tofik Lis"/>
    <x v="26"/>
    <x v="0"/>
    <n v="240"/>
    <n v="1500"/>
  </r>
  <r>
    <n v="2672"/>
    <n v="16"/>
    <n v="8"/>
    <d v="2022-06-05T00:00:00"/>
    <x v="2054"/>
    <x v="13"/>
    <x v="13"/>
    <s v="Polska"/>
    <s v="Tofik Lis"/>
    <x v="26"/>
    <x v="0"/>
    <n v="240"/>
    <n v="1500"/>
  </r>
  <r>
    <n v="2673"/>
    <n v="16"/>
    <n v="8"/>
    <d v="2022-06-06T00:00:00"/>
    <x v="2259"/>
    <x v="13"/>
    <x v="13"/>
    <s v="Polska"/>
    <s v="Tofik Lis"/>
    <x v="26"/>
    <x v="0"/>
    <n v="240"/>
    <n v="1500"/>
  </r>
  <r>
    <n v="2674"/>
    <n v="16"/>
    <n v="8"/>
    <d v="2022-06-06T00:00:00"/>
    <x v="1540"/>
    <x v="13"/>
    <x v="13"/>
    <s v="Polska"/>
    <s v="Tofik Lis"/>
    <x v="26"/>
    <x v="0"/>
    <n v="240"/>
    <n v="1500"/>
  </r>
  <r>
    <n v="2675"/>
    <n v="16"/>
    <n v="8"/>
    <d v="2022-06-06T00:00:00"/>
    <x v="1038"/>
    <x v="13"/>
    <x v="13"/>
    <s v="Polska"/>
    <s v="Tofik Lis"/>
    <x v="26"/>
    <x v="0"/>
    <n v="240"/>
    <n v="1500"/>
  </r>
  <r>
    <n v="2676"/>
    <n v="16"/>
    <n v="8"/>
    <d v="2022-06-06T00:00:00"/>
    <x v="2260"/>
    <x v="13"/>
    <x v="13"/>
    <s v="Polska"/>
    <s v="Tofik Lis"/>
    <x v="26"/>
    <x v="0"/>
    <n v="240"/>
    <n v="1500"/>
  </r>
  <r>
    <n v="2677"/>
    <n v="16"/>
    <n v="8"/>
    <d v="2022-06-06T00:00:00"/>
    <x v="2261"/>
    <x v="13"/>
    <x v="13"/>
    <s v="Polska"/>
    <s v="Tofik Lis"/>
    <x v="26"/>
    <x v="0"/>
    <n v="240"/>
    <n v="1500"/>
  </r>
  <r>
    <n v="2678"/>
    <n v="16"/>
    <n v="8"/>
    <d v="2022-06-06T00:00:00"/>
    <x v="2262"/>
    <x v="13"/>
    <x v="13"/>
    <s v="Polska"/>
    <s v="Tofik Lis"/>
    <x v="26"/>
    <x v="0"/>
    <n v="240"/>
    <n v="1500"/>
  </r>
  <r>
    <n v="2679"/>
    <n v="16"/>
    <n v="9"/>
    <d v="2022-06-08T00:00:00"/>
    <x v="2263"/>
    <x v="13"/>
    <x v="13"/>
    <s v="Polska"/>
    <s v="Panda Oczy i Termit"/>
    <x v="8"/>
    <x v="2"/>
    <n v="150"/>
    <n v="1200"/>
  </r>
  <r>
    <n v="2680"/>
    <n v="16"/>
    <n v="9"/>
    <d v="2022-06-08T00:00:00"/>
    <x v="2264"/>
    <x v="13"/>
    <x v="13"/>
    <s v="Polska"/>
    <s v="Panda Oczy i Termit"/>
    <x v="8"/>
    <x v="2"/>
    <n v="150"/>
    <n v="1200"/>
  </r>
  <r>
    <n v="2681"/>
    <n v="16"/>
    <n v="9"/>
    <d v="2022-06-11T00:00:00"/>
    <x v="2265"/>
    <x v="13"/>
    <x v="13"/>
    <s v="Polska"/>
    <s v="Panda Oczy i Termit"/>
    <x v="8"/>
    <x v="2"/>
    <n v="150"/>
    <n v="1200"/>
  </r>
  <r>
    <n v="2682"/>
    <n v="16"/>
    <n v="9"/>
    <d v="2022-06-11T00:00:00"/>
    <x v="766"/>
    <x v="13"/>
    <x v="13"/>
    <s v="Polska"/>
    <s v="Panda Oczy i Termit"/>
    <x v="8"/>
    <x v="2"/>
    <n v="150"/>
    <n v="1200"/>
  </r>
  <r>
    <n v="2683"/>
    <n v="16"/>
    <n v="9"/>
    <d v="2022-06-11T00:00:00"/>
    <x v="657"/>
    <x v="13"/>
    <x v="13"/>
    <s v="Polska"/>
    <s v="Panda Oczy i Termit"/>
    <x v="8"/>
    <x v="2"/>
    <n v="150"/>
    <n v="1200"/>
  </r>
  <r>
    <n v="2684"/>
    <n v="16"/>
    <n v="9"/>
    <d v="2022-06-14T00:00:00"/>
    <x v="785"/>
    <x v="13"/>
    <x v="13"/>
    <s v="Polska"/>
    <s v="Panda Oczy i Termit"/>
    <x v="8"/>
    <x v="2"/>
    <n v="150"/>
    <n v="1200"/>
  </r>
  <r>
    <n v="2685"/>
    <n v="16"/>
    <n v="9"/>
    <d v="2022-06-17T00:00:00"/>
    <x v="2266"/>
    <x v="13"/>
    <x v="13"/>
    <s v="Polska"/>
    <s v="Panda Oczy i Termit"/>
    <x v="8"/>
    <x v="2"/>
    <n v="150"/>
    <n v="1200"/>
  </r>
  <r>
    <n v="2686"/>
    <n v="16"/>
    <n v="9"/>
    <d v="2022-06-17T00:00:00"/>
    <x v="2267"/>
    <x v="13"/>
    <x v="13"/>
    <s v="Polska"/>
    <s v="Panda Oczy i Termit"/>
    <x v="8"/>
    <x v="2"/>
    <n v="150"/>
    <n v="1200"/>
  </r>
  <r>
    <n v="2687"/>
    <n v="16"/>
    <n v="9"/>
    <d v="2022-06-18T00:00:00"/>
    <x v="2268"/>
    <x v="13"/>
    <x v="13"/>
    <s v="Polska"/>
    <s v="Panda Oczy i Termit"/>
    <x v="8"/>
    <x v="2"/>
    <n v="150"/>
    <n v="1200"/>
  </r>
  <r>
    <n v="2688"/>
    <n v="16"/>
    <n v="9"/>
    <d v="2022-06-18T00:00:00"/>
    <x v="2269"/>
    <x v="13"/>
    <x v="13"/>
    <s v="Polska"/>
    <s v="Panda Oczy i Termit"/>
    <x v="8"/>
    <x v="2"/>
    <n v="150"/>
    <n v="1200"/>
  </r>
  <r>
    <n v="2689"/>
    <n v="16"/>
    <n v="10"/>
    <d v="2022-06-18T00:00:00"/>
    <x v="2270"/>
    <x v="13"/>
    <x v="13"/>
    <s v="Polska"/>
    <s v="Portek i Madeonek"/>
    <x v="9"/>
    <x v="1"/>
    <n v="128"/>
    <n v="1000"/>
  </r>
  <r>
    <n v="2690"/>
    <n v="16"/>
    <n v="10"/>
    <d v="2022-06-18T00:00:00"/>
    <x v="2271"/>
    <x v="13"/>
    <x v="13"/>
    <s v="Polska"/>
    <s v="Portek i Madeonek"/>
    <x v="9"/>
    <x v="1"/>
    <n v="128"/>
    <n v="1000"/>
  </r>
  <r>
    <n v="2691"/>
    <n v="16"/>
    <n v="10"/>
    <d v="2022-06-18T00:00:00"/>
    <x v="1910"/>
    <x v="13"/>
    <x v="13"/>
    <s v="Polska"/>
    <s v="Portek i Madeonek"/>
    <x v="9"/>
    <x v="1"/>
    <n v="128"/>
    <n v="1000"/>
  </r>
  <r>
    <n v="2692"/>
    <n v="16"/>
    <n v="10"/>
    <d v="2022-06-18T00:00:00"/>
    <x v="374"/>
    <x v="13"/>
    <x v="13"/>
    <s v="Polska"/>
    <s v="Portek i Madeonek"/>
    <x v="9"/>
    <x v="1"/>
    <n v="128"/>
    <n v="1000"/>
  </r>
  <r>
    <n v="2693"/>
    <n v="16"/>
    <n v="10"/>
    <d v="2022-06-21T00:00:00"/>
    <x v="2272"/>
    <x v="13"/>
    <x v="13"/>
    <s v="Polska"/>
    <s v="Portek i Madeonek"/>
    <x v="9"/>
    <x v="1"/>
    <n v="128"/>
    <n v="1000"/>
  </r>
  <r>
    <n v="2694"/>
    <n v="16"/>
    <n v="10"/>
    <d v="2022-06-21T00:00:00"/>
    <x v="769"/>
    <x v="13"/>
    <x v="13"/>
    <s v="Polska"/>
    <s v="Portek i Madeonek"/>
    <x v="9"/>
    <x v="1"/>
    <n v="128"/>
    <n v="1000"/>
  </r>
  <r>
    <n v="2695"/>
    <n v="16"/>
    <n v="10"/>
    <d v="2022-06-21T00:00:00"/>
    <x v="2273"/>
    <x v="13"/>
    <x v="13"/>
    <s v="Polska"/>
    <s v="Portek i Madeonek"/>
    <x v="9"/>
    <x v="1"/>
    <n v="128"/>
    <n v="1000"/>
  </r>
  <r>
    <n v="2696"/>
    <n v="16"/>
    <n v="10"/>
    <d v="2022-06-21T00:00:00"/>
    <x v="2274"/>
    <x v="13"/>
    <x v="13"/>
    <s v="Polska"/>
    <s v="Portek i Madeonek"/>
    <x v="9"/>
    <x v="1"/>
    <n v="128"/>
    <n v="1000"/>
  </r>
  <r>
    <n v="2697"/>
    <n v="16"/>
    <n v="10"/>
    <d v="2022-06-21T00:00:00"/>
    <x v="2275"/>
    <x v="13"/>
    <x v="13"/>
    <s v="Polska"/>
    <s v="Portek i Madeonek"/>
    <x v="9"/>
    <x v="1"/>
    <n v="128"/>
    <n v="1000"/>
  </r>
  <r>
    <n v="2698"/>
    <n v="16"/>
    <n v="10"/>
    <d v="2022-06-22T00:00:00"/>
    <x v="2276"/>
    <x v="13"/>
    <x v="13"/>
    <s v="Polska"/>
    <s v="Portek i Madeonek"/>
    <x v="9"/>
    <x v="1"/>
    <n v="128"/>
    <n v="1000"/>
  </r>
  <r>
    <n v="2699"/>
    <n v="16"/>
    <n v="24"/>
    <d v="2022-06-24T00:00:00"/>
    <x v="1897"/>
    <x v="13"/>
    <x v="13"/>
    <s v="Polska"/>
    <s v="Dziewczyna Getterka"/>
    <x v="29"/>
    <x v="2"/>
    <n v="130"/>
    <n v="1200"/>
  </r>
  <r>
    <n v="2700"/>
    <n v="16"/>
    <n v="24"/>
    <d v="2022-06-25T00:00:00"/>
    <x v="2277"/>
    <x v="13"/>
    <x v="13"/>
    <s v="Polska"/>
    <s v="Dziewczyna Getterka"/>
    <x v="29"/>
    <x v="2"/>
    <n v="130"/>
    <n v="1200"/>
  </r>
  <r>
    <n v="2701"/>
    <n v="16"/>
    <n v="24"/>
    <d v="2022-06-26T00:00:00"/>
    <x v="479"/>
    <x v="13"/>
    <x v="13"/>
    <s v="Polska"/>
    <s v="Dziewczyna Getterka"/>
    <x v="29"/>
    <x v="2"/>
    <n v="130"/>
    <n v="1200"/>
  </r>
  <r>
    <n v="2702"/>
    <n v="16"/>
    <n v="24"/>
    <d v="2022-06-29T00:00:00"/>
    <x v="416"/>
    <x v="13"/>
    <x v="13"/>
    <s v="Polska"/>
    <s v="Dziewczyna Getterka"/>
    <x v="29"/>
    <x v="2"/>
    <n v="130"/>
    <n v="1200"/>
  </r>
  <r>
    <n v="2703"/>
    <n v="16"/>
    <n v="24"/>
    <d v="2022-07-01T00:00:00"/>
    <x v="2278"/>
    <x v="13"/>
    <x v="13"/>
    <s v="Polska"/>
    <s v="Dziewczyna Getterka"/>
    <x v="29"/>
    <x v="2"/>
    <n v="130"/>
    <n v="1200"/>
  </r>
  <r>
    <n v="2704"/>
    <n v="16"/>
    <n v="24"/>
    <d v="2022-07-04T00:00:00"/>
    <x v="2279"/>
    <x v="13"/>
    <x v="13"/>
    <s v="Polska"/>
    <s v="Dziewczyna Getterka"/>
    <x v="29"/>
    <x v="2"/>
    <n v="130"/>
    <n v="1200"/>
  </r>
  <r>
    <n v="2705"/>
    <n v="16"/>
    <n v="24"/>
    <d v="2022-07-04T00:00:00"/>
    <x v="2280"/>
    <x v="13"/>
    <x v="13"/>
    <s v="Polska"/>
    <s v="Dziewczyna Getterka"/>
    <x v="29"/>
    <x v="2"/>
    <n v="130"/>
    <n v="1200"/>
  </r>
  <r>
    <n v="2706"/>
    <n v="16"/>
    <n v="24"/>
    <d v="2022-07-04T00:00:00"/>
    <x v="1243"/>
    <x v="13"/>
    <x v="13"/>
    <s v="Polska"/>
    <s v="Dziewczyna Getterka"/>
    <x v="29"/>
    <x v="2"/>
    <n v="130"/>
    <n v="1200"/>
  </r>
  <r>
    <n v="2707"/>
    <n v="16"/>
    <n v="24"/>
    <d v="2022-07-04T00:00:00"/>
    <x v="1977"/>
    <x v="13"/>
    <x v="13"/>
    <s v="Polska"/>
    <s v="Dziewczyna Getterka"/>
    <x v="29"/>
    <x v="2"/>
    <n v="130"/>
    <n v="1200"/>
  </r>
  <r>
    <n v="2708"/>
    <n v="16"/>
    <n v="24"/>
    <d v="2022-07-04T00:00:00"/>
    <x v="2210"/>
    <x v="13"/>
    <x v="13"/>
    <s v="Polska"/>
    <s v="Dziewczyna Getterka"/>
    <x v="29"/>
    <x v="2"/>
    <n v="130"/>
    <n v="1200"/>
  </r>
  <r>
    <n v="2709"/>
    <n v="15"/>
    <n v="1"/>
    <d v="2022-07-07T00:00:00"/>
    <x v="2281"/>
    <x v="14"/>
    <x v="14"/>
    <s v="Australia"/>
    <s v="Cysmix i Emilka"/>
    <x v="0"/>
    <x v="0"/>
    <n v="128"/>
    <n v="1500"/>
  </r>
  <r>
    <n v="2710"/>
    <n v="15"/>
    <n v="1"/>
    <d v="2022-07-07T00:00:00"/>
    <x v="2086"/>
    <x v="14"/>
    <x v="14"/>
    <s v="Australia"/>
    <s v="Cysmix i Emilka"/>
    <x v="0"/>
    <x v="0"/>
    <n v="128"/>
    <n v="1500"/>
  </r>
  <r>
    <n v="2711"/>
    <n v="16"/>
    <n v="12"/>
    <d v="2022-07-07T00:00:00"/>
    <x v="2282"/>
    <x v="13"/>
    <x v="13"/>
    <s v="Polska"/>
    <s v="Goryle"/>
    <x v="19"/>
    <x v="1"/>
    <n v="139"/>
    <n v="1000"/>
  </r>
  <r>
    <n v="2712"/>
    <n v="16"/>
    <n v="12"/>
    <d v="2022-07-07T00:00:00"/>
    <x v="897"/>
    <x v="13"/>
    <x v="13"/>
    <s v="Polska"/>
    <s v="Goryle"/>
    <x v="19"/>
    <x v="1"/>
    <n v="139"/>
    <n v="1000"/>
  </r>
  <r>
    <n v="2713"/>
    <n v="15"/>
    <n v="1"/>
    <d v="2022-07-09T00:00:00"/>
    <x v="2283"/>
    <x v="14"/>
    <x v="14"/>
    <s v="Australia"/>
    <s v="Cysmix i Emilka"/>
    <x v="0"/>
    <x v="0"/>
    <n v="128"/>
    <n v="1500"/>
  </r>
  <r>
    <n v="2714"/>
    <n v="15"/>
    <n v="1"/>
    <d v="2022-07-09T00:00:00"/>
    <x v="2284"/>
    <x v="14"/>
    <x v="14"/>
    <s v="Australia"/>
    <s v="Cysmix i Emilka"/>
    <x v="0"/>
    <x v="0"/>
    <n v="128"/>
    <n v="1500"/>
  </r>
  <r>
    <n v="2715"/>
    <n v="16"/>
    <n v="12"/>
    <d v="2022-07-10T00:00:00"/>
    <x v="2285"/>
    <x v="13"/>
    <x v="13"/>
    <s v="Polska"/>
    <s v="Goryle"/>
    <x v="19"/>
    <x v="1"/>
    <n v="139"/>
    <n v="1000"/>
  </r>
  <r>
    <n v="2716"/>
    <n v="15"/>
    <n v="1"/>
    <d v="2022-07-11T00:00:00"/>
    <x v="2002"/>
    <x v="14"/>
    <x v="14"/>
    <s v="Australia"/>
    <s v="Cysmix i Emilka"/>
    <x v="0"/>
    <x v="0"/>
    <n v="128"/>
    <n v="1500"/>
  </r>
  <r>
    <n v="2717"/>
    <n v="15"/>
    <n v="1"/>
    <d v="2022-07-11T00:00:00"/>
    <x v="1525"/>
    <x v="14"/>
    <x v="14"/>
    <s v="Australia"/>
    <s v="Cysmix i Emilka"/>
    <x v="0"/>
    <x v="0"/>
    <n v="128"/>
    <n v="1500"/>
  </r>
  <r>
    <n v="2718"/>
    <n v="16"/>
    <n v="12"/>
    <d v="2022-07-12T00:00:00"/>
    <x v="2286"/>
    <x v="13"/>
    <x v="13"/>
    <s v="Polska"/>
    <s v="Goryle"/>
    <x v="19"/>
    <x v="1"/>
    <n v="139"/>
    <n v="1000"/>
  </r>
  <r>
    <n v="2719"/>
    <n v="16"/>
    <n v="12"/>
    <d v="2022-07-12T00:00:00"/>
    <x v="2287"/>
    <x v="13"/>
    <x v="13"/>
    <s v="Polska"/>
    <s v="Goryle"/>
    <x v="19"/>
    <x v="1"/>
    <n v="139"/>
    <n v="1000"/>
  </r>
  <r>
    <n v="2720"/>
    <n v="16"/>
    <n v="12"/>
    <d v="2022-07-12T00:00:00"/>
    <x v="2288"/>
    <x v="13"/>
    <x v="13"/>
    <s v="Polska"/>
    <s v="Goryle"/>
    <x v="19"/>
    <x v="1"/>
    <n v="139"/>
    <n v="1000"/>
  </r>
  <r>
    <n v="2721"/>
    <n v="16"/>
    <n v="12"/>
    <d v="2022-07-12T00:00:00"/>
    <x v="676"/>
    <x v="13"/>
    <x v="13"/>
    <s v="Polska"/>
    <s v="Goryle"/>
    <x v="19"/>
    <x v="1"/>
    <n v="139"/>
    <n v="1000"/>
  </r>
  <r>
    <n v="2722"/>
    <n v="16"/>
    <n v="12"/>
    <d v="2022-07-12T00:00:00"/>
    <x v="2289"/>
    <x v="13"/>
    <x v="13"/>
    <s v="Polska"/>
    <s v="Goryle"/>
    <x v="19"/>
    <x v="1"/>
    <n v="139"/>
    <n v="1000"/>
  </r>
  <r>
    <n v="2723"/>
    <n v="16"/>
    <n v="12"/>
    <d v="2022-07-12T00:00:00"/>
    <x v="2290"/>
    <x v="13"/>
    <x v="13"/>
    <s v="Polska"/>
    <s v="Goryle"/>
    <x v="19"/>
    <x v="1"/>
    <n v="139"/>
    <n v="1000"/>
  </r>
  <r>
    <n v="2724"/>
    <n v="16"/>
    <n v="12"/>
    <d v="2022-07-13T00:00:00"/>
    <x v="2291"/>
    <x v="13"/>
    <x v="13"/>
    <s v="Polska"/>
    <s v="Goryle"/>
    <x v="19"/>
    <x v="1"/>
    <n v="139"/>
    <n v="1000"/>
  </r>
  <r>
    <n v="2725"/>
    <n v="16"/>
    <n v="13"/>
    <d v="2022-07-13T00:00:00"/>
    <x v="219"/>
    <x v="13"/>
    <x v="13"/>
    <s v="Polska"/>
    <s v="Królowa"/>
    <x v="20"/>
    <x v="1"/>
    <n v="156"/>
    <n v="1000"/>
  </r>
  <r>
    <n v="2726"/>
    <n v="15"/>
    <n v="1"/>
    <d v="2022-07-14T00:00:00"/>
    <x v="1835"/>
    <x v="14"/>
    <x v="14"/>
    <s v="Australia"/>
    <s v="Cysmix i Emilka"/>
    <x v="0"/>
    <x v="0"/>
    <n v="128"/>
    <n v="1500"/>
  </r>
  <r>
    <n v="2727"/>
    <n v="16"/>
    <n v="13"/>
    <d v="2022-07-14T00:00:00"/>
    <x v="590"/>
    <x v="13"/>
    <x v="13"/>
    <s v="Polska"/>
    <s v="Królowa"/>
    <x v="20"/>
    <x v="1"/>
    <n v="156"/>
    <n v="1000"/>
  </r>
  <r>
    <n v="2728"/>
    <n v="16"/>
    <n v="13"/>
    <d v="2022-07-14T00:00:00"/>
    <x v="2292"/>
    <x v="13"/>
    <x v="13"/>
    <s v="Polska"/>
    <s v="Królowa"/>
    <x v="20"/>
    <x v="1"/>
    <n v="156"/>
    <n v="1000"/>
  </r>
  <r>
    <n v="2729"/>
    <n v="16"/>
    <n v="13"/>
    <d v="2022-07-14T00:00:00"/>
    <x v="2293"/>
    <x v="13"/>
    <x v="13"/>
    <s v="Polska"/>
    <s v="Królowa"/>
    <x v="20"/>
    <x v="1"/>
    <n v="156"/>
    <n v="1000"/>
  </r>
  <r>
    <n v="2730"/>
    <n v="16"/>
    <n v="13"/>
    <d v="2022-07-14T00:00:00"/>
    <x v="2156"/>
    <x v="13"/>
    <x v="13"/>
    <s v="Polska"/>
    <s v="Królowa"/>
    <x v="20"/>
    <x v="1"/>
    <n v="156"/>
    <n v="1000"/>
  </r>
  <r>
    <n v="2731"/>
    <n v="16"/>
    <n v="13"/>
    <d v="2022-07-14T00:00:00"/>
    <x v="2294"/>
    <x v="13"/>
    <x v="13"/>
    <s v="Polska"/>
    <s v="Królowa"/>
    <x v="20"/>
    <x v="1"/>
    <n v="156"/>
    <n v="1000"/>
  </r>
  <r>
    <n v="2732"/>
    <n v="16"/>
    <n v="13"/>
    <d v="2022-07-14T00:00:00"/>
    <x v="1582"/>
    <x v="13"/>
    <x v="13"/>
    <s v="Polska"/>
    <s v="Królowa"/>
    <x v="20"/>
    <x v="1"/>
    <n v="156"/>
    <n v="1000"/>
  </r>
  <r>
    <n v="2733"/>
    <n v="16"/>
    <n v="13"/>
    <d v="2022-07-14T00:00:00"/>
    <x v="2295"/>
    <x v="13"/>
    <x v="13"/>
    <s v="Polska"/>
    <s v="Królowa"/>
    <x v="20"/>
    <x v="1"/>
    <n v="156"/>
    <n v="1000"/>
  </r>
  <r>
    <n v="2734"/>
    <n v="16"/>
    <n v="13"/>
    <d v="2022-07-14T00:00:00"/>
    <x v="1413"/>
    <x v="13"/>
    <x v="13"/>
    <s v="Polska"/>
    <s v="Królowa"/>
    <x v="20"/>
    <x v="1"/>
    <n v="156"/>
    <n v="1000"/>
  </r>
  <r>
    <n v="2735"/>
    <n v="16"/>
    <n v="13"/>
    <d v="2022-07-14T00:00:00"/>
    <x v="2296"/>
    <x v="13"/>
    <x v="13"/>
    <s v="Polska"/>
    <s v="Królowa"/>
    <x v="20"/>
    <x v="1"/>
    <n v="156"/>
    <n v="1000"/>
  </r>
  <r>
    <n v="2736"/>
    <n v="16"/>
    <n v="14"/>
    <d v="2022-07-14T00:00:00"/>
    <x v="2297"/>
    <x v="13"/>
    <x v="13"/>
    <s v="Polska"/>
    <s v="Reolka"/>
    <x v="13"/>
    <x v="2"/>
    <n v="190"/>
    <n v="1200"/>
  </r>
  <r>
    <n v="2737"/>
    <n v="16"/>
    <n v="14"/>
    <d v="2022-07-14T00:00:00"/>
    <x v="2298"/>
    <x v="13"/>
    <x v="13"/>
    <s v="Polska"/>
    <s v="Reolka"/>
    <x v="13"/>
    <x v="2"/>
    <n v="190"/>
    <n v="1200"/>
  </r>
  <r>
    <n v="2738"/>
    <n v="16"/>
    <n v="14"/>
    <d v="2022-07-14T00:00:00"/>
    <x v="2299"/>
    <x v="13"/>
    <x v="13"/>
    <s v="Polska"/>
    <s v="Reolka"/>
    <x v="13"/>
    <x v="2"/>
    <n v="190"/>
    <n v="1200"/>
  </r>
  <r>
    <n v="2739"/>
    <n v="16"/>
    <n v="14"/>
    <d v="2022-07-14T00:00:00"/>
    <x v="2300"/>
    <x v="13"/>
    <x v="13"/>
    <s v="Polska"/>
    <s v="Reolka"/>
    <x v="13"/>
    <x v="2"/>
    <n v="190"/>
    <n v="1200"/>
  </r>
  <r>
    <n v="2740"/>
    <n v="15"/>
    <n v="1"/>
    <d v="2022-07-16T00:00:00"/>
    <x v="2301"/>
    <x v="14"/>
    <x v="14"/>
    <s v="Australia"/>
    <s v="Cysmix i Emilka"/>
    <x v="0"/>
    <x v="0"/>
    <n v="128"/>
    <n v="1500"/>
  </r>
  <r>
    <n v="2741"/>
    <n v="15"/>
    <n v="1"/>
    <d v="2022-07-16T00:00:00"/>
    <x v="2302"/>
    <x v="14"/>
    <x v="14"/>
    <s v="Australia"/>
    <s v="Cysmix i Emilka"/>
    <x v="0"/>
    <x v="0"/>
    <n v="128"/>
    <n v="1500"/>
  </r>
  <r>
    <n v="2742"/>
    <n v="15"/>
    <n v="1"/>
    <d v="2022-07-16T00:00:00"/>
    <x v="2303"/>
    <x v="14"/>
    <x v="14"/>
    <s v="Australia"/>
    <s v="Cysmix i Emilka"/>
    <x v="0"/>
    <x v="0"/>
    <n v="128"/>
    <n v="1500"/>
  </r>
  <r>
    <n v="2743"/>
    <n v="15"/>
    <n v="2"/>
    <d v="2022-07-17T00:00:00"/>
    <x v="2304"/>
    <x v="14"/>
    <x v="14"/>
    <s v="Australia"/>
    <s v="Solejek"/>
    <x v="1"/>
    <x v="0"/>
    <n v="182"/>
    <n v="1500"/>
  </r>
  <r>
    <n v="2744"/>
    <n v="15"/>
    <n v="2"/>
    <d v="2022-07-17T00:00:00"/>
    <x v="2305"/>
    <x v="14"/>
    <x v="14"/>
    <s v="Australia"/>
    <s v="Solejek"/>
    <x v="1"/>
    <x v="0"/>
    <n v="182"/>
    <n v="1500"/>
  </r>
  <r>
    <n v="2745"/>
    <n v="15"/>
    <n v="2"/>
    <d v="2022-07-17T00:00:00"/>
    <x v="2306"/>
    <x v="14"/>
    <x v="14"/>
    <s v="Australia"/>
    <s v="Solejek"/>
    <x v="1"/>
    <x v="0"/>
    <n v="182"/>
    <n v="1500"/>
  </r>
  <r>
    <n v="2746"/>
    <n v="15"/>
    <n v="2"/>
    <d v="2022-07-17T00:00:00"/>
    <x v="2307"/>
    <x v="14"/>
    <x v="14"/>
    <s v="Australia"/>
    <s v="Solejek"/>
    <x v="1"/>
    <x v="0"/>
    <n v="182"/>
    <n v="1500"/>
  </r>
  <r>
    <n v="2747"/>
    <n v="15"/>
    <n v="2"/>
    <d v="2022-07-17T00:00:00"/>
    <x v="2308"/>
    <x v="14"/>
    <x v="14"/>
    <s v="Australia"/>
    <s v="Solejek"/>
    <x v="1"/>
    <x v="0"/>
    <n v="182"/>
    <n v="1500"/>
  </r>
  <r>
    <n v="2748"/>
    <n v="15"/>
    <n v="2"/>
    <d v="2022-07-17T00:00:00"/>
    <x v="2309"/>
    <x v="14"/>
    <x v="14"/>
    <s v="Australia"/>
    <s v="Solejek"/>
    <x v="1"/>
    <x v="0"/>
    <n v="182"/>
    <n v="1500"/>
  </r>
  <r>
    <n v="2749"/>
    <n v="16"/>
    <n v="14"/>
    <d v="2022-07-17T00:00:00"/>
    <x v="2310"/>
    <x v="13"/>
    <x v="13"/>
    <s v="Polska"/>
    <s v="Reolka"/>
    <x v="13"/>
    <x v="2"/>
    <n v="190"/>
    <n v="1200"/>
  </r>
  <r>
    <n v="2750"/>
    <n v="16"/>
    <n v="14"/>
    <d v="2022-07-19T00:00:00"/>
    <x v="2207"/>
    <x v="13"/>
    <x v="13"/>
    <s v="Polska"/>
    <s v="Reolka"/>
    <x v="13"/>
    <x v="2"/>
    <n v="190"/>
    <n v="1200"/>
  </r>
  <r>
    <n v="2751"/>
    <n v="16"/>
    <n v="14"/>
    <d v="2022-07-19T00:00:00"/>
    <x v="2311"/>
    <x v="13"/>
    <x v="13"/>
    <s v="Polska"/>
    <s v="Reolka"/>
    <x v="13"/>
    <x v="2"/>
    <n v="190"/>
    <n v="1200"/>
  </r>
  <r>
    <n v="2752"/>
    <n v="15"/>
    <n v="2"/>
    <d v="2022-07-20T00:00:00"/>
    <x v="2312"/>
    <x v="14"/>
    <x v="14"/>
    <s v="Australia"/>
    <s v="Solejek"/>
    <x v="1"/>
    <x v="0"/>
    <n v="182"/>
    <n v="1500"/>
  </r>
  <r>
    <n v="2753"/>
    <n v="15"/>
    <n v="2"/>
    <d v="2022-07-20T00:00:00"/>
    <x v="2313"/>
    <x v="14"/>
    <x v="14"/>
    <s v="Australia"/>
    <s v="Solejek"/>
    <x v="1"/>
    <x v="0"/>
    <n v="182"/>
    <n v="1500"/>
  </r>
  <r>
    <n v="2754"/>
    <n v="15"/>
    <n v="2"/>
    <d v="2022-07-20T00:00:00"/>
    <x v="476"/>
    <x v="14"/>
    <x v="14"/>
    <s v="Australia"/>
    <s v="Solejek"/>
    <x v="1"/>
    <x v="0"/>
    <n v="182"/>
    <n v="1500"/>
  </r>
  <r>
    <n v="2755"/>
    <n v="15"/>
    <n v="2"/>
    <d v="2022-07-20T00:00:00"/>
    <x v="2314"/>
    <x v="14"/>
    <x v="14"/>
    <s v="Australia"/>
    <s v="Solejek"/>
    <x v="1"/>
    <x v="0"/>
    <n v="182"/>
    <n v="1500"/>
  </r>
  <r>
    <n v="2756"/>
    <n v="15"/>
    <n v="3"/>
    <d v="2022-07-20T00:00:00"/>
    <x v="2315"/>
    <x v="14"/>
    <x v="14"/>
    <s v="Australia"/>
    <s v="Kuba Omsiak"/>
    <x v="2"/>
    <x v="1"/>
    <n v="128"/>
    <n v="1000"/>
  </r>
  <r>
    <n v="2757"/>
    <n v="15"/>
    <n v="3"/>
    <d v="2022-07-20T00:00:00"/>
    <x v="2316"/>
    <x v="14"/>
    <x v="14"/>
    <s v="Australia"/>
    <s v="Kuba Omsiak"/>
    <x v="2"/>
    <x v="1"/>
    <n v="128"/>
    <n v="1000"/>
  </r>
  <r>
    <n v="2758"/>
    <n v="15"/>
    <n v="3"/>
    <d v="2022-07-20T00:00:00"/>
    <x v="2317"/>
    <x v="14"/>
    <x v="14"/>
    <s v="Australia"/>
    <s v="Kuba Omsiak"/>
    <x v="2"/>
    <x v="1"/>
    <n v="128"/>
    <n v="1000"/>
  </r>
  <r>
    <n v="2759"/>
    <n v="15"/>
    <n v="3"/>
    <d v="2022-07-20T00:00:00"/>
    <x v="2318"/>
    <x v="14"/>
    <x v="14"/>
    <s v="Australia"/>
    <s v="Kuba Omsiak"/>
    <x v="2"/>
    <x v="1"/>
    <n v="128"/>
    <n v="1000"/>
  </r>
  <r>
    <n v="2760"/>
    <n v="15"/>
    <n v="3"/>
    <d v="2022-07-21T00:00:00"/>
    <x v="1181"/>
    <x v="14"/>
    <x v="14"/>
    <s v="Australia"/>
    <s v="Kuba Omsiak"/>
    <x v="2"/>
    <x v="1"/>
    <n v="128"/>
    <n v="1000"/>
  </r>
  <r>
    <n v="2761"/>
    <n v="15"/>
    <n v="3"/>
    <d v="2022-07-21T00:00:00"/>
    <x v="2319"/>
    <x v="14"/>
    <x v="14"/>
    <s v="Australia"/>
    <s v="Kuba Omsiak"/>
    <x v="2"/>
    <x v="1"/>
    <n v="128"/>
    <n v="1000"/>
  </r>
  <r>
    <n v="2762"/>
    <n v="15"/>
    <n v="3"/>
    <d v="2022-07-21T00:00:00"/>
    <x v="2320"/>
    <x v="14"/>
    <x v="14"/>
    <s v="Australia"/>
    <s v="Kuba Omsiak"/>
    <x v="2"/>
    <x v="1"/>
    <n v="128"/>
    <n v="1000"/>
  </r>
  <r>
    <n v="2763"/>
    <n v="15"/>
    <n v="3"/>
    <d v="2022-07-21T00:00:00"/>
    <x v="1547"/>
    <x v="14"/>
    <x v="14"/>
    <s v="Australia"/>
    <s v="Kuba Omsiak"/>
    <x v="2"/>
    <x v="1"/>
    <n v="128"/>
    <n v="1000"/>
  </r>
  <r>
    <n v="2764"/>
    <n v="16"/>
    <n v="14"/>
    <d v="2022-07-22T00:00:00"/>
    <x v="411"/>
    <x v="13"/>
    <x v="13"/>
    <s v="Polska"/>
    <s v="Reolka"/>
    <x v="13"/>
    <x v="2"/>
    <n v="190"/>
    <n v="1200"/>
  </r>
  <r>
    <n v="2765"/>
    <n v="16"/>
    <n v="14"/>
    <d v="2022-07-22T00:00:00"/>
    <x v="2321"/>
    <x v="13"/>
    <x v="13"/>
    <s v="Polska"/>
    <s v="Reolka"/>
    <x v="13"/>
    <x v="2"/>
    <n v="190"/>
    <n v="1200"/>
  </r>
  <r>
    <n v="2766"/>
    <n v="16"/>
    <n v="14"/>
    <d v="2022-07-22T00:00:00"/>
    <x v="2322"/>
    <x v="13"/>
    <x v="13"/>
    <s v="Polska"/>
    <s v="Reolka"/>
    <x v="13"/>
    <x v="2"/>
    <n v="190"/>
    <n v="1200"/>
  </r>
  <r>
    <n v="2767"/>
    <n v="16"/>
    <n v="15"/>
    <d v="2022-07-22T00:00:00"/>
    <x v="2323"/>
    <x v="13"/>
    <x v="13"/>
    <s v="Polska"/>
    <s v="Pan Daft"/>
    <x v="14"/>
    <x v="1"/>
    <n v="123"/>
    <n v="1000"/>
  </r>
  <r>
    <n v="2768"/>
    <n v="16"/>
    <n v="15"/>
    <d v="2022-07-22T00:00:00"/>
    <x v="2324"/>
    <x v="13"/>
    <x v="13"/>
    <s v="Polska"/>
    <s v="Pan Daft"/>
    <x v="14"/>
    <x v="1"/>
    <n v="123"/>
    <n v="1000"/>
  </r>
  <r>
    <n v="2769"/>
    <n v="15"/>
    <n v="3"/>
    <d v="2022-07-23T00:00:00"/>
    <x v="2325"/>
    <x v="14"/>
    <x v="14"/>
    <s v="Australia"/>
    <s v="Kuba Omsiak"/>
    <x v="2"/>
    <x v="1"/>
    <n v="128"/>
    <n v="1000"/>
  </r>
  <r>
    <n v="2770"/>
    <n v="16"/>
    <n v="15"/>
    <d v="2022-07-23T00:00:00"/>
    <x v="2326"/>
    <x v="13"/>
    <x v="13"/>
    <s v="Polska"/>
    <s v="Pan Daft"/>
    <x v="14"/>
    <x v="1"/>
    <n v="123"/>
    <n v="1000"/>
  </r>
  <r>
    <n v="2771"/>
    <n v="16"/>
    <n v="15"/>
    <d v="2022-07-23T00:00:00"/>
    <x v="2327"/>
    <x v="13"/>
    <x v="13"/>
    <s v="Polska"/>
    <s v="Pan Daft"/>
    <x v="14"/>
    <x v="1"/>
    <n v="123"/>
    <n v="1000"/>
  </r>
  <r>
    <n v="2772"/>
    <n v="16"/>
    <n v="15"/>
    <d v="2022-07-23T00:00:00"/>
    <x v="914"/>
    <x v="13"/>
    <x v="13"/>
    <s v="Polska"/>
    <s v="Pan Daft"/>
    <x v="14"/>
    <x v="1"/>
    <n v="123"/>
    <n v="1000"/>
  </r>
  <r>
    <n v="2773"/>
    <n v="16"/>
    <n v="15"/>
    <d v="2022-07-23T00:00:00"/>
    <x v="2328"/>
    <x v="13"/>
    <x v="13"/>
    <s v="Polska"/>
    <s v="Pan Daft"/>
    <x v="14"/>
    <x v="1"/>
    <n v="123"/>
    <n v="1000"/>
  </r>
  <r>
    <n v="2774"/>
    <n v="16"/>
    <n v="15"/>
    <d v="2022-07-24T00:00:00"/>
    <x v="2329"/>
    <x v="13"/>
    <x v="13"/>
    <s v="Polska"/>
    <s v="Pan Daft"/>
    <x v="14"/>
    <x v="1"/>
    <n v="123"/>
    <n v="1000"/>
  </r>
  <r>
    <n v="2775"/>
    <n v="16"/>
    <n v="15"/>
    <d v="2022-07-24T00:00:00"/>
    <x v="2330"/>
    <x v="13"/>
    <x v="13"/>
    <s v="Polska"/>
    <s v="Pan Daft"/>
    <x v="14"/>
    <x v="1"/>
    <n v="123"/>
    <n v="1000"/>
  </r>
  <r>
    <n v="2776"/>
    <n v="15"/>
    <n v="3"/>
    <d v="2022-07-26T00:00:00"/>
    <x v="2331"/>
    <x v="14"/>
    <x v="14"/>
    <s v="Australia"/>
    <s v="Kuba Omsiak"/>
    <x v="2"/>
    <x v="1"/>
    <n v="128"/>
    <n v="1000"/>
  </r>
  <r>
    <n v="2777"/>
    <n v="16"/>
    <n v="15"/>
    <d v="2022-07-26T00:00:00"/>
    <x v="2332"/>
    <x v="13"/>
    <x v="13"/>
    <s v="Polska"/>
    <s v="Pan Daft"/>
    <x v="14"/>
    <x v="1"/>
    <n v="123"/>
    <n v="1000"/>
  </r>
  <r>
    <n v="2778"/>
    <n v="16"/>
    <n v="15"/>
    <d v="2022-07-26T00:00:00"/>
    <x v="2333"/>
    <x v="13"/>
    <x v="13"/>
    <s v="Polska"/>
    <s v="Pan Daft"/>
    <x v="14"/>
    <x v="1"/>
    <n v="123"/>
    <n v="1000"/>
  </r>
  <r>
    <n v="2779"/>
    <n v="16"/>
    <n v="16"/>
    <d v="2022-07-26T00:00:00"/>
    <x v="129"/>
    <x v="13"/>
    <x v="13"/>
    <s v="Polska"/>
    <s v="Umarłe Korporacje"/>
    <x v="22"/>
    <x v="5"/>
    <n v="240"/>
    <n v="1800"/>
  </r>
  <r>
    <n v="2780"/>
    <n v="16"/>
    <n v="16"/>
    <d v="2022-07-26T00:00:00"/>
    <x v="2334"/>
    <x v="13"/>
    <x v="13"/>
    <s v="Polska"/>
    <s v="Umarłe Korporacje"/>
    <x v="22"/>
    <x v="5"/>
    <n v="240"/>
    <n v="1800"/>
  </r>
  <r>
    <n v="2781"/>
    <n v="16"/>
    <n v="16"/>
    <d v="2022-07-28T00:00:00"/>
    <x v="2335"/>
    <x v="13"/>
    <x v="13"/>
    <s v="Polska"/>
    <s v="Umarłe Korporacje"/>
    <x v="22"/>
    <x v="5"/>
    <n v="240"/>
    <n v="1800"/>
  </r>
  <r>
    <n v="2782"/>
    <n v="16"/>
    <n v="16"/>
    <d v="2022-07-28T00:00:00"/>
    <x v="2336"/>
    <x v="13"/>
    <x v="13"/>
    <s v="Polska"/>
    <s v="Umarłe Korporacje"/>
    <x v="22"/>
    <x v="5"/>
    <n v="240"/>
    <n v="1800"/>
  </r>
  <r>
    <n v="2783"/>
    <n v="16"/>
    <n v="16"/>
    <d v="2022-07-28T00:00:00"/>
    <x v="1535"/>
    <x v="13"/>
    <x v="13"/>
    <s v="Polska"/>
    <s v="Umarłe Korporacje"/>
    <x v="22"/>
    <x v="5"/>
    <n v="240"/>
    <n v="1800"/>
  </r>
  <r>
    <n v="2784"/>
    <n v="16"/>
    <n v="16"/>
    <d v="2022-07-28T00:00:00"/>
    <x v="2337"/>
    <x v="13"/>
    <x v="13"/>
    <s v="Polska"/>
    <s v="Umarłe Korporacje"/>
    <x v="22"/>
    <x v="5"/>
    <n v="240"/>
    <n v="1800"/>
  </r>
  <r>
    <n v="2785"/>
    <n v="15"/>
    <n v="4"/>
    <d v="2022-07-29T00:00:00"/>
    <x v="2338"/>
    <x v="14"/>
    <x v="14"/>
    <s v="Australia"/>
    <s v="Pościgacze"/>
    <x v="3"/>
    <x v="2"/>
    <n v="170"/>
    <n v="1200"/>
  </r>
  <r>
    <n v="2786"/>
    <n v="15"/>
    <n v="4"/>
    <d v="2022-07-30T00:00:00"/>
    <x v="2339"/>
    <x v="14"/>
    <x v="14"/>
    <s v="Australia"/>
    <s v="Pościgacze"/>
    <x v="3"/>
    <x v="2"/>
    <n v="170"/>
    <n v="1200"/>
  </r>
  <r>
    <n v="2787"/>
    <n v="15"/>
    <n v="4"/>
    <d v="2022-07-30T00:00:00"/>
    <x v="1258"/>
    <x v="14"/>
    <x v="14"/>
    <s v="Australia"/>
    <s v="Pościgacze"/>
    <x v="3"/>
    <x v="2"/>
    <n v="170"/>
    <n v="1200"/>
  </r>
  <r>
    <n v="2788"/>
    <n v="15"/>
    <n v="4"/>
    <d v="2022-07-30T00:00:00"/>
    <x v="1563"/>
    <x v="14"/>
    <x v="14"/>
    <s v="Australia"/>
    <s v="Pościgacze"/>
    <x v="3"/>
    <x v="2"/>
    <n v="170"/>
    <n v="1200"/>
  </r>
  <r>
    <n v="2789"/>
    <n v="16"/>
    <n v="16"/>
    <d v="2022-07-30T00:00:00"/>
    <x v="2340"/>
    <x v="13"/>
    <x v="13"/>
    <s v="Polska"/>
    <s v="Umarłe Korporacje"/>
    <x v="22"/>
    <x v="5"/>
    <n v="240"/>
    <n v="1800"/>
  </r>
  <r>
    <n v="2790"/>
    <n v="16"/>
    <n v="16"/>
    <d v="2022-07-30T00:00:00"/>
    <x v="2341"/>
    <x v="13"/>
    <x v="13"/>
    <s v="Polska"/>
    <s v="Umarłe Korporacje"/>
    <x v="22"/>
    <x v="5"/>
    <n v="240"/>
    <n v="1800"/>
  </r>
  <r>
    <n v="2791"/>
    <n v="16"/>
    <n v="16"/>
    <d v="2022-07-30T00:00:00"/>
    <x v="2342"/>
    <x v="13"/>
    <x v="13"/>
    <s v="Polska"/>
    <s v="Umarłe Korporacje"/>
    <x v="22"/>
    <x v="5"/>
    <n v="240"/>
    <n v="1800"/>
  </r>
  <r>
    <n v="2792"/>
    <n v="16"/>
    <n v="16"/>
    <d v="2022-07-30T00:00:00"/>
    <x v="2343"/>
    <x v="13"/>
    <x v="13"/>
    <s v="Polska"/>
    <s v="Umarłe Korporacje"/>
    <x v="22"/>
    <x v="5"/>
    <n v="240"/>
    <n v="1800"/>
  </r>
  <r>
    <n v="2793"/>
    <n v="15"/>
    <n v="4"/>
    <d v="2022-07-31T00:00:00"/>
    <x v="1959"/>
    <x v="14"/>
    <x v="14"/>
    <s v="Australia"/>
    <s v="Pościgacze"/>
    <x v="3"/>
    <x v="2"/>
    <n v="170"/>
    <n v="1200"/>
  </r>
  <r>
    <n v="2794"/>
    <n v="15"/>
    <n v="4"/>
    <d v="2022-07-31T00:00:00"/>
    <x v="2344"/>
    <x v="14"/>
    <x v="14"/>
    <s v="Australia"/>
    <s v="Pościgacze"/>
    <x v="3"/>
    <x v="2"/>
    <n v="170"/>
    <n v="1200"/>
  </r>
  <r>
    <n v="2795"/>
    <n v="16"/>
    <n v="17"/>
    <d v="2022-08-02T00:00:00"/>
    <x v="2345"/>
    <x v="13"/>
    <x v="13"/>
    <s v="Polska"/>
    <s v="Tofik Lis"/>
    <x v="7"/>
    <x v="2"/>
    <n v="160"/>
    <n v="1200"/>
  </r>
  <r>
    <n v="2796"/>
    <n v="15"/>
    <n v="4"/>
    <d v="2022-08-03T00:00:00"/>
    <x v="1755"/>
    <x v="14"/>
    <x v="14"/>
    <s v="Australia"/>
    <s v="Pościgacze"/>
    <x v="3"/>
    <x v="2"/>
    <n v="170"/>
    <n v="1200"/>
  </r>
  <r>
    <n v="2797"/>
    <n v="15"/>
    <n v="4"/>
    <d v="2022-08-03T00:00:00"/>
    <x v="503"/>
    <x v="14"/>
    <x v="14"/>
    <s v="Australia"/>
    <s v="Pościgacze"/>
    <x v="3"/>
    <x v="2"/>
    <n v="170"/>
    <n v="1200"/>
  </r>
  <r>
    <n v="2798"/>
    <n v="16"/>
    <n v="17"/>
    <d v="2022-08-05T00:00:00"/>
    <x v="2346"/>
    <x v="13"/>
    <x v="13"/>
    <s v="Polska"/>
    <s v="Tofik Lis"/>
    <x v="7"/>
    <x v="2"/>
    <n v="160"/>
    <n v="1200"/>
  </r>
  <r>
    <n v="2799"/>
    <n v="16"/>
    <n v="17"/>
    <d v="2022-08-05T00:00:00"/>
    <x v="2347"/>
    <x v="13"/>
    <x v="13"/>
    <s v="Polska"/>
    <s v="Tofik Lis"/>
    <x v="7"/>
    <x v="2"/>
    <n v="160"/>
    <n v="1200"/>
  </r>
  <r>
    <n v="2800"/>
    <n v="16"/>
    <n v="17"/>
    <d v="2022-08-05T00:00:00"/>
    <x v="1410"/>
    <x v="13"/>
    <x v="13"/>
    <s v="Polska"/>
    <s v="Tofik Lis"/>
    <x v="7"/>
    <x v="2"/>
    <n v="160"/>
    <n v="1200"/>
  </r>
  <r>
    <n v="2801"/>
    <n v="16"/>
    <n v="17"/>
    <d v="2022-08-05T00:00:00"/>
    <x v="2195"/>
    <x v="13"/>
    <x v="13"/>
    <s v="Polska"/>
    <s v="Tofik Lis"/>
    <x v="7"/>
    <x v="2"/>
    <n v="160"/>
    <n v="1200"/>
  </r>
  <r>
    <n v="2802"/>
    <n v="16"/>
    <n v="17"/>
    <d v="2022-08-05T00:00:00"/>
    <x v="2348"/>
    <x v="13"/>
    <x v="13"/>
    <s v="Polska"/>
    <s v="Tofik Lis"/>
    <x v="7"/>
    <x v="2"/>
    <n v="160"/>
    <n v="1200"/>
  </r>
  <r>
    <n v="2803"/>
    <n v="16"/>
    <n v="17"/>
    <d v="2022-08-05T00:00:00"/>
    <x v="2349"/>
    <x v="13"/>
    <x v="13"/>
    <s v="Polska"/>
    <s v="Tofik Lis"/>
    <x v="7"/>
    <x v="2"/>
    <n v="160"/>
    <n v="1200"/>
  </r>
  <r>
    <n v="2804"/>
    <n v="15"/>
    <n v="4"/>
    <d v="2022-08-06T00:00:00"/>
    <x v="2350"/>
    <x v="14"/>
    <x v="14"/>
    <s v="Australia"/>
    <s v="Pościgacze"/>
    <x v="3"/>
    <x v="2"/>
    <n v="170"/>
    <n v="1200"/>
  </r>
  <r>
    <n v="2805"/>
    <n v="15"/>
    <n v="4"/>
    <d v="2022-08-06T00:00:00"/>
    <x v="2351"/>
    <x v="14"/>
    <x v="14"/>
    <s v="Australia"/>
    <s v="Pościgacze"/>
    <x v="3"/>
    <x v="2"/>
    <n v="170"/>
    <n v="1200"/>
  </r>
  <r>
    <n v="2806"/>
    <n v="15"/>
    <n v="5"/>
    <d v="2022-08-08T00:00:00"/>
    <x v="2352"/>
    <x v="14"/>
    <x v="14"/>
    <s v="Australia"/>
    <s v="Rostek"/>
    <x v="4"/>
    <x v="1"/>
    <n v="133"/>
    <n v="1000"/>
  </r>
  <r>
    <n v="2807"/>
    <n v="15"/>
    <n v="5"/>
    <d v="2022-08-08T00:00:00"/>
    <x v="2353"/>
    <x v="14"/>
    <x v="14"/>
    <s v="Australia"/>
    <s v="Rostek"/>
    <x v="4"/>
    <x v="1"/>
    <n v="133"/>
    <n v="1000"/>
  </r>
  <r>
    <n v="2808"/>
    <n v="15"/>
    <n v="5"/>
    <d v="2022-08-08T00:00:00"/>
    <x v="2354"/>
    <x v="14"/>
    <x v="14"/>
    <s v="Australia"/>
    <s v="Rostek"/>
    <x v="4"/>
    <x v="1"/>
    <n v="133"/>
    <n v="1000"/>
  </r>
  <r>
    <n v="2809"/>
    <n v="16"/>
    <n v="17"/>
    <d v="2022-08-08T00:00:00"/>
    <x v="2355"/>
    <x v="13"/>
    <x v="13"/>
    <s v="Polska"/>
    <s v="Tofik Lis"/>
    <x v="7"/>
    <x v="2"/>
    <n v="160"/>
    <n v="1200"/>
  </r>
  <r>
    <n v="2810"/>
    <n v="16"/>
    <n v="17"/>
    <d v="2022-08-08T00:00:00"/>
    <x v="2356"/>
    <x v="13"/>
    <x v="13"/>
    <s v="Polska"/>
    <s v="Tofik Lis"/>
    <x v="7"/>
    <x v="2"/>
    <n v="160"/>
    <n v="1200"/>
  </r>
  <r>
    <n v="2811"/>
    <n v="16"/>
    <n v="17"/>
    <d v="2022-08-08T00:00:00"/>
    <x v="2357"/>
    <x v="13"/>
    <x v="13"/>
    <s v="Polska"/>
    <s v="Tofik Lis"/>
    <x v="7"/>
    <x v="2"/>
    <n v="160"/>
    <n v="1200"/>
  </r>
  <r>
    <n v="2812"/>
    <n v="16"/>
    <n v="18"/>
    <d v="2022-08-08T00:00:00"/>
    <x v="2358"/>
    <x v="13"/>
    <x v="13"/>
    <s v="Polska"/>
    <s v="Aviciuś"/>
    <x v="15"/>
    <x v="1"/>
    <n v="124"/>
    <n v="1000"/>
  </r>
  <r>
    <n v="2813"/>
    <n v="16"/>
    <n v="18"/>
    <d v="2022-08-09T00:00:00"/>
    <x v="2359"/>
    <x v="13"/>
    <x v="13"/>
    <s v="Polska"/>
    <s v="Aviciuś"/>
    <x v="15"/>
    <x v="1"/>
    <n v="124"/>
    <n v="1000"/>
  </r>
  <r>
    <n v="2814"/>
    <n v="16"/>
    <n v="18"/>
    <d v="2022-08-09T00:00:00"/>
    <x v="2360"/>
    <x v="13"/>
    <x v="13"/>
    <s v="Polska"/>
    <s v="Aviciuś"/>
    <x v="15"/>
    <x v="1"/>
    <n v="124"/>
    <n v="1000"/>
  </r>
  <r>
    <n v="2815"/>
    <n v="16"/>
    <n v="18"/>
    <d v="2022-08-09T00:00:00"/>
    <x v="2361"/>
    <x v="13"/>
    <x v="13"/>
    <s v="Polska"/>
    <s v="Aviciuś"/>
    <x v="15"/>
    <x v="1"/>
    <n v="124"/>
    <n v="1000"/>
  </r>
  <r>
    <n v="2816"/>
    <n v="16"/>
    <n v="18"/>
    <d v="2022-08-09T00:00:00"/>
    <x v="196"/>
    <x v="13"/>
    <x v="13"/>
    <s v="Polska"/>
    <s v="Aviciuś"/>
    <x v="15"/>
    <x v="1"/>
    <n v="124"/>
    <n v="1000"/>
  </r>
  <r>
    <n v="2817"/>
    <n v="15"/>
    <n v="5"/>
    <d v="2022-08-11T00:00:00"/>
    <x v="2362"/>
    <x v="14"/>
    <x v="14"/>
    <s v="Australia"/>
    <s v="Rostek"/>
    <x v="4"/>
    <x v="1"/>
    <n v="133"/>
    <n v="1000"/>
  </r>
  <r>
    <n v="2818"/>
    <n v="16"/>
    <n v="18"/>
    <d v="2022-08-11T00:00:00"/>
    <x v="1704"/>
    <x v="13"/>
    <x v="13"/>
    <s v="Polska"/>
    <s v="Aviciuś"/>
    <x v="15"/>
    <x v="1"/>
    <n v="124"/>
    <n v="1000"/>
  </r>
  <r>
    <n v="2819"/>
    <n v="16"/>
    <n v="18"/>
    <d v="2022-08-11T00:00:00"/>
    <x v="2204"/>
    <x v="13"/>
    <x v="13"/>
    <s v="Polska"/>
    <s v="Aviciuś"/>
    <x v="15"/>
    <x v="1"/>
    <n v="124"/>
    <n v="1000"/>
  </r>
  <r>
    <n v="2820"/>
    <n v="16"/>
    <n v="18"/>
    <d v="2022-08-11T00:00:00"/>
    <x v="1336"/>
    <x v="13"/>
    <x v="13"/>
    <s v="Polska"/>
    <s v="Aviciuś"/>
    <x v="15"/>
    <x v="1"/>
    <n v="124"/>
    <n v="1000"/>
  </r>
  <r>
    <n v="2821"/>
    <n v="16"/>
    <n v="18"/>
    <d v="2022-08-11T00:00:00"/>
    <x v="2363"/>
    <x v="13"/>
    <x v="13"/>
    <s v="Polska"/>
    <s v="Aviciuś"/>
    <x v="15"/>
    <x v="1"/>
    <n v="124"/>
    <n v="1000"/>
  </r>
  <r>
    <n v="2822"/>
    <n v="15"/>
    <n v="5"/>
    <d v="2022-08-13T00:00:00"/>
    <x v="2364"/>
    <x v="14"/>
    <x v="14"/>
    <s v="Australia"/>
    <s v="Rostek"/>
    <x v="4"/>
    <x v="1"/>
    <n v="133"/>
    <n v="1000"/>
  </r>
  <r>
    <n v="2823"/>
    <n v="15"/>
    <n v="5"/>
    <d v="2022-08-13T00:00:00"/>
    <x v="2365"/>
    <x v="14"/>
    <x v="14"/>
    <s v="Australia"/>
    <s v="Rostek"/>
    <x v="4"/>
    <x v="1"/>
    <n v="133"/>
    <n v="1000"/>
  </r>
  <r>
    <n v="2824"/>
    <n v="16"/>
    <n v="18"/>
    <d v="2022-08-13T00:00:00"/>
    <x v="2366"/>
    <x v="13"/>
    <x v="13"/>
    <s v="Polska"/>
    <s v="Aviciuś"/>
    <x v="15"/>
    <x v="1"/>
    <n v="124"/>
    <n v="1000"/>
  </r>
  <r>
    <n v="2825"/>
    <n v="15"/>
    <n v="5"/>
    <d v="2022-08-15T00:00:00"/>
    <x v="1278"/>
    <x v="14"/>
    <x v="14"/>
    <s v="Australia"/>
    <s v="Rostek"/>
    <x v="4"/>
    <x v="1"/>
    <n v="133"/>
    <n v="1000"/>
  </r>
  <r>
    <n v="2826"/>
    <n v="15"/>
    <n v="5"/>
    <d v="2022-08-15T00:00:00"/>
    <x v="2367"/>
    <x v="14"/>
    <x v="14"/>
    <s v="Australia"/>
    <s v="Rostek"/>
    <x v="4"/>
    <x v="1"/>
    <n v="133"/>
    <n v="1000"/>
  </r>
  <r>
    <n v="2827"/>
    <n v="15"/>
    <n v="5"/>
    <d v="2022-08-15T00:00:00"/>
    <x v="2368"/>
    <x v="14"/>
    <x v="14"/>
    <s v="Australia"/>
    <s v="Rostek"/>
    <x v="4"/>
    <x v="1"/>
    <n v="133"/>
    <n v="1000"/>
  </r>
  <r>
    <n v="2828"/>
    <n v="16"/>
    <n v="19"/>
    <d v="2022-08-16T00:00:00"/>
    <x v="2036"/>
    <x v="13"/>
    <x v="13"/>
    <s v="Polska"/>
    <s v="Dźwiękowy Szok Magii"/>
    <x v="16"/>
    <x v="0"/>
    <n v="170"/>
    <n v="1400"/>
  </r>
  <r>
    <n v="2829"/>
    <n v="16"/>
    <n v="19"/>
    <d v="2022-08-16T00:00:00"/>
    <x v="933"/>
    <x v="13"/>
    <x v="13"/>
    <s v="Polska"/>
    <s v="Dźwiękowy Szok Magii"/>
    <x v="16"/>
    <x v="0"/>
    <n v="170"/>
    <n v="1400"/>
  </r>
  <r>
    <n v="2830"/>
    <n v="15"/>
    <n v="5"/>
    <d v="2022-08-17T00:00:00"/>
    <x v="2369"/>
    <x v="14"/>
    <x v="14"/>
    <s v="Australia"/>
    <s v="Rostek"/>
    <x v="4"/>
    <x v="1"/>
    <n v="133"/>
    <n v="1000"/>
  </r>
  <r>
    <n v="2831"/>
    <n v="15"/>
    <n v="6"/>
    <d v="2022-08-17T00:00:00"/>
    <x v="2370"/>
    <x v="14"/>
    <x v="14"/>
    <s v="Australia"/>
    <s v="Ramzes B."/>
    <x v="5"/>
    <x v="2"/>
    <n v="130"/>
    <n v="1200"/>
  </r>
  <r>
    <n v="2832"/>
    <n v="15"/>
    <n v="6"/>
    <d v="2022-08-17T00:00:00"/>
    <x v="1387"/>
    <x v="14"/>
    <x v="14"/>
    <s v="Australia"/>
    <s v="Ramzes B."/>
    <x v="5"/>
    <x v="2"/>
    <n v="130"/>
    <n v="1200"/>
  </r>
  <r>
    <n v="2833"/>
    <n v="15"/>
    <n v="6"/>
    <d v="2022-08-17T00:00:00"/>
    <x v="2285"/>
    <x v="14"/>
    <x v="14"/>
    <s v="Australia"/>
    <s v="Ramzes B."/>
    <x v="5"/>
    <x v="2"/>
    <n v="130"/>
    <n v="1200"/>
  </r>
  <r>
    <n v="2834"/>
    <n v="15"/>
    <n v="6"/>
    <d v="2022-08-17T00:00:00"/>
    <x v="2371"/>
    <x v="14"/>
    <x v="14"/>
    <s v="Australia"/>
    <s v="Ramzes B."/>
    <x v="5"/>
    <x v="2"/>
    <n v="130"/>
    <n v="1200"/>
  </r>
  <r>
    <n v="2835"/>
    <n v="15"/>
    <n v="6"/>
    <d v="2022-08-17T00:00:00"/>
    <x v="831"/>
    <x v="14"/>
    <x v="14"/>
    <s v="Australia"/>
    <s v="Ramzes B."/>
    <x v="5"/>
    <x v="2"/>
    <n v="130"/>
    <n v="1200"/>
  </r>
  <r>
    <n v="2836"/>
    <n v="15"/>
    <n v="6"/>
    <d v="2022-08-18T00:00:00"/>
    <x v="2372"/>
    <x v="14"/>
    <x v="14"/>
    <s v="Australia"/>
    <s v="Ramzes B."/>
    <x v="5"/>
    <x v="2"/>
    <n v="130"/>
    <n v="1200"/>
  </r>
  <r>
    <n v="2837"/>
    <n v="16"/>
    <n v="19"/>
    <d v="2022-08-18T00:00:00"/>
    <x v="2373"/>
    <x v="13"/>
    <x v="13"/>
    <s v="Polska"/>
    <s v="Dźwiękowy Szok Magii"/>
    <x v="16"/>
    <x v="0"/>
    <n v="170"/>
    <n v="1400"/>
  </r>
  <r>
    <n v="2838"/>
    <n v="16"/>
    <n v="19"/>
    <d v="2022-08-18T00:00:00"/>
    <x v="2374"/>
    <x v="13"/>
    <x v="13"/>
    <s v="Polska"/>
    <s v="Dźwiękowy Szok Magii"/>
    <x v="16"/>
    <x v="0"/>
    <n v="170"/>
    <n v="1400"/>
  </r>
  <r>
    <n v="2839"/>
    <n v="16"/>
    <n v="19"/>
    <d v="2022-08-19T00:00:00"/>
    <x v="2375"/>
    <x v="13"/>
    <x v="13"/>
    <s v="Polska"/>
    <s v="Dźwiękowy Szok Magii"/>
    <x v="16"/>
    <x v="0"/>
    <n v="170"/>
    <n v="1400"/>
  </r>
  <r>
    <n v="2840"/>
    <n v="16"/>
    <n v="19"/>
    <d v="2022-08-20T00:00:00"/>
    <x v="2376"/>
    <x v="13"/>
    <x v="13"/>
    <s v="Polska"/>
    <s v="Dźwiękowy Szok Magii"/>
    <x v="16"/>
    <x v="0"/>
    <n v="170"/>
    <n v="1400"/>
  </r>
  <r>
    <n v="2841"/>
    <n v="15"/>
    <n v="6"/>
    <d v="2022-08-21T00:00:00"/>
    <x v="2377"/>
    <x v="14"/>
    <x v="14"/>
    <s v="Australia"/>
    <s v="Ramzes B."/>
    <x v="5"/>
    <x v="2"/>
    <n v="130"/>
    <n v="1200"/>
  </r>
  <r>
    <n v="2842"/>
    <n v="16"/>
    <n v="19"/>
    <d v="2022-08-21T00:00:00"/>
    <x v="2378"/>
    <x v="13"/>
    <x v="13"/>
    <s v="Polska"/>
    <s v="Dźwiękowy Szok Magii"/>
    <x v="16"/>
    <x v="0"/>
    <n v="170"/>
    <n v="1400"/>
  </r>
  <r>
    <n v="2843"/>
    <n v="16"/>
    <n v="19"/>
    <d v="2022-08-23T00:00:00"/>
    <x v="2379"/>
    <x v="13"/>
    <x v="13"/>
    <s v="Polska"/>
    <s v="Dźwiękowy Szok Magii"/>
    <x v="16"/>
    <x v="0"/>
    <n v="170"/>
    <n v="1400"/>
  </r>
  <r>
    <n v="2844"/>
    <n v="16"/>
    <n v="19"/>
    <d v="2022-08-23T00:00:00"/>
    <x v="1687"/>
    <x v="13"/>
    <x v="13"/>
    <s v="Polska"/>
    <s v="Dźwiękowy Szok Magii"/>
    <x v="16"/>
    <x v="0"/>
    <n v="170"/>
    <n v="1400"/>
  </r>
  <r>
    <n v="2845"/>
    <n v="16"/>
    <n v="19"/>
    <d v="2022-08-23T00:00:00"/>
    <x v="971"/>
    <x v="13"/>
    <x v="13"/>
    <s v="Polska"/>
    <s v="Dźwiękowy Szok Magii"/>
    <x v="16"/>
    <x v="0"/>
    <n v="170"/>
    <n v="1400"/>
  </r>
  <r>
    <n v="2846"/>
    <n v="16"/>
    <n v="20"/>
    <d v="2022-08-23T00:00:00"/>
    <x v="2380"/>
    <x v="13"/>
    <x v="13"/>
    <s v="Polska"/>
    <s v="xi"/>
    <x v="17"/>
    <x v="4"/>
    <n v="222"/>
    <n v="2000"/>
  </r>
  <r>
    <n v="2847"/>
    <n v="16"/>
    <n v="20"/>
    <d v="2022-08-23T00:00:00"/>
    <x v="2381"/>
    <x v="13"/>
    <x v="13"/>
    <s v="Polska"/>
    <s v="xi"/>
    <x v="17"/>
    <x v="4"/>
    <n v="222"/>
    <n v="2000"/>
  </r>
  <r>
    <n v="2848"/>
    <n v="16"/>
    <n v="20"/>
    <d v="2022-08-23T00:00:00"/>
    <x v="2382"/>
    <x v="13"/>
    <x v="13"/>
    <s v="Polska"/>
    <s v="xi"/>
    <x v="17"/>
    <x v="4"/>
    <n v="222"/>
    <n v="2000"/>
  </r>
  <r>
    <n v="2849"/>
    <n v="16"/>
    <n v="20"/>
    <d v="2022-08-23T00:00:00"/>
    <x v="2023"/>
    <x v="13"/>
    <x v="13"/>
    <s v="Polska"/>
    <s v="xi"/>
    <x v="17"/>
    <x v="4"/>
    <n v="222"/>
    <n v="2000"/>
  </r>
  <r>
    <n v="2850"/>
    <n v="16"/>
    <n v="20"/>
    <d v="2022-08-23T00:00:00"/>
    <x v="1048"/>
    <x v="13"/>
    <x v="13"/>
    <s v="Polska"/>
    <s v="xi"/>
    <x v="17"/>
    <x v="4"/>
    <n v="222"/>
    <n v="2000"/>
  </r>
  <r>
    <n v="2851"/>
    <n v="15"/>
    <n v="6"/>
    <d v="2022-08-24T00:00:00"/>
    <x v="2383"/>
    <x v="14"/>
    <x v="14"/>
    <s v="Australia"/>
    <s v="Ramzes B."/>
    <x v="5"/>
    <x v="2"/>
    <n v="130"/>
    <n v="1200"/>
  </r>
  <r>
    <n v="2852"/>
    <n v="15"/>
    <n v="6"/>
    <d v="2022-08-24T00:00:00"/>
    <x v="2384"/>
    <x v="14"/>
    <x v="14"/>
    <s v="Australia"/>
    <s v="Ramzes B."/>
    <x v="5"/>
    <x v="2"/>
    <n v="130"/>
    <n v="1200"/>
  </r>
  <r>
    <n v="2853"/>
    <n v="15"/>
    <n v="6"/>
    <d v="2022-08-24T00:00:00"/>
    <x v="2385"/>
    <x v="14"/>
    <x v="14"/>
    <s v="Australia"/>
    <s v="Ramzes B."/>
    <x v="5"/>
    <x v="2"/>
    <n v="130"/>
    <n v="1200"/>
  </r>
  <r>
    <n v="2854"/>
    <n v="16"/>
    <n v="20"/>
    <d v="2022-08-25T00:00:00"/>
    <x v="2386"/>
    <x v="13"/>
    <x v="13"/>
    <s v="Polska"/>
    <s v="xi"/>
    <x v="17"/>
    <x v="4"/>
    <n v="222"/>
    <n v="2000"/>
  </r>
  <r>
    <n v="2855"/>
    <n v="16"/>
    <n v="20"/>
    <d v="2022-08-25T00:00:00"/>
    <x v="2387"/>
    <x v="13"/>
    <x v="13"/>
    <s v="Polska"/>
    <s v="xi"/>
    <x v="17"/>
    <x v="4"/>
    <n v="222"/>
    <n v="2000"/>
  </r>
  <r>
    <n v="2856"/>
    <n v="15"/>
    <n v="7"/>
    <d v="2022-08-26T00:00:00"/>
    <x v="88"/>
    <x v="14"/>
    <x v="14"/>
    <s v="Australia"/>
    <s v="Rajec"/>
    <x v="6"/>
    <x v="3"/>
    <n v="120"/>
    <n v="900"/>
  </r>
  <r>
    <n v="2857"/>
    <n v="15"/>
    <n v="7"/>
    <d v="2022-08-26T00:00:00"/>
    <x v="1423"/>
    <x v="14"/>
    <x v="14"/>
    <s v="Australia"/>
    <s v="Rajec"/>
    <x v="6"/>
    <x v="3"/>
    <n v="120"/>
    <n v="900"/>
  </r>
  <r>
    <n v="2858"/>
    <n v="15"/>
    <n v="7"/>
    <d v="2022-08-27T00:00:00"/>
    <x v="830"/>
    <x v="14"/>
    <x v="14"/>
    <s v="Australia"/>
    <s v="Rajec"/>
    <x v="6"/>
    <x v="3"/>
    <n v="120"/>
    <n v="900"/>
  </r>
  <r>
    <n v="2859"/>
    <n v="15"/>
    <n v="7"/>
    <d v="2022-08-27T00:00:00"/>
    <x v="1663"/>
    <x v="14"/>
    <x v="14"/>
    <s v="Australia"/>
    <s v="Rajec"/>
    <x v="6"/>
    <x v="3"/>
    <n v="120"/>
    <n v="900"/>
  </r>
  <r>
    <n v="2860"/>
    <n v="16"/>
    <n v="20"/>
    <d v="2022-08-27T00:00:00"/>
    <x v="2242"/>
    <x v="13"/>
    <x v="13"/>
    <s v="Polska"/>
    <s v="xi"/>
    <x v="17"/>
    <x v="4"/>
    <n v="222"/>
    <n v="2000"/>
  </r>
  <r>
    <n v="2861"/>
    <n v="15"/>
    <n v="7"/>
    <d v="2022-08-28T00:00:00"/>
    <x v="2388"/>
    <x v="14"/>
    <x v="14"/>
    <s v="Australia"/>
    <s v="Rajec"/>
    <x v="6"/>
    <x v="3"/>
    <n v="120"/>
    <n v="900"/>
  </r>
  <r>
    <n v="2862"/>
    <n v="15"/>
    <n v="7"/>
    <d v="2022-08-29T00:00:00"/>
    <x v="2389"/>
    <x v="14"/>
    <x v="14"/>
    <s v="Australia"/>
    <s v="Rajec"/>
    <x v="6"/>
    <x v="3"/>
    <n v="120"/>
    <n v="900"/>
  </r>
  <r>
    <n v="2863"/>
    <n v="15"/>
    <n v="7"/>
    <d v="2022-08-29T00:00:00"/>
    <x v="369"/>
    <x v="14"/>
    <x v="14"/>
    <s v="Australia"/>
    <s v="Rajec"/>
    <x v="6"/>
    <x v="3"/>
    <n v="120"/>
    <n v="900"/>
  </r>
  <r>
    <n v="2864"/>
    <n v="15"/>
    <n v="7"/>
    <d v="2022-08-29T00:00:00"/>
    <x v="2390"/>
    <x v="14"/>
    <x v="14"/>
    <s v="Australia"/>
    <s v="Rajec"/>
    <x v="6"/>
    <x v="3"/>
    <n v="120"/>
    <n v="900"/>
  </r>
  <r>
    <n v="2865"/>
    <n v="15"/>
    <n v="7"/>
    <d v="2022-08-29T00:00:00"/>
    <x v="2391"/>
    <x v="14"/>
    <x v="14"/>
    <s v="Australia"/>
    <s v="Rajec"/>
    <x v="6"/>
    <x v="3"/>
    <n v="120"/>
    <n v="900"/>
  </r>
  <r>
    <n v="2866"/>
    <n v="15"/>
    <n v="7"/>
    <d v="2022-08-29T00:00:00"/>
    <x v="2392"/>
    <x v="14"/>
    <x v="14"/>
    <s v="Australia"/>
    <s v="Rajec"/>
    <x v="6"/>
    <x v="3"/>
    <n v="120"/>
    <n v="900"/>
  </r>
  <r>
    <n v="2867"/>
    <n v="15"/>
    <n v="17"/>
    <d v="2022-08-29T00:00:00"/>
    <x v="2393"/>
    <x v="14"/>
    <x v="14"/>
    <s v="Australia"/>
    <s v="Tofik Lis"/>
    <x v="7"/>
    <x v="2"/>
    <n v="160"/>
    <n v="1200"/>
  </r>
  <r>
    <n v="2868"/>
    <n v="15"/>
    <n v="17"/>
    <d v="2022-08-29T00:00:00"/>
    <x v="149"/>
    <x v="14"/>
    <x v="14"/>
    <s v="Australia"/>
    <s v="Tofik Lis"/>
    <x v="7"/>
    <x v="2"/>
    <n v="160"/>
    <n v="1200"/>
  </r>
  <r>
    <n v="2869"/>
    <n v="15"/>
    <n v="17"/>
    <d v="2022-08-29T00:00:00"/>
    <x v="2394"/>
    <x v="14"/>
    <x v="14"/>
    <s v="Australia"/>
    <s v="Tofik Lis"/>
    <x v="7"/>
    <x v="2"/>
    <n v="160"/>
    <n v="1200"/>
  </r>
  <r>
    <n v="2870"/>
    <n v="15"/>
    <n v="17"/>
    <d v="2022-08-29T00:00:00"/>
    <x v="2395"/>
    <x v="14"/>
    <x v="14"/>
    <s v="Australia"/>
    <s v="Tofik Lis"/>
    <x v="7"/>
    <x v="2"/>
    <n v="160"/>
    <n v="1200"/>
  </r>
  <r>
    <n v="2871"/>
    <n v="15"/>
    <n v="17"/>
    <d v="2022-08-29T00:00:00"/>
    <x v="2396"/>
    <x v="14"/>
    <x v="14"/>
    <s v="Australia"/>
    <s v="Tofik Lis"/>
    <x v="7"/>
    <x v="2"/>
    <n v="160"/>
    <n v="1200"/>
  </r>
  <r>
    <n v="2872"/>
    <n v="16"/>
    <n v="20"/>
    <d v="2022-08-29T00:00:00"/>
    <x v="2397"/>
    <x v="13"/>
    <x v="13"/>
    <s v="Polska"/>
    <s v="xi"/>
    <x v="17"/>
    <x v="4"/>
    <n v="222"/>
    <n v="2000"/>
  </r>
  <r>
    <n v="2873"/>
    <n v="15"/>
    <n v="17"/>
    <d v="2022-09-01T00:00:00"/>
    <x v="2398"/>
    <x v="14"/>
    <x v="14"/>
    <s v="Australia"/>
    <s v="Tofik Lis"/>
    <x v="7"/>
    <x v="2"/>
    <n v="160"/>
    <n v="1200"/>
  </r>
  <r>
    <n v="2874"/>
    <n v="16"/>
    <n v="20"/>
    <d v="2022-09-01T00:00:00"/>
    <x v="2399"/>
    <x v="13"/>
    <x v="13"/>
    <s v="Polska"/>
    <s v="xi"/>
    <x v="17"/>
    <x v="4"/>
    <n v="222"/>
    <n v="2000"/>
  </r>
  <r>
    <n v="2875"/>
    <n v="16"/>
    <n v="21"/>
    <d v="2022-09-01T00:00:00"/>
    <x v="2400"/>
    <x v="13"/>
    <x v="13"/>
    <s v="Polska"/>
    <s v="Lisek Przemyka"/>
    <x v="18"/>
    <x v="4"/>
    <n v="300"/>
    <n v="2000"/>
  </r>
  <r>
    <n v="2876"/>
    <n v="16"/>
    <n v="21"/>
    <d v="2022-09-01T00:00:00"/>
    <x v="2401"/>
    <x v="13"/>
    <x v="13"/>
    <s v="Polska"/>
    <s v="Lisek Przemyka"/>
    <x v="18"/>
    <x v="4"/>
    <n v="300"/>
    <n v="2000"/>
  </r>
  <r>
    <n v="2877"/>
    <n v="15"/>
    <n v="17"/>
    <d v="2022-09-02T00:00:00"/>
    <x v="2174"/>
    <x v="14"/>
    <x v="14"/>
    <s v="Australia"/>
    <s v="Tofik Lis"/>
    <x v="7"/>
    <x v="2"/>
    <n v="160"/>
    <n v="1200"/>
  </r>
  <r>
    <n v="2878"/>
    <n v="15"/>
    <n v="17"/>
    <d v="2022-09-04T00:00:00"/>
    <x v="1858"/>
    <x v="14"/>
    <x v="14"/>
    <s v="Australia"/>
    <s v="Tofik Lis"/>
    <x v="7"/>
    <x v="2"/>
    <n v="160"/>
    <n v="1200"/>
  </r>
  <r>
    <n v="2879"/>
    <n v="15"/>
    <n v="17"/>
    <d v="2022-09-05T00:00:00"/>
    <x v="2402"/>
    <x v="14"/>
    <x v="14"/>
    <s v="Australia"/>
    <s v="Tofik Lis"/>
    <x v="7"/>
    <x v="2"/>
    <n v="160"/>
    <n v="1200"/>
  </r>
  <r>
    <n v="2880"/>
    <n v="15"/>
    <n v="17"/>
    <d v="2022-09-05T00:00:00"/>
    <x v="2403"/>
    <x v="14"/>
    <x v="14"/>
    <s v="Australia"/>
    <s v="Tofik Lis"/>
    <x v="7"/>
    <x v="2"/>
    <n v="160"/>
    <n v="1200"/>
  </r>
  <r>
    <n v="2881"/>
    <n v="15"/>
    <n v="9"/>
    <d v="2022-09-05T00:00:00"/>
    <x v="2404"/>
    <x v="14"/>
    <x v="14"/>
    <s v="Australia"/>
    <s v="Panda Oczy i Termit"/>
    <x v="8"/>
    <x v="2"/>
    <n v="150"/>
    <n v="1200"/>
  </r>
  <r>
    <n v="2882"/>
    <n v="15"/>
    <n v="9"/>
    <d v="2022-09-07T00:00:00"/>
    <x v="2405"/>
    <x v="14"/>
    <x v="14"/>
    <s v="Australia"/>
    <s v="Panda Oczy i Termit"/>
    <x v="8"/>
    <x v="2"/>
    <n v="150"/>
    <n v="1200"/>
  </r>
  <r>
    <n v="2883"/>
    <n v="15"/>
    <n v="9"/>
    <d v="2022-09-07T00:00:00"/>
    <x v="111"/>
    <x v="14"/>
    <x v="14"/>
    <s v="Australia"/>
    <s v="Panda Oczy i Termit"/>
    <x v="8"/>
    <x v="2"/>
    <n v="150"/>
    <n v="1200"/>
  </r>
  <r>
    <n v="2884"/>
    <n v="15"/>
    <n v="9"/>
    <d v="2022-09-10T00:00:00"/>
    <x v="2406"/>
    <x v="14"/>
    <x v="14"/>
    <s v="Australia"/>
    <s v="Panda Oczy i Termit"/>
    <x v="8"/>
    <x v="2"/>
    <n v="150"/>
    <n v="1200"/>
  </r>
  <r>
    <n v="2885"/>
    <n v="15"/>
    <n v="9"/>
    <d v="2022-09-10T00:00:00"/>
    <x v="2407"/>
    <x v="14"/>
    <x v="14"/>
    <s v="Australia"/>
    <s v="Panda Oczy i Termit"/>
    <x v="8"/>
    <x v="2"/>
    <n v="150"/>
    <n v="1200"/>
  </r>
  <r>
    <n v="2886"/>
    <n v="15"/>
    <n v="9"/>
    <d v="2022-09-11T00:00:00"/>
    <x v="2408"/>
    <x v="14"/>
    <x v="14"/>
    <s v="Australia"/>
    <s v="Panda Oczy i Termit"/>
    <x v="8"/>
    <x v="2"/>
    <n v="150"/>
    <n v="1200"/>
  </r>
  <r>
    <n v="2887"/>
    <n v="15"/>
    <n v="9"/>
    <d v="2022-09-11T00:00:00"/>
    <x v="2409"/>
    <x v="14"/>
    <x v="14"/>
    <s v="Australia"/>
    <s v="Panda Oczy i Termit"/>
    <x v="8"/>
    <x v="2"/>
    <n v="150"/>
    <n v="1200"/>
  </r>
  <r>
    <n v="2888"/>
    <n v="15"/>
    <n v="9"/>
    <d v="2022-09-11T00:00:00"/>
    <x v="2410"/>
    <x v="14"/>
    <x v="14"/>
    <s v="Australia"/>
    <s v="Panda Oczy i Termit"/>
    <x v="8"/>
    <x v="2"/>
    <n v="150"/>
    <n v="1200"/>
  </r>
  <r>
    <n v="2889"/>
    <n v="15"/>
    <n v="9"/>
    <d v="2022-09-11T00:00:00"/>
    <x v="2411"/>
    <x v="14"/>
    <x v="14"/>
    <s v="Australia"/>
    <s v="Panda Oczy i Termit"/>
    <x v="8"/>
    <x v="2"/>
    <n v="150"/>
    <n v="1200"/>
  </r>
  <r>
    <n v="2890"/>
    <n v="15"/>
    <n v="9"/>
    <d v="2022-09-11T00:00:00"/>
    <x v="2412"/>
    <x v="14"/>
    <x v="14"/>
    <s v="Australia"/>
    <s v="Panda Oczy i Termit"/>
    <x v="8"/>
    <x v="2"/>
    <n v="150"/>
    <n v="1200"/>
  </r>
  <r>
    <n v="2891"/>
    <n v="15"/>
    <n v="10"/>
    <d v="2022-09-12T00:00:00"/>
    <x v="2413"/>
    <x v="14"/>
    <x v="14"/>
    <s v="Australia"/>
    <s v="Portek i Madeonek"/>
    <x v="9"/>
    <x v="1"/>
    <n v="128"/>
    <n v="1000"/>
  </r>
  <r>
    <n v="2892"/>
    <n v="15"/>
    <n v="10"/>
    <d v="2022-09-12T00:00:00"/>
    <x v="2414"/>
    <x v="14"/>
    <x v="14"/>
    <s v="Australia"/>
    <s v="Portek i Madeonek"/>
    <x v="9"/>
    <x v="1"/>
    <n v="128"/>
    <n v="1000"/>
  </r>
  <r>
    <n v="2893"/>
    <n v="15"/>
    <n v="10"/>
    <d v="2022-09-12T00:00:00"/>
    <x v="2415"/>
    <x v="14"/>
    <x v="14"/>
    <s v="Australia"/>
    <s v="Portek i Madeonek"/>
    <x v="9"/>
    <x v="1"/>
    <n v="128"/>
    <n v="1000"/>
  </r>
  <r>
    <n v="2894"/>
    <n v="15"/>
    <n v="10"/>
    <d v="2022-09-12T00:00:00"/>
    <x v="2416"/>
    <x v="14"/>
    <x v="14"/>
    <s v="Australia"/>
    <s v="Portek i Madeonek"/>
    <x v="9"/>
    <x v="1"/>
    <n v="128"/>
    <n v="1000"/>
  </r>
  <r>
    <n v="2895"/>
    <n v="15"/>
    <n v="10"/>
    <d v="2022-09-12T00:00:00"/>
    <x v="2417"/>
    <x v="14"/>
    <x v="14"/>
    <s v="Australia"/>
    <s v="Portek i Madeonek"/>
    <x v="9"/>
    <x v="1"/>
    <n v="128"/>
    <n v="1000"/>
  </r>
  <r>
    <n v="2896"/>
    <n v="15"/>
    <n v="10"/>
    <d v="2022-09-12T00:00:00"/>
    <x v="1530"/>
    <x v="14"/>
    <x v="14"/>
    <s v="Australia"/>
    <s v="Portek i Madeonek"/>
    <x v="9"/>
    <x v="1"/>
    <n v="128"/>
    <n v="1000"/>
  </r>
  <r>
    <n v="2897"/>
    <n v="15"/>
    <n v="10"/>
    <d v="2022-09-15T00:00:00"/>
    <x v="2418"/>
    <x v="14"/>
    <x v="14"/>
    <s v="Australia"/>
    <s v="Portek i Madeonek"/>
    <x v="9"/>
    <x v="1"/>
    <n v="128"/>
    <n v="1000"/>
  </r>
  <r>
    <n v="2898"/>
    <n v="15"/>
    <n v="10"/>
    <d v="2022-09-15T00:00:00"/>
    <x v="2419"/>
    <x v="14"/>
    <x v="14"/>
    <s v="Australia"/>
    <s v="Portek i Madeonek"/>
    <x v="9"/>
    <x v="1"/>
    <n v="128"/>
    <n v="1000"/>
  </r>
  <r>
    <n v="2899"/>
    <n v="15"/>
    <n v="10"/>
    <d v="2022-09-16T00:00:00"/>
    <x v="1530"/>
    <x v="14"/>
    <x v="14"/>
    <s v="Australia"/>
    <s v="Portek i Madeonek"/>
    <x v="9"/>
    <x v="1"/>
    <n v="128"/>
    <n v="1000"/>
  </r>
  <r>
    <n v="2900"/>
    <n v="15"/>
    <n v="10"/>
    <d v="2022-09-18T00:00:00"/>
    <x v="2420"/>
    <x v="14"/>
    <x v="14"/>
    <s v="Australia"/>
    <s v="Portek i Madeonek"/>
    <x v="9"/>
    <x v="1"/>
    <n v="128"/>
    <n v="1000"/>
  </r>
  <r>
    <n v="2901"/>
    <n v="15"/>
    <n v="11"/>
    <d v="2022-09-18T00:00:00"/>
    <x v="2421"/>
    <x v="14"/>
    <x v="14"/>
    <s v="Australia"/>
    <s v="Tofik Lis"/>
    <x v="10"/>
    <x v="2"/>
    <n v="120"/>
    <n v="1200"/>
  </r>
  <r>
    <n v="2902"/>
    <n v="15"/>
    <n v="11"/>
    <d v="2022-09-18T00:00:00"/>
    <x v="1728"/>
    <x v="14"/>
    <x v="14"/>
    <s v="Australia"/>
    <s v="Tofik Lis"/>
    <x v="10"/>
    <x v="2"/>
    <n v="120"/>
    <n v="1200"/>
  </r>
  <r>
    <n v="2903"/>
    <n v="15"/>
    <n v="11"/>
    <d v="2022-09-18T00:00:00"/>
    <x v="2422"/>
    <x v="14"/>
    <x v="14"/>
    <s v="Australia"/>
    <s v="Tofik Lis"/>
    <x v="10"/>
    <x v="2"/>
    <n v="120"/>
    <n v="1200"/>
  </r>
  <r>
    <n v="2904"/>
    <n v="15"/>
    <n v="11"/>
    <d v="2022-09-18T00:00:00"/>
    <x v="2394"/>
    <x v="14"/>
    <x v="14"/>
    <s v="Australia"/>
    <s v="Tofik Lis"/>
    <x v="10"/>
    <x v="2"/>
    <n v="120"/>
    <n v="1200"/>
  </r>
  <r>
    <n v="2905"/>
    <n v="15"/>
    <n v="11"/>
    <d v="2022-09-18T00:00:00"/>
    <x v="2423"/>
    <x v="14"/>
    <x v="14"/>
    <s v="Australia"/>
    <s v="Tofik Lis"/>
    <x v="10"/>
    <x v="2"/>
    <n v="120"/>
    <n v="1200"/>
  </r>
  <r>
    <n v="2906"/>
    <n v="15"/>
    <n v="11"/>
    <d v="2022-09-18T00:00:00"/>
    <x v="2424"/>
    <x v="14"/>
    <x v="14"/>
    <s v="Australia"/>
    <s v="Tofik Lis"/>
    <x v="10"/>
    <x v="2"/>
    <n v="120"/>
    <n v="1200"/>
  </r>
  <r>
    <n v="2907"/>
    <n v="15"/>
    <n v="11"/>
    <d v="2022-09-20T00:00:00"/>
    <x v="2425"/>
    <x v="14"/>
    <x v="14"/>
    <s v="Australia"/>
    <s v="Tofik Lis"/>
    <x v="10"/>
    <x v="2"/>
    <n v="120"/>
    <n v="1200"/>
  </r>
  <r>
    <n v="2908"/>
    <n v="15"/>
    <n v="11"/>
    <d v="2022-09-21T00:00:00"/>
    <x v="2426"/>
    <x v="14"/>
    <x v="14"/>
    <s v="Australia"/>
    <s v="Tofik Lis"/>
    <x v="10"/>
    <x v="2"/>
    <n v="120"/>
    <n v="1200"/>
  </r>
  <r>
    <n v="2909"/>
    <n v="15"/>
    <n v="11"/>
    <d v="2022-09-21T00:00:00"/>
    <x v="2427"/>
    <x v="14"/>
    <x v="14"/>
    <s v="Australia"/>
    <s v="Tofik Lis"/>
    <x v="10"/>
    <x v="2"/>
    <n v="120"/>
    <n v="1200"/>
  </r>
  <r>
    <n v="2910"/>
    <n v="15"/>
    <n v="11"/>
    <d v="2022-09-21T00:00:00"/>
    <x v="27"/>
    <x v="14"/>
    <x v="14"/>
    <s v="Australia"/>
    <s v="Tofik Lis"/>
    <x v="10"/>
    <x v="2"/>
    <n v="120"/>
    <n v="1200"/>
  </r>
  <r>
    <n v="2911"/>
    <n v="15"/>
    <n v="12"/>
    <d v="2022-09-21T00:00:00"/>
    <x v="2428"/>
    <x v="14"/>
    <x v="14"/>
    <s v="Australia"/>
    <s v="Goryle"/>
    <x v="19"/>
    <x v="1"/>
    <n v="139"/>
    <n v="1000"/>
  </r>
  <r>
    <n v="2912"/>
    <n v="15"/>
    <n v="12"/>
    <d v="2022-09-22T00:00:00"/>
    <x v="2429"/>
    <x v="14"/>
    <x v="14"/>
    <s v="Australia"/>
    <s v="Goryle"/>
    <x v="19"/>
    <x v="1"/>
    <n v="139"/>
    <n v="1000"/>
  </r>
  <r>
    <n v="2913"/>
    <n v="15"/>
    <n v="12"/>
    <d v="2022-09-25T00:00:00"/>
    <x v="2430"/>
    <x v="14"/>
    <x v="14"/>
    <s v="Australia"/>
    <s v="Goryle"/>
    <x v="19"/>
    <x v="1"/>
    <n v="139"/>
    <n v="1000"/>
  </r>
  <r>
    <n v="2914"/>
    <n v="15"/>
    <n v="12"/>
    <d v="2022-09-25T00:00:00"/>
    <x v="1433"/>
    <x v="14"/>
    <x v="14"/>
    <s v="Australia"/>
    <s v="Goryle"/>
    <x v="19"/>
    <x v="1"/>
    <n v="139"/>
    <n v="1000"/>
  </r>
  <r>
    <n v="2915"/>
    <n v="15"/>
    <n v="12"/>
    <d v="2022-09-28T00:00:00"/>
    <x v="1089"/>
    <x v="14"/>
    <x v="14"/>
    <s v="Australia"/>
    <s v="Goryle"/>
    <x v="19"/>
    <x v="1"/>
    <n v="139"/>
    <n v="1000"/>
  </r>
  <r>
    <n v="2916"/>
    <n v="15"/>
    <n v="12"/>
    <d v="2022-10-01T00:00:00"/>
    <x v="2431"/>
    <x v="14"/>
    <x v="14"/>
    <s v="Australia"/>
    <s v="Goryle"/>
    <x v="19"/>
    <x v="1"/>
    <n v="139"/>
    <n v="1000"/>
  </r>
  <r>
    <n v="2917"/>
    <n v="15"/>
    <n v="12"/>
    <d v="2022-10-01T00:00:00"/>
    <x v="127"/>
    <x v="14"/>
    <x v="14"/>
    <s v="Australia"/>
    <s v="Goryle"/>
    <x v="19"/>
    <x v="1"/>
    <n v="139"/>
    <n v="1000"/>
  </r>
  <r>
    <n v="2918"/>
    <n v="15"/>
    <n v="12"/>
    <d v="2022-10-01T00:00:00"/>
    <x v="2432"/>
    <x v="14"/>
    <x v="14"/>
    <s v="Australia"/>
    <s v="Goryle"/>
    <x v="19"/>
    <x v="1"/>
    <n v="139"/>
    <n v="1000"/>
  </r>
  <r>
    <n v="2919"/>
    <n v="15"/>
    <n v="12"/>
    <d v="2022-10-01T00:00:00"/>
    <x v="2433"/>
    <x v="14"/>
    <x v="14"/>
    <s v="Australia"/>
    <s v="Goryle"/>
    <x v="19"/>
    <x v="1"/>
    <n v="139"/>
    <n v="1000"/>
  </r>
  <r>
    <n v="2920"/>
    <n v="15"/>
    <n v="12"/>
    <d v="2022-10-01T00:00:00"/>
    <x v="224"/>
    <x v="14"/>
    <x v="14"/>
    <s v="Australia"/>
    <s v="Goryle"/>
    <x v="19"/>
    <x v="1"/>
    <n v="139"/>
    <n v="1000"/>
  </r>
  <r>
    <n v="2921"/>
    <n v="15"/>
    <n v="13"/>
    <d v="2022-10-01T00:00:00"/>
    <x v="2434"/>
    <x v="14"/>
    <x v="14"/>
    <s v="Australia"/>
    <s v="Królowa"/>
    <x v="20"/>
    <x v="1"/>
    <n v="156"/>
    <n v="1000"/>
  </r>
  <r>
    <n v="2922"/>
    <n v="15"/>
    <n v="13"/>
    <d v="2022-10-01T00:00:00"/>
    <x v="2435"/>
    <x v="14"/>
    <x v="14"/>
    <s v="Australia"/>
    <s v="Królowa"/>
    <x v="20"/>
    <x v="1"/>
    <n v="156"/>
    <n v="1000"/>
  </r>
  <r>
    <n v="2923"/>
    <n v="15"/>
    <n v="13"/>
    <d v="2022-10-02T00:00:00"/>
    <x v="2436"/>
    <x v="14"/>
    <x v="14"/>
    <s v="Australia"/>
    <s v="Królowa"/>
    <x v="20"/>
    <x v="1"/>
    <n v="156"/>
    <n v="1000"/>
  </r>
  <r>
    <n v="2924"/>
    <n v="15"/>
    <n v="13"/>
    <d v="2022-10-02T00:00:00"/>
    <x v="1103"/>
    <x v="14"/>
    <x v="14"/>
    <s v="Australia"/>
    <s v="Królowa"/>
    <x v="20"/>
    <x v="1"/>
    <n v="156"/>
    <n v="1000"/>
  </r>
  <r>
    <n v="2925"/>
    <n v="15"/>
    <n v="13"/>
    <d v="2022-10-03T00:00:00"/>
    <x v="2437"/>
    <x v="14"/>
    <x v="14"/>
    <s v="Australia"/>
    <s v="Królowa"/>
    <x v="20"/>
    <x v="1"/>
    <n v="156"/>
    <n v="1000"/>
  </r>
  <r>
    <n v="2926"/>
    <n v="15"/>
    <n v="13"/>
    <d v="2022-10-04T00:00:00"/>
    <x v="2438"/>
    <x v="14"/>
    <x v="14"/>
    <s v="Australia"/>
    <s v="Królowa"/>
    <x v="20"/>
    <x v="1"/>
    <n v="156"/>
    <n v="1000"/>
  </r>
  <r>
    <n v="2927"/>
    <n v="15"/>
    <n v="13"/>
    <d v="2022-10-04T00:00:00"/>
    <x v="2439"/>
    <x v="14"/>
    <x v="14"/>
    <s v="Australia"/>
    <s v="Królowa"/>
    <x v="20"/>
    <x v="1"/>
    <n v="156"/>
    <n v="1000"/>
  </r>
  <r>
    <n v="2928"/>
    <n v="15"/>
    <n v="13"/>
    <d v="2022-10-04T00:00:00"/>
    <x v="2440"/>
    <x v="14"/>
    <x v="14"/>
    <s v="Australia"/>
    <s v="Królowa"/>
    <x v="20"/>
    <x v="1"/>
    <n v="156"/>
    <n v="1000"/>
  </r>
  <r>
    <n v="2929"/>
    <n v="15"/>
    <n v="13"/>
    <d v="2022-10-04T00:00:00"/>
    <x v="2441"/>
    <x v="14"/>
    <x v="14"/>
    <s v="Australia"/>
    <s v="Królowa"/>
    <x v="20"/>
    <x v="1"/>
    <n v="156"/>
    <n v="1000"/>
  </r>
  <r>
    <n v="2930"/>
    <n v="15"/>
    <n v="13"/>
    <d v="2022-10-04T00:00:00"/>
    <x v="2442"/>
    <x v="14"/>
    <x v="14"/>
    <s v="Australia"/>
    <s v="Królowa"/>
    <x v="20"/>
    <x v="1"/>
    <n v="156"/>
    <n v="1000"/>
  </r>
  <r>
    <n v="2931"/>
    <n v="15"/>
    <n v="14"/>
    <d v="2022-10-04T00:00:00"/>
    <x v="2443"/>
    <x v="14"/>
    <x v="14"/>
    <s v="Australia"/>
    <s v="Reolka"/>
    <x v="13"/>
    <x v="2"/>
    <n v="190"/>
    <n v="1200"/>
  </r>
  <r>
    <n v="2932"/>
    <n v="15"/>
    <n v="14"/>
    <d v="2022-10-05T00:00:00"/>
    <x v="2444"/>
    <x v="14"/>
    <x v="14"/>
    <s v="Australia"/>
    <s v="Reolka"/>
    <x v="13"/>
    <x v="2"/>
    <n v="190"/>
    <n v="1200"/>
  </r>
  <r>
    <n v="2933"/>
    <n v="15"/>
    <n v="14"/>
    <d v="2022-10-05T00:00:00"/>
    <x v="494"/>
    <x v="14"/>
    <x v="14"/>
    <s v="Australia"/>
    <s v="Reolka"/>
    <x v="13"/>
    <x v="2"/>
    <n v="190"/>
    <n v="1200"/>
  </r>
  <r>
    <n v="2934"/>
    <n v="15"/>
    <n v="14"/>
    <d v="2022-10-05T00:00:00"/>
    <x v="2445"/>
    <x v="14"/>
    <x v="14"/>
    <s v="Australia"/>
    <s v="Reolka"/>
    <x v="13"/>
    <x v="2"/>
    <n v="190"/>
    <n v="1200"/>
  </r>
  <r>
    <n v="2935"/>
    <n v="15"/>
    <n v="14"/>
    <d v="2022-10-05T00:00:00"/>
    <x v="2446"/>
    <x v="14"/>
    <x v="14"/>
    <s v="Australia"/>
    <s v="Reolka"/>
    <x v="13"/>
    <x v="2"/>
    <n v="190"/>
    <n v="1200"/>
  </r>
  <r>
    <n v="2936"/>
    <n v="15"/>
    <n v="14"/>
    <d v="2022-10-05T00:00:00"/>
    <x v="1639"/>
    <x v="14"/>
    <x v="14"/>
    <s v="Australia"/>
    <s v="Reolka"/>
    <x v="13"/>
    <x v="2"/>
    <n v="190"/>
    <n v="1200"/>
  </r>
  <r>
    <n v="2937"/>
    <n v="15"/>
    <n v="14"/>
    <d v="2022-10-05T00:00:00"/>
    <x v="2447"/>
    <x v="14"/>
    <x v="14"/>
    <s v="Australia"/>
    <s v="Reolka"/>
    <x v="13"/>
    <x v="2"/>
    <n v="190"/>
    <n v="1200"/>
  </r>
  <r>
    <n v="2938"/>
    <n v="15"/>
    <n v="14"/>
    <d v="2022-10-05T00:00:00"/>
    <x v="2448"/>
    <x v="14"/>
    <x v="14"/>
    <s v="Australia"/>
    <s v="Reolka"/>
    <x v="13"/>
    <x v="2"/>
    <n v="190"/>
    <n v="1200"/>
  </r>
  <r>
    <n v="2939"/>
    <n v="15"/>
    <n v="14"/>
    <d v="2022-10-05T00:00:00"/>
    <x v="2449"/>
    <x v="14"/>
    <x v="14"/>
    <s v="Australia"/>
    <s v="Reolka"/>
    <x v="13"/>
    <x v="2"/>
    <n v="190"/>
    <n v="1200"/>
  </r>
  <r>
    <n v="2940"/>
    <n v="15"/>
    <n v="14"/>
    <d v="2022-10-05T00:00:00"/>
    <x v="2450"/>
    <x v="14"/>
    <x v="14"/>
    <s v="Australia"/>
    <s v="Reolka"/>
    <x v="13"/>
    <x v="2"/>
    <n v="190"/>
    <n v="1200"/>
  </r>
  <r>
    <n v="2941"/>
    <n v="15"/>
    <n v="29"/>
    <d v="2022-10-05T00:00:00"/>
    <x v="691"/>
    <x v="14"/>
    <x v="14"/>
    <s v="Australia"/>
    <s v="Miś z Sowiej Chaty"/>
    <x v="27"/>
    <x v="3"/>
    <n v="90"/>
    <n v="900"/>
  </r>
  <r>
    <n v="2942"/>
    <n v="15"/>
    <n v="29"/>
    <d v="2022-10-05T00:00:00"/>
    <x v="2451"/>
    <x v="14"/>
    <x v="14"/>
    <s v="Australia"/>
    <s v="Miś z Sowiej Chaty"/>
    <x v="27"/>
    <x v="3"/>
    <n v="90"/>
    <n v="900"/>
  </r>
  <r>
    <n v="2943"/>
    <n v="15"/>
    <n v="29"/>
    <d v="2022-10-05T00:00:00"/>
    <x v="2452"/>
    <x v="14"/>
    <x v="14"/>
    <s v="Australia"/>
    <s v="Miś z Sowiej Chaty"/>
    <x v="27"/>
    <x v="3"/>
    <n v="90"/>
    <n v="900"/>
  </r>
  <r>
    <n v="2944"/>
    <n v="15"/>
    <n v="29"/>
    <d v="2022-10-05T00:00:00"/>
    <x v="2453"/>
    <x v="14"/>
    <x v="14"/>
    <s v="Australia"/>
    <s v="Miś z Sowiej Chaty"/>
    <x v="27"/>
    <x v="3"/>
    <n v="90"/>
    <n v="900"/>
  </r>
  <r>
    <n v="2945"/>
    <n v="15"/>
    <n v="29"/>
    <d v="2022-10-05T00:00:00"/>
    <x v="2454"/>
    <x v="14"/>
    <x v="14"/>
    <s v="Australia"/>
    <s v="Miś z Sowiej Chaty"/>
    <x v="27"/>
    <x v="3"/>
    <n v="90"/>
    <n v="900"/>
  </r>
  <r>
    <n v="2946"/>
    <n v="15"/>
    <n v="29"/>
    <d v="2022-10-05T00:00:00"/>
    <x v="2455"/>
    <x v="14"/>
    <x v="14"/>
    <s v="Australia"/>
    <s v="Miś z Sowiej Chaty"/>
    <x v="27"/>
    <x v="3"/>
    <n v="90"/>
    <n v="900"/>
  </r>
  <r>
    <n v="2947"/>
    <n v="15"/>
    <n v="29"/>
    <d v="2022-10-05T00:00:00"/>
    <x v="1887"/>
    <x v="14"/>
    <x v="14"/>
    <s v="Australia"/>
    <s v="Miś z Sowiej Chaty"/>
    <x v="27"/>
    <x v="3"/>
    <n v="90"/>
    <n v="900"/>
  </r>
  <r>
    <n v="2948"/>
    <n v="15"/>
    <n v="29"/>
    <d v="2022-10-05T00:00:00"/>
    <x v="1347"/>
    <x v="14"/>
    <x v="14"/>
    <s v="Australia"/>
    <s v="Miś z Sowiej Chaty"/>
    <x v="27"/>
    <x v="3"/>
    <n v="90"/>
    <n v="900"/>
  </r>
  <r>
    <n v="2949"/>
    <n v="15"/>
    <n v="29"/>
    <d v="2022-10-05T00:00:00"/>
    <x v="2456"/>
    <x v="14"/>
    <x v="14"/>
    <s v="Australia"/>
    <s v="Miś z Sowiej Chaty"/>
    <x v="27"/>
    <x v="3"/>
    <n v="90"/>
    <n v="900"/>
  </r>
  <r>
    <n v="2950"/>
    <n v="15"/>
    <n v="29"/>
    <d v="2022-10-05T00:00:00"/>
    <x v="2457"/>
    <x v="14"/>
    <x v="14"/>
    <s v="Australia"/>
    <s v="Miś z Sowiej Chaty"/>
    <x v="27"/>
    <x v="3"/>
    <n v="90"/>
    <n v="900"/>
  </r>
  <r>
    <n v="2951"/>
    <n v="15"/>
    <n v="16"/>
    <d v="2022-10-05T00:00:00"/>
    <x v="2458"/>
    <x v="14"/>
    <x v="14"/>
    <s v="Australia"/>
    <s v="Umarłe Korporacje"/>
    <x v="22"/>
    <x v="5"/>
    <n v="240"/>
    <n v="1800"/>
  </r>
  <r>
    <n v="2952"/>
    <n v="15"/>
    <n v="16"/>
    <d v="2022-10-05T00:00:00"/>
    <x v="2459"/>
    <x v="14"/>
    <x v="14"/>
    <s v="Australia"/>
    <s v="Umarłe Korporacje"/>
    <x v="22"/>
    <x v="5"/>
    <n v="240"/>
    <n v="1800"/>
  </r>
  <r>
    <n v="2953"/>
    <n v="15"/>
    <n v="16"/>
    <d v="2022-10-05T00:00:00"/>
    <x v="2460"/>
    <x v="14"/>
    <x v="14"/>
    <s v="Australia"/>
    <s v="Umarłe Korporacje"/>
    <x v="22"/>
    <x v="5"/>
    <n v="240"/>
    <n v="1800"/>
  </r>
  <r>
    <n v="2954"/>
    <n v="15"/>
    <n v="16"/>
    <d v="2022-10-05T00:00:00"/>
    <x v="2461"/>
    <x v="14"/>
    <x v="14"/>
    <s v="Australia"/>
    <s v="Umarłe Korporacje"/>
    <x v="22"/>
    <x v="5"/>
    <n v="240"/>
    <n v="1800"/>
  </r>
  <r>
    <n v="2955"/>
    <n v="15"/>
    <n v="16"/>
    <d v="2022-10-05T00:00:00"/>
    <x v="2462"/>
    <x v="14"/>
    <x v="14"/>
    <s v="Australia"/>
    <s v="Umarłe Korporacje"/>
    <x v="22"/>
    <x v="5"/>
    <n v="240"/>
    <n v="1800"/>
  </r>
  <r>
    <n v="2956"/>
    <n v="15"/>
    <n v="16"/>
    <d v="2022-10-05T00:00:00"/>
    <x v="2463"/>
    <x v="14"/>
    <x v="14"/>
    <s v="Australia"/>
    <s v="Umarłe Korporacje"/>
    <x v="22"/>
    <x v="5"/>
    <n v="240"/>
    <n v="1800"/>
  </r>
  <r>
    <n v="2957"/>
    <n v="15"/>
    <n v="16"/>
    <d v="2022-10-05T00:00:00"/>
    <x v="2464"/>
    <x v="14"/>
    <x v="14"/>
    <s v="Australia"/>
    <s v="Umarłe Korporacje"/>
    <x v="22"/>
    <x v="5"/>
    <n v="240"/>
    <n v="1800"/>
  </r>
  <r>
    <n v="2958"/>
    <n v="15"/>
    <n v="16"/>
    <d v="2022-10-05T00:00:00"/>
    <x v="124"/>
    <x v="14"/>
    <x v="14"/>
    <s v="Australia"/>
    <s v="Umarłe Korporacje"/>
    <x v="22"/>
    <x v="5"/>
    <n v="240"/>
    <n v="1800"/>
  </r>
  <r>
    <n v="2959"/>
    <n v="15"/>
    <n v="16"/>
    <d v="2022-10-05T00:00:00"/>
    <x v="1789"/>
    <x v="14"/>
    <x v="14"/>
    <s v="Australia"/>
    <s v="Umarłe Korporacje"/>
    <x v="22"/>
    <x v="5"/>
    <n v="240"/>
    <n v="1800"/>
  </r>
  <r>
    <n v="2960"/>
    <n v="15"/>
    <n v="16"/>
    <d v="2022-10-07T00:00:00"/>
    <x v="2465"/>
    <x v="14"/>
    <x v="14"/>
    <s v="Australia"/>
    <s v="Umarłe Korporacje"/>
    <x v="22"/>
    <x v="5"/>
    <n v="240"/>
    <n v="1800"/>
  </r>
  <r>
    <n v="2961"/>
    <n v="15"/>
    <n v="17"/>
    <d v="2022-10-07T00:00:00"/>
    <x v="2466"/>
    <x v="14"/>
    <x v="14"/>
    <s v="Australia"/>
    <s v="Tofik Lis"/>
    <x v="7"/>
    <x v="2"/>
    <n v="160"/>
    <n v="1200"/>
  </r>
  <r>
    <n v="2962"/>
    <n v="15"/>
    <n v="17"/>
    <d v="2022-10-08T00:00:00"/>
    <x v="2467"/>
    <x v="14"/>
    <x v="14"/>
    <s v="Australia"/>
    <s v="Tofik Lis"/>
    <x v="7"/>
    <x v="2"/>
    <n v="160"/>
    <n v="1200"/>
  </r>
  <r>
    <n v="2963"/>
    <n v="15"/>
    <n v="17"/>
    <d v="2022-10-08T00:00:00"/>
    <x v="2277"/>
    <x v="14"/>
    <x v="14"/>
    <s v="Australia"/>
    <s v="Tofik Lis"/>
    <x v="7"/>
    <x v="2"/>
    <n v="160"/>
    <n v="1200"/>
  </r>
  <r>
    <n v="2964"/>
    <n v="15"/>
    <n v="17"/>
    <d v="2022-10-08T00:00:00"/>
    <x v="2468"/>
    <x v="14"/>
    <x v="14"/>
    <s v="Australia"/>
    <s v="Tofik Lis"/>
    <x v="7"/>
    <x v="2"/>
    <n v="160"/>
    <n v="1200"/>
  </r>
  <r>
    <n v="2965"/>
    <n v="15"/>
    <n v="17"/>
    <d v="2022-10-08T00:00:00"/>
    <x v="2469"/>
    <x v="14"/>
    <x v="14"/>
    <s v="Australia"/>
    <s v="Tofik Lis"/>
    <x v="7"/>
    <x v="2"/>
    <n v="160"/>
    <n v="1200"/>
  </r>
  <r>
    <n v="2966"/>
    <n v="15"/>
    <n v="17"/>
    <d v="2022-10-08T00:00:00"/>
    <x v="2470"/>
    <x v="14"/>
    <x v="14"/>
    <s v="Australia"/>
    <s v="Tofik Lis"/>
    <x v="7"/>
    <x v="2"/>
    <n v="160"/>
    <n v="1200"/>
  </r>
  <r>
    <n v="2967"/>
    <n v="15"/>
    <n v="17"/>
    <d v="2022-10-08T00:00:00"/>
    <x v="961"/>
    <x v="14"/>
    <x v="14"/>
    <s v="Australia"/>
    <s v="Tofik Lis"/>
    <x v="7"/>
    <x v="2"/>
    <n v="160"/>
    <n v="1200"/>
  </r>
  <r>
    <n v="2968"/>
    <n v="15"/>
    <n v="17"/>
    <d v="2022-10-10T00:00:00"/>
    <x v="2471"/>
    <x v="14"/>
    <x v="14"/>
    <s v="Australia"/>
    <s v="Tofik Lis"/>
    <x v="7"/>
    <x v="2"/>
    <n v="160"/>
    <n v="1200"/>
  </r>
  <r>
    <n v="2969"/>
    <n v="15"/>
    <n v="17"/>
    <d v="2022-10-10T00:00:00"/>
    <x v="2472"/>
    <x v="14"/>
    <x v="14"/>
    <s v="Australia"/>
    <s v="Tofik Lis"/>
    <x v="7"/>
    <x v="2"/>
    <n v="160"/>
    <n v="1200"/>
  </r>
  <r>
    <n v="2970"/>
    <n v="15"/>
    <n v="17"/>
    <d v="2022-10-12T00:00:00"/>
    <x v="2473"/>
    <x v="14"/>
    <x v="14"/>
    <s v="Australia"/>
    <s v="Tofik Lis"/>
    <x v="7"/>
    <x v="2"/>
    <n v="160"/>
    <n v="1200"/>
  </r>
  <r>
    <n v="2971"/>
    <n v="15"/>
    <n v="18"/>
    <d v="2022-10-12T00:00:00"/>
    <x v="2474"/>
    <x v="14"/>
    <x v="14"/>
    <s v="Australia"/>
    <s v="Aviciuś"/>
    <x v="15"/>
    <x v="1"/>
    <n v="124"/>
    <n v="1000"/>
  </r>
  <r>
    <n v="2972"/>
    <n v="15"/>
    <n v="18"/>
    <d v="2022-10-12T00:00:00"/>
    <x v="2475"/>
    <x v="14"/>
    <x v="14"/>
    <s v="Australia"/>
    <s v="Aviciuś"/>
    <x v="15"/>
    <x v="1"/>
    <n v="124"/>
    <n v="1000"/>
  </r>
  <r>
    <n v="2973"/>
    <n v="15"/>
    <n v="18"/>
    <d v="2022-10-15T00:00:00"/>
    <x v="2476"/>
    <x v="14"/>
    <x v="14"/>
    <s v="Australia"/>
    <s v="Aviciuś"/>
    <x v="15"/>
    <x v="1"/>
    <n v="124"/>
    <n v="1000"/>
  </r>
  <r>
    <n v="2974"/>
    <n v="15"/>
    <n v="18"/>
    <d v="2022-10-15T00:00:00"/>
    <x v="2477"/>
    <x v="14"/>
    <x v="14"/>
    <s v="Australia"/>
    <s v="Aviciuś"/>
    <x v="15"/>
    <x v="1"/>
    <n v="124"/>
    <n v="1000"/>
  </r>
  <r>
    <n v="2975"/>
    <n v="15"/>
    <n v="18"/>
    <d v="2022-10-15T00:00:00"/>
    <x v="2478"/>
    <x v="14"/>
    <x v="14"/>
    <s v="Australia"/>
    <s v="Aviciuś"/>
    <x v="15"/>
    <x v="1"/>
    <n v="124"/>
    <n v="1000"/>
  </r>
  <r>
    <n v="2976"/>
    <n v="15"/>
    <n v="18"/>
    <d v="2022-10-15T00:00:00"/>
    <x v="2479"/>
    <x v="14"/>
    <x v="14"/>
    <s v="Australia"/>
    <s v="Aviciuś"/>
    <x v="15"/>
    <x v="1"/>
    <n v="124"/>
    <n v="1000"/>
  </r>
  <r>
    <n v="2977"/>
    <n v="15"/>
    <n v="18"/>
    <d v="2022-10-17T00:00:00"/>
    <x v="2480"/>
    <x v="14"/>
    <x v="14"/>
    <s v="Australia"/>
    <s v="Aviciuś"/>
    <x v="15"/>
    <x v="1"/>
    <n v="124"/>
    <n v="1000"/>
  </r>
  <r>
    <n v="2978"/>
    <n v="15"/>
    <n v="18"/>
    <d v="2022-10-17T00:00:00"/>
    <x v="2481"/>
    <x v="14"/>
    <x v="14"/>
    <s v="Australia"/>
    <s v="Aviciuś"/>
    <x v="15"/>
    <x v="1"/>
    <n v="124"/>
    <n v="1000"/>
  </r>
  <r>
    <n v="2979"/>
    <n v="15"/>
    <n v="18"/>
    <d v="2022-10-20T00:00:00"/>
    <x v="215"/>
    <x v="14"/>
    <x v="14"/>
    <s v="Australia"/>
    <s v="Aviciuś"/>
    <x v="15"/>
    <x v="1"/>
    <n v="124"/>
    <n v="1000"/>
  </r>
  <r>
    <n v="2980"/>
    <n v="15"/>
    <n v="18"/>
    <d v="2022-10-20T00:00:00"/>
    <x v="58"/>
    <x v="14"/>
    <x v="14"/>
    <s v="Australia"/>
    <s v="Aviciuś"/>
    <x v="15"/>
    <x v="1"/>
    <n v="124"/>
    <n v="1000"/>
  </r>
  <r>
    <n v="2981"/>
    <n v="15"/>
    <n v="19"/>
    <d v="2022-10-20T00:00:00"/>
    <x v="2482"/>
    <x v="14"/>
    <x v="14"/>
    <s v="Australia"/>
    <s v="Dźwiękowy Szok Magii"/>
    <x v="16"/>
    <x v="0"/>
    <n v="170"/>
    <n v="1400"/>
  </r>
  <r>
    <n v="2982"/>
    <n v="15"/>
    <n v="19"/>
    <d v="2022-10-23T00:00:00"/>
    <x v="2483"/>
    <x v="14"/>
    <x v="14"/>
    <s v="Australia"/>
    <s v="Dźwiękowy Szok Magii"/>
    <x v="16"/>
    <x v="0"/>
    <n v="170"/>
    <n v="1400"/>
  </r>
  <r>
    <n v="2983"/>
    <n v="15"/>
    <n v="19"/>
    <d v="2022-10-23T00:00:00"/>
    <x v="2283"/>
    <x v="14"/>
    <x v="14"/>
    <s v="Australia"/>
    <s v="Dźwiękowy Szok Magii"/>
    <x v="16"/>
    <x v="0"/>
    <n v="170"/>
    <n v="1400"/>
  </r>
  <r>
    <n v="2984"/>
    <n v="15"/>
    <n v="19"/>
    <d v="2022-10-25T00:00:00"/>
    <x v="2484"/>
    <x v="14"/>
    <x v="14"/>
    <s v="Australia"/>
    <s v="Dźwiękowy Szok Magii"/>
    <x v="16"/>
    <x v="0"/>
    <n v="170"/>
    <n v="1400"/>
  </r>
  <r>
    <n v="2985"/>
    <n v="15"/>
    <n v="19"/>
    <d v="2022-10-25T00:00:00"/>
    <x v="2329"/>
    <x v="14"/>
    <x v="14"/>
    <s v="Australia"/>
    <s v="Dźwiękowy Szok Magii"/>
    <x v="16"/>
    <x v="0"/>
    <n v="170"/>
    <n v="1400"/>
  </r>
  <r>
    <n v="2986"/>
    <n v="15"/>
    <n v="19"/>
    <d v="2022-10-25T00:00:00"/>
    <x v="2485"/>
    <x v="14"/>
    <x v="14"/>
    <s v="Australia"/>
    <s v="Dźwiękowy Szok Magii"/>
    <x v="16"/>
    <x v="0"/>
    <n v="170"/>
    <n v="1400"/>
  </r>
  <r>
    <n v="2987"/>
    <n v="15"/>
    <n v="19"/>
    <d v="2022-10-25T00:00:00"/>
    <x v="1692"/>
    <x v="14"/>
    <x v="14"/>
    <s v="Australia"/>
    <s v="Dźwiękowy Szok Magii"/>
    <x v="16"/>
    <x v="0"/>
    <n v="170"/>
    <n v="1400"/>
  </r>
  <r>
    <n v="2988"/>
    <n v="15"/>
    <n v="19"/>
    <d v="2022-10-25T00:00:00"/>
    <x v="2486"/>
    <x v="14"/>
    <x v="14"/>
    <s v="Australia"/>
    <s v="Dźwiękowy Szok Magii"/>
    <x v="16"/>
    <x v="0"/>
    <n v="170"/>
    <n v="1400"/>
  </r>
  <r>
    <n v="2989"/>
    <n v="15"/>
    <n v="19"/>
    <d v="2022-10-25T00:00:00"/>
    <x v="2487"/>
    <x v="14"/>
    <x v="14"/>
    <s v="Australia"/>
    <s v="Dźwiękowy Szok Magii"/>
    <x v="16"/>
    <x v="0"/>
    <n v="170"/>
    <n v="1400"/>
  </r>
  <r>
    <n v="2990"/>
    <n v="15"/>
    <n v="20"/>
    <d v="2022-10-25T00:00:00"/>
    <x v="2488"/>
    <x v="14"/>
    <x v="14"/>
    <s v="Australia"/>
    <s v="xi"/>
    <x v="17"/>
    <x v="4"/>
    <n v="222"/>
    <n v="2000"/>
  </r>
  <r>
    <n v="2991"/>
    <n v="15"/>
    <n v="20"/>
    <d v="2022-10-26T00:00:00"/>
    <x v="2489"/>
    <x v="14"/>
    <x v="14"/>
    <s v="Australia"/>
    <s v="xi"/>
    <x v="17"/>
    <x v="4"/>
    <n v="222"/>
    <n v="2000"/>
  </r>
  <r>
    <n v="2992"/>
    <n v="15"/>
    <n v="20"/>
    <d v="2022-10-26T00:00:00"/>
    <x v="2490"/>
    <x v="14"/>
    <x v="14"/>
    <s v="Australia"/>
    <s v="xi"/>
    <x v="17"/>
    <x v="4"/>
    <n v="222"/>
    <n v="2000"/>
  </r>
  <r>
    <n v="2993"/>
    <n v="15"/>
    <n v="20"/>
    <d v="2022-10-26T00:00:00"/>
    <x v="1874"/>
    <x v="14"/>
    <x v="14"/>
    <s v="Australia"/>
    <s v="xi"/>
    <x v="17"/>
    <x v="4"/>
    <n v="222"/>
    <n v="2000"/>
  </r>
  <r>
    <n v="2994"/>
    <n v="15"/>
    <n v="20"/>
    <d v="2022-10-26T00:00:00"/>
    <x v="2491"/>
    <x v="14"/>
    <x v="14"/>
    <s v="Australia"/>
    <s v="xi"/>
    <x v="17"/>
    <x v="4"/>
    <n v="222"/>
    <n v="2000"/>
  </r>
  <r>
    <n v="2995"/>
    <n v="15"/>
    <n v="20"/>
    <d v="2022-10-26T00:00:00"/>
    <x v="2492"/>
    <x v="14"/>
    <x v="14"/>
    <s v="Australia"/>
    <s v="xi"/>
    <x v="17"/>
    <x v="4"/>
    <n v="222"/>
    <n v="2000"/>
  </r>
  <r>
    <n v="2996"/>
    <n v="15"/>
    <n v="20"/>
    <d v="2022-10-28T00:00:00"/>
    <x v="2493"/>
    <x v="14"/>
    <x v="14"/>
    <s v="Australia"/>
    <s v="xi"/>
    <x v="17"/>
    <x v="4"/>
    <n v="222"/>
    <n v="2000"/>
  </r>
  <r>
    <n v="2997"/>
    <n v="15"/>
    <n v="20"/>
    <d v="2022-10-28T00:00:00"/>
    <x v="2494"/>
    <x v="14"/>
    <x v="14"/>
    <s v="Australia"/>
    <s v="xi"/>
    <x v="17"/>
    <x v="4"/>
    <n v="222"/>
    <n v="2000"/>
  </r>
  <r>
    <n v="2998"/>
    <n v="15"/>
    <n v="20"/>
    <d v="2022-10-28T00:00:00"/>
    <x v="2495"/>
    <x v="14"/>
    <x v="14"/>
    <s v="Australia"/>
    <s v="xi"/>
    <x v="17"/>
    <x v="4"/>
    <n v="222"/>
    <n v="2000"/>
  </r>
  <r>
    <n v="2999"/>
    <n v="15"/>
    <n v="20"/>
    <d v="2022-10-28T00:00:00"/>
    <x v="2487"/>
    <x v="14"/>
    <x v="14"/>
    <s v="Australia"/>
    <s v="xi"/>
    <x v="17"/>
    <x v="4"/>
    <n v="222"/>
    <n v="2000"/>
  </r>
  <r>
    <n v="3000"/>
    <n v="15"/>
    <n v="21"/>
    <d v="2022-10-28T00:00:00"/>
    <x v="1082"/>
    <x v="14"/>
    <x v="14"/>
    <s v="Australia"/>
    <s v="Lisek Przemyka"/>
    <x v="18"/>
    <x v="4"/>
    <n v="300"/>
    <n v="2000"/>
  </r>
  <r>
    <n v="3001"/>
    <n v="7"/>
    <n v="1"/>
    <d v="2022-11-11T00:00:00"/>
    <x v="2443"/>
    <x v="15"/>
    <x v="15"/>
    <s v="Kanada"/>
    <s v="Cysmix i Emilka"/>
    <x v="0"/>
    <x v="0"/>
    <n v="128"/>
    <n v="1500"/>
  </r>
  <r>
    <n v="3002"/>
    <n v="7"/>
    <n v="1"/>
    <d v="2022-11-11T00:00:00"/>
    <x v="2496"/>
    <x v="15"/>
    <x v="15"/>
    <s v="Kanada"/>
    <s v="Cysmix i Emilka"/>
    <x v="0"/>
    <x v="0"/>
    <n v="128"/>
    <n v="1500"/>
  </r>
  <r>
    <n v="3003"/>
    <n v="7"/>
    <n v="1"/>
    <d v="2022-11-11T00:00:00"/>
    <x v="2497"/>
    <x v="15"/>
    <x v="15"/>
    <s v="Kanada"/>
    <s v="Cysmix i Emilka"/>
    <x v="0"/>
    <x v="0"/>
    <n v="128"/>
    <n v="1500"/>
  </r>
  <r>
    <n v="3004"/>
    <n v="7"/>
    <n v="1"/>
    <d v="2022-11-11T00:00:00"/>
    <x v="1944"/>
    <x v="15"/>
    <x v="15"/>
    <s v="Kanada"/>
    <s v="Cysmix i Emilka"/>
    <x v="0"/>
    <x v="0"/>
    <n v="128"/>
    <n v="1500"/>
  </r>
  <r>
    <n v="3005"/>
    <n v="7"/>
    <n v="1"/>
    <d v="2022-11-11T00:00:00"/>
    <x v="2498"/>
    <x v="15"/>
    <x v="15"/>
    <s v="Kanada"/>
    <s v="Cysmix i Emilka"/>
    <x v="0"/>
    <x v="0"/>
    <n v="128"/>
    <n v="1500"/>
  </r>
  <r>
    <n v="3006"/>
    <n v="7"/>
    <n v="1"/>
    <d v="2022-11-13T00:00:00"/>
    <x v="2499"/>
    <x v="15"/>
    <x v="15"/>
    <s v="Kanada"/>
    <s v="Cysmix i Emilka"/>
    <x v="0"/>
    <x v="0"/>
    <n v="128"/>
    <n v="1500"/>
  </r>
  <r>
    <n v="3007"/>
    <n v="7"/>
    <n v="1"/>
    <d v="2022-11-13T00:00:00"/>
    <x v="2500"/>
    <x v="15"/>
    <x v="15"/>
    <s v="Kanada"/>
    <s v="Cysmix i Emilka"/>
    <x v="0"/>
    <x v="0"/>
    <n v="128"/>
    <n v="1500"/>
  </r>
  <r>
    <n v="3008"/>
    <n v="7"/>
    <n v="1"/>
    <d v="2022-11-16T00:00:00"/>
    <x v="1714"/>
    <x v="15"/>
    <x v="15"/>
    <s v="Kanada"/>
    <s v="Cysmix i Emilka"/>
    <x v="0"/>
    <x v="0"/>
    <n v="128"/>
    <n v="1500"/>
  </r>
  <r>
    <n v="3009"/>
    <n v="7"/>
    <n v="1"/>
    <d v="2022-11-16T00:00:00"/>
    <x v="2501"/>
    <x v="15"/>
    <x v="15"/>
    <s v="Kanada"/>
    <s v="Cysmix i Emilka"/>
    <x v="0"/>
    <x v="0"/>
    <n v="128"/>
    <n v="1500"/>
  </r>
  <r>
    <n v="3010"/>
    <n v="7"/>
    <n v="2"/>
    <d v="2022-11-16T00:00:00"/>
    <x v="2502"/>
    <x v="15"/>
    <x v="15"/>
    <s v="Kanada"/>
    <s v="Solejek"/>
    <x v="1"/>
    <x v="0"/>
    <n v="182"/>
    <n v="1500"/>
  </r>
  <r>
    <n v="3011"/>
    <n v="7"/>
    <n v="2"/>
    <d v="2022-11-17T00:00:00"/>
    <x v="2503"/>
    <x v="15"/>
    <x v="15"/>
    <s v="Kanada"/>
    <s v="Solejek"/>
    <x v="1"/>
    <x v="0"/>
    <n v="182"/>
    <n v="1500"/>
  </r>
  <r>
    <n v="3012"/>
    <n v="7"/>
    <n v="2"/>
    <d v="2022-11-17T00:00:00"/>
    <x v="813"/>
    <x v="15"/>
    <x v="15"/>
    <s v="Kanada"/>
    <s v="Solejek"/>
    <x v="1"/>
    <x v="0"/>
    <n v="182"/>
    <n v="1500"/>
  </r>
  <r>
    <n v="3013"/>
    <n v="7"/>
    <n v="2"/>
    <d v="2022-11-17T00:00:00"/>
    <x v="2504"/>
    <x v="15"/>
    <x v="15"/>
    <s v="Kanada"/>
    <s v="Solejek"/>
    <x v="1"/>
    <x v="0"/>
    <n v="182"/>
    <n v="1500"/>
  </r>
  <r>
    <n v="3014"/>
    <n v="7"/>
    <n v="2"/>
    <d v="2022-11-19T00:00:00"/>
    <x v="2505"/>
    <x v="15"/>
    <x v="15"/>
    <s v="Kanada"/>
    <s v="Solejek"/>
    <x v="1"/>
    <x v="0"/>
    <n v="182"/>
    <n v="1500"/>
  </r>
  <r>
    <n v="3015"/>
    <n v="7"/>
    <n v="2"/>
    <d v="2022-11-21T00:00:00"/>
    <x v="2506"/>
    <x v="15"/>
    <x v="15"/>
    <s v="Kanada"/>
    <s v="Solejek"/>
    <x v="1"/>
    <x v="0"/>
    <n v="182"/>
    <n v="1500"/>
  </r>
  <r>
    <n v="3016"/>
    <n v="7"/>
    <n v="2"/>
    <d v="2022-11-21T00:00:00"/>
    <x v="775"/>
    <x v="15"/>
    <x v="15"/>
    <s v="Kanada"/>
    <s v="Solejek"/>
    <x v="1"/>
    <x v="0"/>
    <n v="182"/>
    <n v="1500"/>
  </r>
  <r>
    <n v="3017"/>
    <n v="7"/>
    <n v="2"/>
    <d v="2022-11-21T00:00:00"/>
    <x v="2507"/>
    <x v="15"/>
    <x v="15"/>
    <s v="Kanada"/>
    <s v="Solejek"/>
    <x v="1"/>
    <x v="0"/>
    <n v="182"/>
    <n v="1500"/>
  </r>
  <r>
    <n v="3018"/>
    <n v="7"/>
    <n v="2"/>
    <d v="2022-11-21T00:00:00"/>
    <x v="2508"/>
    <x v="15"/>
    <x v="15"/>
    <s v="Kanada"/>
    <s v="Solejek"/>
    <x v="1"/>
    <x v="0"/>
    <n v="182"/>
    <n v="1500"/>
  </r>
  <r>
    <n v="3019"/>
    <n v="7"/>
    <n v="2"/>
    <d v="2022-11-21T00:00:00"/>
    <x v="1917"/>
    <x v="15"/>
    <x v="15"/>
    <s v="Kanada"/>
    <s v="Solejek"/>
    <x v="1"/>
    <x v="0"/>
    <n v="182"/>
    <n v="1500"/>
  </r>
  <r>
    <n v="3020"/>
    <n v="7"/>
    <n v="21"/>
    <d v="2022-11-21T00:00:00"/>
    <x v="2509"/>
    <x v="15"/>
    <x v="15"/>
    <s v="Kanada"/>
    <s v="Lisek Przemyka"/>
    <x v="18"/>
    <x v="4"/>
    <n v="300"/>
    <n v="2000"/>
  </r>
  <r>
    <n v="3021"/>
    <n v="7"/>
    <n v="21"/>
    <d v="2022-11-21T00:00:00"/>
    <x v="2510"/>
    <x v="15"/>
    <x v="15"/>
    <s v="Kanada"/>
    <s v="Lisek Przemyka"/>
    <x v="18"/>
    <x v="4"/>
    <n v="300"/>
    <n v="2000"/>
  </r>
  <r>
    <n v="3022"/>
    <n v="7"/>
    <n v="21"/>
    <d v="2022-11-21T00:00:00"/>
    <x v="2511"/>
    <x v="15"/>
    <x v="15"/>
    <s v="Kanada"/>
    <s v="Lisek Przemyka"/>
    <x v="18"/>
    <x v="4"/>
    <n v="300"/>
    <n v="2000"/>
  </r>
  <r>
    <n v="3023"/>
    <n v="7"/>
    <n v="21"/>
    <d v="2022-11-21T00:00:00"/>
    <x v="2512"/>
    <x v="15"/>
    <x v="15"/>
    <s v="Kanada"/>
    <s v="Lisek Przemyka"/>
    <x v="18"/>
    <x v="4"/>
    <n v="300"/>
    <n v="2000"/>
  </r>
  <r>
    <n v="3024"/>
    <n v="7"/>
    <n v="21"/>
    <d v="2022-11-21T00:00:00"/>
    <x v="2513"/>
    <x v="15"/>
    <x v="15"/>
    <s v="Kanada"/>
    <s v="Lisek Przemyka"/>
    <x v="18"/>
    <x v="4"/>
    <n v="300"/>
    <n v="2000"/>
  </r>
  <r>
    <n v="3025"/>
    <n v="7"/>
    <n v="3"/>
    <d v="2022-11-21T00:00:00"/>
    <x v="2514"/>
    <x v="15"/>
    <x v="15"/>
    <s v="Kanada"/>
    <s v="Kuba Omsiak"/>
    <x v="2"/>
    <x v="1"/>
    <n v="128"/>
    <n v="1000"/>
  </r>
  <r>
    <n v="3026"/>
    <n v="7"/>
    <n v="3"/>
    <d v="2022-11-21T00:00:00"/>
    <x v="2515"/>
    <x v="15"/>
    <x v="15"/>
    <s v="Kanada"/>
    <s v="Kuba Omsiak"/>
    <x v="2"/>
    <x v="1"/>
    <n v="128"/>
    <n v="1000"/>
  </r>
  <r>
    <n v="3027"/>
    <n v="7"/>
    <n v="3"/>
    <d v="2022-11-22T00:00:00"/>
    <x v="910"/>
    <x v="15"/>
    <x v="15"/>
    <s v="Kanada"/>
    <s v="Kuba Omsiak"/>
    <x v="2"/>
    <x v="1"/>
    <n v="128"/>
    <n v="1000"/>
  </r>
  <r>
    <n v="3028"/>
    <n v="7"/>
    <n v="3"/>
    <d v="2022-11-22T00:00:00"/>
    <x v="1552"/>
    <x v="15"/>
    <x v="15"/>
    <s v="Kanada"/>
    <s v="Kuba Omsiak"/>
    <x v="2"/>
    <x v="1"/>
    <n v="128"/>
    <n v="1000"/>
  </r>
  <r>
    <n v="3029"/>
    <n v="7"/>
    <n v="3"/>
    <d v="2022-11-23T00:00:00"/>
    <x v="2516"/>
    <x v="15"/>
    <x v="15"/>
    <s v="Kanada"/>
    <s v="Kuba Omsiak"/>
    <x v="2"/>
    <x v="1"/>
    <n v="128"/>
    <n v="1000"/>
  </r>
  <r>
    <n v="3030"/>
    <n v="7"/>
    <n v="4"/>
    <d v="2022-11-23T00:00:00"/>
    <x v="2517"/>
    <x v="15"/>
    <x v="15"/>
    <s v="Kanada"/>
    <s v="Pościgacze"/>
    <x v="3"/>
    <x v="2"/>
    <n v="170"/>
    <n v="1200"/>
  </r>
  <r>
    <n v="3031"/>
    <n v="7"/>
    <n v="4"/>
    <d v="2022-11-23T00:00:00"/>
    <x v="2518"/>
    <x v="15"/>
    <x v="15"/>
    <s v="Kanada"/>
    <s v="Pościgacze"/>
    <x v="3"/>
    <x v="2"/>
    <n v="170"/>
    <n v="1200"/>
  </r>
  <r>
    <n v="3032"/>
    <n v="7"/>
    <n v="4"/>
    <d v="2022-11-25T00:00:00"/>
    <x v="2519"/>
    <x v="15"/>
    <x v="15"/>
    <s v="Kanada"/>
    <s v="Pościgacze"/>
    <x v="3"/>
    <x v="2"/>
    <n v="170"/>
    <n v="1200"/>
  </r>
  <r>
    <n v="3033"/>
    <n v="7"/>
    <n v="4"/>
    <d v="2022-11-25T00:00:00"/>
    <x v="2520"/>
    <x v="15"/>
    <x v="15"/>
    <s v="Kanada"/>
    <s v="Pościgacze"/>
    <x v="3"/>
    <x v="2"/>
    <n v="170"/>
    <n v="1200"/>
  </r>
  <r>
    <n v="3034"/>
    <n v="7"/>
    <n v="4"/>
    <d v="2022-11-25T00:00:00"/>
    <x v="2300"/>
    <x v="15"/>
    <x v="15"/>
    <s v="Kanada"/>
    <s v="Pościgacze"/>
    <x v="3"/>
    <x v="2"/>
    <n v="170"/>
    <n v="1200"/>
  </r>
  <r>
    <n v="3035"/>
    <n v="7"/>
    <n v="4"/>
    <d v="2022-11-25T00:00:00"/>
    <x v="2521"/>
    <x v="15"/>
    <x v="15"/>
    <s v="Kanada"/>
    <s v="Pościgacze"/>
    <x v="3"/>
    <x v="2"/>
    <n v="170"/>
    <n v="1200"/>
  </r>
  <r>
    <n v="3036"/>
    <n v="7"/>
    <n v="4"/>
    <d v="2022-11-25T00:00:00"/>
    <x v="2522"/>
    <x v="15"/>
    <x v="15"/>
    <s v="Kanada"/>
    <s v="Pościgacze"/>
    <x v="3"/>
    <x v="2"/>
    <n v="170"/>
    <n v="1200"/>
  </r>
  <r>
    <n v="3037"/>
    <n v="7"/>
    <n v="4"/>
    <d v="2022-11-25T00:00:00"/>
    <x v="2523"/>
    <x v="15"/>
    <x v="15"/>
    <s v="Kanada"/>
    <s v="Pościgacze"/>
    <x v="3"/>
    <x v="2"/>
    <n v="170"/>
    <n v="1200"/>
  </r>
  <r>
    <n v="3038"/>
    <n v="7"/>
    <n v="4"/>
    <d v="2022-11-25T00:00:00"/>
    <x v="2524"/>
    <x v="15"/>
    <x v="15"/>
    <s v="Kanada"/>
    <s v="Pościgacze"/>
    <x v="3"/>
    <x v="2"/>
    <n v="170"/>
    <n v="1200"/>
  </r>
  <r>
    <n v="3039"/>
    <n v="7"/>
    <n v="4"/>
    <d v="2022-11-25T00:00:00"/>
    <x v="2525"/>
    <x v="15"/>
    <x v="15"/>
    <s v="Kanada"/>
    <s v="Pościgacze"/>
    <x v="3"/>
    <x v="2"/>
    <n v="170"/>
    <n v="1200"/>
  </r>
  <r>
    <n v="3040"/>
    <n v="7"/>
    <n v="5"/>
    <d v="2022-11-27T00:00:00"/>
    <x v="289"/>
    <x v="15"/>
    <x v="15"/>
    <s v="Kanada"/>
    <s v="Rostek"/>
    <x v="4"/>
    <x v="1"/>
    <n v="133"/>
    <n v="1000"/>
  </r>
  <r>
    <n v="3041"/>
    <n v="7"/>
    <n v="5"/>
    <d v="2022-11-27T00:00:00"/>
    <x v="706"/>
    <x v="15"/>
    <x v="15"/>
    <s v="Kanada"/>
    <s v="Rostek"/>
    <x v="4"/>
    <x v="1"/>
    <n v="133"/>
    <n v="1000"/>
  </r>
  <r>
    <n v="3042"/>
    <n v="7"/>
    <n v="5"/>
    <d v="2022-11-30T00:00:00"/>
    <x v="1034"/>
    <x v="15"/>
    <x v="15"/>
    <s v="Kanada"/>
    <s v="Rostek"/>
    <x v="4"/>
    <x v="1"/>
    <n v="133"/>
    <n v="1000"/>
  </r>
  <r>
    <n v="3043"/>
    <n v="7"/>
    <n v="5"/>
    <d v="2022-12-01T00:00:00"/>
    <x v="2526"/>
    <x v="15"/>
    <x v="15"/>
    <s v="Kanada"/>
    <s v="Rostek"/>
    <x v="4"/>
    <x v="1"/>
    <n v="133"/>
    <n v="1000"/>
  </r>
  <r>
    <n v="3044"/>
    <n v="7"/>
    <n v="5"/>
    <d v="2022-12-01T00:00:00"/>
    <x v="1933"/>
    <x v="15"/>
    <x v="15"/>
    <s v="Kanada"/>
    <s v="Rostek"/>
    <x v="4"/>
    <x v="1"/>
    <n v="133"/>
    <n v="1000"/>
  </r>
  <r>
    <n v="3045"/>
    <n v="7"/>
    <n v="5"/>
    <d v="2022-12-01T00:00:00"/>
    <x v="1106"/>
    <x v="15"/>
    <x v="15"/>
    <s v="Kanada"/>
    <s v="Rostek"/>
    <x v="4"/>
    <x v="1"/>
    <n v="133"/>
    <n v="1000"/>
  </r>
  <r>
    <n v="3046"/>
    <n v="7"/>
    <n v="5"/>
    <d v="2022-12-01T00:00:00"/>
    <x v="2196"/>
    <x v="15"/>
    <x v="15"/>
    <s v="Kanada"/>
    <s v="Rostek"/>
    <x v="4"/>
    <x v="1"/>
    <n v="133"/>
    <n v="1000"/>
  </r>
  <r>
    <n v="3047"/>
    <n v="7"/>
    <n v="5"/>
    <d v="2022-12-01T00:00:00"/>
    <x v="2527"/>
    <x v="15"/>
    <x v="15"/>
    <s v="Kanada"/>
    <s v="Rostek"/>
    <x v="4"/>
    <x v="1"/>
    <n v="133"/>
    <n v="1000"/>
  </r>
  <r>
    <n v="3048"/>
    <n v="7"/>
    <n v="5"/>
    <d v="2022-12-01T00:00:00"/>
    <x v="2528"/>
    <x v="15"/>
    <x v="15"/>
    <s v="Kanada"/>
    <s v="Rostek"/>
    <x v="4"/>
    <x v="1"/>
    <n v="133"/>
    <n v="1000"/>
  </r>
  <r>
    <n v="3049"/>
    <n v="7"/>
    <n v="5"/>
    <d v="2022-12-02T00:00:00"/>
    <x v="2529"/>
    <x v="15"/>
    <x v="15"/>
    <s v="Kanada"/>
    <s v="Rostek"/>
    <x v="4"/>
    <x v="1"/>
    <n v="133"/>
    <n v="1000"/>
  </r>
  <r>
    <n v="3050"/>
    <n v="7"/>
    <n v="6"/>
    <d v="2022-12-02T00:00:00"/>
    <x v="2530"/>
    <x v="15"/>
    <x v="15"/>
    <s v="Kanada"/>
    <s v="Ramzes B."/>
    <x v="5"/>
    <x v="2"/>
    <n v="130"/>
    <n v="1200"/>
  </r>
  <r>
    <n v="3051"/>
    <n v="7"/>
    <n v="6"/>
    <d v="2022-12-02T00:00:00"/>
    <x v="881"/>
    <x v="15"/>
    <x v="15"/>
    <s v="Kanada"/>
    <s v="Ramzes B."/>
    <x v="5"/>
    <x v="2"/>
    <n v="130"/>
    <n v="1200"/>
  </r>
  <r>
    <n v="3052"/>
    <n v="7"/>
    <n v="6"/>
    <d v="2022-12-02T00:00:00"/>
    <x v="2531"/>
    <x v="15"/>
    <x v="15"/>
    <s v="Kanada"/>
    <s v="Ramzes B."/>
    <x v="5"/>
    <x v="2"/>
    <n v="130"/>
    <n v="1200"/>
  </r>
  <r>
    <n v="3053"/>
    <n v="7"/>
    <n v="6"/>
    <d v="2022-12-02T00:00:00"/>
    <x v="2532"/>
    <x v="15"/>
    <x v="15"/>
    <s v="Kanada"/>
    <s v="Ramzes B."/>
    <x v="5"/>
    <x v="2"/>
    <n v="130"/>
    <n v="1200"/>
  </r>
  <r>
    <n v="3054"/>
    <n v="7"/>
    <n v="6"/>
    <d v="2022-12-02T00:00:00"/>
    <x v="2533"/>
    <x v="15"/>
    <x v="15"/>
    <s v="Kanada"/>
    <s v="Ramzes B."/>
    <x v="5"/>
    <x v="2"/>
    <n v="130"/>
    <n v="1200"/>
  </r>
  <r>
    <n v="3055"/>
    <n v="7"/>
    <n v="6"/>
    <d v="2022-12-04T00:00:00"/>
    <x v="2534"/>
    <x v="15"/>
    <x v="15"/>
    <s v="Kanada"/>
    <s v="Ramzes B."/>
    <x v="5"/>
    <x v="2"/>
    <n v="130"/>
    <n v="1200"/>
  </r>
  <r>
    <n v="3056"/>
    <n v="7"/>
    <n v="6"/>
    <d v="2022-12-05T00:00:00"/>
    <x v="621"/>
    <x v="15"/>
    <x v="15"/>
    <s v="Kanada"/>
    <s v="Ramzes B."/>
    <x v="5"/>
    <x v="2"/>
    <n v="130"/>
    <n v="1200"/>
  </r>
  <r>
    <n v="3057"/>
    <n v="7"/>
    <n v="6"/>
    <d v="2022-12-07T00:00:00"/>
    <x v="2535"/>
    <x v="15"/>
    <x v="15"/>
    <s v="Kanada"/>
    <s v="Ramzes B."/>
    <x v="5"/>
    <x v="2"/>
    <n v="130"/>
    <n v="1200"/>
  </r>
  <r>
    <n v="3058"/>
    <n v="7"/>
    <n v="6"/>
    <d v="2022-12-07T00:00:00"/>
    <x v="2536"/>
    <x v="15"/>
    <x v="15"/>
    <s v="Kanada"/>
    <s v="Ramzes B."/>
    <x v="5"/>
    <x v="2"/>
    <n v="130"/>
    <n v="1200"/>
  </r>
  <r>
    <n v="3059"/>
    <n v="7"/>
    <n v="6"/>
    <d v="2022-12-10T00:00:00"/>
    <x v="2537"/>
    <x v="15"/>
    <x v="15"/>
    <s v="Kanada"/>
    <s v="Ramzes B."/>
    <x v="5"/>
    <x v="2"/>
    <n v="130"/>
    <n v="1200"/>
  </r>
  <r>
    <n v="3060"/>
    <n v="7"/>
    <n v="7"/>
    <d v="2022-12-11T00:00:00"/>
    <x v="272"/>
    <x v="15"/>
    <x v="15"/>
    <s v="Kanada"/>
    <s v="Rajec"/>
    <x v="6"/>
    <x v="3"/>
    <n v="120"/>
    <n v="900"/>
  </r>
  <r>
    <n v="3061"/>
    <n v="7"/>
    <n v="7"/>
    <d v="2022-12-11T00:00:00"/>
    <x v="2474"/>
    <x v="15"/>
    <x v="15"/>
    <s v="Kanada"/>
    <s v="Rajec"/>
    <x v="6"/>
    <x v="3"/>
    <n v="120"/>
    <n v="900"/>
  </r>
  <r>
    <n v="3062"/>
    <n v="7"/>
    <n v="7"/>
    <d v="2022-12-14T00:00:00"/>
    <x v="860"/>
    <x v="15"/>
    <x v="15"/>
    <s v="Kanada"/>
    <s v="Rajec"/>
    <x v="6"/>
    <x v="3"/>
    <n v="120"/>
    <n v="900"/>
  </r>
  <r>
    <n v="3063"/>
    <n v="7"/>
    <n v="7"/>
    <d v="2022-12-15T00:00:00"/>
    <x v="2538"/>
    <x v="15"/>
    <x v="15"/>
    <s v="Kanada"/>
    <s v="Rajec"/>
    <x v="6"/>
    <x v="3"/>
    <n v="120"/>
    <n v="900"/>
  </r>
  <r>
    <n v="3064"/>
    <n v="7"/>
    <n v="7"/>
    <d v="2022-12-17T00:00:00"/>
    <x v="2539"/>
    <x v="15"/>
    <x v="15"/>
    <s v="Kanada"/>
    <s v="Rajec"/>
    <x v="6"/>
    <x v="3"/>
    <n v="120"/>
    <n v="900"/>
  </r>
  <r>
    <n v="3065"/>
    <n v="7"/>
    <n v="7"/>
    <d v="2022-12-19T00:00:00"/>
    <x v="2540"/>
    <x v="15"/>
    <x v="15"/>
    <s v="Kanada"/>
    <s v="Rajec"/>
    <x v="6"/>
    <x v="3"/>
    <n v="120"/>
    <n v="900"/>
  </r>
  <r>
    <n v="3066"/>
    <n v="7"/>
    <n v="7"/>
    <d v="2022-12-19T00:00:00"/>
    <x v="2541"/>
    <x v="15"/>
    <x v="15"/>
    <s v="Kanada"/>
    <s v="Rajec"/>
    <x v="6"/>
    <x v="3"/>
    <n v="120"/>
    <n v="900"/>
  </r>
  <r>
    <n v="3067"/>
    <n v="7"/>
    <n v="7"/>
    <d v="2022-12-19T00:00:00"/>
    <x v="2542"/>
    <x v="15"/>
    <x v="15"/>
    <s v="Kanada"/>
    <s v="Rajec"/>
    <x v="6"/>
    <x v="3"/>
    <n v="120"/>
    <n v="900"/>
  </r>
  <r>
    <n v="3068"/>
    <n v="7"/>
    <n v="7"/>
    <d v="2022-12-21T00:00:00"/>
    <x v="2543"/>
    <x v="15"/>
    <x v="15"/>
    <s v="Kanada"/>
    <s v="Rajec"/>
    <x v="6"/>
    <x v="3"/>
    <n v="120"/>
    <n v="900"/>
  </r>
  <r>
    <n v="3069"/>
    <n v="7"/>
    <n v="7"/>
    <d v="2022-12-22T00:00:00"/>
    <x v="2544"/>
    <x v="15"/>
    <x v="15"/>
    <s v="Kanada"/>
    <s v="Rajec"/>
    <x v="6"/>
    <x v="3"/>
    <n v="120"/>
    <n v="900"/>
  </r>
  <r>
    <n v="3070"/>
    <n v="7"/>
    <n v="17"/>
    <d v="2022-12-22T00:00:00"/>
    <x v="2282"/>
    <x v="15"/>
    <x v="15"/>
    <s v="Kanada"/>
    <s v="Tofik Lis"/>
    <x v="7"/>
    <x v="2"/>
    <n v="160"/>
    <n v="1200"/>
  </r>
  <r>
    <n v="3071"/>
    <n v="7"/>
    <n v="17"/>
    <d v="2022-12-22T00:00:00"/>
    <x v="2072"/>
    <x v="15"/>
    <x v="15"/>
    <s v="Kanada"/>
    <s v="Tofik Lis"/>
    <x v="7"/>
    <x v="2"/>
    <n v="160"/>
    <n v="1200"/>
  </r>
  <r>
    <n v="3072"/>
    <n v="7"/>
    <n v="17"/>
    <d v="2022-12-22T00:00:00"/>
    <x v="2545"/>
    <x v="15"/>
    <x v="15"/>
    <s v="Kanada"/>
    <s v="Tofik Lis"/>
    <x v="7"/>
    <x v="2"/>
    <n v="160"/>
    <n v="1200"/>
  </r>
  <r>
    <n v="3073"/>
    <n v="7"/>
    <n v="17"/>
    <d v="2022-12-24T00:00:00"/>
    <x v="2546"/>
    <x v="15"/>
    <x v="15"/>
    <s v="Kanada"/>
    <s v="Tofik Lis"/>
    <x v="7"/>
    <x v="2"/>
    <n v="160"/>
    <n v="1200"/>
  </r>
  <r>
    <n v="3074"/>
    <n v="7"/>
    <n v="17"/>
    <d v="2022-12-24T00:00:00"/>
    <x v="2547"/>
    <x v="15"/>
    <x v="15"/>
    <s v="Kanada"/>
    <s v="Tofik Lis"/>
    <x v="7"/>
    <x v="2"/>
    <n v="160"/>
    <n v="1200"/>
  </r>
  <r>
    <n v="3075"/>
    <n v="7"/>
    <n v="17"/>
    <d v="2022-12-24T00:00:00"/>
    <x v="2548"/>
    <x v="15"/>
    <x v="15"/>
    <s v="Kanada"/>
    <s v="Tofik Lis"/>
    <x v="7"/>
    <x v="2"/>
    <n v="160"/>
    <n v="1200"/>
  </r>
  <r>
    <n v="3076"/>
    <n v="7"/>
    <n v="17"/>
    <d v="2022-12-24T00:00:00"/>
    <x v="696"/>
    <x v="15"/>
    <x v="15"/>
    <s v="Kanada"/>
    <s v="Tofik Lis"/>
    <x v="7"/>
    <x v="2"/>
    <n v="160"/>
    <n v="1200"/>
  </r>
  <r>
    <n v="3077"/>
    <n v="7"/>
    <n v="17"/>
    <d v="2022-12-24T00:00:00"/>
    <x v="206"/>
    <x v="15"/>
    <x v="15"/>
    <s v="Kanada"/>
    <s v="Tofik Lis"/>
    <x v="7"/>
    <x v="2"/>
    <n v="160"/>
    <n v="1200"/>
  </r>
  <r>
    <n v="3078"/>
    <n v="7"/>
    <n v="17"/>
    <d v="2022-12-24T00:00:00"/>
    <x v="1790"/>
    <x v="15"/>
    <x v="15"/>
    <s v="Kanada"/>
    <s v="Tofik Lis"/>
    <x v="7"/>
    <x v="2"/>
    <n v="160"/>
    <n v="1200"/>
  </r>
  <r>
    <n v="3079"/>
    <n v="7"/>
    <n v="17"/>
    <d v="2022-12-24T00:00:00"/>
    <x v="804"/>
    <x v="15"/>
    <x v="15"/>
    <s v="Kanada"/>
    <s v="Tofik Lis"/>
    <x v="7"/>
    <x v="2"/>
    <n v="160"/>
    <n v="1200"/>
  </r>
  <r>
    <n v="3080"/>
    <n v="7"/>
    <n v="9"/>
    <d v="2022-12-24T00:00:00"/>
    <x v="2549"/>
    <x v="15"/>
    <x v="15"/>
    <s v="Kanada"/>
    <s v="Panda Oczy i Termit"/>
    <x v="8"/>
    <x v="2"/>
    <n v="150"/>
    <n v="1200"/>
  </r>
  <r>
    <n v="3081"/>
    <n v="7"/>
    <n v="9"/>
    <d v="2022-12-24T00:00:00"/>
    <x v="2550"/>
    <x v="15"/>
    <x v="15"/>
    <s v="Kanada"/>
    <s v="Panda Oczy i Termit"/>
    <x v="8"/>
    <x v="2"/>
    <n v="150"/>
    <n v="1200"/>
  </r>
  <r>
    <n v="3082"/>
    <n v="7"/>
    <n v="9"/>
    <d v="2022-12-24T00:00:00"/>
    <x v="2551"/>
    <x v="15"/>
    <x v="15"/>
    <s v="Kanada"/>
    <s v="Panda Oczy i Termit"/>
    <x v="8"/>
    <x v="2"/>
    <n v="150"/>
    <n v="1200"/>
  </r>
  <r>
    <n v="3083"/>
    <n v="7"/>
    <n v="9"/>
    <d v="2022-12-24T00:00:00"/>
    <x v="2552"/>
    <x v="15"/>
    <x v="15"/>
    <s v="Kanada"/>
    <s v="Panda Oczy i Termit"/>
    <x v="8"/>
    <x v="2"/>
    <n v="150"/>
    <n v="1200"/>
  </r>
  <r>
    <n v="3084"/>
    <n v="10"/>
    <n v="1"/>
    <d v="2022-12-25T00:00:00"/>
    <x v="2553"/>
    <x v="16"/>
    <x v="16"/>
    <s v="Hiszpania"/>
    <s v="Cysmix i Emilka"/>
    <x v="0"/>
    <x v="0"/>
    <n v="128"/>
    <n v="1500"/>
  </r>
  <r>
    <n v="3085"/>
    <n v="10"/>
    <n v="1"/>
    <d v="2022-12-26T00:00:00"/>
    <x v="2554"/>
    <x v="16"/>
    <x v="16"/>
    <s v="Hiszpania"/>
    <s v="Cysmix i Emilka"/>
    <x v="0"/>
    <x v="0"/>
    <n v="128"/>
    <n v="1500"/>
  </r>
  <r>
    <n v="3086"/>
    <n v="10"/>
    <n v="1"/>
    <d v="2022-12-26T00:00:00"/>
    <x v="2555"/>
    <x v="16"/>
    <x v="16"/>
    <s v="Hiszpania"/>
    <s v="Cysmix i Emilka"/>
    <x v="0"/>
    <x v="0"/>
    <n v="128"/>
    <n v="1500"/>
  </r>
  <r>
    <n v="3087"/>
    <n v="7"/>
    <n v="9"/>
    <d v="2022-12-27T00:00:00"/>
    <x v="1328"/>
    <x v="15"/>
    <x v="15"/>
    <s v="Kanada"/>
    <s v="Panda Oczy i Termit"/>
    <x v="8"/>
    <x v="2"/>
    <n v="150"/>
    <n v="1200"/>
  </r>
  <r>
    <n v="3088"/>
    <n v="7"/>
    <n v="9"/>
    <d v="2022-12-27T00:00:00"/>
    <x v="1107"/>
    <x v="15"/>
    <x v="15"/>
    <s v="Kanada"/>
    <s v="Panda Oczy i Termit"/>
    <x v="8"/>
    <x v="2"/>
    <n v="150"/>
    <n v="1200"/>
  </r>
  <r>
    <n v="3089"/>
    <n v="7"/>
    <n v="9"/>
    <d v="2022-12-27T00:00:00"/>
    <x v="957"/>
    <x v="15"/>
    <x v="15"/>
    <s v="Kanada"/>
    <s v="Panda Oczy i Termit"/>
    <x v="8"/>
    <x v="2"/>
    <n v="150"/>
    <n v="1200"/>
  </r>
  <r>
    <n v="3090"/>
    <n v="7"/>
    <n v="9"/>
    <d v="2022-12-27T00:00:00"/>
    <x v="2556"/>
    <x v="15"/>
    <x v="15"/>
    <s v="Kanada"/>
    <s v="Panda Oczy i Termit"/>
    <x v="8"/>
    <x v="2"/>
    <n v="150"/>
    <n v="1200"/>
  </r>
  <r>
    <n v="3091"/>
    <n v="7"/>
    <n v="9"/>
    <d v="2022-12-28T00:00:00"/>
    <x v="2557"/>
    <x v="15"/>
    <x v="15"/>
    <s v="Kanada"/>
    <s v="Panda Oczy i Termit"/>
    <x v="8"/>
    <x v="2"/>
    <n v="150"/>
    <n v="1200"/>
  </r>
  <r>
    <n v="3092"/>
    <n v="7"/>
    <n v="9"/>
    <d v="2022-12-28T00:00:00"/>
    <x v="2558"/>
    <x v="15"/>
    <x v="15"/>
    <s v="Kanada"/>
    <s v="Panda Oczy i Termit"/>
    <x v="8"/>
    <x v="2"/>
    <n v="150"/>
    <n v="1200"/>
  </r>
  <r>
    <n v="3093"/>
    <n v="10"/>
    <n v="1"/>
    <d v="2022-12-29T00:00:00"/>
    <x v="1048"/>
    <x v="16"/>
    <x v="16"/>
    <s v="Hiszpania"/>
    <s v="Cysmix i Emilka"/>
    <x v="0"/>
    <x v="0"/>
    <n v="128"/>
    <n v="1500"/>
  </r>
  <r>
    <n v="3094"/>
    <n v="10"/>
    <n v="1"/>
    <d v="2022-12-30T00:00:00"/>
    <x v="2559"/>
    <x v="16"/>
    <x v="16"/>
    <s v="Hiszpania"/>
    <s v="Cysmix i Emilka"/>
    <x v="0"/>
    <x v="0"/>
    <n v="128"/>
    <n v="1500"/>
  </r>
  <r>
    <n v="3095"/>
    <n v="10"/>
    <n v="1"/>
    <d v="2022-12-30T00:00:00"/>
    <x v="2560"/>
    <x v="16"/>
    <x v="16"/>
    <s v="Hiszpania"/>
    <s v="Cysmix i Emilka"/>
    <x v="0"/>
    <x v="0"/>
    <n v="128"/>
    <n v="1500"/>
  </r>
  <r>
    <n v="3096"/>
    <n v="10"/>
    <n v="1"/>
    <d v="2022-12-30T00:00:00"/>
    <x v="2561"/>
    <x v="16"/>
    <x v="16"/>
    <s v="Hiszpania"/>
    <s v="Cysmix i Emilka"/>
    <x v="0"/>
    <x v="0"/>
    <n v="128"/>
    <n v="1500"/>
  </r>
  <r>
    <n v="3097"/>
    <n v="10"/>
    <n v="1"/>
    <d v="2022-12-30T00:00:00"/>
    <x v="2562"/>
    <x v="16"/>
    <x v="16"/>
    <s v="Hiszpania"/>
    <s v="Cysmix i Emilka"/>
    <x v="0"/>
    <x v="0"/>
    <n v="128"/>
    <n v="1500"/>
  </r>
  <r>
    <n v="3098"/>
    <n v="10"/>
    <n v="1"/>
    <d v="2022-12-30T00:00:00"/>
    <x v="16"/>
    <x v="16"/>
    <x v="16"/>
    <s v="Hiszpania"/>
    <s v="Cysmix i Emilka"/>
    <x v="0"/>
    <x v="0"/>
    <n v="128"/>
    <n v="1500"/>
  </r>
  <r>
    <n v="3099"/>
    <n v="10"/>
    <n v="1"/>
    <d v="2022-12-30T00:00:00"/>
    <x v="2529"/>
    <x v="16"/>
    <x v="16"/>
    <s v="Hiszpania"/>
    <s v="Cysmix i Emilka"/>
    <x v="0"/>
    <x v="0"/>
    <n v="128"/>
    <n v="1500"/>
  </r>
  <r>
    <n v="3100"/>
    <n v="10"/>
    <n v="2"/>
    <d v="2022-12-30T00:00:00"/>
    <x v="2563"/>
    <x v="16"/>
    <x v="16"/>
    <s v="Hiszpania"/>
    <s v="Solejek"/>
    <x v="1"/>
    <x v="0"/>
    <n v="182"/>
    <n v="1500"/>
  </r>
  <r>
    <n v="3101"/>
    <n v="10"/>
    <n v="2"/>
    <d v="2022-12-30T00:00:00"/>
    <x v="2564"/>
    <x v="16"/>
    <x v="16"/>
    <s v="Hiszpania"/>
    <s v="Solejek"/>
    <x v="1"/>
    <x v="0"/>
    <n v="182"/>
    <n v="1500"/>
  </r>
  <r>
    <n v="3102"/>
    <n v="10"/>
    <n v="2"/>
    <d v="2022-12-30T00:00:00"/>
    <x v="2565"/>
    <x v="16"/>
    <x v="16"/>
    <s v="Hiszpania"/>
    <s v="Solejek"/>
    <x v="1"/>
    <x v="0"/>
    <n v="182"/>
    <n v="1500"/>
  </r>
  <r>
    <n v="3103"/>
    <n v="7"/>
    <n v="10"/>
    <d v="2022-12-31T00:00:00"/>
    <x v="1234"/>
    <x v="15"/>
    <x v="15"/>
    <s v="Kanada"/>
    <s v="Portek i Madeonek"/>
    <x v="9"/>
    <x v="1"/>
    <n v="128"/>
    <n v="1000"/>
  </r>
  <r>
    <n v="3104"/>
    <n v="10"/>
    <n v="2"/>
    <d v="2022-12-31T00:00:00"/>
    <x v="2566"/>
    <x v="16"/>
    <x v="16"/>
    <s v="Hiszpania"/>
    <s v="Solejek"/>
    <x v="1"/>
    <x v="0"/>
    <n v="182"/>
    <n v="1500"/>
  </r>
  <r>
    <n v="3105"/>
    <n v="10"/>
    <n v="2"/>
    <d v="2022-12-31T00:00:00"/>
    <x v="2567"/>
    <x v="16"/>
    <x v="16"/>
    <s v="Hiszpania"/>
    <s v="Solejek"/>
    <x v="1"/>
    <x v="0"/>
    <n v="182"/>
    <n v="1500"/>
  </r>
  <r>
    <n v="3106"/>
    <n v="7"/>
    <n v="10"/>
    <d v="2023-01-03T00:00:00"/>
    <x v="1837"/>
    <x v="15"/>
    <x v="15"/>
    <s v="Kanada"/>
    <s v="Portek i Madeonek"/>
    <x v="9"/>
    <x v="1"/>
    <n v="128"/>
    <n v="1000"/>
  </r>
  <r>
    <n v="3107"/>
    <n v="7"/>
    <n v="10"/>
    <d v="2023-01-03T00:00:00"/>
    <x v="1742"/>
    <x v="15"/>
    <x v="15"/>
    <s v="Kanada"/>
    <s v="Portek i Madeonek"/>
    <x v="9"/>
    <x v="1"/>
    <n v="128"/>
    <n v="1000"/>
  </r>
  <r>
    <n v="3108"/>
    <n v="7"/>
    <n v="10"/>
    <d v="2023-01-03T00:00:00"/>
    <x v="1574"/>
    <x v="15"/>
    <x v="15"/>
    <s v="Kanada"/>
    <s v="Portek i Madeonek"/>
    <x v="9"/>
    <x v="1"/>
    <n v="128"/>
    <n v="1000"/>
  </r>
  <r>
    <n v="3109"/>
    <n v="7"/>
    <n v="10"/>
    <d v="2023-01-03T00:00:00"/>
    <x v="2568"/>
    <x v="15"/>
    <x v="15"/>
    <s v="Kanada"/>
    <s v="Portek i Madeonek"/>
    <x v="9"/>
    <x v="1"/>
    <n v="128"/>
    <n v="1000"/>
  </r>
  <r>
    <n v="3110"/>
    <n v="7"/>
    <n v="10"/>
    <d v="2023-01-03T00:00:00"/>
    <x v="2569"/>
    <x v="15"/>
    <x v="15"/>
    <s v="Kanada"/>
    <s v="Portek i Madeonek"/>
    <x v="9"/>
    <x v="1"/>
    <n v="128"/>
    <n v="1000"/>
  </r>
  <r>
    <n v="3111"/>
    <n v="7"/>
    <n v="10"/>
    <d v="2023-01-03T00:00:00"/>
    <x v="2570"/>
    <x v="15"/>
    <x v="15"/>
    <s v="Kanada"/>
    <s v="Portek i Madeonek"/>
    <x v="9"/>
    <x v="1"/>
    <n v="128"/>
    <n v="1000"/>
  </r>
  <r>
    <n v="3112"/>
    <n v="7"/>
    <n v="10"/>
    <d v="2023-01-03T00:00:00"/>
    <x v="1155"/>
    <x v="15"/>
    <x v="15"/>
    <s v="Kanada"/>
    <s v="Portek i Madeonek"/>
    <x v="9"/>
    <x v="1"/>
    <n v="128"/>
    <n v="1000"/>
  </r>
  <r>
    <n v="3113"/>
    <n v="7"/>
    <n v="10"/>
    <d v="2023-01-03T00:00:00"/>
    <x v="2571"/>
    <x v="15"/>
    <x v="15"/>
    <s v="Kanada"/>
    <s v="Portek i Madeonek"/>
    <x v="9"/>
    <x v="1"/>
    <n v="128"/>
    <n v="1000"/>
  </r>
  <r>
    <n v="3114"/>
    <n v="7"/>
    <n v="10"/>
    <d v="2023-01-03T00:00:00"/>
    <x v="2572"/>
    <x v="15"/>
    <x v="15"/>
    <s v="Kanada"/>
    <s v="Portek i Madeonek"/>
    <x v="9"/>
    <x v="1"/>
    <n v="128"/>
    <n v="1000"/>
  </r>
  <r>
    <n v="3115"/>
    <n v="10"/>
    <n v="2"/>
    <d v="2023-01-03T00:00:00"/>
    <x v="2573"/>
    <x v="16"/>
    <x v="16"/>
    <s v="Hiszpania"/>
    <s v="Solejek"/>
    <x v="1"/>
    <x v="0"/>
    <n v="182"/>
    <n v="1500"/>
  </r>
  <r>
    <n v="3116"/>
    <n v="7"/>
    <n v="11"/>
    <d v="2023-01-05T00:00:00"/>
    <x v="2574"/>
    <x v="15"/>
    <x v="15"/>
    <s v="Kanada"/>
    <s v="Tofik Lis"/>
    <x v="10"/>
    <x v="2"/>
    <n v="120"/>
    <n v="1200"/>
  </r>
  <r>
    <n v="3117"/>
    <n v="7"/>
    <n v="11"/>
    <d v="2023-01-05T00:00:00"/>
    <x v="1920"/>
    <x v="15"/>
    <x v="15"/>
    <s v="Kanada"/>
    <s v="Tofik Lis"/>
    <x v="10"/>
    <x v="2"/>
    <n v="120"/>
    <n v="1200"/>
  </r>
  <r>
    <n v="3118"/>
    <n v="7"/>
    <n v="11"/>
    <d v="2023-01-05T00:00:00"/>
    <x v="2531"/>
    <x v="15"/>
    <x v="15"/>
    <s v="Kanada"/>
    <s v="Tofik Lis"/>
    <x v="10"/>
    <x v="2"/>
    <n v="120"/>
    <n v="1200"/>
  </r>
  <r>
    <n v="3119"/>
    <n v="7"/>
    <n v="11"/>
    <d v="2023-01-05T00:00:00"/>
    <x v="600"/>
    <x v="15"/>
    <x v="15"/>
    <s v="Kanada"/>
    <s v="Tofik Lis"/>
    <x v="10"/>
    <x v="2"/>
    <n v="120"/>
    <n v="1200"/>
  </r>
  <r>
    <n v="3120"/>
    <n v="10"/>
    <n v="2"/>
    <d v="2023-01-05T00:00:00"/>
    <x v="2575"/>
    <x v="16"/>
    <x v="16"/>
    <s v="Hiszpania"/>
    <s v="Solejek"/>
    <x v="1"/>
    <x v="0"/>
    <n v="182"/>
    <n v="1500"/>
  </r>
  <r>
    <n v="3121"/>
    <n v="7"/>
    <n v="11"/>
    <d v="2023-01-07T00:00:00"/>
    <x v="2576"/>
    <x v="15"/>
    <x v="15"/>
    <s v="Kanada"/>
    <s v="Tofik Lis"/>
    <x v="10"/>
    <x v="2"/>
    <n v="120"/>
    <n v="1200"/>
  </r>
  <r>
    <n v="3122"/>
    <n v="7"/>
    <n v="11"/>
    <d v="2023-01-07T00:00:00"/>
    <x v="2577"/>
    <x v="15"/>
    <x v="15"/>
    <s v="Kanada"/>
    <s v="Tofik Lis"/>
    <x v="10"/>
    <x v="2"/>
    <n v="120"/>
    <n v="1200"/>
  </r>
  <r>
    <n v="3123"/>
    <n v="7"/>
    <n v="11"/>
    <d v="2023-01-07T00:00:00"/>
    <x v="2578"/>
    <x v="15"/>
    <x v="15"/>
    <s v="Kanada"/>
    <s v="Tofik Lis"/>
    <x v="10"/>
    <x v="2"/>
    <n v="120"/>
    <n v="1200"/>
  </r>
  <r>
    <n v="3124"/>
    <n v="7"/>
    <n v="11"/>
    <d v="2023-01-07T00:00:00"/>
    <x v="2579"/>
    <x v="15"/>
    <x v="15"/>
    <s v="Kanada"/>
    <s v="Tofik Lis"/>
    <x v="10"/>
    <x v="2"/>
    <n v="120"/>
    <n v="1200"/>
  </r>
  <r>
    <n v="3125"/>
    <n v="10"/>
    <n v="2"/>
    <d v="2023-01-08T00:00:00"/>
    <x v="2580"/>
    <x v="16"/>
    <x v="16"/>
    <s v="Hiszpania"/>
    <s v="Solejek"/>
    <x v="1"/>
    <x v="0"/>
    <n v="182"/>
    <n v="1500"/>
  </r>
  <r>
    <n v="3126"/>
    <n v="10"/>
    <n v="2"/>
    <d v="2023-01-08T00:00:00"/>
    <x v="2581"/>
    <x v="16"/>
    <x v="16"/>
    <s v="Hiszpania"/>
    <s v="Solejek"/>
    <x v="1"/>
    <x v="0"/>
    <n v="182"/>
    <n v="1500"/>
  </r>
  <r>
    <n v="3127"/>
    <n v="7"/>
    <n v="11"/>
    <d v="2023-01-10T00:00:00"/>
    <x v="2582"/>
    <x v="15"/>
    <x v="15"/>
    <s v="Kanada"/>
    <s v="Tofik Lis"/>
    <x v="10"/>
    <x v="2"/>
    <n v="120"/>
    <n v="1200"/>
  </r>
  <r>
    <n v="3128"/>
    <n v="10"/>
    <n v="2"/>
    <d v="2023-01-10T00:00:00"/>
    <x v="868"/>
    <x v="16"/>
    <x v="16"/>
    <s v="Hiszpania"/>
    <s v="Solejek"/>
    <x v="1"/>
    <x v="0"/>
    <n v="182"/>
    <n v="1500"/>
  </r>
  <r>
    <n v="3129"/>
    <n v="10"/>
    <n v="3"/>
    <d v="2023-01-10T00:00:00"/>
    <x v="466"/>
    <x v="16"/>
    <x v="16"/>
    <s v="Hiszpania"/>
    <s v="Kuba Omsiak"/>
    <x v="2"/>
    <x v="1"/>
    <n v="128"/>
    <n v="1000"/>
  </r>
  <r>
    <n v="3130"/>
    <n v="10"/>
    <n v="3"/>
    <d v="2023-01-10T00:00:00"/>
    <x v="2583"/>
    <x v="16"/>
    <x v="16"/>
    <s v="Hiszpania"/>
    <s v="Kuba Omsiak"/>
    <x v="2"/>
    <x v="1"/>
    <n v="128"/>
    <n v="1000"/>
  </r>
  <r>
    <n v="3131"/>
    <n v="10"/>
    <n v="3"/>
    <d v="2023-01-10T00:00:00"/>
    <x v="2029"/>
    <x v="16"/>
    <x v="16"/>
    <s v="Hiszpania"/>
    <s v="Kuba Omsiak"/>
    <x v="2"/>
    <x v="1"/>
    <n v="128"/>
    <n v="1000"/>
  </r>
  <r>
    <n v="3132"/>
    <n v="10"/>
    <n v="3"/>
    <d v="2023-01-10T00:00:00"/>
    <x v="2584"/>
    <x v="16"/>
    <x v="16"/>
    <s v="Hiszpania"/>
    <s v="Kuba Omsiak"/>
    <x v="2"/>
    <x v="1"/>
    <n v="128"/>
    <n v="1000"/>
  </r>
  <r>
    <n v="3133"/>
    <n v="10"/>
    <n v="3"/>
    <d v="2023-01-10T00:00:00"/>
    <x v="2585"/>
    <x v="16"/>
    <x v="16"/>
    <s v="Hiszpania"/>
    <s v="Kuba Omsiak"/>
    <x v="2"/>
    <x v="1"/>
    <n v="128"/>
    <n v="1000"/>
  </r>
  <r>
    <n v="3134"/>
    <n v="10"/>
    <n v="3"/>
    <d v="2023-01-12T00:00:00"/>
    <x v="496"/>
    <x v="16"/>
    <x v="16"/>
    <s v="Hiszpania"/>
    <s v="Kuba Omsiak"/>
    <x v="2"/>
    <x v="1"/>
    <n v="128"/>
    <n v="1000"/>
  </r>
  <r>
    <n v="3135"/>
    <n v="10"/>
    <n v="3"/>
    <d v="2023-01-12T00:00:00"/>
    <x v="2586"/>
    <x v="16"/>
    <x v="16"/>
    <s v="Hiszpania"/>
    <s v="Kuba Omsiak"/>
    <x v="2"/>
    <x v="1"/>
    <n v="128"/>
    <n v="1000"/>
  </r>
  <r>
    <n v="3136"/>
    <n v="10"/>
    <n v="3"/>
    <d v="2023-01-12T00:00:00"/>
    <x v="2587"/>
    <x v="16"/>
    <x v="16"/>
    <s v="Hiszpania"/>
    <s v="Kuba Omsiak"/>
    <x v="2"/>
    <x v="1"/>
    <n v="128"/>
    <n v="1000"/>
  </r>
  <r>
    <n v="3137"/>
    <n v="7"/>
    <n v="11"/>
    <d v="2023-01-13T00:00:00"/>
    <x v="2588"/>
    <x v="15"/>
    <x v="15"/>
    <s v="Kanada"/>
    <s v="Tofik Lis"/>
    <x v="10"/>
    <x v="2"/>
    <n v="120"/>
    <n v="1200"/>
  </r>
  <r>
    <n v="3138"/>
    <n v="10"/>
    <n v="3"/>
    <d v="2023-01-14T00:00:00"/>
    <x v="2589"/>
    <x v="16"/>
    <x v="16"/>
    <s v="Hiszpania"/>
    <s v="Kuba Omsiak"/>
    <x v="2"/>
    <x v="1"/>
    <n v="128"/>
    <n v="1000"/>
  </r>
  <r>
    <n v="3139"/>
    <n v="7"/>
    <n v="29"/>
    <d v="2023-01-15T00:00:00"/>
    <x v="2590"/>
    <x v="15"/>
    <x v="15"/>
    <s v="Kanada"/>
    <s v="Miś z Sowiej Chaty"/>
    <x v="27"/>
    <x v="3"/>
    <n v="90"/>
    <n v="900"/>
  </r>
  <r>
    <n v="3140"/>
    <n v="7"/>
    <n v="29"/>
    <d v="2023-01-15T00:00:00"/>
    <x v="2591"/>
    <x v="15"/>
    <x v="15"/>
    <s v="Kanada"/>
    <s v="Miś z Sowiej Chaty"/>
    <x v="27"/>
    <x v="3"/>
    <n v="90"/>
    <n v="900"/>
  </r>
  <r>
    <n v="3141"/>
    <n v="7"/>
    <n v="29"/>
    <d v="2023-01-15T00:00:00"/>
    <x v="2592"/>
    <x v="15"/>
    <x v="15"/>
    <s v="Kanada"/>
    <s v="Miś z Sowiej Chaty"/>
    <x v="27"/>
    <x v="3"/>
    <n v="90"/>
    <n v="900"/>
  </r>
  <r>
    <n v="3142"/>
    <n v="7"/>
    <n v="29"/>
    <d v="2023-01-15T00:00:00"/>
    <x v="1913"/>
    <x v="15"/>
    <x v="15"/>
    <s v="Kanada"/>
    <s v="Miś z Sowiej Chaty"/>
    <x v="27"/>
    <x v="3"/>
    <n v="90"/>
    <n v="900"/>
  </r>
  <r>
    <n v="3143"/>
    <n v="10"/>
    <n v="3"/>
    <d v="2023-01-16T00:00:00"/>
    <x v="2492"/>
    <x v="16"/>
    <x v="16"/>
    <s v="Hiszpania"/>
    <s v="Kuba Omsiak"/>
    <x v="2"/>
    <x v="1"/>
    <n v="128"/>
    <n v="1000"/>
  </r>
  <r>
    <n v="3144"/>
    <n v="10"/>
    <n v="4"/>
    <d v="2023-01-16T00:00:00"/>
    <x v="2593"/>
    <x v="16"/>
    <x v="16"/>
    <s v="Hiszpania"/>
    <s v="Pościgacze"/>
    <x v="3"/>
    <x v="2"/>
    <n v="170"/>
    <n v="1200"/>
  </r>
  <r>
    <n v="3145"/>
    <n v="10"/>
    <n v="4"/>
    <d v="2023-01-16T00:00:00"/>
    <x v="507"/>
    <x v="16"/>
    <x v="16"/>
    <s v="Hiszpania"/>
    <s v="Pościgacze"/>
    <x v="3"/>
    <x v="2"/>
    <n v="170"/>
    <n v="1200"/>
  </r>
  <r>
    <n v="3146"/>
    <n v="10"/>
    <n v="4"/>
    <d v="2023-01-16T00:00:00"/>
    <x v="2594"/>
    <x v="16"/>
    <x v="16"/>
    <s v="Hiszpania"/>
    <s v="Pościgacze"/>
    <x v="3"/>
    <x v="2"/>
    <n v="170"/>
    <n v="1200"/>
  </r>
  <r>
    <n v="3147"/>
    <n v="7"/>
    <n v="29"/>
    <d v="2023-01-18T00:00:00"/>
    <x v="2409"/>
    <x v="15"/>
    <x v="15"/>
    <s v="Kanada"/>
    <s v="Miś z Sowiej Chaty"/>
    <x v="27"/>
    <x v="3"/>
    <n v="90"/>
    <n v="900"/>
  </r>
  <r>
    <n v="3148"/>
    <n v="7"/>
    <n v="29"/>
    <d v="2023-01-18T00:00:00"/>
    <x v="425"/>
    <x v="15"/>
    <x v="15"/>
    <s v="Kanada"/>
    <s v="Miś z Sowiej Chaty"/>
    <x v="27"/>
    <x v="3"/>
    <n v="90"/>
    <n v="900"/>
  </r>
  <r>
    <n v="3149"/>
    <n v="7"/>
    <n v="29"/>
    <d v="2023-01-18T00:00:00"/>
    <x v="2595"/>
    <x v="15"/>
    <x v="15"/>
    <s v="Kanada"/>
    <s v="Miś z Sowiej Chaty"/>
    <x v="27"/>
    <x v="3"/>
    <n v="90"/>
    <n v="900"/>
  </r>
  <r>
    <n v="3150"/>
    <n v="7"/>
    <n v="29"/>
    <d v="2023-01-18T00:00:00"/>
    <x v="2596"/>
    <x v="15"/>
    <x v="15"/>
    <s v="Kanada"/>
    <s v="Miś z Sowiej Chaty"/>
    <x v="27"/>
    <x v="3"/>
    <n v="90"/>
    <n v="900"/>
  </r>
  <r>
    <n v="3151"/>
    <n v="7"/>
    <n v="29"/>
    <d v="2023-01-18T00:00:00"/>
    <x v="176"/>
    <x v="15"/>
    <x v="15"/>
    <s v="Kanada"/>
    <s v="Miś z Sowiej Chaty"/>
    <x v="27"/>
    <x v="3"/>
    <n v="90"/>
    <n v="900"/>
  </r>
  <r>
    <n v="3152"/>
    <n v="10"/>
    <n v="4"/>
    <d v="2023-01-18T00:00:00"/>
    <x v="2597"/>
    <x v="16"/>
    <x v="16"/>
    <s v="Hiszpania"/>
    <s v="Pościgacze"/>
    <x v="3"/>
    <x v="2"/>
    <n v="170"/>
    <n v="1200"/>
  </r>
  <r>
    <n v="3153"/>
    <n v="10"/>
    <n v="4"/>
    <d v="2023-01-18T00:00:00"/>
    <x v="379"/>
    <x v="16"/>
    <x v="16"/>
    <s v="Hiszpania"/>
    <s v="Pościgacze"/>
    <x v="3"/>
    <x v="2"/>
    <n v="170"/>
    <n v="1200"/>
  </r>
  <r>
    <n v="3154"/>
    <n v="7"/>
    <n v="29"/>
    <d v="2023-01-19T00:00:00"/>
    <x v="459"/>
    <x v="15"/>
    <x v="15"/>
    <s v="Kanada"/>
    <s v="Miś z Sowiej Chaty"/>
    <x v="27"/>
    <x v="3"/>
    <n v="90"/>
    <n v="900"/>
  </r>
  <r>
    <n v="3155"/>
    <n v="7"/>
    <n v="13"/>
    <d v="2023-01-19T00:00:00"/>
    <x v="2598"/>
    <x v="15"/>
    <x v="15"/>
    <s v="Kanada"/>
    <s v="Królowa"/>
    <x v="20"/>
    <x v="1"/>
    <n v="156"/>
    <n v="1000"/>
  </r>
  <r>
    <n v="3156"/>
    <n v="7"/>
    <n v="13"/>
    <d v="2023-01-19T00:00:00"/>
    <x v="1210"/>
    <x v="15"/>
    <x v="15"/>
    <s v="Kanada"/>
    <s v="Królowa"/>
    <x v="20"/>
    <x v="1"/>
    <n v="156"/>
    <n v="1000"/>
  </r>
  <r>
    <n v="3157"/>
    <n v="7"/>
    <n v="13"/>
    <d v="2023-01-19T00:00:00"/>
    <x v="912"/>
    <x v="15"/>
    <x v="15"/>
    <s v="Kanada"/>
    <s v="Królowa"/>
    <x v="20"/>
    <x v="1"/>
    <n v="156"/>
    <n v="1000"/>
  </r>
  <r>
    <n v="3158"/>
    <n v="7"/>
    <n v="13"/>
    <d v="2023-01-19T00:00:00"/>
    <x v="2599"/>
    <x v="15"/>
    <x v="15"/>
    <s v="Kanada"/>
    <s v="Królowa"/>
    <x v="20"/>
    <x v="1"/>
    <n v="156"/>
    <n v="1000"/>
  </r>
  <r>
    <n v="3159"/>
    <n v="7"/>
    <n v="13"/>
    <d v="2023-01-20T00:00:00"/>
    <x v="2600"/>
    <x v="15"/>
    <x v="15"/>
    <s v="Kanada"/>
    <s v="Królowa"/>
    <x v="20"/>
    <x v="1"/>
    <n v="156"/>
    <n v="1000"/>
  </r>
  <r>
    <n v="3160"/>
    <n v="7"/>
    <n v="13"/>
    <d v="2023-01-20T00:00:00"/>
    <x v="461"/>
    <x v="15"/>
    <x v="15"/>
    <s v="Kanada"/>
    <s v="Królowa"/>
    <x v="20"/>
    <x v="1"/>
    <n v="156"/>
    <n v="1000"/>
  </r>
  <r>
    <n v="3161"/>
    <n v="7"/>
    <n v="13"/>
    <d v="2023-01-20T00:00:00"/>
    <x v="2601"/>
    <x v="15"/>
    <x v="15"/>
    <s v="Kanada"/>
    <s v="Królowa"/>
    <x v="20"/>
    <x v="1"/>
    <n v="156"/>
    <n v="1000"/>
  </r>
  <r>
    <n v="3162"/>
    <n v="7"/>
    <n v="13"/>
    <d v="2023-01-20T00:00:00"/>
    <x v="2602"/>
    <x v="15"/>
    <x v="15"/>
    <s v="Kanada"/>
    <s v="Królowa"/>
    <x v="20"/>
    <x v="1"/>
    <n v="156"/>
    <n v="1000"/>
  </r>
  <r>
    <n v="3163"/>
    <n v="7"/>
    <n v="13"/>
    <d v="2023-01-20T00:00:00"/>
    <x v="2603"/>
    <x v="15"/>
    <x v="15"/>
    <s v="Kanada"/>
    <s v="Królowa"/>
    <x v="20"/>
    <x v="1"/>
    <n v="156"/>
    <n v="1000"/>
  </r>
  <r>
    <n v="3164"/>
    <n v="7"/>
    <n v="13"/>
    <d v="2023-01-20T00:00:00"/>
    <x v="1409"/>
    <x v="15"/>
    <x v="15"/>
    <s v="Kanada"/>
    <s v="Królowa"/>
    <x v="20"/>
    <x v="1"/>
    <n v="156"/>
    <n v="1000"/>
  </r>
  <r>
    <n v="3165"/>
    <n v="7"/>
    <n v="14"/>
    <d v="2023-01-21T00:00:00"/>
    <x v="449"/>
    <x v="15"/>
    <x v="15"/>
    <s v="Kanada"/>
    <s v="Reolka"/>
    <x v="13"/>
    <x v="2"/>
    <n v="190"/>
    <n v="1200"/>
  </r>
  <r>
    <n v="3166"/>
    <n v="7"/>
    <n v="14"/>
    <d v="2023-01-21T00:00:00"/>
    <x v="1432"/>
    <x v="15"/>
    <x v="15"/>
    <s v="Kanada"/>
    <s v="Reolka"/>
    <x v="13"/>
    <x v="2"/>
    <n v="190"/>
    <n v="1200"/>
  </r>
  <r>
    <n v="3167"/>
    <n v="7"/>
    <n v="14"/>
    <d v="2023-01-21T00:00:00"/>
    <x v="2604"/>
    <x v="15"/>
    <x v="15"/>
    <s v="Kanada"/>
    <s v="Reolka"/>
    <x v="13"/>
    <x v="2"/>
    <n v="190"/>
    <n v="1200"/>
  </r>
  <r>
    <n v="3168"/>
    <n v="7"/>
    <n v="14"/>
    <d v="2023-01-21T00:00:00"/>
    <x v="2605"/>
    <x v="15"/>
    <x v="15"/>
    <s v="Kanada"/>
    <s v="Reolka"/>
    <x v="13"/>
    <x v="2"/>
    <n v="190"/>
    <n v="1200"/>
  </r>
  <r>
    <n v="3169"/>
    <n v="7"/>
    <n v="14"/>
    <d v="2023-01-21T00:00:00"/>
    <x v="2606"/>
    <x v="15"/>
    <x v="15"/>
    <s v="Kanada"/>
    <s v="Reolka"/>
    <x v="13"/>
    <x v="2"/>
    <n v="190"/>
    <n v="1200"/>
  </r>
  <r>
    <n v="3170"/>
    <n v="7"/>
    <n v="14"/>
    <d v="2023-01-21T00:00:00"/>
    <x v="2607"/>
    <x v="15"/>
    <x v="15"/>
    <s v="Kanada"/>
    <s v="Reolka"/>
    <x v="13"/>
    <x v="2"/>
    <n v="190"/>
    <n v="1200"/>
  </r>
  <r>
    <n v="3171"/>
    <n v="7"/>
    <n v="14"/>
    <d v="2023-01-21T00:00:00"/>
    <x v="1638"/>
    <x v="15"/>
    <x v="15"/>
    <s v="Kanada"/>
    <s v="Reolka"/>
    <x v="13"/>
    <x v="2"/>
    <n v="190"/>
    <n v="1200"/>
  </r>
  <r>
    <n v="3172"/>
    <n v="7"/>
    <n v="14"/>
    <d v="2023-01-21T00:00:00"/>
    <x v="2608"/>
    <x v="15"/>
    <x v="15"/>
    <s v="Kanada"/>
    <s v="Reolka"/>
    <x v="13"/>
    <x v="2"/>
    <n v="190"/>
    <n v="1200"/>
  </r>
  <r>
    <n v="3173"/>
    <n v="10"/>
    <n v="4"/>
    <d v="2023-01-21T00:00:00"/>
    <x v="2609"/>
    <x v="16"/>
    <x v="16"/>
    <s v="Hiszpania"/>
    <s v="Pościgacze"/>
    <x v="3"/>
    <x v="2"/>
    <n v="170"/>
    <n v="1200"/>
  </r>
  <r>
    <n v="3174"/>
    <n v="10"/>
    <n v="4"/>
    <d v="2023-01-21T00:00:00"/>
    <x v="2610"/>
    <x v="16"/>
    <x v="16"/>
    <s v="Hiszpania"/>
    <s v="Pościgacze"/>
    <x v="3"/>
    <x v="2"/>
    <n v="170"/>
    <n v="1200"/>
  </r>
  <r>
    <n v="3175"/>
    <n v="10"/>
    <n v="4"/>
    <d v="2023-01-21T00:00:00"/>
    <x v="2611"/>
    <x v="16"/>
    <x v="16"/>
    <s v="Hiszpania"/>
    <s v="Pościgacze"/>
    <x v="3"/>
    <x v="2"/>
    <n v="170"/>
    <n v="1200"/>
  </r>
  <r>
    <n v="3176"/>
    <n v="10"/>
    <n v="4"/>
    <d v="2023-01-21T00:00:00"/>
    <x v="2612"/>
    <x v="16"/>
    <x v="16"/>
    <s v="Hiszpania"/>
    <s v="Pościgacze"/>
    <x v="3"/>
    <x v="2"/>
    <n v="170"/>
    <n v="1200"/>
  </r>
  <r>
    <n v="3177"/>
    <n v="10"/>
    <n v="4"/>
    <d v="2023-01-23T00:00:00"/>
    <x v="2613"/>
    <x v="16"/>
    <x v="16"/>
    <s v="Hiszpania"/>
    <s v="Pościgacze"/>
    <x v="3"/>
    <x v="2"/>
    <n v="170"/>
    <n v="1200"/>
  </r>
  <r>
    <n v="3178"/>
    <n v="10"/>
    <n v="5"/>
    <d v="2023-01-23T00:00:00"/>
    <x v="589"/>
    <x v="16"/>
    <x v="16"/>
    <s v="Hiszpania"/>
    <s v="Rostek"/>
    <x v="4"/>
    <x v="1"/>
    <n v="133"/>
    <n v="1000"/>
  </r>
  <r>
    <n v="3179"/>
    <n v="10"/>
    <n v="5"/>
    <d v="2023-01-23T00:00:00"/>
    <x v="2614"/>
    <x v="16"/>
    <x v="16"/>
    <s v="Hiszpania"/>
    <s v="Rostek"/>
    <x v="4"/>
    <x v="1"/>
    <n v="133"/>
    <n v="1000"/>
  </r>
  <r>
    <n v="3180"/>
    <n v="10"/>
    <n v="5"/>
    <d v="2023-01-23T00:00:00"/>
    <x v="2615"/>
    <x v="16"/>
    <x v="16"/>
    <s v="Hiszpania"/>
    <s v="Rostek"/>
    <x v="4"/>
    <x v="1"/>
    <n v="133"/>
    <n v="1000"/>
  </r>
  <r>
    <n v="3181"/>
    <n v="10"/>
    <n v="5"/>
    <d v="2023-01-23T00:00:00"/>
    <x v="2616"/>
    <x v="16"/>
    <x v="16"/>
    <s v="Hiszpania"/>
    <s v="Rostek"/>
    <x v="4"/>
    <x v="1"/>
    <n v="133"/>
    <n v="1000"/>
  </r>
  <r>
    <n v="3182"/>
    <n v="10"/>
    <n v="5"/>
    <d v="2023-01-23T00:00:00"/>
    <x v="2617"/>
    <x v="16"/>
    <x v="16"/>
    <s v="Hiszpania"/>
    <s v="Rostek"/>
    <x v="4"/>
    <x v="1"/>
    <n v="133"/>
    <n v="1000"/>
  </r>
  <r>
    <n v="3183"/>
    <n v="10"/>
    <n v="5"/>
    <d v="2023-01-23T00:00:00"/>
    <x v="2618"/>
    <x v="16"/>
    <x v="16"/>
    <s v="Hiszpania"/>
    <s v="Rostek"/>
    <x v="4"/>
    <x v="1"/>
    <n v="133"/>
    <n v="1000"/>
  </r>
  <r>
    <n v="3184"/>
    <n v="7"/>
    <n v="14"/>
    <d v="2023-01-24T00:00:00"/>
    <x v="1185"/>
    <x v="15"/>
    <x v="15"/>
    <s v="Kanada"/>
    <s v="Reolka"/>
    <x v="13"/>
    <x v="2"/>
    <n v="190"/>
    <n v="1200"/>
  </r>
  <r>
    <n v="3185"/>
    <n v="7"/>
    <n v="14"/>
    <d v="2023-01-24T00:00:00"/>
    <x v="2619"/>
    <x v="15"/>
    <x v="15"/>
    <s v="Kanada"/>
    <s v="Reolka"/>
    <x v="13"/>
    <x v="2"/>
    <n v="190"/>
    <n v="1200"/>
  </r>
  <r>
    <n v="3186"/>
    <n v="7"/>
    <n v="30"/>
    <d v="2023-01-24T00:00:00"/>
    <x v="2620"/>
    <x v="15"/>
    <x v="15"/>
    <s v="Kanada"/>
    <s v="Hanka"/>
    <x v="21"/>
    <x v="0"/>
    <n v="180"/>
    <n v="1400"/>
  </r>
  <r>
    <n v="3187"/>
    <n v="7"/>
    <n v="30"/>
    <d v="2023-01-24T00:00:00"/>
    <x v="2019"/>
    <x v="15"/>
    <x v="15"/>
    <s v="Kanada"/>
    <s v="Hanka"/>
    <x v="21"/>
    <x v="0"/>
    <n v="180"/>
    <n v="1400"/>
  </r>
  <r>
    <n v="3188"/>
    <n v="7"/>
    <n v="30"/>
    <d v="2023-01-26T00:00:00"/>
    <x v="2621"/>
    <x v="15"/>
    <x v="15"/>
    <s v="Kanada"/>
    <s v="Hanka"/>
    <x v="21"/>
    <x v="0"/>
    <n v="180"/>
    <n v="1400"/>
  </r>
  <r>
    <n v="3189"/>
    <n v="7"/>
    <n v="30"/>
    <d v="2023-01-26T00:00:00"/>
    <x v="1738"/>
    <x v="15"/>
    <x v="15"/>
    <s v="Kanada"/>
    <s v="Hanka"/>
    <x v="21"/>
    <x v="0"/>
    <n v="180"/>
    <n v="1400"/>
  </r>
  <r>
    <n v="3190"/>
    <n v="7"/>
    <n v="30"/>
    <d v="2023-01-26T00:00:00"/>
    <x v="1808"/>
    <x v="15"/>
    <x v="15"/>
    <s v="Kanada"/>
    <s v="Hanka"/>
    <x v="21"/>
    <x v="0"/>
    <n v="180"/>
    <n v="1400"/>
  </r>
  <r>
    <n v="3191"/>
    <n v="7"/>
    <n v="30"/>
    <d v="2023-01-26T00:00:00"/>
    <x v="697"/>
    <x v="15"/>
    <x v="15"/>
    <s v="Kanada"/>
    <s v="Hanka"/>
    <x v="21"/>
    <x v="0"/>
    <n v="180"/>
    <n v="1400"/>
  </r>
  <r>
    <n v="3192"/>
    <n v="7"/>
    <n v="30"/>
    <d v="2023-01-26T00:00:00"/>
    <x v="2622"/>
    <x v="15"/>
    <x v="15"/>
    <s v="Kanada"/>
    <s v="Hanka"/>
    <x v="21"/>
    <x v="0"/>
    <n v="180"/>
    <n v="1400"/>
  </r>
  <r>
    <n v="3193"/>
    <n v="7"/>
    <n v="30"/>
    <d v="2023-01-26T00:00:00"/>
    <x v="2102"/>
    <x v="15"/>
    <x v="15"/>
    <s v="Kanada"/>
    <s v="Hanka"/>
    <x v="21"/>
    <x v="0"/>
    <n v="180"/>
    <n v="1400"/>
  </r>
  <r>
    <n v="3194"/>
    <n v="7"/>
    <n v="30"/>
    <d v="2023-01-26T00:00:00"/>
    <x v="2623"/>
    <x v="15"/>
    <x v="15"/>
    <s v="Kanada"/>
    <s v="Hanka"/>
    <x v="21"/>
    <x v="0"/>
    <n v="180"/>
    <n v="1400"/>
  </r>
  <r>
    <n v="3195"/>
    <n v="7"/>
    <n v="30"/>
    <d v="2023-01-26T00:00:00"/>
    <x v="2624"/>
    <x v="15"/>
    <x v="15"/>
    <s v="Kanada"/>
    <s v="Hanka"/>
    <x v="21"/>
    <x v="0"/>
    <n v="180"/>
    <n v="1400"/>
  </r>
  <r>
    <n v="3196"/>
    <n v="10"/>
    <n v="5"/>
    <d v="2023-01-26T00:00:00"/>
    <x v="2625"/>
    <x v="16"/>
    <x v="16"/>
    <s v="Hiszpania"/>
    <s v="Rostek"/>
    <x v="4"/>
    <x v="1"/>
    <n v="133"/>
    <n v="1000"/>
  </r>
  <r>
    <n v="3197"/>
    <n v="10"/>
    <n v="5"/>
    <d v="2023-01-26T00:00:00"/>
    <x v="2626"/>
    <x v="16"/>
    <x v="16"/>
    <s v="Hiszpania"/>
    <s v="Rostek"/>
    <x v="4"/>
    <x v="1"/>
    <n v="133"/>
    <n v="1000"/>
  </r>
  <r>
    <n v="3198"/>
    <n v="10"/>
    <n v="5"/>
    <d v="2023-01-26T00:00:00"/>
    <x v="2627"/>
    <x v="16"/>
    <x v="16"/>
    <s v="Hiszpania"/>
    <s v="Rostek"/>
    <x v="4"/>
    <x v="1"/>
    <n v="133"/>
    <n v="1000"/>
  </r>
  <r>
    <n v="3199"/>
    <n v="10"/>
    <n v="5"/>
    <d v="2023-01-28T00:00:00"/>
    <x v="2628"/>
    <x v="16"/>
    <x v="16"/>
    <s v="Hiszpania"/>
    <s v="Rostek"/>
    <x v="4"/>
    <x v="1"/>
    <n v="133"/>
    <n v="1000"/>
  </r>
  <r>
    <n v="3200"/>
    <n v="7"/>
    <n v="16"/>
    <d v="2023-01-29T00:00:00"/>
    <x v="2629"/>
    <x v="15"/>
    <x v="15"/>
    <s v="Kanada"/>
    <s v="Umarłe Korporacje"/>
    <x v="22"/>
    <x v="5"/>
    <n v="240"/>
    <n v="1800"/>
  </r>
  <r>
    <n v="3201"/>
    <n v="7"/>
    <n v="16"/>
    <d v="2023-01-29T00:00:00"/>
    <x v="2630"/>
    <x v="15"/>
    <x v="15"/>
    <s v="Kanada"/>
    <s v="Umarłe Korporacje"/>
    <x v="22"/>
    <x v="5"/>
    <n v="240"/>
    <n v="1800"/>
  </r>
  <r>
    <n v="3202"/>
    <n v="7"/>
    <n v="16"/>
    <d v="2023-01-29T00:00:00"/>
    <x v="2631"/>
    <x v="15"/>
    <x v="15"/>
    <s v="Kanada"/>
    <s v="Umarłe Korporacje"/>
    <x v="22"/>
    <x v="5"/>
    <n v="240"/>
    <n v="1800"/>
  </r>
  <r>
    <n v="3203"/>
    <n v="7"/>
    <n v="16"/>
    <d v="2023-01-29T00:00:00"/>
    <x v="2632"/>
    <x v="15"/>
    <x v="15"/>
    <s v="Kanada"/>
    <s v="Umarłe Korporacje"/>
    <x v="22"/>
    <x v="5"/>
    <n v="240"/>
    <n v="1800"/>
  </r>
  <r>
    <n v="3204"/>
    <n v="7"/>
    <n v="16"/>
    <d v="2023-01-29T00:00:00"/>
    <x v="2375"/>
    <x v="15"/>
    <x v="15"/>
    <s v="Kanada"/>
    <s v="Umarłe Korporacje"/>
    <x v="22"/>
    <x v="5"/>
    <n v="240"/>
    <n v="1800"/>
  </r>
  <r>
    <n v="3205"/>
    <n v="7"/>
    <n v="16"/>
    <d v="2023-01-29T00:00:00"/>
    <x v="2633"/>
    <x v="15"/>
    <x v="15"/>
    <s v="Kanada"/>
    <s v="Umarłe Korporacje"/>
    <x v="22"/>
    <x v="5"/>
    <n v="240"/>
    <n v="1800"/>
  </r>
  <r>
    <n v="3206"/>
    <n v="10"/>
    <n v="6"/>
    <d v="2023-01-29T00:00:00"/>
    <x v="363"/>
    <x v="16"/>
    <x v="16"/>
    <s v="Hiszpania"/>
    <s v="Ramzes B."/>
    <x v="5"/>
    <x v="2"/>
    <n v="130"/>
    <n v="1200"/>
  </r>
  <r>
    <n v="3207"/>
    <n v="10"/>
    <n v="6"/>
    <d v="2023-01-29T00:00:00"/>
    <x v="1709"/>
    <x v="16"/>
    <x v="16"/>
    <s v="Hiszpania"/>
    <s v="Ramzes B."/>
    <x v="5"/>
    <x v="2"/>
    <n v="130"/>
    <n v="1200"/>
  </r>
  <r>
    <n v="3208"/>
    <n v="10"/>
    <n v="6"/>
    <d v="2023-01-29T00:00:00"/>
    <x v="2634"/>
    <x v="16"/>
    <x v="16"/>
    <s v="Hiszpania"/>
    <s v="Ramzes B."/>
    <x v="5"/>
    <x v="2"/>
    <n v="130"/>
    <n v="1200"/>
  </r>
  <r>
    <n v="3209"/>
    <n v="7"/>
    <n v="16"/>
    <d v="2023-01-30T00:00:00"/>
    <x v="1566"/>
    <x v="15"/>
    <x v="15"/>
    <s v="Kanada"/>
    <s v="Umarłe Korporacje"/>
    <x v="22"/>
    <x v="5"/>
    <n v="240"/>
    <n v="1800"/>
  </r>
  <r>
    <n v="3210"/>
    <n v="7"/>
    <n v="16"/>
    <d v="2023-01-31T00:00:00"/>
    <x v="2635"/>
    <x v="15"/>
    <x v="15"/>
    <s v="Kanada"/>
    <s v="Umarłe Korporacje"/>
    <x v="22"/>
    <x v="5"/>
    <n v="240"/>
    <n v="1800"/>
  </r>
  <r>
    <n v="3211"/>
    <n v="7"/>
    <n v="16"/>
    <d v="2023-01-31T00:00:00"/>
    <x v="2636"/>
    <x v="15"/>
    <x v="15"/>
    <s v="Kanada"/>
    <s v="Umarłe Korporacje"/>
    <x v="22"/>
    <x v="5"/>
    <n v="240"/>
    <n v="1800"/>
  </r>
  <r>
    <n v="3212"/>
    <n v="10"/>
    <n v="6"/>
    <d v="2023-01-31T00:00:00"/>
    <x v="2637"/>
    <x v="16"/>
    <x v="16"/>
    <s v="Hiszpania"/>
    <s v="Ramzes B."/>
    <x v="5"/>
    <x v="2"/>
    <n v="130"/>
    <n v="1200"/>
  </r>
  <r>
    <n v="3213"/>
    <n v="7"/>
    <n v="16"/>
    <d v="2023-02-01T00:00:00"/>
    <x v="2638"/>
    <x v="15"/>
    <x v="15"/>
    <s v="Kanada"/>
    <s v="Umarłe Korporacje"/>
    <x v="22"/>
    <x v="5"/>
    <n v="240"/>
    <n v="1800"/>
  </r>
  <r>
    <n v="3214"/>
    <n v="7"/>
    <n v="17"/>
    <d v="2023-02-01T00:00:00"/>
    <x v="2639"/>
    <x v="15"/>
    <x v="15"/>
    <s v="Kanada"/>
    <s v="Tofik Lis"/>
    <x v="7"/>
    <x v="2"/>
    <n v="160"/>
    <n v="1200"/>
  </r>
  <r>
    <n v="3215"/>
    <n v="10"/>
    <n v="6"/>
    <d v="2023-02-02T00:00:00"/>
    <x v="2640"/>
    <x v="16"/>
    <x v="16"/>
    <s v="Hiszpania"/>
    <s v="Ramzes B."/>
    <x v="5"/>
    <x v="2"/>
    <n v="130"/>
    <n v="1200"/>
  </r>
  <r>
    <n v="3216"/>
    <n v="7"/>
    <n v="17"/>
    <d v="2023-02-04T00:00:00"/>
    <x v="1741"/>
    <x v="15"/>
    <x v="15"/>
    <s v="Kanada"/>
    <s v="Tofik Lis"/>
    <x v="7"/>
    <x v="2"/>
    <n v="160"/>
    <n v="1200"/>
  </r>
  <r>
    <n v="3217"/>
    <n v="10"/>
    <n v="6"/>
    <d v="2023-02-04T00:00:00"/>
    <x v="2641"/>
    <x v="16"/>
    <x v="16"/>
    <s v="Hiszpania"/>
    <s v="Ramzes B."/>
    <x v="5"/>
    <x v="2"/>
    <n v="130"/>
    <n v="1200"/>
  </r>
  <r>
    <n v="3218"/>
    <n v="10"/>
    <n v="6"/>
    <d v="2023-02-04T00:00:00"/>
    <x v="2642"/>
    <x v="16"/>
    <x v="16"/>
    <s v="Hiszpania"/>
    <s v="Ramzes B."/>
    <x v="5"/>
    <x v="2"/>
    <n v="130"/>
    <n v="1200"/>
  </r>
  <r>
    <n v="3219"/>
    <n v="10"/>
    <n v="6"/>
    <d v="2023-02-05T00:00:00"/>
    <x v="2643"/>
    <x v="16"/>
    <x v="16"/>
    <s v="Hiszpania"/>
    <s v="Ramzes B."/>
    <x v="5"/>
    <x v="2"/>
    <n v="130"/>
    <n v="1200"/>
  </r>
  <r>
    <n v="3220"/>
    <n v="7"/>
    <n v="17"/>
    <d v="2023-02-06T00:00:00"/>
    <x v="2644"/>
    <x v="15"/>
    <x v="15"/>
    <s v="Kanada"/>
    <s v="Tofik Lis"/>
    <x v="7"/>
    <x v="2"/>
    <n v="160"/>
    <n v="1200"/>
  </r>
  <r>
    <n v="3221"/>
    <n v="10"/>
    <n v="6"/>
    <d v="2023-02-08T00:00:00"/>
    <x v="2515"/>
    <x v="16"/>
    <x v="16"/>
    <s v="Hiszpania"/>
    <s v="Ramzes B."/>
    <x v="5"/>
    <x v="2"/>
    <n v="130"/>
    <n v="1200"/>
  </r>
  <r>
    <n v="3222"/>
    <n v="7"/>
    <n v="17"/>
    <d v="2023-02-09T00:00:00"/>
    <x v="1377"/>
    <x v="15"/>
    <x v="15"/>
    <s v="Kanada"/>
    <s v="Tofik Lis"/>
    <x v="7"/>
    <x v="2"/>
    <n v="160"/>
    <n v="1200"/>
  </r>
  <r>
    <n v="3223"/>
    <n v="7"/>
    <n v="17"/>
    <d v="2023-02-09T00:00:00"/>
    <x v="2645"/>
    <x v="15"/>
    <x v="15"/>
    <s v="Kanada"/>
    <s v="Tofik Lis"/>
    <x v="7"/>
    <x v="2"/>
    <n v="160"/>
    <n v="1200"/>
  </r>
  <r>
    <n v="3224"/>
    <n v="10"/>
    <n v="6"/>
    <d v="2023-02-09T00:00:00"/>
    <x v="2646"/>
    <x v="16"/>
    <x v="16"/>
    <s v="Hiszpania"/>
    <s v="Ramzes B."/>
    <x v="5"/>
    <x v="2"/>
    <n v="130"/>
    <n v="1200"/>
  </r>
  <r>
    <n v="3225"/>
    <n v="10"/>
    <n v="7"/>
    <d v="2023-02-09T00:00:00"/>
    <x v="808"/>
    <x v="16"/>
    <x v="16"/>
    <s v="Hiszpania"/>
    <s v="Rajec"/>
    <x v="6"/>
    <x v="3"/>
    <n v="120"/>
    <n v="900"/>
  </r>
  <r>
    <n v="3226"/>
    <n v="7"/>
    <n v="17"/>
    <d v="2023-02-10T00:00:00"/>
    <x v="488"/>
    <x v="15"/>
    <x v="15"/>
    <s v="Kanada"/>
    <s v="Tofik Lis"/>
    <x v="7"/>
    <x v="2"/>
    <n v="160"/>
    <n v="1200"/>
  </r>
  <r>
    <n v="3227"/>
    <n v="10"/>
    <n v="7"/>
    <d v="2023-02-11T00:00:00"/>
    <x v="589"/>
    <x v="16"/>
    <x v="16"/>
    <s v="Hiszpania"/>
    <s v="Rajec"/>
    <x v="6"/>
    <x v="3"/>
    <n v="120"/>
    <n v="900"/>
  </r>
  <r>
    <n v="3228"/>
    <n v="10"/>
    <n v="7"/>
    <d v="2023-02-11T00:00:00"/>
    <x v="1150"/>
    <x v="16"/>
    <x v="16"/>
    <s v="Hiszpania"/>
    <s v="Rajec"/>
    <x v="6"/>
    <x v="3"/>
    <n v="120"/>
    <n v="900"/>
  </r>
  <r>
    <n v="3229"/>
    <n v="10"/>
    <n v="7"/>
    <d v="2023-02-11T00:00:00"/>
    <x v="1248"/>
    <x v="16"/>
    <x v="16"/>
    <s v="Hiszpania"/>
    <s v="Rajec"/>
    <x v="6"/>
    <x v="3"/>
    <n v="120"/>
    <n v="900"/>
  </r>
  <r>
    <n v="3230"/>
    <n v="10"/>
    <n v="7"/>
    <d v="2023-02-11T00:00:00"/>
    <x v="2647"/>
    <x v="16"/>
    <x v="16"/>
    <s v="Hiszpania"/>
    <s v="Rajec"/>
    <x v="6"/>
    <x v="3"/>
    <n v="120"/>
    <n v="900"/>
  </r>
  <r>
    <n v="3231"/>
    <n v="10"/>
    <n v="7"/>
    <d v="2023-02-11T00:00:00"/>
    <x v="2648"/>
    <x v="16"/>
    <x v="16"/>
    <s v="Hiszpania"/>
    <s v="Rajec"/>
    <x v="6"/>
    <x v="3"/>
    <n v="120"/>
    <n v="900"/>
  </r>
  <r>
    <n v="3232"/>
    <n v="10"/>
    <n v="7"/>
    <d v="2023-02-11T00:00:00"/>
    <x v="2649"/>
    <x v="16"/>
    <x v="16"/>
    <s v="Hiszpania"/>
    <s v="Rajec"/>
    <x v="6"/>
    <x v="3"/>
    <n v="120"/>
    <n v="900"/>
  </r>
  <r>
    <n v="3233"/>
    <n v="7"/>
    <n v="17"/>
    <d v="2023-02-12T00:00:00"/>
    <x v="2650"/>
    <x v="15"/>
    <x v="15"/>
    <s v="Kanada"/>
    <s v="Tofik Lis"/>
    <x v="7"/>
    <x v="2"/>
    <n v="160"/>
    <n v="1200"/>
  </r>
  <r>
    <n v="3234"/>
    <n v="10"/>
    <n v="7"/>
    <d v="2023-02-12T00:00:00"/>
    <x v="2165"/>
    <x v="16"/>
    <x v="16"/>
    <s v="Hiszpania"/>
    <s v="Rajec"/>
    <x v="6"/>
    <x v="3"/>
    <n v="120"/>
    <n v="900"/>
  </r>
  <r>
    <n v="3235"/>
    <n v="10"/>
    <n v="7"/>
    <d v="2023-02-12T00:00:00"/>
    <x v="2651"/>
    <x v="16"/>
    <x v="16"/>
    <s v="Hiszpania"/>
    <s v="Rajec"/>
    <x v="6"/>
    <x v="3"/>
    <n v="120"/>
    <n v="900"/>
  </r>
  <r>
    <n v="3236"/>
    <n v="7"/>
    <n v="17"/>
    <d v="2023-02-13T00:00:00"/>
    <x v="2652"/>
    <x v="15"/>
    <x v="15"/>
    <s v="Kanada"/>
    <s v="Tofik Lis"/>
    <x v="7"/>
    <x v="2"/>
    <n v="160"/>
    <n v="1200"/>
  </r>
  <r>
    <n v="3237"/>
    <n v="10"/>
    <n v="7"/>
    <d v="2023-02-13T00:00:00"/>
    <x v="401"/>
    <x v="16"/>
    <x v="16"/>
    <s v="Hiszpania"/>
    <s v="Rajec"/>
    <x v="6"/>
    <x v="3"/>
    <n v="120"/>
    <n v="900"/>
  </r>
  <r>
    <n v="3238"/>
    <n v="10"/>
    <n v="21"/>
    <d v="2023-02-13T00:00:00"/>
    <x v="1047"/>
    <x v="16"/>
    <x v="16"/>
    <s v="Hiszpania"/>
    <s v="Lisek Przemyka"/>
    <x v="18"/>
    <x v="4"/>
    <n v="300"/>
    <n v="2000"/>
  </r>
  <r>
    <n v="3239"/>
    <n v="10"/>
    <n v="21"/>
    <d v="2023-02-13T00:00:00"/>
    <x v="2435"/>
    <x v="16"/>
    <x v="16"/>
    <s v="Hiszpania"/>
    <s v="Lisek Przemyka"/>
    <x v="18"/>
    <x v="4"/>
    <n v="300"/>
    <n v="2000"/>
  </r>
  <r>
    <n v="3240"/>
    <n v="10"/>
    <n v="21"/>
    <d v="2023-02-13T00:00:00"/>
    <x v="1189"/>
    <x v="16"/>
    <x v="16"/>
    <s v="Hiszpania"/>
    <s v="Lisek Przemyka"/>
    <x v="18"/>
    <x v="4"/>
    <n v="300"/>
    <n v="2000"/>
  </r>
  <r>
    <n v="3241"/>
    <n v="10"/>
    <n v="21"/>
    <d v="2023-02-13T00:00:00"/>
    <x v="1293"/>
    <x v="16"/>
    <x v="16"/>
    <s v="Hiszpania"/>
    <s v="Lisek Przemyka"/>
    <x v="18"/>
    <x v="4"/>
    <n v="300"/>
    <n v="2000"/>
  </r>
  <r>
    <n v="3242"/>
    <n v="7"/>
    <n v="17"/>
    <d v="2023-02-14T00:00:00"/>
    <x v="2653"/>
    <x v="15"/>
    <x v="15"/>
    <s v="Kanada"/>
    <s v="Tofik Lis"/>
    <x v="7"/>
    <x v="2"/>
    <n v="160"/>
    <n v="1200"/>
  </r>
  <r>
    <n v="3243"/>
    <n v="10"/>
    <n v="21"/>
    <d v="2023-02-14T00:00:00"/>
    <x v="2654"/>
    <x v="16"/>
    <x v="16"/>
    <s v="Hiszpania"/>
    <s v="Lisek Przemyka"/>
    <x v="18"/>
    <x v="4"/>
    <n v="300"/>
    <n v="2000"/>
  </r>
  <r>
    <n v="3244"/>
    <n v="10"/>
    <n v="21"/>
    <d v="2023-02-14T00:00:00"/>
    <x v="2655"/>
    <x v="16"/>
    <x v="16"/>
    <s v="Hiszpania"/>
    <s v="Lisek Przemyka"/>
    <x v="18"/>
    <x v="4"/>
    <n v="300"/>
    <n v="2000"/>
  </r>
  <r>
    <n v="3245"/>
    <n v="10"/>
    <n v="21"/>
    <d v="2023-02-14T00:00:00"/>
    <x v="1151"/>
    <x v="16"/>
    <x v="16"/>
    <s v="Hiszpania"/>
    <s v="Lisek Przemyka"/>
    <x v="18"/>
    <x v="4"/>
    <n v="300"/>
    <n v="2000"/>
  </r>
  <r>
    <n v="3246"/>
    <n v="10"/>
    <n v="21"/>
    <d v="2023-02-14T00:00:00"/>
    <x v="1705"/>
    <x v="16"/>
    <x v="16"/>
    <s v="Hiszpania"/>
    <s v="Lisek Przemyka"/>
    <x v="18"/>
    <x v="4"/>
    <n v="300"/>
    <n v="2000"/>
  </r>
  <r>
    <n v="3247"/>
    <n v="10"/>
    <n v="17"/>
    <d v="2023-02-15T00:00:00"/>
    <x v="2656"/>
    <x v="16"/>
    <x v="16"/>
    <s v="Hiszpania"/>
    <s v="Tofik Lis"/>
    <x v="7"/>
    <x v="2"/>
    <n v="160"/>
    <n v="1200"/>
  </r>
  <r>
    <n v="3248"/>
    <n v="7"/>
    <n v="17"/>
    <d v="2023-02-16T00:00:00"/>
    <x v="2657"/>
    <x v="15"/>
    <x v="15"/>
    <s v="Kanada"/>
    <s v="Tofik Lis"/>
    <x v="7"/>
    <x v="2"/>
    <n v="160"/>
    <n v="1200"/>
  </r>
  <r>
    <n v="3249"/>
    <n v="7"/>
    <n v="18"/>
    <d v="2023-02-16T00:00:00"/>
    <x v="2658"/>
    <x v="15"/>
    <x v="15"/>
    <s v="Kanada"/>
    <s v="Aviciuś"/>
    <x v="15"/>
    <x v="1"/>
    <n v="124"/>
    <n v="1000"/>
  </r>
  <r>
    <n v="3250"/>
    <n v="10"/>
    <n v="17"/>
    <d v="2023-02-17T00:00:00"/>
    <x v="2659"/>
    <x v="16"/>
    <x v="16"/>
    <s v="Hiszpania"/>
    <s v="Tofik Lis"/>
    <x v="7"/>
    <x v="2"/>
    <n v="160"/>
    <n v="1200"/>
  </r>
  <r>
    <n v="3251"/>
    <n v="10"/>
    <n v="9"/>
    <d v="2023-02-17T00:00:00"/>
    <x v="466"/>
    <x v="16"/>
    <x v="16"/>
    <s v="Hiszpania"/>
    <s v="Panda Oczy i Termit"/>
    <x v="8"/>
    <x v="2"/>
    <n v="150"/>
    <n v="1200"/>
  </r>
  <r>
    <n v="3252"/>
    <n v="10"/>
    <n v="9"/>
    <d v="2023-02-17T00:00:00"/>
    <x v="2660"/>
    <x v="16"/>
    <x v="16"/>
    <s v="Hiszpania"/>
    <s v="Panda Oczy i Termit"/>
    <x v="8"/>
    <x v="2"/>
    <n v="150"/>
    <n v="1200"/>
  </r>
  <r>
    <n v="3253"/>
    <n v="10"/>
    <n v="9"/>
    <d v="2023-02-17T00:00:00"/>
    <x v="2661"/>
    <x v="16"/>
    <x v="16"/>
    <s v="Hiszpania"/>
    <s v="Panda Oczy i Termit"/>
    <x v="8"/>
    <x v="2"/>
    <n v="150"/>
    <n v="1200"/>
  </r>
  <r>
    <n v="3254"/>
    <n v="7"/>
    <n v="18"/>
    <d v="2023-02-19T00:00:00"/>
    <x v="2662"/>
    <x v="15"/>
    <x v="15"/>
    <s v="Kanada"/>
    <s v="Aviciuś"/>
    <x v="15"/>
    <x v="1"/>
    <n v="124"/>
    <n v="1000"/>
  </r>
  <r>
    <n v="3255"/>
    <n v="7"/>
    <n v="18"/>
    <d v="2023-02-19T00:00:00"/>
    <x v="2663"/>
    <x v="15"/>
    <x v="15"/>
    <s v="Kanada"/>
    <s v="Aviciuś"/>
    <x v="15"/>
    <x v="1"/>
    <n v="124"/>
    <n v="1000"/>
  </r>
  <r>
    <n v="3256"/>
    <n v="7"/>
    <n v="18"/>
    <d v="2023-02-19T00:00:00"/>
    <x v="2664"/>
    <x v="15"/>
    <x v="15"/>
    <s v="Kanada"/>
    <s v="Aviciuś"/>
    <x v="15"/>
    <x v="1"/>
    <n v="124"/>
    <n v="1000"/>
  </r>
  <r>
    <n v="3257"/>
    <n v="10"/>
    <n v="9"/>
    <d v="2023-02-19T00:00:00"/>
    <x v="2060"/>
    <x v="16"/>
    <x v="16"/>
    <s v="Hiszpania"/>
    <s v="Panda Oczy i Termit"/>
    <x v="8"/>
    <x v="2"/>
    <n v="150"/>
    <n v="1200"/>
  </r>
  <r>
    <n v="3258"/>
    <n v="10"/>
    <n v="9"/>
    <d v="2023-02-19T00:00:00"/>
    <x v="2665"/>
    <x v="16"/>
    <x v="16"/>
    <s v="Hiszpania"/>
    <s v="Panda Oczy i Termit"/>
    <x v="8"/>
    <x v="2"/>
    <n v="150"/>
    <n v="1200"/>
  </r>
  <r>
    <n v="3259"/>
    <n v="10"/>
    <n v="9"/>
    <d v="2023-02-19T00:00:00"/>
    <x v="2666"/>
    <x v="16"/>
    <x v="16"/>
    <s v="Hiszpania"/>
    <s v="Panda Oczy i Termit"/>
    <x v="8"/>
    <x v="2"/>
    <n v="150"/>
    <n v="1200"/>
  </r>
  <r>
    <n v="3260"/>
    <n v="10"/>
    <n v="9"/>
    <d v="2023-02-19T00:00:00"/>
    <x v="2667"/>
    <x v="16"/>
    <x v="16"/>
    <s v="Hiszpania"/>
    <s v="Panda Oczy i Termit"/>
    <x v="8"/>
    <x v="2"/>
    <n v="150"/>
    <n v="1200"/>
  </r>
  <r>
    <n v="3261"/>
    <n v="7"/>
    <n v="18"/>
    <d v="2023-02-20T00:00:00"/>
    <x v="2668"/>
    <x v="15"/>
    <x v="15"/>
    <s v="Kanada"/>
    <s v="Aviciuś"/>
    <x v="15"/>
    <x v="1"/>
    <n v="124"/>
    <n v="1000"/>
  </r>
  <r>
    <n v="3262"/>
    <n v="7"/>
    <n v="18"/>
    <d v="2023-02-21T00:00:00"/>
    <x v="2669"/>
    <x v="15"/>
    <x v="15"/>
    <s v="Kanada"/>
    <s v="Aviciuś"/>
    <x v="15"/>
    <x v="1"/>
    <n v="124"/>
    <n v="1000"/>
  </r>
  <r>
    <n v="3263"/>
    <n v="7"/>
    <n v="18"/>
    <d v="2023-02-21T00:00:00"/>
    <x v="485"/>
    <x v="15"/>
    <x v="15"/>
    <s v="Kanada"/>
    <s v="Aviciuś"/>
    <x v="15"/>
    <x v="1"/>
    <n v="124"/>
    <n v="1000"/>
  </r>
  <r>
    <n v="3264"/>
    <n v="10"/>
    <n v="9"/>
    <d v="2023-02-21T00:00:00"/>
    <x v="2670"/>
    <x v="16"/>
    <x v="16"/>
    <s v="Hiszpania"/>
    <s v="Panda Oczy i Termit"/>
    <x v="8"/>
    <x v="2"/>
    <n v="150"/>
    <n v="1200"/>
  </r>
  <r>
    <n v="3265"/>
    <n v="10"/>
    <n v="9"/>
    <d v="2023-02-21T00:00:00"/>
    <x v="358"/>
    <x v="16"/>
    <x v="16"/>
    <s v="Hiszpania"/>
    <s v="Panda Oczy i Termit"/>
    <x v="8"/>
    <x v="2"/>
    <n v="150"/>
    <n v="1200"/>
  </r>
  <r>
    <n v="3266"/>
    <n v="10"/>
    <n v="9"/>
    <d v="2023-02-22T00:00:00"/>
    <x v="2671"/>
    <x v="16"/>
    <x v="16"/>
    <s v="Hiszpania"/>
    <s v="Panda Oczy i Termit"/>
    <x v="8"/>
    <x v="2"/>
    <n v="150"/>
    <n v="1200"/>
  </r>
  <r>
    <n v="3267"/>
    <n v="7"/>
    <n v="18"/>
    <d v="2023-02-24T00:00:00"/>
    <x v="2672"/>
    <x v="15"/>
    <x v="15"/>
    <s v="Kanada"/>
    <s v="Aviciuś"/>
    <x v="15"/>
    <x v="1"/>
    <n v="124"/>
    <n v="1000"/>
  </r>
  <r>
    <n v="3268"/>
    <n v="10"/>
    <n v="10"/>
    <d v="2023-02-24T00:00:00"/>
    <x v="2673"/>
    <x v="16"/>
    <x v="16"/>
    <s v="Hiszpania"/>
    <s v="Portek i Madeonek"/>
    <x v="9"/>
    <x v="1"/>
    <n v="128"/>
    <n v="1000"/>
  </r>
  <r>
    <n v="3269"/>
    <n v="10"/>
    <n v="10"/>
    <d v="2023-02-24T00:00:00"/>
    <x v="563"/>
    <x v="16"/>
    <x v="16"/>
    <s v="Hiszpania"/>
    <s v="Portek i Madeonek"/>
    <x v="9"/>
    <x v="1"/>
    <n v="128"/>
    <n v="1000"/>
  </r>
  <r>
    <n v="3270"/>
    <n v="10"/>
    <n v="10"/>
    <d v="2023-02-24T00:00:00"/>
    <x v="635"/>
    <x v="16"/>
    <x v="16"/>
    <s v="Hiszpania"/>
    <s v="Portek i Madeonek"/>
    <x v="9"/>
    <x v="1"/>
    <n v="128"/>
    <n v="1000"/>
  </r>
  <r>
    <n v="3271"/>
    <n v="7"/>
    <n v="18"/>
    <d v="2023-02-27T00:00:00"/>
    <x v="2674"/>
    <x v="15"/>
    <x v="15"/>
    <s v="Kanada"/>
    <s v="Aviciuś"/>
    <x v="15"/>
    <x v="1"/>
    <n v="124"/>
    <n v="1000"/>
  </r>
  <r>
    <n v="3272"/>
    <n v="7"/>
    <n v="18"/>
    <d v="2023-02-27T00:00:00"/>
    <x v="2675"/>
    <x v="15"/>
    <x v="15"/>
    <s v="Kanada"/>
    <s v="Aviciuś"/>
    <x v="15"/>
    <x v="1"/>
    <n v="124"/>
    <n v="1000"/>
  </r>
  <r>
    <n v="3273"/>
    <n v="7"/>
    <n v="19"/>
    <d v="2023-02-27T00:00:00"/>
    <x v="2676"/>
    <x v="15"/>
    <x v="15"/>
    <s v="Kanada"/>
    <s v="Dźwiękowy Szok Magii"/>
    <x v="16"/>
    <x v="0"/>
    <n v="170"/>
    <n v="1400"/>
  </r>
  <r>
    <n v="3274"/>
    <n v="10"/>
    <n v="10"/>
    <d v="2023-02-27T00:00:00"/>
    <x v="2098"/>
    <x v="16"/>
    <x v="16"/>
    <s v="Hiszpania"/>
    <s v="Portek i Madeonek"/>
    <x v="9"/>
    <x v="1"/>
    <n v="128"/>
    <n v="1000"/>
  </r>
  <r>
    <n v="3275"/>
    <n v="10"/>
    <n v="10"/>
    <d v="2023-02-27T00:00:00"/>
    <x v="2128"/>
    <x v="16"/>
    <x v="16"/>
    <s v="Hiszpania"/>
    <s v="Portek i Madeonek"/>
    <x v="9"/>
    <x v="1"/>
    <n v="128"/>
    <n v="1000"/>
  </r>
  <r>
    <n v="3276"/>
    <n v="10"/>
    <n v="10"/>
    <d v="2023-02-27T00:00:00"/>
    <x v="2677"/>
    <x v="16"/>
    <x v="16"/>
    <s v="Hiszpania"/>
    <s v="Portek i Madeonek"/>
    <x v="9"/>
    <x v="1"/>
    <n v="128"/>
    <n v="1000"/>
  </r>
  <r>
    <n v="3277"/>
    <n v="10"/>
    <n v="10"/>
    <d v="2023-02-27T00:00:00"/>
    <x v="2678"/>
    <x v="16"/>
    <x v="16"/>
    <s v="Hiszpania"/>
    <s v="Portek i Madeonek"/>
    <x v="9"/>
    <x v="1"/>
    <n v="128"/>
    <n v="1000"/>
  </r>
  <r>
    <n v="3278"/>
    <n v="10"/>
    <n v="10"/>
    <d v="2023-02-27T00:00:00"/>
    <x v="1412"/>
    <x v="16"/>
    <x v="16"/>
    <s v="Hiszpania"/>
    <s v="Portek i Madeonek"/>
    <x v="9"/>
    <x v="1"/>
    <n v="128"/>
    <n v="1000"/>
  </r>
  <r>
    <n v="3279"/>
    <n v="10"/>
    <n v="10"/>
    <d v="2023-02-27T00:00:00"/>
    <x v="2679"/>
    <x v="16"/>
    <x v="16"/>
    <s v="Hiszpania"/>
    <s v="Portek i Madeonek"/>
    <x v="9"/>
    <x v="1"/>
    <n v="128"/>
    <n v="1000"/>
  </r>
  <r>
    <n v="3280"/>
    <n v="7"/>
    <n v="19"/>
    <d v="2023-03-01T00:00:00"/>
    <x v="2680"/>
    <x v="15"/>
    <x v="15"/>
    <s v="Kanada"/>
    <s v="Dźwiękowy Szok Magii"/>
    <x v="16"/>
    <x v="0"/>
    <n v="170"/>
    <n v="1400"/>
  </r>
  <r>
    <n v="3281"/>
    <n v="7"/>
    <n v="19"/>
    <d v="2023-03-01T00:00:00"/>
    <x v="2681"/>
    <x v="15"/>
    <x v="15"/>
    <s v="Kanada"/>
    <s v="Dźwiękowy Szok Magii"/>
    <x v="16"/>
    <x v="0"/>
    <n v="170"/>
    <n v="1400"/>
  </r>
  <r>
    <n v="3282"/>
    <n v="7"/>
    <n v="19"/>
    <d v="2023-03-01T00:00:00"/>
    <x v="2682"/>
    <x v="15"/>
    <x v="15"/>
    <s v="Kanada"/>
    <s v="Dźwiękowy Szok Magii"/>
    <x v="16"/>
    <x v="0"/>
    <n v="170"/>
    <n v="1400"/>
  </r>
  <r>
    <n v="3283"/>
    <n v="7"/>
    <n v="19"/>
    <d v="2023-03-01T00:00:00"/>
    <x v="61"/>
    <x v="15"/>
    <x v="15"/>
    <s v="Kanada"/>
    <s v="Dźwiękowy Szok Magii"/>
    <x v="16"/>
    <x v="0"/>
    <n v="170"/>
    <n v="1400"/>
  </r>
  <r>
    <n v="3284"/>
    <n v="7"/>
    <n v="19"/>
    <d v="2023-03-01T00:00:00"/>
    <x v="233"/>
    <x v="15"/>
    <x v="15"/>
    <s v="Kanada"/>
    <s v="Dźwiękowy Szok Magii"/>
    <x v="16"/>
    <x v="0"/>
    <n v="170"/>
    <n v="1400"/>
  </r>
  <r>
    <n v="3285"/>
    <n v="7"/>
    <n v="19"/>
    <d v="2023-03-01T00:00:00"/>
    <x v="2683"/>
    <x v="15"/>
    <x v="15"/>
    <s v="Kanada"/>
    <s v="Dźwiękowy Szok Magii"/>
    <x v="16"/>
    <x v="0"/>
    <n v="170"/>
    <n v="1400"/>
  </r>
  <r>
    <n v="3286"/>
    <n v="7"/>
    <n v="19"/>
    <d v="2023-03-01T00:00:00"/>
    <x v="2684"/>
    <x v="15"/>
    <x v="15"/>
    <s v="Kanada"/>
    <s v="Dźwiękowy Szok Magii"/>
    <x v="16"/>
    <x v="0"/>
    <n v="170"/>
    <n v="1400"/>
  </r>
  <r>
    <n v="3287"/>
    <n v="10"/>
    <n v="10"/>
    <d v="2023-03-01T00:00:00"/>
    <x v="347"/>
    <x v="16"/>
    <x v="16"/>
    <s v="Hiszpania"/>
    <s v="Portek i Madeonek"/>
    <x v="9"/>
    <x v="1"/>
    <n v="128"/>
    <n v="1000"/>
  </r>
  <r>
    <n v="3288"/>
    <n v="7"/>
    <n v="19"/>
    <d v="2023-03-02T00:00:00"/>
    <x v="2685"/>
    <x v="15"/>
    <x v="15"/>
    <s v="Kanada"/>
    <s v="Dźwiękowy Szok Magii"/>
    <x v="16"/>
    <x v="0"/>
    <n v="170"/>
    <n v="1400"/>
  </r>
  <r>
    <n v="3289"/>
    <n v="7"/>
    <n v="19"/>
    <d v="2023-03-02T00:00:00"/>
    <x v="2686"/>
    <x v="15"/>
    <x v="15"/>
    <s v="Kanada"/>
    <s v="Dźwiękowy Szok Magii"/>
    <x v="16"/>
    <x v="0"/>
    <n v="170"/>
    <n v="1400"/>
  </r>
  <r>
    <n v="3290"/>
    <n v="7"/>
    <n v="20"/>
    <d v="2023-03-02T00:00:00"/>
    <x v="668"/>
    <x v="15"/>
    <x v="15"/>
    <s v="Kanada"/>
    <s v="xi"/>
    <x v="17"/>
    <x v="4"/>
    <n v="222"/>
    <n v="2000"/>
  </r>
  <r>
    <n v="3291"/>
    <n v="10"/>
    <n v="11"/>
    <d v="2023-03-02T00:00:00"/>
    <x v="1919"/>
    <x v="16"/>
    <x v="16"/>
    <s v="Hiszpania"/>
    <s v="Tofik Lis"/>
    <x v="10"/>
    <x v="2"/>
    <n v="120"/>
    <n v="1200"/>
  </r>
  <r>
    <n v="3292"/>
    <n v="10"/>
    <n v="11"/>
    <d v="2023-03-02T00:00:00"/>
    <x v="2452"/>
    <x v="16"/>
    <x v="16"/>
    <s v="Hiszpania"/>
    <s v="Tofik Lis"/>
    <x v="10"/>
    <x v="2"/>
    <n v="120"/>
    <n v="1200"/>
  </r>
  <r>
    <n v="3293"/>
    <n v="10"/>
    <n v="11"/>
    <d v="2023-03-03T00:00:00"/>
    <x v="1417"/>
    <x v="16"/>
    <x v="16"/>
    <s v="Hiszpania"/>
    <s v="Tofik Lis"/>
    <x v="10"/>
    <x v="2"/>
    <n v="120"/>
    <n v="1200"/>
  </r>
  <r>
    <n v="3294"/>
    <n v="10"/>
    <n v="11"/>
    <d v="2023-03-03T00:00:00"/>
    <x v="2687"/>
    <x v="16"/>
    <x v="16"/>
    <s v="Hiszpania"/>
    <s v="Tofik Lis"/>
    <x v="10"/>
    <x v="2"/>
    <n v="120"/>
    <n v="1200"/>
  </r>
  <r>
    <n v="3295"/>
    <n v="10"/>
    <n v="11"/>
    <d v="2023-03-03T00:00:00"/>
    <x v="2688"/>
    <x v="16"/>
    <x v="16"/>
    <s v="Hiszpania"/>
    <s v="Tofik Lis"/>
    <x v="10"/>
    <x v="2"/>
    <n v="120"/>
    <n v="1200"/>
  </r>
  <r>
    <n v="3296"/>
    <n v="7"/>
    <n v="20"/>
    <d v="2023-03-04T00:00:00"/>
    <x v="2689"/>
    <x v="15"/>
    <x v="15"/>
    <s v="Kanada"/>
    <s v="xi"/>
    <x v="17"/>
    <x v="4"/>
    <n v="222"/>
    <n v="2000"/>
  </r>
  <r>
    <n v="3297"/>
    <n v="7"/>
    <n v="20"/>
    <d v="2023-03-04T00:00:00"/>
    <x v="2690"/>
    <x v="15"/>
    <x v="15"/>
    <s v="Kanada"/>
    <s v="xi"/>
    <x v="17"/>
    <x v="4"/>
    <n v="222"/>
    <n v="2000"/>
  </r>
  <r>
    <n v="3298"/>
    <n v="10"/>
    <n v="11"/>
    <d v="2023-03-04T00:00:00"/>
    <x v="2364"/>
    <x v="16"/>
    <x v="16"/>
    <s v="Hiszpania"/>
    <s v="Tofik Lis"/>
    <x v="10"/>
    <x v="2"/>
    <n v="120"/>
    <n v="1200"/>
  </r>
  <r>
    <n v="3299"/>
    <n v="10"/>
    <n v="11"/>
    <d v="2023-03-04T00:00:00"/>
    <x v="2691"/>
    <x v="16"/>
    <x v="16"/>
    <s v="Hiszpania"/>
    <s v="Tofik Lis"/>
    <x v="10"/>
    <x v="2"/>
    <n v="120"/>
    <n v="1200"/>
  </r>
  <r>
    <n v="3300"/>
    <n v="10"/>
    <n v="11"/>
    <d v="2023-03-05T00:00:00"/>
    <x v="2692"/>
    <x v="16"/>
    <x v="16"/>
    <s v="Hiszpania"/>
    <s v="Tofik Lis"/>
    <x v="10"/>
    <x v="2"/>
    <n v="120"/>
    <n v="1200"/>
  </r>
  <r>
    <n v="3301"/>
    <n v="10"/>
    <n v="11"/>
    <d v="2023-03-05T00:00:00"/>
    <x v="1597"/>
    <x v="16"/>
    <x v="16"/>
    <s v="Hiszpania"/>
    <s v="Tofik Lis"/>
    <x v="10"/>
    <x v="2"/>
    <n v="120"/>
    <n v="1200"/>
  </r>
  <r>
    <n v="3302"/>
    <n v="10"/>
    <n v="11"/>
    <d v="2023-03-05T00:00:00"/>
    <x v="2693"/>
    <x v="16"/>
    <x v="16"/>
    <s v="Hiszpania"/>
    <s v="Tofik Lis"/>
    <x v="10"/>
    <x v="2"/>
    <n v="120"/>
    <n v="1200"/>
  </r>
  <r>
    <n v="3303"/>
    <n v="7"/>
    <n v="20"/>
    <d v="2023-03-07T00:00:00"/>
    <x v="2694"/>
    <x v="15"/>
    <x v="15"/>
    <s v="Kanada"/>
    <s v="xi"/>
    <x v="17"/>
    <x v="4"/>
    <n v="222"/>
    <n v="2000"/>
  </r>
  <r>
    <n v="3304"/>
    <n v="10"/>
    <n v="12"/>
    <d v="2023-03-07T00:00:00"/>
    <x v="2695"/>
    <x v="16"/>
    <x v="16"/>
    <s v="Hiszpania"/>
    <s v="Goryle"/>
    <x v="19"/>
    <x v="1"/>
    <n v="139"/>
    <n v="1000"/>
  </r>
  <r>
    <n v="3305"/>
    <n v="10"/>
    <n v="12"/>
    <d v="2023-03-07T00:00:00"/>
    <x v="1396"/>
    <x v="16"/>
    <x v="16"/>
    <s v="Hiszpania"/>
    <s v="Goryle"/>
    <x v="19"/>
    <x v="1"/>
    <n v="139"/>
    <n v="1000"/>
  </r>
  <r>
    <n v="3306"/>
    <n v="10"/>
    <n v="12"/>
    <d v="2023-03-07T00:00:00"/>
    <x v="2696"/>
    <x v="16"/>
    <x v="16"/>
    <s v="Hiszpania"/>
    <s v="Goryle"/>
    <x v="19"/>
    <x v="1"/>
    <n v="139"/>
    <n v="1000"/>
  </r>
  <r>
    <n v="3307"/>
    <n v="10"/>
    <n v="12"/>
    <d v="2023-03-07T00:00:00"/>
    <x v="2697"/>
    <x v="16"/>
    <x v="16"/>
    <s v="Hiszpania"/>
    <s v="Goryle"/>
    <x v="19"/>
    <x v="1"/>
    <n v="139"/>
    <n v="1000"/>
  </r>
  <r>
    <n v="3308"/>
    <n v="10"/>
    <n v="12"/>
    <d v="2023-03-07T00:00:00"/>
    <x v="2698"/>
    <x v="16"/>
    <x v="16"/>
    <s v="Hiszpania"/>
    <s v="Goryle"/>
    <x v="19"/>
    <x v="1"/>
    <n v="139"/>
    <n v="1000"/>
  </r>
  <r>
    <n v="3309"/>
    <n v="7"/>
    <n v="20"/>
    <d v="2023-03-09T00:00:00"/>
    <x v="2699"/>
    <x v="15"/>
    <x v="15"/>
    <s v="Kanada"/>
    <s v="xi"/>
    <x v="17"/>
    <x v="4"/>
    <n v="222"/>
    <n v="2000"/>
  </r>
  <r>
    <n v="3310"/>
    <n v="7"/>
    <n v="20"/>
    <d v="2023-03-09T00:00:00"/>
    <x v="2700"/>
    <x v="15"/>
    <x v="15"/>
    <s v="Kanada"/>
    <s v="xi"/>
    <x v="17"/>
    <x v="4"/>
    <n v="222"/>
    <n v="2000"/>
  </r>
  <r>
    <n v="3311"/>
    <n v="7"/>
    <n v="20"/>
    <d v="2023-03-09T00:00:00"/>
    <x v="2701"/>
    <x v="15"/>
    <x v="15"/>
    <s v="Kanada"/>
    <s v="xi"/>
    <x v="17"/>
    <x v="4"/>
    <n v="222"/>
    <n v="2000"/>
  </r>
  <r>
    <n v="3312"/>
    <n v="7"/>
    <n v="20"/>
    <d v="2023-03-09T00:00:00"/>
    <x v="2702"/>
    <x v="15"/>
    <x v="15"/>
    <s v="Kanada"/>
    <s v="xi"/>
    <x v="17"/>
    <x v="4"/>
    <n v="222"/>
    <n v="2000"/>
  </r>
  <r>
    <n v="3313"/>
    <n v="7"/>
    <n v="20"/>
    <d v="2023-03-09T00:00:00"/>
    <x v="2703"/>
    <x v="15"/>
    <x v="15"/>
    <s v="Kanada"/>
    <s v="xi"/>
    <x v="17"/>
    <x v="4"/>
    <n v="222"/>
    <n v="2000"/>
  </r>
  <r>
    <n v="3314"/>
    <n v="7"/>
    <n v="20"/>
    <d v="2023-03-09T00:00:00"/>
    <x v="2704"/>
    <x v="15"/>
    <x v="15"/>
    <s v="Kanada"/>
    <s v="xi"/>
    <x v="17"/>
    <x v="4"/>
    <n v="222"/>
    <n v="2000"/>
  </r>
  <r>
    <n v="3315"/>
    <n v="7"/>
    <n v="21"/>
    <d v="2023-03-09T00:00:00"/>
    <x v="2705"/>
    <x v="15"/>
    <x v="15"/>
    <s v="Kanada"/>
    <s v="Lisek Przemyka"/>
    <x v="18"/>
    <x v="4"/>
    <n v="300"/>
    <n v="2000"/>
  </r>
  <r>
    <n v="3316"/>
    <n v="10"/>
    <n v="12"/>
    <d v="2023-03-09T00:00:00"/>
    <x v="2706"/>
    <x v="16"/>
    <x v="16"/>
    <s v="Hiszpania"/>
    <s v="Goryle"/>
    <x v="19"/>
    <x v="1"/>
    <n v="139"/>
    <n v="1000"/>
  </r>
  <r>
    <n v="3317"/>
    <n v="10"/>
    <n v="12"/>
    <d v="2023-03-09T00:00:00"/>
    <x v="2707"/>
    <x v="16"/>
    <x v="16"/>
    <s v="Hiszpania"/>
    <s v="Goryle"/>
    <x v="19"/>
    <x v="1"/>
    <n v="139"/>
    <n v="1000"/>
  </r>
  <r>
    <n v="3318"/>
    <n v="10"/>
    <n v="12"/>
    <d v="2023-03-12T00:00:00"/>
    <x v="2708"/>
    <x v="16"/>
    <x v="16"/>
    <s v="Hiszpania"/>
    <s v="Goryle"/>
    <x v="19"/>
    <x v="1"/>
    <n v="139"/>
    <n v="1000"/>
  </r>
  <r>
    <n v="3319"/>
    <n v="10"/>
    <n v="12"/>
    <d v="2023-03-12T00:00:00"/>
    <x v="2709"/>
    <x v="16"/>
    <x v="16"/>
    <s v="Hiszpania"/>
    <s v="Goryle"/>
    <x v="19"/>
    <x v="1"/>
    <n v="139"/>
    <n v="1000"/>
  </r>
  <r>
    <n v="3320"/>
    <n v="10"/>
    <n v="12"/>
    <d v="2023-03-13T00:00:00"/>
    <x v="1420"/>
    <x v="16"/>
    <x v="16"/>
    <s v="Hiszpania"/>
    <s v="Goryle"/>
    <x v="19"/>
    <x v="1"/>
    <n v="139"/>
    <n v="1000"/>
  </r>
  <r>
    <n v="3321"/>
    <n v="10"/>
    <n v="13"/>
    <d v="2023-03-13T00:00:00"/>
    <x v="841"/>
    <x v="16"/>
    <x v="16"/>
    <s v="Hiszpania"/>
    <s v="Królowa"/>
    <x v="20"/>
    <x v="1"/>
    <n v="156"/>
    <n v="1000"/>
  </r>
  <r>
    <n v="3322"/>
    <n v="10"/>
    <n v="13"/>
    <d v="2023-03-13T00:00:00"/>
    <x v="2710"/>
    <x v="16"/>
    <x v="16"/>
    <s v="Hiszpania"/>
    <s v="Królowa"/>
    <x v="20"/>
    <x v="1"/>
    <n v="156"/>
    <n v="1000"/>
  </r>
  <r>
    <n v="3323"/>
    <n v="10"/>
    <n v="13"/>
    <d v="2023-03-15T00:00:00"/>
    <x v="899"/>
    <x v="16"/>
    <x v="16"/>
    <s v="Hiszpania"/>
    <s v="Królowa"/>
    <x v="20"/>
    <x v="1"/>
    <n v="156"/>
    <n v="1000"/>
  </r>
  <r>
    <n v="3324"/>
    <n v="10"/>
    <n v="13"/>
    <d v="2023-03-16T00:00:00"/>
    <x v="2711"/>
    <x v="16"/>
    <x v="16"/>
    <s v="Hiszpania"/>
    <s v="Królowa"/>
    <x v="20"/>
    <x v="1"/>
    <n v="156"/>
    <n v="1000"/>
  </r>
  <r>
    <n v="3325"/>
    <n v="10"/>
    <n v="13"/>
    <d v="2023-03-16T00:00:00"/>
    <x v="2712"/>
    <x v="16"/>
    <x v="16"/>
    <s v="Hiszpania"/>
    <s v="Królowa"/>
    <x v="20"/>
    <x v="1"/>
    <n v="156"/>
    <n v="1000"/>
  </r>
  <r>
    <n v="3326"/>
    <n v="10"/>
    <n v="13"/>
    <d v="2023-03-16T00:00:00"/>
    <x v="106"/>
    <x v="16"/>
    <x v="16"/>
    <s v="Hiszpania"/>
    <s v="Królowa"/>
    <x v="20"/>
    <x v="1"/>
    <n v="156"/>
    <n v="1000"/>
  </r>
  <r>
    <n v="3327"/>
    <n v="10"/>
    <n v="13"/>
    <d v="2023-03-17T00:00:00"/>
    <x v="2713"/>
    <x v="16"/>
    <x v="16"/>
    <s v="Hiszpania"/>
    <s v="Królowa"/>
    <x v="20"/>
    <x v="1"/>
    <n v="156"/>
    <n v="1000"/>
  </r>
  <r>
    <n v="3328"/>
    <n v="10"/>
    <n v="13"/>
    <d v="2023-03-17T00:00:00"/>
    <x v="779"/>
    <x v="16"/>
    <x v="16"/>
    <s v="Hiszpania"/>
    <s v="Królowa"/>
    <x v="20"/>
    <x v="1"/>
    <n v="156"/>
    <n v="1000"/>
  </r>
  <r>
    <n v="3329"/>
    <n v="10"/>
    <n v="13"/>
    <d v="2023-03-20T00:00:00"/>
    <x v="2714"/>
    <x v="16"/>
    <x v="16"/>
    <s v="Hiszpania"/>
    <s v="Królowa"/>
    <x v="20"/>
    <x v="1"/>
    <n v="156"/>
    <n v="1000"/>
  </r>
  <r>
    <n v="3330"/>
    <n v="10"/>
    <n v="13"/>
    <d v="2023-03-23T00:00:00"/>
    <x v="2715"/>
    <x v="16"/>
    <x v="16"/>
    <s v="Hiszpania"/>
    <s v="Królowa"/>
    <x v="20"/>
    <x v="1"/>
    <n v="156"/>
    <n v="1000"/>
  </r>
  <r>
    <n v="3331"/>
    <n v="10"/>
    <n v="14"/>
    <d v="2023-03-24T00:00:00"/>
    <x v="2716"/>
    <x v="16"/>
    <x v="16"/>
    <s v="Hiszpania"/>
    <s v="Reolka"/>
    <x v="13"/>
    <x v="2"/>
    <n v="190"/>
    <n v="1200"/>
  </r>
  <r>
    <n v="3332"/>
    <n v="10"/>
    <n v="14"/>
    <d v="2023-03-24T00:00:00"/>
    <x v="2717"/>
    <x v="16"/>
    <x v="16"/>
    <s v="Hiszpania"/>
    <s v="Reolka"/>
    <x v="13"/>
    <x v="2"/>
    <n v="190"/>
    <n v="1200"/>
  </r>
  <r>
    <n v="3333"/>
    <n v="10"/>
    <n v="14"/>
    <d v="2023-03-25T00:00:00"/>
    <x v="2718"/>
    <x v="16"/>
    <x v="16"/>
    <s v="Hiszpania"/>
    <s v="Reolka"/>
    <x v="13"/>
    <x v="2"/>
    <n v="190"/>
    <n v="1200"/>
  </r>
  <r>
    <n v="3334"/>
    <n v="10"/>
    <n v="14"/>
    <d v="2023-03-25T00:00:00"/>
    <x v="2719"/>
    <x v="16"/>
    <x v="16"/>
    <s v="Hiszpania"/>
    <s v="Reolka"/>
    <x v="13"/>
    <x v="2"/>
    <n v="190"/>
    <n v="1200"/>
  </r>
  <r>
    <n v="3335"/>
    <n v="10"/>
    <n v="14"/>
    <d v="2023-03-28T00:00:00"/>
    <x v="1319"/>
    <x v="16"/>
    <x v="16"/>
    <s v="Hiszpania"/>
    <s v="Reolka"/>
    <x v="13"/>
    <x v="2"/>
    <n v="190"/>
    <n v="1200"/>
  </r>
  <r>
    <n v="3336"/>
    <n v="10"/>
    <n v="14"/>
    <d v="2023-03-28T00:00:00"/>
    <x v="39"/>
    <x v="16"/>
    <x v="16"/>
    <s v="Hiszpania"/>
    <s v="Reolka"/>
    <x v="13"/>
    <x v="2"/>
    <n v="190"/>
    <n v="1200"/>
  </r>
  <r>
    <n v="3337"/>
    <n v="10"/>
    <n v="14"/>
    <d v="2023-03-28T00:00:00"/>
    <x v="2720"/>
    <x v="16"/>
    <x v="16"/>
    <s v="Hiszpania"/>
    <s v="Reolka"/>
    <x v="13"/>
    <x v="2"/>
    <n v="190"/>
    <n v="1200"/>
  </r>
  <r>
    <n v="3338"/>
    <n v="10"/>
    <n v="14"/>
    <d v="2023-03-28T00:00:00"/>
    <x v="1586"/>
    <x v="16"/>
    <x v="16"/>
    <s v="Hiszpania"/>
    <s v="Reolka"/>
    <x v="13"/>
    <x v="2"/>
    <n v="190"/>
    <n v="1200"/>
  </r>
  <r>
    <n v="3339"/>
    <n v="10"/>
    <n v="14"/>
    <d v="2023-03-28T00:00:00"/>
    <x v="2721"/>
    <x v="16"/>
    <x v="16"/>
    <s v="Hiszpania"/>
    <s v="Reolka"/>
    <x v="13"/>
    <x v="2"/>
    <n v="190"/>
    <n v="1200"/>
  </r>
  <r>
    <n v="3340"/>
    <n v="10"/>
    <n v="15"/>
    <d v="2023-03-28T00:00:00"/>
    <x v="807"/>
    <x v="16"/>
    <x v="16"/>
    <s v="Hiszpania"/>
    <s v="Pan Daft"/>
    <x v="14"/>
    <x v="1"/>
    <n v="123"/>
    <n v="1000"/>
  </r>
  <r>
    <n v="3341"/>
    <n v="10"/>
    <n v="15"/>
    <d v="2023-03-30T00:00:00"/>
    <x v="340"/>
    <x v="16"/>
    <x v="16"/>
    <s v="Hiszpania"/>
    <s v="Pan Daft"/>
    <x v="14"/>
    <x v="1"/>
    <n v="123"/>
    <n v="1000"/>
  </r>
  <r>
    <n v="3342"/>
    <n v="10"/>
    <n v="15"/>
    <d v="2023-03-30T00:00:00"/>
    <x v="2722"/>
    <x v="16"/>
    <x v="16"/>
    <s v="Hiszpania"/>
    <s v="Pan Daft"/>
    <x v="14"/>
    <x v="1"/>
    <n v="123"/>
    <n v="1000"/>
  </r>
  <r>
    <n v="3343"/>
    <n v="10"/>
    <n v="15"/>
    <d v="2023-04-02T00:00:00"/>
    <x v="751"/>
    <x v="16"/>
    <x v="16"/>
    <s v="Hiszpania"/>
    <s v="Pan Daft"/>
    <x v="14"/>
    <x v="1"/>
    <n v="123"/>
    <n v="1000"/>
  </r>
  <r>
    <n v="3344"/>
    <n v="10"/>
    <n v="15"/>
    <d v="2023-04-02T00:00:00"/>
    <x v="1253"/>
    <x v="16"/>
    <x v="16"/>
    <s v="Hiszpania"/>
    <s v="Pan Daft"/>
    <x v="14"/>
    <x v="1"/>
    <n v="123"/>
    <n v="1000"/>
  </r>
  <r>
    <n v="3345"/>
    <n v="10"/>
    <n v="15"/>
    <d v="2023-04-02T00:00:00"/>
    <x v="1339"/>
    <x v="16"/>
    <x v="16"/>
    <s v="Hiszpania"/>
    <s v="Pan Daft"/>
    <x v="14"/>
    <x v="1"/>
    <n v="123"/>
    <n v="1000"/>
  </r>
  <r>
    <n v="3346"/>
    <n v="10"/>
    <n v="15"/>
    <d v="2023-04-02T00:00:00"/>
    <x v="2723"/>
    <x v="16"/>
    <x v="16"/>
    <s v="Hiszpania"/>
    <s v="Pan Daft"/>
    <x v="14"/>
    <x v="1"/>
    <n v="123"/>
    <n v="1000"/>
  </r>
  <r>
    <n v="3347"/>
    <n v="10"/>
    <n v="15"/>
    <d v="2023-04-02T00:00:00"/>
    <x v="2713"/>
    <x v="16"/>
    <x v="16"/>
    <s v="Hiszpania"/>
    <s v="Pan Daft"/>
    <x v="14"/>
    <x v="1"/>
    <n v="123"/>
    <n v="1000"/>
  </r>
  <r>
    <n v="3348"/>
    <n v="10"/>
    <n v="15"/>
    <d v="2023-04-02T00:00:00"/>
    <x v="371"/>
    <x v="16"/>
    <x v="16"/>
    <s v="Hiszpania"/>
    <s v="Pan Daft"/>
    <x v="14"/>
    <x v="1"/>
    <n v="123"/>
    <n v="1000"/>
  </r>
  <r>
    <n v="3349"/>
    <n v="10"/>
    <n v="15"/>
    <d v="2023-04-02T00:00:00"/>
    <x v="2724"/>
    <x v="16"/>
    <x v="16"/>
    <s v="Hiszpania"/>
    <s v="Pan Daft"/>
    <x v="14"/>
    <x v="1"/>
    <n v="123"/>
    <n v="1000"/>
  </r>
  <r>
    <n v="3350"/>
    <n v="10"/>
    <n v="16"/>
    <d v="2023-04-02T00:00:00"/>
    <x v="2725"/>
    <x v="16"/>
    <x v="16"/>
    <s v="Hiszpania"/>
    <s v="Umarłe Korporacje"/>
    <x v="22"/>
    <x v="5"/>
    <n v="240"/>
    <n v="1800"/>
  </r>
  <r>
    <n v="3351"/>
    <n v="10"/>
    <n v="16"/>
    <d v="2023-04-02T00:00:00"/>
    <x v="2726"/>
    <x v="16"/>
    <x v="16"/>
    <s v="Hiszpania"/>
    <s v="Umarłe Korporacje"/>
    <x v="22"/>
    <x v="5"/>
    <n v="240"/>
    <n v="1800"/>
  </r>
  <r>
    <n v="3352"/>
    <n v="10"/>
    <n v="16"/>
    <d v="2023-04-04T00:00:00"/>
    <x v="2727"/>
    <x v="16"/>
    <x v="16"/>
    <s v="Hiszpania"/>
    <s v="Umarłe Korporacje"/>
    <x v="22"/>
    <x v="5"/>
    <n v="240"/>
    <n v="1800"/>
  </r>
  <r>
    <n v="3353"/>
    <n v="10"/>
    <n v="16"/>
    <d v="2023-04-04T00:00:00"/>
    <x v="2728"/>
    <x v="16"/>
    <x v="16"/>
    <s v="Hiszpania"/>
    <s v="Umarłe Korporacje"/>
    <x v="22"/>
    <x v="5"/>
    <n v="240"/>
    <n v="1800"/>
  </r>
  <r>
    <n v="3354"/>
    <n v="10"/>
    <n v="16"/>
    <d v="2023-04-04T00:00:00"/>
    <x v="2729"/>
    <x v="16"/>
    <x v="16"/>
    <s v="Hiszpania"/>
    <s v="Umarłe Korporacje"/>
    <x v="22"/>
    <x v="5"/>
    <n v="240"/>
    <n v="1800"/>
  </r>
  <r>
    <n v="3355"/>
    <n v="10"/>
    <n v="16"/>
    <d v="2023-04-04T00:00:00"/>
    <x v="2730"/>
    <x v="16"/>
    <x v="16"/>
    <s v="Hiszpania"/>
    <s v="Umarłe Korporacje"/>
    <x v="22"/>
    <x v="5"/>
    <n v="240"/>
    <n v="1800"/>
  </r>
  <r>
    <n v="3356"/>
    <n v="10"/>
    <n v="16"/>
    <d v="2023-04-04T00:00:00"/>
    <x v="2731"/>
    <x v="16"/>
    <x v="16"/>
    <s v="Hiszpania"/>
    <s v="Umarłe Korporacje"/>
    <x v="22"/>
    <x v="5"/>
    <n v="240"/>
    <n v="1800"/>
  </r>
  <r>
    <n v="3357"/>
    <n v="10"/>
    <n v="16"/>
    <d v="2023-04-04T00:00:00"/>
    <x v="758"/>
    <x v="16"/>
    <x v="16"/>
    <s v="Hiszpania"/>
    <s v="Umarłe Korporacje"/>
    <x v="22"/>
    <x v="5"/>
    <n v="240"/>
    <n v="1800"/>
  </r>
  <r>
    <n v="3358"/>
    <n v="10"/>
    <n v="16"/>
    <d v="2023-04-04T00:00:00"/>
    <x v="687"/>
    <x v="16"/>
    <x v="16"/>
    <s v="Hiszpania"/>
    <s v="Umarłe Korporacje"/>
    <x v="22"/>
    <x v="5"/>
    <n v="240"/>
    <n v="1800"/>
  </r>
  <r>
    <n v="3359"/>
    <n v="10"/>
    <n v="16"/>
    <d v="2023-04-06T00:00:00"/>
    <x v="2732"/>
    <x v="16"/>
    <x v="16"/>
    <s v="Hiszpania"/>
    <s v="Umarłe Korporacje"/>
    <x v="22"/>
    <x v="5"/>
    <n v="240"/>
    <n v="1800"/>
  </r>
  <r>
    <n v="3360"/>
    <n v="10"/>
    <n v="17"/>
    <d v="2023-04-06T00:00:00"/>
    <x v="2502"/>
    <x v="16"/>
    <x v="16"/>
    <s v="Hiszpania"/>
    <s v="Tofik Lis"/>
    <x v="7"/>
    <x v="2"/>
    <n v="160"/>
    <n v="1200"/>
  </r>
  <r>
    <n v="3361"/>
    <n v="10"/>
    <n v="17"/>
    <d v="2023-04-06T00:00:00"/>
    <x v="2733"/>
    <x v="16"/>
    <x v="16"/>
    <s v="Hiszpania"/>
    <s v="Tofik Lis"/>
    <x v="7"/>
    <x v="2"/>
    <n v="160"/>
    <n v="1200"/>
  </r>
  <r>
    <n v="3362"/>
    <n v="10"/>
    <n v="17"/>
    <d v="2023-04-08T00:00:00"/>
    <x v="2229"/>
    <x v="16"/>
    <x v="16"/>
    <s v="Hiszpania"/>
    <s v="Tofik Lis"/>
    <x v="7"/>
    <x v="2"/>
    <n v="160"/>
    <n v="1200"/>
  </r>
  <r>
    <n v="3363"/>
    <n v="10"/>
    <n v="17"/>
    <d v="2023-04-08T00:00:00"/>
    <x v="2734"/>
    <x v="16"/>
    <x v="16"/>
    <s v="Hiszpania"/>
    <s v="Tofik Lis"/>
    <x v="7"/>
    <x v="2"/>
    <n v="160"/>
    <n v="1200"/>
  </r>
  <r>
    <n v="3364"/>
    <n v="10"/>
    <n v="17"/>
    <d v="2023-04-08T00:00:00"/>
    <x v="2735"/>
    <x v="16"/>
    <x v="16"/>
    <s v="Hiszpania"/>
    <s v="Tofik Lis"/>
    <x v="7"/>
    <x v="2"/>
    <n v="160"/>
    <n v="1200"/>
  </r>
  <r>
    <n v="3365"/>
    <n v="10"/>
    <n v="17"/>
    <d v="2023-04-08T00:00:00"/>
    <x v="2736"/>
    <x v="16"/>
    <x v="16"/>
    <s v="Hiszpania"/>
    <s v="Tofik Lis"/>
    <x v="7"/>
    <x v="2"/>
    <n v="160"/>
    <n v="1200"/>
  </r>
  <r>
    <n v="3366"/>
    <n v="10"/>
    <n v="17"/>
    <d v="2023-04-11T00:00:00"/>
    <x v="2737"/>
    <x v="16"/>
    <x v="16"/>
    <s v="Hiszpania"/>
    <s v="Tofik Lis"/>
    <x v="7"/>
    <x v="2"/>
    <n v="160"/>
    <n v="1200"/>
  </r>
  <r>
    <n v="3367"/>
    <n v="10"/>
    <n v="17"/>
    <d v="2023-04-12T00:00:00"/>
    <x v="2738"/>
    <x v="16"/>
    <x v="16"/>
    <s v="Hiszpania"/>
    <s v="Tofik Lis"/>
    <x v="7"/>
    <x v="2"/>
    <n v="160"/>
    <n v="1200"/>
  </r>
  <r>
    <n v="3368"/>
    <n v="10"/>
    <n v="17"/>
    <d v="2023-04-12T00:00:00"/>
    <x v="2739"/>
    <x v="16"/>
    <x v="16"/>
    <s v="Hiszpania"/>
    <s v="Tofik Lis"/>
    <x v="7"/>
    <x v="2"/>
    <n v="160"/>
    <n v="1200"/>
  </r>
  <r>
    <n v="3369"/>
    <n v="10"/>
    <n v="17"/>
    <d v="2023-04-12T00:00:00"/>
    <x v="347"/>
    <x v="16"/>
    <x v="16"/>
    <s v="Hiszpania"/>
    <s v="Tofik Lis"/>
    <x v="7"/>
    <x v="2"/>
    <n v="160"/>
    <n v="1200"/>
  </r>
  <r>
    <n v="3370"/>
    <n v="10"/>
    <n v="18"/>
    <d v="2023-04-13T00:00:00"/>
    <x v="2740"/>
    <x v="16"/>
    <x v="16"/>
    <s v="Hiszpania"/>
    <s v="Aviciuś"/>
    <x v="15"/>
    <x v="1"/>
    <n v="124"/>
    <n v="1000"/>
  </r>
  <r>
    <n v="3371"/>
    <n v="10"/>
    <n v="18"/>
    <d v="2023-04-13T00:00:00"/>
    <x v="2036"/>
    <x v="16"/>
    <x v="16"/>
    <s v="Hiszpania"/>
    <s v="Aviciuś"/>
    <x v="15"/>
    <x v="1"/>
    <n v="124"/>
    <n v="1000"/>
  </r>
  <r>
    <n v="3372"/>
    <n v="10"/>
    <n v="18"/>
    <d v="2023-04-14T00:00:00"/>
    <x v="2741"/>
    <x v="16"/>
    <x v="16"/>
    <s v="Hiszpania"/>
    <s v="Aviciuś"/>
    <x v="15"/>
    <x v="1"/>
    <n v="124"/>
    <n v="1000"/>
  </r>
  <r>
    <n v="3373"/>
    <n v="10"/>
    <n v="18"/>
    <d v="2023-04-16T00:00:00"/>
    <x v="2742"/>
    <x v="16"/>
    <x v="16"/>
    <s v="Hiszpania"/>
    <s v="Aviciuś"/>
    <x v="15"/>
    <x v="1"/>
    <n v="124"/>
    <n v="1000"/>
  </r>
  <r>
    <n v="3374"/>
    <n v="10"/>
    <n v="18"/>
    <d v="2023-04-16T00:00:00"/>
    <x v="1448"/>
    <x v="16"/>
    <x v="16"/>
    <s v="Hiszpania"/>
    <s v="Aviciuś"/>
    <x v="15"/>
    <x v="1"/>
    <n v="124"/>
    <n v="1000"/>
  </r>
  <r>
    <n v="3375"/>
    <n v="10"/>
    <n v="18"/>
    <d v="2023-04-16T00:00:00"/>
    <x v="2743"/>
    <x v="16"/>
    <x v="16"/>
    <s v="Hiszpania"/>
    <s v="Aviciuś"/>
    <x v="15"/>
    <x v="1"/>
    <n v="124"/>
    <n v="1000"/>
  </r>
  <r>
    <n v="3376"/>
    <n v="10"/>
    <n v="18"/>
    <d v="2023-04-17T00:00:00"/>
    <x v="2744"/>
    <x v="16"/>
    <x v="16"/>
    <s v="Hiszpania"/>
    <s v="Aviciuś"/>
    <x v="15"/>
    <x v="1"/>
    <n v="124"/>
    <n v="1000"/>
  </r>
  <r>
    <n v="3377"/>
    <n v="10"/>
    <n v="18"/>
    <d v="2023-04-17T00:00:00"/>
    <x v="2745"/>
    <x v="16"/>
    <x v="16"/>
    <s v="Hiszpania"/>
    <s v="Aviciuś"/>
    <x v="15"/>
    <x v="1"/>
    <n v="124"/>
    <n v="1000"/>
  </r>
  <r>
    <n v="3378"/>
    <n v="10"/>
    <n v="18"/>
    <d v="2023-04-17T00:00:00"/>
    <x v="2746"/>
    <x v="16"/>
    <x v="16"/>
    <s v="Hiszpania"/>
    <s v="Aviciuś"/>
    <x v="15"/>
    <x v="1"/>
    <n v="124"/>
    <n v="1000"/>
  </r>
  <r>
    <n v="3379"/>
    <n v="10"/>
    <n v="18"/>
    <d v="2023-04-17T00:00:00"/>
    <x v="48"/>
    <x v="16"/>
    <x v="16"/>
    <s v="Hiszpania"/>
    <s v="Aviciuś"/>
    <x v="15"/>
    <x v="1"/>
    <n v="124"/>
    <n v="1000"/>
  </r>
  <r>
    <n v="3380"/>
    <n v="10"/>
    <n v="19"/>
    <d v="2023-04-17T00:00:00"/>
    <x v="2747"/>
    <x v="16"/>
    <x v="16"/>
    <s v="Hiszpania"/>
    <s v="Dźwiękowy Szok Magii"/>
    <x v="16"/>
    <x v="0"/>
    <n v="170"/>
    <n v="1400"/>
  </r>
  <r>
    <n v="3381"/>
    <n v="10"/>
    <n v="19"/>
    <d v="2023-04-17T00:00:00"/>
    <x v="747"/>
    <x v="16"/>
    <x v="16"/>
    <s v="Hiszpania"/>
    <s v="Dźwiękowy Szok Magii"/>
    <x v="16"/>
    <x v="0"/>
    <n v="170"/>
    <n v="1400"/>
  </r>
  <r>
    <n v="3382"/>
    <n v="10"/>
    <n v="19"/>
    <d v="2023-04-17T00:00:00"/>
    <x v="2748"/>
    <x v="16"/>
    <x v="16"/>
    <s v="Hiszpania"/>
    <s v="Dźwiękowy Szok Magii"/>
    <x v="16"/>
    <x v="0"/>
    <n v="170"/>
    <n v="1400"/>
  </r>
  <r>
    <n v="3383"/>
    <n v="10"/>
    <n v="19"/>
    <d v="2023-04-17T00:00:00"/>
    <x v="2749"/>
    <x v="16"/>
    <x v="16"/>
    <s v="Hiszpania"/>
    <s v="Dźwiękowy Szok Magii"/>
    <x v="16"/>
    <x v="0"/>
    <n v="170"/>
    <n v="1400"/>
  </r>
  <r>
    <n v="3384"/>
    <n v="10"/>
    <n v="19"/>
    <d v="2023-04-17T00:00:00"/>
    <x v="2750"/>
    <x v="16"/>
    <x v="16"/>
    <s v="Hiszpania"/>
    <s v="Dźwiękowy Szok Magii"/>
    <x v="16"/>
    <x v="0"/>
    <n v="170"/>
    <n v="1400"/>
  </r>
  <r>
    <n v="3385"/>
    <n v="10"/>
    <n v="19"/>
    <d v="2023-04-17T00:00:00"/>
    <x v="2751"/>
    <x v="16"/>
    <x v="16"/>
    <s v="Hiszpania"/>
    <s v="Dźwiękowy Szok Magii"/>
    <x v="16"/>
    <x v="0"/>
    <n v="170"/>
    <n v="1400"/>
  </r>
  <r>
    <n v="3386"/>
    <n v="10"/>
    <n v="19"/>
    <d v="2023-04-17T00:00:00"/>
    <x v="769"/>
    <x v="16"/>
    <x v="16"/>
    <s v="Hiszpania"/>
    <s v="Dźwiękowy Szok Magii"/>
    <x v="16"/>
    <x v="0"/>
    <n v="170"/>
    <n v="1400"/>
  </r>
  <r>
    <n v="3387"/>
    <n v="10"/>
    <n v="19"/>
    <d v="2023-04-20T00:00:00"/>
    <x v="2752"/>
    <x v="16"/>
    <x v="16"/>
    <s v="Hiszpania"/>
    <s v="Dźwiękowy Szok Magii"/>
    <x v="16"/>
    <x v="0"/>
    <n v="170"/>
    <n v="1400"/>
  </r>
  <r>
    <n v="3388"/>
    <n v="10"/>
    <n v="19"/>
    <d v="2023-04-20T00:00:00"/>
    <x v="2753"/>
    <x v="16"/>
    <x v="16"/>
    <s v="Hiszpania"/>
    <s v="Dźwiękowy Szok Magii"/>
    <x v="16"/>
    <x v="0"/>
    <n v="170"/>
    <n v="1400"/>
  </r>
  <r>
    <n v="3389"/>
    <n v="10"/>
    <n v="19"/>
    <d v="2023-04-22T00:00:00"/>
    <x v="36"/>
    <x v="16"/>
    <x v="16"/>
    <s v="Hiszpania"/>
    <s v="Dźwiękowy Szok Magii"/>
    <x v="16"/>
    <x v="0"/>
    <n v="170"/>
    <n v="1400"/>
  </r>
  <r>
    <n v="3390"/>
    <n v="10"/>
    <n v="20"/>
    <d v="2023-04-22T00:00:00"/>
    <x v="1689"/>
    <x v="16"/>
    <x v="16"/>
    <s v="Hiszpania"/>
    <s v="xi"/>
    <x v="17"/>
    <x v="4"/>
    <n v="222"/>
    <n v="2000"/>
  </r>
  <r>
    <n v="3391"/>
    <n v="10"/>
    <n v="20"/>
    <d v="2023-04-24T00:00:00"/>
    <x v="2754"/>
    <x v="16"/>
    <x v="16"/>
    <s v="Hiszpania"/>
    <s v="xi"/>
    <x v="17"/>
    <x v="4"/>
    <n v="222"/>
    <n v="2000"/>
  </r>
  <r>
    <n v="3392"/>
    <n v="10"/>
    <n v="20"/>
    <d v="2023-04-24T00:00:00"/>
    <x v="2755"/>
    <x v="16"/>
    <x v="16"/>
    <s v="Hiszpania"/>
    <s v="xi"/>
    <x v="17"/>
    <x v="4"/>
    <n v="222"/>
    <n v="2000"/>
  </r>
  <r>
    <n v="3393"/>
    <n v="10"/>
    <n v="20"/>
    <d v="2023-04-24T00:00:00"/>
    <x v="2172"/>
    <x v="16"/>
    <x v="16"/>
    <s v="Hiszpania"/>
    <s v="xi"/>
    <x v="17"/>
    <x v="4"/>
    <n v="222"/>
    <n v="2000"/>
  </r>
  <r>
    <n v="3394"/>
    <n v="10"/>
    <n v="20"/>
    <d v="2023-04-24T00:00:00"/>
    <x v="1862"/>
    <x v="16"/>
    <x v="16"/>
    <s v="Hiszpania"/>
    <s v="xi"/>
    <x v="17"/>
    <x v="4"/>
    <n v="222"/>
    <n v="2000"/>
  </r>
  <r>
    <n v="3395"/>
    <n v="10"/>
    <n v="20"/>
    <d v="2023-04-24T00:00:00"/>
    <x v="2573"/>
    <x v="16"/>
    <x v="16"/>
    <s v="Hiszpania"/>
    <s v="xi"/>
    <x v="17"/>
    <x v="4"/>
    <n v="222"/>
    <n v="2000"/>
  </r>
  <r>
    <n v="3396"/>
    <n v="10"/>
    <n v="20"/>
    <d v="2023-04-25T00:00:00"/>
    <x v="2756"/>
    <x v="16"/>
    <x v="16"/>
    <s v="Hiszpania"/>
    <s v="xi"/>
    <x v="17"/>
    <x v="4"/>
    <n v="222"/>
    <n v="2000"/>
  </r>
  <r>
    <n v="3397"/>
    <n v="10"/>
    <n v="20"/>
    <d v="2023-04-27T00:00:00"/>
    <x v="2757"/>
    <x v="16"/>
    <x v="16"/>
    <s v="Hiszpania"/>
    <s v="xi"/>
    <x v="17"/>
    <x v="4"/>
    <n v="222"/>
    <n v="2000"/>
  </r>
  <r>
    <n v="3398"/>
    <n v="10"/>
    <n v="20"/>
    <d v="2023-04-27T00:00:00"/>
    <x v="2758"/>
    <x v="16"/>
    <x v="16"/>
    <s v="Hiszpania"/>
    <s v="xi"/>
    <x v="17"/>
    <x v="4"/>
    <n v="222"/>
    <n v="2000"/>
  </r>
  <r>
    <n v="3399"/>
    <n v="10"/>
    <n v="20"/>
    <d v="2023-04-27T00:00:00"/>
    <x v="2759"/>
    <x v="16"/>
    <x v="16"/>
    <s v="Hiszpania"/>
    <s v="xi"/>
    <x v="17"/>
    <x v="4"/>
    <n v="222"/>
    <n v="2000"/>
  </r>
  <r>
    <n v="3400"/>
    <n v="10"/>
    <n v="21"/>
    <d v="2023-04-27T00:00:00"/>
    <x v="556"/>
    <x v="16"/>
    <x v="16"/>
    <s v="Hiszpania"/>
    <s v="Lisek Przemyka"/>
    <x v="18"/>
    <x v="4"/>
    <n v="300"/>
    <n v="2000"/>
  </r>
  <r>
    <n v="3401"/>
    <n v="6"/>
    <n v="1"/>
    <d v="2023-09-21T00:00:00"/>
    <x v="1880"/>
    <x v="17"/>
    <x v="17"/>
    <s v="USA"/>
    <s v="Cysmix i Emilka"/>
    <x v="0"/>
    <x v="0"/>
    <n v="128"/>
    <n v="1500"/>
  </r>
  <r>
    <n v="3402"/>
    <n v="6"/>
    <n v="1"/>
    <d v="2023-09-21T00:00:00"/>
    <x v="2218"/>
    <x v="17"/>
    <x v="17"/>
    <s v="USA"/>
    <s v="Cysmix i Emilka"/>
    <x v="0"/>
    <x v="0"/>
    <n v="128"/>
    <n v="1500"/>
  </r>
  <r>
    <n v="3403"/>
    <n v="6"/>
    <n v="1"/>
    <d v="2023-09-21T00:00:00"/>
    <x v="2760"/>
    <x v="17"/>
    <x v="17"/>
    <s v="USA"/>
    <s v="Cysmix i Emilka"/>
    <x v="0"/>
    <x v="0"/>
    <n v="128"/>
    <n v="1500"/>
  </r>
  <r>
    <n v="3404"/>
    <n v="6"/>
    <n v="1"/>
    <d v="2023-09-21T00:00:00"/>
    <x v="1728"/>
    <x v="17"/>
    <x v="17"/>
    <s v="USA"/>
    <s v="Cysmix i Emilka"/>
    <x v="0"/>
    <x v="0"/>
    <n v="128"/>
    <n v="1500"/>
  </r>
  <r>
    <n v="3405"/>
    <n v="6"/>
    <n v="1"/>
    <d v="2023-09-21T00:00:00"/>
    <x v="2761"/>
    <x v="17"/>
    <x v="17"/>
    <s v="USA"/>
    <s v="Cysmix i Emilka"/>
    <x v="0"/>
    <x v="0"/>
    <n v="128"/>
    <n v="1500"/>
  </r>
  <r>
    <n v="3406"/>
    <n v="6"/>
    <n v="1"/>
    <d v="2023-09-24T00:00:00"/>
    <x v="2762"/>
    <x v="17"/>
    <x v="17"/>
    <s v="USA"/>
    <s v="Cysmix i Emilka"/>
    <x v="0"/>
    <x v="0"/>
    <n v="128"/>
    <n v="1500"/>
  </r>
  <r>
    <n v="3407"/>
    <n v="6"/>
    <n v="1"/>
    <d v="2023-09-24T00:00:00"/>
    <x v="1393"/>
    <x v="17"/>
    <x v="17"/>
    <s v="USA"/>
    <s v="Cysmix i Emilka"/>
    <x v="0"/>
    <x v="0"/>
    <n v="128"/>
    <n v="1500"/>
  </r>
  <r>
    <n v="3408"/>
    <n v="6"/>
    <n v="1"/>
    <d v="2023-09-24T00:00:00"/>
    <x v="2763"/>
    <x v="17"/>
    <x v="17"/>
    <s v="USA"/>
    <s v="Cysmix i Emilka"/>
    <x v="0"/>
    <x v="0"/>
    <n v="128"/>
    <n v="1500"/>
  </r>
  <r>
    <n v="3409"/>
    <n v="6"/>
    <n v="1"/>
    <d v="2023-09-24T00:00:00"/>
    <x v="2764"/>
    <x v="17"/>
    <x v="17"/>
    <s v="USA"/>
    <s v="Cysmix i Emilka"/>
    <x v="0"/>
    <x v="0"/>
    <n v="128"/>
    <n v="1500"/>
  </r>
  <r>
    <n v="3410"/>
    <n v="6"/>
    <n v="1"/>
    <d v="2023-09-24T00:00:00"/>
    <x v="2765"/>
    <x v="17"/>
    <x v="17"/>
    <s v="USA"/>
    <s v="Cysmix i Emilka"/>
    <x v="0"/>
    <x v="0"/>
    <n v="128"/>
    <n v="1500"/>
  </r>
  <r>
    <n v="3411"/>
    <n v="6"/>
    <n v="21"/>
    <d v="2023-09-24T00:00:00"/>
    <x v="1548"/>
    <x v="17"/>
    <x v="17"/>
    <s v="USA"/>
    <s v="Lisek Przemyka"/>
    <x v="18"/>
    <x v="4"/>
    <n v="300"/>
    <n v="2000"/>
  </r>
  <r>
    <n v="3412"/>
    <n v="6"/>
    <n v="2"/>
    <d v="2023-09-24T00:00:00"/>
    <x v="1542"/>
    <x v="17"/>
    <x v="17"/>
    <s v="USA"/>
    <s v="Solejek"/>
    <x v="1"/>
    <x v="0"/>
    <n v="182"/>
    <n v="1500"/>
  </r>
  <r>
    <n v="3413"/>
    <n v="6"/>
    <n v="21"/>
    <d v="2023-09-24T00:00:00"/>
    <x v="81"/>
    <x v="17"/>
    <x v="17"/>
    <s v="USA"/>
    <s v="Lisek Przemyka"/>
    <x v="18"/>
    <x v="4"/>
    <n v="300"/>
    <n v="2000"/>
  </r>
  <r>
    <n v="3414"/>
    <n v="6"/>
    <n v="2"/>
    <d v="2023-09-24T00:00:00"/>
    <x v="2766"/>
    <x v="17"/>
    <x v="17"/>
    <s v="USA"/>
    <s v="Solejek"/>
    <x v="1"/>
    <x v="0"/>
    <n v="182"/>
    <n v="1500"/>
  </r>
  <r>
    <n v="3415"/>
    <n v="6"/>
    <n v="21"/>
    <d v="2023-09-24T00:00:00"/>
    <x v="2767"/>
    <x v="17"/>
    <x v="17"/>
    <s v="USA"/>
    <s v="Lisek Przemyka"/>
    <x v="18"/>
    <x v="4"/>
    <n v="300"/>
    <n v="2000"/>
  </r>
  <r>
    <n v="3416"/>
    <n v="6"/>
    <n v="21"/>
    <d v="2023-09-24T00:00:00"/>
    <x v="1044"/>
    <x v="17"/>
    <x v="17"/>
    <s v="USA"/>
    <s v="Lisek Przemyka"/>
    <x v="18"/>
    <x v="4"/>
    <n v="300"/>
    <n v="2000"/>
  </r>
  <r>
    <n v="3417"/>
    <n v="6"/>
    <n v="21"/>
    <d v="2023-09-24T00:00:00"/>
    <x v="709"/>
    <x v="17"/>
    <x v="17"/>
    <s v="USA"/>
    <s v="Lisek Przemyka"/>
    <x v="18"/>
    <x v="4"/>
    <n v="300"/>
    <n v="2000"/>
  </r>
  <r>
    <n v="3418"/>
    <n v="6"/>
    <n v="21"/>
    <d v="2023-09-24T00:00:00"/>
    <x v="2768"/>
    <x v="17"/>
    <x v="17"/>
    <s v="USA"/>
    <s v="Lisek Przemyka"/>
    <x v="18"/>
    <x v="4"/>
    <n v="300"/>
    <n v="2000"/>
  </r>
  <r>
    <n v="3419"/>
    <n v="6"/>
    <n v="21"/>
    <d v="2023-09-24T00:00:00"/>
    <x v="2769"/>
    <x v="17"/>
    <x v="17"/>
    <s v="USA"/>
    <s v="Lisek Przemyka"/>
    <x v="18"/>
    <x v="4"/>
    <n v="300"/>
    <n v="2000"/>
  </r>
  <r>
    <n v="3420"/>
    <n v="6"/>
    <n v="21"/>
    <d v="2023-09-26T00:00:00"/>
    <x v="2254"/>
    <x v="17"/>
    <x v="17"/>
    <s v="USA"/>
    <s v="Lisek Przemyka"/>
    <x v="18"/>
    <x v="4"/>
    <n v="300"/>
    <n v="2000"/>
  </r>
  <r>
    <n v="3421"/>
    <n v="6"/>
    <n v="3"/>
    <d v="2023-09-29T00:00:00"/>
    <x v="2221"/>
    <x v="17"/>
    <x v="17"/>
    <s v="USA"/>
    <s v="Kuba Omsiak"/>
    <x v="2"/>
    <x v="1"/>
    <n v="128"/>
    <n v="1000"/>
  </r>
  <r>
    <n v="3422"/>
    <n v="6"/>
    <n v="3"/>
    <d v="2023-09-29T00:00:00"/>
    <x v="2770"/>
    <x v="17"/>
    <x v="17"/>
    <s v="USA"/>
    <s v="Kuba Omsiak"/>
    <x v="2"/>
    <x v="1"/>
    <n v="128"/>
    <n v="1000"/>
  </r>
  <r>
    <n v="3423"/>
    <n v="17"/>
    <n v="1"/>
    <d v="2023-09-29T00:00:00"/>
    <x v="2771"/>
    <x v="18"/>
    <x v="18"/>
    <s v="Francja"/>
    <s v="Cysmix i Emilka"/>
    <x v="0"/>
    <x v="0"/>
    <n v="128"/>
    <n v="1500"/>
  </r>
  <r>
    <n v="3424"/>
    <n v="17"/>
    <n v="1"/>
    <d v="2023-09-29T00:00:00"/>
    <x v="1799"/>
    <x v="18"/>
    <x v="18"/>
    <s v="Francja"/>
    <s v="Cysmix i Emilka"/>
    <x v="0"/>
    <x v="0"/>
    <n v="128"/>
    <n v="1500"/>
  </r>
  <r>
    <n v="3425"/>
    <n v="17"/>
    <n v="1"/>
    <d v="2023-09-30T00:00:00"/>
    <x v="2772"/>
    <x v="18"/>
    <x v="18"/>
    <s v="Francja"/>
    <s v="Cysmix i Emilka"/>
    <x v="0"/>
    <x v="0"/>
    <n v="128"/>
    <n v="1500"/>
  </r>
  <r>
    <n v="3426"/>
    <n v="17"/>
    <n v="1"/>
    <d v="2023-09-30T00:00:00"/>
    <x v="2773"/>
    <x v="18"/>
    <x v="18"/>
    <s v="Francja"/>
    <s v="Cysmix i Emilka"/>
    <x v="0"/>
    <x v="0"/>
    <n v="128"/>
    <n v="1500"/>
  </r>
  <r>
    <n v="3427"/>
    <n v="17"/>
    <n v="1"/>
    <d v="2023-09-30T00:00:00"/>
    <x v="844"/>
    <x v="18"/>
    <x v="18"/>
    <s v="Francja"/>
    <s v="Cysmix i Emilka"/>
    <x v="0"/>
    <x v="0"/>
    <n v="128"/>
    <n v="1500"/>
  </r>
  <r>
    <n v="3428"/>
    <n v="17"/>
    <n v="1"/>
    <d v="2023-09-30T00:00:00"/>
    <x v="2520"/>
    <x v="18"/>
    <x v="18"/>
    <s v="Francja"/>
    <s v="Cysmix i Emilka"/>
    <x v="0"/>
    <x v="0"/>
    <n v="128"/>
    <n v="1500"/>
  </r>
  <r>
    <n v="3429"/>
    <n v="6"/>
    <n v="3"/>
    <d v="2023-10-02T00:00:00"/>
    <x v="2774"/>
    <x v="17"/>
    <x v="17"/>
    <s v="USA"/>
    <s v="Kuba Omsiak"/>
    <x v="2"/>
    <x v="1"/>
    <n v="128"/>
    <n v="1000"/>
  </r>
  <r>
    <n v="3430"/>
    <n v="6"/>
    <n v="3"/>
    <d v="2023-10-02T00:00:00"/>
    <x v="2775"/>
    <x v="17"/>
    <x v="17"/>
    <s v="USA"/>
    <s v="Kuba Omsiak"/>
    <x v="2"/>
    <x v="1"/>
    <n v="128"/>
    <n v="1000"/>
  </r>
  <r>
    <n v="3431"/>
    <n v="6"/>
    <n v="3"/>
    <d v="2023-10-02T00:00:00"/>
    <x v="2776"/>
    <x v="17"/>
    <x v="17"/>
    <s v="USA"/>
    <s v="Kuba Omsiak"/>
    <x v="2"/>
    <x v="1"/>
    <n v="128"/>
    <n v="1000"/>
  </r>
  <r>
    <n v="3432"/>
    <n v="17"/>
    <n v="1"/>
    <d v="2023-10-02T00:00:00"/>
    <x v="961"/>
    <x v="18"/>
    <x v="18"/>
    <s v="Francja"/>
    <s v="Cysmix i Emilka"/>
    <x v="0"/>
    <x v="0"/>
    <n v="128"/>
    <n v="1500"/>
  </r>
  <r>
    <n v="3433"/>
    <n v="17"/>
    <n v="1"/>
    <d v="2023-10-02T00:00:00"/>
    <x v="2777"/>
    <x v="18"/>
    <x v="18"/>
    <s v="Francja"/>
    <s v="Cysmix i Emilka"/>
    <x v="0"/>
    <x v="0"/>
    <n v="128"/>
    <n v="1500"/>
  </r>
  <r>
    <n v="3434"/>
    <n v="17"/>
    <n v="1"/>
    <d v="2023-10-02T00:00:00"/>
    <x v="2778"/>
    <x v="18"/>
    <x v="18"/>
    <s v="Francja"/>
    <s v="Cysmix i Emilka"/>
    <x v="0"/>
    <x v="0"/>
    <n v="128"/>
    <n v="1500"/>
  </r>
  <r>
    <n v="3435"/>
    <n v="6"/>
    <n v="3"/>
    <d v="2023-10-03T00:00:00"/>
    <x v="2779"/>
    <x v="17"/>
    <x v="17"/>
    <s v="USA"/>
    <s v="Kuba Omsiak"/>
    <x v="2"/>
    <x v="1"/>
    <n v="128"/>
    <n v="1000"/>
  </r>
  <r>
    <n v="3436"/>
    <n v="6"/>
    <n v="3"/>
    <d v="2023-10-03T00:00:00"/>
    <x v="2780"/>
    <x v="17"/>
    <x v="17"/>
    <s v="USA"/>
    <s v="Kuba Omsiak"/>
    <x v="2"/>
    <x v="1"/>
    <n v="128"/>
    <n v="1000"/>
  </r>
  <r>
    <n v="3437"/>
    <n v="17"/>
    <n v="1"/>
    <d v="2023-10-04T00:00:00"/>
    <x v="1979"/>
    <x v="18"/>
    <x v="18"/>
    <s v="Francja"/>
    <s v="Cysmix i Emilka"/>
    <x v="0"/>
    <x v="0"/>
    <n v="128"/>
    <n v="1500"/>
  </r>
  <r>
    <n v="3438"/>
    <n v="6"/>
    <n v="3"/>
    <d v="2023-10-05T00:00:00"/>
    <x v="2781"/>
    <x v="17"/>
    <x v="17"/>
    <s v="USA"/>
    <s v="Kuba Omsiak"/>
    <x v="2"/>
    <x v="1"/>
    <n v="128"/>
    <n v="1000"/>
  </r>
  <r>
    <n v="3439"/>
    <n v="6"/>
    <n v="3"/>
    <d v="2023-10-05T00:00:00"/>
    <x v="2782"/>
    <x v="17"/>
    <x v="17"/>
    <s v="USA"/>
    <s v="Kuba Omsiak"/>
    <x v="2"/>
    <x v="1"/>
    <n v="128"/>
    <n v="1000"/>
  </r>
  <r>
    <n v="3440"/>
    <n v="6"/>
    <n v="3"/>
    <d v="2023-10-05T00:00:00"/>
    <x v="2783"/>
    <x v="17"/>
    <x v="17"/>
    <s v="USA"/>
    <s v="Kuba Omsiak"/>
    <x v="2"/>
    <x v="1"/>
    <n v="128"/>
    <n v="1000"/>
  </r>
  <r>
    <n v="3441"/>
    <n v="17"/>
    <n v="2"/>
    <d v="2023-10-05T00:00:00"/>
    <x v="2784"/>
    <x v="18"/>
    <x v="18"/>
    <s v="Francja"/>
    <s v="Solejek"/>
    <x v="1"/>
    <x v="0"/>
    <n v="182"/>
    <n v="1500"/>
  </r>
  <r>
    <n v="3442"/>
    <n v="17"/>
    <n v="2"/>
    <d v="2023-10-05T00:00:00"/>
    <x v="2785"/>
    <x v="18"/>
    <x v="18"/>
    <s v="Francja"/>
    <s v="Solejek"/>
    <x v="1"/>
    <x v="0"/>
    <n v="182"/>
    <n v="1500"/>
  </r>
  <r>
    <n v="3443"/>
    <n v="17"/>
    <n v="2"/>
    <d v="2023-10-05T00:00:00"/>
    <x v="2786"/>
    <x v="18"/>
    <x v="18"/>
    <s v="Francja"/>
    <s v="Solejek"/>
    <x v="1"/>
    <x v="0"/>
    <n v="182"/>
    <n v="1500"/>
  </r>
  <r>
    <n v="3444"/>
    <n v="17"/>
    <n v="2"/>
    <d v="2023-10-05T00:00:00"/>
    <x v="1932"/>
    <x v="18"/>
    <x v="18"/>
    <s v="Francja"/>
    <s v="Solejek"/>
    <x v="1"/>
    <x v="0"/>
    <n v="182"/>
    <n v="1500"/>
  </r>
  <r>
    <n v="3445"/>
    <n v="17"/>
    <n v="2"/>
    <d v="2023-10-05T00:00:00"/>
    <x v="785"/>
    <x v="18"/>
    <x v="18"/>
    <s v="Francja"/>
    <s v="Solejek"/>
    <x v="1"/>
    <x v="0"/>
    <n v="182"/>
    <n v="1500"/>
  </r>
  <r>
    <n v="3446"/>
    <n v="17"/>
    <n v="2"/>
    <d v="2023-10-05T00:00:00"/>
    <x v="2787"/>
    <x v="18"/>
    <x v="18"/>
    <s v="Francja"/>
    <s v="Solejek"/>
    <x v="1"/>
    <x v="0"/>
    <n v="182"/>
    <n v="1500"/>
  </r>
  <r>
    <n v="3447"/>
    <n v="17"/>
    <n v="2"/>
    <d v="2023-10-05T00:00:00"/>
    <x v="2788"/>
    <x v="18"/>
    <x v="18"/>
    <s v="Francja"/>
    <s v="Solejek"/>
    <x v="1"/>
    <x v="0"/>
    <n v="182"/>
    <n v="1500"/>
  </r>
  <r>
    <n v="3448"/>
    <n v="17"/>
    <n v="2"/>
    <d v="2023-10-05T00:00:00"/>
    <x v="1918"/>
    <x v="18"/>
    <x v="18"/>
    <s v="Francja"/>
    <s v="Solejek"/>
    <x v="1"/>
    <x v="0"/>
    <n v="182"/>
    <n v="1500"/>
  </r>
  <r>
    <n v="3449"/>
    <n v="17"/>
    <n v="2"/>
    <d v="2023-10-05T00:00:00"/>
    <x v="2789"/>
    <x v="18"/>
    <x v="18"/>
    <s v="Francja"/>
    <s v="Solejek"/>
    <x v="1"/>
    <x v="0"/>
    <n v="182"/>
    <n v="1500"/>
  </r>
  <r>
    <n v="3450"/>
    <n v="17"/>
    <n v="2"/>
    <d v="2023-10-05T00:00:00"/>
    <x v="2790"/>
    <x v="18"/>
    <x v="18"/>
    <s v="Francja"/>
    <s v="Solejek"/>
    <x v="1"/>
    <x v="0"/>
    <n v="182"/>
    <n v="1500"/>
  </r>
  <r>
    <n v="3451"/>
    <n v="17"/>
    <n v="3"/>
    <d v="2023-10-05T00:00:00"/>
    <x v="2791"/>
    <x v="18"/>
    <x v="18"/>
    <s v="Francja"/>
    <s v="Kuba Omsiak"/>
    <x v="2"/>
    <x v="1"/>
    <n v="128"/>
    <n v="1000"/>
  </r>
  <r>
    <n v="3452"/>
    <n v="17"/>
    <n v="3"/>
    <d v="2023-10-06T00:00:00"/>
    <x v="1682"/>
    <x v="18"/>
    <x v="18"/>
    <s v="Francja"/>
    <s v="Kuba Omsiak"/>
    <x v="2"/>
    <x v="1"/>
    <n v="128"/>
    <n v="1000"/>
  </r>
  <r>
    <n v="3453"/>
    <n v="17"/>
    <n v="3"/>
    <d v="2023-10-06T00:00:00"/>
    <x v="2792"/>
    <x v="18"/>
    <x v="18"/>
    <s v="Francja"/>
    <s v="Kuba Omsiak"/>
    <x v="2"/>
    <x v="1"/>
    <n v="128"/>
    <n v="1000"/>
  </r>
  <r>
    <n v="3454"/>
    <n v="17"/>
    <n v="3"/>
    <d v="2023-10-06T00:00:00"/>
    <x v="986"/>
    <x v="18"/>
    <x v="18"/>
    <s v="Francja"/>
    <s v="Kuba Omsiak"/>
    <x v="2"/>
    <x v="1"/>
    <n v="128"/>
    <n v="1000"/>
  </r>
  <r>
    <n v="3455"/>
    <n v="17"/>
    <n v="3"/>
    <d v="2023-10-06T00:00:00"/>
    <x v="639"/>
    <x v="18"/>
    <x v="18"/>
    <s v="Francja"/>
    <s v="Kuba Omsiak"/>
    <x v="2"/>
    <x v="1"/>
    <n v="128"/>
    <n v="1000"/>
  </r>
  <r>
    <n v="3456"/>
    <n v="6"/>
    <n v="4"/>
    <d v="2023-10-08T00:00:00"/>
    <x v="2793"/>
    <x v="17"/>
    <x v="17"/>
    <s v="USA"/>
    <s v="Pościgacze"/>
    <x v="3"/>
    <x v="2"/>
    <n v="170"/>
    <n v="1200"/>
  </r>
  <r>
    <n v="3457"/>
    <n v="17"/>
    <n v="3"/>
    <d v="2023-10-09T00:00:00"/>
    <x v="45"/>
    <x v="18"/>
    <x v="18"/>
    <s v="Francja"/>
    <s v="Kuba Omsiak"/>
    <x v="2"/>
    <x v="1"/>
    <n v="128"/>
    <n v="1000"/>
  </r>
  <r>
    <n v="3458"/>
    <n v="6"/>
    <n v="4"/>
    <d v="2023-10-10T00:00:00"/>
    <x v="2794"/>
    <x v="17"/>
    <x v="17"/>
    <s v="USA"/>
    <s v="Pościgacze"/>
    <x v="3"/>
    <x v="2"/>
    <n v="170"/>
    <n v="1200"/>
  </r>
  <r>
    <n v="3459"/>
    <n v="6"/>
    <n v="4"/>
    <d v="2023-10-10T00:00:00"/>
    <x v="2795"/>
    <x v="17"/>
    <x v="17"/>
    <s v="USA"/>
    <s v="Pościgacze"/>
    <x v="3"/>
    <x v="2"/>
    <n v="170"/>
    <n v="1200"/>
  </r>
  <r>
    <n v="3460"/>
    <n v="6"/>
    <n v="4"/>
    <d v="2023-10-10T00:00:00"/>
    <x v="1779"/>
    <x v="17"/>
    <x v="17"/>
    <s v="USA"/>
    <s v="Pościgacze"/>
    <x v="3"/>
    <x v="2"/>
    <n v="170"/>
    <n v="1200"/>
  </r>
  <r>
    <n v="3461"/>
    <n v="6"/>
    <n v="4"/>
    <d v="2023-10-12T00:00:00"/>
    <x v="1129"/>
    <x v="17"/>
    <x v="17"/>
    <s v="USA"/>
    <s v="Pościgacze"/>
    <x v="3"/>
    <x v="2"/>
    <n v="170"/>
    <n v="1200"/>
  </r>
  <r>
    <n v="3462"/>
    <n v="6"/>
    <n v="4"/>
    <d v="2023-10-12T00:00:00"/>
    <x v="2796"/>
    <x v="17"/>
    <x v="17"/>
    <s v="USA"/>
    <s v="Pościgacze"/>
    <x v="3"/>
    <x v="2"/>
    <n v="170"/>
    <n v="1200"/>
  </r>
  <r>
    <n v="3463"/>
    <n v="17"/>
    <n v="3"/>
    <d v="2023-10-12T00:00:00"/>
    <x v="2797"/>
    <x v="18"/>
    <x v="18"/>
    <s v="Francja"/>
    <s v="Kuba Omsiak"/>
    <x v="2"/>
    <x v="1"/>
    <n v="128"/>
    <n v="1000"/>
  </r>
  <r>
    <n v="3464"/>
    <n v="17"/>
    <n v="3"/>
    <d v="2023-10-12T00:00:00"/>
    <x v="2798"/>
    <x v="18"/>
    <x v="18"/>
    <s v="Francja"/>
    <s v="Kuba Omsiak"/>
    <x v="2"/>
    <x v="1"/>
    <n v="128"/>
    <n v="1000"/>
  </r>
  <r>
    <n v="3465"/>
    <n v="17"/>
    <n v="3"/>
    <d v="2023-10-12T00:00:00"/>
    <x v="2757"/>
    <x v="18"/>
    <x v="18"/>
    <s v="Francja"/>
    <s v="Kuba Omsiak"/>
    <x v="2"/>
    <x v="1"/>
    <n v="128"/>
    <n v="1000"/>
  </r>
  <r>
    <n v="3466"/>
    <n v="17"/>
    <n v="3"/>
    <d v="2023-10-12T00:00:00"/>
    <x v="2250"/>
    <x v="18"/>
    <x v="18"/>
    <s v="Francja"/>
    <s v="Kuba Omsiak"/>
    <x v="2"/>
    <x v="1"/>
    <n v="128"/>
    <n v="1000"/>
  </r>
  <r>
    <n v="3467"/>
    <n v="17"/>
    <n v="4"/>
    <d v="2023-10-12T00:00:00"/>
    <x v="1351"/>
    <x v="18"/>
    <x v="18"/>
    <s v="Francja"/>
    <s v="Pościgacze"/>
    <x v="3"/>
    <x v="2"/>
    <n v="170"/>
    <n v="1200"/>
  </r>
  <r>
    <n v="3468"/>
    <n v="17"/>
    <n v="4"/>
    <d v="2023-10-12T00:00:00"/>
    <x v="2662"/>
    <x v="18"/>
    <x v="18"/>
    <s v="Francja"/>
    <s v="Pościgacze"/>
    <x v="3"/>
    <x v="2"/>
    <n v="170"/>
    <n v="1200"/>
  </r>
  <r>
    <n v="3469"/>
    <n v="17"/>
    <n v="4"/>
    <d v="2023-10-12T00:00:00"/>
    <x v="2799"/>
    <x v="18"/>
    <x v="18"/>
    <s v="Francja"/>
    <s v="Pościgacze"/>
    <x v="3"/>
    <x v="2"/>
    <n v="170"/>
    <n v="1200"/>
  </r>
  <r>
    <n v="3470"/>
    <n v="17"/>
    <n v="4"/>
    <d v="2023-10-12T00:00:00"/>
    <x v="2800"/>
    <x v="18"/>
    <x v="18"/>
    <s v="Francja"/>
    <s v="Pościgacze"/>
    <x v="3"/>
    <x v="2"/>
    <n v="170"/>
    <n v="1200"/>
  </r>
  <r>
    <n v="3471"/>
    <n v="17"/>
    <n v="4"/>
    <d v="2023-10-12T00:00:00"/>
    <x v="2801"/>
    <x v="18"/>
    <x v="18"/>
    <s v="Francja"/>
    <s v="Pościgacze"/>
    <x v="3"/>
    <x v="2"/>
    <n v="170"/>
    <n v="1200"/>
  </r>
  <r>
    <n v="3472"/>
    <n v="6"/>
    <n v="4"/>
    <d v="2023-10-15T00:00:00"/>
    <x v="192"/>
    <x v="17"/>
    <x v="17"/>
    <s v="USA"/>
    <s v="Pościgacze"/>
    <x v="3"/>
    <x v="2"/>
    <n v="170"/>
    <n v="1200"/>
  </r>
  <r>
    <n v="3473"/>
    <n v="6"/>
    <n v="4"/>
    <d v="2023-10-15T00:00:00"/>
    <x v="2802"/>
    <x v="17"/>
    <x v="17"/>
    <s v="USA"/>
    <s v="Pościgacze"/>
    <x v="3"/>
    <x v="2"/>
    <n v="170"/>
    <n v="1200"/>
  </r>
  <r>
    <n v="3474"/>
    <n v="6"/>
    <n v="4"/>
    <d v="2023-10-15T00:00:00"/>
    <x v="2803"/>
    <x v="17"/>
    <x v="17"/>
    <s v="USA"/>
    <s v="Pościgacze"/>
    <x v="3"/>
    <x v="2"/>
    <n v="170"/>
    <n v="1200"/>
  </r>
  <r>
    <n v="3475"/>
    <n v="6"/>
    <n v="4"/>
    <d v="2023-10-15T00:00:00"/>
    <x v="1845"/>
    <x v="17"/>
    <x v="17"/>
    <s v="USA"/>
    <s v="Pościgacze"/>
    <x v="3"/>
    <x v="2"/>
    <n v="170"/>
    <n v="1200"/>
  </r>
  <r>
    <n v="3476"/>
    <n v="6"/>
    <n v="5"/>
    <d v="2023-10-15T00:00:00"/>
    <x v="825"/>
    <x v="17"/>
    <x v="17"/>
    <s v="USA"/>
    <s v="Rostek"/>
    <x v="4"/>
    <x v="1"/>
    <n v="133"/>
    <n v="1000"/>
  </r>
  <r>
    <n v="3477"/>
    <n v="6"/>
    <n v="5"/>
    <d v="2023-10-15T00:00:00"/>
    <x v="853"/>
    <x v="17"/>
    <x v="17"/>
    <s v="USA"/>
    <s v="Rostek"/>
    <x v="4"/>
    <x v="1"/>
    <n v="133"/>
    <n v="1000"/>
  </r>
  <r>
    <n v="3478"/>
    <n v="6"/>
    <n v="5"/>
    <d v="2023-10-15T00:00:00"/>
    <x v="2804"/>
    <x v="17"/>
    <x v="17"/>
    <s v="USA"/>
    <s v="Rostek"/>
    <x v="4"/>
    <x v="1"/>
    <n v="133"/>
    <n v="1000"/>
  </r>
  <r>
    <n v="3479"/>
    <n v="17"/>
    <n v="4"/>
    <d v="2023-10-15T00:00:00"/>
    <x v="2033"/>
    <x v="18"/>
    <x v="18"/>
    <s v="Francja"/>
    <s v="Pościgacze"/>
    <x v="3"/>
    <x v="2"/>
    <n v="170"/>
    <n v="1200"/>
  </r>
  <r>
    <n v="3480"/>
    <n v="17"/>
    <n v="4"/>
    <d v="2023-10-15T00:00:00"/>
    <x v="2805"/>
    <x v="18"/>
    <x v="18"/>
    <s v="Francja"/>
    <s v="Pościgacze"/>
    <x v="3"/>
    <x v="2"/>
    <n v="170"/>
    <n v="1200"/>
  </r>
  <r>
    <n v="3481"/>
    <n v="17"/>
    <n v="4"/>
    <d v="2023-10-15T00:00:00"/>
    <x v="1602"/>
    <x v="18"/>
    <x v="18"/>
    <s v="Francja"/>
    <s v="Pościgacze"/>
    <x v="3"/>
    <x v="2"/>
    <n v="170"/>
    <n v="1200"/>
  </r>
  <r>
    <n v="3482"/>
    <n v="17"/>
    <n v="4"/>
    <d v="2023-10-15T00:00:00"/>
    <x v="2806"/>
    <x v="18"/>
    <x v="18"/>
    <s v="Francja"/>
    <s v="Pościgacze"/>
    <x v="3"/>
    <x v="2"/>
    <n v="170"/>
    <n v="1200"/>
  </r>
  <r>
    <n v="3483"/>
    <n v="6"/>
    <n v="5"/>
    <d v="2023-10-16T00:00:00"/>
    <x v="2807"/>
    <x v="17"/>
    <x v="17"/>
    <s v="USA"/>
    <s v="Rostek"/>
    <x v="4"/>
    <x v="1"/>
    <n v="133"/>
    <n v="1000"/>
  </r>
  <r>
    <n v="3484"/>
    <n v="17"/>
    <n v="4"/>
    <d v="2023-10-16T00:00:00"/>
    <x v="1081"/>
    <x v="18"/>
    <x v="18"/>
    <s v="Francja"/>
    <s v="Pościgacze"/>
    <x v="3"/>
    <x v="2"/>
    <n v="170"/>
    <n v="1200"/>
  </r>
  <r>
    <n v="3485"/>
    <n v="17"/>
    <n v="5"/>
    <d v="2023-10-16T00:00:00"/>
    <x v="2808"/>
    <x v="18"/>
    <x v="18"/>
    <s v="Francja"/>
    <s v="Rostek"/>
    <x v="4"/>
    <x v="1"/>
    <n v="133"/>
    <n v="1000"/>
  </r>
  <r>
    <n v="3486"/>
    <n v="17"/>
    <n v="5"/>
    <d v="2023-10-17T00:00:00"/>
    <x v="2809"/>
    <x v="18"/>
    <x v="18"/>
    <s v="Francja"/>
    <s v="Rostek"/>
    <x v="4"/>
    <x v="1"/>
    <n v="133"/>
    <n v="1000"/>
  </r>
  <r>
    <n v="3487"/>
    <n v="17"/>
    <n v="5"/>
    <d v="2023-10-17T00:00:00"/>
    <x v="2810"/>
    <x v="18"/>
    <x v="18"/>
    <s v="Francja"/>
    <s v="Rostek"/>
    <x v="4"/>
    <x v="1"/>
    <n v="133"/>
    <n v="1000"/>
  </r>
  <r>
    <n v="3488"/>
    <n v="17"/>
    <n v="5"/>
    <d v="2023-10-18T00:00:00"/>
    <x v="2811"/>
    <x v="18"/>
    <x v="18"/>
    <s v="Francja"/>
    <s v="Rostek"/>
    <x v="4"/>
    <x v="1"/>
    <n v="133"/>
    <n v="1000"/>
  </r>
  <r>
    <n v="3489"/>
    <n v="17"/>
    <n v="5"/>
    <d v="2023-10-18T00:00:00"/>
    <x v="2812"/>
    <x v="18"/>
    <x v="18"/>
    <s v="Francja"/>
    <s v="Rostek"/>
    <x v="4"/>
    <x v="1"/>
    <n v="133"/>
    <n v="1000"/>
  </r>
  <r>
    <n v="3490"/>
    <n v="17"/>
    <n v="5"/>
    <d v="2023-10-18T00:00:00"/>
    <x v="2780"/>
    <x v="18"/>
    <x v="18"/>
    <s v="Francja"/>
    <s v="Rostek"/>
    <x v="4"/>
    <x v="1"/>
    <n v="133"/>
    <n v="1000"/>
  </r>
  <r>
    <n v="3491"/>
    <n v="17"/>
    <n v="5"/>
    <d v="2023-10-18T00:00:00"/>
    <x v="2813"/>
    <x v="18"/>
    <x v="18"/>
    <s v="Francja"/>
    <s v="Rostek"/>
    <x v="4"/>
    <x v="1"/>
    <n v="133"/>
    <n v="1000"/>
  </r>
  <r>
    <n v="3492"/>
    <n v="6"/>
    <n v="5"/>
    <d v="2023-10-19T00:00:00"/>
    <x v="2814"/>
    <x v="17"/>
    <x v="17"/>
    <s v="USA"/>
    <s v="Rostek"/>
    <x v="4"/>
    <x v="1"/>
    <n v="133"/>
    <n v="1000"/>
  </r>
  <r>
    <n v="3493"/>
    <n v="17"/>
    <n v="5"/>
    <d v="2023-10-20T00:00:00"/>
    <x v="2815"/>
    <x v="18"/>
    <x v="18"/>
    <s v="Francja"/>
    <s v="Rostek"/>
    <x v="4"/>
    <x v="1"/>
    <n v="133"/>
    <n v="1000"/>
  </r>
  <r>
    <n v="3494"/>
    <n v="6"/>
    <n v="5"/>
    <d v="2023-10-22T00:00:00"/>
    <x v="2816"/>
    <x v="17"/>
    <x v="17"/>
    <s v="USA"/>
    <s v="Rostek"/>
    <x v="4"/>
    <x v="1"/>
    <n v="133"/>
    <n v="1000"/>
  </r>
  <r>
    <n v="3495"/>
    <n v="17"/>
    <n v="5"/>
    <d v="2023-10-22T00:00:00"/>
    <x v="2817"/>
    <x v="18"/>
    <x v="18"/>
    <s v="Francja"/>
    <s v="Rostek"/>
    <x v="4"/>
    <x v="1"/>
    <n v="133"/>
    <n v="1000"/>
  </r>
  <r>
    <n v="3496"/>
    <n v="17"/>
    <n v="5"/>
    <d v="2023-10-22T00:00:00"/>
    <x v="2818"/>
    <x v="18"/>
    <x v="18"/>
    <s v="Francja"/>
    <s v="Rostek"/>
    <x v="4"/>
    <x v="1"/>
    <n v="133"/>
    <n v="1000"/>
  </r>
  <r>
    <n v="3497"/>
    <n v="17"/>
    <n v="6"/>
    <d v="2023-10-22T00:00:00"/>
    <x v="2819"/>
    <x v="18"/>
    <x v="18"/>
    <s v="Francja"/>
    <s v="Ramzes B."/>
    <x v="5"/>
    <x v="2"/>
    <n v="130"/>
    <n v="1200"/>
  </r>
  <r>
    <n v="3498"/>
    <n v="17"/>
    <n v="6"/>
    <d v="2023-10-22T00:00:00"/>
    <x v="2820"/>
    <x v="18"/>
    <x v="18"/>
    <s v="Francja"/>
    <s v="Ramzes B."/>
    <x v="5"/>
    <x v="2"/>
    <n v="130"/>
    <n v="1200"/>
  </r>
  <r>
    <n v="3499"/>
    <n v="17"/>
    <n v="6"/>
    <d v="2023-10-22T00:00:00"/>
    <x v="2821"/>
    <x v="18"/>
    <x v="18"/>
    <s v="Francja"/>
    <s v="Ramzes B."/>
    <x v="5"/>
    <x v="2"/>
    <n v="130"/>
    <n v="1200"/>
  </r>
  <r>
    <n v="3500"/>
    <n v="17"/>
    <n v="6"/>
    <d v="2023-10-24T00:00:00"/>
    <x v="83"/>
    <x v="18"/>
    <x v="18"/>
    <s v="Francja"/>
    <s v="Ramzes B."/>
    <x v="5"/>
    <x v="2"/>
    <n v="130"/>
    <n v="1200"/>
  </r>
  <r>
    <n v="3501"/>
    <n v="6"/>
    <n v="5"/>
    <d v="2023-10-25T00:00:00"/>
    <x v="2822"/>
    <x v="17"/>
    <x v="17"/>
    <s v="USA"/>
    <s v="Rostek"/>
    <x v="4"/>
    <x v="1"/>
    <n v="133"/>
    <n v="1000"/>
  </r>
  <r>
    <n v="3502"/>
    <n v="6"/>
    <n v="5"/>
    <d v="2023-10-25T00:00:00"/>
    <x v="2143"/>
    <x v="17"/>
    <x v="17"/>
    <s v="USA"/>
    <s v="Rostek"/>
    <x v="4"/>
    <x v="1"/>
    <n v="133"/>
    <n v="1000"/>
  </r>
  <r>
    <n v="3503"/>
    <n v="6"/>
    <n v="5"/>
    <d v="2023-10-25T00:00:00"/>
    <x v="2823"/>
    <x v="17"/>
    <x v="17"/>
    <s v="USA"/>
    <s v="Rostek"/>
    <x v="4"/>
    <x v="1"/>
    <n v="133"/>
    <n v="1000"/>
  </r>
  <r>
    <n v="3504"/>
    <n v="17"/>
    <n v="6"/>
    <d v="2023-10-25T00:00:00"/>
    <x v="880"/>
    <x v="18"/>
    <x v="18"/>
    <s v="Francja"/>
    <s v="Ramzes B."/>
    <x v="5"/>
    <x v="2"/>
    <n v="130"/>
    <n v="1200"/>
  </r>
  <r>
    <n v="3505"/>
    <n v="6"/>
    <n v="5"/>
    <d v="2023-10-28T00:00:00"/>
    <x v="482"/>
    <x v="17"/>
    <x v="17"/>
    <s v="USA"/>
    <s v="Rostek"/>
    <x v="4"/>
    <x v="1"/>
    <n v="133"/>
    <n v="1000"/>
  </r>
  <r>
    <n v="3506"/>
    <n v="6"/>
    <n v="6"/>
    <d v="2023-10-28T00:00:00"/>
    <x v="2824"/>
    <x v="17"/>
    <x v="17"/>
    <s v="USA"/>
    <s v="Ramzes B."/>
    <x v="5"/>
    <x v="2"/>
    <n v="130"/>
    <n v="1200"/>
  </r>
  <r>
    <n v="3507"/>
    <n v="17"/>
    <n v="6"/>
    <d v="2023-10-28T00:00:00"/>
    <x v="2825"/>
    <x v="18"/>
    <x v="18"/>
    <s v="Francja"/>
    <s v="Ramzes B."/>
    <x v="5"/>
    <x v="2"/>
    <n v="130"/>
    <n v="1200"/>
  </r>
  <r>
    <n v="3508"/>
    <n v="6"/>
    <n v="6"/>
    <d v="2023-10-29T00:00:00"/>
    <x v="1228"/>
    <x v="17"/>
    <x v="17"/>
    <s v="USA"/>
    <s v="Ramzes B."/>
    <x v="5"/>
    <x v="2"/>
    <n v="130"/>
    <n v="1200"/>
  </r>
  <r>
    <n v="3509"/>
    <n v="6"/>
    <n v="6"/>
    <d v="2023-10-29T00:00:00"/>
    <x v="1703"/>
    <x v="17"/>
    <x v="17"/>
    <s v="USA"/>
    <s v="Ramzes B."/>
    <x v="5"/>
    <x v="2"/>
    <n v="130"/>
    <n v="1200"/>
  </r>
  <r>
    <n v="3510"/>
    <n v="17"/>
    <n v="6"/>
    <d v="2023-10-30T00:00:00"/>
    <x v="2826"/>
    <x v="18"/>
    <x v="18"/>
    <s v="Francja"/>
    <s v="Ramzes B."/>
    <x v="5"/>
    <x v="2"/>
    <n v="130"/>
    <n v="1200"/>
  </r>
  <r>
    <n v="3511"/>
    <n v="17"/>
    <n v="6"/>
    <d v="2023-10-30T00:00:00"/>
    <x v="2827"/>
    <x v="18"/>
    <x v="18"/>
    <s v="Francja"/>
    <s v="Ramzes B."/>
    <x v="5"/>
    <x v="2"/>
    <n v="130"/>
    <n v="1200"/>
  </r>
  <r>
    <n v="3512"/>
    <n v="17"/>
    <n v="6"/>
    <d v="2023-10-30T00:00:00"/>
    <x v="2738"/>
    <x v="18"/>
    <x v="18"/>
    <s v="Francja"/>
    <s v="Ramzes B."/>
    <x v="5"/>
    <x v="2"/>
    <n v="130"/>
    <n v="1200"/>
  </r>
  <r>
    <n v="3513"/>
    <n v="17"/>
    <n v="6"/>
    <d v="2023-10-30T00:00:00"/>
    <x v="2828"/>
    <x v="18"/>
    <x v="18"/>
    <s v="Francja"/>
    <s v="Ramzes B."/>
    <x v="5"/>
    <x v="2"/>
    <n v="130"/>
    <n v="1200"/>
  </r>
  <r>
    <n v="3514"/>
    <n v="17"/>
    <n v="7"/>
    <d v="2023-10-30T00:00:00"/>
    <x v="2829"/>
    <x v="18"/>
    <x v="18"/>
    <s v="Francja"/>
    <s v="Rajec"/>
    <x v="6"/>
    <x v="3"/>
    <n v="120"/>
    <n v="900"/>
  </r>
  <r>
    <n v="3515"/>
    <n v="17"/>
    <n v="7"/>
    <d v="2023-10-30T00:00:00"/>
    <x v="2830"/>
    <x v="18"/>
    <x v="18"/>
    <s v="Francja"/>
    <s v="Rajec"/>
    <x v="6"/>
    <x v="3"/>
    <n v="120"/>
    <n v="900"/>
  </r>
  <r>
    <n v="3516"/>
    <n v="17"/>
    <n v="7"/>
    <d v="2023-10-30T00:00:00"/>
    <x v="2831"/>
    <x v="18"/>
    <x v="18"/>
    <s v="Francja"/>
    <s v="Rajec"/>
    <x v="6"/>
    <x v="3"/>
    <n v="120"/>
    <n v="900"/>
  </r>
  <r>
    <n v="3517"/>
    <n v="17"/>
    <n v="7"/>
    <d v="2023-10-30T00:00:00"/>
    <x v="2832"/>
    <x v="18"/>
    <x v="18"/>
    <s v="Francja"/>
    <s v="Rajec"/>
    <x v="6"/>
    <x v="3"/>
    <n v="120"/>
    <n v="900"/>
  </r>
  <r>
    <n v="3518"/>
    <n v="17"/>
    <n v="7"/>
    <d v="2023-10-30T00:00:00"/>
    <x v="1103"/>
    <x v="18"/>
    <x v="18"/>
    <s v="Francja"/>
    <s v="Rajec"/>
    <x v="6"/>
    <x v="3"/>
    <n v="120"/>
    <n v="900"/>
  </r>
  <r>
    <n v="3519"/>
    <n v="17"/>
    <n v="7"/>
    <d v="2023-10-30T00:00:00"/>
    <x v="2833"/>
    <x v="18"/>
    <x v="18"/>
    <s v="Francja"/>
    <s v="Rajec"/>
    <x v="6"/>
    <x v="3"/>
    <n v="120"/>
    <n v="900"/>
  </r>
  <r>
    <n v="3520"/>
    <n v="17"/>
    <n v="7"/>
    <d v="2023-10-30T00:00:00"/>
    <x v="1361"/>
    <x v="18"/>
    <x v="18"/>
    <s v="Francja"/>
    <s v="Rajec"/>
    <x v="6"/>
    <x v="3"/>
    <n v="120"/>
    <n v="900"/>
  </r>
  <r>
    <n v="3521"/>
    <n v="17"/>
    <n v="7"/>
    <d v="2023-10-30T00:00:00"/>
    <x v="988"/>
    <x v="18"/>
    <x v="18"/>
    <s v="Francja"/>
    <s v="Rajec"/>
    <x v="6"/>
    <x v="3"/>
    <n v="120"/>
    <n v="900"/>
  </r>
  <r>
    <n v="3522"/>
    <n v="6"/>
    <n v="6"/>
    <d v="2023-11-01T00:00:00"/>
    <x v="2834"/>
    <x v="17"/>
    <x v="17"/>
    <s v="USA"/>
    <s v="Ramzes B."/>
    <x v="5"/>
    <x v="2"/>
    <n v="130"/>
    <n v="1200"/>
  </r>
  <r>
    <n v="3523"/>
    <n v="17"/>
    <n v="7"/>
    <d v="2023-11-01T00:00:00"/>
    <x v="2835"/>
    <x v="18"/>
    <x v="18"/>
    <s v="Francja"/>
    <s v="Rajec"/>
    <x v="6"/>
    <x v="3"/>
    <n v="120"/>
    <n v="900"/>
  </r>
  <r>
    <n v="3524"/>
    <n v="17"/>
    <n v="7"/>
    <d v="2023-11-01T00:00:00"/>
    <x v="2069"/>
    <x v="18"/>
    <x v="18"/>
    <s v="Francja"/>
    <s v="Rajec"/>
    <x v="6"/>
    <x v="3"/>
    <n v="120"/>
    <n v="900"/>
  </r>
  <r>
    <n v="3525"/>
    <n v="17"/>
    <n v="17"/>
    <d v="2023-11-01T00:00:00"/>
    <x v="2836"/>
    <x v="18"/>
    <x v="18"/>
    <s v="Francja"/>
    <s v="Tofik Lis"/>
    <x v="7"/>
    <x v="2"/>
    <n v="160"/>
    <n v="1200"/>
  </r>
  <r>
    <n v="3526"/>
    <n v="17"/>
    <n v="17"/>
    <d v="2023-11-01T00:00:00"/>
    <x v="2837"/>
    <x v="18"/>
    <x v="18"/>
    <s v="Francja"/>
    <s v="Tofik Lis"/>
    <x v="7"/>
    <x v="2"/>
    <n v="160"/>
    <n v="1200"/>
  </r>
  <r>
    <n v="3527"/>
    <n v="17"/>
    <n v="17"/>
    <d v="2023-11-01T00:00:00"/>
    <x v="2335"/>
    <x v="18"/>
    <x v="18"/>
    <s v="Francja"/>
    <s v="Tofik Lis"/>
    <x v="7"/>
    <x v="2"/>
    <n v="160"/>
    <n v="1200"/>
  </r>
  <r>
    <n v="3528"/>
    <n v="17"/>
    <n v="17"/>
    <d v="2023-11-01T00:00:00"/>
    <x v="2838"/>
    <x v="18"/>
    <x v="18"/>
    <s v="Francja"/>
    <s v="Tofik Lis"/>
    <x v="7"/>
    <x v="2"/>
    <n v="160"/>
    <n v="1200"/>
  </r>
  <r>
    <n v="3529"/>
    <n v="17"/>
    <n v="17"/>
    <d v="2023-11-01T00:00:00"/>
    <x v="2839"/>
    <x v="18"/>
    <x v="18"/>
    <s v="Francja"/>
    <s v="Tofik Lis"/>
    <x v="7"/>
    <x v="2"/>
    <n v="160"/>
    <n v="1200"/>
  </r>
  <r>
    <n v="3530"/>
    <n v="6"/>
    <n v="6"/>
    <d v="2023-11-02T00:00:00"/>
    <x v="2840"/>
    <x v="17"/>
    <x v="17"/>
    <s v="USA"/>
    <s v="Ramzes B."/>
    <x v="5"/>
    <x v="2"/>
    <n v="130"/>
    <n v="1200"/>
  </r>
  <r>
    <n v="3531"/>
    <n v="6"/>
    <n v="6"/>
    <d v="2023-11-02T00:00:00"/>
    <x v="2841"/>
    <x v="17"/>
    <x v="17"/>
    <s v="USA"/>
    <s v="Ramzes B."/>
    <x v="5"/>
    <x v="2"/>
    <n v="130"/>
    <n v="1200"/>
  </r>
  <r>
    <n v="3532"/>
    <n v="6"/>
    <n v="6"/>
    <d v="2023-11-02T00:00:00"/>
    <x v="2842"/>
    <x v="17"/>
    <x v="17"/>
    <s v="USA"/>
    <s v="Ramzes B."/>
    <x v="5"/>
    <x v="2"/>
    <n v="130"/>
    <n v="1200"/>
  </r>
  <r>
    <n v="3533"/>
    <n v="6"/>
    <n v="6"/>
    <d v="2023-11-02T00:00:00"/>
    <x v="2843"/>
    <x v="17"/>
    <x v="17"/>
    <s v="USA"/>
    <s v="Ramzes B."/>
    <x v="5"/>
    <x v="2"/>
    <n v="130"/>
    <n v="1200"/>
  </r>
  <r>
    <n v="3534"/>
    <n v="6"/>
    <n v="6"/>
    <d v="2023-11-02T00:00:00"/>
    <x v="836"/>
    <x v="17"/>
    <x v="17"/>
    <s v="USA"/>
    <s v="Ramzes B."/>
    <x v="5"/>
    <x v="2"/>
    <n v="130"/>
    <n v="1200"/>
  </r>
  <r>
    <n v="3535"/>
    <n v="6"/>
    <n v="6"/>
    <d v="2023-11-02T00:00:00"/>
    <x v="2844"/>
    <x v="17"/>
    <x v="17"/>
    <s v="USA"/>
    <s v="Ramzes B."/>
    <x v="5"/>
    <x v="2"/>
    <n v="130"/>
    <n v="1200"/>
  </r>
  <r>
    <n v="3536"/>
    <n v="6"/>
    <n v="7"/>
    <d v="2023-11-03T00:00:00"/>
    <x v="2245"/>
    <x v="17"/>
    <x v="17"/>
    <s v="USA"/>
    <s v="Rajec"/>
    <x v="6"/>
    <x v="3"/>
    <n v="120"/>
    <n v="900"/>
  </r>
  <r>
    <n v="3537"/>
    <n v="6"/>
    <n v="7"/>
    <d v="2023-11-04T00:00:00"/>
    <x v="283"/>
    <x v="17"/>
    <x v="17"/>
    <s v="USA"/>
    <s v="Rajec"/>
    <x v="6"/>
    <x v="3"/>
    <n v="120"/>
    <n v="900"/>
  </r>
  <r>
    <n v="3538"/>
    <n v="6"/>
    <n v="7"/>
    <d v="2023-11-04T00:00:00"/>
    <x v="2845"/>
    <x v="17"/>
    <x v="17"/>
    <s v="USA"/>
    <s v="Rajec"/>
    <x v="6"/>
    <x v="3"/>
    <n v="120"/>
    <n v="900"/>
  </r>
  <r>
    <n v="3539"/>
    <n v="6"/>
    <n v="7"/>
    <d v="2023-11-04T00:00:00"/>
    <x v="639"/>
    <x v="17"/>
    <x v="17"/>
    <s v="USA"/>
    <s v="Rajec"/>
    <x v="6"/>
    <x v="3"/>
    <n v="120"/>
    <n v="900"/>
  </r>
  <r>
    <n v="3540"/>
    <n v="6"/>
    <n v="7"/>
    <d v="2023-11-04T00:00:00"/>
    <x v="2846"/>
    <x v="17"/>
    <x v="17"/>
    <s v="USA"/>
    <s v="Rajec"/>
    <x v="6"/>
    <x v="3"/>
    <n v="120"/>
    <n v="900"/>
  </r>
  <r>
    <n v="3541"/>
    <n v="17"/>
    <n v="17"/>
    <d v="2023-11-04T00:00:00"/>
    <x v="1316"/>
    <x v="18"/>
    <x v="18"/>
    <s v="Francja"/>
    <s v="Tofik Lis"/>
    <x v="7"/>
    <x v="2"/>
    <n v="160"/>
    <n v="1200"/>
  </r>
  <r>
    <n v="3542"/>
    <n v="6"/>
    <n v="7"/>
    <d v="2023-11-06T00:00:00"/>
    <x v="998"/>
    <x v="17"/>
    <x v="17"/>
    <s v="USA"/>
    <s v="Rajec"/>
    <x v="6"/>
    <x v="3"/>
    <n v="120"/>
    <n v="900"/>
  </r>
  <r>
    <n v="3543"/>
    <n v="17"/>
    <n v="17"/>
    <d v="2023-11-07T00:00:00"/>
    <x v="551"/>
    <x v="18"/>
    <x v="18"/>
    <s v="Francja"/>
    <s v="Tofik Lis"/>
    <x v="7"/>
    <x v="2"/>
    <n v="160"/>
    <n v="1200"/>
  </r>
  <r>
    <n v="3544"/>
    <n v="17"/>
    <n v="17"/>
    <d v="2023-11-07T00:00:00"/>
    <x v="1075"/>
    <x v="18"/>
    <x v="18"/>
    <s v="Francja"/>
    <s v="Tofik Lis"/>
    <x v="7"/>
    <x v="2"/>
    <n v="160"/>
    <n v="1200"/>
  </r>
  <r>
    <n v="3545"/>
    <n v="17"/>
    <n v="17"/>
    <d v="2023-11-07T00:00:00"/>
    <x v="1999"/>
    <x v="18"/>
    <x v="18"/>
    <s v="Francja"/>
    <s v="Tofik Lis"/>
    <x v="7"/>
    <x v="2"/>
    <n v="160"/>
    <n v="1200"/>
  </r>
  <r>
    <n v="3546"/>
    <n v="17"/>
    <n v="17"/>
    <d v="2023-11-07T00:00:00"/>
    <x v="2847"/>
    <x v="18"/>
    <x v="18"/>
    <s v="Francja"/>
    <s v="Tofik Lis"/>
    <x v="7"/>
    <x v="2"/>
    <n v="160"/>
    <n v="1200"/>
  </r>
  <r>
    <n v="3547"/>
    <n v="17"/>
    <n v="9"/>
    <d v="2023-11-07T00:00:00"/>
    <x v="2848"/>
    <x v="18"/>
    <x v="18"/>
    <s v="Francja"/>
    <s v="Panda Oczy i Termit"/>
    <x v="8"/>
    <x v="2"/>
    <n v="150"/>
    <n v="1200"/>
  </r>
  <r>
    <n v="3548"/>
    <n v="17"/>
    <n v="9"/>
    <d v="2023-11-07T00:00:00"/>
    <x v="2849"/>
    <x v="18"/>
    <x v="18"/>
    <s v="Francja"/>
    <s v="Panda Oczy i Termit"/>
    <x v="8"/>
    <x v="2"/>
    <n v="150"/>
    <n v="1200"/>
  </r>
  <r>
    <n v="3549"/>
    <n v="6"/>
    <n v="7"/>
    <d v="2023-11-09T00:00:00"/>
    <x v="2260"/>
    <x v="17"/>
    <x v="17"/>
    <s v="USA"/>
    <s v="Rajec"/>
    <x v="6"/>
    <x v="3"/>
    <n v="120"/>
    <n v="900"/>
  </r>
  <r>
    <n v="3550"/>
    <n v="17"/>
    <n v="9"/>
    <d v="2023-11-09T00:00:00"/>
    <x v="2212"/>
    <x v="18"/>
    <x v="18"/>
    <s v="Francja"/>
    <s v="Panda Oczy i Termit"/>
    <x v="8"/>
    <x v="2"/>
    <n v="150"/>
    <n v="1200"/>
  </r>
  <r>
    <n v="3551"/>
    <n v="17"/>
    <n v="9"/>
    <d v="2023-11-11T00:00:00"/>
    <x v="2106"/>
    <x v="18"/>
    <x v="18"/>
    <s v="Francja"/>
    <s v="Panda Oczy i Termit"/>
    <x v="8"/>
    <x v="2"/>
    <n v="150"/>
    <n v="1200"/>
  </r>
  <r>
    <n v="3552"/>
    <n v="6"/>
    <n v="7"/>
    <d v="2023-11-12T00:00:00"/>
    <x v="571"/>
    <x v="17"/>
    <x v="17"/>
    <s v="USA"/>
    <s v="Rajec"/>
    <x v="6"/>
    <x v="3"/>
    <n v="120"/>
    <n v="900"/>
  </r>
  <r>
    <n v="3553"/>
    <n v="6"/>
    <n v="7"/>
    <d v="2023-11-13T00:00:00"/>
    <x v="2850"/>
    <x v="17"/>
    <x v="17"/>
    <s v="USA"/>
    <s v="Rajec"/>
    <x v="6"/>
    <x v="3"/>
    <n v="120"/>
    <n v="900"/>
  </r>
  <r>
    <n v="3554"/>
    <n v="6"/>
    <n v="7"/>
    <d v="2023-11-13T00:00:00"/>
    <x v="2643"/>
    <x v="17"/>
    <x v="17"/>
    <s v="USA"/>
    <s v="Rajec"/>
    <x v="6"/>
    <x v="3"/>
    <n v="120"/>
    <n v="900"/>
  </r>
  <r>
    <n v="3555"/>
    <n v="6"/>
    <n v="17"/>
    <d v="2023-11-13T00:00:00"/>
    <x v="2028"/>
    <x v="17"/>
    <x v="17"/>
    <s v="USA"/>
    <s v="Tofik Lis"/>
    <x v="7"/>
    <x v="2"/>
    <n v="160"/>
    <n v="1200"/>
  </r>
  <r>
    <n v="3556"/>
    <n v="6"/>
    <n v="17"/>
    <d v="2023-11-13T00:00:00"/>
    <x v="2851"/>
    <x v="17"/>
    <x v="17"/>
    <s v="USA"/>
    <s v="Tofik Lis"/>
    <x v="7"/>
    <x v="2"/>
    <n v="160"/>
    <n v="1200"/>
  </r>
  <r>
    <n v="3557"/>
    <n v="6"/>
    <n v="17"/>
    <d v="2023-11-14T00:00:00"/>
    <x v="2852"/>
    <x v="17"/>
    <x v="17"/>
    <s v="USA"/>
    <s v="Tofik Lis"/>
    <x v="7"/>
    <x v="2"/>
    <n v="160"/>
    <n v="1200"/>
  </r>
  <r>
    <n v="3558"/>
    <n v="17"/>
    <n v="9"/>
    <d v="2023-11-14T00:00:00"/>
    <x v="2853"/>
    <x v="18"/>
    <x v="18"/>
    <s v="Francja"/>
    <s v="Panda Oczy i Termit"/>
    <x v="8"/>
    <x v="2"/>
    <n v="150"/>
    <n v="1200"/>
  </r>
  <r>
    <n v="3559"/>
    <n v="6"/>
    <n v="17"/>
    <d v="2023-11-15T00:00:00"/>
    <x v="2854"/>
    <x v="17"/>
    <x v="17"/>
    <s v="USA"/>
    <s v="Tofik Lis"/>
    <x v="7"/>
    <x v="2"/>
    <n v="160"/>
    <n v="1200"/>
  </r>
  <r>
    <n v="3560"/>
    <n v="17"/>
    <n v="9"/>
    <d v="2023-11-15T00:00:00"/>
    <x v="2855"/>
    <x v="18"/>
    <x v="18"/>
    <s v="Francja"/>
    <s v="Panda Oczy i Termit"/>
    <x v="8"/>
    <x v="2"/>
    <n v="150"/>
    <n v="1200"/>
  </r>
  <r>
    <n v="3561"/>
    <n v="17"/>
    <n v="9"/>
    <d v="2023-11-15T00:00:00"/>
    <x v="2856"/>
    <x v="18"/>
    <x v="18"/>
    <s v="Francja"/>
    <s v="Panda Oczy i Termit"/>
    <x v="8"/>
    <x v="2"/>
    <n v="150"/>
    <n v="1200"/>
  </r>
  <r>
    <n v="3562"/>
    <n v="17"/>
    <n v="9"/>
    <d v="2023-11-15T00:00:00"/>
    <x v="1706"/>
    <x v="18"/>
    <x v="18"/>
    <s v="Francja"/>
    <s v="Panda Oczy i Termit"/>
    <x v="8"/>
    <x v="2"/>
    <n v="150"/>
    <n v="1200"/>
  </r>
  <r>
    <n v="3563"/>
    <n v="17"/>
    <n v="9"/>
    <d v="2023-11-15T00:00:00"/>
    <x v="2857"/>
    <x v="18"/>
    <x v="18"/>
    <s v="Francja"/>
    <s v="Panda Oczy i Termit"/>
    <x v="8"/>
    <x v="2"/>
    <n v="150"/>
    <n v="1200"/>
  </r>
  <r>
    <n v="3564"/>
    <n v="17"/>
    <n v="9"/>
    <d v="2023-11-15T00:00:00"/>
    <x v="2355"/>
    <x v="18"/>
    <x v="18"/>
    <s v="Francja"/>
    <s v="Panda Oczy i Termit"/>
    <x v="8"/>
    <x v="2"/>
    <n v="150"/>
    <n v="1200"/>
  </r>
  <r>
    <n v="3565"/>
    <n v="17"/>
    <n v="10"/>
    <d v="2023-11-15T00:00:00"/>
    <x v="2858"/>
    <x v="18"/>
    <x v="18"/>
    <s v="Francja"/>
    <s v="Portek i Madeonek"/>
    <x v="9"/>
    <x v="1"/>
    <n v="128"/>
    <n v="1000"/>
  </r>
  <r>
    <n v="3566"/>
    <n v="17"/>
    <n v="10"/>
    <d v="2023-11-15T00:00:00"/>
    <x v="375"/>
    <x v="18"/>
    <x v="18"/>
    <s v="Francja"/>
    <s v="Portek i Madeonek"/>
    <x v="9"/>
    <x v="1"/>
    <n v="128"/>
    <n v="1000"/>
  </r>
  <r>
    <n v="3567"/>
    <n v="17"/>
    <n v="10"/>
    <d v="2023-11-15T00:00:00"/>
    <x v="1544"/>
    <x v="18"/>
    <x v="18"/>
    <s v="Francja"/>
    <s v="Portek i Madeonek"/>
    <x v="9"/>
    <x v="1"/>
    <n v="128"/>
    <n v="1000"/>
  </r>
  <r>
    <n v="3568"/>
    <n v="17"/>
    <n v="10"/>
    <d v="2023-11-15T00:00:00"/>
    <x v="1544"/>
    <x v="18"/>
    <x v="18"/>
    <s v="Francja"/>
    <s v="Portek i Madeonek"/>
    <x v="9"/>
    <x v="1"/>
    <n v="128"/>
    <n v="1000"/>
  </r>
  <r>
    <n v="3569"/>
    <n v="17"/>
    <n v="10"/>
    <d v="2023-11-15T00:00:00"/>
    <x v="2859"/>
    <x v="18"/>
    <x v="18"/>
    <s v="Francja"/>
    <s v="Portek i Madeonek"/>
    <x v="9"/>
    <x v="1"/>
    <n v="128"/>
    <n v="1000"/>
  </r>
  <r>
    <n v="3570"/>
    <n v="6"/>
    <n v="17"/>
    <d v="2023-11-16T00:00:00"/>
    <x v="2860"/>
    <x v="17"/>
    <x v="17"/>
    <s v="USA"/>
    <s v="Tofik Lis"/>
    <x v="7"/>
    <x v="2"/>
    <n v="160"/>
    <n v="1200"/>
  </r>
  <r>
    <n v="3571"/>
    <n v="6"/>
    <n v="17"/>
    <d v="2023-11-16T00:00:00"/>
    <x v="2861"/>
    <x v="17"/>
    <x v="17"/>
    <s v="USA"/>
    <s v="Tofik Lis"/>
    <x v="7"/>
    <x v="2"/>
    <n v="160"/>
    <n v="1200"/>
  </r>
  <r>
    <n v="3572"/>
    <n v="6"/>
    <n v="17"/>
    <d v="2023-11-16T00:00:00"/>
    <x v="2063"/>
    <x v="17"/>
    <x v="17"/>
    <s v="USA"/>
    <s v="Tofik Lis"/>
    <x v="7"/>
    <x v="2"/>
    <n v="160"/>
    <n v="1200"/>
  </r>
  <r>
    <n v="3573"/>
    <n v="6"/>
    <n v="17"/>
    <d v="2023-11-16T00:00:00"/>
    <x v="2862"/>
    <x v="17"/>
    <x v="17"/>
    <s v="USA"/>
    <s v="Tofik Lis"/>
    <x v="7"/>
    <x v="2"/>
    <n v="160"/>
    <n v="1200"/>
  </r>
  <r>
    <n v="3574"/>
    <n v="6"/>
    <n v="17"/>
    <d v="2023-11-16T00:00:00"/>
    <x v="2863"/>
    <x v="17"/>
    <x v="17"/>
    <s v="USA"/>
    <s v="Tofik Lis"/>
    <x v="7"/>
    <x v="2"/>
    <n v="160"/>
    <n v="1200"/>
  </r>
  <r>
    <n v="3575"/>
    <n v="6"/>
    <n v="17"/>
    <d v="2023-11-16T00:00:00"/>
    <x v="2527"/>
    <x v="17"/>
    <x v="17"/>
    <s v="USA"/>
    <s v="Tofik Lis"/>
    <x v="7"/>
    <x v="2"/>
    <n v="160"/>
    <n v="1200"/>
  </r>
  <r>
    <n v="3576"/>
    <n v="17"/>
    <n v="10"/>
    <d v="2023-11-16T00:00:00"/>
    <x v="2864"/>
    <x v="18"/>
    <x v="18"/>
    <s v="Francja"/>
    <s v="Portek i Madeonek"/>
    <x v="9"/>
    <x v="1"/>
    <n v="128"/>
    <n v="1000"/>
  </r>
  <r>
    <n v="3577"/>
    <n v="6"/>
    <n v="9"/>
    <d v="2023-11-17T00:00:00"/>
    <x v="2865"/>
    <x v="17"/>
    <x v="17"/>
    <s v="USA"/>
    <s v="Panda Oczy i Termit"/>
    <x v="8"/>
    <x v="2"/>
    <n v="150"/>
    <n v="1200"/>
  </r>
  <r>
    <n v="3578"/>
    <n v="6"/>
    <n v="9"/>
    <d v="2023-11-17T00:00:00"/>
    <x v="2866"/>
    <x v="17"/>
    <x v="17"/>
    <s v="USA"/>
    <s v="Panda Oczy i Termit"/>
    <x v="8"/>
    <x v="2"/>
    <n v="150"/>
    <n v="1200"/>
  </r>
  <r>
    <n v="3579"/>
    <n v="6"/>
    <n v="9"/>
    <d v="2023-11-17T00:00:00"/>
    <x v="2867"/>
    <x v="17"/>
    <x v="17"/>
    <s v="USA"/>
    <s v="Panda Oczy i Termit"/>
    <x v="8"/>
    <x v="2"/>
    <n v="150"/>
    <n v="1200"/>
  </r>
  <r>
    <n v="3580"/>
    <n v="17"/>
    <n v="10"/>
    <d v="2023-11-18T00:00:00"/>
    <x v="2868"/>
    <x v="18"/>
    <x v="18"/>
    <s v="Francja"/>
    <s v="Portek i Madeonek"/>
    <x v="9"/>
    <x v="1"/>
    <n v="128"/>
    <n v="1000"/>
  </r>
  <r>
    <n v="3581"/>
    <n v="17"/>
    <n v="10"/>
    <d v="2023-11-18T00:00:00"/>
    <x v="2869"/>
    <x v="18"/>
    <x v="18"/>
    <s v="Francja"/>
    <s v="Portek i Madeonek"/>
    <x v="9"/>
    <x v="1"/>
    <n v="128"/>
    <n v="1000"/>
  </r>
  <r>
    <n v="3582"/>
    <n v="17"/>
    <n v="10"/>
    <d v="2023-11-18T00:00:00"/>
    <x v="2870"/>
    <x v="18"/>
    <x v="18"/>
    <s v="Francja"/>
    <s v="Portek i Madeonek"/>
    <x v="9"/>
    <x v="1"/>
    <n v="128"/>
    <n v="1000"/>
  </r>
  <r>
    <n v="3583"/>
    <n v="6"/>
    <n v="9"/>
    <d v="2023-11-19T00:00:00"/>
    <x v="2871"/>
    <x v="17"/>
    <x v="17"/>
    <s v="USA"/>
    <s v="Panda Oczy i Termit"/>
    <x v="8"/>
    <x v="2"/>
    <n v="150"/>
    <n v="1200"/>
  </r>
  <r>
    <n v="3584"/>
    <n v="6"/>
    <n v="9"/>
    <d v="2023-11-19T00:00:00"/>
    <x v="2605"/>
    <x v="17"/>
    <x v="17"/>
    <s v="USA"/>
    <s v="Panda Oczy i Termit"/>
    <x v="8"/>
    <x v="2"/>
    <n v="150"/>
    <n v="1200"/>
  </r>
  <r>
    <n v="3585"/>
    <n v="6"/>
    <n v="9"/>
    <d v="2023-11-19T00:00:00"/>
    <x v="101"/>
    <x v="17"/>
    <x v="17"/>
    <s v="USA"/>
    <s v="Panda Oczy i Termit"/>
    <x v="8"/>
    <x v="2"/>
    <n v="150"/>
    <n v="1200"/>
  </r>
  <r>
    <n v="3586"/>
    <n v="17"/>
    <n v="10"/>
    <d v="2023-11-19T00:00:00"/>
    <x v="2872"/>
    <x v="18"/>
    <x v="18"/>
    <s v="Francja"/>
    <s v="Portek i Madeonek"/>
    <x v="9"/>
    <x v="1"/>
    <n v="128"/>
    <n v="1000"/>
  </r>
  <r>
    <n v="3587"/>
    <n v="6"/>
    <n v="9"/>
    <d v="2023-11-20T00:00:00"/>
    <x v="2873"/>
    <x v="17"/>
    <x v="17"/>
    <s v="USA"/>
    <s v="Panda Oczy i Termit"/>
    <x v="8"/>
    <x v="2"/>
    <n v="150"/>
    <n v="1200"/>
  </r>
  <r>
    <n v="3588"/>
    <n v="6"/>
    <n v="9"/>
    <d v="2023-11-22T00:00:00"/>
    <x v="2874"/>
    <x v="17"/>
    <x v="17"/>
    <s v="USA"/>
    <s v="Panda Oczy i Termit"/>
    <x v="8"/>
    <x v="2"/>
    <n v="150"/>
    <n v="1200"/>
  </r>
  <r>
    <n v="3589"/>
    <n v="6"/>
    <n v="9"/>
    <d v="2023-11-22T00:00:00"/>
    <x v="2875"/>
    <x v="17"/>
    <x v="17"/>
    <s v="USA"/>
    <s v="Panda Oczy i Termit"/>
    <x v="8"/>
    <x v="2"/>
    <n v="150"/>
    <n v="1200"/>
  </r>
  <r>
    <n v="3590"/>
    <n v="6"/>
    <n v="9"/>
    <d v="2023-11-22T00:00:00"/>
    <x v="2876"/>
    <x v="17"/>
    <x v="17"/>
    <s v="USA"/>
    <s v="Panda Oczy i Termit"/>
    <x v="8"/>
    <x v="2"/>
    <n v="150"/>
    <n v="1200"/>
  </r>
  <r>
    <n v="3591"/>
    <n v="17"/>
    <n v="11"/>
    <d v="2023-11-22T00:00:00"/>
    <x v="2256"/>
    <x v="18"/>
    <x v="18"/>
    <s v="Francja"/>
    <s v="Tofik Lis"/>
    <x v="10"/>
    <x v="2"/>
    <n v="120"/>
    <n v="1200"/>
  </r>
  <r>
    <n v="3592"/>
    <n v="17"/>
    <n v="11"/>
    <d v="2023-11-24T00:00:00"/>
    <x v="1102"/>
    <x v="18"/>
    <x v="18"/>
    <s v="Francja"/>
    <s v="Tofik Lis"/>
    <x v="10"/>
    <x v="2"/>
    <n v="120"/>
    <n v="1200"/>
  </r>
  <r>
    <n v="3593"/>
    <n v="6"/>
    <n v="10"/>
    <d v="2023-11-25T00:00:00"/>
    <x v="2877"/>
    <x v="17"/>
    <x v="17"/>
    <s v="USA"/>
    <s v="Portek i Madeonek"/>
    <x v="9"/>
    <x v="1"/>
    <n v="128"/>
    <n v="1000"/>
  </r>
  <r>
    <n v="3594"/>
    <n v="6"/>
    <n v="10"/>
    <d v="2023-11-26T00:00:00"/>
    <x v="881"/>
    <x v="17"/>
    <x v="17"/>
    <s v="USA"/>
    <s v="Portek i Madeonek"/>
    <x v="9"/>
    <x v="1"/>
    <n v="128"/>
    <n v="1000"/>
  </r>
  <r>
    <n v="3595"/>
    <n v="6"/>
    <n v="10"/>
    <d v="2023-11-26T00:00:00"/>
    <x v="2878"/>
    <x v="17"/>
    <x v="17"/>
    <s v="USA"/>
    <s v="Portek i Madeonek"/>
    <x v="9"/>
    <x v="1"/>
    <n v="128"/>
    <n v="1000"/>
  </r>
  <r>
    <n v="3596"/>
    <n v="6"/>
    <n v="10"/>
    <d v="2023-11-26T00:00:00"/>
    <x v="2879"/>
    <x v="17"/>
    <x v="17"/>
    <s v="USA"/>
    <s v="Portek i Madeonek"/>
    <x v="9"/>
    <x v="1"/>
    <n v="128"/>
    <n v="1000"/>
  </r>
  <r>
    <n v="3597"/>
    <n v="6"/>
    <n v="10"/>
    <d v="2023-11-26T00:00:00"/>
    <x v="1802"/>
    <x v="17"/>
    <x v="17"/>
    <s v="USA"/>
    <s v="Portek i Madeonek"/>
    <x v="9"/>
    <x v="1"/>
    <n v="128"/>
    <n v="1000"/>
  </r>
  <r>
    <n v="3598"/>
    <n v="6"/>
    <n v="10"/>
    <d v="2023-11-26T00:00:00"/>
    <x v="2880"/>
    <x v="17"/>
    <x v="17"/>
    <s v="USA"/>
    <s v="Portek i Madeonek"/>
    <x v="9"/>
    <x v="1"/>
    <n v="128"/>
    <n v="1000"/>
  </r>
  <r>
    <n v="3599"/>
    <n v="6"/>
    <n v="10"/>
    <d v="2023-11-26T00:00:00"/>
    <x v="2881"/>
    <x v="17"/>
    <x v="17"/>
    <s v="USA"/>
    <s v="Portek i Madeonek"/>
    <x v="9"/>
    <x v="1"/>
    <n v="128"/>
    <n v="1000"/>
  </r>
  <r>
    <n v="3600"/>
    <n v="6"/>
    <n v="10"/>
    <d v="2023-11-26T00:00:00"/>
    <x v="2882"/>
    <x v="17"/>
    <x v="17"/>
    <s v="USA"/>
    <s v="Portek i Madeonek"/>
    <x v="9"/>
    <x v="1"/>
    <n v="128"/>
    <n v="1000"/>
  </r>
  <r>
    <n v="3601"/>
    <n v="6"/>
    <n v="10"/>
    <d v="2023-11-26T00:00:00"/>
    <x v="2883"/>
    <x v="17"/>
    <x v="17"/>
    <s v="USA"/>
    <s v="Portek i Madeonek"/>
    <x v="9"/>
    <x v="1"/>
    <n v="128"/>
    <n v="1000"/>
  </r>
  <r>
    <n v="3602"/>
    <n v="6"/>
    <n v="10"/>
    <d v="2023-11-26T00:00:00"/>
    <x v="2884"/>
    <x v="17"/>
    <x v="17"/>
    <s v="USA"/>
    <s v="Portek i Madeonek"/>
    <x v="9"/>
    <x v="1"/>
    <n v="128"/>
    <n v="1000"/>
  </r>
  <r>
    <n v="3603"/>
    <n v="6"/>
    <n v="11"/>
    <d v="2023-11-26T00:00:00"/>
    <x v="633"/>
    <x v="17"/>
    <x v="17"/>
    <s v="USA"/>
    <s v="Tofik Lis"/>
    <x v="10"/>
    <x v="2"/>
    <n v="120"/>
    <n v="1200"/>
  </r>
  <r>
    <n v="3604"/>
    <n v="6"/>
    <n v="11"/>
    <d v="2023-11-26T00:00:00"/>
    <x v="881"/>
    <x v="17"/>
    <x v="17"/>
    <s v="USA"/>
    <s v="Tofik Lis"/>
    <x v="10"/>
    <x v="2"/>
    <n v="120"/>
    <n v="1200"/>
  </r>
  <r>
    <n v="3605"/>
    <n v="6"/>
    <n v="11"/>
    <d v="2023-11-26T00:00:00"/>
    <x v="2885"/>
    <x v="17"/>
    <x v="17"/>
    <s v="USA"/>
    <s v="Tofik Lis"/>
    <x v="10"/>
    <x v="2"/>
    <n v="120"/>
    <n v="1200"/>
  </r>
  <r>
    <n v="3606"/>
    <n v="17"/>
    <n v="11"/>
    <d v="2023-11-27T00:00:00"/>
    <x v="2886"/>
    <x v="18"/>
    <x v="18"/>
    <s v="Francja"/>
    <s v="Tofik Lis"/>
    <x v="10"/>
    <x v="2"/>
    <n v="120"/>
    <n v="1200"/>
  </r>
  <r>
    <n v="3607"/>
    <n v="17"/>
    <n v="11"/>
    <d v="2023-11-27T00:00:00"/>
    <x v="318"/>
    <x v="18"/>
    <x v="18"/>
    <s v="Francja"/>
    <s v="Tofik Lis"/>
    <x v="10"/>
    <x v="2"/>
    <n v="120"/>
    <n v="1200"/>
  </r>
  <r>
    <n v="3608"/>
    <n v="6"/>
    <n v="11"/>
    <d v="2023-11-28T00:00:00"/>
    <x v="92"/>
    <x v="17"/>
    <x v="17"/>
    <s v="USA"/>
    <s v="Tofik Lis"/>
    <x v="10"/>
    <x v="2"/>
    <n v="120"/>
    <n v="1200"/>
  </r>
  <r>
    <n v="3609"/>
    <n v="6"/>
    <n v="11"/>
    <d v="2023-11-29T00:00:00"/>
    <x v="2887"/>
    <x v="17"/>
    <x v="17"/>
    <s v="USA"/>
    <s v="Tofik Lis"/>
    <x v="10"/>
    <x v="2"/>
    <n v="120"/>
    <n v="1200"/>
  </r>
  <r>
    <n v="3610"/>
    <n v="17"/>
    <n v="11"/>
    <d v="2023-11-29T00:00:00"/>
    <x v="2012"/>
    <x v="18"/>
    <x v="18"/>
    <s v="Francja"/>
    <s v="Tofik Lis"/>
    <x v="10"/>
    <x v="2"/>
    <n v="120"/>
    <n v="1200"/>
  </r>
  <r>
    <n v="3611"/>
    <n v="17"/>
    <n v="11"/>
    <d v="2023-11-29T00:00:00"/>
    <x v="1371"/>
    <x v="18"/>
    <x v="18"/>
    <s v="Francja"/>
    <s v="Tofik Lis"/>
    <x v="10"/>
    <x v="2"/>
    <n v="120"/>
    <n v="1200"/>
  </r>
  <r>
    <n v="3612"/>
    <n v="17"/>
    <n v="11"/>
    <d v="2023-11-29T00:00:00"/>
    <x v="2714"/>
    <x v="18"/>
    <x v="18"/>
    <s v="Francja"/>
    <s v="Tofik Lis"/>
    <x v="10"/>
    <x v="2"/>
    <n v="120"/>
    <n v="1200"/>
  </r>
  <r>
    <n v="3613"/>
    <n v="17"/>
    <n v="11"/>
    <d v="2023-11-29T00:00:00"/>
    <x v="2888"/>
    <x v="18"/>
    <x v="18"/>
    <s v="Francja"/>
    <s v="Tofik Lis"/>
    <x v="10"/>
    <x v="2"/>
    <n v="120"/>
    <n v="1200"/>
  </r>
  <r>
    <n v="3614"/>
    <n v="17"/>
    <n v="11"/>
    <d v="2023-11-30T00:00:00"/>
    <x v="2752"/>
    <x v="18"/>
    <x v="18"/>
    <s v="Francja"/>
    <s v="Tofik Lis"/>
    <x v="10"/>
    <x v="2"/>
    <n v="120"/>
    <n v="1200"/>
  </r>
  <r>
    <n v="3615"/>
    <n v="17"/>
    <n v="11"/>
    <d v="2023-12-01T00:00:00"/>
    <x v="649"/>
    <x v="18"/>
    <x v="18"/>
    <s v="Francja"/>
    <s v="Tofik Lis"/>
    <x v="10"/>
    <x v="2"/>
    <n v="120"/>
    <n v="1200"/>
  </r>
  <r>
    <n v="3616"/>
    <n v="17"/>
    <n v="12"/>
    <d v="2023-12-01T00:00:00"/>
    <x v="2125"/>
    <x v="18"/>
    <x v="18"/>
    <s v="Francja"/>
    <s v="Goryle"/>
    <x v="19"/>
    <x v="1"/>
    <n v="139"/>
    <n v="1000"/>
  </r>
  <r>
    <n v="3617"/>
    <n v="17"/>
    <n v="12"/>
    <d v="2023-12-01T00:00:00"/>
    <x v="2889"/>
    <x v="18"/>
    <x v="18"/>
    <s v="Francja"/>
    <s v="Goryle"/>
    <x v="19"/>
    <x v="1"/>
    <n v="139"/>
    <n v="1000"/>
  </r>
  <r>
    <n v="3618"/>
    <n v="17"/>
    <n v="12"/>
    <d v="2023-12-01T00:00:00"/>
    <x v="2890"/>
    <x v="18"/>
    <x v="18"/>
    <s v="Francja"/>
    <s v="Goryle"/>
    <x v="19"/>
    <x v="1"/>
    <n v="139"/>
    <n v="1000"/>
  </r>
  <r>
    <n v="3619"/>
    <n v="17"/>
    <n v="12"/>
    <d v="2023-12-01T00:00:00"/>
    <x v="2891"/>
    <x v="18"/>
    <x v="18"/>
    <s v="Francja"/>
    <s v="Goryle"/>
    <x v="19"/>
    <x v="1"/>
    <n v="139"/>
    <n v="1000"/>
  </r>
  <r>
    <n v="3620"/>
    <n v="17"/>
    <n v="12"/>
    <d v="2023-12-01T00:00:00"/>
    <x v="2892"/>
    <x v="18"/>
    <x v="18"/>
    <s v="Francja"/>
    <s v="Goryle"/>
    <x v="19"/>
    <x v="1"/>
    <n v="139"/>
    <n v="1000"/>
  </r>
  <r>
    <n v="3621"/>
    <n v="17"/>
    <n v="12"/>
    <d v="2023-12-01T00:00:00"/>
    <x v="1380"/>
    <x v="18"/>
    <x v="18"/>
    <s v="Francja"/>
    <s v="Goryle"/>
    <x v="19"/>
    <x v="1"/>
    <n v="139"/>
    <n v="1000"/>
  </r>
  <r>
    <n v="3622"/>
    <n v="6"/>
    <n v="11"/>
    <d v="2023-12-02T00:00:00"/>
    <x v="2893"/>
    <x v="17"/>
    <x v="17"/>
    <s v="USA"/>
    <s v="Tofik Lis"/>
    <x v="10"/>
    <x v="2"/>
    <n v="120"/>
    <n v="1200"/>
  </r>
  <r>
    <n v="3623"/>
    <n v="6"/>
    <n v="11"/>
    <d v="2023-12-02T00:00:00"/>
    <x v="1638"/>
    <x v="17"/>
    <x v="17"/>
    <s v="USA"/>
    <s v="Tofik Lis"/>
    <x v="10"/>
    <x v="2"/>
    <n v="120"/>
    <n v="1200"/>
  </r>
  <r>
    <n v="3624"/>
    <n v="6"/>
    <n v="11"/>
    <d v="2023-12-03T00:00:00"/>
    <x v="2894"/>
    <x v="17"/>
    <x v="17"/>
    <s v="USA"/>
    <s v="Tofik Lis"/>
    <x v="10"/>
    <x v="2"/>
    <n v="120"/>
    <n v="1200"/>
  </r>
  <r>
    <n v="3625"/>
    <n v="6"/>
    <n v="11"/>
    <d v="2023-12-03T00:00:00"/>
    <x v="2042"/>
    <x v="17"/>
    <x v="17"/>
    <s v="USA"/>
    <s v="Tofik Lis"/>
    <x v="10"/>
    <x v="2"/>
    <n v="120"/>
    <n v="1200"/>
  </r>
  <r>
    <n v="3626"/>
    <n v="6"/>
    <n v="11"/>
    <d v="2023-12-03T00:00:00"/>
    <x v="2895"/>
    <x v="17"/>
    <x v="17"/>
    <s v="USA"/>
    <s v="Tofik Lis"/>
    <x v="10"/>
    <x v="2"/>
    <n v="120"/>
    <n v="1200"/>
  </r>
  <r>
    <n v="3627"/>
    <n v="6"/>
    <n v="12"/>
    <d v="2023-12-03T00:00:00"/>
    <x v="1246"/>
    <x v="17"/>
    <x v="17"/>
    <s v="USA"/>
    <s v="Goryle"/>
    <x v="19"/>
    <x v="1"/>
    <n v="139"/>
    <n v="1000"/>
  </r>
  <r>
    <n v="3628"/>
    <n v="17"/>
    <n v="12"/>
    <d v="2023-12-04T00:00:00"/>
    <x v="2896"/>
    <x v="18"/>
    <x v="18"/>
    <s v="Francja"/>
    <s v="Goryle"/>
    <x v="19"/>
    <x v="1"/>
    <n v="139"/>
    <n v="1000"/>
  </r>
  <r>
    <n v="3629"/>
    <n v="6"/>
    <n v="12"/>
    <d v="2023-12-05T00:00:00"/>
    <x v="2897"/>
    <x v="17"/>
    <x v="17"/>
    <s v="USA"/>
    <s v="Goryle"/>
    <x v="19"/>
    <x v="1"/>
    <n v="139"/>
    <n v="1000"/>
  </r>
  <r>
    <n v="3630"/>
    <n v="17"/>
    <n v="12"/>
    <d v="2023-12-06T00:00:00"/>
    <x v="2898"/>
    <x v="18"/>
    <x v="18"/>
    <s v="Francja"/>
    <s v="Goryle"/>
    <x v="19"/>
    <x v="1"/>
    <n v="139"/>
    <n v="1000"/>
  </r>
  <r>
    <n v="3631"/>
    <n v="6"/>
    <n v="12"/>
    <d v="2023-12-08T00:00:00"/>
    <x v="2899"/>
    <x v="17"/>
    <x v="17"/>
    <s v="USA"/>
    <s v="Goryle"/>
    <x v="19"/>
    <x v="1"/>
    <n v="139"/>
    <n v="1000"/>
  </r>
  <r>
    <n v="3632"/>
    <n v="6"/>
    <n v="12"/>
    <d v="2023-12-08T00:00:00"/>
    <x v="2900"/>
    <x v="17"/>
    <x v="17"/>
    <s v="USA"/>
    <s v="Goryle"/>
    <x v="19"/>
    <x v="1"/>
    <n v="139"/>
    <n v="1000"/>
  </r>
  <r>
    <n v="3633"/>
    <n v="6"/>
    <n v="12"/>
    <d v="2023-12-08T00:00:00"/>
    <x v="2901"/>
    <x v="17"/>
    <x v="17"/>
    <s v="USA"/>
    <s v="Goryle"/>
    <x v="19"/>
    <x v="1"/>
    <n v="139"/>
    <n v="1000"/>
  </r>
  <r>
    <n v="3634"/>
    <n v="6"/>
    <n v="12"/>
    <d v="2023-12-08T00:00:00"/>
    <x v="2902"/>
    <x v="17"/>
    <x v="17"/>
    <s v="USA"/>
    <s v="Goryle"/>
    <x v="19"/>
    <x v="1"/>
    <n v="139"/>
    <n v="1000"/>
  </r>
  <r>
    <n v="3635"/>
    <n v="17"/>
    <n v="12"/>
    <d v="2023-12-09T00:00:00"/>
    <x v="2903"/>
    <x v="18"/>
    <x v="18"/>
    <s v="Francja"/>
    <s v="Goryle"/>
    <x v="19"/>
    <x v="1"/>
    <n v="139"/>
    <n v="1000"/>
  </r>
  <r>
    <n v="3636"/>
    <n v="17"/>
    <n v="12"/>
    <d v="2023-12-09T00:00:00"/>
    <x v="504"/>
    <x v="18"/>
    <x v="18"/>
    <s v="Francja"/>
    <s v="Goryle"/>
    <x v="19"/>
    <x v="1"/>
    <n v="139"/>
    <n v="1000"/>
  </r>
  <r>
    <n v="3637"/>
    <n v="17"/>
    <n v="13"/>
    <d v="2023-12-09T00:00:00"/>
    <x v="2345"/>
    <x v="18"/>
    <x v="18"/>
    <s v="Francja"/>
    <s v="Królowa"/>
    <x v="20"/>
    <x v="1"/>
    <n v="156"/>
    <n v="1000"/>
  </r>
  <r>
    <n v="3638"/>
    <n v="6"/>
    <n v="12"/>
    <d v="2023-12-10T00:00:00"/>
    <x v="2904"/>
    <x v="17"/>
    <x v="17"/>
    <s v="USA"/>
    <s v="Goryle"/>
    <x v="19"/>
    <x v="1"/>
    <n v="139"/>
    <n v="1000"/>
  </r>
  <r>
    <n v="3639"/>
    <n v="6"/>
    <n v="12"/>
    <d v="2023-12-10T00:00:00"/>
    <x v="2905"/>
    <x v="17"/>
    <x v="17"/>
    <s v="USA"/>
    <s v="Goryle"/>
    <x v="19"/>
    <x v="1"/>
    <n v="139"/>
    <n v="1000"/>
  </r>
  <r>
    <n v="3640"/>
    <n v="6"/>
    <n v="12"/>
    <d v="2023-12-10T00:00:00"/>
    <x v="2069"/>
    <x v="17"/>
    <x v="17"/>
    <s v="USA"/>
    <s v="Goryle"/>
    <x v="19"/>
    <x v="1"/>
    <n v="139"/>
    <n v="1000"/>
  </r>
  <r>
    <n v="3641"/>
    <n v="6"/>
    <n v="12"/>
    <d v="2023-12-12T00:00:00"/>
    <x v="2906"/>
    <x v="17"/>
    <x v="17"/>
    <s v="USA"/>
    <s v="Goryle"/>
    <x v="19"/>
    <x v="1"/>
    <n v="139"/>
    <n v="1000"/>
  </r>
  <r>
    <n v="3642"/>
    <n v="6"/>
    <n v="13"/>
    <d v="2023-12-12T00:00:00"/>
    <x v="2907"/>
    <x v="17"/>
    <x v="17"/>
    <s v="USA"/>
    <s v="Królowa"/>
    <x v="20"/>
    <x v="1"/>
    <n v="156"/>
    <n v="1000"/>
  </r>
  <r>
    <n v="3643"/>
    <n v="17"/>
    <n v="13"/>
    <d v="2023-12-12T00:00:00"/>
    <x v="2639"/>
    <x v="18"/>
    <x v="18"/>
    <s v="Francja"/>
    <s v="Królowa"/>
    <x v="20"/>
    <x v="1"/>
    <n v="156"/>
    <n v="1000"/>
  </r>
  <r>
    <n v="3644"/>
    <n v="17"/>
    <n v="13"/>
    <d v="2023-12-12T00:00:00"/>
    <x v="2908"/>
    <x v="18"/>
    <x v="18"/>
    <s v="Francja"/>
    <s v="Królowa"/>
    <x v="20"/>
    <x v="1"/>
    <n v="156"/>
    <n v="1000"/>
  </r>
  <r>
    <n v="3645"/>
    <n v="17"/>
    <n v="13"/>
    <d v="2023-12-12T00:00:00"/>
    <x v="1004"/>
    <x v="18"/>
    <x v="18"/>
    <s v="Francja"/>
    <s v="Królowa"/>
    <x v="20"/>
    <x v="1"/>
    <n v="156"/>
    <n v="1000"/>
  </r>
  <r>
    <n v="3646"/>
    <n v="6"/>
    <n v="13"/>
    <d v="2023-12-14T00:00:00"/>
    <x v="2909"/>
    <x v="17"/>
    <x v="17"/>
    <s v="USA"/>
    <s v="Królowa"/>
    <x v="20"/>
    <x v="1"/>
    <n v="156"/>
    <n v="1000"/>
  </r>
  <r>
    <n v="3647"/>
    <n v="6"/>
    <n v="13"/>
    <d v="2023-12-14T00:00:00"/>
    <x v="399"/>
    <x v="17"/>
    <x v="17"/>
    <s v="USA"/>
    <s v="Królowa"/>
    <x v="20"/>
    <x v="1"/>
    <n v="156"/>
    <n v="1000"/>
  </r>
  <r>
    <n v="3648"/>
    <n v="6"/>
    <n v="13"/>
    <d v="2023-12-14T00:00:00"/>
    <x v="2910"/>
    <x v="17"/>
    <x v="17"/>
    <s v="USA"/>
    <s v="Królowa"/>
    <x v="20"/>
    <x v="1"/>
    <n v="156"/>
    <n v="1000"/>
  </r>
  <r>
    <n v="3649"/>
    <n v="6"/>
    <n v="13"/>
    <d v="2023-12-14T00:00:00"/>
    <x v="2911"/>
    <x v="17"/>
    <x v="17"/>
    <s v="USA"/>
    <s v="Królowa"/>
    <x v="20"/>
    <x v="1"/>
    <n v="156"/>
    <n v="1000"/>
  </r>
  <r>
    <n v="3650"/>
    <n v="6"/>
    <n v="13"/>
    <d v="2023-12-14T00:00:00"/>
    <x v="2912"/>
    <x v="17"/>
    <x v="17"/>
    <s v="USA"/>
    <s v="Królowa"/>
    <x v="20"/>
    <x v="1"/>
    <n v="156"/>
    <n v="1000"/>
  </r>
  <r>
    <n v="3651"/>
    <n v="6"/>
    <n v="13"/>
    <d v="2023-12-14T00:00:00"/>
    <x v="2913"/>
    <x v="17"/>
    <x v="17"/>
    <s v="USA"/>
    <s v="Królowa"/>
    <x v="20"/>
    <x v="1"/>
    <n v="156"/>
    <n v="1000"/>
  </r>
  <r>
    <n v="3652"/>
    <n v="6"/>
    <n v="13"/>
    <d v="2023-12-14T00:00:00"/>
    <x v="2914"/>
    <x v="17"/>
    <x v="17"/>
    <s v="USA"/>
    <s v="Królowa"/>
    <x v="20"/>
    <x v="1"/>
    <n v="156"/>
    <n v="1000"/>
  </r>
  <r>
    <n v="3653"/>
    <n v="6"/>
    <n v="13"/>
    <d v="2023-12-14T00:00:00"/>
    <x v="2915"/>
    <x v="17"/>
    <x v="17"/>
    <s v="USA"/>
    <s v="Królowa"/>
    <x v="20"/>
    <x v="1"/>
    <n v="156"/>
    <n v="1000"/>
  </r>
  <r>
    <n v="3654"/>
    <n v="6"/>
    <n v="14"/>
    <d v="2023-12-14T00:00:00"/>
    <x v="2916"/>
    <x v="17"/>
    <x v="17"/>
    <s v="USA"/>
    <s v="Reolka"/>
    <x v="13"/>
    <x v="2"/>
    <n v="190"/>
    <n v="1200"/>
  </r>
  <r>
    <n v="3655"/>
    <n v="17"/>
    <n v="13"/>
    <d v="2023-12-15T00:00:00"/>
    <x v="113"/>
    <x v="18"/>
    <x v="18"/>
    <s v="Francja"/>
    <s v="Królowa"/>
    <x v="20"/>
    <x v="1"/>
    <n v="156"/>
    <n v="1000"/>
  </r>
  <r>
    <n v="3656"/>
    <n v="17"/>
    <n v="13"/>
    <d v="2023-12-15T00:00:00"/>
    <x v="2917"/>
    <x v="18"/>
    <x v="18"/>
    <s v="Francja"/>
    <s v="Królowa"/>
    <x v="20"/>
    <x v="1"/>
    <n v="156"/>
    <n v="1000"/>
  </r>
  <r>
    <n v="3657"/>
    <n v="17"/>
    <n v="13"/>
    <d v="2023-12-15T00:00:00"/>
    <x v="2918"/>
    <x v="18"/>
    <x v="18"/>
    <s v="Francja"/>
    <s v="Królowa"/>
    <x v="20"/>
    <x v="1"/>
    <n v="156"/>
    <n v="1000"/>
  </r>
  <r>
    <n v="3658"/>
    <n v="17"/>
    <n v="13"/>
    <d v="2023-12-15T00:00:00"/>
    <x v="2919"/>
    <x v="18"/>
    <x v="18"/>
    <s v="Francja"/>
    <s v="Królowa"/>
    <x v="20"/>
    <x v="1"/>
    <n v="156"/>
    <n v="1000"/>
  </r>
  <r>
    <n v="3659"/>
    <n v="6"/>
    <n v="14"/>
    <d v="2023-12-17T00:00:00"/>
    <x v="2920"/>
    <x v="17"/>
    <x v="17"/>
    <s v="USA"/>
    <s v="Reolka"/>
    <x v="13"/>
    <x v="2"/>
    <n v="190"/>
    <n v="1200"/>
  </r>
  <r>
    <n v="3660"/>
    <n v="6"/>
    <n v="14"/>
    <d v="2023-12-17T00:00:00"/>
    <x v="2690"/>
    <x v="17"/>
    <x v="17"/>
    <s v="USA"/>
    <s v="Reolka"/>
    <x v="13"/>
    <x v="2"/>
    <n v="190"/>
    <n v="1200"/>
  </r>
  <r>
    <n v="3661"/>
    <n v="6"/>
    <n v="14"/>
    <d v="2023-12-17T00:00:00"/>
    <x v="726"/>
    <x v="17"/>
    <x v="17"/>
    <s v="USA"/>
    <s v="Reolka"/>
    <x v="13"/>
    <x v="2"/>
    <n v="190"/>
    <n v="1200"/>
  </r>
  <r>
    <n v="3662"/>
    <n v="6"/>
    <n v="14"/>
    <d v="2023-12-17T00:00:00"/>
    <x v="2921"/>
    <x v="17"/>
    <x v="17"/>
    <s v="USA"/>
    <s v="Reolka"/>
    <x v="13"/>
    <x v="2"/>
    <n v="190"/>
    <n v="1200"/>
  </r>
  <r>
    <n v="3663"/>
    <n v="6"/>
    <n v="14"/>
    <d v="2023-12-17T00:00:00"/>
    <x v="2922"/>
    <x v="17"/>
    <x v="17"/>
    <s v="USA"/>
    <s v="Reolka"/>
    <x v="13"/>
    <x v="2"/>
    <n v="190"/>
    <n v="1200"/>
  </r>
  <r>
    <n v="3664"/>
    <n v="6"/>
    <n v="14"/>
    <d v="2023-12-17T00:00:00"/>
    <x v="411"/>
    <x v="17"/>
    <x v="17"/>
    <s v="USA"/>
    <s v="Reolka"/>
    <x v="13"/>
    <x v="2"/>
    <n v="190"/>
    <n v="1200"/>
  </r>
  <r>
    <n v="3665"/>
    <n v="6"/>
    <n v="14"/>
    <d v="2023-12-17T00:00:00"/>
    <x v="1352"/>
    <x v="17"/>
    <x v="17"/>
    <s v="USA"/>
    <s v="Reolka"/>
    <x v="13"/>
    <x v="2"/>
    <n v="190"/>
    <n v="1200"/>
  </r>
  <r>
    <n v="3666"/>
    <n v="6"/>
    <n v="14"/>
    <d v="2023-12-17T00:00:00"/>
    <x v="2923"/>
    <x v="17"/>
    <x v="17"/>
    <s v="USA"/>
    <s v="Reolka"/>
    <x v="13"/>
    <x v="2"/>
    <n v="190"/>
    <n v="1200"/>
  </r>
  <r>
    <n v="3667"/>
    <n v="6"/>
    <n v="15"/>
    <d v="2023-12-17T00:00:00"/>
    <x v="2924"/>
    <x v="17"/>
    <x v="17"/>
    <s v="USA"/>
    <s v="Pan Daft"/>
    <x v="14"/>
    <x v="1"/>
    <n v="123"/>
    <n v="1000"/>
  </r>
  <r>
    <n v="3668"/>
    <n v="6"/>
    <n v="15"/>
    <d v="2023-12-17T00:00:00"/>
    <x v="1228"/>
    <x v="17"/>
    <x v="17"/>
    <s v="USA"/>
    <s v="Pan Daft"/>
    <x v="14"/>
    <x v="1"/>
    <n v="123"/>
    <n v="1000"/>
  </r>
  <r>
    <n v="3669"/>
    <n v="6"/>
    <n v="15"/>
    <d v="2023-12-17T00:00:00"/>
    <x v="2925"/>
    <x v="17"/>
    <x v="17"/>
    <s v="USA"/>
    <s v="Pan Daft"/>
    <x v="14"/>
    <x v="1"/>
    <n v="123"/>
    <n v="1000"/>
  </r>
  <r>
    <n v="3670"/>
    <n v="17"/>
    <n v="13"/>
    <d v="2023-12-18T00:00:00"/>
    <x v="2926"/>
    <x v="18"/>
    <x v="18"/>
    <s v="Francja"/>
    <s v="Królowa"/>
    <x v="20"/>
    <x v="1"/>
    <n v="156"/>
    <n v="1000"/>
  </r>
  <r>
    <n v="3671"/>
    <n v="17"/>
    <n v="13"/>
    <d v="2023-12-18T00:00:00"/>
    <x v="2442"/>
    <x v="18"/>
    <x v="18"/>
    <s v="Francja"/>
    <s v="Królowa"/>
    <x v="20"/>
    <x v="1"/>
    <n v="156"/>
    <n v="1000"/>
  </r>
  <r>
    <n v="3672"/>
    <n v="17"/>
    <n v="14"/>
    <d v="2023-12-18T00:00:00"/>
    <x v="688"/>
    <x v="18"/>
    <x v="18"/>
    <s v="Francja"/>
    <s v="Reolka"/>
    <x v="13"/>
    <x v="2"/>
    <n v="190"/>
    <n v="1200"/>
  </r>
  <r>
    <n v="3673"/>
    <n v="17"/>
    <n v="14"/>
    <d v="2023-12-18T00:00:00"/>
    <x v="201"/>
    <x v="18"/>
    <x v="18"/>
    <s v="Francja"/>
    <s v="Reolka"/>
    <x v="13"/>
    <x v="2"/>
    <n v="190"/>
    <n v="1200"/>
  </r>
  <r>
    <n v="3674"/>
    <n v="17"/>
    <n v="14"/>
    <d v="2023-12-18T00:00:00"/>
    <x v="284"/>
    <x v="18"/>
    <x v="18"/>
    <s v="Francja"/>
    <s v="Reolka"/>
    <x v="13"/>
    <x v="2"/>
    <n v="190"/>
    <n v="1200"/>
  </r>
  <r>
    <n v="3675"/>
    <n v="17"/>
    <n v="14"/>
    <d v="2023-12-18T00:00:00"/>
    <x v="2599"/>
    <x v="18"/>
    <x v="18"/>
    <s v="Francja"/>
    <s v="Reolka"/>
    <x v="13"/>
    <x v="2"/>
    <n v="190"/>
    <n v="1200"/>
  </r>
  <r>
    <n v="3676"/>
    <n v="17"/>
    <n v="14"/>
    <d v="2023-12-18T00:00:00"/>
    <x v="1055"/>
    <x v="18"/>
    <x v="18"/>
    <s v="Francja"/>
    <s v="Reolka"/>
    <x v="13"/>
    <x v="2"/>
    <n v="190"/>
    <n v="1200"/>
  </r>
  <r>
    <n v="3677"/>
    <n v="17"/>
    <n v="14"/>
    <d v="2023-12-18T00:00:00"/>
    <x v="2927"/>
    <x v="18"/>
    <x v="18"/>
    <s v="Francja"/>
    <s v="Reolka"/>
    <x v="13"/>
    <x v="2"/>
    <n v="190"/>
    <n v="1200"/>
  </r>
  <r>
    <n v="3678"/>
    <n v="17"/>
    <n v="14"/>
    <d v="2023-12-19T00:00:00"/>
    <x v="2928"/>
    <x v="18"/>
    <x v="18"/>
    <s v="Francja"/>
    <s v="Reolka"/>
    <x v="13"/>
    <x v="2"/>
    <n v="190"/>
    <n v="1200"/>
  </r>
  <r>
    <n v="3679"/>
    <n v="17"/>
    <n v="14"/>
    <d v="2023-12-19T00:00:00"/>
    <x v="2929"/>
    <x v="18"/>
    <x v="18"/>
    <s v="Francja"/>
    <s v="Reolka"/>
    <x v="13"/>
    <x v="2"/>
    <n v="190"/>
    <n v="1200"/>
  </r>
  <r>
    <n v="3680"/>
    <n v="17"/>
    <n v="14"/>
    <d v="2023-12-19T00:00:00"/>
    <x v="574"/>
    <x v="18"/>
    <x v="18"/>
    <s v="Francja"/>
    <s v="Reolka"/>
    <x v="13"/>
    <x v="2"/>
    <n v="190"/>
    <n v="1200"/>
  </r>
  <r>
    <n v="3681"/>
    <n v="6"/>
    <n v="15"/>
    <d v="2023-12-20T00:00:00"/>
    <x v="1237"/>
    <x v="17"/>
    <x v="17"/>
    <s v="USA"/>
    <s v="Pan Daft"/>
    <x v="14"/>
    <x v="1"/>
    <n v="123"/>
    <n v="1000"/>
  </r>
  <r>
    <n v="3682"/>
    <n v="6"/>
    <n v="15"/>
    <d v="2023-12-20T00:00:00"/>
    <x v="2930"/>
    <x v="17"/>
    <x v="17"/>
    <s v="USA"/>
    <s v="Pan Daft"/>
    <x v="14"/>
    <x v="1"/>
    <n v="123"/>
    <n v="1000"/>
  </r>
  <r>
    <n v="3683"/>
    <n v="6"/>
    <n v="15"/>
    <d v="2023-12-21T00:00:00"/>
    <x v="2931"/>
    <x v="17"/>
    <x v="17"/>
    <s v="USA"/>
    <s v="Pan Daft"/>
    <x v="14"/>
    <x v="1"/>
    <n v="123"/>
    <n v="1000"/>
  </r>
  <r>
    <n v="3684"/>
    <n v="6"/>
    <n v="15"/>
    <d v="2023-12-21T00:00:00"/>
    <x v="2932"/>
    <x v="17"/>
    <x v="17"/>
    <s v="USA"/>
    <s v="Pan Daft"/>
    <x v="14"/>
    <x v="1"/>
    <n v="123"/>
    <n v="1000"/>
  </r>
  <r>
    <n v="3685"/>
    <n v="6"/>
    <n v="15"/>
    <d v="2023-12-21T00:00:00"/>
    <x v="2933"/>
    <x v="17"/>
    <x v="17"/>
    <s v="USA"/>
    <s v="Pan Daft"/>
    <x v="14"/>
    <x v="1"/>
    <n v="123"/>
    <n v="1000"/>
  </r>
  <r>
    <n v="3686"/>
    <n v="6"/>
    <n v="15"/>
    <d v="2023-12-21T00:00:00"/>
    <x v="2934"/>
    <x v="17"/>
    <x v="17"/>
    <s v="USA"/>
    <s v="Pan Daft"/>
    <x v="14"/>
    <x v="1"/>
    <n v="123"/>
    <n v="1000"/>
  </r>
  <r>
    <n v="3687"/>
    <n v="6"/>
    <n v="15"/>
    <d v="2023-12-21T00:00:00"/>
    <x v="2935"/>
    <x v="17"/>
    <x v="17"/>
    <s v="USA"/>
    <s v="Pan Daft"/>
    <x v="14"/>
    <x v="1"/>
    <n v="123"/>
    <n v="1000"/>
  </r>
  <r>
    <n v="3688"/>
    <n v="6"/>
    <n v="16"/>
    <d v="2023-12-21T00:00:00"/>
    <x v="2936"/>
    <x v="17"/>
    <x v="17"/>
    <s v="USA"/>
    <s v="Umarłe Korporacje"/>
    <x v="22"/>
    <x v="5"/>
    <n v="240"/>
    <n v="1800"/>
  </r>
  <r>
    <n v="3689"/>
    <n v="6"/>
    <n v="16"/>
    <d v="2023-12-21T00:00:00"/>
    <x v="2937"/>
    <x v="17"/>
    <x v="17"/>
    <s v="USA"/>
    <s v="Umarłe Korporacje"/>
    <x v="22"/>
    <x v="5"/>
    <n v="240"/>
    <n v="1800"/>
  </r>
  <r>
    <n v="3690"/>
    <n v="6"/>
    <n v="16"/>
    <d v="2023-12-21T00:00:00"/>
    <x v="2938"/>
    <x v="17"/>
    <x v="17"/>
    <s v="USA"/>
    <s v="Umarłe Korporacje"/>
    <x v="22"/>
    <x v="5"/>
    <n v="240"/>
    <n v="1800"/>
  </r>
  <r>
    <n v="3691"/>
    <n v="17"/>
    <n v="14"/>
    <d v="2023-12-21T00:00:00"/>
    <x v="2939"/>
    <x v="18"/>
    <x v="18"/>
    <s v="Francja"/>
    <s v="Reolka"/>
    <x v="13"/>
    <x v="2"/>
    <n v="190"/>
    <n v="1200"/>
  </r>
  <r>
    <n v="3692"/>
    <n v="17"/>
    <n v="29"/>
    <d v="2023-12-21T00:00:00"/>
    <x v="2281"/>
    <x v="18"/>
    <x v="18"/>
    <s v="Francja"/>
    <s v="Miś z Sowiej Chaty"/>
    <x v="27"/>
    <x v="3"/>
    <n v="90"/>
    <n v="900"/>
  </r>
  <r>
    <n v="3693"/>
    <n v="17"/>
    <n v="29"/>
    <d v="2023-12-21T00:00:00"/>
    <x v="905"/>
    <x v="18"/>
    <x v="18"/>
    <s v="Francja"/>
    <s v="Miś z Sowiej Chaty"/>
    <x v="27"/>
    <x v="3"/>
    <n v="90"/>
    <n v="900"/>
  </r>
  <r>
    <n v="3694"/>
    <n v="17"/>
    <n v="29"/>
    <d v="2023-12-21T00:00:00"/>
    <x v="32"/>
    <x v="18"/>
    <x v="18"/>
    <s v="Francja"/>
    <s v="Miś z Sowiej Chaty"/>
    <x v="27"/>
    <x v="3"/>
    <n v="90"/>
    <n v="900"/>
  </r>
  <r>
    <n v="3695"/>
    <n v="17"/>
    <n v="29"/>
    <d v="2023-12-21T00:00:00"/>
    <x v="2940"/>
    <x v="18"/>
    <x v="18"/>
    <s v="Francja"/>
    <s v="Miś z Sowiej Chaty"/>
    <x v="27"/>
    <x v="3"/>
    <n v="90"/>
    <n v="900"/>
  </r>
  <r>
    <n v="3696"/>
    <n v="17"/>
    <n v="29"/>
    <d v="2023-12-22T00:00:00"/>
    <x v="2941"/>
    <x v="18"/>
    <x v="18"/>
    <s v="Francja"/>
    <s v="Miś z Sowiej Chaty"/>
    <x v="27"/>
    <x v="3"/>
    <n v="90"/>
    <n v="900"/>
  </r>
  <r>
    <n v="3697"/>
    <n v="6"/>
    <n v="16"/>
    <d v="2023-12-23T00:00:00"/>
    <x v="2942"/>
    <x v="17"/>
    <x v="17"/>
    <s v="USA"/>
    <s v="Umarłe Korporacje"/>
    <x v="22"/>
    <x v="5"/>
    <n v="240"/>
    <n v="1800"/>
  </r>
  <r>
    <n v="3698"/>
    <n v="17"/>
    <n v="29"/>
    <d v="2023-12-24T00:00:00"/>
    <x v="2943"/>
    <x v="18"/>
    <x v="18"/>
    <s v="Francja"/>
    <s v="Miś z Sowiej Chaty"/>
    <x v="27"/>
    <x v="3"/>
    <n v="90"/>
    <n v="900"/>
  </r>
  <r>
    <n v="3699"/>
    <n v="17"/>
    <n v="29"/>
    <d v="2023-12-24T00:00:00"/>
    <x v="1724"/>
    <x v="18"/>
    <x v="18"/>
    <s v="Francja"/>
    <s v="Miś z Sowiej Chaty"/>
    <x v="27"/>
    <x v="3"/>
    <n v="90"/>
    <n v="900"/>
  </r>
  <r>
    <n v="3700"/>
    <n v="6"/>
    <n v="16"/>
    <d v="2023-12-25T00:00:00"/>
    <x v="2944"/>
    <x v="17"/>
    <x v="17"/>
    <s v="USA"/>
    <s v="Umarłe Korporacje"/>
    <x v="22"/>
    <x v="5"/>
    <n v="240"/>
    <n v="1800"/>
  </r>
  <r>
    <n v="3701"/>
    <n v="6"/>
    <n v="16"/>
    <d v="2023-12-25T00:00:00"/>
    <x v="411"/>
    <x v="17"/>
    <x v="17"/>
    <s v="USA"/>
    <s v="Umarłe Korporacje"/>
    <x v="22"/>
    <x v="5"/>
    <n v="240"/>
    <n v="1800"/>
  </r>
  <r>
    <n v="3702"/>
    <n v="6"/>
    <n v="16"/>
    <d v="2023-12-25T00:00:00"/>
    <x v="2626"/>
    <x v="17"/>
    <x v="17"/>
    <s v="USA"/>
    <s v="Umarłe Korporacje"/>
    <x v="22"/>
    <x v="5"/>
    <n v="240"/>
    <n v="1800"/>
  </r>
  <r>
    <n v="3703"/>
    <n v="6"/>
    <n v="16"/>
    <d v="2023-12-25T00:00:00"/>
    <x v="2945"/>
    <x v="17"/>
    <x v="17"/>
    <s v="USA"/>
    <s v="Umarłe Korporacje"/>
    <x v="22"/>
    <x v="5"/>
    <n v="240"/>
    <n v="1800"/>
  </r>
  <r>
    <n v="3704"/>
    <n v="6"/>
    <n v="16"/>
    <d v="2023-12-25T00:00:00"/>
    <x v="2946"/>
    <x v="17"/>
    <x v="17"/>
    <s v="USA"/>
    <s v="Umarłe Korporacje"/>
    <x v="22"/>
    <x v="5"/>
    <n v="240"/>
    <n v="1800"/>
  </r>
  <r>
    <n v="3705"/>
    <n v="6"/>
    <n v="16"/>
    <d v="2023-12-25T00:00:00"/>
    <x v="2947"/>
    <x v="17"/>
    <x v="17"/>
    <s v="USA"/>
    <s v="Umarłe Korporacje"/>
    <x v="22"/>
    <x v="5"/>
    <n v="240"/>
    <n v="1800"/>
  </r>
  <r>
    <n v="3706"/>
    <n v="6"/>
    <n v="17"/>
    <d v="2023-12-25T00:00:00"/>
    <x v="2948"/>
    <x v="17"/>
    <x v="17"/>
    <s v="USA"/>
    <s v="Tofik Lis"/>
    <x v="7"/>
    <x v="2"/>
    <n v="160"/>
    <n v="1200"/>
  </r>
  <r>
    <n v="3707"/>
    <n v="17"/>
    <n v="29"/>
    <d v="2023-12-25T00:00:00"/>
    <x v="1916"/>
    <x v="18"/>
    <x v="18"/>
    <s v="Francja"/>
    <s v="Miś z Sowiej Chaty"/>
    <x v="27"/>
    <x v="3"/>
    <n v="90"/>
    <n v="900"/>
  </r>
  <r>
    <n v="3708"/>
    <n v="17"/>
    <n v="29"/>
    <d v="2023-12-25T00:00:00"/>
    <x v="2312"/>
    <x v="18"/>
    <x v="18"/>
    <s v="Francja"/>
    <s v="Miś z Sowiej Chaty"/>
    <x v="27"/>
    <x v="3"/>
    <n v="90"/>
    <n v="900"/>
  </r>
  <r>
    <n v="3709"/>
    <n v="17"/>
    <n v="29"/>
    <d v="2023-12-25T00:00:00"/>
    <x v="2949"/>
    <x v="18"/>
    <x v="18"/>
    <s v="Francja"/>
    <s v="Miś z Sowiej Chaty"/>
    <x v="27"/>
    <x v="3"/>
    <n v="90"/>
    <n v="900"/>
  </r>
  <r>
    <n v="3710"/>
    <n v="17"/>
    <n v="16"/>
    <d v="2023-12-27T00:00:00"/>
    <x v="2950"/>
    <x v="18"/>
    <x v="18"/>
    <s v="Francja"/>
    <s v="Umarłe Korporacje"/>
    <x v="22"/>
    <x v="5"/>
    <n v="240"/>
    <n v="1800"/>
  </r>
  <r>
    <n v="3711"/>
    <n v="17"/>
    <n v="16"/>
    <d v="2023-12-27T00:00:00"/>
    <x v="2951"/>
    <x v="18"/>
    <x v="18"/>
    <s v="Francja"/>
    <s v="Umarłe Korporacje"/>
    <x v="22"/>
    <x v="5"/>
    <n v="240"/>
    <n v="1800"/>
  </r>
  <r>
    <n v="3712"/>
    <n v="6"/>
    <n v="17"/>
    <d v="2023-12-28T00:00:00"/>
    <x v="2952"/>
    <x v="17"/>
    <x v="17"/>
    <s v="USA"/>
    <s v="Tofik Lis"/>
    <x v="7"/>
    <x v="2"/>
    <n v="160"/>
    <n v="1200"/>
  </r>
  <r>
    <n v="3713"/>
    <n v="6"/>
    <n v="17"/>
    <d v="2023-12-28T00:00:00"/>
    <x v="2953"/>
    <x v="17"/>
    <x v="17"/>
    <s v="USA"/>
    <s v="Tofik Lis"/>
    <x v="7"/>
    <x v="2"/>
    <n v="160"/>
    <n v="1200"/>
  </r>
  <r>
    <n v="3714"/>
    <n v="17"/>
    <n v="16"/>
    <d v="2023-12-29T00:00:00"/>
    <x v="2954"/>
    <x v="18"/>
    <x v="18"/>
    <s v="Francja"/>
    <s v="Umarłe Korporacje"/>
    <x v="22"/>
    <x v="5"/>
    <n v="240"/>
    <n v="1800"/>
  </r>
  <r>
    <n v="3715"/>
    <n v="17"/>
    <n v="16"/>
    <d v="2023-12-29T00:00:00"/>
    <x v="2821"/>
    <x v="18"/>
    <x v="18"/>
    <s v="Francja"/>
    <s v="Umarłe Korporacje"/>
    <x v="22"/>
    <x v="5"/>
    <n v="240"/>
    <n v="1800"/>
  </r>
  <r>
    <n v="3716"/>
    <n v="17"/>
    <n v="16"/>
    <d v="2023-12-30T00:00:00"/>
    <x v="2955"/>
    <x v="18"/>
    <x v="18"/>
    <s v="Francja"/>
    <s v="Umarłe Korporacje"/>
    <x v="22"/>
    <x v="5"/>
    <n v="240"/>
    <n v="1800"/>
  </r>
  <r>
    <n v="3717"/>
    <n v="17"/>
    <n v="16"/>
    <d v="2023-12-30T00:00:00"/>
    <x v="2956"/>
    <x v="18"/>
    <x v="18"/>
    <s v="Francja"/>
    <s v="Umarłe Korporacje"/>
    <x v="22"/>
    <x v="5"/>
    <n v="240"/>
    <n v="1800"/>
  </r>
  <r>
    <n v="3718"/>
    <n v="17"/>
    <n v="16"/>
    <d v="2023-12-30T00:00:00"/>
    <x v="2957"/>
    <x v="18"/>
    <x v="18"/>
    <s v="Francja"/>
    <s v="Umarłe Korporacje"/>
    <x v="22"/>
    <x v="5"/>
    <n v="240"/>
    <n v="1800"/>
  </r>
  <r>
    <n v="3719"/>
    <n v="17"/>
    <n v="16"/>
    <d v="2023-12-30T00:00:00"/>
    <x v="2777"/>
    <x v="18"/>
    <x v="18"/>
    <s v="Francja"/>
    <s v="Umarłe Korporacje"/>
    <x v="22"/>
    <x v="5"/>
    <n v="240"/>
    <n v="1800"/>
  </r>
  <r>
    <n v="3720"/>
    <n v="17"/>
    <n v="16"/>
    <d v="2023-12-30T00:00:00"/>
    <x v="2958"/>
    <x v="18"/>
    <x v="18"/>
    <s v="Francja"/>
    <s v="Umarłe Korporacje"/>
    <x v="22"/>
    <x v="5"/>
    <n v="240"/>
    <n v="1800"/>
  </r>
  <r>
    <n v="3721"/>
    <n v="17"/>
    <n v="16"/>
    <d v="2023-12-30T00:00:00"/>
    <x v="288"/>
    <x v="18"/>
    <x v="18"/>
    <s v="Francja"/>
    <s v="Umarłe Korporacje"/>
    <x v="22"/>
    <x v="5"/>
    <n v="240"/>
    <n v="1800"/>
  </r>
  <r>
    <n v="3722"/>
    <n v="6"/>
    <n v="17"/>
    <d v="2023-12-31T00:00:00"/>
    <x v="2959"/>
    <x v="17"/>
    <x v="17"/>
    <s v="USA"/>
    <s v="Tofik Lis"/>
    <x v="7"/>
    <x v="2"/>
    <n v="160"/>
    <n v="1200"/>
  </r>
  <r>
    <n v="3723"/>
    <n v="6"/>
    <n v="17"/>
    <d v="2023-12-31T00:00:00"/>
    <x v="2960"/>
    <x v="17"/>
    <x v="17"/>
    <s v="USA"/>
    <s v="Tofik Lis"/>
    <x v="7"/>
    <x v="2"/>
    <n v="160"/>
    <n v="1200"/>
  </r>
  <r>
    <n v="3724"/>
    <n v="17"/>
    <n v="17"/>
    <d v="2023-12-31T00:00:00"/>
    <x v="2950"/>
    <x v="18"/>
    <x v="18"/>
    <s v="Francja"/>
    <s v="Tofik Lis"/>
    <x v="7"/>
    <x v="2"/>
    <n v="160"/>
    <n v="1200"/>
  </r>
  <r>
    <n v="3725"/>
    <n v="17"/>
    <n v="17"/>
    <d v="2023-12-31T00:00:00"/>
    <x v="1931"/>
    <x v="18"/>
    <x v="18"/>
    <s v="Francja"/>
    <s v="Tofik Lis"/>
    <x v="7"/>
    <x v="2"/>
    <n v="160"/>
    <n v="1200"/>
  </r>
  <r>
    <n v="3726"/>
    <n v="20"/>
    <n v="1"/>
    <d v="2024-01-01T00:00:00"/>
    <x v="2961"/>
    <x v="19"/>
    <x v="19"/>
    <s v="Korea PoĹudniowa"/>
    <s v="Cysmix i Emilka"/>
    <x v="0"/>
    <x v="0"/>
    <n v="128"/>
    <n v="1500"/>
  </r>
  <r>
    <n v="3727"/>
    <n v="6"/>
    <n v="17"/>
    <d v="2024-01-02T00:00:00"/>
    <x v="2962"/>
    <x v="17"/>
    <x v="17"/>
    <s v="USA"/>
    <s v="Tofik Lis"/>
    <x v="7"/>
    <x v="2"/>
    <n v="160"/>
    <n v="1200"/>
  </r>
  <r>
    <n v="3728"/>
    <n v="17"/>
    <n v="17"/>
    <d v="2024-01-02T00:00:00"/>
    <x v="2963"/>
    <x v="18"/>
    <x v="18"/>
    <s v="Francja"/>
    <s v="Tofik Lis"/>
    <x v="7"/>
    <x v="2"/>
    <n v="160"/>
    <n v="1200"/>
  </r>
  <r>
    <n v="3729"/>
    <n v="17"/>
    <n v="17"/>
    <d v="2024-01-02T00:00:00"/>
    <x v="1711"/>
    <x v="18"/>
    <x v="18"/>
    <s v="Francja"/>
    <s v="Tofik Lis"/>
    <x v="7"/>
    <x v="2"/>
    <n v="160"/>
    <n v="1200"/>
  </r>
  <r>
    <n v="3730"/>
    <n v="17"/>
    <n v="17"/>
    <d v="2024-01-02T00:00:00"/>
    <x v="2964"/>
    <x v="18"/>
    <x v="18"/>
    <s v="Francja"/>
    <s v="Tofik Lis"/>
    <x v="7"/>
    <x v="2"/>
    <n v="160"/>
    <n v="1200"/>
  </r>
  <r>
    <n v="3731"/>
    <n v="6"/>
    <n v="17"/>
    <d v="2024-01-04T00:00:00"/>
    <x v="2965"/>
    <x v="17"/>
    <x v="17"/>
    <s v="USA"/>
    <s v="Tofik Lis"/>
    <x v="7"/>
    <x v="2"/>
    <n v="160"/>
    <n v="1200"/>
  </r>
  <r>
    <n v="3732"/>
    <n v="6"/>
    <n v="17"/>
    <d v="2024-01-04T00:00:00"/>
    <x v="2966"/>
    <x v="17"/>
    <x v="17"/>
    <s v="USA"/>
    <s v="Tofik Lis"/>
    <x v="7"/>
    <x v="2"/>
    <n v="160"/>
    <n v="1200"/>
  </r>
  <r>
    <n v="3733"/>
    <n v="6"/>
    <n v="17"/>
    <d v="2024-01-04T00:00:00"/>
    <x v="657"/>
    <x v="17"/>
    <x v="17"/>
    <s v="USA"/>
    <s v="Tofik Lis"/>
    <x v="7"/>
    <x v="2"/>
    <n v="160"/>
    <n v="1200"/>
  </r>
  <r>
    <n v="3734"/>
    <n v="6"/>
    <n v="17"/>
    <d v="2024-01-04T00:00:00"/>
    <x v="1347"/>
    <x v="17"/>
    <x v="17"/>
    <s v="USA"/>
    <s v="Tofik Lis"/>
    <x v="7"/>
    <x v="2"/>
    <n v="160"/>
    <n v="1200"/>
  </r>
  <r>
    <n v="3735"/>
    <n v="20"/>
    <n v="1"/>
    <d v="2024-01-04T00:00:00"/>
    <x v="541"/>
    <x v="19"/>
    <x v="19"/>
    <s v="Korea PoĹudniowa"/>
    <s v="Cysmix i Emilka"/>
    <x v="0"/>
    <x v="0"/>
    <n v="128"/>
    <n v="1500"/>
  </r>
  <r>
    <n v="3736"/>
    <n v="20"/>
    <n v="1"/>
    <d v="2024-01-04T00:00:00"/>
    <x v="2967"/>
    <x v="19"/>
    <x v="19"/>
    <s v="Korea PoĹudniowa"/>
    <s v="Cysmix i Emilka"/>
    <x v="0"/>
    <x v="0"/>
    <n v="128"/>
    <n v="1500"/>
  </r>
  <r>
    <n v="3737"/>
    <n v="17"/>
    <n v="17"/>
    <d v="2024-01-05T00:00:00"/>
    <x v="1853"/>
    <x v="18"/>
    <x v="18"/>
    <s v="Francja"/>
    <s v="Tofik Lis"/>
    <x v="7"/>
    <x v="2"/>
    <n v="160"/>
    <n v="1200"/>
  </r>
  <r>
    <n v="3738"/>
    <n v="17"/>
    <n v="17"/>
    <d v="2024-01-05T00:00:00"/>
    <x v="1157"/>
    <x v="18"/>
    <x v="18"/>
    <s v="Francja"/>
    <s v="Tofik Lis"/>
    <x v="7"/>
    <x v="2"/>
    <n v="160"/>
    <n v="1200"/>
  </r>
  <r>
    <n v="3739"/>
    <n v="17"/>
    <n v="17"/>
    <d v="2024-01-05T00:00:00"/>
    <x v="2968"/>
    <x v="18"/>
    <x v="18"/>
    <s v="Francja"/>
    <s v="Tofik Lis"/>
    <x v="7"/>
    <x v="2"/>
    <n v="160"/>
    <n v="1200"/>
  </r>
  <r>
    <n v="3740"/>
    <n v="17"/>
    <n v="17"/>
    <d v="2024-01-05T00:00:00"/>
    <x v="1498"/>
    <x v="18"/>
    <x v="18"/>
    <s v="Francja"/>
    <s v="Tofik Lis"/>
    <x v="7"/>
    <x v="2"/>
    <n v="160"/>
    <n v="1200"/>
  </r>
  <r>
    <n v="3741"/>
    <n v="6"/>
    <n v="18"/>
    <d v="2024-01-06T00:00:00"/>
    <x v="2969"/>
    <x v="17"/>
    <x v="17"/>
    <s v="USA"/>
    <s v="Aviciuś"/>
    <x v="15"/>
    <x v="1"/>
    <n v="124"/>
    <n v="1000"/>
  </r>
  <r>
    <n v="3742"/>
    <n v="20"/>
    <n v="1"/>
    <d v="2024-01-06T00:00:00"/>
    <x v="2970"/>
    <x v="19"/>
    <x v="19"/>
    <s v="Korea PoĹudniowa"/>
    <s v="Cysmix i Emilka"/>
    <x v="0"/>
    <x v="0"/>
    <n v="128"/>
    <n v="1500"/>
  </r>
  <r>
    <n v="3743"/>
    <n v="20"/>
    <n v="1"/>
    <d v="2024-01-07T00:00:00"/>
    <x v="2971"/>
    <x v="19"/>
    <x v="19"/>
    <s v="Korea PoĹudniowa"/>
    <s v="Cysmix i Emilka"/>
    <x v="0"/>
    <x v="0"/>
    <n v="128"/>
    <n v="1500"/>
  </r>
  <r>
    <n v="3744"/>
    <n v="20"/>
    <n v="1"/>
    <d v="2024-01-07T00:00:00"/>
    <x v="121"/>
    <x v="19"/>
    <x v="19"/>
    <s v="Korea PoĹudniowa"/>
    <s v="Cysmix i Emilka"/>
    <x v="0"/>
    <x v="0"/>
    <n v="128"/>
    <n v="1500"/>
  </r>
  <r>
    <n v="3745"/>
    <n v="17"/>
    <n v="17"/>
    <d v="2024-01-08T00:00:00"/>
    <x v="1788"/>
    <x v="18"/>
    <x v="18"/>
    <s v="Francja"/>
    <s v="Tofik Lis"/>
    <x v="7"/>
    <x v="2"/>
    <n v="160"/>
    <n v="1200"/>
  </r>
  <r>
    <n v="3746"/>
    <n v="6"/>
    <n v="18"/>
    <d v="2024-01-09T00:00:00"/>
    <x v="2972"/>
    <x v="17"/>
    <x v="17"/>
    <s v="USA"/>
    <s v="Aviciuś"/>
    <x v="15"/>
    <x v="1"/>
    <n v="124"/>
    <n v="1000"/>
  </r>
  <r>
    <n v="3747"/>
    <n v="17"/>
    <n v="18"/>
    <d v="2024-01-10T00:00:00"/>
    <x v="2973"/>
    <x v="18"/>
    <x v="18"/>
    <s v="Francja"/>
    <s v="Aviciuś"/>
    <x v="15"/>
    <x v="1"/>
    <n v="124"/>
    <n v="1000"/>
  </r>
  <r>
    <n v="3748"/>
    <n v="20"/>
    <n v="1"/>
    <d v="2024-01-10T00:00:00"/>
    <x v="2091"/>
    <x v="19"/>
    <x v="19"/>
    <s v="Korea PoĹudniowa"/>
    <s v="Cysmix i Emilka"/>
    <x v="0"/>
    <x v="0"/>
    <n v="128"/>
    <n v="1500"/>
  </r>
  <r>
    <n v="3749"/>
    <n v="20"/>
    <n v="1"/>
    <d v="2024-01-10T00:00:00"/>
    <x v="2974"/>
    <x v="19"/>
    <x v="19"/>
    <s v="Korea PoĹudniowa"/>
    <s v="Cysmix i Emilka"/>
    <x v="0"/>
    <x v="0"/>
    <n v="128"/>
    <n v="1500"/>
  </r>
  <r>
    <n v="3750"/>
    <n v="20"/>
    <n v="1"/>
    <d v="2024-01-10T00:00:00"/>
    <x v="2975"/>
    <x v="19"/>
    <x v="19"/>
    <s v="Korea PoĹudniowa"/>
    <s v="Cysmix i Emilka"/>
    <x v="0"/>
    <x v="0"/>
    <n v="128"/>
    <n v="1500"/>
  </r>
  <r>
    <n v="3751"/>
    <n v="6"/>
    <n v="18"/>
    <d v="2024-01-11T00:00:00"/>
    <x v="2976"/>
    <x v="17"/>
    <x v="17"/>
    <s v="USA"/>
    <s v="Aviciuś"/>
    <x v="15"/>
    <x v="1"/>
    <n v="124"/>
    <n v="1000"/>
  </r>
  <r>
    <n v="3752"/>
    <n v="6"/>
    <n v="18"/>
    <d v="2024-01-11T00:00:00"/>
    <x v="306"/>
    <x v="17"/>
    <x v="17"/>
    <s v="USA"/>
    <s v="Aviciuś"/>
    <x v="15"/>
    <x v="1"/>
    <n v="124"/>
    <n v="1000"/>
  </r>
  <r>
    <n v="3753"/>
    <n v="6"/>
    <n v="18"/>
    <d v="2024-01-11T00:00:00"/>
    <x v="2249"/>
    <x v="17"/>
    <x v="17"/>
    <s v="USA"/>
    <s v="Aviciuś"/>
    <x v="15"/>
    <x v="1"/>
    <n v="124"/>
    <n v="1000"/>
  </r>
  <r>
    <n v="3754"/>
    <n v="17"/>
    <n v="18"/>
    <d v="2024-01-11T00:00:00"/>
    <x v="2087"/>
    <x v="18"/>
    <x v="18"/>
    <s v="Francja"/>
    <s v="Aviciuś"/>
    <x v="15"/>
    <x v="1"/>
    <n v="124"/>
    <n v="1000"/>
  </r>
  <r>
    <n v="3755"/>
    <n v="17"/>
    <n v="18"/>
    <d v="2024-01-11T00:00:00"/>
    <x v="2977"/>
    <x v="18"/>
    <x v="18"/>
    <s v="Francja"/>
    <s v="Aviciuś"/>
    <x v="15"/>
    <x v="1"/>
    <n v="124"/>
    <n v="1000"/>
  </r>
  <r>
    <n v="3756"/>
    <n v="17"/>
    <n v="18"/>
    <d v="2024-01-11T00:00:00"/>
    <x v="55"/>
    <x v="18"/>
    <x v="18"/>
    <s v="Francja"/>
    <s v="Aviciuś"/>
    <x v="15"/>
    <x v="1"/>
    <n v="124"/>
    <n v="1000"/>
  </r>
  <r>
    <n v="3757"/>
    <n v="17"/>
    <n v="18"/>
    <d v="2024-01-11T00:00:00"/>
    <x v="2309"/>
    <x v="18"/>
    <x v="18"/>
    <s v="Francja"/>
    <s v="Aviciuś"/>
    <x v="15"/>
    <x v="1"/>
    <n v="124"/>
    <n v="1000"/>
  </r>
  <r>
    <n v="3758"/>
    <n v="17"/>
    <n v="18"/>
    <d v="2024-01-11T00:00:00"/>
    <x v="145"/>
    <x v="18"/>
    <x v="18"/>
    <s v="Francja"/>
    <s v="Aviciuś"/>
    <x v="15"/>
    <x v="1"/>
    <n v="124"/>
    <n v="1000"/>
  </r>
  <r>
    <n v="3759"/>
    <n v="17"/>
    <n v="18"/>
    <d v="2024-01-11T00:00:00"/>
    <x v="2978"/>
    <x v="18"/>
    <x v="18"/>
    <s v="Francja"/>
    <s v="Aviciuś"/>
    <x v="15"/>
    <x v="1"/>
    <n v="124"/>
    <n v="1000"/>
  </r>
  <r>
    <n v="3760"/>
    <n v="17"/>
    <n v="18"/>
    <d v="2024-01-11T00:00:00"/>
    <x v="2979"/>
    <x v="18"/>
    <x v="18"/>
    <s v="Francja"/>
    <s v="Aviciuś"/>
    <x v="15"/>
    <x v="1"/>
    <n v="124"/>
    <n v="1000"/>
  </r>
  <r>
    <n v="3761"/>
    <n v="6"/>
    <n v="18"/>
    <d v="2024-01-13T00:00:00"/>
    <x v="2015"/>
    <x v="17"/>
    <x v="17"/>
    <s v="USA"/>
    <s v="Aviciuś"/>
    <x v="15"/>
    <x v="1"/>
    <n v="124"/>
    <n v="1000"/>
  </r>
  <r>
    <n v="3762"/>
    <n v="6"/>
    <n v="18"/>
    <d v="2024-01-13T00:00:00"/>
    <x v="2980"/>
    <x v="17"/>
    <x v="17"/>
    <s v="USA"/>
    <s v="Aviciuś"/>
    <x v="15"/>
    <x v="1"/>
    <n v="124"/>
    <n v="1000"/>
  </r>
  <r>
    <n v="3763"/>
    <n v="6"/>
    <n v="18"/>
    <d v="2024-01-13T00:00:00"/>
    <x v="2981"/>
    <x v="17"/>
    <x v="17"/>
    <s v="USA"/>
    <s v="Aviciuś"/>
    <x v="15"/>
    <x v="1"/>
    <n v="124"/>
    <n v="1000"/>
  </r>
  <r>
    <n v="3764"/>
    <n v="20"/>
    <n v="1"/>
    <d v="2024-01-13T00:00:00"/>
    <x v="2670"/>
    <x v="19"/>
    <x v="19"/>
    <s v="Korea PoĹudniowa"/>
    <s v="Cysmix i Emilka"/>
    <x v="0"/>
    <x v="0"/>
    <n v="128"/>
    <n v="1500"/>
  </r>
  <r>
    <n v="3765"/>
    <n v="20"/>
    <n v="2"/>
    <d v="2024-01-13T00:00:00"/>
    <x v="2982"/>
    <x v="19"/>
    <x v="19"/>
    <s v="Korea PoĹudniowa"/>
    <s v="Solejek"/>
    <x v="1"/>
    <x v="0"/>
    <n v="182"/>
    <n v="1500"/>
  </r>
  <r>
    <n v="3766"/>
    <n v="20"/>
    <n v="2"/>
    <d v="2024-01-13T00:00:00"/>
    <x v="2476"/>
    <x v="19"/>
    <x v="19"/>
    <s v="Korea PoĹudniowa"/>
    <s v="Solejek"/>
    <x v="1"/>
    <x v="0"/>
    <n v="182"/>
    <n v="1500"/>
  </r>
  <r>
    <n v="3767"/>
    <n v="17"/>
    <n v="18"/>
    <d v="2024-01-14T00:00:00"/>
    <x v="47"/>
    <x v="18"/>
    <x v="18"/>
    <s v="Francja"/>
    <s v="Aviciuś"/>
    <x v="15"/>
    <x v="1"/>
    <n v="124"/>
    <n v="1000"/>
  </r>
  <r>
    <n v="3768"/>
    <n v="17"/>
    <n v="18"/>
    <d v="2024-01-14T00:00:00"/>
    <x v="2983"/>
    <x v="18"/>
    <x v="18"/>
    <s v="Francja"/>
    <s v="Aviciuś"/>
    <x v="15"/>
    <x v="1"/>
    <n v="124"/>
    <n v="1000"/>
  </r>
  <r>
    <n v="3769"/>
    <n v="17"/>
    <n v="19"/>
    <d v="2024-01-14T00:00:00"/>
    <x v="1234"/>
    <x v="18"/>
    <x v="18"/>
    <s v="Francja"/>
    <s v="Dźwiękowy Szok Magii"/>
    <x v="16"/>
    <x v="0"/>
    <n v="170"/>
    <n v="1400"/>
  </r>
  <r>
    <n v="3770"/>
    <n v="17"/>
    <n v="19"/>
    <d v="2024-01-14T00:00:00"/>
    <x v="674"/>
    <x v="18"/>
    <x v="18"/>
    <s v="Francja"/>
    <s v="Dźwiękowy Szok Magii"/>
    <x v="16"/>
    <x v="0"/>
    <n v="170"/>
    <n v="1400"/>
  </r>
  <r>
    <n v="3771"/>
    <n v="17"/>
    <n v="19"/>
    <d v="2024-01-14T00:00:00"/>
    <x v="2967"/>
    <x v="18"/>
    <x v="18"/>
    <s v="Francja"/>
    <s v="Dźwiękowy Szok Magii"/>
    <x v="16"/>
    <x v="0"/>
    <n v="170"/>
    <n v="1400"/>
  </r>
  <r>
    <n v="3772"/>
    <n v="17"/>
    <n v="19"/>
    <d v="2024-01-14T00:00:00"/>
    <x v="2984"/>
    <x v="18"/>
    <x v="18"/>
    <s v="Francja"/>
    <s v="Dźwiękowy Szok Magii"/>
    <x v="16"/>
    <x v="0"/>
    <n v="170"/>
    <n v="1400"/>
  </r>
  <r>
    <n v="3773"/>
    <n v="17"/>
    <n v="19"/>
    <d v="2024-01-14T00:00:00"/>
    <x v="2505"/>
    <x v="18"/>
    <x v="18"/>
    <s v="Francja"/>
    <s v="Dźwiękowy Szok Magii"/>
    <x v="16"/>
    <x v="0"/>
    <n v="170"/>
    <n v="1400"/>
  </r>
  <r>
    <n v="3774"/>
    <n v="6"/>
    <n v="18"/>
    <d v="2024-01-16T00:00:00"/>
    <x v="2985"/>
    <x v="17"/>
    <x v="17"/>
    <s v="USA"/>
    <s v="Aviciuś"/>
    <x v="15"/>
    <x v="1"/>
    <n v="124"/>
    <n v="1000"/>
  </r>
  <r>
    <n v="3775"/>
    <n v="6"/>
    <n v="19"/>
    <d v="2024-01-16T00:00:00"/>
    <x v="562"/>
    <x v="17"/>
    <x v="17"/>
    <s v="USA"/>
    <s v="Dźwiękowy Szok Magii"/>
    <x v="16"/>
    <x v="0"/>
    <n v="170"/>
    <n v="1400"/>
  </r>
  <r>
    <n v="3776"/>
    <n v="17"/>
    <n v="19"/>
    <d v="2024-01-16T00:00:00"/>
    <x v="1636"/>
    <x v="18"/>
    <x v="18"/>
    <s v="Francja"/>
    <s v="Dźwiękowy Szok Magii"/>
    <x v="16"/>
    <x v="0"/>
    <n v="170"/>
    <n v="1400"/>
  </r>
  <r>
    <n v="3777"/>
    <n v="17"/>
    <n v="19"/>
    <d v="2024-01-16T00:00:00"/>
    <x v="2986"/>
    <x v="18"/>
    <x v="18"/>
    <s v="Francja"/>
    <s v="Dźwiękowy Szok Magii"/>
    <x v="16"/>
    <x v="0"/>
    <n v="170"/>
    <n v="1400"/>
  </r>
  <r>
    <n v="3778"/>
    <n v="20"/>
    <n v="2"/>
    <d v="2024-01-16T00:00:00"/>
    <x v="2987"/>
    <x v="19"/>
    <x v="19"/>
    <s v="Korea PoĹudniowa"/>
    <s v="Solejek"/>
    <x v="1"/>
    <x v="0"/>
    <n v="182"/>
    <n v="1500"/>
  </r>
  <r>
    <n v="3779"/>
    <n v="6"/>
    <n v="19"/>
    <d v="2024-01-18T00:00:00"/>
    <x v="2988"/>
    <x v="17"/>
    <x v="17"/>
    <s v="USA"/>
    <s v="Dźwiękowy Szok Magii"/>
    <x v="16"/>
    <x v="0"/>
    <n v="170"/>
    <n v="1400"/>
  </r>
  <r>
    <n v="3780"/>
    <n v="6"/>
    <n v="19"/>
    <d v="2024-01-18T00:00:00"/>
    <x v="2977"/>
    <x v="17"/>
    <x v="17"/>
    <s v="USA"/>
    <s v="Dźwiękowy Szok Magii"/>
    <x v="16"/>
    <x v="0"/>
    <n v="170"/>
    <n v="1400"/>
  </r>
  <r>
    <n v="3781"/>
    <n v="6"/>
    <n v="19"/>
    <d v="2024-01-18T00:00:00"/>
    <x v="2989"/>
    <x v="17"/>
    <x v="17"/>
    <s v="USA"/>
    <s v="Dźwiękowy Szok Magii"/>
    <x v="16"/>
    <x v="0"/>
    <n v="170"/>
    <n v="1400"/>
  </r>
  <r>
    <n v="3782"/>
    <n v="6"/>
    <n v="19"/>
    <d v="2024-01-18T00:00:00"/>
    <x v="2990"/>
    <x v="17"/>
    <x v="17"/>
    <s v="USA"/>
    <s v="Dźwiękowy Szok Magii"/>
    <x v="16"/>
    <x v="0"/>
    <n v="170"/>
    <n v="1400"/>
  </r>
  <r>
    <n v="3783"/>
    <n v="6"/>
    <n v="19"/>
    <d v="2024-01-18T00:00:00"/>
    <x v="2991"/>
    <x v="17"/>
    <x v="17"/>
    <s v="USA"/>
    <s v="Dźwiękowy Szok Magii"/>
    <x v="16"/>
    <x v="0"/>
    <n v="170"/>
    <n v="1400"/>
  </r>
  <r>
    <n v="3784"/>
    <n v="6"/>
    <n v="19"/>
    <d v="2024-01-18T00:00:00"/>
    <x v="1377"/>
    <x v="17"/>
    <x v="17"/>
    <s v="USA"/>
    <s v="Dźwiękowy Szok Magii"/>
    <x v="16"/>
    <x v="0"/>
    <n v="170"/>
    <n v="1400"/>
  </r>
  <r>
    <n v="3785"/>
    <n v="6"/>
    <n v="19"/>
    <d v="2024-01-18T00:00:00"/>
    <x v="2812"/>
    <x v="17"/>
    <x v="17"/>
    <s v="USA"/>
    <s v="Dźwiękowy Szok Magii"/>
    <x v="16"/>
    <x v="0"/>
    <n v="170"/>
    <n v="1400"/>
  </r>
  <r>
    <n v="3786"/>
    <n v="6"/>
    <n v="19"/>
    <d v="2024-01-18T00:00:00"/>
    <x v="2992"/>
    <x v="17"/>
    <x v="17"/>
    <s v="USA"/>
    <s v="Dźwiękowy Szok Magii"/>
    <x v="16"/>
    <x v="0"/>
    <n v="170"/>
    <n v="1400"/>
  </r>
  <r>
    <n v="3787"/>
    <n v="17"/>
    <n v="19"/>
    <d v="2024-01-18T00:00:00"/>
    <x v="279"/>
    <x v="18"/>
    <x v="18"/>
    <s v="Francja"/>
    <s v="Dźwiękowy Szok Magii"/>
    <x v="16"/>
    <x v="0"/>
    <n v="170"/>
    <n v="1400"/>
  </r>
  <r>
    <n v="3788"/>
    <n v="17"/>
    <n v="19"/>
    <d v="2024-01-18T00:00:00"/>
    <x v="1401"/>
    <x v="18"/>
    <x v="18"/>
    <s v="Francja"/>
    <s v="Dźwiękowy Szok Magii"/>
    <x v="16"/>
    <x v="0"/>
    <n v="170"/>
    <n v="1400"/>
  </r>
  <r>
    <n v="3789"/>
    <n v="17"/>
    <n v="19"/>
    <d v="2024-01-18T00:00:00"/>
    <x v="401"/>
    <x v="18"/>
    <x v="18"/>
    <s v="Francja"/>
    <s v="Dźwiękowy Szok Magii"/>
    <x v="16"/>
    <x v="0"/>
    <n v="170"/>
    <n v="1400"/>
  </r>
  <r>
    <n v="3790"/>
    <n v="17"/>
    <n v="20"/>
    <d v="2024-01-18T00:00:00"/>
    <x v="2993"/>
    <x v="18"/>
    <x v="18"/>
    <s v="Francja"/>
    <s v="xi"/>
    <x v="17"/>
    <x v="4"/>
    <n v="222"/>
    <n v="2000"/>
  </r>
  <r>
    <n v="3791"/>
    <n v="17"/>
    <n v="20"/>
    <d v="2024-01-18T00:00:00"/>
    <x v="1981"/>
    <x v="18"/>
    <x v="18"/>
    <s v="Francja"/>
    <s v="xi"/>
    <x v="17"/>
    <x v="4"/>
    <n v="222"/>
    <n v="2000"/>
  </r>
  <r>
    <n v="3792"/>
    <n v="17"/>
    <n v="20"/>
    <d v="2024-01-18T00:00:00"/>
    <x v="2994"/>
    <x v="18"/>
    <x v="18"/>
    <s v="Francja"/>
    <s v="xi"/>
    <x v="17"/>
    <x v="4"/>
    <n v="222"/>
    <n v="2000"/>
  </r>
  <r>
    <n v="3793"/>
    <n v="17"/>
    <n v="20"/>
    <d v="2024-01-18T00:00:00"/>
    <x v="2995"/>
    <x v="18"/>
    <x v="18"/>
    <s v="Francja"/>
    <s v="xi"/>
    <x v="17"/>
    <x v="4"/>
    <n v="222"/>
    <n v="2000"/>
  </r>
  <r>
    <n v="3794"/>
    <n v="6"/>
    <n v="19"/>
    <d v="2024-01-19T00:00:00"/>
    <x v="347"/>
    <x v="17"/>
    <x v="17"/>
    <s v="USA"/>
    <s v="Dźwiękowy Szok Magii"/>
    <x v="16"/>
    <x v="0"/>
    <n v="170"/>
    <n v="1400"/>
  </r>
  <r>
    <n v="3795"/>
    <n v="6"/>
    <n v="20"/>
    <d v="2024-01-19T00:00:00"/>
    <x v="2380"/>
    <x v="17"/>
    <x v="17"/>
    <s v="USA"/>
    <s v="xi"/>
    <x v="17"/>
    <x v="4"/>
    <n v="222"/>
    <n v="2000"/>
  </r>
  <r>
    <n v="3796"/>
    <n v="6"/>
    <n v="20"/>
    <d v="2024-01-19T00:00:00"/>
    <x v="691"/>
    <x v="17"/>
    <x v="17"/>
    <s v="USA"/>
    <s v="xi"/>
    <x v="17"/>
    <x v="4"/>
    <n v="222"/>
    <n v="2000"/>
  </r>
  <r>
    <n v="3797"/>
    <n v="20"/>
    <n v="2"/>
    <d v="2024-01-19T00:00:00"/>
    <x v="2996"/>
    <x v="19"/>
    <x v="19"/>
    <s v="Korea PoĹudniowa"/>
    <s v="Solejek"/>
    <x v="1"/>
    <x v="0"/>
    <n v="182"/>
    <n v="1500"/>
  </r>
  <r>
    <n v="3798"/>
    <n v="20"/>
    <n v="2"/>
    <d v="2024-01-20T00:00:00"/>
    <x v="2997"/>
    <x v="19"/>
    <x v="19"/>
    <s v="Korea PoĹudniowa"/>
    <s v="Solejek"/>
    <x v="1"/>
    <x v="0"/>
    <n v="182"/>
    <n v="1500"/>
  </r>
  <r>
    <n v="3799"/>
    <n v="20"/>
    <n v="2"/>
    <d v="2024-01-20T00:00:00"/>
    <x v="2998"/>
    <x v="19"/>
    <x v="19"/>
    <s v="Korea PoĹudniowa"/>
    <s v="Solejek"/>
    <x v="1"/>
    <x v="0"/>
    <n v="182"/>
    <n v="1500"/>
  </r>
  <r>
    <n v="3800"/>
    <n v="20"/>
    <n v="2"/>
    <d v="2024-01-20T00:00:00"/>
    <x v="2999"/>
    <x v="19"/>
    <x v="19"/>
    <s v="Korea PoĹudniowa"/>
    <s v="Solejek"/>
    <x v="1"/>
    <x v="0"/>
    <n v="182"/>
    <n v="1500"/>
  </r>
  <r>
    <n v="3801"/>
    <n v="20"/>
    <n v="2"/>
    <d v="2024-01-20T00:00:00"/>
    <x v="761"/>
    <x v="19"/>
    <x v="19"/>
    <s v="Korea PoĹudniowa"/>
    <s v="Solejek"/>
    <x v="1"/>
    <x v="0"/>
    <n v="182"/>
    <n v="1500"/>
  </r>
  <r>
    <n v="3802"/>
    <n v="20"/>
    <n v="2"/>
    <d v="2024-01-20T00:00:00"/>
    <x v="46"/>
    <x v="19"/>
    <x v="19"/>
    <s v="Korea PoĹudniowa"/>
    <s v="Solejek"/>
    <x v="1"/>
    <x v="0"/>
    <n v="182"/>
    <n v="1500"/>
  </r>
  <r>
    <n v="3803"/>
    <n v="20"/>
    <n v="2"/>
    <d v="2024-01-20T00:00:00"/>
    <x v="3000"/>
    <x v="19"/>
    <x v="19"/>
    <s v="Korea PoĹudniowa"/>
    <s v="Solejek"/>
    <x v="1"/>
    <x v="0"/>
    <n v="182"/>
    <n v="1500"/>
  </r>
  <r>
    <n v="3804"/>
    <n v="20"/>
    <n v="3"/>
    <d v="2024-01-20T00:00:00"/>
    <x v="3001"/>
    <x v="19"/>
    <x v="19"/>
    <s v="Korea PoĹudniowa"/>
    <s v="Kuba Omsiak"/>
    <x v="2"/>
    <x v="1"/>
    <n v="128"/>
    <n v="1000"/>
  </r>
  <r>
    <n v="3805"/>
    <n v="20"/>
    <n v="3"/>
    <d v="2024-01-20T00:00:00"/>
    <x v="3002"/>
    <x v="19"/>
    <x v="19"/>
    <s v="Korea PoĹudniowa"/>
    <s v="Kuba Omsiak"/>
    <x v="2"/>
    <x v="1"/>
    <n v="128"/>
    <n v="1000"/>
  </r>
  <r>
    <n v="3806"/>
    <n v="20"/>
    <n v="3"/>
    <d v="2024-01-20T00:00:00"/>
    <x v="3003"/>
    <x v="19"/>
    <x v="19"/>
    <s v="Korea PoĹudniowa"/>
    <s v="Kuba Omsiak"/>
    <x v="2"/>
    <x v="1"/>
    <n v="128"/>
    <n v="1000"/>
  </r>
  <r>
    <n v="3807"/>
    <n v="20"/>
    <n v="3"/>
    <d v="2024-01-20T00:00:00"/>
    <x v="2891"/>
    <x v="19"/>
    <x v="19"/>
    <s v="Korea PoĹudniowa"/>
    <s v="Kuba Omsiak"/>
    <x v="2"/>
    <x v="1"/>
    <n v="128"/>
    <n v="1000"/>
  </r>
  <r>
    <n v="3808"/>
    <n v="20"/>
    <n v="3"/>
    <d v="2024-01-20T00:00:00"/>
    <x v="2570"/>
    <x v="19"/>
    <x v="19"/>
    <s v="Korea PoĹudniowa"/>
    <s v="Kuba Omsiak"/>
    <x v="2"/>
    <x v="1"/>
    <n v="128"/>
    <n v="1000"/>
  </r>
  <r>
    <n v="3809"/>
    <n v="20"/>
    <n v="3"/>
    <d v="2024-01-20T00:00:00"/>
    <x v="3004"/>
    <x v="19"/>
    <x v="19"/>
    <s v="Korea PoĹudniowa"/>
    <s v="Kuba Omsiak"/>
    <x v="2"/>
    <x v="1"/>
    <n v="128"/>
    <n v="1000"/>
  </r>
  <r>
    <n v="3810"/>
    <n v="17"/>
    <n v="20"/>
    <d v="2024-01-21T00:00:00"/>
    <x v="1479"/>
    <x v="18"/>
    <x v="18"/>
    <s v="Francja"/>
    <s v="xi"/>
    <x v="17"/>
    <x v="4"/>
    <n v="222"/>
    <n v="2000"/>
  </r>
  <r>
    <n v="3811"/>
    <n v="6"/>
    <n v="20"/>
    <d v="2024-01-22T00:00:00"/>
    <x v="3005"/>
    <x v="17"/>
    <x v="17"/>
    <s v="USA"/>
    <s v="xi"/>
    <x v="17"/>
    <x v="4"/>
    <n v="222"/>
    <n v="2000"/>
  </r>
  <r>
    <n v="3812"/>
    <n v="6"/>
    <n v="20"/>
    <d v="2024-01-22T00:00:00"/>
    <x v="3006"/>
    <x v="17"/>
    <x v="17"/>
    <s v="USA"/>
    <s v="xi"/>
    <x v="17"/>
    <x v="4"/>
    <n v="222"/>
    <n v="2000"/>
  </r>
  <r>
    <n v="3813"/>
    <n v="17"/>
    <n v="20"/>
    <d v="2024-01-23T00:00:00"/>
    <x v="187"/>
    <x v="18"/>
    <x v="18"/>
    <s v="Francja"/>
    <s v="xi"/>
    <x v="17"/>
    <x v="4"/>
    <n v="222"/>
    <n v="2000"/>
  </r>
  <r>
    <n v="3814"/>
    <n v="20"/>
    <n v="3"/>
    <d v="2024-01-23T00:00:00"/>
    <x v="3007"/>
    <x v="19"/>
    <x v="19"/>
    <s v="Korea PoĹudniowa"/>
    <s v="Kuba Omsiak"/>
    <x v="2"/>
    <x v="1"/>
    <n v="128"/>
    <n v="1000"/>
  </r>
  <r>
    <n v="3815"/>
    <n v="20"/>
    <n v="3"/>
    <d v="2024-01-23T00:00:00"/>
    <x v="3008"/>
    <x v="19"/>
    <x v="19"/>
    <s v="Korea PoĹudniowa"/>
    <s v="Kuba Omsiak"/>
    <x v="2"/>
    <x v="1"/>
    <n v="128"/>
    <n v="1000"/>
  </r>
  <r>
    <n v="3816"/>
    <n v="6"/>
    <n v="20"/>
    <d v="2024-01-24T00:00:00"/>
    <x v="3009"/>
    <x v="17"/>
    <x v="17"/>
    <s v="USA"/>
    <s v="xi"/>
    <x v="17"/>
    <x v="4"/>
    <n v="222"/>
    <n v="2000"/>
  </r>
  <r>
    <n v="3817"/>
    <n v="6"/>
    <n v="20"/>
    <d v="2024-01-24T00:00:00"/>
    <x v="3010"/>
    <x v="17"/>
    <x v="17"/>
    <s v="USA"/>
    <s v="xi"/>
    <x v="17"/>
    <x v="4"/>
    <n v="222"/>
    <n v="2000"/>
  </r>
  <r>
    <n v="3818"/>
    <n v="17"/>
    <n v="20"/>
    <d v="2024-01-24T00:00:00"/>
    <x v="44"/>
    <x v="18"/>
    <x v="18"/>
    <s v="Francja"/>
    <s v="xi"/>
    <x v="17"/>
    <x v="4"/>
    <n v="222"/>
    <n v="2000"/>
  </r>
  <r>
    <n v="3819"/>
    <n v="6"/>
    <n v="20"/>
    <d v="2024-01-25T00:00:00"/>
    <x v="2910"/>
    <x v="17"/>
    <x v="17"/>
    <s v="USA"/>
    <s v="xi"/>
    <x v="17"/>
    <x v="4"/>
    <n v="222"/>
    <n v="2000"/>
  </r>
  <r>
    <n v="3820"/>
    <n v="6"/>
    <n v="20"/>
    <d v="2024-01-25T00:00:00"/>
    <x v="3011"/>
    <x v="17"/>
    <x v="17"/>
    <s v="USA"/>
    <s v="xi"/>
    <x v="17"/>
    <x v="4"/>
    <n v="222"/>
    <n v="2000"/>
  </r>
  <r>
    <n v="3821"/>
    <n v="6"/>
    <n v="20"/>
    <d v="2024-01-25T00:00:00"/>
    <x v="2331"/>
    <x v="17"/>
    <x v="17"/>
    <s v="USA"/>
    <s v="xi"/>
    <x v="17"/>
    <x v="4"/>
    <n v="222"/>
    <n v="2000"/>
  </r>
  <r>
    <n v="3822"/>
    <n v="6"/>
    <n v="20"/>
    <d v="2024-01-26T00:00:00"/>
    <x v="3012"/>
    <x v="17"/>
    <x v="17"/>
    <s v="USA"/>
    <s v="xi"/>
    <x v="17"/>
    <x v="4"/>
    <n v="222"/>
    <n v="2000"/>
  </r>
  <r>
    <n v="3823"/>
    <n v="6"/>
    <n v="21"/>
    <d v="2024-01-26T00:00:00"/>
    <x v="3013"/>
    <x v="17"/>
    <x v="17"/>
    <s v="USA"/>
    <s v="Lisek Przemyka"/>
    <x v="18"/>
    <x v="4"/>
    <n v="300"/>
    <n v="2000"/>
  </r>
  <r>
    <n v="3824"/>
    <n v="6"/>
    <n v="21"/>
    <d v="2024-01-26T00:00:00"/>
    <x v="3014"/>
    <x v="17"/>
    <x v="17"/>
    <s v="USA"/>
    <s v="Lisek Przemyka"/>
    <x v="18"/>
    <x v="4"/>
    <n v="300"/>
    <n v="2000"/>
  </r>
  <r>
    <n v="3825"/>
    <n v="6"/>
    <n v="21"/>
    <d v="2024-01-26T00:00:00"/>
    <x v="1970"/>
    <x v="17"/>
    <x v="17"/>
    <s v="USA"/>
    <s v="Lisek Przemyka"/>
    <x v="18"/>
    <x v="4"/>
    <n v="300"/>
    <n v="2000"/>
  </r>
  <r>
    <n v="3826"/>
    <n v="20"/>
    <n v="3"/>
    <d v="2024-01-26T00:00:00"/>
    <x v="3015"/>
    <x v="19"/>
    <x v="19"/>
    <s v="Korea PoĹudniowa"/>
    <s v="Kuba Omsiak"/>
    <x v="2"/>
    <x v="1"/>
    <n v="128"/>
    <n v="1000"/>
  </r>
  <r>
    <n v="3827"/>
    <n v="17"/>
    <n v="20"/>
    <d v="2024-01-27T00:00:00"/>
    <x v="1015"/>
    <x v="18"/>
    <x v="18"/>
    <s v="Francja"/>
    <s v="xi"/>
    <x v="17"/>
    <x v="4"/>
    <n v="222"/>
    <n v="2000"/>
  </r>
  <r>
    <n v="3828"/>
    <n v="20"/>
    <n v="3"/>
    <d v="2024-01-29T00:00:00"/>
    <x v="2254"/>
    <x v="19"/>
    <x v="19"/>
    <s v="Korea PoĹudniowa"/>
    <s v="Kuba Omsiak"/>
    <x v="2"/>
    <x v="1"/>
    <n v="128"/>
    <n v="1000"/>
  </r>
  <r>
    <n v="3829"/>
    <n v="20"/>
    <n v="4"/>
    <d v="2024-01-29T00:00:00"/>
    <x v="952"/>
    <x v="19"/>
    <x v="19"/>
    <s v="Korea PoĹudniowa"/>
    <s v="Pościgacze"/>
    <x v="3"/>
    <x v="2"/>
    <n v="170"/>
    <n v="1200"/>
  </r>
  <r>
    <n v="3830"/>
    <n v="17"/>
    <n v="20"/>
    <d v="2024-01-30T00:00:00"/>
    <x v="3016"/>
    <x v="18"/>
    <x v="18"/>
    <s v="Francja"/>
    <s v="xi"/>
    <x v="17"/>
    <x v="4"/>
    <n v="222"/>
    <n v="2000"/>
  </r>
  <r>
    <n v="3831"/>
    <n v="17"/>
    <n v="20"/>
    <d v="2024-01-30T00:00:00"/>
    <x v="3017"/>
    <x v="18"/>
    <x v="18"/>
    <s v="Francja"/>
    <s v="xi"/>
    <x v="17"/>
    <x v="4"/>
    <n v="222"/>
    <n v="2000"/>
  </r>
  <r>
    <n v="3832"/>
    <n v="20"/>
    <n v="4"/>
    <d v="2024-02-01T00:00:00"/>
    <x v="540"/>
    <x v="19"/>
    <x v="19"/>
    <s v="Korea PoĹudniowa"/>
    <s v="Pościgacze"/>
    <x v="3"/>
    <x v="2"/>
    <n v="170"/>
    <n v="1200"/>
  </r>
  <r>
    <n v="3833"/>
    <n v="20"/>
    <n v="4"/>
    <d v="2024-02-04T00:00:00"/>
    <x v="3018"/>
    <x v="19"/>
    <x v="19"/>
    <s v="Korea PoĹudniowa"/>
    <s v="Pościgacze"/>
    <x v="3"/>
    <x v="2"/>
    <n v="170"/>
    <n v="1200"/>
  </r>
  <r>
    <n v="3834"/>
    <n v="20"/>
    <n v="4"/>
    <d v="2024-02-04T00:00:00"/>
    <x v="2030"/>
    <x v="19"/>
    <x v="19"/>
    <s v="Korea PoĹudniowa"/>
    <s v="Pościgacze"/>
    <x v="3"/>
    <x v="2"/>
    <n v="170"/>
    <n v="1200"/>
  </r>
  <r>
    <n v="3835"/>
    <n v="20"/>
    <n v="4"/>
    <d v="2024-02-04T00:00:00"/>
    <x v="3019"/>
    <x v="19"/>
    <x v="19"/>
    <s v="Korea PoĹudniowa"/>
    <s v="Pościgacze"/>
    <x v="3"/>
    <x v="2"/>
    <n v="170"/>
    <n v="1200"/>
  </r>
  <r>
    <n v="3836"/>
    <n v="20"/>
    <n v="4"/>
    <d v="2024-02-04T00:00:00"/>
    <x v="3020"/>
    <x v="19"/>
    <x v="19"/>
    <s v="Korea PoĹudniowa"/>
    <s v="Pościgacze"/>
    <x v="3"/>
    <x v="2"/>
    <n v="170"/>
    <n v="1200"/>
  </r>
  <r>
    <n v="3837"/>
    <n v="20"/>
    <n v="4"/>
    <d v="2024-02-04T00:00:00"/>
    <x v="2134"/>
    <x v="19"/>
    <x v="19"/>
    <s v="Korea PoĹudniowa"/>
    <s v="Pościgacze"/>
    <x v="3"/>
    <x v="2"/>
    <n v="170"/>
    <n v="1200"/>
  </r>
  <r>
    <n v="3838"/>
    <n v="20"/>
    <n v="4"/>
    <d v="2024-02-04T00:00:00"/>
    <x v="3021"/>
    <x v="19"/>
    <x v="19"/>
    <s v="Korea PoĹudniowa"/>
    <s v="Pościgacze"/>
    <x v="3"/>
    <x v="2"/>
    <n v="170"/>
    <n v="1200"/>
  </r>
  <r>
    <n v="3839"/>
    <n v="20"/>
    <n v="4"/>
    <d v="2024-02-04T00:00:00"/>
    <x v="3022"/>
    <x v="19"/>
    <x v="19"/>
    <s v="Korea PoĹudniowa"/>
    <s v="Pościgacze"/>
    <x v="3"/>
    <x v="2"/>
    <n v="170"/>
    <n v="1200"/>
  </r>
  <r>
    <n v="3840"/>
    <n v="20"/>
    <n v="4"/>
    <d v="2024-02-04T00:00:00"/>
    <x v="3023"/>
    <x v="19"/>
    <x v="19"/>
    <s v="Korea PoĹudniowa"/>
    <s v="Pościgacze"/>
    <x v="3"/>
    <x v="2"/>
    <n v="170"/>
    <n v="1200"/>
  </r>
  <r>
    <n v="3841"/>
    <n v="20"/>
    <n v="5"/>
    <d v="2024-02-04T00:00:00"/>
    <x v="434"/>
    <x v="19"/>
    <x v="19"/>
    <s v="Korea PoĹudniowa"/>
    <s v="Rostek"/>
    <x v="4"/>
    <x v="1"/>
    <n v="133"/>
    <n v="1000"/>
  </r>
  <r>
    <n v="3842"/>
    <n v="20"/>
    <n v="5"/>
    <d v="2024-02-04T00:00:00"/>
    <x v="375"/>
    <x v="19"/>
    <x v="19"/>
    <s v="Korea PoĹudniowa"/>
    <s v="Rostek"/>
    <x v="4"/>
    <x v="1"/>
    <n v="133"/>
    <n v="1000"/>
  </r>
  <r>
    <n v="3843"/>
    <n v="20"/>
    <n v="5"/>
    <d v="2024-02-04T00:00:00"/>
    <x v="766"/>
    <x v="19"/>
    <x v="19"/>
    <s v="Korea PoĹudniowa"/>
    <s v="Rostek"/>
    <x v="4"/>
    <x v="1"/>
    <n v="133"/>
    <n v="1000"/>
  </r>
  <r>
    <n v="3844"/>
    <n v="20"/>
    <n v="5"/>
    <d v="2024-02-04T00:00:00"/>
    <x v="3024"/>
    <x v="19"/>
    <x v="19"/>
    <s v="Korea PoĹudniowa"/>
    <s v="Rostek"/>
    <x v="4"/>
    <x v="1"/>
    <n v="133"/>
    <n v="1000"/>
  </r>
  <r>
    <n v="3845"/>
    <n v="20"/>
    <n v="5"/>
    <d v="2024-02-04T00:00:00"/>
    <x v="656"/>
    <x v="19"/>
    <x v="19"/>
    <s v="Korea PoĹudniowa"/>
    <s v="Rostek"/>
    <x v="4"/>
    <x v="1"/>
    <n v="133"/>
    <n v="1000"/>
  </r>
  <r>
    <n v="3846"/>
    <n v="20"/>
    <n v="5"/>
    <d v="2024-02-04T00:00:00"/>
    <x v="2640"/>
    <x v="19"/>
    <x v="19"/>
    <s v="Korea PoĹudniowa"/>
    <s v="Rostek"/>
    <x v="4"/>
    <x v="1"/>
    <n v="133"/>
    <n v="1000"/>
  </r>
  <r>
    <n v="3847"/>
    <n v="20"/>
    <n v="5"/>
    <d v="2024-02-06T00:00:00"/>
    <x v="3025"/>
    <x v="19"/>
    <x v="19"/>
    <s v="Korea PoĹudniowa"/>
    <s v="Rostek"/>
    <x v="4"/>
    <x v="1"/>
    <n v="133"/>
    <n v="1000"/>
  </r>
  <r>
    <n v="3848"/>
    <n v="20"/>
    <n v="5"/>
    <d v="2024-02-06T00:00:00"/>
    <x v="3026"/>
    <x v="19"/>
    <x v="19"/>
    <s v="Korea PoĹudniowa"/>
    <s v="Rostek"/>
    <x v="4"/>
    <x v="1"/>
    <n v="133"/>
    <n v="1000"/>
  </r>
  <r>
    <n v="3849"/>
    <n v="20"/>
    <n v="5"/>
    <d v="2024-02-06T00:00:00"/>
    <x v="3027"/>
    <x v="19"/>
    <x v="19"/>
    <s v="Korea PoĹudniowa"/>
    <s v="Rostek"/>
    <x v="4"/>
    <x v="1"/>
    <n v="133"/>
    <n v="1000"/>
  </r>
  <r>
    <n v="3850"/>
    <n v="20"/>
    <n v="5"/>
    <d v="2024-02-06T00:00:00"/>
    <x v="2979"/>
    <x v="19"/>
    <x v="19"/>
    <s v="Korea PoĹudniowa"/>
    <s v="Rostek"/>
    <x v="4"/>
    <x v="1"/>
    <n v="133"/>
    <n v="1000"/>
  </r>
  <r>
    <n v="3851"/>
    <n v="20"/>
    <n v="6"/>
    <d v="2024-02-06T00:00:00"/>
    <x v="3028"/>
    <x v="19"/>
    <x v="19"/>
    <s v="Korea PoĹudniowa"/>
    <s v="Ramzes B."/>
    <x v="5"/>
    <x v="2"/>
    <n v="130"/>
    <n v="1200"/>
  </r>
  <r>
    <n v="3852"/>
    <n v="20"/>
    <n v="6"/>
    <d v="2024-02-06T00:00:00"/>
    <x v="3029"/>
    <x v="19"/>
    <x v="19"/>
    <s v="Korea PoĹudniowa"/>
    <s v="Ramzes B."/>
    <x v="5"/>
    <x v="2"/>
    <n v="130"/>
    <n v="1200"/>
  </r>
  <r>
    <n v="3853"/>
    <n v="20"/>
    <n v="6"/>
    <d v="2024-02-09T00:00:00"/>
    <x v="2098"/>
    <x v="19"/>
    <x v="19"/>
    <s v="Korea PoĹudniowa"/>
    <s v="Ramzes B."/>
    <x v="5"/>
    <x v="2"/>
    <n v="130"/>
    <n v="1200"/>
  </r>
  <r>
    <n v="3854"/>
    <n v="20"/>
    <n v="6"/>
    <d v="2024-02-09T00:00:00"/>
    <x v="3030"/>
    <x v="19"/>
    <x v="19"/>
    <s v="Korea PoĹudniowa"/>
    <s v="Ramzes B."/>
    <x v="5"/>
    <x v="2"/>
    <n v="130"/>
    <n v="1200"/>
  </r>
  <r>
    <n v="3855"/>
    <n v="20"/>
    <n v="6"/>
    <d v="2024-02-12T00:00:00"/>
    <x v="3031"/>
    <x v="19"/>
    <x v="19"/>
    <s v="Korea PoĹudniowa"/>
    <s v="Ramzes B."/>
    <x v="5"/>
    <x v="2"/>
    <n v="130"/>
    <n v="1200"/>
  </r>
  <r>
    <n v="3856"/>
    <n v="20"/>
    <n v="6"/>
    <d v="2024-02-12T00:00:00"/>
    <x v="2099"/>
    <x v="19"/>
    <x v="19"/>
    <s v="Korea PoĹudniowa"/>
    <s v="Ramzes B."/>
    <x v="5"/>
    <x v="2"/>
    <n v="130"/>
    <n v="1200"/>
  </r>
  <r>
    <n v="3857"/>
    <n v="20"/>
    <n v="6"/>
    <d v="2024-02-13T00:00:00"/>
    <x v="1955"/>
    <x v="19"/>
    <x v="19"/>
    <s v="Korea PoĹudniowa"/>
    <s v="Ramzes B."/>
    <x v="5"/>
    <x v="2"/>
    <n v="130"/>
    <n v="1200"/>
  </r>
  <r>
    <n v="3858"/>
    <n v="20"/>
    <n v="6"/>
    <d v="2024-02-13T00:00:00"/>
    <x v="2440"/>
    <x v="19"/>
    <x v="19"/>
    <s v="Korea PoĹudniowa"/>
    <s v="Ramzes B."/>
    <x v="5"/>
    <x v="2"/>
    <n v="130"/>
    <n v="1200"/>
  </r>
  <r>
    <n v="3859"/>
    <n v="20"/>
    <n v="6"/>
    <d v="2024-02-13T00:00:00"/>
    <x v="3032"/>
    <x v="19"/>
    <x v="19"/>
    <s v="Korea PoĹudniowa"/>
    <s v="Ramzes B."/>
    <x v="5"/>
    <x v="2"/>
    <n v="130"/>
    <n v="1200"/>
  </r>
  <r>
    <n v="3860"/>
    <n v="20"/>
    <n v="7"/>
    <d v="2024-02-13T00:00:00"/>
    <x v="3033"/>
    <x v="19"/>
    <x v="19"/>
    <s v="Korea PoĹudniowa"/>
    <s v="Rajec"/>
    <x v="6"/>
    <x v="3"/>
    <n v="120"/>
    <n v="900"/>
  </r>
  <r>
    <n v="3861"/>
    <n v="20"/>
    <n v="7"/>
    <d v="2024-02-13T00:00:00"/>
    <x v="3034"/>
    <x v="19"/>
    <x v="19"/>
    <s v="Korea PoĹudniowa"/>
    <s v="Rajec"/>
    <x v="6"/>
    <x v="3"/>
    <n v="120"/>
    <n v="900"/>
  </r>
  <r>
    <n v="3862"/>
    <n v="20"/>
    <n v="7"/>
    <d v="2024-02-13T00:00:00"/>
    <x v="3035"/>
    <x v="19"/>
    <x v="19"/>
    <s v="Korea PoĹudniowa"/>
    <s v="Rajec"/>
    <x v="6"/>
    <x v="3"/>
    <n v="120"/>
    <n v="900"/>
  </r>
  <r>
    <n v="3863"/>
    <n v="20"/>
    <n v="7"/>
    <d v="2024-02-13T00:00:00"/>
    <x v="3036"/>
    <x v="19"/>
    <x v="19"/>
    <s v="Korea PoĹudniowa"/>
    <s v="Rajec"/>
    <x v="6"/>
    <x v="3"/>
    <n v="120"/>
    <n v="900"/>
  </r>
  <r>
    <n v="3864"/>
    <n v="20"/>
    <n v="7"/>
    <d v="2024-02-13T00:00:00"/>
    <x v="1208"/>
    <x v="19"/>
    <x v="19"/>
    <s v="Korea PoĹudniowa"/>
    <s v="Rajec"/>
    <x v="6"/>
    <x v="3"/>
    <n v="120"/>
    <n v="900"/>
  </r>
  <r>
    <n v="3865"/>
    <n v="20"/>
    <n v="7"/>
    <d v="2024-02-13T00:00:00"/>
    <x v="2825"/>
    <x v="19"/>
    <x v="19"/>
    <s v="Korea PoĹudniowa"/>
    <s v="Rajec"/>
    <x v="6"/>
    <x v="3"/>
    <n v="120"/>
    <n v="900"/>
  </r>
  <r>
    <n v="3866"/>
    <n v="20"/>
    <n v="7"/>
    <d v="2024-02-13T00:00:00"/>
    <x v="3037"/>
    <x v="19"/>
    <x v="19"/>
    <s v="Korea PoĹudniowa"/>
    <s v="Rajec"/>
    <x v="6"/>
    <x v="3"/>
    <n v="120"/>
    <n v="900"/>
  </r>
  <r>
    <n v="3867"/>
    <n v="20"/>
    <n v="7"/>
    <d v="2024-02-13T00:00:00"/>
    <x v="3038"/>
    <x v="19"/>
    <x v="19"/>
    <s v="Korea PoĹudniowa"/>
    <s v="Rajec"/>
    <x v="6"/>
    <x v="3"/>
    <n v="120"/>
    <n v="900"/>
  </r>
  <r>
    <n v="3868"/>
    <n v="20"/>
    <n v="7"/>
    <d v="2024-02-16T00:00:00"/>
    <x v="3039"/>
    <x v="19"/>
    <x v="19"/>
    <s v="Korea PoĹudniowa"/>
    <s v="Rajec"/>
    <x v="6"/>
    <x v="3"/>
    <n v="120"/>
    <n v="900"/>
  </r>
  <r>
    <n v="3869"/>
    <n v="20"/>
    <n v="7"/>
    <d v="2024-02-16T00:00:00"/>
    <x v="3040"/>
    <x v="19"/>
    <x v="19"/>
    <s v="Korea PoĹudniowa"/>
    <s v="Rajec"/>
    <x v="6"/>
    <x v="3"/>
    <n v="120"/>
    <n v="900"/>
  </r>
  <r>
    <n v="3870"/>
    <n v="20"/>
    <n v="17"/>
    <d v="2024-02-16T00:00:00"/>
    <x v="3041"/>
    <x v="19"/>
    <x v="19"/>
    <s v="Korea PoĹudniowa"/>
    <s v="Tofik Lis"/>
    <x v="7"/>
    <x v="2"/>
    <n v="160"/>
    <n v="1200"/>
  </r>
  <r>
    <n v="3871"/>
    <n v="20"/>
    <n v="17"/>
    <d v="2024-02-16T00:00:00"/>
    <x v="341"/>
    <x v="19"/>
    <x v="19"/>
    <s v="Korea PoĹudniowa"/>
    <s v="Tofik Lis"/>
    <x v="7"/>
    <x v="2"/>
    <n v="160"/>
    <n v="1200"/>
  </r>
  <r>
    <n v="3872"/>
    <n v="20"/>
    <n v="17"/>
    <d v="2024-02-16T00:00:00"/>
    <x v="3042"/>
    <x v="19"/>
    <x v="19"/>
    <s v="Korea PoĹudniowa"/>
    <s v="Tofik Lis"/>
    <x v="7"/>
    <x v="2"/>
    <n v="160"/>
    <n v="1200"/>
  </r>
  <r>
    <n v="3873"/>
    <n v="20"/>
    <n v="17"/>
    <d v="2024-02-17T00:00:00"/>
    <x v="1884"/>
    <x v="19"/>
    <x v="19"/>
    <s v="Korea PoĹudniowa"/>
    <s v="Tofik Lis"/>
    <x v="7"/>
    <x v="2"/>
    <n v="160"/>
    <n v="1200"/>
  </r>
  <r>
    <n v="3874"/>
    <n v="20"/>
    <n v="17"/>
    <d v="2024-02-17T00:00:00"/>
    <x v="3043"/>
    <x v="19"/>
    <x v="19"/>
    <s v="Korea PoĹudniowa"/>
    <s v="Tofik Lis"/>
    <x v="7"/>
    <x v="2"/>
    <n v="160"/>
    <n v="1200"/>
  </r>
  <r>
    <n v="3875"/>
    <n v="20"/>
    <n v="17"/>
    <d v="2024-02-20T00:00:00"/>
    <x v="2765"/>
    <x v="19"/>
    <x v="19"/>
    <s v="Korea PoĹudniowa"/>
    <s v="Tofik Lis"/>
    <x v="7"/>
    <x v="2"/>
    <n v="160"/>
    <n v="1200"/>
  </r>
  <r>
    <n v="3876"/>
    <n v="20"/>
    <n v="17"/>
    <d v="2024-02-20T00:00:00"/>
    <x v="3044"/>
    <x v="19"/>
    <x v="19"/>
    <s v="Korea PoĹudniowa"/>
    <s v="Tofik Lis"/>
    <x v="7"/>
    <x v="2"/>
    <n v="160"/>
    <n v="1200"/>
  </r>
  <r>
    <n v="3877"/>
    <n v="20"/>
    <n v="17"/>
    <d v="2024-02-20T00:00:00"/>
    <x v="3045"/>
    <x v="19"/>
    <x v="19"/>
    <s v="Korea PoĹudniowa"/>
    <s v="Tofik Lis"/>
    <x v="7"/>
    <x v="2"/>
    <n v="160"/>
    <n v="1200"/>
  </r>
  <r>
    <n v="3878"/>
    <n v="20"/>
    <n v="17"/>
    <d v="2024-02-20T00:00:00"/>
    <x v="3046"/>
    <x v="19"/>
    <x v="19"/>
    <s v="Korea PoĹudniowa"/>
    <s v="Tofik Lis"/>
    <x v="7"/>
    <x v="2"/>
    <n v="160"/>
    <n v="1200"/>
  </r>
  <r>
    <n v="3879"/>
    <n v="20"/>
    <n v="17"/>
    <d v="2024-02-20T00:00:00"/>
    <x v="3047"/>
    <x v="19"/>
    <x v="19"/>
    <s v="Korea PoĹudniowa"/>
    <s v="Tofik Lis"/>
    <x v="7"/>
    <x v="2"/>
    <n v="160"/>
    <n v="1200"/>
  </r>
  <r>
    <n v="3880"/>
    <n v="20"/>
    <n v="9"/>
    <d v="2024-02-21T00:00:00"/>
    <x v="809"/>
    <x v="19"/>
    <x v="19"/>
    <s v="Korea PoĹudniowa"/>
    <s v="Panda Oczy i Termit"/>
    <x v="8"/>
    <x v="2"/>
    <n v="150"/>
    <n v="1200"/>
  </r>
  <r>
    <n v="3881"/>
    <n v="20"/>
    <n v="9"/>
    <d v="2024-02-21T00:00:00"/>
    <x v="79"/>
    <x v="19"/>
    <x v="19"/>
    <s v="Korea PoĹudniowa"/>
    <s v="Panda Oczy i Termit"/>
    <x v="8"/>
    <x v="2"/>
    <n v="150"/>
    <n v="1200"/>
  </r>
  <r>
    <n v="3882"/>
    <n v="20"/>
    <n v="9"/>
    <d v="2024-02-21T00:00:00"/>
    <x v="3048"/>
    <x v="19"/>
    <x v="19"/>
    <s v="Korea PoĹudniowa"/>
    <s v="Panda Oczy i Termit"/>
    <x v="8"/>
    <x v="2"/>
    <n v="150"/>
    <n v="1200"/>
  </r>
  <r>
    <n v="3883"/>
    <n v="20"/>
    <n v="9"/>
    <d v="2024-02-22T00:00:00"/>
    <x v="3049"/>
    <x v="19"/>
    <x v="19"/>
    <s v="Korea PoĹudniowa"/>
    <s v="Panda Oczy i Termit"/>
    <x v="8"/>
    <x v="2"/>
    <n v="150"/>
    <n v="1200"/>
  </r>
  <r>
    <n v="3884"/>
    <n v="20"/>
    <n v="9"/>
    <d v="2024-02-23T00:00:00"/>
    <x v="3050"/>
    <x v="19"/>
    <x v="19"/>
    <s v="Korea PoĹudniowa"/>
    <s v="Panda Oczy i Termit"/>
    <x v="8"/>
    <x v="2"/>
    <n v="150"/>
    <n v="1200"/>
  </r>
  <r>
    <n v="3885"/>
    <n v="20"/>
    <n v="9"/>
    <d v="2024-02-25T00:00:00"/>
    <x v="3051"/>
    <x v="19"/>
    <x v="19"/>
    <s v="Korea PoĹudniowa"/>
    <s v="Panda Oczy i Termit"/>
    <x v="8"/>
    <x v="2"/>
    <n v="150"/>
    <n v="1200"/>
  </r>
  <r>
    <n v="3886"/>
    <n v="20"/>
    <n v="9"/>
    <d v="2024-02-25T00:00:00"/>
    <x v="3052"/>
    <x v="19"/>
    <x v="19"/>
    <s v="Korea PoĹudniowa"/>
    <s v="Panda Oczy i Termit"/>
    <x v="8"/>
    <x v="2"/>
    <n v="150"/>
    <n v="1200"/>
  </r>
  <r>
    <n v="3887"/>
    <n v="20"/>
    <n v="9"/>
    <d v="2024-02-28T00:00:00"/>
    <x v="3053"/>
    <x v="19"/>
    <x v="19"/>
    <s v="Korea PoĹudniowa"/>
    <s v="Panda Oczy i Termit"/>
    <x v="8"/>
    <x v="2"/>
    <n v="150"/>
    <n v="1200"/>
  </r>
  <r>
    <n v="3888"/>
    <n v="20"/>
    <n v="9"/>
    <d v="2024-03-01T00:00:00"/>
    <x v="470"/>
    <x v="19"/>
    <x v="19"/>
    <s v="Korea PoĹudniowa"/>
    <s v="Panda Oczy i Termit"/>
    <x v="8"/>
    <x v="2"/>
    <n v="150"/>
    <n v="1200"/>
  </r>
  <r>
    <n v="3889"/>
    <n v="20"/>
    <n v="10"/>
    <d v="2024-03-01T00:00:00"/>
    <x v="521"/>
    <x v="19"/>
    <x v="19"/>
    <s v="Korea PoĹudniowa"/>
    <s v="Portek i Madeonek"/>
    <x v="9"/>
    <x v="1"/>
    <n v="128"/>
    <n v="1000"/>
  </r>
  <r>
    <n v="3890"/>
    <n v="20"/>
    <n v="10"/>
    <d v="2024-03-04T00:00:00"/>
    <x v="2897"/>
    <x v="19"/>
    <x v="19"/>
    <s v="Korea PoĹudniowa"/>
    <s v="Portek i Madeonek"/>
    <x v="9"/>
    <x v="1"/>
    <n v="128"/>
    <n v="1000"/>
  </r>
  <r>
    <n v="3891"/>
    <n v="20"/>
    <n v="10"/>
    <d v="2024-03-07T00:00:00"/>
    <x v="3054"/>
    <x v="19"/>
    <x v="19"/>
    <s v="Korea PoĹudniowa"/>
    <s v="Portek i Madeonek"/>
    <x v="9"/>
    <x v="1"/>
    <n v="128"/>
    <n v="1000"/>
  </r>
  <r>
    <n v="3892"/>
    <n v="20"/>
    <n v="10"/>
    <d v="2024-03-07T00:00:00"/>
    <x v="1377"/>
    <x v="19"/>
    <x v="19"/>
    <s v="Korea PoĹudniowa"/>
    <s v="Portek i Madeonek"/>
    <x v="9"/>
    <x v="1"/>
    <n v="128"/>
    <n v="1000"/>
  </r>
  <r>
    <n v="3893"/>
    <n v="20"/>
    <n v="10"/>
    <d v="2024-03-08T00:00:00"/>
    <x v="1132"/>
    <x v="19"/>
    <x v="19"/>
    <s v="Korea PoĹudniowa"/>
    <s v="Portek i Madeonek"/>
    <x v="9"/>
    <x v="1"/>
    <n v="128"/>
    <n v="1000"/>
  </r>
  <r>
    <n v="3894"/>
    <n v="20"/>
    <n v="10"/>
    <d v="2024-03-09T00:00:00"/>
    <x v="1063"/>
    <x v="19"/>
    <x v="19"/>
    <s v="Korea PoĹudniowa"/>
    <s v="Portek i Madeonek"/>
    <x v="9"/>
    <x v="1"/>
    <n v="128"/>
    <n v="1000"/>
  </r>
  <r>
    <n v="3895"/>
    <n v="20"/>
    <n v="10"/>
    <d v="2024-03-09T00:00:00"/>
    <x v="3055"/>
    <x v="19"/>
    <x v="19"/>
    <s v="Korea PoĹudniowa"/>
    <s v="Portek i Madeonek"/>
    <x v="9"/>
    <x v="1"/>
    <n v="128"/>
    <n v="1000"/>
  </r>
  <r>
    <n v="3896"/>
    <n v="20"/>
    <n v="10"/>
    <d v="2024-03-09T00:00:00"/>
    <x v="3056"/>
    <x v="19"/>
    <x v="19"/>
    <s v="Korea PoĹudniowa"/>
    <s v="Portek i Madeonek"/>
    <x v="9"/>
    <x v="1"/>
    <n v="128"/>
    <n v="1000"/>
  </r>
  <r>
    <n v="3897"/>
    <n v="20"/>
    <n v="10"/>
    <d v="2024-03-09T00:00:00"/>
    <x v="3057"/>
    <x v="19"/>
    <x v="19"/>
    <s v="Korea PoĹudniowa"/>
    <s v="Portek i Madeonek"/>
    <x v="9"/>
    <x v="1"/>
    <n v="128"/>
    <n v="1000"/>
  </r>
  <r>
    <n v="3898"/>
    <n v="20"/>
    <n v="11"/>
    <d v="2024-03-10T00:00:00"/>
    <x v="2907"/>
    <x v="19"/>
    <x v="19"/>
    <s v="Korea PoĹudniowa"/>
    <s v="Tofik Lis"/>
    <x v="10"/>
    <x v="2"/>
    <n v="120"/>
    <n v="1200"/>
  </r>
  <r>
    <n v="3899"/>
    <n v="20"/>
    <n v="11"/>
    <d v="2024-03-10T00:00:00"/>
    <x v="3058"/>
    <x v="19"/>
    <x v="19"/>
    <s v="Korea PoĹudniowa"/>
    <s v="Tofik Lis"/>
    <x v="10"/>
    <x v="2"/>
    <n v="120"/>
    <n v="1200"/>
  </r>
  <r>
    <n v="3900"/>
    <n v="20"/>
    <n v="11"/>
    <d v="2024-03-10T00:00:00"/>
    <x v="3059"/>
    <x v="19"/>
    <x v="19"/>
    <s v="Korea PoĹudniowa"/>
    <s v="Tofik Lis"/>
    <x v="10"/>
    <x v="2"/>
    <n v="120"/>
    <n v="1200"/>
  </r>
  <r>
    <n v="3901"/>
    <n v="20"/>
    <n v="11"/>
    <d v="2024-03-10T00:00:00"/>
    <x v="3060"/>
    <x v="19"/>
    <x v="19"/>
    <s v="Korea PoĹudniowa"/>
    <s v="Tofik Lis"/>
    <x v="10"/>
    <x v="2"/>
    <n v="120"/>
    <n v="1200"/>
  </r>
  <r>
    <n v="3902"/>
    <n v="20"/>
    <n v="11"/>
    <d v="2024-03-11T00:00:00"/>
    <x v="1275"/>
    <x v="19"/>
    <x v="19"/>
    <s v="Korea PoĹudniowa"/>
    <s v="Tofik Lis"/>
    <x v="10"/>
    <x v="2"/>
    <n v="120"/>
    <n v="1200"/>
  </r>
  <r>
    <n v="3903"/>
    <n v="20"/>
    <n v="11"/>
    <d v="2024-03-11T00:00:00"/>
    <x v="1769"/>
    <x v="19"/>
    <x v="19"/>
    <s v="Korea PoĹudniowa"/>
    <s v="Tofik Lis"/>
    <x v="10"/>
    <x v="2"/>
    <n v="120"/>
    <n v="1200"/>
  </r>
  <r>
    <n v="3904"/>
    <n v="20"/>
    <n v="11"/>
    <d v="2024-03-11T00:00:00"/>
    <x v="3061"/>
    <x v="19"/>
    <x v="19"/>
    <s v="Korea PoĹudniowa"/>
    <s v="Tofik Lis"/>
    <x v="10"/>
    <x v="2"/>
    <n v="120"/>
    <n v="1200"/>
  </r>
  <r>
    <n v="3905"/>
    <n v="20"/>
    <n v="11"/>
    <d v="2024-03-11T00:00:00"/>
    <x v="3062"/>
    <x v="19"/>
    <x v="19"/>
    <s v="Korea PoĹudniowa"/>
    <s v="Tofik Lis"/>
    <x v="10"/>
    <x v="2"/>
    <n v="120"/>
    <n v="1200"/>
  </r>
  <r>
    <n v="3906"/>
    <n v="20"/>
    <n v="11"/>
    <d v="2024-03-12T00:00:00"/>
    <x v="1747"/>
    <x v="19"/>
    <x v="19"/>
    <s v="Korea PoĹudniowa"/>
    <s v="Tofik Lis"/>
    <x v="10"/>
    <x v="2"/>
    <n v="120"/>
    <n v="1200"/>
  </r>
  <r>
    <n v="3907"/>
    <n v="20"/>
    <n v="11"/>
    <d v="2024-03-12T00:00:00"/>
    <x v="3063"/>
    <x v="19"/>
    <x v="19"/>
    <s v="Korea PoĹudniowa"/>
    <s v="Tofik Lis"/>
    <x v="10"/>
    <x v="2"/>
    <n v="120"/>
    <n v="1200"/>
  </r>
  <r>
    <n v="3908"/>
    <n v="20"/>
    <n v="12"/>
    <d v="2024-03-13T00:00:00"/>
    <x v="11"/>
    <x v="19"/>
    <x v="19"/>
    <s v="Korea PoĹudniowa"/>
    <s v="Goryle"/>
    <x v="19"/>
    <x v="1"/>
    <n v="139"/>
    <n v="1000"/>
  </r>
  <r>
    <n v="3909"/>
    <n v="20"/>
    <n v="12"/>
    <d v="2024-03-13T00:00:00"/>
    <x v="2620"/>
    <x v="19"/>
    <x v="19"/>
    <s v="Korea PoĹudniowa"/>
    <s v="Goryle"/>
    <x v="19"/>
    <x v="1"/>
    <n v="139"/>
    <n v="1000"/>
  </r>
  <r>
    <n v="3910"/>
    <n v="20"/>
    <n v="12"/>
    <d v="2024-03-13T00:00:00"/>
    <x v="1592"/>
    <x v="19"/>
    <x v="19"/>
    <s v="Korea PoĹudniowa"/>
    <s v="Goryle"/>
    <x v="19"/>
    <x v="1"/>
    <n v="139"/>
    <n v="1000"/>
  </r>
  <r>
    <n v="3911"/>
    <n v="20"/>
    <n v="12"/>
    <d v="2024-03-13T00:00:00"/>
    <x v="2512"/>
    <x v="19"/>
    <x v="19"/>
    <s v="Korea PoĹudniowa"/>
    <s v="Goryle"/>
    <x v="19"/>
    <x v="1"/>
    <n v="139"/>
    <n v="1000"/>
  </r>
  <r>
    <n v="3912"/>
    <n v="20"/>
    <n v="12"/>
    <d v="2024-03-15T00:00:00"/>
    <x v="1239"/>
    <x v="19"/>
    <x v="19"/>
    <s v="Korea PoĹudniowa"/>
    <s v="Goryle"/>
    <x v="19"/>
    <x v="1"/>
    <n v="139"/>
    <n v="1000"/>
  </r>
  <r>
    <n v="3913"/>
    <n v="20"/>
    <n v="12"/>
    <d v="2024-03-15T00:00:00"/>
    <x v="3064"/>
    <x v="19"/>
    <x v="19"/>
    <s v="Korea PoĹudniowa"/>
    <s v="Goryle"/>
    <x v="19"/>
    <x v="1"/>
    <n v="139"/>
    <n v="1000"/>
  </r>
  <r>
    <n v="3914"/>
    <n v="20"/>
    <n v="12"/>
    <d v="2024-03-15T00:00:00"/>
    <x v="3065"/>
    <x v="19"/>
    <x v="19"/>
    <s v="Korea PoĹudniowa"/>
    <s v="Goryle"/>
    <x v="19"/>
    <x v="1"/>
    <n v="139"/>
    <n v="1000"/>
  </r>
  <r>
    <n v="3915"/>
    <n v="20"/>
    <n v="12"/>
    <d v="2024-03-15T00:00:00"/>
    <x v="1061"/>
    <x v="19"/>
    <x v="19"/>
    <s v="Korea PoĹudniowa"/>
    <s v="Goryle"/>
    <x v="19"/>
    <x v="1"/>
    <n v="139"/>
    <n v="1000"/>
  </r>
  <r>
    <n v="3916"/>
    <n v="20"/>
    <n v="12"/>
    <d v="2024-03-15T00:00:00"/>
    <x v="533"/>
    <x v="19"/>
    <x v="19"/>
    <s v="Korea PoĹudniowa"/>
    <s v="Goryle"/>
    <x v="19"/>
    <x v="1"/>
    <n v="139"/>
    <n v="1000"/>
  </r>
  <r>
    <n v="3917"/>
    <n v="20"/>
    <n v="12"/>
    <d v="2024-03-15T00:00:00"/>
    <x v="3066"/>
    <x v="19"/>
    <x v="19"/>
    <s v="Korea PoĹudniowa"/>
    <s v="Goryle"/>
    <x v="19"/>
    <x v="1"/>
    <n v="139"/>
    <n v="1000"/>
  </r>
  <r>
    <n v="3918"/>
    <n v="20"/>
    <n v="13"/>
    <d v="2024-03-15T00:00:00"/>
    <x v="3028"/>
    <x v="19"/>
    <x v="19"/>
    <s v="Korea PoĹudniowa"/>
    <s v="Królowa"/>
    <x v="20"/>
    <x v="1"/>
    <n v="156"/>
    <n v="1000"/>
  </r>
  <r>
    <n v="3919"/>
    <n v="20"/>
    <n v="13"/>
    <d v="2024-03-15T00:00:00"/>
    <x v="3067"/>
    <x v="19"/>
    <x v="19"/>
    <s v="Korea PoĹudniowa"/>
    <s v="Królowa"/>
    <x v="20"/>
    <x v="1"/>
    <n v="156"/>
    <n v="1000"/>
  </r>
  <r>
    <n v="3920"/>
    <n v="20"/>
    <n v="13"/>
    <d v="2024-03-15T00:00:00"/>
    <x v="3068"/>
    <x v="19"/>
    <x v="19"/>
    <s v="Korea PoĹudniowa"/>
    <s v="Królowa"/>
    <x v="20"/>
    <x v="1"/>
    <n v="156"/>
    <n v="1000"/>
  </r>
  <r>
    <n v="3921"/>
    <n v="20"/>
    <n v="13"/>
    <d v="2024-03-15T00:00:00"/>
    <x v="3069"/>
    <x v="19"/>
    <x v="19"/>
    <s v="Korea PoĹudniowa"/>
    <s v="Królowa"/>
    <x v="20"/>
    <x v="1"/>
    <n v="156"/>
    <n v="1000"/>
  </r>
  <r>
    <n v="3922"/>
    <n v="20"/>
    <n v="13"/>
    <d v="2024-03-15T00:00:00"/>
    <x v="510"/>
    <x v="19"/>
    <x v="19"/>
    <s v="Korea PoĹudniowa"/>
    <s v="Królowa"/>
    <x v="20"/>
    <x v="1"/>
    <n v="156"/>
    <n v="1000"/>
  </r>
  <r>
    <n v="3923"/>
    <n v="20"/>
    <n v="13"/>
    <d v="2024-03-15T00:00:00"/>
    <x v="3070"/>
    <x v="19"/>
    <x v="19"/>
    <s v="Korea PoĹudniowa"/>
    <s v="Królowa"/>
    <x v="20"/>
    <x v="1"/>
    <n v="156"/>
    <n v="1000"/>
  </r>
  <r>
    <n v="3924"/>
    <n v="20"/>
    <n v="13"/>
    <d v="2024-03-18T00:00:00"/>
    <x v="3071"/>
    <x v="19"/>
    <x v="19"/>
    <s v="Korea PoĹudniowa"/>
    <s v="Królowa"/>
    <x v="20"/>
    <x v="1"/>
    <n v="156"/>
    <n v="1000"/>
  </r>
  <r>
    <n v="3925"/>
    <n v="20"/>
    <n v="13"/>
    <d v="2024-03-18T00:00:00"/>
    <x v="961"/>
    <x v="19"/>
    <x v="19"/>
    <s v="Korea PoĹudniowa"/>
    <s v="Królowa"/>
    <x v="20"/>
    <x v="1"/>
    <n v="156"/>
    <n v="1000"/>
  </r>
  <r>
    <n v="3926"/>
    <n v="20"/>
    <n v="13"/>
    <d v="2024-03-18T00:00:00"/>
    <x v="3072"/>
    <x v="19"/>
    <x v="19"/>
    <s v="Korea PoĹudniowa"/>
    <s v="Królowa"/>
    <x v="20"/>
    <x v="1"/>
    <n v="156"/>
    <n v="1000"/>
  </r>
  <r>
    <n v="3927"/>
    <n v="20"/>
    <n v="14"/>
    <d v="2024-03-18T00:00:00"/>
    <x v="3073"/>
    <x v="19"/>
    <x v="19"/>
    <s v="Korea PoĹudniowa"/>
    <s v="Reolka"/>
    <x v="13"/>
    <x v="2"/>
    <n v="190"/>
    <n v="1200"/>
  </r>
  <r>
    <n v="3928"/>
    <n v="20"/>
    <n v="14"/>
    <d v="2024-03-18T00:00:00"/>
    <x v="3074"/>
    <x v="19"/>
    <x v="19"/>
    <s v="Korea PoĹudniowa"/>
    <s v="Reolka"/>
    <x v="13"/>
    <x v="2"/>
    <n v="190"/>
    <n v="1200"/>
  </r>
  <r>
    <n v="3929"/>
    <n v="20"/>
    <n v="14"/>
    <d v="2024-03-18T00:00:00"/>
    <x v="3075"/>
    <x v="19"/>
    <x v="19"/>
    <s v="Korea PoĹudniowa"/>
    <s v="Reolka"/>
    <x v="13"/>
    <x v="2"/>
    <n v="190"/>
    <n v="1200"/>
  </r>
  <r>
    <n v="3930"/>
    <n v="20"/>
    <n v="14"/>
    <d v="2024-03-20T00:00:00"/>
    <x v="3076"/>
    <x v="19"/>
    <x v="19"/>
    <s v="Korea PoĹudniowa"/>
    <s v="Reolka"/>
    <x v="13"/>
    <x v="2"/>
    <n v="190"/>
    <n v="1200"/>
  </r>
  <r>
    <n v="3931"/>
    <n v="20"/>
    <n v="14"/>
    <d v="2024-03-22T00:00:00"/>
    <x v="3077"/>
    <x v="19"/>
    <x v="19"/>
    <s v="Korea PoĹudniowa"/>
    <s v="Reolka"/>
    <x v="13"/>
    <x v="2"/>
    <n v="190"/>
    <n v="1200"/>
  </r>
  <r>
    <n v="3932"/>
    <n v="20"/>
    <n v="14"/>
    <d v="2024-03-23T00:00:00"/>
    <x v="1464"/>
    <x v="19"/>
    <x v="19"/>
    <s v="Korea PoĹudniowa"/>
    <s v="Reolka"/>
    <x v="13"/>
    <x v="2"/>
    <n v="190"/>
    <n v="1200"/>
  </r>
  <r>
    <n v="3933"/>
    <n v="20"/>
    <n v="14"/>
    <d v="2024-03-23T00:00:00"/>
    <x v="3078"/>
    <x v="19"/>
    <x v="19"/>
    <s v="Korea PoĹudniowa"/>
    <s v="Reolka"/>
    <x v="13"/>
    <x v="2"/>
    <n v="190"/>
    <n v="1200"/>
  </r>
  <r>
    <n v="3934"/>
    <n v="20"/>
    <n v="14"/>
    <d v="2024-03-23T00:00:00"/>
    <x v="2737"/>
    <x v="19"/>
    <x v="19"/>
    <s v="Korea PoĹudniowa"/>
    <s v="Reolka"/>
    <x v="13"/>
    <x v="2"/>
    <n v="190"/>
    <n v="1200"/>
  </r>
  <r>
    <n v="3935"/>
    <n v="20"/>
    <n v="14"/>
    <d v="2024-03-23T00:00:00"/>
    <x v="309"/>
    <x v="19"/>
    <x v="19"/>
    <s v="Korea PoĹudniowa"/>
    <s v="Reolka"/>
    <x v="13"/>
    <x v="2"/>
    <n v="190"/>
    <n v="1200"/>
  </r>
  <r>
    <n v="3936"/>
    <n v="20"/>
    <n v="14"/>
    <d v="2024-03-23T00:00:00"/>
    <x v="3079"/>
    <x v="19"/>
    <x v="19"/>
    <s v="Korea PoĹudniowa"/>
    <s v="Reolka"/>
    <x v="13"/>
    <x v="2"/>
    <n v="190"/>
    <n v="1200"/>
  </r>
  <r>
    <n v="3937"/>
    <n v="20"/>
    <n v="15"/>
    <d v="2024-03-23T00:00:00"/>
    <x v="3080"/>
    <x v="19"/>
    <x v="19"/>
    <s v="Korea PoĹudniowa"/>
    <s v="Pan Daft"/>
    <x v="14"/>
    <x v="1"/>
    <n v="123"/>
    <n v="1000"/>
  </r>
  <r>
    <n v="3938"/>
    <n v="20"/>
    <n v="15"/>
    <d v="2024-03-23T00:00:00"/>
    <x v="3074"/>
    <x v="19"/>
    <x v="19"/>
    <s v="Korea PoĹudniowa"/>
    <s v="Pan Daft"/>
    <x v="14"/>
    <x v="1"/>
    <n v="123"/>
    <n v="1000"/>
  </r>
  <r>
    <n v="3939"/>
    <n v="20"/>
    <n v="15"/>
    <d v="2024-03-23T00:00:00"/>
    <x v="3081"/>
    <x v="19"/>
    <x v="19"/>
    <s v="Korea PoĹudniowa"/>
    <s v="Pan Daft"/>
    <x v="14"/>
    <x v="1"/>
    <n v="123"/>
    <n v="1000"/>
  </r>
  <r>
    <n v="3940"/>
    <n v="20"/>
    <n v="15"/>
    <d v="2024-03-23T00:00:00"/>
    <x v="3082"/>
    <x v="19"/>
    <x v="19"/>
    <s v="Korea PoĹudniowa"/>
    <s v="Pan Daft"/>
    <x v="14"/>
    <x v="1"/>
    <n v="123"/>
    <n v="1000"/>
  </r>
  <r>
    <n v="3941"/>
    <n v="20"/>
    <n v="15"/>
    <d v="2024-03-25T00:00:00"/>
    <x v="3083"/>
    <x v="19"/>
    <x v="19"/>
    <s v="Korea PoĹudniowa"/>
    <s v="Pan Daft"/>
    <x v="14"/>
    <x v="1"/>
    <n v="123"/>
    <n v="1000"/>
  </r>
  <r>
    <n v="3942"/>
    <n v="20"/>
    <n v="15"/>
    <d v="2024-03-27T00:00:00"/>
    <x v="3084"/>
    <x v="19"/>
    <x v="19"/>
    <s v="Korea PoĹudniowa"/>
    <s v="Pan Daft"/>
    <x v="14"/>
    <x v="1"/>
    <n v="123"/>
    <n v="1000"/>
  </r>
  <r>
    <n v="3943"/>
    <n v="20"/>
    <n v="15"/>
    <d v="2024-03-27T00:00:00"/>
    <x v="3085"/>
    <x v="19"/>
    <x v="19"/>
    <s v="Korea PoĹudniowa"/>
    <s v="Pan Daft"/>
    <x v="14"/>
    <x v="1"/>
    <n v="123"/>
    <n v="1000"/>
  </r>
  <r>
    <n v="3944"/>
    <n v="20"/>
    <n v="15"/>
    <d v="2024-03-27T00:00:00"/>
    <x v="3086"/>
    <x v="19"/>
    <x v="19"/>
    <s v="Korea PoĹudniowa"/>
    <s v="Pan Daft"/>
    <x v="14"/>
    <x v="1"/>
    <n v="123"/>
    <n v="1000"/>
  </r>
  <r>
    <n v="3945"/>
    <n v="20"/>
    <n v="15"/>
    <d v="2024-03-27T00:00:00"/>
    <x v="2439"/>
    <x v="19"/>
    <x v="19"/>
    <s v="Korea PoĹudniowa"/>
    <s v="Pan Daft"/>
    <x v="14"/>
    <x v="1"/>
    <n v="123"/>
    <n v="1000"/>
  </r>
  <r>
    <n v="3946"/>
    <n v="20"/>
    <n v="15"/>
    <d v="2024-03-27T00:00:00"/>
    <x v="2042"/>
    <x v="19"/>
    <x v="19"/>
    <s v="Korea PoĹudniowa"/>
    <s v="Pan Daft"/>
    <x v="14"/>
    <x v="1"/>
    <n v="123"/>
    <n v="1000"/>
  </r>
  <r>
    <n v="3947"/>
    <n v="20"/>
    <n v="16"/>
    <d v="2024-03-27T00:00:00"/>
    <x v="3087"/>
    <x v="19"/>
    <x v="19"/>
    <s v="Korea PoĹudniowa"/>
    <s v="Umarłe Korporacje"/>
    <x v="22"/>
    <x v="5"/>
    <n v="240"/>
    <n v="1800"/>
  </r>
  <r>
    <n v="3948"/>
    <n v="20"/>
    <n v="16"/>
    <d v="2024-03-30T00:00:00"/>
    <x v="1199"/>
    <x v="19"/>
    <x v="19"/>
    <s v="Korea PoĹudniowa"/>
    <s v="Umarłe Korporacje"/>
    <x v="22"/>
    <x v="5"/>
    <n v="240"/>
    <n v="1800"/>
  </r>
  <r>
    <n v="3949"/>
    <n v="20"/>
    <n v="16"/>
    <d v="2024-03-30T00:00:00"/>
    <x v="3088"/>
    <x v="19"/>
    <x v="19"/>
    <s v="Korea PoĹudniowa"/>
    <s v="Umarłe Korporacje"/>
    <x v="22"/>
    <x v="5"/>
    <n v="240"/>
    <n v="1800"/>
  </r>
  <r>
    <n v="3950"/>
    <n v="20"/>
    <n v="16"/>
    <d v="2024-03-30T00:00:00"/>
    <x v="1176"/>
    <x v="19"/>
    <x v="19"/>
    <s v="Korea PoĹudniowa"/>
    <s v="Umarłe Korporacje"/>
    <x v="22"/>
    <x v="5"/>
    <n v="240"/>
    <n v="1800"/>
  </r>
  <r>
    <n v="3951"/>
    <n v="20"/>
    <n v="16"/>
    <d v="2024-03-30T00:00:00"/>
    <x v="2012"/>
    <x v="19"/>
    <x v="19"/>
    <s v="Korea PoĹudniowa"/>
    <s v="Umarłe Korporacje"/>
    <x v="22"/>
    <x v="5"/>
    <n v="240"/>
    <n v="1800"/>
  </r>
  <r>
    <n v="3952"/>
    <n v="20"/>
    <n v="16"/>
    <d v="2024-04-01T00:00:00"/>
    <x v="3089"/>
    <x v="19"/>
    <x v="19"/>
    <s v="Korea PoĹudniowa"/>
    <s v="Umarłe Korporacje"/>
    <x v="22"/>
    <x v="5"/>
    <n v="240"/>
    <n v="1800"/>
  </r>
  <r>
    <n v="3953"/>
    <n v="20"/>
    <n v="16"/>
    <d v="2024-04-01T00:00:00"/>
    <x v="3090"/>
    <x v="19"/>
    <x v="19"/>
    <s v="Korea PoĹudniowa"/>
    <s v="Umarłe Korporacje"/>
    <x v="22"/>
    <x v="5"/>
    <n v="240"/>
    <n v="1800"/>
  </r>
  <r>
    <n v="3954"/>
    <n v="20"/>
    <n v="16"/>
    <d v="2024-04-01T00:00:00"/>
    <x v="3091"/>
    <x v="19"/>
    <x v="19"/>
    <s v="Korea PoĹudniowa"/>
    <s v="Umarłe Korporacje"/>
    <x v="22"/>
    <x v="5"/>
    <n v="240"/>
    <n v="1800"/>
  </r>
  <r>
    <n v="3955"/>
    <n v="20"/>
    <n v="16"/>
    <d v="2024-04-01T00:00:00"/>
    <x v="3092"/>
    <x v="19"/>
    <x v="19"/>
    <s v="Korea PoĹudniowa"/>
    <s v="Umarłe Korporacje"/>
    <x v="22"/>
    <x v="5"/>
    <n v="240"/>
    <n v="1800"/>
  </r>
  <r>
    <n v="3956"/>
    <n v="20"/>
    <n v="16"/>
    <d v="2024-04-01T00:00:00"/>
    <x v="2514"/>
    <x v="19"/>
    <x v="19"/>
    <s v="Korea PoĹudniowa"/>
    <s v="Umarłe Korporacje"/>
    <x v="22"/>
    <x v="5"/>
    <n v="240"/>
    <n v="1800"/>
  </r>
  <r>
    <n v="3957"/>
    <n v="20"/>
    <n v="17"/>
    <d v="2024-04-01T00:00:00"/>
    <x v="3093"/>
    <x v="19"/>
    <x v="19"/>
    <s v="Korea PoĹudniowa"/>
    <s v="Tofik Lis"/>
    <x v="7"/>
    <x v="2"/>
    <n v="160"/>
    <n v="1200"/>
  </r>
  <r>
    <n v="3958"/>
    <n v="20"/>
    <n v="17"/>
    <d v="2024-04-01T00:00:00"/>
    <x v="3094"/>
    <x v="19"/>
    <x v="19"/>
    <s v="Korea PoĹudniowa"/>
    <s v="Tofik Lis"/>
    <x v="7"/>
    <x v="2"/>
    <n v="160"/>
    <n v="1200"/>
  </r>
  <r>
    <n v="3959"/>
    <n v="20"/>
    <n v="17"/>
    <d v="2024-04-01T00:00:00"/>
    <x v="2106"/>
    <x v="19"/>
    <x v="19"/>
    <s v="Korea PoĹudniowa"/>
    <s v="Tofik Lis"/>
    <x v="7"/>
    <x v="2"/>
    <n v="160"/>
    <n v="1200"/>
  </r>
  <r>
    <n v="3960"/>
    <n v="20"/>
    <n v="17"/>
    <d v="2024-04-02T00:00:00"/>
    <x v="1915"/>
    <x v="19"/>
    <x v="19"/>
    <s v="Korea PoĹudniowa"/>
    <s v="Tofik Lis"/>
    <x v="7"/>
    <x v="2"/>
    <n v="160"/>
    <n v="1200"/>
  </r>
  <r>
    <n v="3961"/>
    <n v="20"/>
    <n v="17"/>
    <d v="2024-04-04T00:00:00"/>
    <x v="3095"/>
    <x v="19"/>
    <x v="19"/>
    <s v="Korea PoĹudniowa"/>
    <s v="Tofik Lis"/>
    <x v="7"/>
    <x v="2"/>
    <n v="160"/>
    <n v="1200"/>
  </r>
  <r>
    <n v="3962"/>
    <n v="20"/>
    <n v="17"/>
    <d v="2024-04-04T00:00:00"/>
    <x v="1079"/>
    <x v="19"/>
    <x v="19"/>
    <s v="Korea PoĹudniowa"/>
    <s v="Tofik Lis"/>
    <x v="7"/>
    <x v="2"/>
    <n v="160"/>
    <n v="1200"/>
  </r>
  <r>
    <n v="3963"/>
    <n v="20"/>
    <n v="17"/>
    <d v="2024-04-07T00:00:00"/>
    <x v="3096"/>
    <x v="19"/>
    <x v="19"/>
    <s v="Korea PoĹudniowa"/>
    <s v="Tofik Lis"/>
    <x v="7"/>
    <x v="2"/>
    <n v="160"/>
    <n v="1200"/>
  </r>
  <r>
    <n v="3964"/>
    <n v="20"/>
    <n v="17"/>
    <d v="2024-04-07T00:00:00"/>
    <x v="2243"/>
    <x v="19"/>
    <x v="19"/>
    <s v="Korea PoĹudniowa"/>
    <s v="Tofik Lis"/>
    <x v="7"/>
    <x v="2"/>
    <n v="160"/>
    <n v="1200"/>
  </r>
  <r>
    <n v="3965"/>
    <n v="20"/>
    <n v="17"/>
    <d v="2024-04-09T00:00:00"/>
    <x v="3097"/>
    <x v="19"/>
    <x v="19"/>
    <s v="Korea PoĹudniowa"/>
    <s v="Tofik Lis"/>
    <x v="7"/>
    <x v="2"/>
    <n v="160"/>
    <n v="1200"/>
  </r>
  <r>
    <n v="3966"/>
    <n v="20"/>
    <n v="17"/>
    <d v="2024-04-10T00:00:00"/>
    <x v="3098"/>
    <x v="19"/>
    <x v="19"/>
    <s v="Korea PoĹudniowa"/>
    <s v="Tofik Lis"/>
    <x v="7"/>
    <x v="2"/>
    <n v="160"/>
    <n v="1200"/>
  </r>
  <r>
    <n v="3967"/>
    <n v="20"/>
    <n v="18"/>
    <d v="2024-04-10T00:00:00"/>
    <x v="3099"/>
    <x v="19"/>
    <x v="19"/>
    <s v="Korea PoĹudniowa"/>
    <s v="Aviciuś"/>
    <x v="15"/>
    <x v="1"/>
    <n v="124"/>
    <n v="1000"/>
  </r>
  <r>
    <n v="3968"/>
    <n v="20"/>
    <n v="18"/>
    <d v="2024-04-11T00:00:00"/>
    <x v="3100"/>
    <x v="19"/>
    <x v="19"/>
    <s v="Korea PoĹudniowa"/>
    <s v="Aviciuś"/>
    <x v="15"/>
    <x v="1"/>
    <n v="124"/>
    <n v="1000"/>
  </r>
  <r>
    <n v="3969"/>
    <n v="20"/>
    <n v="18"/>
    <d v="2024-04-12T00:00:00"/>
    <x v="3101"/>
    <x v="19"/>
    <x v="19"/>
    <s v="Korea PoĹudniowa"/>
    <s v="Aviciuś"/>
    <x v="15"/>
    <x v="1"/>
    <n v="124"/>
    <n v="1000"/>
  </r>
  <r>
    <n v="3970"/>
    <n v="20"/>
    <n v="18"/>
    <d v="2024-04-12T00:00:00"/>
    <x v="1500"/>
    <x v="19"/>
    <x v="19"/>
    <s v="Korea PoĹudniowa"/>
    <s v="Aviciuś"/>
    <x v="15"/>
    <x v="1"/>
    <n v="124"/>
    <n v="1000"/>
  </r>
  <r>
    <n v="3971"/>
    <n v="20"/>
    <n v="18"/>
    <d v="2024-04-12T00:00:00"/>
    <x v="3102"/>
    <x v="19"/>
    <x v="19"/>
    <s v="Korea PoĹudniowa"/>
    <s v="Aviciuś"/>
    <x v="15"/>
    <x v="1"/>
    <n v="124"/>
    <n v="1000"/>
  </r>
  <r>
    <n v="3972"/>
    <n v="20"/>
    <n v="18"/>
    <d v="2024-04-12T00:00:00"/>
    <x v="3103"/>
    <x v="19"/>
    <x v="19"/>
    <s v="Korea PoĹudniowa"/>
    <s v="Aviciuś"/>
    <x v="15"/>
    <x v="1"/>
    <n v="124"/>
    <n v="1000"/>
  </r>
  <r>
    <n v="3973"/>
    <n v="20"/>
    <n v="18"/>
    <d v="2024-04-12T00:00:00"/>
    <x v="3104"/>
    <x v="19"/>
    <x v="19"/>
    <s v="Korea PoĹudniowa"/>
    <s v="Aviciuś"/>
    <x v="15"/>
    <x v="1"/>
    <n v="124"/>
    <n v="1000"/>
  </r>
  <r>
    <n v="3974"/>
    <n v="20"/>
    <n v="18"/>
    <d v="2024-04-12T00:00:00"/>
    <x v="816"/>
    <x v="19"/>
    <x v="19"/>
    <s v="Korea PoĹudniowa"/>
    <s v="Aviciuś"/>
    <x v="15"/>
    <x v="1"/>
    <n v="124"/>
    <n v="1000"/>
  </r>
  <r>
    <n v="3975"/>
    <n v="20"/>
    <n v="18"/>
    <d v="2024-04-12T00:00:00"/>
    <x v="3105"/>
    <x v="19"/>
    <x v="19"/>
    <s v="Korea PoĹudniowa"/>
    <s v="Aviciuś"/>
    <x v="15"/>
    <x v="1"/>
    <n v="124"/>
    <n v="1000"/>
  </r>
  <r>
    <n v="3976"/>
    <n v="20"/>
    <n v="18"/>
    <d v="2024-04-12T00:00:00"/>
    <x v="3106"/>
    <x v="19"/>
    <x v="19"/>
    <s v="Korea PoĹudniowa"/>
    <s v="Aviciuś"/>
    <x v="15"/>
    <x v="1"/>
    <n v="124"/>
    <n v="1000"/>
  </r>
  <r>
    <n v="3977"/>
    <n v="20"/>
    <n v="19"/>
    <d v="2024-04-12T00:00:00"/>
    <x v="3107"/>
    <x v="19"/>
    <x v="19"/>
    <s v="Korea PoĹudniowa"/>
    <s v="Dźwiękowy Szok Magii"/>
    <x v="16"/>
    <x v="0"/>
    <n v="170"/>
    <n v="1400"/>
  </r>
  <r>
    <n v="3978"/>
    <n v="20"/>
    <n v="19"/>
    <d v="2024-04-12T00:00:00"/>
    <x v="3108"/>
    <x v="19"/>
    <x v="19"/>
    <s v="Korea PoĹudniowa"/>
    <s v="Dźwiękowy Szok Magii"/>
    <x v="16"/>
    <x v="0"/>
    <n v="170"/>
    <n v="1400"/>
  </r>
  <r>
    <n v="3979"/>
    <n v="20"/>
    <n v="19"/>
    <d v="2024-04-14T00:00:00"/>
    <x v="2029"/>
    <x v="19"/>
    <x v="19"/>
    <s v="Korea PoĹudniowa"/>
    <s v="Dźwiękowy Szok Magii"/>
    <x v="16"/>
    <x v="0"/>
    <n v="170"/>
    <n v="1400"/>
  </r>
  <r>
    <n v="3980"/>
    <n v="20"/>
    <n v="19"/>
    <d v="2024-04-14T00:00:00"/>
    <x v="3109"/>
    <x v="19"/>
    <x v="19"/>
    <s v="Korea PoĹudniowa"/>
    <s v="Dźwiękowy Szok Magii"/>
    <x v="16"/>
    <x v="0"/>
    <n v="170"/>
    <n v="1400"/>
  </r>
  <r>
    <n v="3981"/>
    <n v="20"/>
    <n v="19"/>
    <d v="2024-04-14T00:00:00"/>
    <x v="3110"/>
    <x v="19"/>
    <x v="19"/>
    <s v="Korea PoĹudniowa"/>
    <s v="Dźwiękowy Szok Magii"/>
    <x v="16"/>
    <x v="0"/>
    <n v="170"/>
    <n v="1400"/>
  </r>
  <r>
    <n v="3982"/>
    <n v="20"/>
    <n v="19"/>
    <d v="2024-04-17T00:00:00"/>
    <x v="2692"/>
    <x v="19"/>
    <x v="19"/>
    <s v="Korea PoĹudniowa"/>
    <s v="Dźwiękowy Szok Magii"/>
    <x v="16"/>
    <x v="0"/>
    <n v="170"/>
    <n v="1400"/>
  </r>
  <r>
    <n v="3983"/>
    <n v="20"/>
    <n v="19"/>
    <d v="2024-04-17T00:00:00"/>
    <x v="3111"/>
    <x v="19"/>
    <x v="19"/>
    <s v="Korea PoĹudniowa"/>
    <s v="Dźwiękowy Szok Magii"/>
    <x v="16"/>
    <x v="0"/>
    <n v="170"/>
    <n v="1400"/>
  </r>
  <r>
    <n v="3984"/>
    <n v="20"/>
    <n v="19"/>
    <d v="2024-04-18T00:00:00"/>
    <x v="2895"/>
    <x v="19"/>
    <x v="19"/>
    <s v="Korea PoĹudniowa"/>
    <s v="Dźwiękowy Szok Magii"/>
    <x v="16"/>
    <x v="0"/>
    <n v="170"/>
    <n v="1400"/>
  </r>
  <r>
    <n v="3985"/>
    <n v="20"/>
    <n v="19"/>
    <d v="2024-04-18T00:00:00"/>
    <x v="3112"/>
    <x v="19"/>
    <x v="19"/>
    <s v="Korea PoĹudniowa"/>
    <s v="Dźwiękowy Szok Magii"/>
    <x v="16"/>
    <x v="0"/>
    <n v="170"/>
    <n v="1400"/>
  </r>
  <r>
    <n v="3986"/>
    <n v="20"/>
    <n v="19"/>
    <d v="2024-04-18T00:00:00"/>
    <x v="3113"/>
    <x v="19"/>
    <x v="19"/>
    <s v="Korea PoĹudniowa"/>
    <s v="Dźwiękowy Szok Magii"/>
    <x v="16"/>
    <x v="0"/>
    <n v="170"/>
    <n v="1400"/>
  </r>
  <r>
    <n v="3987"/>
    <n v="20"/>
    <n v="20"/>
    <d v="2024-04-18T00:00:00"/>
    <x v="2036"/>
    <x v="19"/>
    <x v="19"/>
    <s v="Korea PoĹudniowa"/>
    <s v="xi"/>
    <x v="17"/>
    <x v="4"/>
    <n v="222"/>
    <n v="2000"/>
  </r>
  <r>
    <n v="3988"/>
    <n v="20"/>
    <n v="20"/>
    <d v="2024-04-20T00:00:00"/>
    <x v="1187"/>
    <x v="19"/>
    <x v="19"/>
    <s v="Korea PoĹudniowa"/>
    <s v="xi"/>
    <x v="17"/>
    <x v="4"/>
    <n v="222"/>
    <n v="2000"/>
  </r>
  <r>
    <n v="3989"/>
    <n v="20"/>
    <n v="20"/>
    <d v="2024-04-21T00:00:00"/>
    <x v="3114"/>
    <x v="19"/>
    <x v="19"/>
    <s v="Korea PoĹudniowa"/>
    <s v="xi"/>
    <x v="17"/>
    <x v="4"/>
    <n v="222"/>
    <n v="2000"/>
  </r>
  <r>
    <n v="3990"/>
    <n v="20"/>
    <n v="20"/>
    <d v="2024-04-21T00:00:00"/>
    <x v="3115"/>
    <x v="19"/>
    <x v="19"/>
    <s v="Korea PoĹudniowa"/>
    <s v="xi"/>
    <x v="17"/>
    <x v="4"/>
    <n v="222"/>
    <n v="2000"/>
  </r>
  <r>
    <n v="3991"/>
    <n v="20"/>
    <n v="20"/>
    <d v="2024-04-21T00:00:00"/>
    <x v="3116"/>
    <x v="19"/>
    <x v="19"/>
    <s v="Korea PoĹudniowa"/>
    <s v="xi"/>
    <x v="17"/>
    <x v="4"/>
    <n v="222"/>
    <n v="2000"/>
  </r>
  <r>
    <n v="3992"/>
    <n v="20"/>
    <n v="20"/>
    <d v="2024-04-23T00:00:00"/>
    <x v="3117"/>
    <x v="19"/>
    <x v="19"/>
    <s v="Korea PoĹudniowa"/>
    <s v="xi"/>
    <x v="17"/>
    <x v="4"/>
    <n v="222"/>
    <n v="2000"/>
  </r>
  <r>
    <n v="3993"/>
    <n v="20"/>
    <n v="20"/>
    <d v="2024-04-23T00:00:00"/>
    <x v="1106"/>
    <x v="19"/>
    <x v="19"/>
    <s v="Korea PoĹudniowa"/>
    <s v="xi"/>
    <x v="17"/>
    <x v="4"/>
    <n v="222"/>
    <n v="2000"/>
  </r>
  <r>
    <n v="3994"/>
    <n v="20"/>
    <n v="20"/>
    <d v="2024-04-23T00:00:00"/>
    <x v="3118"/>
    <x v="19"/>
    <x v="19"/>
    <s v="Korea PoĹudniowa"/>
    <s v="xi"/>
    <x v="17"/>
    <x v="4"/>
    <n v="222"/>
    <n v="2000"/>
  </r>
  <r>
    <n v="3995"/>
    <n v="20"/>
    <n v="20"/>
    <d v="2024-04-23T00:00:00"/>
    <x v="3119"/>
    <x v="19"/>
    <x v="19"/>
    <s v="Korea PoĹudniowa"/>
    <s v="xi"/>
    <x v="17"/>
    <x v="4"/>
    <n v="222"/>
    <n v="2000"/>
  </r>
  <r>
    <n v="3996"/>
    <n v="20"/>
    <n v="20"/>
    <d v="2024-04-23T00:00:00"/>
    <x v="3120"/>
    <x v="19"/>
    <x v="19"/>
    <s v="Korea PoĹudniowa"/>
    <s v="xi"/>
    <x v="17"/>
    <x v="4"/>
    <n v="222"/>
    <n v="2000"/>
  </r>
  <r>
    <n v="3997"/>
    <n v="20"/>
    <n v="21"/>
    <d v="2024-04-24T00:00:00"/>
    <x v="2393"/>
    <x v="19"/>
    <x v="19"/>
    <s v="Korea PoĹudniowa"/>
    <s v="Lisek Przemyka"/>
    <x v="18"/>
    <x v="4"/>
    <n v="300"/>
    <n v="2000"/>
  </r>
  <r>
    <n v="3998"/>
    <n v="20"/>
    <n v="21"/>
    <d v="2024-04-24T00:00:00"/>
    <x v="3121"/>
    <x v="19"/>
    <x v="19"/>
    <s v="Korea PoĹudniowa"/>
    <s v="Lisek Przemyka"/>
    <x v="18"/>
    <x v="4"/>
    <n v="300"/>
    <n v="2000"/>
  </r>
  <r>
    <n v="3999"/>
    <n v="20"/>
    <n v="21"/>
    <d v="2024-04-24T00:00:00"/>
    <x v="1703"/>
    <x v="19"/>
    <x v="19"/>
    <s v="Korea PoĹudniowa"/>
    <s v="Lisek Przemyka"/>
    <x v="18"/>
    <x v="4"/>
    <n v="300"/>
    <n v="2000"/>
  </r>
  <r>
    <n v="4000"/>
    <n v="20"/>
    <n v="21"/>
    <d v="2024-04-24T00:00:00"/>
    <x v="3122"/>
    <x v="19"/>
    <x v="19"/>
    <s v="Korea PoĹudniowa"/>
    <s v="Lisek Przemyka"/>
    <x v="18"/>
    <x v="4"/>
    <n v="300"/>
    <n v="2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00">
  <r>
    <n v="1"/>
    <n v="13"/>
    <n v="1"/>
    <x v="0"/>
    <n v="19.260000000000002"/>
    <s v="ZĹyZakrÄt"/>
    <d v="2018-08-08T00:00:00"/>
    <s v="Polska"/>
    <s v="Cysmix i Emilka"/>
    <s v="Deszcz Łez"/>
    <n v="7"/>
    <n v="128"/>
    <n v="1500"/>
    <x v="0"/>
    <x v="0"/>
  </r>
  <r>
    <n v="2"/>
    <n v="13"/>
    <n v="1"/>
    <x v="0"/>
    <n v="17.66"/>
    <s v="ZĹyZakrÄt"/>
    <d v="2018-08-08T00:00:00"/>
    <s v="Polska"/>
    <s v="Cysmix i Emilka"/>
    <s v="Deszcz Łez"/>
    <n v="7"/>
    <n v="128"/>
    <n v="1500"/>
    <x v="0"/>
    <x v="0"/>
  </r>
  <r>
    <n v="3"/>
    <n v="13"/>
    <n v="1"/>
    <x v="0"/>
    <n v="26.54"/>
    <s v="ZĹyZakrÄt"/>
    <d v="2018-08-08T00:00:00"/>
    <s v="Polska"/>
    <s v="Cysmix i Emilka"/>
    <s v="Deszcz Łez"/>
    <n v="7"/>
    <n v="128"/>
    <n v="1500"/>
    <x v="0"/>
    <x v="0"/>
  </r>
  <r>
    <n v="4"/>
    <n v="13"/>
    <n v="1"/>
    <x v="1"/>
    <n v="33.630000000000003"/>
    <s v="ZĹyZakrÄt"/>
    <d v="2018-08-08T00:00:00"/>
    <s v="Polska"/>
    <s v="Cysmix i Emilka"/>
    <s v="Deszcz Łez"/>
    <n v="7"/>
    <n v="128"/>
    <n v="1500"/>
    <x v="0"/>
    <x v="0"/>
  </r>
  <r>
    <n v="5"/>
    <n v="13"/>
    <n v="1"/>
    <x v="1"/>
    <n v="38.69"/>
    <s v="ZĹyZakrÄt"/>
    <d v="2018-08-08T00:00:00"/>
    <s v="Polska"/>
    <s v="Cysmix i Emilka"/>
    <s v="Deszcz Łez"/>
    <n v="7"/>
    <n v="128"/>
    <n v="1500"/>
    <x v="0"/>
    <x v="0"/>
  </r>
  <r>
    <n v="6"/>
    <n v="13"/>
    <n v="1"/>
    <x v="1"/>
    <n v="38.950000000000003"/>
    <s v="ZĹyZakrÄt"/>
    <d v="2018-08-08T00:00:00"/>
    <s v="Polska"/>
    <s v="Cysmix i Emilka"/>
    <s v="Deszcz Łez"/>
    <n v="7"/>
    <n v="128"/>
    <n v="1500"/>
    <x v="0"/>
    <x v="0"/>
  </r>
  <r>
    <n v="7"/>
    <n v="13"/>
    <n v="1"/>
    <x v="2"/>
    <n v="62.08"/>
    <s v="ZĹyZakrÄt"/>
    <d v="2018-08-08T00:00:00"/>
    <s v="Polska"/>
    <s v="Cysmix i Emilka"/>
    <s v="Deszcz Łez"/>
    <n v="7"/>
    <n v="128"/>
    <n v="1500"/>
    <x v="0"/>
    <x v="0"/>
  </r>
  <r>
    <n v="8"/>
    <n v="13"/>
    <n v="1"/>
    <x v="2"/>
    <n v="63.72"/>
    <s v="ZĹyZakrÄt"/>
    <d v="2018-08-08T00:00:00"/>
    <s v="Polska"/>
    <s v="Cysmix i Emilka"/>
    <s v="Deszcz Łez"/>
    <n v="7"/>
    <n v="128"/>
    <n v="1500"/>
    <x v="0"/>
    <x v="0"/>
  </r>
  <r>
    <n v="9"/>
    <n v="13"/>
    <n v="1"/>
    <x v="2"/>
    <n v="56.64"/>
    <s v="ZĹyZakrÄt"/>
    <d v="2018-08-08T00:00:00"/>
    <s v="Polska"/>
    <s v="Cysmix i Emilka"/>
    <s v="Deszcz Łez"/>
    <n v="7"/>
    <n v="128"/>
    <n v="1500"/>
    <x v="0"/>
    <x v="0"/>
  </r>
  <r>
    <n v="10"/>
    <n v="13"/>
    <n v="1"/>
    <x v="2"/>
    <n v="87.58"/>
    <s v="ZĹyZakrÄt"/>
    <d v="2018-08-08T00:00:00"/>
    <s v="Polska"/>
    <s v="Cysmix i Emilka"/>
    <s v="Deszcz Łez"/>
    <n v="7"/>
    <n v="128"/>
    <n v="1500"/>
    <x v="0"/>
    <x v="0"/>
  </r>
  <r>
    <n v="11"/>
    <n v="13"/>
    <n v="2"/>
    <x v="2"/>
    <n v="15.92"/>
    <s v="ZĹyZakrÄt"/>
    <d v="2018-08-08T00:00:00"/>
    <s v="Polska"/>
    <s v="Solejek"/>
    <s v="Renatka"/>
    <n v="7"/>
    <n v="182"/>
    <n v="1500"/>
    <x v="0"/>
    <x v="0"/>
  </r>
  <r>
    <n v="12"/>
    <n v="13"/>
    <n v="2"/>
    <x v="2"/>
    <n v="18.170000000000002"/>
    <s v="ZĹyZakrÄt"/>
    <d v="2018-08-08T00:00:00"/>
    <s v="Polska"/>
    <s v="Solejek"/>
    <s v="Renatka"/>
    <n v="7"/>
    <n v="182"/>
    <n v="1500"/>
    <x v="0"/>
    <x v="0"/>
  </r>
  <r>
    <n v="13"/>
    <n v="13"/>
    <n v="2"/>
    <x v="2"/>
    <n v="24.44"/>
    <s v="ZĹyZakrÄt"/>
    <d v="2018-08-08T00:00:00"/>
    <s v="Polska"/>
    <s v="Solejek"/>
    <s v="Renatka"/>
    <n v="7"/>
    <n v="182"/>
    <n v="1500"/>
    <x v="0"/>
    <x v="0"/>
  </r>
  <r>
    <n v="14"/>
    <n v="13"/>
    <n v="2"/>
    <x v="2"/>
    <n v="31.61"/>
    <s v="ZĹyZakrÄt"/>
    <d v="2018-08-08T00:00:00"/>
    <s v="Polska"/>
    <s v="Solejek"/>
    <s v="Renatka"/>
    <n v="7"/>
    <n v="182"/>
    <n v="1500"/>
    <x v="0"/>
    <x v="0"/>
  </r>
  <r>
    <n v="15"/>
    <n v="13"/>
    <n v="2"/>
    <x v="2"/>
    <n v="44.43"/>
    <s v="ZĹyZakrÄt"/>
    <d v="2018-08-08T00:00:00"/>
    <s v="Polska"/>
    <s v="Solejek"/>
    <s v="Renatka"/>
    <n v="7"/>
    <n v="182"/>
    <n v="1500"/>
    <x v="0"/>
    <x v="0"/>
  </r>
  <r>
    <n v="16"/>
    <n v="13"/>
    <n v="2"/>
    <x v="2"/>
    <n v="59.01"/>
    <s v="ZĹyZakrÄt"/>
    <d v="2018-08-08T00:00:00"/>
    <s v="Polska"/>
    <s v="Solejek"/>
    <s v="Renatka"/>
    <n v="7"/>
    <n v="182"/>
    <n v="1500"/>
    <x v="0"/>
    <x v="0"/>
  </r>
  <r>
    <n v="17"/>
    <n v="13"/>
    <n v="2"/>
    <x v="2"/>
    <n v="68.03"/>
    <s v="ZĹyZakrÄt"/>
    <d v="2018-08-08T00:00:00"/>
    <s v="Polska"/>
    <s v="Solejek"/>
    <s v="Renatka"/>
    <n v="7"/>
    <n v="182"/>
    <n v="1500"/>
    <x v="0"/>
    <x v="0"/>
  </r>
  <r>
    <n v="18"/>
    <n v="13"/>
    <n v="2"/>
    <x v="3"/>
    <n v="78.64"/>
    <s v="ZĹyZakrÄt"/>
    <d v="2018-08-08T00:00:00"/>
    <s v="Polska"/>
    <s v="Solejek"/>
    <s v="Renatka"/>
    <n v="7"/>
    <n v="182"/>
    <n v="1500"/>
    <x v="0"/>
    <x v="0"/>
  </r>
  <r>
    <n v="19"/>
    <n v="13"/>
    <n v="2"/>
    <x v="4"/>
    <n v="51.8"/>
    <s v="ZĹyZakrÄt"/>
    <d v="2018-08-08T00:00:00"/>
    <s v="Polska"/>
    <s v="Solejek"/>
    <s v="Renatka"/>
    <n v="7"/>
    <n v="182"/>
    <n v="1500"/>
    <x v="0"/>
    <x v="0"/>
  </r>
  <r>
    <n v="20"/>
    <n v="13"/>
    <n v="2"/>
    <x v="5"/>
    <n v="71.05"/>
    <s v="ZĹyZakrÄt"/>
    <d v="2018-08-08T00:00:00"/>
    <s v="Polska"/>
    <s v="Solejek"/>
    <s v="Renatka"/>
    <n v="7"/>
    <n v="182"/>
    <n v="1500"/>
    <x v="0"/>
    <x v="0"/>
  </r>
  <r>
    <n v="21"/>
    <n v="13"/>
    <n v="3"/>
    <x v="5"/>
    <n v="16.440000000000001"/>
    <s v="ZĹyZakrÄt"/>
    <d v="2018-08-08T00:00:00"/>
    <s v="Polska"/>
    <s v="Kuba Omsiak"/>
    <s v="Moja Miłość"/>
    <n v="5"/>
    <n v="128"/>
    <n v="1000"/>
    <x v="0"/>
    <x v="0"/>
  </r>
  <r>
    <n v="22"/>
    <n v="13"/>
    <n v="3"/>
    <x v="6"/>
    <n v="20.94"/>
    <s v="ZĹyZakrÄt"/>
    <d v="2018-08-08T00:00:00"/>
    <s v="Polska"/>
    <s v="Kuba Omsiak"/>
    <s v="Moja Miłość"/>
    <n v="5"/>
    <n v="128"/>
    <n v="1000"/>
    <x v="0"/>
    <x v="0"/>
  </r>
  <r>
    <n v="23"/>
    <n v="13"/>
    <n v="3"/>
    <x v="6"/>
    <n v="36.53"/>
    <s v="ZĹyZakrÄt"/>
    <d v="2018-08-08T00:00:00"/>
    <s v="Polska"/>
    <s v="Kuba Omsiak"/>
    <s v="Moja Miłość"/>
    <n v="5"/>
    <n v="128"/>
    <n v="1000"/>
    <x v="0"/>
    <x v="0"/>
  </r>
  <r>
    <n v="24"/>
    <n v="13"/>
    <n v="3"/>
    <x v="7"/>
    <n v="34"/>
    <s v="ZĹyZakrÄt"/>
    <d v="2018-08-08T00:00:00"/>
    <s v="Polska"/>
    <s v="Kuba Omsiak"/>
    <s v="Moja Miłość"/>
    <n v="5"/>
    <n v="128"/>
    <n v="1000"/>
    <x v="0"/>
    <x v="0"/>
  </r>
  <r>
    <n v="25"/>
    <n v="13"/>
    <n v="3"/>
    <x v="7"/>
    <n v="48.27"/>
    <s v="ZĹyZakrÄt"/>
    <d v="2018-08-08T00:00:00"/>
    <s v="Polska"/>
    <s v="Kuba Omsiak"/>
    <s v="Moja Miłość"/>
    <n v="5"/>
    <n v="128"/>
    <n v="1000"/>
    <x v="0"/>
    <x v="0"/>
  </r>
  <r>
    <n v="26"/>
    <n v="13"/>
    <n v="3"/>
    <x v="7"/>
    <n v="55.45"/>
    <s v="ZĹyZakrÄt"/>
    <d v="2018-08-08T00:00:00"/>
    <s v="Polska"/>
    <s v="Kuba Omsiak"/>
    <s v="Moja Miłość"/>
    <n v="5"/>
    <n v="128"/>
    <n v="1000"/>
    <x v="0"/>
    <x v="0"/>
  </r>
  <r>
    <n v="27"/>
    <n v="13"/>
    <n v="3"/>
    <x v="8"/>
    <n v="58.85"/>
    <s v="ZĹyZakrÄt"/>
    <d v="2018-08-08T00:00:00"/>
    <s v="Polska"/>
    <s v="Kuba Omsiak"/>
    <s v="Moja Miłość"/>
    <n v="5"/>
    <n v="128"/>
    <n v="1000"/>
    <x v="0"/>
    <x v="0"/>
  </r>
  <r>
    <n v="28"/>
    <n v="13"/>
    <n v="3"/>
    <x v="9"/>
    <n v="74.33"/>
    <s v="ZĹyZakrÄt"/>
    <d v="2018-08-08T00:00:00"/>
    <s v="Polska"/>
    <s v="Kuba Omsiak"/>
    <s v="Moja Miłość"/>
    <n v="5"/>
    <n v="128"/>
    <n v="1000"/>
    <x v="0"/>
    <x v="0"/>
  </r>
  <r>
    <n v="29"/>
    <n v="13"/>
    <n v="3"/>
    <x v="9"/>
    <n v="57.19"/>
    <s v="ZĹyZakrÄt"/>
    <d v="2018-08-08T00:00:00"/>
    <s v="Polska"/>
    <s v="Kuba Omsiak"/>
    <s v="Moja Miłość"/>
    <n v="5"/>
    <n v="128"/>
    <n v="1000"/>
    <x v="0"/>
    <x v="0"/>
  </r>
  <r>
    <n v="30"/>
    <n v="13"/>
    <n v="3"/>
    <x v="9"/>
    <n v="95.17"/>
    <s v="ZĹyZakrÄt"/>
    <d v="2018-08-08T00:00:00"/>
    <s v="Polska"/>
    <s v="Kuba Omsiak"/>
    <s v="Moja Miłość"/>
    <n v="5"/>
    <n v="128"/>
    <n v="1000"/>
    <x v="0"/>
    <x v="0"/>
  </r>
  <r>
    <n v="31"/>
    <n v="13"/>
    <n v="4"/>
    <x v="9"/>
    <n v="18.91"/>
    <s v="ZĹyZakrÄt"/>
    <d v="2018-08-08T00:00:00"/>
    <s v="Polska"/>
    <s v="Pościgacze"/>
    <s v="Zgubiłem się"/>
    <n v="6"/>
    <n v="170"/>
    <n v="1200"/>
    <x v="0"/>
    <x v="0"/>
  </r>
  <r>
    <n v="32"/>
    <n v="13"/>
    <n v="4"/>
    <x v="10"/>
    <n v="17.96"/>
    <s v="ZĹyZakrÄt"/>
    <d v="2018-08-08T00:00:00"/>
    <s v="Polska"/>
    <s v="Pościgacze"/>
    <s v="Zgubiłem się"/>
    <n v="6"/>
    <n v="170"/>
    <n v="1200"/>
    <x v="0"/>
    <x v="0"/>
  </r>
  <r>
    <n v="33"/>
    <n v="13"/>
    <n v="4"/>
    <x v="10"/>
    <n v="34.450000000000003"/>
    <s v="ZĹyZakrÄt"/>
    <d v="2018-08-08T00:00:00"/>
    <s v="Polska"/>
    <s v="Pościgacze"/>
    <s v="Zgubiłem się"/>
    <n v="6"/>
    <n v="170"/>
    <n v="1200"/>
    <x v="0"/>
    <x v="0"/>
  </r>
  <r>
    <n v="34"/>
    <n v="13"/>
    <n v="4"/>
    <x v="10"/>
    <n v="44.69"/>
    <s v="ZĹyZakrÄt"/>
    <d v="2018-08-08T00:00:00"/>
    <s v="Polska"/>
    <s v="Pościgacze"/>
    <s v="Zgubiłem się"/>
    <n v="6"/>
    <n v="170"/>
    <n v="1200"/>
    <x v="0"/>
    <x v="0"/>
  </r>
  <r>
    <n v="35"/>
    <n v="13"/>
    <n v="4"/>
    <x v="10"/>
    <n v="39.97"/>
    <s v="ZĹyZakrÄt"/>
    <d v="2018-08-08T00:00:00"/>
    <s v="Polska"/>
    <s v="Pościgacze"/>
    <s v="Zgubiłem się"/>
    <n v="6"/>
    <n v="170"/>
    <n v="1200"/>
    <x v="0"/>
    <x v="0"/>
  </r>
  <r>
    <n v="36"/>
    <n v="13"/>
    <n v="4"/>
    <x v="10"/>
    <n v="67.87"/>
    <s v="ZĹyZakrÄt"/>
    <d v="2018-08-08T00:00:00"/>
    <s v="Polska"/>
    <s v="Pościgacze"/>
    <s v="Zgubiłem się"/>
    <n v="6"/>
    <n v="170"/>
    <n v="1200"/>
    <x v="0"/>
    <x v="0"/>
  </r>
  <r>
    <n v="37"/>
    <n v="13"/>
    <n v="4"/>
    <x v="11"/>
    <n v="65.8"/>
    <s v="ZĹyZakrÄt"/>
    <d v="2018-08-08T00:00:00"/>
    <s v="Polska"/>
    <s v="Pościgacze"/>
    <s v="Zgubiłem się"/>
    <n v="6"/>
    <n v="170"/>
    <n v="1200"/>
    <x v="0"/>
    <x v="0"/>
  </r>
  <r>
    <n v="38"/>
    <n v="13"/>
    <n v="4"/>
    <x v="11"/>
    <n v="54.75"/>
    <s v="ZĹyZakrÄt"/>
    <d v="2018-08-08T00:00:00"/>
    <s v="Polska"/>
    <s v="Pościgacze"/>
    <s v="Zgubiłem się"/>
    <n v="6"/>
    <n v="170"/>
    <n v="1200"/>
    <x v="0"/>
    <x v="0"/>
  </r>
  <r>
    <n v="39"/>
    <n v="13"/>
    <n v="4"/>
    <x v="12"/>
    <n v="68.459999999999994"/>
    <s v="ZĹyZakrÄt"/>
    <d v="2018-08-08T00:00:00"/>
    <s v="Polska"/>
    <s v="Pościgacze"/>
    <s v="Zgubiłem się"/>
    <n v="6"/>
    <n v="170"/>
    <n v="1200"/>
    <x v="0"/>
    <x v="0"/>
  </r>
  <r>
    <n v="40"/>
    <n v="13"/>
    <n v="4"/>
    <x v="12"/>
    <n v="60.41"/>
    <s v="ZĹyZakrÄt"/>
    <d v="2018-08-08T00:00:00"/>
    <s v="Polska"/>
    <s v="Pościgacze"/>
    <s v="Zgubiłem się"/>
    <n v="6"/>
    <n v="170"/>
    <n v="1200"/>
    <x v="0"/>
    <x v="0"/>
  </r>
  <r>
    <n v="41"/>
    <n v="13"/>
    <n v="5"/>
    <x v="13"/>
    <n v="14.68"/>
    <s v="ZĹyZakrÄt"/>
    <d v="2018-08-08T00:00:00"/>
    <s v="Polska"/>
    <s v="Rostek"/>
    <s v="Woda Edition (remix Pawełka Różyka)"/>
    <n v="5"/>
    <n v="133"/>
    <n v="1000"/>
    <x v="0"/>
    <x v="0"/>
  </r>
  <r>
    <n v="42"/>
    <n v="13"/>
    <n v="5"/>
    <x v="13"/>
    <n v="18.8"/>
    <s v="ZĹyZakrÄt"/>
    <d v="2018-08-08T00:00:00"/>
    <s v="Polska"/>
    <s v="Rostek"/>
    <s v="Woda Edition (remix Pawełka Różyka)"/>
    <n v="5"/>
    <n v="133"/>
    <n v="1000"/>
    <x v="0"/>
    <x v="0"/>
  </r>
  <r>
    <n v="43"/>
    <n v="13"/>
    <n v="5"/>
    <x v="13"/>
    <n v="24.49"/>
    <s v="ZĹyZakrÄt"/>
    <d v="2018-08-08T00:00:00"/>
    <s v="Polska"/>
    <s v="Rostek"/>
    <s v="Woda Edition (remix Pawełka Różyka)"/>
    <n v="5"/>
    <n v="133"/>
    <n v="1000"/>
    <x v="0"/>
    <x v="0"/>
  </r>
  <r>
    <n v="44"/>
    <n v="13"/>
    <n v="5"/>
    <x v="14"/>
    <n v="38.299999999999997"/>
    <s v="ZĹyZakrÄt"/>
    <d v="2018-08-08T00:00:00"/>
    <s v="Polska"/>
    <s v="Rostek"/>
    <s v="Woda Edition (remix Pawełka Różyka)"/>
    <n v="5"/>
    <n v="133"/>
    <n v="1000"/>
    <x v="1"/>
    <x v="0"/>
  </r>
  <r>
    <n v="45"/>
    <n v="13"/>
    <n v="5"/>
    <x v="15"/>
    <n v="49.13"/>
    <s v="ZĹyZakrÄt"/>
    <d v="2018-08-08T00:00:00"/>
    <s v="Polska"/>
    <s v="Rostek"/>
    <s v="Woda Edition (remix Pawełka Różyka)"/>
    <n v="5"/>
    <n v="133"/>
    <n v="1000"/>
    <x v="1"/>
    <x v="0"/>
  </r>
  <r>
    <n v="46"/>
    <n v="13"/>
    <n v="5"/>
    <x v="15"/>
    <n v="47.8"/>
    <s v="ZĹyZakrÄt"/>
    <d v="2018-08-08T00:00:00"/>
    <s v="Polska"/>
    <s v="Rostek"/>
    <s v="Woda Edition (remix Pawełka Różyka)"/>
    <n v="5"/>
    <n v="133"/>
    <n v="1000"/>
    <x v="1"/>
    <x v="0"/>
  </r>
  <r>
    <n v="47"/>
    <n v="13"/>
    <n v="5"/>
    <x v="15"/>
    <n v="60.9"/>
    <s v="ZĹyZakrÄt"/>
    <d v="2018-08-08T00:00:00"/>
    <s v="Polska"/>
    <s v="Rostek"/>
    <s v="Woda Edition (remix Pawełka Różyka)"/>
    <n v="5"/>
    <n v="133"/>
    <n v="1000"/>
    <x v="1"/>
    <x v="0"/>
  </r>
  <r>
    <n v="48"/>
    <n v="13"/>
    <n v="5"/>
    <x v="15"/>
    <n v="64.09"/>
    <s v="ZĹyZakrÄt"/>
    <d v="2018-08-08T00:00:00"/>
    <s v="Polska"/>
    <s v="Rostek"/>
    <s v="Woda Edition (remix Pawełka Różyka)"/>
    <n v="5"/>
    <n v="133"/>
    <n v="1000"/>
    <x v="1"/>
    <x v="0"/>
  </r>
  <r>
    <n v="49"/>
    <n v="13"/>
    <n v="5"/>
    <x v="16"/>
    <n v="89.99"/>
    <s v="ZĹyZakrÄt"/>
    <d v="2018-08-08T00:00:00"/>
    <s v="Polska"/>
    <s v="Rostek"/>
    <s v="Woda Edition (remix Pawełka Różyka)"/>
    <n v="5"/>
    <n v="133"/>
    <n v="1000"/>
    <x v="1"/>
    <x v="0"/>
  </r>
  <r>
    <n v="50"/>
    <n v="13"/>
    <n v="6"/>
    <x v="17"/>
    <n v="12.14"/>
    <s v="ZĹyZakrÄt"/>
    <d v="2018-08-08T00:00:00"/>
    <s v="Polska"/>
    <s v="Ramzes B."/>
    <s v="FlakiPycha"/>
    <n v="6"/>
    <n v="130"/>
    <n v="1200"/>
    <x v="1"/>
    <x v="0"/>
  </r>
  <r>
    <n v="51"/>
    <n v="13"/>
    <n v="6"/>
    <x v="17"/>
    <n v="19.989999999999998"/>
    <s v="ZĹyZakrÄt"/>
    <d v="2018-08-08T00:00:00"/>
    <s v="Polska"/>
    <s v="Ramzes B."/>
    <s v="FlakiPycha"/>
    <n v="6"/>
    <n v="130"/>
    <n v="1200"/>
    <x v="1"/>
    <x v="0"/>
  </r>
  <r>
    <n v="52"/>
    <n v="13"/>
    <n v="6"/>
    <x v="18"/>
    <n v="28.91"/>
    <s v="ZĹyZakrÄt"/>
    <d v="2018-08-08T00:00:00"/>
    <s v="Polska"/>
    <s v="Ramzes B."/>
    <s v="FlakiPycha"/>
    <n v="6"/>
    <n v="130"/>
    <n v="1200"/>
    <x v="1"/>
    <x v="0"/>
  </r>
  <r>
    <n v="53"/>
    <n v="13"/>
    <n v="6"/>
    <x v="18"/>
    <n v="38.880000000000003"/>
    <s v="ZĹyZakrÄt"/>
    <d v="2018-08-08T00:00:00"/>
    <s v="Polska"/>
    <s v="Ramzes B."/>
    <s v="FlakiPycha"/>
    <n v="6"/>
    <n v="130"/>
    <n v="1200"/>
    <x v="1"/>
    <x v="0"/>
  </r>
  <r>
    <n v="54"/>
    <n v="13"/>
    <n v="6"/>
    <x v="18"/>
    <n v="51.08"/>
    <s v="ZĹyZakrÄt"/>
    <d v="2018-08-08T00:00:00"/>
    <s v="Polska"/>
    <s v="Ramzes B."/>
    <s v="FlakiPycha"/>
    <n v="6"/>
    <n v="130"/>
    <n v="1200"/>
    <x v="1"/>
    <x v="0"/>
  </r>
  <r>
    <n v="55"/>
    <n v="13"/>
    <n v="6"/>
    <x v="19"/>
    <n v="57.39"/>
    <s v="ZĹyZakrÄt"/>
    <d v="2018-08-08T00:00:00"/>
    <s v="Polska"/>
    <s v="Ramzes B."/>
    <s v="FlakiPycha"/>
    <n v="6"/>
    <n v="130"/>
    <n v="1200"/>
    <x v="1"/>
    <x v="0"/>
  </r>
  <r>
    <n v="56"/>
    <n v="13"/>
    <n v="6"/>
    <x v="19"/>
    <n v="42.12"/>
    <s v="ZĹyZakrÄt"/>
    <d v="2018-08-08T00:00:00"/>
    <s v="Polska"/>
    <s v="Ramzes B."/>
    <s v="FlakiPycha"/>
    <n v="6"/>
    <n v="130"/>
    <n v="1200"/>
    <x v="1"/>
    <x v="0"/>
  </r>
  <r>
    <n v="57"/>
    <n v="13"/>
    <n v="6"/>
    <x v="20"/>
    <n v="59.31"/>
    <s v="ZĹyZakrÄt"/>
    <d v="2018-08-08T00:00:00"/>
    <s v="Polska"/>
    <s v="Ramzes B."/>
    <s v="FlakiPycha"/>
    <n v="6"/>
    <n v="130"/>
    <n v="1200"/>
    <x v="1"/>
    <x v="0"/>
  </r>
  <r>
    <n v="58"/>
    <n v="13"/>
    <n v="6"/>
    <x v="20"/>
    <n v="80.62"/>
    <s v="ZĹyZakrÄt"/>
    <d v="2018-08-08T00:00:00"/>
    <s v="Polska"/>
    <s v="Ramzes B."/>
    <s v="FlakiPycha"/>
    <n v="6"/>
    <n v="130"/>
    <n v="1200"/>
    <x v="1"/>
    <x v="0"/>
  </r>
  <r>
    <n v="59"/>
    <n v="13"/>
    <n v="6"/>
    <x v="20"/>
    <n v="72.63"/>
    <s v="ZĹyZakrÄt"/>
    <d v="2018-08-08T00:00:00"/>
    <s v="Polska"/>
    <s v="Ramzes B."/>
    <s v="FlakiPycha"/>
    <n v="6"/>
    <n v="130"/>
    <n v="1200"/>
    <x v="1"/>
    <x v="0"/>
  </r>
  <r>
    <n v="60"/>
    <n v="13"/>
    <n v="7"/>
    <x v="20"/>
    <n v="15.4"/>
    <s v="ZĹyZakrÄt"/>
    <d v="2018-08-08T00:00:00"/>
    <s v="Polska"/>
    <s v="Rajec"/>
    <s v="Światełko"/>
    <n v="4"/>
    <n v="120"/>
    <n v="900"/>
    <x v="1"/>
    <x v="0"/>
  </r>
  <r>
    <n v="61"/>
    <n v="13"/>
    <n v="7"/>
    <x v="21"/>
    <n v="21.48"/>
    <s v="ZĹyZakrÄt"/>
    <d v="2018-08-08T00:00:00"/>
    <s v="Polska"/>
    <s v="Rajec"/>
    <s v="Światełko"/>
    <n v="4"/>
    <n v="120"/>
    <n v="900"/>
    <x v="1"/>
    <x v="0"/>
  </r>
  <r>
    <n v="62"/>
    <n v="13"/>
    <n v="7"/>
    <x v="22"/>
    <n v="38.75"/>
    <s v="ZĹyZakrÄt"/>
    <d v="2018-08-08T00:00:00"/>
    <s v="Polska"/>
    <s v="Rajec"/>
    <s v="Światełko"/>
    <n v="4"/>
    <n v="120"/>
    <n v="900"/>
    <x v="1"/>
    <x v="0"/>
  </r>
  <r>
    <n v="63"/>
    <n v="13"/>
    <n v="7"/>
    <x v="22"/>
    <n v="34.22"/>
    <s v="ZĹyZakrÄt"/>
    <d v="2018-08-08T00:00:00"/>
    <s v="Polska"/>
    <s v="Rajec"/>
    <s v="Światełko"/>
    <n v="4"/>
    <n v="120"/>
    <n v="900"/>
    <x v="1"/>
    <x v="0"/>
  </r>
  <r>
    <n v="64"/>
    <n v="13"/>
    <n v="7"/>
    <x v="23"/>
    <n v="45.15"/>
    <s v="ZĹyZakrÄt"/>
    <d v="2018-08-08T00:00:00"/>
    <s v="Polska"/>
    <s v="Rajec"/>
    <s v="Światełko"/>
    <n v="4"/>
    <n v="120"/>
    <n v="900"/>
    <x v="1"/>
    <x v="0"/>
  </r>
  <r>
    <n v="65"/>
    <n v="13"/>
    <n v="7"/>
    <x v="23"/>
    <n v="57.07"/>
    <s v="ZĹyZakrÄt"/>
    <d v="2018-08-08T00:00:00"/>
    <s v="Polska"/>
    <s v="Rajec"/>
    <s v="Światełko"/>
    <n v="4"/>
    <n v="120"/>
    <n v="900"/>
    <x v="1"/>
    <x v="0"/>
  </r>
  <r>
    <n v="66"/>
    <n v="13"/>
    <n v="7"/>
    <x v="23"/>
    <n v="47.93"/>
    <s v="ZĹyZakrÄt"/>
    <d v="2018-08-08T00:00:00"/>
    <s v="Polska"/>
    <s v="Rajec"/>
    <s v="Światełko"/>
    <n v="4"/>
    <n v="120"/>
    <n v="900"/>
    <x v="1"/>
    <x v="0"/>
  </r>
  <r>
    <n v="67"/>
    <n v="13"/>
    <n v="7"/>
    <x v="24"/>
    <n v="74.84"/>
    <s v="ZĹyZakrÄt"/>
    <d v="2018-08-08T00:00:00"/>
    <s v="Polska"/>
    <s v="Rajec"/>
    <s v="Światełko"/>
    <n v="4"/>
    <n v="120"/>
    <n v="900"/>
    <x v="1"/>
    <x v="0"/>
  </r>
  <r>
    <n v="68"/>
    <n v="13"/>
    <n v="7"/>
    <x v="24"/>
    <n v="88.45"/>
    <s v="ZĹyZakrÄt"/>
    <d v="2018-08-08T00:00:00"/>
    <s v="Polska"/>
    <s v="Rajec"/>
    <s v="Światełko"/>
    <n v="4"/>
    <n v="120"/>
    <n v="900"/>
    <x v="1"/>
    <x v="0"/>
  </r>
  <r>
    <n v="69"/>
    <n v="13"/>
    <n v="7"/>
    <x v="25"/>
    <n v="85.31"/>
    <s v="ZĹyZakrÄt"/>
    <d v="2018-08-08T00:00:00"/>
    <s v="Polska"/>
    <s v="Rajec"/>
    <s v="Światełko"/>
    <n v="4"/>
    <n v="120"/>
    <n v="900"/>
    <x v="1"/>
    <x v="0"/>
  </r>
  <r>
    <n v="70"/>
    <n v="13"/>
    <n v="17"/>
    <x v="25"/>
    <n v="11.8"/>
    <s v="ZĹyZakrÄt"/>
    <d v="2018-08-08T00:00:00"/>
    <s v="Polska"/>
    <s v="Tofik Lis"/>
    <s v="Kość-Trąbek"/>
    <n v="6"/>
    <n v="160"/>
    <n v="1200"/>
    <x v="1"/>
    <x v="0"/>
  </r>
  <r>
    <n v="71"/>
    <n v="13"/>
    <n v="17"/>
    <x v="25"/>
    <n v="17.7"/>
    <s v="ZĹyZakrÄt"/>
    <d v="2018-08-08T00:00:00"/>
    <s v="Polska"/>
    <s v="Tofik Lis"/>
    <s v="Kość-Trąbek"/>
    <n v="6"/>
    <n v="160"/>
    <n v="1200"/>
    <x v="1"/>
    <x v="0"/>
  </r>
  <r>
    <n v="72"/>
    <n v="13"/>
    <n v="17"/>
    <x v="25"/>
    <n v="28.39"/>
    <s v="ZĹyZakrÄt"/>
    <d v="2018-08-08T00:00:00"/>
    <s v="Polska"/>
    <s v="Tofik Lis"/>
    <s v="Kość-Trąbek"/>
    <n v="6"/>
    <n v="160"/>
    <n v="1200"/>
    <x v="1"/>
    <x v="0"/>
  </r>
  <r>
    <n v="73"/>
    <n v="13"/>
    <n v="17"/>
    <x v="25"/>
    <n v="45.62"/>
    <s v="ZĹyZakrÄt"/>
    <d v="2018-08-08T00:00:00"/>
    <s v="Polska"/>
    <s v="Tofik Lis"/>
    <s v="Kość-Trąbek"/>
    <n v="6"/>
    <n v="160"/>
    <n v="1200"/>
    <x v="1"/>
    <x v="0"/>
  </r>
  <r>
    <n v="74"/>
    <n v="13"/>
    <n v="17"/>
    <x v="25"/>
    <n v="50.32"/>
    <s v="ZĹyZakrÄt"/>
    <d v="2018-08-08T00:00:00"/>
    <s v="Polska"/>
    <s v="Tofik Lis"/>
    <s v="Kość-Trąbek"/>
    <n v="6"/>
    <n v="160"/>
    <n v="1200"/>
    <x v="1"/>
    <x v="0"/>
  </r>
  <r>
    <n v="75"/>
    <n v="13"/>
    <n v="17"/>
    <x v="25"/>
    <n v="58.09"/>
    <s v="ZĹyZakrÄt"/>
    <d v="2018-08-08T00:00:00"/>
    <s v="Polska"/>
    <s v="Tofik Lis"/>
    <s v="Kość-Trąbek"/>
    <n v="6"/>
    <n v="160"/>
    <n v="1200"/>
    <x v="1"/>
    <x v="0"/>
  </r>
  <r>
    <n v="76"/>
    <n v="13"/>
    <n v="17"/>
    <x v="26"/>
    <n v="57.19"/>
    <s v="ZĹyZakrÄt"/>
    <d v="2018-08-08T00:00:00"/>
    <s v="Polska"/>
    <s v="Tofik Lis"/>
    <s v="Kość-Trąbek"/>
    <n v="6"/>
    <n v="160"/>
    <n v="1200"/>
    <x v="1"/>
    <x v="0"/>
  </r>
  <r>
    <n v="77"/>
    <n v="13"/>
    <n v="17"/>
    <x v="26"/>
    <n v="69.7"/>
    <s v="ZĹyZakrÄt"/>
    <d v="2018-08-08T00:00:00"/>
    <s v="Polska"/>
    <s v="Tofik Lis"/>
    <s v="Kość-Trąbek"/>
    <n v="6"/>
    <n v="160"/>
    <n v="1200"/>
    <x v="1"/>
    <x v="0"/>
  </r>
  <r>
    <n v="78"/>
    <n v="13"/>
    <n v="17"/>
    <x v="27"/>
    <n v="67.42"/>
    <s v="ZĹyZakrÄt"/>
    <d v="2018-08-08T00:00:00"/>
    <s v="Polska"/>
    <s v="Tofik Lis"/>
    <s v="Kość-Trąbek"/>
    <n v="6"/>
    <n v="160"/>
    <n v="1200"/>
    <x v="1"/>
    <x v="0"/>
  </r>
  <r>
    <n v="79"/>
    <n v="13"/>
    <n v="17"/>
    <x v="27"/>
    <n v="75.900000000000006"/>
    <s v="ZĹyZakrÄt"/>
    <d v="2018-08-08T00:00:00"/>
    <s v="Polska"/>
    <s v="Tofik Lis"/>
    <s v="Kość-Trąbek"/>
    <n v="6"/>
    <n v="160"/>
    <n v="1200"/>
    <x v="1"/>
    <x v="0"/>
  </r>
  <r>
    <n v="80"/>
    <n v="13"/>
    <n v="9"/>
    <x v="28"/>
    <n v="14.64"/>
    <s v="ZĹyZakrÄt"/>
    <d v="2018-08-08T00:00:00"/>
    <s v="Polska"/>
    <s v="Panda Oczy i Termit"/>
    <s v="Duży Wynik"/>
    <n v="6"/>
    <n v="150"/>
    <n v="1200"/>
    <x v="1"/>
    <x v="0"/>
  </r>
  <r>
    <n v="81"/>
    <n v="13"/>
    <n v="9"/>
    <x v="28"/>
    <n v="27.1"/>
    <s v="ZĹyZakrÄt"/>
    <d v="2018-08-08T00:00:00"/>
    <s v="Polska"/>
    <s v="Panda Oczy i Termit"/>
    <s v="Duży Wynik"/>
    <n v="6"/>
    <n v="150"/>
    <n v="1200"/>
    <x v="1"/>
    <x v="0"/>
  </r>
  <r>
    <n v="82"/>
    <n v="13"/>
    <n v="9"/>
    <x v="28"/>
    <n v="26.47"/>
    <s v="ZĹyZakrÄt"/>
    <d v="2018-08-08T00:00:00"/>
    <s v="Polska"/>
    <s v="Panda Oczy i Termit"/>
    <s v="Duży Wynik"/>
    <n v="6"/>
    <n v="150"/>
    <n v="1200"/>
    <x v="1"/>
    <x v="0"/>
  </r>
  <r>
    <n v="83"/>
    <n v="13"/>
    <n v="9"/>
    <x v="28"/>
    <n v="37.11"/>
    <s v="ZĹyZakrÄt"/>
    <d v="2018-08-08T00:00:00"/>
    <s v="Polska"/>
    <s v="Panda Oczy i Termit"/>
    <s v="Duży Wynik"/>
    <n v="6"/>
    <n v="150"/>
    <n v="1200"/>
    <x v="1"/>
    <x v="0"/>
  </r>
  <r>
    <n v="84"/>
    <n v="13"/>
    <n v="9"/>
    <x v="28"/>
    <n v="53.69"/>
    <s v="ZĹyZakrÄt"/>
    <d v="2018-08-08T00:00:00"/>
    <s v="Polska"/>
    <s v="Panda Oczy i Termit"/>
    <s v="Duży Wynik"/>
    <n v="6"/>
    <n v="150"/>
    <n v="1200"/>
    <x v="1"/>
    <x v="0"/>
  </r>
  <r>
    <n v="85"/>
    <n v="13"/>
    <n v="9"/>
    <x v="28"/>
    <n v="42.08"/>
    <s v="ZĹyZakrÄt"/>
    <d v="2018-08-08T00:00:00"/>
    <s v="Polska"/>
    <s v="Panda Oczy i Termit"/>
    <s v="Duży Wynik"/>
    <n v="6"/>
    <n v="150"/>
    <n v="1200"/>
    <x v="1"/>
    <x v="0"/>
  </r>
  <r>
    <n v="86"/>
    <n v="13"/>
    <n v="9"/>
    <x v="29"/>
    <n v="45.67"/>
    <s v="ZĹyZakrÄt"/>
    <d v="2018-08-08T00:00:00"/>
    <s v="Polska"/>
    <s v="Panda Oczy i Termit"/>
    <s v="Duży Wynik"/>
    <n v="6"/>
    <n v="150"/>
    <n v="1200"/>
    <x v="1"/>
    <x v="0"/>
  </r>
  <r>
    <n v="87"/>
    <n v="13"/>
    <n v="9"/>
    <x v="29"/>
    <n v="73.73"/>
    <s v="ZĹyZakrÄt"/>
    <d v="2018-08-08T00:00:00"/>
    <s v="Polska"/>
    <s v="Panda Oczy i Termit"/>
    <s v="Duży Wynik"/>
    <n v="6"/>
    <n v="150"/>
    <n v="1200"/>
    <x v="1"/>
    <x v="0"/>
  </r>
  <r>
    <n v="88"/>
    <n v="13"/>
    <n v="9"/>
    <x v="29"/>
    <n v="62.37"/>
    <s v="ZĹyZakrÄt"/>
    <d v="2018-08-08T00:00:00"/>
    <s v="Polska"/>
    <s v="Panda Oczy i Termit"/>
    <s v="Duży Wynik"/>
    <n v="6"/>
    <n v="150"/>
    <n v="1200"/>
    <x v="1"/>
    <x v="0"/>
  </r>
  <r>
    <n v="89"/>
    <n v="13"/>
    <n v="9"/>
    <x v="30"/>
    <n v="66.62"/>
    <s v="ZĹyZakrÄt"/>
    <d v="2018-08-08T00:00:00"/>
    <s v="Polska"/>
    <s v="Panda Oczy i Termit"/>
    <s v="Duży Wynik"/>
    <n v="6"/>
    <n v="150"/>
    <n v="1200"/>
    <x v="1"/>
    <x v="0"/>
  </r>
  <r>
    <n v="90"/>
    <n v="13"/>
    <n v="10"/>
    <x v="31"/>
    <n v="12.64"/>
    <s v="ZĹyZakrÄt"/>
    <d v="2018-08-08T00:00:00"/>
    <s v="Polska"/>
    <s v="Portek i Madeonek"/>
    <s v="Schronisko"/>
    <n v="5"/>
    <n v="128"/>
    <n v="1000"/>
    <x v="1"/>
    <x v="0"/>
  </r>
  <r>
    <n v="91"/>
    <n v="13"/>
    <n v="10"/>
    <x v="32"/>
    <n v="18.920000000000002"/>
    <s v="ZĹyZakrÄt"/>
    <d v="2018-08-08T00:00:00"/>
    <s v="Polska"/>
    <s v="Portek i Madeonek"/>
    <s v="Schronisko"/>
    <n v="5"/>
    <n v="128"/>
    <n v="1000"/>
    <x v="2"/>
    <x v="0"/>
  </r>
  <r>
    <n v="92"/>
    <n v="13"/>
    <n v="10"/>
    <x v="32"/>
    <n v="28.73"/>
    <s v="ZĹyZakrÄt"/>
    <d v="2018-08-08T00:00:00"/>
    <s v="Polska"/>
    <s v="Portek i Madeonek"/>
    <s v="Schronisko"/>
    <n v="5"/>
    <n v="128"/>
    <n v="1000"/>
    <x v="2"/>
    <x v="0"/>
  </r>
  <r>
    <n v="93"/>
    <n v="13"/>
    <n v="10"/>
    <x v="32"/>
    <n v="28.66"/>
    <s v="ZĹyZakrÄt"/>
    <d v="2018-08-08T00:00:00"/>
    <s v="Polska"/>
    <s v="Portek i Madeonek"/>
    <s v="Schronisko"/>
    <n v="5"/>
    <n v="128"/>
    <n v="1000"/>
    <x v="2"/>
    <x v="0"/>
  </r>
  <r>
    <n v="94"/>
    <n v="13"/>
    <n v="10"/>
    <x v="32"/>
    <n v="37.64"/>
    <s v="ZĹyZakrÄt"/>
    <d v="2018-08-08T00:00:00"/>
    <s v="Polska"/>
    <s v="Portek i Madeonek"/>
    <s v="Schronisko"/>
    <n v="5"/>
    <n v="128"/>
    <n v="1000"/>
    <x v="2"/>
    <x v="0"/>
  </r>
  <r>
    <n v="95"/>
    <n v="13"/>
    <n v="10"/>
    <x v="32"/>
    <n v="51.37"/>
    <s v="ZĹyZakrÄt"/>
    <d v="2018-08-08T00:00:00"/>
    <s v="Polska"/>
    <s v="Portek i Madeonek"/>
    <s v="Schronisko"/>
    <n v="5"/>
    <n v="128"/>
    <n v="1000"/>
    <x v="2"/>
    <x v="0"/>
  </r>
  <r>
    <n v="96"/>
    <n v="13"/>
    <n v="10"/>
    <x v="32"/>
    <n v="77.87"/>
    <s v="ZĹyZakrÄt"/>
    <d v="2018-08-08T00:00:00"/>
    <s v="Polska"/>
    <s v="Portek i Madeonek"/>
    <s v="Schronisko"/>
    <n v="5"/>
    <n v="128"/>
    <n v="1000"/>
    <x v="2"/>
    <x v="0"/>
  </r>
  <r>
    <n v="97"/>
    <n v="13"/>
    <n v="10"/>
    <x v="32"/>
    <n v="65.900000000000006"/>
    <s v="ZĹyZakrÄt"/>
    <d v="2018-08-08T00:00:00"/>
    <s v="Polska"/>
    <s v="Portek i Madeonek"/>
    <s v="Schronisko"/>
    <n v="5"/>
    <n v="128"/>
    <n v="1000"/>
    <x v="2"/>
    <x v="0"/>
  </r>
  <r>
    <n v="98"/>
    <n v="13"/>
    <n v="10"/>
    <x v="32"/>
    <n v="63.33"/>
    <s v="ZĹyZakrÄt"/>
    <d v="2018-08-08T00:00:00"/>
    <s v="Polska"/>
    <s v="Portek i Madeonek"/>
    <s v="Schronisko"/>
    <n v="5"/>
    <n v="128"/>
    <n v="1000"/>
    <x v="2"/>
    <x v="0"/>
  </r>
  <r>
    <n v="99"/>
    <n v="13"/>
    <n v="10"/>
    <x v="32"/>
    <n v="69.92"/>
    <s v="ZĹyZakrÄt"/>
    <d v="2018-08-08T00:00:00"/>
    <s v="Polska"/>
    <s v="Portek i Madeonek"/>
    <s v="Schronisko"/>
    <n v="5"/>
    <n v="128"/>
    <n v="1000"/>
    <x v="2"/>
    <x v="0"/>
  </r>
  <r>
    <n v="100"/>
    <n v="13"/>
    <n v="11"/>
    <x v="33"/>
    <n v="14.94"/>
    <s v="ZĹyZakrÄt"/>
    <d v="2018-08-08T00:00:00"/>
    <s v="Polska"/>
    <s v="Tofik Lis"/>
    <s v="Nadzieje i Marzenia"/>
    <n v="6"/>
    <n v="120"/>
    <n v="1200"/>
    <x v="2"/>
    <x v="0"/>
  </r>
  <r>
    <n v="101"/>
    <n v="13"/>
    <n v="11"/>
    <x v="33"/>
    <n v="22.78"/>
    <s v="ZĹyZakrÄt"/>
    <d v="2018-08-08T00:00:00"/>
    <s v="Polska"/>
    <s v="Tofik Lis"/>
    <s v="Nadzieje i Marzenia"/>
    <n v="6"/>
    <n v="120"/>
    <n v="1200"/>
    <x v="2"/>
    <x v="0"/>
  </r>
  <r>
    <n v="102"/>
    <n v="13"/>
    <n v="11"/>
    <x v="33"/>
    <n v="27.71"/>
    <s v="ZĹyZakrÄt"/>
    <d v="2018-08-08T00:00:00"/>
    <s v="Polska"/>
    <s v="Tofik Lis"/>
    <s v="Nadzieje i Marzenia"/>
    <n v="6"/>
    <n v="120"/>
    <n v="1200"/>
    <x v="2"/>
    <x v="0"/>
  </r>
  <r>
    <n v="103"/>
    <n v="13"/>
    <n v="11"/>
    <x v="34"/>
    <n v="43.83"/>
    <s v="ZĹyZakrÄt"/>
    <d v="2018-08-08T00:00:00"/>
    <s v="Polska"/>
    <s v="Tofik Lis"/>
    <s v="Nadzieje i Marzenia"/>
    <n v="6"/>
    <n v="120"/>
    <n v="1200"/>
    <x v="2"/>
    <x v="0"/>
  </r>
  <r>
    <n v="104"/>
    <n v="13"/>
    <n v="11"/>
    <x v="34"/>
    <n v="52.33"/>
    <s v="ZĹyZakrÄt"/>
    <d v="2018-08-08T00:00:00"/>
    <s v="Polska"/>
    <s v="Tofik Lis"/>
    <s v="Nadzieje i Marzenia"/>
    <n v="6"/>
    <n v="120"/>
    <n v="1200"/>
    <x v="2"/>
    <x v="0"/>
  </r>
  <r>
    <n v="105"/>
    <n v="13"/>
    <n v="11"/>
    <x v="34"/>
    <n v="47.82"/>
    <s v="ZĹyZakrÄt"/>
    <d v="2018-08-08T00:00:00"/>
    <s v="Polska"/>
    <s v="Tofik Lis"/>
    <s v="Nadzieje i Marzenia"/>
    <n v="6"/>
    <n v="120"/>
    <n v="1200"/>
    <x v="2"/>
    <x v="0"/>
  </r>
  <r>
    <n v="106"/>
    <n v="13"/>
    <n v="11"/>
    <x v="35"/>
    <n v="69.3"/>
    <s v="ZĹyZakrÄt"/>
    <d v="2018-08-08T00:00:00"/>
    <s v="Polska"/>
    <s v="Tofik Lis"/>
    <s v="Nadzieje i Marzenia"/>
    <n v="6"/>
    <n v="120"/>
    <n v="1200"/>
    <x v="2"/>
    <x v="0"/>
  </r>
  <r>
    <n v="107"/>
    <n v="13"/>
    <n v="11"/>
    <x v="35"/>
    <n v="82.43"/>
    <s v="ZĹyZakrÄt"/>
    <d v="2018-08-08T00:00:00"/>
    <s v="Polska"/>
    <s v="Tofik Lis"/>
    <s v="Nadzieje i Marzenia"/>
    <n v="6"/>
    <n v="120"/>
    <n v="1200"/>
    <x v="2"/>
    <x v="0"/>
  </r>
  <r>
    <n v="108"/>
    <n v="13"/>
    <n v="11"/>
    <x v="35"/>
    <n v="60.93"/>
    <s v="ZĹyZakrÄt"/>
    <d v="2018-08-08T00:00:00"/>
    <s v="Polska"/>
    <s v="Tofik Lis"/>
    <s v="Nadzieje i Marzenia"/>
    <n v="6"/>
    <n v="120"/>
    <n v="1200"/>
    <x v="2"/>
    <x v="0"/>
  </r>
  <r>
    <n v="109"/>
    <n v="13"/>
    <n v="11"/>
    <x v="35"/>
    <n v="80.13"/>
    <s v="ZĹyZakrÄt"/>
    <d v="2018-08-08T00:00:00"/>
    <s v="Polska"/>
    <s v="Tofik Lis"/>
    <s v="Nadzieje i Marzenia"/>
    <n v="6"/>
    <n v="120"/>
    <n v="1200"/>
    <x v="2"/>
    <x v="0"/>
  </r>
  <r>
    <n v="110"/>
    <n v="13"/>
    <n v="28"/>
    <x v="36"/>
    <n v="13.69"/>
    <s v="ZĹyZakrÄt"/>
    <d v="2018-08-08T00:00:00"/>
    <s v="Polska"/>
    <s v="S3RLek"/>
    <s v="Basior dla Sercunia"/>
    <n v="6"/>
    <n v="175"/>
    <n v="1200"/>
    <x v="2"/>
    <x v="0"/>
  </r>
  <r>
    <n v="111"/>
    <n v="13"/>
    <n v="28"/>
    <x v="37"/>
    <n v="22.23"/>
    <s v="ZĹyZakrÄt"/>
    <d v="2018-08-08T00:00:00"/>
    <s v="Polska"/>
    <s v="S3RLek"/>
    <s v="Basior dla Sercunia"/>
    <n v="6"/>
    <n v="175"/>
    <n v="1200"/>
    <x v="2"/>
    <x v="0"/>
  </r>
  <r>
    <n v="112"/>
    <n v="13"/>
    <n v="28"/>
    <x v="38"/>
    <n v="28.88"/>
    <s v="ZĹyZakrÄt"/>
    <d v="2018-08-08T00:00:00"/>
    <s v="Polska"/>
    <s v="S3RLek"/>
    <s v="Basior dla Sercunia"/>
    <n v="6"/>
    <n v="175"/>
    <n v="1200"/>
    <x v="2"/>
    <x v="0"/>
  </r>
  <r>
    <n v="113"/>
    <n v="13"/>
    <n v="28"/>
    <x v="39"/>
    <n v="28.06"/>
    <s v="ZĹyZakrÄt"/>
    <d v="2018-08-08T00:00:00"/>
    <s v="Polska"/>
    <s v="S3RLek"/>
    <s v="Basior dla Sercunia"/>
    <n v="6"/>
    <n v="175"/>
    <n v="1200"/>
    <x v="2"/>
    <x v="0"/>
  </r>
  <r>
    <n v="114"/>
    <n v="13"/>
    <n v="28"/>
    <x v="39"/>
    <n v="58.91"/>
    <s v="ZĹyZakrÄt"/>
    <d v="2018-08-08T00:00:00"/>
    <s v="Polska"/>
    <s v="S3RLek"/>
    <s v="Basior dla Sercunia"/>
    <n v="6"/>
    <n v="175"/>
    <n v="1200"/>
    <x v="2"/>
    <x v="0"/>
  </r>
  <r>
    <n v="115"/>
    <n v="13"/>
    <n v="28"/>
    <x v="39"/>
    <n v="48.16"/>
    <s v="ZĹyZakrÄt"/>
    <d v="2018-08-08T00:00:00"/>
    <s v="Polska"/>
    <s v="S3RLek"/>
    <s v="Basior dla Sercunia"/>
    <n v="6"/>
    <n v="175"/>
    <n v="1200"/>
    <x v="2"/>
    <x v="0"/>
  </r>
  <r>
    <n v="116"/>
    <n v="13"/>
    <n v="28"/>
    <x v="39"/>
    <n v="45.95"/>
    <s v="ZĹyZakrÄt"/>
    <d v="2018-08-08T00:00:00"/>
    <s v="Polska"/>
    <s v="S3RLek"/>
    <s v="Basior dla Sercunia"/>
    <n v="6"/>
    <n v="175"/>
    <n v="1200"/>
    <x v="2"/>
    <x v="0"/>
  </r>
  <r>
    <n v="117"/>
    <n v="13"/>
    <n v="28"/>
    <x v="40"/>
    <n v="57.29"/>
    <s v="ZĹyZakrÄt"/>
    <d v="2018-08-08T00:00:00"/>
    <s v="Polska"/>
    <s v="S3RLek"/>
    <s v="Basior dla Sercunia"/>
    <n v="6"/>
    <n v="175"/>
    <n v="1200"/>
    <x v="2"/>
    <x v="0"/>
  </r>
  <r>
    <n v="118"/>
    <n v="13"/>
    <n v="28"/>
    <x v="40"/>
    <n v="62.99"/>
    <s v="ZĹyZakrÄt"/>
    <d v="2018-08-08T00:00:00"/>
    <s v="Polska"/>
    <s v="S3RLek"/>
    <s v="Basior dla Sercunia"/>
    <n v="6"/>
    <n v="175"/>
    <n v="1200"/>
    <x v="2"/>
    <x v="0"/>
  </r>
  <r>
    <n v="119"/>
    <n v="13"/>
    <n v="28"/>
    <x v="41"/>
    <n v="93.31"/>
    <s v="ZĹyZakrÄt"/>
    <d v="2018-08-08T00:00:00"/>
    <s v="Polska"/>
    <s v="S3RLek"/>
    <s v="Basior dla Sercunia"/>
    <n v="6"/>
    <n v="175"/>
    <n v="1200"/>
    <x v="2"/>
    <x v="0"/>
  </r>
  <r>
    <n v="120"/>
    <n v="13"/>
    <n v="23"/>
    <x v="41"/>
    <n v="15.83"/>
    <s v="ZĹyZakrÄt"/>
    <d v="2018-08-08T00:00:00"/>
    <s v="Polska"/>
    <s v="Pan Daft i Franuś"/>
    <s v="Bierz Szczęście"/>
    <n v="5"/>
    <n v="116"/>
    <n v="1000"/>
    <x v="2"/>
    <x v="0"/>
  </r>
  <r>
    <n v="121"/>
    <n v="13"/>
    <n v="23"/>
    <x v="41"/>
    <n v="26.04"/>
    <s v="ZĹyZakrÄt"/>
    <d v="2018-08-08T00:00:00"/>
    <s v="Polska"/>
    <s v="Pan Daft i Franuś"/>
    <s v="Bierz Szczęście"/>
    <n v="5"/>
    <n v="116"/>
    <n v="1000"/>
    <x v="2"/>
    <x v="0"/>
  </r>
  <r>
    <n v="122"/>
    <n v="13"/>
    <n v="23"/>
    <x v="41"/>
    <n v="36.25"/>
    <s v="ZĹyZakrÄt"/>
    <d v="2018-08-08T00:00:00"/>
    <s v="Polska"/>
    <s v="Pan Daft i Franuś"/>
    <s v="Bierz Szczęście"/>
    <n v="5"/>
    <n v="116"/>
    <n v="1000"/>
    <x v="2"/>
    <x v="0"/>
  </r>
  <r>
    <n v="123"/>
    <n v="13"/>
    <n v="23"/>
    <x v="42"/>
    <n v="44.23"/>
    <s v="ZĹyZakrÄt"/>
    <d v="2018-08-08T00:00:00"/>
    <s v="Polska"/>
    <s v="Pan Daft i Franuś"/>
    <s v="Bierz Szczęście"/>
    <n v="5"/>
    <n v="116"/>
    <n v="1000"/>
    <x v="2"/>
    <x v="0"/>
  </r>
  <r>
    <n v="124"/>
    <n v="13"/>
    <n v="23"/>
    <x v="42"/>
    <n v="45.87"/>
    <s v="ZĹyZakrÄt"/>
    <d v="2018-08-08T00:00:00"/>
    <s v="Polska"/>
    <s v="Pan Daft i Franuś"/>
    <s v="Bierz Szczęście"/>
    <n v="5"/>
    <n v="116"/>
    <n v="1000"/>
    <x v="2"/>
    <x v="0"/>
  </r>
  <r>
    <n v="125"/>
    <n v="13"/>
    <n v="23"/>
    <x v="42"/>
    <n v="43.64"/>
    <s v="ZĹyZakrÄt"/>
    <d v="2018-08-08T00:00:00"/>
    <s v="Polska"/>
    <s v="Pan Daft i Franuś"/>
    <s v="Bierz Szczęście"/>
    <n v="5"/>
    <n v="116"/>
    <n v="1000"/>
    <x v="2"/>
    <x v="0"/>
  </r>
  <r>
    <n v="126"/>
    <n v="13"/>
    <n v="23"/>
    <x v="43"/>
    <n v="47.49"/>
    <s v="ZĹyZakrÄt"/>
    <d v="2018-08-08T00:00:00"/>
    <s v="Polska"/>
    <s v="Pan Daft i Franuś"/>
    <s v="Bierz Szczęście"/>
    <n v="5"/>
    <n v="116"/>
    <n v="1000"/>
    <x v="2"/>
    <x v="0"/>
  </r>
  <r>
    <n v="127"/>
    <n v="13"/>
    <n v="23"/>
    <x v="43"/>
    <n v="81.08"/>
    <s v="ZĹyZakrÄt"/>
    <d v="2018-08-08T00:00:00"/>
    <s v="Polska"/>
    <s v="Pan Daft i Franuś"/>
    <s v="Bierz Szczęście"/>
    <n v="5"/>
    <n v="116"/>
    <n v="1000"/>
    <x v="2"/>
    <x v="0"/>
  </r>
  <r>
    <n v="128"/>
    <n v="13"/>
    <n v="23"/>
    <x v="44"/>
    <n v="79.09"/>
    <s v="ZĹyZakrÄt"/>
    <d v="2018-08-08T00:00:00"/>
    <s v="Polska"/>
    <s v="Pan Daft i Franuś"/>
    <s v="Bierz Szczęście"/>
    <n v="5"/>
    <n v="116"/>
    <n v="1000"/>
    <x v="2"/>
    <x v="0"/>
  </r>
  <r>
    <n v="129"/>
    <n v="13"/>
    <n v="23"/>
    <x v="45"/>
    <n v="61.78"/>
    <s v="ZĹyZakrÄt"/>
    <d v="2018-08-08T00:00:00"/>
    <s v="Polska"/>
    <s v="Pan Daft i Franuś"/>
    <s v="Bierz Szczęście"/>
    <n v="5"/>
    <n v="116"/>
    <n v="1000"/>
    <x v="2"/>
    <x v="0"/>
  </r>
  <r>
    <n v="130"/>
    <n v="13"/>
    <n v="14"/>
    <x v="46"/>
    <n v="12.35"/>
    <s v="ZĹyZakrÄt"/>
    <d v="2018-08-08T00:00:00"/>
    <s v="Polska"/>
    <s v="Reolka"/>
    <s v="Bez Tytułu"/>
    <n v="6"/>
    <n v="190"/>
    <n v="1200"/>
    <x v="2"/>
    <x v="0"/>
  </r>
  <r>
    <n v="131"/>
    <n v="13"/>
    <n v="14"/>
    <x v="46"/>
    <n v="18.66"/>
    <s v="ZĹyZakrÄt"/>
    <d v="2018-08-08T00:00:00"/>
    <s v="Polska"/>
    <s v="Reolka"/>
    <s v="Bez Tytułu"/>
    <n v="6"/>
    <n v="190"/>
    <n v="1200"/>
    <x v="2"/>
    <x v="0"/>
  </r>
  <r>
    <n v="132"/>
    <n v="13"/>
    <n v="14"/>
    <x v="47"/>
    <n v="31.23"/>
    <s v="ZĹyZakrÄt"/>
    <d v="2018-08-08T00:00:00"/>
    <s v="Polska"/>
    <s v="Reolka"/>
    <s v="Bez Tytułu"/>
    <n v="6"/>
    <n v="190"/>
    <n v="1200"/>
    <x v="2"/>
    <x v="0"/>
  </r>
  <r>
    <n v="133"/>
    <n v="13"/>
    <n v="14"/>
    <x v="47"/>
    <n v="43.39"/>
    <s v="ZĹyZakrÄt"/>
    <d v="2018-08-08T00:00:00"/>
    <s v="Polska"/>
    <s v="Reolka"/>
    <s v="Bez Tytułu"/>
    <n v="6"/>
    <n v="190"/>
    <n v="1200"/>
    <x v="2"/>
    <x v="0"/>
  </r>
  <r>
    <n v="134"/>
    <n v="13"/>
    <n v="14"/>
    <x v="47"/>
    <n v="50.01"/>
    <s v="ZĹyZakrÄt"/>
    <d v="2018-08-08T00:00:00"/>
    <s v="Polska"/>
    <s v="Reolka"/>
    <s v="Bez Tytułu"/>
    <n v="6"/>
    <n v="190"/>
    <n v="1200"/>
    <x v="2"/>
    <x v="0"/>
  </r>
  <r>
    <n v="135"/>
    <n v="13"/>
    <n v="14"/>
    <x v="48"/>
    <n v="45.38"/>
    <s v="ZĹyZakrÄt"/>
    <d v="2018-08-08T00:00:00"/>
    <s v="Polska"/>
    <s v="Reolka"/>
    <s v="Bez Tytułu"/>
    <n v="6"/>
    <n v="190"/>
    <n v="1200"/>
    <x v="3"/>
    <x v="0"/>
  </r>
  <r>
    <n v="136"/>
    <n v="13"/>
    <n v="14"/>
    <x v="49"/>
    <n v="64.08"/>
    <s v="ZĹyZakrÄt"/>
    <d v="2018-08-08T00:00:00"/>
    <s v="Polska"/>
    <s v="Reolka"/>
    <s v="Bez Tytułu"/>
    <n v="6"/>
    <n v="190"/>
    <n v="1200"/>
    <x v="3"/>
    <x v="0"/>
  </r>
  <r>
    <n v="137"/>
    <n v="13"/>
    <n v="14"/>
    <x v="50"/>
    <n v="73.2"/>
    <s v="ZĹyZakrÄt"/>
    <d v="2018-08-08T00:00:00"/>
    <s v="Polska"/>
    <s v="Reolka"/>
    <s v="Bez Tytułu"/>
    <n v="6"/>
    <n v="190"/>
    <n v="1200"/>
    <x v="3"/>
    <x v="0"/>
  </r>
  <r>
    <n v="138"/>
    <n v="13"/>
    <n v="14"/>
    <x v="50"/>
    <n v="88.6"/>
    <s v="ZĹyZakrÄt"/>
    <d v="2018-08-08T00:00:00"/>
    <s v="Polska"/>
    <s v="Reolka"/>
    <s v="Bez Tytułu"/>
    <n v="6"/>
    <n v="190"/>
    <n v="1200"/>
    <x v="3"/>
    <x v="0"/>
  </r>
  <r>
    <n v="139"/>
    <n v="13"/>
    <n v="14"/>
    <x v="50"/>
    <n v="67.52"/>
    <s v="ZĹyZakrÄt"/>
    <d v="2018-08-08T00:00:00"/>
    <s v="Polska"/>
    <s v="Reolka"/>
    <s v="Bez Tytułu"/>
    <n v="6"/>
    <n v="190"/>
    <n v="1200"/>
    <x v="3"/>
    <x v="0"/>
  </r>
  <r>
    <n v="140"/>
    <n v="13"/>
    <n v="15"/>
    <x v="50"/>
    <n v="15.01"/>
    <s v="ZĹyZakrÄt"/>
    <d v="2018-08-08T00:00:00"/>
    <s v="Polska"/>
    <s v="Pan Daft"/>
    <s v="Twardziej, Lepiej, Szybciej, Mocniej"/>
    <n v="5"/>
    <n v="123"/>
    <n v="1000"/>
    <x v="3"/>
    <x v="0"/>
  </r>
  <r>
    <n v="141"/>
    <n v="13"/>
    <n v="15"/>
    <x v="51"/>
    <n v="19.11"/>
    <s v="ZĹyZakrÄt"/>
    <d v="2018-08-08T00:00:00"/>
    <s v="Polska"/>
    <s v="Pan Daft"/>
    <s v="Twardziej, Lepiej, Szybciej, Mocniej"/>
    <n v="5"/>
    <n v="123"/>
    <n v="1000"/>
    <x v="3"/>
    <x v="0"/>
  </r>
  <r>
    <n v="142"/>
    <n v="13"/>
    <n v="15"/>
    <x v="52"/>
    <n v="37.43"/>
    <s v="ZĹyZakrÄt"/>
    <d v="2018-08-08T00:00:00"/>
    <s v="Polska"/>
    <s v="Pan Daft"/>
    <s v="Twardziej, Lepiej, Szybciej, Mocniej"/>
    <n v="5"/>
    <n v="123"/>
    <n v="1000"/>
    <x v="3"/>
    <x v="0"/>
  </r>
  <r>
    <n v="143"/>
    <n v="13"/>
    <n v="15"/>
    <x v="52"/>
    <n v="41.69"/>
    <s v="ZĹyZakrÄt"/>
    <d v="2018-08-08T00:00:00"/>
    <s v="Polska"/>
    <s v="Pan Daft"/>
    <s v="Twardziej, Lepiej, Szybciej, Mocniej"/>
    <n v="5"/>
    <n v="123"/>
    <n v="1000"/>
    <x v="3"/>
    <x v="0"/>
  </r>
  <r>
    <n v="144"/>
    <n v="13"/>
    <n v="15"/>
    <x v="52"/>
    <n v="36.68"/>
    <s v="ZĹyZakrÄt"/>
    <d v="2018-08-08T00:00:00"/>
    <s v="Polska"/>
    <s v="Pan Daft"/>
    <s v="Twardziej, Lepiej, Szybciej, Mocniej"/>
    <n v="5"/>
    <n v="123"/>
    <n v="1000"/>
    <x v="3"/>
    <x v="0"/>
  </r>
  <r>
    <n v="145"/>
    <n v="13"/>
    <n v="15"/>
    <x v="52"/>
    <n v="60.85"/>
    <s v="ZĹyZakrÄt"/>
    <d v="2018-08-08T00:00:00"/>
    <s v="Polska"/>
    <s v="Pan Daft"/>
    <s v="Twardziej, Lepiej, Szybciej, Mocniej"/>
    <n v="5"/>
    <n v="123"/>
    <n v="1000"/>
    <x v="3"/>
    <x v="0"/>
  </r>
  <r>
    <n v="146"/>
    <n v="13"/>
    <n v="15"/>
    <x v="52"/>
    <n v="72.16"/>
    <s v="ZĹyZakrÄt"/>
    <d v="2018-08-08T00:00:00"/>
    <s v="Polska"/>
    <s v="Pan Daft"/>
    <s v="Twardziej, Lepiej, Szybciej, Mocniej"/>
    <n v="5"/>
    <n v="123"/>
    <n v="1000"/>
    <x v="3"/>
    <x v="0"/>
  </r>
  <r>
    <n v="147"/>
    <n v="13"/>
    <n v="15"/>
    <x v="52"/>
    <n v="52.81"/>
    <s v="ZĹyZakrÄt"/>
    <d v="2018-08-08T00:00:00"/>
    <s v="Polska"/>
    <s v="Pan Daft"/>
    <s v="Twardziej, Lepiej, Szybciej, Mocniej"/>
    <n v="5"/>
    <n v="123"/>
    <n v="1000"/>
    <x v="3"/>
    <x v="0"/>
  </r>
  <r>
    <n v="148"/>
    <n v="13"/>
    <n v="15"/>
    <x v="53"/>
    <n v="91.22"/>
    <s v="ZĹyZakrÄt"/>
    <d v="2018-08-08T00:00:00"/>
    <s v="Polska"/>
    <s v="Pan Daft"/>
    <s v="Twardziej, Lepiej, Szybciej, Mocniej"/>
    <n v="5"/>
    <n v="123"/>
    <n v="1000"/>
    <x v="3"/>
    <x v="0"/>
  </r>
  <r>
    <n v="149"/>
    <n v="13"/>
    <n v="15"/>
    <x v="53"/>
    <n v="62.32"/>
    <s v="ZĹyZakrÄt"/>
    <d v="2018-08-08T00:00:00"/>
    <s v="Polska"/>
    <s v="Pan Daft"/>
    <s v="Twardziej, Lepiej, Szybciej, Mocniej"/>
    <n v="5"/>
    <n v="123"/>
    <n v="1000"/>
    <x v="3"/>
    <x v="0"/>
  </r>
  <r>
    <n v="150"/>
    <n v="13"/>
    <n v="28"/>
    <x v="53"/>
    <n v="10.68"/>
    <s v="ZĹyZakrÄt"/>
    <d v="2018-08-08T00:00:00"/>
    <s v="Polska"/>
    <s v="S3RLek"/>
    <s v="Basior dla Sercunia"/>
    <n v="6"/>
    <n v="175"/>
    <n v="1200"/>
    <x v="3"/>
    <x v="0"/>
  </r>
  <r>
    <n v="151"/>
    <n v="13"/>
    <n v="28"/>
    <x v="53"/>
    <n v="24.68"/>
    <s v="ZĹyZakrÄt"/>
    <d v="2018-08-08T00:00:00"/>
    <s v="Polska"/>
    <s v="S3RLek"/>
    <s v="Basior dla Sercunia"/>
    <n v="6"/>
    <n v="175"/>
    <n v="1200"/>
    <x v="3"/>
    <x v="0"/>
  </r>
  <r>
    <n v="152"/>
    <n v="13"/>
    <n v="28"/>
    <x v="53"/>
    <n v="33.880000000000003"/>
    <s v="ZĹyZakrÄt"/>
    <d v="2018-08-08T00:00:00"/>
    <s v="Polska"/>
    <s v="S3RLek"/>
    <s v="Basior dla Sercunia"/>
    <n v="6"/>
    <n v="175"/>
    <n v="1200"/>
    <x v="3"/>
    <x v="0"/>
  </r>
  <r>
    <n v="153"/>
    <n v="13"/>
    <n v="28"/>
    <x v="53"/>
    <n v="39.380000000000003"/>
    <s v="ZĹyZakrÄt"/>
    <d v="2018-08-08T00:00:00"/>
    <s v="Polska"/>
    <s v="S3RLek"/>
    <s v="Basior dla Sercunia"/>
    <n v="6"/>
    <n v="175"/>
    <n v="1200"/>
    <x v="3"/>
    <x v="0"/>
  </r>
  <r>
    <n v="154"/>
    <n v="13"/>
    <n v="28"/>
    <x v="53"/>
    <n v="30.97"/>
    <s v="ZĹyZakrÄt"/>
    <d v="2018-08-08T00:00:00"/>
    <s v="Polska"/>
    <s v="S3RLek"/>
    <s v="Basior dla Sercunia"/>
    <n v="6"/>
    <n v="175"/>
    <n v="1200"/>
    <x v="3"/>
    <x v="0"/>
  </r>
  <r>
    <n v="155"/>
    <n v="13"/>
    <n v="28"/>
    <x v="53"/>
    <n v="43.28"/>
    <s v="ZĹyZakrÄt"/>
    <d v="2018-08-08T00:00:00"/>
    <s v="Polska"/>
    <s v="S3RLek"/>
    <s v="Basior dla Sercunia"/>
    <n v="6"/>
    <n v="175"/>
    <n v="1200"/>
    <x v="3"/>
    <x v="0"/>
  </r>
  <r>
    <n v="156"/>
    <n v="13"/>
    <n v="28"/>
    <x v="53"/>
    <n v="57.67"/>
    <s v="ZĹyZakrÄt"/>
    <d v="2018-08-08T00:00:00"/>
    <s v="Polska"/>
    <s v="S3RLek"/>
    <s v="Basior dla Sercunia"/>
    <n v="6"/>
    <n v="175"/>
    <n v="1200"/>
    <x v="3"/>
    <x v="0"/>
  </r>
  <r>
    <n v="157"/>
    <n v="13"/>
    <n v="28"/>
    <x v="53"/>
    <n v="66.42"/>
    <s v="ZĹyZakrÄt"/>
    <d v="2018-08-08T00:00:00"/>
    <s v="Polska"/>
    <s v="S3RLek"/>
    <s v="Basior dla Sercunia"/>
    <n v="6"/>
    <n v="175"/>
    <n v="1200"/>
    <x v="3"/>
    <x v="0"/>
  </r>
  <r>
    <n v="158"/>
    <n v="13"/>
    <n v="28"/>
    <x v="54"/>
    <n v="95.78"/>
    <s v="ZĹyZakrÄt"/>
    <d v="2018-08-08T00:00:00"/>
    <s v="Polska"/>
    <s v="S3RLek"/>
    <s v="Basior dla Sercunia"/>
    <n v="6"/>
    <n v="175"/>
    <n v="1200"/>
    <x v="3"/>
    <x v="0"/>
  </r>
  <r>
    <n v="159"/>
    <n v="13"/>
    <n v="28"/>
    <x v="54"/>
    <n v="97.51"/>
    <s v="ZĹyZakrÄt"/>
    <d v="2018-08-08T00:00:00"/>
    <s v="Polska"/>
    <s v="S3RLek"/>
    <s v="Basior dla Sercunia"/>
    <n v="6"/>
    <n v="175"/>
    <n v="1200"/>
    <x v="3"/>
    <x v="0"/>
  </r>
  <r>
    <n v="160"/>
    <n v="13"/>
    <n v="17"/>
    <x v="55"/>
    <n v="10.15"/>
    <s v="ZĹyZakrÄt"/>
    <d v="2018-08-08T00:00:00"/>
    <s v="Polska"/>
    <s v="Tofik Lis"/>
    <s v="Kość-Trąbek"/>
    <n v="6"/>
    <n v="160"/>
    <n v="1200"/>
    <x v="3"/>
    <x v="0"/>
  </r>
  <r>
    <n v="161"/>
    <n v="13"/>
    <n v="17"/>
    <x v="55"/>
    <n v="26.4"/>
    <s v="ZĹyZakrÄt"/>
    <d v="2018-08-08T00:00:00"/>
    <s v="Polska"/>
    <s v="Tofik Lis"/>
    <s v="Kość-Trąbek"/>
    <n v="6"/>
    <n v="160"/>
    <n v="1200"/>
    <x v="3"/>
    <x v="0"/>
  </r>
  <r>
    <n v="162"/>
    <n v="13"/>
    <n v="17"/>
    <x v="55"/>
    <n v="29.15"/>
    <s v="ZĹyZakrÄt"/>
    <d v="2018-08-08T00:00:00"/>
    <s v="Polska"/>
    <s v="Tofik Lis"/>
    <s v="Kość-Trąbek"/>
    <n v="6"/>
    <n v="160"/>
    <n v="1200"/>
    <x v="3"/>
    <x v="0"/>
  </r>
  <r>
    <n v="163"/>
    <n v="13"/>
    <n v="17"/>
    <x v="56"/>
    <n v="34.5"/>
    <s v="ZĹyZakrÄt"/>
    <d v="2018-08-08T00:00:00"/>
    <s v="Polska"/>
    <s v="Tofik Lis"/>
    <s v="Kość-Trąbek"/>
    <n v="6"/>
    <n v="160"/>
    <n v="1200"/>
    <x v="3"/>
    <x v="0"/>
  </r>
  <r>
    <n v="164"/>
    <n v="13"/>
    <n v="17"/>
    <x v="56"/>
    <n v="50.27"/>
    <s v="ZĹyZakrÄt"/>
    <d v="2018-08-08T00:00:00"/>
    <s v="Polska"/>
    <s v="Tofik Lis"/>
    <s v="Kość-Trąbek"/>
    <n v="6"/>
    <n v="160"/>
    <n v="1200"/>
    <x v="3"/>
    <x v="0"/>
  </r>
  <r>
    <n v="165"/>
    <n v="13"/>
    <n v="17"/>
    <x v="56"/>
    <n v="56.33"/>
    <s v="ZĹyZakrÄt"/>
    <d v="2018-08-08T00:00:00"/>
    <s v="Polska"/>
    <s v="Tofik Lis"/>
    <s v="Kość-Trąbek"/>
    <n v="6"/>
    <n v="160"/>
    <n v="1200"/>
    <x v="3"/>
    <x v="0"/>
  </r>
  <r>
    <n v="166"/>
    <n v="13"/>
    <n v="17"/>
    <x v="57"/>
    <n v="64.97"/>
    <s v="ZĹyZakrÄt"/>
    <d v="2018-08-08T00:00:00"/>
    <s v="Polska"/>
    <s v="Tofik Lis"/>
    <s v="Kość-Trąbek"/>
    <n v="6"/>
    <n v="160"/>
    <n v="1200"/>
    <x v="3"/>
    <x v="0"/>
  </r>
  <r>
    <n v="167"/>
    <n v="13"/>
    <n v="17"/>
    <x v="58"/>
    <n v="57.2"/>
    <s v="ZĹyZakrÄt"/>
    <d v="2018-08-08T00:00:00"/>
    <s v="Polska"/>
    <s v="Tofik Lis"/>
    <s v="Kość-Trąbek"/>
    <n v="6"/>
    <n v="160"/>
    <n v="1200"/>
    <x v="3"/>
    <x v="0"/>
  </r>
  <r>
    <n v="168"/>
    <n v="13"/>
    <n v="17"/>
    <x v="59"/>
    <n v="85.37"/>
    <s v="ZĹyZakrÄt"/>
    <d v="2018-08-08T00:00:00"/>
    <s v="Polska"/>
    <s v="Tofik Lis"/>
    <s v="Kość-Trąbek"/>
    <n v="6"/>
    <n v="160"/>
    <n v="1200"/>
    <x v="3"/>
    <x v="0"/>
  </r>
  <r>
    <n v="169"/>
    <n v="13"/>
    <n v="17"/>
    <x v="59"/>
    <n v="90.97"/>
    <s v="ZĹyZakrÄt"/>
    <d v="2018-08-08T00:00:00"/>
    <s v="Polska"/>
    <s v="Tofik Lis"/>
    <s v="Kość-Trąbek"/>
    <n v="6"/>
    <n v="160"/>
    <n v="1200"/>
    <x v="3"/>
    <x v="0"/>
  </r>
  <r>
    <n v="170"/>
    <n v="13"/>
    <n v="18"/>
    <x v="60"/>
    <n v="16.13"/>
    <s v="ZĹyZakrÄt"/>
    <d v="2018-08-08T00:00:00"/>
    <s v="Polska"/>
    <s v="Aviciuś"/>
    <s v="Obudź Mnie Proszę"/>
    <n v="5"/>
    <n v="124"/>
    <n v="1000"/>
    <x v="3"/>
    <x v="0"/>
  </r>
  <r>
    <n v="171"/>
    <n v="13"/>
    <n v="18"/>
    <x v="60"/>
    <n v="17.329999999999998"/>
    <s v="ZĹyZakrÄt"/>
    <d v="2018-08-08T00:00:00"/>
    <s v="Polska"/>
    <s v="Aviciuś"/>
    <s v="Obudź Mnie Proszę"/>
    <n v="5"/>
    <n v="124"/>
    <n v="1000"/>
    <x v="3"/>
    <x v="0"/>
  </r>
  <r>
    <n v="172"/>
    <n v="13"/>
    <n v="18"/>
    <x v="60"/>
    <n v="29.33"/>
    <s v="ZĹyZakrÄt"/>
    <d v="2018-08-08T00:00:00"/>
    <s v="Polska"/>
    <s v="Aviciuś"/>
    <s v="Obudź Mnie Proszę"/>
    <n v="5"/>
    <n v="124"/>
    <n v="1000"/>
    <x v="3"/>
    <x v="0"/>
  </r>
  <r>
    <n v="173"/>
    <n v="13"/>
    <n v="18"/>
    <x v="60"/>
    <n v="41.29"/>
    <s v="ZĹyZakrÄt"/>
    <d v="2018-08-08T00:00:00"/>
    <s v="Polska"/>
    <s v="Aviciuś"/>
    <s v="Obudź Mnie Proszę"/>
    <n v="5"/>
    <n v="124"/>
    <n v="1000"/>
    <x v="3"/>
    <x v="0"/>
  </r>
  <r>
    <n v="174"/>
    <n v="13"/>
    <n v="18"/>
    <x v="60"/>
    <n v="44.44"/>
    <s v="ZĹyZakrÄt"/>
    <d v="2018-08-08T00:00:00"/>
    <s v="Polska"/>
    <s v="Aviciuś"/>
    <s v="Obudź Mnie Proszę"/>
    <n v="5"/>
    <n v="124"/>
    <n v="1000"/>
    <x v="3"/>
    <x v="0"/>
  </r>
  <r>
    <n v="175"/>
    <n v="13"/>
    <n v="18"/>
    <x v="60"/>
    <n v="62.91"/>
    <s v="ZĹyZakrÄt"/>
    <d v="2018-08-08T00:00:00"/>
    <s v="Polska"/>
    <s v="Aviciuś"/>
    <s v="Obudź Mnie Proszę"/>
    <n v="5"/>
    <n v="124"/>
    <n v="1000"/>
    <x v="3"/>
    <x v="0"/>
  </r>
  <r>
    <n v="176"/>
    <n v="13"/>
    <n v="18"/>
    <x v="61"/>
    <n v="71.77"/>
    <s v="ZĹyZakrÄt"/>
    <d v="2018-08-08T00:00:00"/>
    <s v="Polska"/>
    <s v="Aviciuś"/>
    <s v="Obudź Mnie Proszę"/>
    <n v="5"/>
    <n v="124"/>
    <n v="1000"/>
    <x v="3"/>
    <x v="0"/>
  </r>
  <r>
    <n v="177"/>
    <n v="13"/>
    <n v="18"/>
    <x v="62"/>
    <n v="78.91"/>
    <s v="ZĹyZakrÄt"/>
    <d v="2018-08-08T00:00:00"/>
    <s v="Polska"/>
    <s v="Aviciuś"/>
    <s v="Obudź Mnie Proszę"/>
    <n v="5"/>
    <n v="124"/>
    <n v="1000"/>
    <x v="4"/>
    <x v="0"/>
  </r>
  <r>
    <n v="178"/>
    <n v="13"/>
    <n v="18"/>
    <x v="63"/>
    <n v="69.75"/>
    <s v="ZĹyZakrÄt"/>
    <d v="2018-08-08T00:00:00"/>
    <s v="Polska"/>
    <s v="Aviciuś"/>
    <s v="Obudź Mnie Proszę"/>
    <n v="5"/>
    <n v="124"/>
    <n v="1000"/>
    <x v="4"/>
    <x v="0"/>
  </r>
  <r>
    <n v="179"/>
    <n v="13"/>
    <n v="18"/>
    <x v="63"/>
    <n v="84.95"/>
    <s v="ZĹyZakrÄt"/>
    <d v="2018-08-08T00:00:00"/>
    <s v="Polska"/>
    <s v="Aviciuś"/>
    <s v="Obudź Mnie Proszę"/>
    <n v="5"/>
    <n v="124"/>
    <n v="1000"/>
    <x v="4"/>
    <x v="0"/>
  </r>
  <r>
    <n v="180"/>
    <n v="13"/>
    <n v="19"/>
    <x v="63"/>
    <n v="17.77"/>
    <s v="ZĹyZakrÄt"/>
    <d v="2018-08-08T00:00:00"/>
    <s v="Polska"/>
    <s v="Dźwiękowy Szok Magii"/>
    <s v="Pęknięte Tłuczki"/>
    <n v="7"/>
    <n v="170"/>
    <n v="1400"/>
    <x v="4"/>
    <x v="0"/>
  </r>
  <r>
    <n v="181"/>
    <n v="13"/>
    <n v="19"/>
    <x v="64"/>
    <n v="25.93"/>
    <s v="ZĹyZakrÄt"/>
    <d v="2018-08-08T00:00:00"/>
    <s v="Polska"/>
    <s v="Dźwiękowy Szok Magii"/>
    <s v="Pęknięte Tłuczki"/>
    <n v="7"/>
    <n v="170"/>
    <n v="1400"/>
    <x v="4"/>
    <x v="0"/>
  </r>
  <r>
    <n v="182"/>
    <n v="13"/>
    <n v="19"/>
    <x v="64"/>
    <n v="26.45"/>
    <s v="ZĹyZakrÄt"/>
    <d v="2018-08-08T00:00:00"/>
    <s v="Polska"/>
    <s v="Dźwiękowy Szok Magii"/>
    <s v="Pęknięte Tłuczki"/>
    <n v="7"/>
    <n v="170"/>
    <n v="1400"/>
    <x v="4"/>
    <x v="0"/>
  </r>
  <r>
    <n v="183"/>
    <n v="13"/>
    <n v="19"/>
    <x v="64"/>
    <n v="42.59"/>
    <s v="ZĹyZakrÄt"/>
    <d v="2018-08-08T00:00:00"/>
    <s v="Polska"/>
    <s v="Dźwiękowy Szok Magii"/>
    <s v="Pęknięte Tłuczki"/>
    <n v="7"/>
    <n v="170"/>
    <n v="1400"/>
    <x v="4"/>
    <x v="0"/>
  </r>
  <r>
    <n v="184"/>
    <n v="13"/>
    <n v="19"/>
    <x v="64"/>
    <n v="43.53"/>
    <s v="ZĹyZakrÄt"/>
    <d v="2018-08-08T00:00:00"/>
    <s v="Polska"/>
    <s v="Dźwiękowy Szok Magii"/>
    <s v="Pęknięte Tłuczki"/>
    <n v="7"/>
    <n v="170"/>
    <n v="1400"/>
    <x v="4"/>
    <x v="0"/>
  </r>
  <r>
    <n v="185"/>
    <n v="13"/>
    <n v="19"/>
    <x v="64"/>
    <n v="61.29"/>
    <s v="ZĹyZakrÄt"/>
    <d v="2018-08-08T00:00:00"/>
    <s v="Polska"/>
    <s v="Dźwiękowy Szok Magii"/>
    <s v="Pęknięte Tłuczki"/>
    <n v="7"/>
    <n v="170"/>
    <n v="1400"/>
    <x v="4"/>
    <x v="0"/>
  </r>
  <r>
    <n v="186"/>
    <n v="13"/>
    <n v="19"/>
    <x v="64"/>
    <n v="62.34"/>
    <s v="ZĹyZakrÄt"/>
    <d v="2018-08-08T00:00:00"/>
    <s v="Polska"/>
    <s v="Dźwiękowy Szok Magii"/>
    <s v="Pęknięte Tłuczki"/>
    <n v="7"/>
    <n v="170"/>
    <n v="1400"/>
    <x v="4"/>
    <x v="0"/>
  </r>
  <r>
    <n v="187"/>
    <n v="13"/>
    <n v="19"/>
    <x v="64"/>
    <n v="70.27"/>
    <s v="ZĹyZakrÄt"/>
    <d v="2018-08-08T00:00:00"/>
    <s v="Polska"/>
    <s v="Dźwiękowy Szok Magii"/>
    <s v="Pęknięte Tłuczki"/>
    <n v="7"/>
    <n v="170"/>
    <n v="1400"/>
    <x v="4"/>
    <x v="0"/>
  </r>
  <r>
    <n v="188"/>
    <n v="13"/>
    <n v="19"/>
    <x v="65"/>
    <n v="61.54"/>
    <s v="ZĹyZakrÄt"/>
    <d v="2018-08-08T00:00:00"/>
    <s v="Polska"/>
    <s v="Dźwiękowy Szok Magii"/>
    <s v="Pęknięte Tłuczki"/>
    <n v="7"/>
    <n v="170"/>
    <n v="1400"/>
    <x v="4"/>
    <x v="0"/>
  </r>
  <r>
    <n v="189"/>
    <n v="13"/>
    <n v="19"/>
    <x v="65"/>
    <n v="62.02"/>
    <s v="ZĹyZakrÄt"/>
    <d v="2018-08-08T00:00:00"/>
    <s v="Polska"/>
    <s v="Dźwiękowy Szok Magii"/>
    <s v="Pęknięte Tłuczki"/>
    <n v="7"/>
    <n v="170"/>
    <n v="1400"/>
    <x v="4"/>
    <x v="0"/>
  </r>
  <r>
    <n v="190"/>
    <n v="13"/>
    <n v="20"/>
    <x v="65"/>
    <n v="11.03"/>
    <s v="ZĹyZakrÄt"/>
    <d v="2018-08-08T00:00:00"/>
    <s v="Polska"/>
    <s v="xi"/>
    <s v="NURKOWANIE WOLNOŚCI"/>
    <n v="9"/>
    <n v="222"/>
    <n v="2000"/>
    <x v="4"/>
    <x v="0"/>
  </r>
  <r>
    <n v="191"/>
    <n v="13"/>
    <n v="20"/>
    <x v="65"/>
    <n v="23.5"/>
    <s v="ZĹyZakrÄt"/>
    <d v="2018-08-08T00:00:00"/>
    <s v="Polska"/>
    <s v="xi"/>
    <s v="NURKOWANIE WOLNOŚCI"/>
    <n v="9"/>
    <n v="222"/>
    <n v="2000"/>
    <x v="4"/>
    <x v="0"/>
  </r>
  <r>
    <n v="192"/>
    <n v="13"/>
    <n v="20"/>
    <x v="66"/>
    <n v="28.71"/>
    <s v="ZĹyZakrÄt"/>
    <d v="2018-08-08T00:00:00"/>
    <s v="Polska"/>
    <s v="xi"/>
    <s v="NURKOWANIE WOLNOŚCI"/>
    <n v="9"/>
    <n v="222"/>
    <n v="2000"/>
    <x v="4"/>
    <x v="0"/>
  </r>
  <r>
    <n v="193"/>
    <n v="13"/>
    <n v="20"/>
    <x v="66"/>
    <n v="36.5"/>
    <s v="ZĹyZakrÄt"/>
    <d v="2018-08-08T00:00:00"/>
    <s v="Polska"/>
    <s v="xi"/>
    <s v="NURKOWANIE WOLNOŚCI"/>
    <n v="9"/>
    <n v="222"/>
    <n v="2000"/>
    <x v="4"/>
    <x v="0"/>
  </r>
  <r>
    <n v="194"/>
    <n v="13"/>
    <n v="20"/>
    <x v="66"/>
    <n v="46.45"/>
    <s v="ZĹyZakrÄt"/>
    <d v="2018-08-08T00:00:00"/>
    <s v="Polska"/>
    <s v="xi"/>
    <s v="NURKOWANIE WOLNOŚCI"/>
    <n v="9"/>
    <n v="222"/>
    <n v="2000"/>
    <x v="4"/>
    <x v="0"/>
  </r>
  <r>
    <n v="195"/>
    <n v="13"/>
    <n v="20"/>
    <x v="66"/>
    <n v="57.11"/>
    <s v="ZĹyZakrÄt"/>
    <d v="2018-08-08T00:00:00"/>
    <s v="Polska"/>
    <s v="xi"/>
    <s v="NURKOWANIE WOLNOŚCI"/>
    <n v="9"/>
    <n v="222"/>
    <n v="2000"/>
    <x v="4"/>
    <x v="0"/>
  </r>
  <r>
    <n v="196"/>
    <n v="13"/>
    <n v="20"/>
    <x v="66"/>
    <n v="44.04"/>
    <s v="ZĹyZakrÄt"/>
    <d v="2018-08-08T00:00:00"/>
    <s v="Polska"/>
    <s v="xi"/>
    <s v="NURKOWANIE WOLNOŚCI"/>
    <n v="9"/>
    <n v="222"/>
    <n v="2000"/>
    <x v="4"/>
    <x v="0"/>
  </r>
  <r>
    <n v="197"/>
    <n v="13"/>
    <n v="20"/>
    <x v="66"/>
    <n v="58.62"/>
    <s v="ZĹyZakrÄt"/>
    <d v="2018-08-08T00:00:00"/>
    <s v="Polska"/>
    <s v="xi"/>
    <s v="NURKOWANIE WOLNOŚCI"/>
    <n v="9"/>
    <n v="222"/>
    <n v="2000"/>
    <x v="4"/>
    <x v="0"/>
  </r>
  <r>
    <n v="198"/>
    <n v="13"/>
    <n v="20"/>
    <x v="66"/>
    <n v="52.76"/>
    <s v="ZĹyZakrÄt"/>
    <d v="2018-08-08T00:00:00"/>
    <s v="Polska"/>
    <s v="xi"/>
    <s v="NURKOWANIE WOLNOŚCI"/>
    <n v="9"/>
    <n v="222"/>
    <n v="2000"/>
    <x v="4"/>
    <x v="0"/>
  </r>
  <r>
    <n v="199"/>
    <n v="13"/>
    <n v="20"/>
    <x v="66"/>
    <n v="65.650000000000006"/>
    <s v="ZĹyZakrÄt"/>
    <d v="2018-08-08T00:00:00"/>
    <s v="Polska"/>
    <s v="xi"/>
    <s v="NURKOWANIE WOLNOŚCI"/>
    <n v="9"/>
    <n v="222"/>
    <n v="2000"/>
    <x v="4"/>
    <x v="0"/>
  </r>
  <r>
    <n v="200"/>
    <n v="13"/>
    <n v="21"/>
    <x v="66"/>
    <n v="18.14"/>
    <s v="ZĹyZakrÄt"/>
    <d v="2018-08-08T00:00:00"/>
    <s v="Polska"/>
    <s v="Lisek Przemyka"/>
    <s v="Wielka Czarna"/>
    <n v="9"/>
    <n v="300"/>
    <n v="2000"/>
    <x v="4"/>
    <x v="0"/>
  </r>
  <r>
    <n v="201"/>
    <n v="14"/>
    <n v="1"/>
    <x v="67"/>
    <n v="16.72"/>
    <s v="MikuTapper"/>
    <d v="2019-04-14T00:00:00"/>
    <s v="Japonia"/>
    <s v="Cysmix i Emilka"/>
    <s v="Deszcz Łez"/>
    <n v="7"/>
    <n v="128"/>
    <n v="1500"/>
    <x v="5"/>
    <x v="1"/>
  </r>
  <r>
    <n v="202"/>
    <n v="14"/>
    <n v="1"/>
    <x v="68"/>
    <n v="22.87"/>
    <s v="MikuTapper"/>
    <d v="2019-04-14T00:00:00"/>
    <s v="Japonia"/>
    <s v="Cysmix i Emilka"/>
    <s v="Deszcz Łez"/>
    <n v="7"/>
    <n v="128"/>
    <n v="1500"/>
    <x v="5"/>
    <x v="1"/>
  </r>
  <r>
    <n v="203"/>
    <n v="14"/>
    <n v="1"/>
    <x v="68"/>
    <n v="27.01"/>
    <s v="MikuTapper"/>
    <d v="2019-04-14T00:00:00"/>
    <s v="Japonia"/>
    <s v="Cysmix i Emilka"/>
    <s v="Deszcz Łez"/>
    <n v="7"/>
    <n v="128"/>
    <n v="1500"/>
    <x v="5"/>
    <x v="1"/>
  </r>
  <r>
    <n v="204"/>
    <n v="14"/>
    <n v="1"/>
    <x v="69"/>
    <n v="44.28"/>
    <s v="MikuTapper"/>
    <d v="2019-04-14T00:00:00"/>
    <s v="Japonia"/>
    <s v="Cysmix i Emilka"/>
    <s v="Deszcz Łez"/>
    <n v="7"/>
    <n v="128"/>
    <n v="1500"/>
    <x v="5"/>
    <x v="1"/>
  </r>
  <r>
    <n v="205"/>
    <n v="14"/>
    <n v="1"/>
    <x v="70"/>
    <n v="38.33"/>
    <s v="MikuTapper"/>
    <d v="2019-04-14T00:00:00"/>
    <s v="Japonia"/>
    <s v="Cysmix i Emilka"/>
    <s v="Deszcz Łez"/>
    <n v="7"/>
    <n v="128"/>
    <n v="1500"/>
    <x v="5"/>
    <x v="1"/>
  </r>
  <r>
    <n v="206"/>
    <n v="14"/>
    <n v="1"/>
    <x v="71"/>
    <n v="54.39"/>
    <s v="MikuTapper"/>
    <d v="2019-04-14T00:00:00"/>
    <s v="Japonia"/>
    <s v="Cysmix i Emilka"/>
    <s v="Deszcz Łez"/>
    <n v="7"/>
    <n v="128"/>
    <n v="1500"/>
    <x v="5"/>
    <x v="1"/>
  </r>
  <r>
    <n v="207"/>
    <n v="14"/>
    <n v="1"/>
    <x v="71"/>
    <n v="49.93"/>
    <s v="MikuTapper"/>
    <d v="2019-04-14T00:00:00"/>
    <s v="Japonia"/>
    <s v="Cysmix i Emilka"/>
    <s v="Deszcz Łez"/>
    <n v="7"/>
    <n v="128"/>
    <n v="1500"/>
    <x v="5"/>
    <x v="1"/>
  </r>
  <r>
    <n v="208"/>
    <n v="14"/>
    <n v="1"/>
    <x v="72"/>
    <n v="61.88"/>
    <s v="MikuTapper"/>
    <d v="2019-04-14T00:00:00"/>
    <s v="Japonia"/>
    <s v="Cysmix i Emilka"/>
    <s v="Deszcz Łez"/>
    <n v="7"/>
    <n v="128"/>
    <n v="1500"/>
    <x v="5"/>
    <x v="1"/>
  </r>
  <r>
    <n v="209"/>
    <n v="14"/>
    <n v="1"/>
    <x v="72"/>
    <n v="73.459999999999994"/>
    <s v="MikuTapper"/>
    <d v="2019-04-14T00:00:00"/>
    <s v="Japonia"/>
    <s v="Cysmix i Emilka"/>
    <s v="Deszcz Łez"/>
    <n v="7"/>
    <n v="128"/>
    <n v="1500"/>
    <x v="5"/>
    <x v="1"/>
  </r>
  <r>
    <n v="210"/>
    <n v="14"/>
    <n v="1"/>
    <x v="72"/>
    <n v="64.069999999999993"/>
    <s v="MikuTapper"/>
    <d v="2019-04-14T00:00:00"/>
    <s v="Japonia"/>
    <s v="Cysmix i Emilka"/>
    <s v="Deszcz Łez"/>
    <n v="7"/>
    <n v="128"/>
    <n v="1500"/>
    <x v="5"/>
    <x v="1"/>
  </r>
  <r>
    <n v="211"/>
    <n v="14"/>
    <n v="2"/>
    <x v="72"/>
    <n v="17.21"/>
    <s v="MikuTapper"/>
    <d v="2019-04-14T00:00:00"/>
    <s v="Japonia"/>
    <s v="Solejek"/>
    <s v="Renatka"/>
    <n v="7"/>
    <n v="182"/>
    <n v="1500"/>
    <x v="5"/>
    <x v="1"/>
  </r>
  <r>
    <n v="212"/>
    <n v="14"/>
    <n v="2"/>
    <x v="72"/>
    <n v="28.18"/>
    <s v="MikuTapper"/>
    <d v="2019-04-14T00:00:00"/>
    <s v="Japonia"/>
    <s v="Solejek"/>
    <s v="Renatka"/>
    <n v="7"/>
    <n v="182"/>
    <n v="1500"/>
    <x v="5"/>
    <x v="1"/>
  </r>
  <r>
    <n v="213"/>
    <n v="14"/>
    <n v="2"/>
    <x v="72"/>
    <n v="30.75"/>
    <s v="MikuTapper"/>
    <d v="2019-04-14T00:00:00"/>
    <s v="Japonia"/>
    <s v="Solejek"/>
    <s v="Renatka"/>
    <n v="7"/>
    <n v="182"/>
    <n v="1500"/>
    <x v="5"/>
    <x v="1"/>
  </r>
  <r>
    <n v="214"/>
    <n v="14"/>
    <n v="2"/>
    <x v="72"/>
    <n v="42.2"/>
    <s v="MikuTapper"/>
    <d v="2019-04-14T00:00:00"/>
    <s v="Japonia"/>
    <s v="Solejek"/>
    <s v="Renatka"/>
    <n v="7"/>
    <n v="182"/>
    <n v="1500"/>
    <x v="5"/>
    <x v="1"/>
  </r>
  <r>
    <n v="215"/>
    <n v="14"/>
    <n v="2"/>
    <x v="73"/>
    <n v="41.4"/>
    <s v="MikuTapper"/>
    <d v="2019-04-14T00:00:00"/>
    <s v="Japonia"/>
    <s v="Solejek"/>
    <s v="Renatka"/>
    <n v="7"/>
    <n v="182"/>
    <n v="1500"/>
    <x v="5"/>
    <x v="1"/>
  </r>
  <r>
    <n v="216"/>
    <n v="14"/>
    <n v="2"/>
    <x v="73"/>
    <n v="43.05"/>
    <s v="MikuTapper"/>
    <d v="2019-04-14T00:00:00"/>
    <s v="Japonia"/>
    <s v="Solejek"/>
    <s v="Renatka"/>
    <n v="7"/>
    <n v="182"/>
    <n v="1500"/>
    <x v="5"/>
    <x v="1"/>
  </r>
  <r>
    <n v="217"/>
    <n v="14"/>
    <n v="2"/>
    <x v="73"/>
    <n v="68.959999999999994"/>
    <s v="MikuTapper"/>
    <d v="2019-04-14T00:00:00"/>
    <s v="Japonia"/>
    <s v="Solejek"/>
    <s v="Renatka"/>
    <n v="7"/>
    <n v="182"/>
    <n v="1500"/>
    <x v="5"/>
    <x v="1"/>
  </r>
  <r>
    <n v="218"/>
    <n v="14"/>
    <n v="2"/>
    <x v="73"/>
    <n v="80.290000000000006"/>
    <s v="MikuTapper"/>
    <d v="2019-04-14T00:00:00"/>
    <s v="Japonia"/>
    <s v="Solejek"/>
    <s v="Renatka"/>
    <n v="7"/>
    <n v="182"/>
    <n v="1500"/>
    <x v="5"/>
    <x v="1"/>
  </r>
  <r>
    <n v="219"/>
    <n v="14"/>
    <n v="2"/>
    <x v="74"/>
    <n v="75.33"/>
    <s v="MikuTapper"/>
    <d v="2019-04-14T00:00:00"/>
    <s v="Japonia"/>
    <s v="Solejek"/>
    <s v="Renatka"/>
    <n v="7"/>
    <n v="182"/>
    <n v="1500"/>
    <x v="5"/>
    <x v="1"/>
  </r>
  <r>
    <n v="220"/>
    <n v="14"/>
    <n v="2"/>
    <x v="74"/>
    <n v="79.760000000000005"/>
    <s v="MikuTapper"/>
    <d v="2019-04-14T00:00:00"/>
    <s v="Japonia"/>
    <s v="Solejek"/>
    <s v="Renatka"/>
    <n v="7"/>
    <n v="182"/>
    <n v="1500"/>
    <x v="5"/>
    <x v="1"/>
  </r>
  <r>
    <n v="221"/>
    <n v="14"/>
    <n v="3"/>
    <x v="75"/>
    <n v="18.02"/>
    <s v="MikuTapper"/>
    <d v="2019-04-14T00:00:00"/>
    <s v="Japonia"/>
    <s v="Kuba Omsiak"/>
    <s v="Moja Miłość"/>
    <n v="5"/>
    <n v="128"/>
    <n v="1000"/>
    <x v="5"/>
    <x v="1"/>
  </r>
  <r>
    <n v="222"/>
    <n v="14"/>
    <n v="3"/>
    <x v="75"/>
    <n v="16.88"/>
    <s v="MikuTapper"/>
    <d v="2019-04-14T00:00:00"/>
    <s v="Japonia"/>
    <s v="Kuba Omsiak"/>
    <s v="Moja Miłość"/>
    <n v="5"/>
    <n v="128"/>
    <n v="1000"/>
    <x v="5"/>
    <x v="1"/>
  </r>
  <r>
    <n v="223"/>
    <n v="14"/>
    <n v="3"/>
    <x v="75"/>
    <n v="26.99"/>
    <s v="MikuTapper"/>
    <d v="2019-04-14T00:00:00"/>
    <s v="Japonia"/>
    <s v="Kuba Omsiak"/>
    <s v="Moja Miłość"/>
    <n v="5"/>
    <n v="128"/>
    <n v="1000"/>
    <x v="5"/>
    <x v="1"/>
  </r>
  <r>
    <n v="224"/>
    <n v="14"/>
    <n v="3"/>
    <x v="75"/>
    <n v="38.630000000000003"/>
    <s v="MikuTapper"/>
    <d v="2019-04-14T00:00:00"/>
    <s v="Japonia"/>
    <s v="Kuba Omsiak"/>
    <s v="Moja Miłość"/>
    <n v="5"/>
    <n v="128"/>
    <n v="1000"/>
    <x v="5"/>
    <x v="1"/>
  </r>
  <r>
    <n v="225"/>
    <n v="14"/>
    <n v="3"/>
    <x v="75"/>
    <n v="37.770000000000003"/>
    <s v="MikuTapper"/>
    <d v="2019-04-14T00:00:00"/>
    <s v="Japonia"/>
    <s v="Kuba Omsiak"/>
    <s v="Moja Miłość"/>
    <n v="5"/>
    <n v="128"/>
    <n v="1000"/>
    <x v="5"/>
    <x v="1"/>
  </r>
  <r>
    <n v="226"/>
    <n v="14"/>
    <n v="3"/>
    <x v="75"/>
    <n v="62.42"/>
    <s v="MikuTapper"/>
    <d v="2019-04-14T00:00:00"/>
    <s v="Japonia"/>
    <s v="Kuba Omsiak"/>
    <s v="Moja Miłość"/>
    <n v="5"/>
    <n v="128"/>
    <n v="1000"/>
    <x v="5"/>
    <x v="1"/>
  </r>
  <r>
    <n v="227"/>
    <n v="14"/>
    <n v="3"/>
    <x v="76"/>
    <n v="49.81"/>
    <s v="MikuTapper"/>
    <d v="2019-04-14T00:00:00"/>
    <s v="Japonia"/>
    <s v="Kuba Omsiak"/>
    <s v="Moja Miłość"/>
    <n v="5"/>
    <n v="128"/>
    <n v="1000"/>
    <x v="5"/>
    <x v="1"/>
  </r>
  <r>
    <n v="228"/>
    <n v="14"/>
    <n v="3"/>
    <x v="77"/>
    <n v="84.95"/>
    <s v="MikuTapper"/>
    <d v="2019-04-14T00:00:00"/>
    <s v="Japonia"/>
    <s v="Kuba Omsiak"/>
    <s v="Moja Miłość"/>
    <n v="5"/>
    <n v="128"/>
    <n v="1000"/>
    <x v="6"/>
    <x v="1"/>
  </r>
  <r>
    <n v="229"/>
    <n v="14"/>
    <n v="3"/>
    <x v="77"/>
    <n v="77.41"/>
    <s v="MikuTapper"/>
    <d v="2019-04-14T00:00:00"/>
    <s v="Japonia"/>
    <s v="Kuba Omsiak"/>
    <s v="Moja Miłość"/>
    <n v="5"/>
    <n v="128"/>
    <n v="1000"/>
    <x v="6"/>
    <x v="1"/>
  </r>
  <r>
    <n v="230"/>
    <n v="14"/>
    <n v="3"/>
    <x v="77"/>
    <n v="65.33"/>
    <s v="MikuTapper"/>
    <d v="2019-04-14T00:00:00"/>
    <s v="Japonia"/>
    <s v="Kuba Omsiak"/>
    <s v="Moja Miłość"/>
    <n v="5"/>
    <n v="128"/>
    <n v="1000"/>
    <x v="6"/>
    <x v="1"/>
  </r>
  <r>
    <n v="231"/>
    <n v="14"/>
    <n v="4"/>
    <x v="78"/>
    <n v="12.02"/>
    <s v="MikuTapper"/>
    <d v="2019-04-14T00:00:00"/>
    <s v="Japonia"/>
    <s v="Pościgacze"/>
    <s v="Zgubiłem się"/>
    <n v="6"/>
    <n v="170"/>
    <n v="1200"/>
    <x v="6"/>
    <x v="1"/>
  </r>
  <r>
    <n v="232"/>
    <n v="14"/>
    <n v="4"/>
    <x v="79"/>
    <n v="18.59"/>
    <s v="MikuTapper"/>
    <d v="2019-04-14T00:00:00"/>
    <s v="Japonia"/>
    <s v="Pościgacze"/>
    <s v="Zgubiłem się"/>
    <n v="6"/>
    <n v="170"/>
    <n v="1200"/>
    <x v="6"/>
    <x v="1"/>
  </r>
  <r>
    <n v="233"/>
    <n v="14"/>
    <n v="4"/>
    <x v="79"/>
    <n v="37.04"/>
    <s v="MikuTapper"/>
    <d v="2019-04-14T00:00:00"/>
    <s v="Japonia"/>
    <s v="Pościgacze"/>
    <s v="Zgubiłem się"/>
    <n v="6"/>
    <n v="170"/>
    <n v="1200"/>
    <x v="6"/>
    <x v="1"/>
  </r>
  <r>
    <n v="234"/>
    <n v="14"/>
    <n v="4"/>
    <x v="79"/>
    <n v="44.29"/>
    <s v="MikuTapper"/>
    <d v="2019-04-14T00:00:00"/>
    <s v="Japonia"/>
    <s v="Pościgacze"/>
    <s v="Zgubiłem się"/>
    <n v="6"/>
    <n v="170"/>
    <n v="1200"/>
    <x v="6"/>
    <x v="1"/>
  </r>
  <r>
    <n v="235"/>
    <n v="14"/>
    <n v="4"/>
    <x v="79"/>
    <n v="47.71"/>
    <s v="MikuTapper"/>
    <d v="2019-04-14T00:00:00"/>
    <s v="Japonia"/>
    <s v="Pościgacze"/>
    <s v="Zgubiłem się"/>
    <n v="6"/>
    <n v="170"/>
    <n v="1200"/>
    <x v="6"/>
    <x v="1"/>
  </r>
  <r>
    <n v="236"/>
    <n v="14"/>
    <n v="4"/>
    <x v="79"/>
    <n v="48.86"/>
    <s v="MikuTapper"/>
    <d v="2019-04-14T00:00:00"/>
    <s v="Japonia"/>
    <s v="Pościgacze"/>
    <s v="Zgubiłem się"/>
    <n v="6"/>
    <n v="170"/>
    <n v="1200"/>
    <x v="6"/>
    <x v="1"/>
  </r>
  <r>
    <n v="237"/>
    <n v="14"/>
    <n v="4"/>
    <x v="79"/>
    <n v="72.040000000000006"/>
    <s v="MikuTapper"/>
    <d v="2019-04-14T00:00:00"/>
    <s v="Japonia"/>
    <s v="Pościgacze"/>
    <s v="Zgubiłem się"/>
    <n v="6"/>
    <n v="170"/>
    <n v="1200"/>
    <x v="6"/>
    <x v="1"/>
  </r>
  <r>
    <n v="238"/>
    <n v="14"/>
    <n v="4"/>
    <x v="79"/>
    <n v="72.319999999999993"/>
    <s v="MikuTapper"/>
    <d v="2019-04-14T00:00:00"/>
    <s v="Japonia"/>
    <s v="Pościgacze"/>
    <s v="Zgubiłem się"/>
    <n v="6"/>
    <n v="170"/>
    <n v="1200"/>
    <x v="6"/>
    <x v="1"/>
  </r>
  <r>
    <n v="239"/>
    <n v="14"/>
    <n v="4"/>
    <x v="80"/>
    <n v="93.16"/>
    <s v="MikuTapper"/>
    <d v="2019-04-14T00:00:00"/>
    <s v="Japonia"/>
    <s v="Pościgacze"/>
    <s v="Zgubiłem się"/>
    <n v="6"/>
    <n v="170"/>
    <n v="1200"/>
    <x v="6"/>
    <x v="1"/>
  </r>
  <r>
    <n v="240"/>
    <n v="14"/>
    <n v="4"/>
    <x v="80"/>
    <n v="97.52"/>
    <s v="MikuTapper"/>
    <d v="2019-04-14T00:00:00"/>
    <s v="Japonia"/>
    <s v="Pościgacze"/>
    <s v="Zgubiłem się"/>
    <n v="6"/>
    <n v="170"/>
    <n v="1200"/>
    <x v="6"/>
    <x v="1"/>
  </r>
  <r>
    <n v="241"/>
    <n v="14"/>
    <n v="5"/>
    <x v="80"/>
    <n v="12.16"/>
    <s v="MikuTapper"/>
    <d v="2019-04-14T00:00:00"/>
    <s v="Japonia"/>
    <s v="Rostek"/>
    <s v="Woda Edition (remix Pawełka Różyka)"/>
    <n v="5"/>
    <n v="133"/>
    <n v="1000"/>
    <x v="6"/>
    <x v="1"/>
  </r>
  <r>
    <n v="242"/>
    <n v="14"/>
    <n v="5"/>
    <x v="80"/>
    <n v="23.4"/>
    <s v="MikuTapper"/>
    <d v="2019-04-14T00:00:00"/>
    <s v="Japonia"/>
    <s v="Rostek"/>
    <s v="Woda Edition (remix Pawełka Różyka)"/>
    <n v="5"/>
    <n v="133"/>
    <n v="1000"/>
    <x v="6"/>
    <x v="1"/>
  </r>
  <r>
    <n v="243"/>
    <n v="14"/>
    <n v="5"/>
    <x v="81"/>
    <n v="28.19"/>
    <s v="MikuTapper"/>
    <d v="2019-04-14T00:00:00"/>
    <s v="Japonia"/>
    <s v="Rostek"/>
    <s v="Woda Edition (remix Pawełka Różyka)"/>
    <n v="5"/>
    <n v="133"/>
    <n v="1000"/>
    <x v="6"/>
    <x v="1"/>
  </r>
  <r>
    <n v="244"/>
    <n v="14"/>
    <n v="5"/>
    <x v="81"/>
    <n v="34.979999999999997"/>
    <s v="MikuTapper"/>
    <d v="2019-04-14T00:00:00"/>
    <s v="Japonia"/>
    <s v="Rostek"/>
    <s v="Woda Edition (remix Pawełka Różyka)"/>
    <n v="5"/>
    <n v="133"/>
    <n v="1000"/>
    <x v="6"/>
    <x v="1"/>
  </r>
  <r>
    <n v="245"/>
    <n v="14"/>
    <n v="5"/>
    <x v="82"/>
    <n v="41.54"/>
    <s v="MikuTapper"/>
    <d v="2019-04-14T00:00:00"/>
    <s v="Japonia"/>
    <s v="Rostek"/>
    <s v="Woda Edition (remix Pawełka Różyka)"/>
    <n v="5"/>
    <n v="133"/>
    <n v="1000"/>
    <x v="6"/>
    <x v="1"/>
  </r>
  <r>
    <n v="246"/>
    <n v="14"/>
    <n v="5"/>
    <x v="83"/>
    <n v="46.94"/>
    <s v="MikuTapper"/>
    <d v="2019-04-14T00:00:00"/>
    <s v="Japonia"/>
    <s v="Rostek"/>
    <s v="Woda Edition (remix Pawełka Różyka)"/>
    <n v="5"/>
    <n v="133"/>
    <n v="1000"/>
    <x v="6"/>
    <x v="1"/>
  </r>
  <r>
    <n v="247"/>
    <n v="14"/>
    <n v="5"/>
    <x v="83"/>
    <n v="72.099999999999994"/>
    <s v="MikuTapper"/>
    <d v="2019-04-14T00:00:00"/>
    <s v="Japonia"/>
    <s v="Rostek"/>
    <s v="Woda Edition (remix Pawełka Różyka)"/>
    <n v="5"/>
    <n v="133"/>
    <n v="1000"/>
    <x v="6"/>
    <x v="1"/>
  </r>
  <r>
    <n v="248"/>
    <n v="14"/>
    <n v="5"/>
    <x v="83"/>
    <n v="82.01"/>
    <s v="MikuTapper"/>
    <d v="2019-04-14T00:00:00"/>
    <s v="Japonia"/>
    <s v="Rostek"/>
    <s v="Woda Edition (remix Pawełka Różyka)"/>
    <n v="5"/>
    <n v="133"/>
    <n v="1000"/>
    <x v="6"/>
    <x v="1"/>
  </r>
  <r>
    <n v="249"/>
    <n v="3"/>
    <n v="1"/>
    <x v="84"/>
    <n v="14.78"/>
    <s v="Klikacz69"/>
    <d v="2019-05-17T00:00:00"/>
    <s v="Polska"/>
    <s v="Cysmix i Emilka"/>
    <s v="Deszcz Łez"/>
    <n v="7"/>
    <n v="128"/>
    <n v="1500"/>
    <x v="6"/>
    <x v="1"/>
  </r>
  <r>
    <n v="250"/>
    <n v="3"/>
    <n v="1"/>
    <x v="84"/>
    <n v="25.23"/>
    <s v="Klikacz69"/>
    <d v="2019-05-17T00:00:00"/>
    <s v="Polska"/>
    <s v="Cysmix i Emilka"/>
    <s v="Deszcz Łez"/>
    <n v="7"/>
    <n v="128"/>
    <n v="1500"/>
    <x v="6"/>
    <x v="1"/>
  </r>
  <r>
    <n v="251"/>
    <n v="3"/>
    <n v="1"/>
    <x v="84"/>
    <n v="32.24"/>
    <s v="Klikacz69"/>
    <d v="2019-05-17T00:00:00"/>
    <s v="Polska"/>
    <s v="Cysmix i Emilka"/>
    <s v="Deszcz Łez"/>
    <n v="7"/>
    <n v="128"/>
    <n v="1500"/>
    <x v="6"/>
    <x v="1"/>
  </r>
  <r>
    <n v="252"/>
    <n v="3"/>
    <n v="1"/>
    <x v="84"/>
    <n v="32.130000000000003"/>
    <s v="Klikacz69"/>
    <d v="2019-05-17T00:00:00"/>
    <s v="Polska"/>
    <s v="Cysmix i Emilka"/>
    <s v="Deszcz Łez"/>
    <n v="7"/>
    <n v="128"/>
    <n v="1500"/>
    <x v="6"/>
    <x v="1"/>
  </r>
  <r>
    <n v="253"/>
    <n v="14"/>
    <n v="5"/>
    <x v="85"/>
    <n v="80.540000000000006"/>
    <s v="MikuTapper"/>
    <d v="2019-04-14T00:00:00"/>
    <s v="Japonia"/>
    <s v="Rostek"/>
    <s v="Woda Edition (remix Pawełka Różyka)"/>
    <n v="5"/>
    <n v="133"/>
    <n v="1000"/>
    <x v="6"/>
    <x v="1"/>
  </r>
  <r>
    <n v="254"/>
    <n v="14"/>
    <n v="6"/>
    <x v="85"/>
    <n v="14.89"/>
    <s v="MikuTapper"/>
    <d v="2019-04-14T00:00:00"/>
    <s v="Japonia"/>
    <s v="Ramzes B."/>
    <s v="FlakiPycha"/>
    <n v="6"/>
    <n v="130"/>
    <n v="1200"/>
    <x v="6"/>
    <x v="1"/>
  </r>
  <r>
    <n v="255"/>
    <n v="14"/>
    <n v="6"/>
    <x v="85"/>
    <n v="17.59"/>
    <s v="MikuTapper"/>
    <d v="2019-04-14T00:00:00"/>
    <s v="Japonia"/>
    <s v="Ramzes B."/>
    <s v="FlakiPycha"/>
    <n v="6"/>
    <n v="130"/>
    <n v="1200"/>
    <x v="6"/>
    <x v="1"/>
  </r>
  <r>
    <n v="256"/>
    <n v="3"/>
    <n v="1"/>
    <x v="86"/>
    <n v="43.97"/>
    <s v="Klikacz69"/>
    <d v="2019-05-17T00:00:00"/>
    <s v="Polska"/>
    <s v="Cysmix i Emilka"/>
    <s v="Deszcz Łez"/>
    <n v="7"/>
    <n v="128"/>
    <n v="1500"/>
    <x v="6"/>
    <x v="1"/>
  </r>
  <r>
    <n v="257"/>
    <n v="14"/>
    <n v="6"/>
    <x v="87"/>
    <n v="29.72"/>
    <s v="MikuTapper"/>
    <d v="2019-04-14T00:00:00"/>
    <s v="Japonia"/>
    <s v="Ramzes B."/>
    <s v="FlakiPycha"/>
    <n v="6"/>
    <n v="130"/>
    <n v="1200"/>
    <x v="6"/>
    <x v="1"/>
  </r>
  <r>
    <n v="258"/>
    <n v="14"/>
    <n v="6"/>
    <x v="87"/>
    <n v="36.06"/>
    <s v="MikuTapper"/>
    <d v="2019-04-14T00:00:00"/>
    <s v="Japonia"/>
    <s v="Ramzes B."/>
    <s v="FlakiPycha"/>
    <n v="6"/>
    <n v="130"/>
    <n v="1200"/>
    <x v="6"/>
    <x v="1"/>
  </r>
  <r>
    <n v="259"/>
    <n v="14"/>
    <n v="6"/>
    <x v="87"/>
    <n v="54.03"/>
    <s v="MikuTapper"/>
    <d v="2019-04-14T00:00:00"/>
    <s v="Japonia"/>
    <s v="Ramzes B."/>
    <s v="FlakiPycha"/>
    <n v="6"/>
    <n v="130"/>
    <n v="1200"/>
    <x v="6"/>
    <x v="1"/>
  </r>
  <r>
    <n v="260"/>
    <n v="14"/>
    <n v="6"/>
    <x v="87"/>
    <n v="44.34"/>
    <s v="MikuTapper"/>
    <d v="2019-04-14T00:00:00"/>
    <s v="Japonia"/>
    <s v="Ramzes B."/>
    <s v="FlakiPycha"/>
    <n v="6"/>
    <n v="130"/>
    <n v="1200"/>
    <x v="6"/>
    <x v="1"/>
  </r>
  <r>
    <n v="261"/>
    <n v="14"/>
    <n v="6"/>
    <x v="87"/>
    <n v="67.849999999999994"/>
    <s v="MikuTapper"/>
    <d v="2019-04-14T00:00:00"/>
    <s v="Japonia"/>
    <s v="Ramzes B."/>
    <s v="FlakiPycha"/>
    <n v="6"/>
    <n v="130"/>
    <n v="1200"/>
    <x v="6"/>
    <x v="1"/>
  </r>
  <r>
    <n v="262"/>
    <n v="14"/>
    <n v="6"/>
    <x v="87"/>
    <n v="66.83"/>
    <s v="MikuTapper"/>
    <d v="2019-04-14T00:00:00"/>
    <s v="Japonia"/>
    <s v="Ramzes B."/>
    <s v="FlakiPycha"/>
    <n v="6"/>
    <n v="130"/>
    <n v="1200"/>
    <x v="6"/>
    <x v="1"/>
  </r>
  <r>
    <n v="263"/>
    <n v="14"/>
    <n v="6"/>
    <x v="87"/>
    <n v="87.19"/>
    <s v="MikuTapper"/>
    <d v="2019-04-14T00:00:00"/>
    <s v="Japonia"/>
    <s v="Ramzes B."/>
    <s v="FlakiPycha"/>
    <n v="6"/>
    <n v="130"/>
    <n v="1200"/>
    <x v="6"/>
    <x v="1"/>
  </r>
  <r>
    <n v="264"/>
    <n v="14"/>
    <n v="6"/>
    <x v="87"/>
    <n v="93.39"/>
    <s v="MikuTapper"/>
    <d v="2019-04-14T00:00:00"/>
    <s v="Japonia"/>
    <s v="Ramzes B."/>
    <s v="FlakiPycha"/>
    <n v="6"/>
    <n v="130"/>
    <n v="1200"/>
    <x v="6"/>
    <x v="1"/>
  </r>
  <r>
    <n v="265"/>
    <n v="3"/>
    <n v="1"/>
    <x v="88"/>
    <n v="50.38"/>
    <s v="Klikacz69"/>
    <d v="2019-05-17T00:00:00"/>
    <s v="Polska"/>
    <s v="Cysmix i Emilka"/>
    <s v="Deszcz Łez"/>
    <n v="7"/>
    <n v="128"/>
    <n v="1500"/>
    <x v="6"/>
    <x v="1"/>
  </r>
  <r>
    <n v="266"/>
    <n v="3"/>
    <n v="1"/>
    <x v="89"/>
    <n v="75.59"/>
    <s v="Klikacz69"/>
    <d v="2019-05-17T00:00:00"/>
    <s v="Polska"/>
    <s v="Cysmix i Emilka"/>
    <s v="Deszcz Łez"/>
    <n v="7"/>
    <n v="128"/>
    <n v="1500"/>
    <x v="6"/>
    <x v="1"/>
  </r>
  <r>
    <n v="267"/>
    <n v="3"/>
    <n v="1"/>
    <x v="89"/>
    <n v="58.57"/>
    <s v="Klikacz69"/>
    <d v="2019-05-17T00:00:00"/>
    <s v="Polska"/>
    <s v="Cysmix i Emilka"/>
    <s v="Deszcz Łez"/>
    <n v="7"/>
    <n v="128"/>
    <n v="1500"/>
    <x v="6"/>
    <x v="1"/>
  </r>
  <r>
    <n v="268"/>
    <n v="3"/>
    <n v="1"/>
    <x v="89"/>
    <n v="75.87"/>
    <s v="Klikacz69"/>
    <d v="2019-05-17T00:00:00"/>
    <s v="Polska"/>
    <s v="Cysmix i Emilka"/>
    <s v="Deszcz Łez"/>
    <n v="7"/>
    <n v="128"/>
    <n v="1500"/>
    <x v="6"/>
    <x v="1"/>
  </r>
  <r>
    <n v="269"/>
    <n v="14"/>
    <n v="7"/>
    <x v="89"/>
    <n v="18.510000000000002"/>
    <s v="MikuTapper"/>
    <d v="2019-04-14T00:00:00"/>
    <s v="Japonia"/>
    <s v="Rajec"/>
    <s v="Światełko"/>
    <n v="4"/>
    <n v="120"/>
    <n v="900"/>
    <x v="6"/>
    <x v="1"/>
  </r>
  <r>
    <n v="270"/>
    <n v="14"/>
    <n v="7"/>
    <x v="89"/>
    <n v="28.53"/>
    <s v="MikuTapper"/>
    <d v="2019-04-14T00:00:00"/>
    <s v="Japonia"/>
    <s v="Rajec"/>
    <s v="Światełko"/>
    <n v="4"/>
    <n v="120"/>
    <n v="900"/>
    <x v="6"/>
    <x v="1"/>
  </r>
  <r>
    <n v="271"/>
    <n v="14"/>
    <n v="7"/>
    <x v="89"/>
    <n v="24.17"/>
    <s v="MikuTapper"/>
    <d v="2019-04-14T00:00:00"/>
    <s v="Japonia"/>
    <s v="Rajec"/>
    <s v="Światełko"/>
    <n v="4"/>
    <n v="120"/>
    <n v="900"/>
    <x v="6"/>
    <x v="1"/>
  </r>
  <r>
    <n v="272"/>
    <n v="14"/>
    <n v="7"/>
    <x v="89"/>
    <n v="37.97"/>
    <s v="MikuTapper"/>
    <d v="2019-04-14T00:00:00"/>
    <s v="Japonia"/>
    <s v="Rajec"/>
    <s v="Światełko"/>
    <n v="4"/>
    <n v="120"/>
    <n v="900"/>
    <x v="6"/>
    <x v="1"/>
  </r>
  <r>
    <n v="273"/>
    <n v="14"/>
    <n v="7"/>
    <x v="89"/>
    <n v="38.42"/>
    <s v="MikuTapper"/>
    <d v="2019-04-14T00:00:00"/>
    <s v="Japonia"/>
    <s v="Rajec"/>
    <s v="Światełko"/>
    <n v="4"/>
    <n v="120"/>
    <n v="900"/>
    <x v="6"/>
    <x v="1"/>
  </r>
  <r>
    <n v="274"/>
    <n v="3"/>
    <n v="1"/>
    <x v="90"/>
    <n v="78.78"/>
    <s v="Klikacz69"/>
    <d v="2019-05-17T00:00:00"/>
    <s v="Polska"/>
    <s v="Cysmix i Emilka"/>
    <s v="Deszcz Łez"/>
    <n v="7"/>
    <n v="128"/>
    <n v="1500"/>
    <x v="6"/>
    <x v="1"/>
  </r>
  <r>
    <n v="275"/>
    <n v="3"/>
    <n v="2"/>
    <x v="90"/>
    <n v="18.96"/>
    <s v="Klikacz69"/>
    <d v="2019-05-17T00:00:00"/>
    <s v="Polska"/>
    <s v="Solejek"/>
    <s v="Renatka"/>
    <n v="7"/>
    <n v="182"/>
    <n v="1500"/>
    <x v="6"/>
    <x v="1"/>
  </r>
  <r>
    <n v="276"/>
    <n v="3"/>
    <n v="2"/>
    <x v="90"/>
    <n v="17.47"/>
    <s v="Klikacz69"/>
    <d v="2019-05-17T00:00:00"/>
    <s v="Polska"/>
    <s v="Solejek"/>
    <s v="Renatka"/>
    <n v="7"/>
    <n v="182"/>
    <n v="1500"/>
    <x v="6"/>
    <x v="1"/>
  </r>
  <r>
    <n v="277"/>
    <n v="3"/>
    <n v="2"/>
    <x v="90"/>
    <n v="31.17"/>
    <s v="Klikacz69"/>
    <d v="2019-05-17T00:00:00"/>
    <s v="Polska"/>
    <s v="Solejek"/>
    <s v="Renatka"/>
    <n v="7"/>
    <n v="182"/>
    <n v="1500"/>
    <x v="6"/>
    <x v="1"/>
  </r>
  <r>
    <n v="278"/>
    <n v="3"/>
    <n v="2"/>
    <x v="90"/>
    <n v="38.700000000000003"/>
    <s v="Klikacz69"/>
    <d v="2019-05-17T00:00:00"/>
    <s v="Polska"/>
    <s v="Solejek"/>
    <s v="Renatka"/>
    <n v="7"/>
    <n v="182"/>
    <n v="1500"/>
    <x v="6"/>
    <x v="1"/>
  </r>
  <r>
    <n v="279"/>
    <n v="3"/>
    <n v="2"/>
    <x v="90"/>
    <n v="38.11"/>
    <s v="Klikacz69"/>
    <d v="2019-05-17T00:00:00"/>
    <s v="Polska"/>
    <s v="Solejek"/>
    <s v="Renatka"/>
    <n v="7"/>
    <n v="182"/>
    <n v="1500"/>
    <x v="6"/>
    <x v="1"/>
  </r>
  <r>
    <n v="280"/>
    <n v="3"/>
    <n v="2"/>
    <x v="90"/>
    <n v="57.38"/>
    <s v="Klikacz69"/>
    <d v="2019-05-17T00:00:00"/>
    <s v="Polska"/>
    <s v="Solejek"/>
    <s v="Renatka"/>
    <n v="7"/>
    <n v="182"/>
    <n v="1500"/>
    <x v="6"/>
    <x v="1"/>
  </r>
  <r>
    <n v="281"/>
    <n v="3"/>
    <n v="2"/>
    <x v="90"/>
    <n v="44.87"/>
    <s v="Klikacz69"/>
    <d v="2019-05-17T00:00:00"/>
    <s v="Polska"/>
    <s v="Solejek"/>
    <s v="Renatka"/>
    <n v="7"/>
    <n v="182"/>
    <n v="1500"/>
    <x v="6"/>
    <x v="1"/>
  </r>
  <r>
    <n v="282"/>
    <n v="3"/>
    <n v="2"/>
    <x v="90"/>
    <n v="66.25"/>
    <s v="Klikacz69"/>
    <d v="2019-05-17T00:00:00"/>
    <s v="Polska"/>
    <s v="Solejek"/>
    <s v="Renatka"/>
    <n v="7"/>
    <n v="182"/>
    <n v="1500"/>
    <x v="6"/>
    <x v="1"/>
  </r>
  <r>
    <n v="283"/>
    <n v="3"/>
    <n v="2"/>
    <x v="90"/>
    <n v="58.88"/>
    <s v="Klikacz69"/>
    <d v="2019-05-17T00:00:00"/>
    <s v="Polska"/>
    <s v="Solejek"/>
    <s v="Renatka"/>
    <n v="7"/>
    <n v="182"/>
    <n v="1500"/>
    <x v="6"/>
    <x v="1"/>
  </r>
  <r>
    <n v="284"/>
    <n v="3"/>
    <n v="2"/>
    <x v="90"/>
    <n v="94.47"/>
    <s v="Klikacz69"/>
    <d v="2019-05-17T00:00:00"/>
    <s v="Polska"/>
    <s v="Solejek"/>
    <s v="Renatka"/>
    <n v="7"/>
    <n v="182"/>
    <n v="1500"/>
    <x v="6"/>
    <x v="1"/>
  </r>
  <r>
    <n v="285"/>
    <n v="3"/>
    <n v="23"/>
    <x v="91"/>
    <n v="11.9"/>
    <s v="Klikacz69"/>
    <d v="2019-05-17T00:00:00"/>
    <s v="Polska"/>
    <s v="Pan Daft i Franuś"/>
    <s v="Bierz Szczęście"/>
    <n v="5"/>
    <n v="116"/>
    <n v="1000"/>
    <x v="6"/>
    <x v="1"/>
  </r>
  <r>
    <n v="286"/>
    <n v="3"/>
    <n v="23"/>
    <x v="91"/>
    <n v="21.45"/>
    <s v="Klikacz69"/>
    <d v="2019-05-17T00:00:00"/>
    <s v="Polska"/>
    <s v="Pan Daft i Franuś"/>
    <s v="Bierz Szczęście"/>
    <n v="5"/>
    <n v="116"/>
    <n v="1000"/>
    <x v="6"/>
    <x v="1"/>
  </r>
  <r>
    <n v="287"/>
    <n v="3"/>
    <n v="23"/>
    <x v="91"/>
    <n v="35.479999999999997"/>
    <s v="Klikacz69"/>
    <d v="2019-05-17T00:00:00"/>
    <s v="Polska"/>
    <s v="Pan Daft i Franuś"/>
    <s v="Bierz Szczęście"/>
    <n v="5"/>
    <n v="116"/>
    <n v="1000"/>
    <x v="6"/>
    <x v="1"/>
  </r>
  <r>
    <n v="288"/>
    <n v="14"/>
    <n v="7"/>
    <x v="91"/>
    <n v="57.33"/>
    <s v="MikuTapper"/>
    <d v="2019-04-14T00:00:00"/>
    <s v="Japonia"/>
    <s v="Rajec"/>
    <s v="Światełko"/>
    <n v="4"/>
    <n v="120"/>
    <n v="900"/>
    <x v="6"/>
    <x v="1"/>
  </r>
  <r>
    <n v="289"/>
    <n v="14"/>
    <n v="7"/>
    <x v="91"/>
    <n v="64.83"/>
    <s v="MikuTapper"/>
    <d v="2019-04-14T00:00:00"/>
    <s v="Japonia"/>
    <s v="Rajec"/>
    <s v="Światełko"/>
    <n v="4"/>
    <n v="120"/>
    <n v="900"/>
    <x v="6"/>
    <x v="1"/>
  </r>
  <r>
    <n v="290"/>
    <n v="14"/>
    <n v="7"/>
    <x v="91"/>
    <n v="49.07"/>
    <s v="MikuTapper"/>
    <d v="2019-04-14T00:00:00"/>
    <s v="Japonia"/>
    <s v="Rajec"/>
    <s v="Światełko"/>
    <n v="4"/>
    <n v="120"/>
    <n v="900"/>
    <x v="6"/>
    <x v="1"/>
  </r>
  <r>
    <n v="291"/>
    <n v="14"/>
    <n v="7"/>
    <x v="91"/>
    <n v="65.94"/>
    <s v="MikuTapper"/>
    <d v="2019-04-14T00:00:00"/>
    <s v="Japonia"/>
    <s v="Rajec"/>
    <s v="Światełko"/>
    <n v="4"/>
    <n v="120"/>
    <n v="900"/>
    <x v="6"/>
    <x v="1"/>
  </r>
  <r>
    <n v="292"/>
    <n v="14"/>
    <n v="17"/>
    <x v="91"/>
    <n v="14.82"/>
    <s v="MikuTapper"/>
    <d v="2019-04-14T00:00:00"/>
    <s v="Japonia"/>
    <s v="Tofik Lis"/>
    <s v="Kość-Trąbek"/>
    <n v="6"/>
    <n v="160"/>
    <n v="1200"/>
    <x v="6"/>
    <x v="1"/>
  </r>
  <r>
    <n v="293"/>
    <n v="14"/>
    <n v="17"/>
    <x v="91"/>
    <n v="20.82"/>
    <s v="MikuTapper"/>
    <d v="2019-04-14T00:00:00"/>
    <s v="Japonia"/>
    <s v="Tofik Lis"/>
    <s v="Kość-Trąbek"/>
    <n v="6"/>
    <n v="160"/>
    <n v="1200"/>
    <x v="6"/>
    <x v="1"/>
  </r>
  <r>
    <n v="294"/>
    <n v="14"/>
    <n v="17"/>
    <x v="92"/>
    <n v="29.21"/>
    <s v="MikuTapper"/>
    <d v="2019-04-14T00:00:00"/>
    <s v="Japonia"/>
    <s v="Tofik Lis"/>
    <s v="Kość-Trąbek"/>
    <n v="6"/>
    <n v="160"/>
    <n v="1200"/>
    <x v="6"/>
    <x v="1"/>
  </r>
  <r>
    <n v="295"/>
    <n v="14"/>
    <n v="17"/>
    <x v="92"/>
    <n v="38.770000000000003"/>
    <s v="MikuTapper"/>
    <d v="2019-04-14T00:00:00"/>
    <s v="Japonia"/>
    <s v="Tofik Lis"/>
    <s v="Kość-Trąbek"/>
    <n v="6"/>
    <n v="160"/>
    <n v="1200"/>
    <x v="6"/>
    <x v="1"/>
  </r>
  <r>
    <n v="296"/>
    <n v="14"/>
    <n v="17"/>
    <x v="92"/>
    <n v="47.09"/>
    <s v="MikuTapper"/>
    <d v="2019-04-14T00:00:00"/>
    <s v="Japonia"/>
    <s v="Tofik Lis"/>
    <s v="Kość-Trąbek"/>
    <n v="6"/>
    <n v="160"/>
    <n v="1200"/>
    <x v="6"/>
    <x v="1"/>
  </r>
  <r>
    <n v="297"/>
    <n v="14"/>
    <n v="17"/>
    <x v="92"/>
    <n v="38.369999999999997"/>
    <s v="MikuTapper"/>
    <d v="2019-04-14T00:00:00"/>
    <s v="Japonia"/>
    <s v="Tofik Lis"/>
    <s v="Kość-Trąbek"/>
    <n v="6"/>
    <n v="160"/>
    <n v="1200"/>
    <x v="6"/>
    <x v="1"/>
  </r>
  <r>
    <n v="298"/>
    <n v="14"/>
    <n v="17"/>
    <x v="92"/>
    <n v="59.85"/>
    <s v="MikuTapper"/>
    <d v="2019-04-14T00:00:00"/>
    <s v="Japonia"/>
    <s v="Tofik Lis"/>
    <s v="Kość-Trąbek"/>
    <n v="6"/>
    <n v="160"/>
    <n v="1200"/>
    <x v="6"/>
    <x v="1"/>
  </r>
  <r>
    <n v="299"/>
    <n v="14"/>
    <n v="17"/>
    <x v="92"/>
    <n v="69.81"/>
    <s v="MikuTapper"/>
    <d v="2019-04-14T00:00:00"/>
    <s v="Japonia"/>
    <s v="Tofik Lis"/>
    <s v="Kość-Trąbek"/>
    <n v="6"/>
    <n v="160"/>
    <n v="1200"/>
    <x v="6"/>
    <x v="1"/>
  </r>
  <r>
    <n v="300"/>
    <n v="14"/>
    <n v="17"/>
    <x v="92"/>
    <n v="88.71"/>
    <s v="MikuTapper"/>
    <d v="2019-04-14T00:00:00"/>
    <s v="Japonia"/>
    <s v="Tofik Lis"/>
    <s v="Kość-Trąbek"/>
    <n v="6"/>
    <n v="160"/>
    <n v="1200"/>
    <x v="6"/>
    <x v="1"/>
  </r>
  <r>
    <n v="301"/>
    <n v="14"/>
    <n v="17"/>
    <x v="92"/>
    <n v="73.42"/>
    <s v="MikuTapper"/>
    <d v="2019-04-14T00:00:00"/>
    <s v="Japonia"/>
    <s v="Tofik Lis"/>
    <s v="Kość-Trąbek"/>
    <n v="6"/>
    <n v="160"/>
    <n v="1200"/>
    <x v="6"/>
    <x v="1"/>
  </r>
  <r>
    <n v="302"/>
    <n v="14"/>
    <n v="9"/>
    <x v="92"/>
    <n v="15.59"/>
    <s v="MikuTapper"/>
    <d v="2019-04-14T00:00:00"/>
    <s v="Japonia"/>
    <s v="Panda Oczy i Termit"/>
    <s v="Duży Wynik"/>
    <n v="6"/>
    <n v="150"/>
    <n v="1200"/>
    <x v="6"/>
    <x v="1"/>
  </r>
  <r>
    <n v="303"/>
    <n v="14"/>
    <n v="9"/>
    <x v="92"/>
    <n v="25.45"/>
    <s v="MikuTapper"/>
    <d v="2019-04-14T00:00:00"/>
    <s v="Japonia"/>
    <s v="Panda Oczy i Termit"/>
    <s v="Duży Wynik"/>
    <n v="6"/>
    <n v="150"/>
    <n v="1200"/>
    <x v="6"/>
    <x v="1"/>
  </r>
  <r>
    <n v="304"/>
    <n v="14"/>
    <n v="9"/>
    <x v="92"/>
    <n v="24.04"/>
    <s v="MikuTapper"/>
    <d v="2019-04-14T00:00:00"/>
    <s v="Japonia"/>
    <s v="Panda Oczy i Termit"/>
    <s v="Duży Wynik"/>
    <n v="6"/>
    <n v="150"/>
    <n v="1200"/>
    <x v="6"/>
    <x v="1"/>
  </r>
  <r>
    <n v="305"/>
    <n v="14"/>
    <n v="9"/>
    <x v="92"/>
    <n v="44.18"/>
    <s v="MikuTapper"/>
    <d v="2019-04-14T00:00:00"/>
    <s v="Japonia"/>
    <s v="Panda Oczy i Termit"/>
    <s v="Duży Wynik"/>
    <n v="6"/>
    <n v="150"/>
    <n v="1200"/>
    <x v="6"/>
    <x v="1"/>
  </r>
  <r>
    <n v="306"/>
    <n v="3"/>
    <n v="23"/>
    <x v="93"/>
    <n v="36.380000000000003"/>
    <s v="Klikacz69"/>
    <d v="2019-05-17T00:00:00"/>
    <s v="Polska"/>
    <s v="Pan Daft i Franuś"/>
    <s v="Bierz Szczęście"/>
    <n v="5"/>
    <n v="116"/>
    <n v="1000"/>
    <x v="6"/>
    <x v="1"/>
  </r>
  <r>
    <n v="307"/>
    <n v="3"/>
    <n v="23"/>
    <x v="93"/>
    <n v="34.68"/>
    <s v="Klikacz69"/>
    <d v="2019-05-17T00:00:00"/>
    <s v="Polska"/>
    <s v="Pan Daft i Franuś"/>
    <s v="Bierz Szczęście"/>
    <n v="5"/>
    <n v="116"/>
    <n v="1000"/>
    <x v="6"/>
    <x v="1"/>
  </r>
  <r>
    <n v="308"/>
    <n v="3"/>
    <n v="23"/>
    <x v="93"/>
    <n v="48.81"/>
    <s v="Klikacz69"/>
    <d v="2019-05-17T00:00:00"/>
    <s v="Polska"/>
    <s v="Pan Daft i Franuś"/>
    <s v="Bierz Szczęście"/>
    <n v="5"/>
    <n v="116"/>
    <n v="1000"/>
    <x v="6"/>
    <x v="1"/>
  </r>
  <r>
    <n v="309"/>
    <n v="14"/>
    <n v="9"/>
    <x v="94"/>
    <n v="31.06"/>
    <s v="MikuTapper"/>
    <d v="2019-04-14T00:00:00"/>
    <s v="Japonia"/>
    <s v="Panda Oczy i Termit"/>
    <s v="Duży Wynik"/>
    <n v="6"/>
    <n v="150"/>
    <n v="1200"/>
    <x v="6"/>
    <x v="1"/>
  </r>
  <r>
    <n v="310"/>
    <n v="14"/>
    <n v="9"/>
    <x v="94"/>
    <n v="55.41"/>
    <s v="MikuTapper"/>
    <d v="2019-04-14T00:00:00"/>
    <s v="Japonia"/>
    <s v="Panda Oczy i Termit"/>
    <s v="Duży Wynik"/>
    <n v="6"/>
    <n v="150"/>
    <n v="1200"/>
    <x v="6"/>
    <x v="1"/>
  </r>
  <r>
    <n v="311"/>
    <n v="14"/>
    <n v="9"/>
    <x v="94"/>
    <n v="67.209999999999994"/>
    <s v="MikuTapper"/>
    <d v="2019-04-14T00:00:00"/>
    <s v="Japonia"/>
    <s v="Panda Oczy i Termit"/>
    <s v="Duży Wynik"/>
    <n v="6"/>
    <n v="150"/>
    <n v="1200"/>
    <x v="6"/>
    <x v="1"/>
  </r>
  <r>
    <n v="312"/>
    <n v="14"/>
    <n v="9"/>
    <x v="95"/>
    <n v="63.77"/>
    <s v="MikuTapper"/>
    <d v="2019-04-14T00:00:00"/>
    <s v="Japonia"/>
    <s v="Panda Oczy i Termit"/>
    <s v="Duży Wynik"/>
    <n v="6"/>
    <n v="150"/>
    <n v="1200"/>
    <x v="6"/>
    <x v="1"/>
  </r>
  <r>
    <n v="313"/>
    <n v="3"/>
    <n v="23"/>
    <x v="96"/>
    <n v="49.04"/>
    <s v="Klikacz69"/>
    <d v="2019-05-17T00:00:00"/>
    <s v="Polska"/>
    <s v="Pan Daft i Franuś"/>
    <s v="Bierz Szczęście"/>
    <n v="5"/>
    <n v="116"/>
    <n v="1000"/>
    <x v="7"/>
    <x v="1"/>
  </r>
  <r>
    <n v="314"/>
    <n v="3"/>
    <n v="23"/>
    <x v="96"/>
    <n v="56.37"/>
    <s v="Klikacz69"/>
    <d v="2019-05-17T00:00:00"/>
    <s v="Polska"/>
    <s v="Pan Daft i Franuś"/>
    <s v="Bierz Szczęście"/>
    <n v="5"/>
    <n v="116"/>
    <n v="1000"/>
    <x v="7"/>
    <x v="1"/>
  </r>
  <r>
    <n v="315"/>
    <n v="3"/>
    <n v="3"/>
    <x v="96"/>
    <n v="73.209999999999994"/>
    <s v="Klikacz69"/>
    <d v="2019-05-17T00:00:00"/>
    <s v="Polska"/>
    <s v="Kuba Omsiak"/>
    <s v="Moja Miłość"/>
    <n v="5"/>
    <n v="128"/>
    <n v="1000"/>
    <x v="7"/>
    <x v="1"/>
  </r>
  <r>
    <n v="316"/>
    <n v="3"/>
    <n v="3"/>
    <x v="96"/>
    <n v="88.18"/>
    <s v="Klikacz69"/>
    <d v="2019-05-17T00:00:00"/>
    <s v="Polska"/>
    <s v="Kuba Omsiak"/>
    <s v="Moja Miłość"/>
    <n v="5"/>
    <n v="128"/>
    <n v="1000"/>
    <x v="7"/>
    <x v="1"/>
  </r>
  <r>
    <n v="317"/>
    <n v="3"/>
    <n v="4"/>
    <x v="96"/>
    <n v="17.41"/>
    <s v="Klikacz69"/>
    <d v="2019-05-17T00:00:00"/>
    <s v="Polska"/>
    <s v="Pościgacze"/>
    <s v="Zgubiłem się"/>
    <n v="6"/>
    <n v="170"/>
    <n v="1200"/>
    <x v="7"/>
    <x v="1"/>
  </r>
  <r>
    <n v="318"/>
    <n v="3"/>
    <n v="4"/>
    <x v="96"/>
    <n v="26.13"/>
    <s v="Klikacz69"/>
    <d v="2019-05-17T00:00:00"/>
    <s v="Polska"/>
    <s v="Pościgacze"/>
    <s v="Zgubiłem się"/>
    <n v="6"/>
    <n v="170"/>
    <n v="1200"/>
    <x v="7"/>
    <x v="1"/>
  </r>
  <r>
    <n v="319"/>
    <n v="14"/>
    <n v="9"/>
    <x v="97"/>
    <n v="75.45"/>
    <s v="MikuTapper"/>
    <d v="2019-04-14T00:00:00"/>
    <s v="Japonia"/>
    <s v="Panda Oczy i Termit"/>
    <s v="Duży Wynik"/>
    <n v="6"/>
    <n v="150"/>
    <n v="1200"/>
    <x v="7"/>
    <x v="1"/>
  </r>
  <r>
    <n v="320"/>
    <n v="3"/>
    <n v="4"/>
    <x v="98"/>
    <n v="24.25"/>
    <s v="Klikacz69"/>
    <d v="2019-05-17T00:00:00"/>
    <s v="Polska"/>
    <s v="Pościgacze"/>
    <s v="Zgubiłem się"/>
    <n v="6"/>
    <n v="170"/>
    <n v="1200"/>
    <x v="7"/>
    <x v="1"/>
  </r>
  <r>
    <n v="321"/>
    <n v="3"/>
    <n v="4"/>
    <x v="98"/>
    <n v="36.11"/>
    <s v="Klikacz69"/>
    <d v="2019-05-17T00:00:00"/>
    <s v="Polska"/>
    <s v="Pościgacze"/>
    <s v="Zgubiłem się"/>
    <n v="6"/>
    <n v="170"/>
    <n v="1200"/>
    <x v="7"/>
    <x v="1"/>
  </r>
  <r>
    <n v="322"/>
    <n v="3"/>
    <n v="4"/>
    <x v="98"/>
    <n v="38.72"/>
    <s v="Klikacz69"/>
    <d v="2019-05-17T00:00:00"/>
    <s v="Polska"/>
    <s v="Pościgacze"/>
    <s v="Zgubiłem się"/>
    <n v="6"/>
    <n v="170"/>
    <n v="1200"/>
    <x v="7"/>
    <x v="1"/>
  </r>
  <r>
    <n v="323"/>
    <n v="3"/>
    <n v="4"/>
    <x v="98"/>
    <n v="57.51"/>
    <s v="Klikacz69"/>
    <d v="2019-05-17T00:00:00"/>
    <s v="Polska"/>
    <s v="Pościgacze"/>
    <s v="Zgubiłem się"/>
    <n v="6"/>
    <n v="170"/>
    <n v="1200"/>
    <x v="7"/>
    <x v="1"/>
  </r>
  <r>
    <n v="324"/>
    <n v="14"/>
    <n v="9"/>
    <x v="99"/>
    <n v="93.11"/>
    <s v="MikuTapper"/>
    <d v="2019-04-14T00:00:00"/>
    <s v="Japonia"/>
    <s v="Panda Oczy i Termit"/>
    <s v="Duży Wynik"/>
    <n v="6"/>
    <n v="150"/>
    <n v="1200"/>
    <x v="7"/>
    <x v="1"/>
  </r>
  <r>
    <n v="325"/>
    <n v="3"/>
    <n v="4"/>
    <x v="100"/>
    <n v="67.03"/>
    <s v="Klikacz69"/>
    <d v="2019-05-17T00:00:00"/>
    <s v="Polska"/>
    <s v="Pościgacze"/>
    <s v="Zgubiłem się"/>
    <n v="6"/>
    <n v="170"/>
    <n v="1200"/>
    <x v="7"/>
    <x v="1"/>
  </r>
  <r>
    <n v="326"/>
    <n v="3"/>
    <n v="4"/>
    <x v="100"/>
    <n v="67.239999999999995"/>
    <s v="Klikacz69"/>
    <d v="2019-05-17T00:00:00"/>
    <s v="Polska"/>
    <s v="Pościgacze"/>
    <s v="Zgubiłem się"/>
    <n v="6"/>
    <n v="170"/>
    <n v="1200"/>
    <x v="7"/>
    <x v="1"/>
  </r>
  <r>
    <n v="327"/>
    <n v="3"/>
    <n v="4"/>
    <x v="100"/>
    <n v="66.12"/>
    <s v="Klikacz69"/>
    <d v="2019-05-17T00:00:00"/>
    <s v="Polska"/>
    <s v="Pościgacze"/>
    <s v="Zgubiłem się"/>
    <n v="6"/>
    <n v="170"/>
    <n v="1200"/>
    <x v="7"/>
    <x v="1"/>
  </r>
  <r>
    <n v="328"/>
    <n v="3"/>
    <n v="4"/>
    <x v="100"/>
    <n v="73.209999999999994"/>
    <s v="Klikacz69"/>
    <d v="2019-05-17T00:00:00"/>
    <s v="Polska"/>
    <s v="Pościgacze"/>
    <s v="Zgubiłem się"/>
    <n v="6"/>
    <n v="170"/>
    <n v="1200"/>
    <x v="7"/>
    <x v="1"/>
  </r>
  <r>
    <n v="329"/>
    <n v="3"/>
    <n v="5"/>
    <x v="100"/>
    <n v="19.96"/>
    <s v="Klikacz69"/>
    <d v="2019-05-17T00:00:00"/>
    <s v="Polska"/>
    <s v="Rostek"/>
    <s v="Woda Edition (remix Pawełka Różyka)"/>
    <n v="5"/>
    <n v="133"/>
    <n v="1000"/>
    <x v="7"/>
    <x v="1"/>
  </r>
  <r>
    <n v="330"/>
    <n v="3"/>
    <n v="5"/>
    <x v="100"/>
    <n v="22.1"/>
    <s v="Klikacz69"/>
    <d v="2019-05-17T00:00:00"/>
    <s v="Polska"/>
    <s v="Rostek"/>
    <s v="Woda Edition (remix Pawełka Różyka)"/>
    <n v="5"/>
    <n v="133"/>
    <n v="1000"/>
    <x v="7"/>
    <x v="1"/>
  </r>
  <r>
    <n v="331"/>
    <n v="14"/>
    <n v="10"/>
    <x v="101"/>
    <n v="12.8"/>
    <s v="MikuTapper"/>
    <d v="2019-04-14T00:00:00"/>
    <s v="Japonia"/>
    <s v="Portek i Madeonek"/>
    <s v="Schronisko"/>
    <n v="5"/>
    <n v="128"/>
    <n v="1000"/>
    <x v="7"/>
    <x v="1"/>
  </r>
  <r>
    <n v="332"/>
    <n v="3"/>
    <n v="5"/>
    <x v="102"/>
    <n v="29.89"/>
    <s v="Klikacz69"/>
    <d v="2019-05-17T00:00:00"/>
    <s v="Polska"/>
    <s v="Rostek"/>
    <s v="Woda Edition (remix Pawełka Różyka)"/>
    <n v="5"/>
    <n v="133"/>
    <n v="1000"/>
    <x v="7"/>
    <x v="1"/>
  </r>
  <r>
    <n v="333"/>
    <n v="3"/>
    <n v="5"/>
    <x v="102"/>
    <n v="33.770000000000003"/>
    <s v="Klikacz69"/>
    <d v="2019-05-17T00:00:00"/>
    <s v="Polska"/>
    <s v="Rostek"/>
    <s v="Woda Edition (remix Pawełka Różyka)"/>
    <n v="5"/>
    <n v="133"/>
    <n v="1000"/>
    <x v="7"/>
    <x v="1"/>
  </r>
  <r>
    <n v="334"/>
    <n v="14"/>
    <n v="10"/>
    <x v="102"/>
    <n v="24.41"/>
    <s v="MikuTapper"/>
    <d v="2019-04-14T00:00:00"/>
    <s v="Japonia"/>
    <s v="Portek i Madeonek"/>
    <s v="Schronisko"/>
    <n v="5"/>
    <n v="128"/>
    <n v="1000"/>
    <x v="7"/>
    <x v="1"/>
  </r>
  <r>
    <n v="335"/>
    <n v="3"/>
    <n v="5"/>
    <x v="103"/>
    <n v="50.8"/>
    <s v="Klikacz69"/>
    <d v="2019-05-17T00:00:00"/>
    <s v="Polska"/>
    <s v="Rostek"/>
    <s v="Woda Edition (remix Pawełka Różyka)"/>
    <n v="5"/>
    <n v="133"/>
    <n v="1000"/>
    <x v="7"/>
    <x v="1"/>
  </r>
  <r>
    <n v="336"/>
    <n v="3"/>
    <n v="5"/>
    <x v="103"/>
    <n v="53.86"/>
    <s v="Klikacz69"/>
    <d v="2019-05-17T00:00:00"/>
    <s v="Polska"/>
    <s v="Rostek"/>
    <s v="Woda Edition (remix Pawełka Różyka)"/>
    <n v="5"/>
    <n v="133"/>
    <n v="1000"/>
    <x v="7"/>
    <x v="1"/>
  </r>
  <r>
    <n v="337"/>
    <n v="3"/>
    <n v="5"/>
    <x v="103"/>
    <n v="69.849999999999994"/>
    <s v="Klikacz69"/>
    <d v="2019-05-17T00:00:00"/>
    <s v="Polska"/>
    <s v="Rostek"/>
    <s v="Woda Edition (remix Pawełka Różyka)"/>
    <n v="5"/>
    <n v="133"/>
    <n v="1000"/>
    <x v="7"/>
    <x v="1"/>
  </r>
  <r>
    <n v="338"/>
    <n v="3"/>
    <n v="5"/>
    <x v="103"/>
    <n v="63.37"/>
    <s v="Klikacz69"/>
    <d v="2019-05-17T00:00:00"/>
    <s v="Polska"/>
    <s v="Rostek"/>
    <s v="Woda Edition (remix Pawełka Różyka)"/>
    <n v="5"/>
    <n v="133"/>
    <n v="1000"/>
    <x v="7"/>
    <x v="1"/>
  </r>
  <r>
    <n v="339"/>
    <n v="3"/>
    <n v="5"/>
    <x v="103"/>
    <n v="80.709999999999994"/>
    <s v="Klikacz69"/>
    <d v="2019-05-17T00:00:00"/>
    <s v="Polska"/>
    <s v="Rostek"/>
    <s v="Woda Edition (remix Pawełka Różyka)"/>
    <n v="5"/>
    <n v="133"/>
    <n v="1000"/>
    <x v="7"/>
    <x v="1"/>
  </r>
  <r>
    <n v="340"/>
    <n v="3"/>
    <n v="5"/>
    <x v="103"/>
    <n v="73.260000000000005"/>
    <s v="Klikacz69"/>
    <d v="2019-05-17T00:00:00"/>
    <s v="Polska"/>
    <s v="Rostek"/>
    <s v="Woda Edition (remix Pawełka Różyka)"/>
    <n v="5"/>
    <n v="133"/>
    <n v="1000"/>
    <x v="7"/>
    <x v="1"/>
  </r>
  <r>
    <n v="341"/>
    <n v="14"/>
    <n v="10"/>
    <x v="103"/>
    <n v="33.07"/>
    <s v="MikuTapper"/>
    <d v="2019-04-14T00:00:00"/>
    <s v="Japonia"/>
    <s v="Portek i Madeonek"/>
    <s v="Schronisko"/>
    <n v="5"/>
    <n v="128"/>
    <n v="1000"/>
    <x v="7"/>
    <x v="1"/>
  </r>
  <r>
    <n v="342"/>
    <n v="14"/>
    <n v="10"/>
    <x v="103"/>
    <n v="48.82"/>
    <s v="MikuTapper"/>
    <d v="2019-04-14T00:00:00"/>
    <s v="Japonia"/>
    <s v="Portek i Madeonek"/>
    <s v="Schronisko"/>
    <n v="5"/>
    <n v="128"/>
    <n v="1000"/>
    <x v="7"/>
    <x v="1"/>
  </r>
  <r>
    <n v="343"/>
    <n v="3"/>
    <n v="6"/>
    <x v="104"/>
    <n v="13.25"/>
    <s v="Klikacz69"/>
    <d v="2019-05-17T00:00:00"/>
    <s v="Polska"/>
    <s v="Ramzes B."/>
    <s v="FlakiPycha"/>
    <n v="6"/>
    <n v="130"/>
    <n v="1200"/>
    <x v="7"/>
    <x v="1"/>
  </r>
  <r>
    <n v="344"/>
    <n v="3"/>
    <n v="6"/>
    <x v="104"/>
    <n v="19.920000000000002"/>
    <s v="Klikacz69"/>
    <d v="2019-05-17T00:00:00"/>
    <s v="Polska"/>
    <s v="Ramzes B."/>
    <s v="FlakiPycha"/>
    <n v="6"/>
    <n v="130"/>
    <n v="1200"/>
    <x v="7"/>
    <x v="1"/>
  </r>
  <r>
    <n v="345"/>
    <n v="3"/>
    <n v="6"/>
    <x v="104"/>
    <n v="26.08"/>
    <s v="Klikacz69"/>
    <d v="2019-05-17T00:00:00"/>
    <s v="Polska"/>
    <s v="Ramzes B."/>
    <s v="FlakiPycha"/>
    <n v="6"/>
    <n v="130"/>
    <n v="1200"/>
    <x v="7"/>
    <x v="1"/>
  </r>
  <r>
    <n v="346"/>
    <n v="3"/>
    <n v="6"/>
    <x v="104"/>
    <n v="42.76"/>
    <s v="Klikacz69"/>
    <d v="2019-05-17T00:00:00"/>
    <s v="Polska"/>
    <s v="Ramzes B."/>
    <s v="FlakiPycha"/>
    <n v="6"/>
    <n v="130"/>
    <n v="1200"/>
    <x v="7"/>
    <x v="1"/>
  </r>
  <r>
    <n v="347"/>
    <n v="3"/>
    <n v="6"/>
    <x v="104"/>
    <n v="49.07"/>
    <s v="Klikacz69"/>
    <d v="2019-05-17T00:00:00"/>
    <s v="Polska"/>
    <s v="Ramzes B."/>
    <s v="FlakiPycha"/>
    <n v="6"/>
    <n v="130"/>
    <n v="1200"/>
    <x v="7"/>
    <x v="1"/>
  </r>
  <r>
    <n v="348"/>
    <n v="3"/>
    <n v="6"/>
    <x v="104"/>
    <n v="44.99"/>
    <s v="Klikacz69"/>
    <d v="2019-05-17T00:00:00"/>
    <s v="Polska"/>
    <s v="Ramzes B."/>
    <s v="FlakiPycha"/>
    <n v="6"/>
    <n v="130"/>
    <n v="1200"/>
    <x v="7"/>
    <x v="1"/>
  </r>
  <r>
    <n v="349"/>
    <n v="3"/>
    <n v="6"/>
    <x v="104"/>
    <n v="63.32"/>
    <s v="Klikacz69"/>
    <d v="2019-05-17T00:00:00"/>
    <s v="Polska"/>
    <s v="Ramzes B."/>
    <s v="FlakiPycha"/>
    <n v="6"/>
    <n v="130"/>
    <n v="1200"/>
    <x v="7"/>
    <x v="1"/>
  </r>
  <r>
    <n v="350"/>
    <n v="3"/>
    <n v="6"/>
    <x v="104"/>
    <n v="71.08"/>
    <s v="Klikacz69"/>
    <d v="2019-05-17T00:00:00"/>
    <s v="Polska"/>
    <s v="Ramzes B."/>
    <s v="FlakiPycha"/>
    <n v="6"/>
    <n v="130"/>
    <n v="1200"/>
    <x v="7"/>
    <x v="1"/>
  </r>
  <r>
    <n v="351"/>
    <n v="3"/>
    <n v="6"/>
    <x v="104"/>
    <n v="60.72"/>
    <s v="Klikacz69"/>
    <d v="2019-05-17T00:00:00"/>
    <s v="Polska"/>
    <s v="Ramzes B."/>
    <s v="FlakiPycha"/>
    <n v="6"/>
    <n v="130"/>
    <n v="1200"/>
    <x v="7"/>
    <x v="1"/>
  </r>
  <r>
    <n v="352"/>
    <n v="3"/>
    <n v="6"/>
    <x v="104"/>
    <n v="100"/>
    <s v="Klikacz69"/>
    <d v="2019-05-17T00:00:00"/>
    <s v="Polska"/>
    <s v="Ramzes B."/>
    <s v="FlakiPycha"/>
    <n v="6"/>
    <n v="130"/>
    <n v="1200"/>
    <x v="7"/>
    <x v="1"/>
  </r>
  <r>
    <n v="353"/>
    <n v="3"/>
    <n v="7"/>
    <x v="104"/>
    <n v="15.75"/>
    <s v="Klikacz69"/>
    <d v="2019-05-17T00:00:00"/>
    <s v="Polska"/>
    <s v="Rajec"/>
    <s v="Światełko"/>
    <n v="4"/>
    <n v="120"/>
    <n v="900"/>
    <x v="7"/>
    <x v="1"/>
  </r>
  <r>
    <n v="354"/>
    <n v="3"/>
    <n v="7"/>
    <x v="104"/>
    <n v="25.08"/>
    <s v="Klikacz69"/>
    <d v="2019-05-17T00:00:00"/>
    <s v="Polska"/>
    <s v="Rajec"/>
    <s v="Światełko"/>
    <n v="4"/>
    <n v="120"/>
    <n v="900"/>
    <x v="7"/>
    <x v="1"/>
  </r>
  <r>
    <n v="355"/>
    <n v="3"/>
    <n v="7"/>
    <x v="104"/>
    <n v="30.53"/>
    <s v="Klikacz69"/>
    <d v="2019-05-17T00:00:00"/>
    <s v="Polska"/>
    <s v="Rajec"/>
    <s v="Światełko"/>
    <n v="4"/>
    <n v="120"/>
    <n v="900"/>
    <x v="7"/>
    <x v="1"/>
  </r>
  <r>
    <n v="356"/>
    <n v="3"/>
    <n v="7"/>
    <x v="104"/>
    <n v="39.770000000000003"/>
    <s v="Klikacz69"/>
    <d v="2019-05-17T00:00:00"/>
    <s v="Polska"/>
    <s v="Rajec"/>
    <s v="Światełko"/>
    <n v="4"/>
    <n v="120"/>
    <n v="900"/>
    <x v="7"/>
    <x v="1"/>
  </r>
  <r>
    <n v="357"/>
    <n v="3"/>
    <n v="7"/>
    <x v="104"/>
    <n v="39.229999999999997"/>
    <s v="Klikacz69"/>
    <d v="2019-05-17T00:00:00"/>
    <s v="Polska"/>
    <s v="Rajec"/>
    <s v="Światełko"/>
    <n v="4"/>
    <n v="120"/>
    <n v="900"/>
    <x v="7"/>
    <x v="1"/>
  </r>
  <r>
    <n v="358"/>
    <n v="3"/>
    <n v="7"/>
    <x v="104"/>
    <n v="69.650000000000006"/>
    <s v="Klikacz69"/>
    <d v="2019-05-17T00:00:00"/>
    <s v="Polska"/>
    <s v="Rajec"/>
    <s v="Światełko"/>
    <n v="4"/>
    <n v="120"/>
    <n v="900"/>
    <x v="7"/>
    <x v="1"/>
  </r>
  <r>
    <n v="359"/>
    <n v="14"/>
    <n v="10"/>
    <x v="104"/>
    <n v="43.92"/>
    <s v="MikuTapper"/>
    <d v="2019-04-14T00:00:00"/>
    <s v="Japonia"/>
    <s v="Portek i Madeonek"/>
    <s v="Schronisko"/>
    <n v="5"/>
    <n v="128"/>
    <n v="1000"/>
    <x v="7"/>
    <x v="1"/>
  </r>
  <r>
    <n v="360"/>
    <n v="14"/>
    <n v="10"/>
    <x v="104"/>
    <n v="56.36"/>
    <s v="MikuTapper"/>
    <d v="2019-04-14T00:00:00"/>
    <s v="Japonia"/>
    <s v="Portek i Madeonek"/>
    <s v="Schronisko"/>
    <n v="5"/>
    <n v="128"/>
    <n v="1000"/>
    <x v="7"/>
    <x v="1"/>
  </r>
  <r>
    <n v="361"/>
    <n v="14"/>
    <n v="10"/>
    <x v="104"/>
    <n v="75.430000000000007"/>
    <s v="MikuTapper"/>
    <d v="2019-04-14T00:00:00"/>
    <s v="Japonia"/>
    <s v="Portek i Madeonek"/>
    <s v="Schronisko"/>
    <n v="5"/>
    <n v="128"/>
    <n v="1000"/>
    <x v="7"/>
    <x v="1"/>
  </r>
  <r>
    <n v="362"/>
    <n v="3"/>
    <n v="7"/>
    <x v="105"/>
    <n v="46.11"/>
    <s v="Klikacz69"/>
    <d v="2019-05-17T00:00:00"/>
    <s v="Polska"/>
    <s v="Rajec"/>
    <s v="Światełko"/>
    <n v="4"/>
    <n v="120"/>
    <n v="900"/>
    <x v="7"/>
    <x v="1"/>
  </r>
  <r>
    <n v="363"/>
    <n v="3"/>
    <n v="7"/>
    <x v="105"/>
    <n v="72.97"/>
    <s v="Klikacz69"/>
    <d v="2019-05-17T00:00:00"/>
    <s v="Polska"/>
    <s v="Rajec"/>
    <s v="Światełko"/>
    <n v="4"/>
    <n v="120"/>
    <n v="900"/>
    <x v="7"/>
    <x v="1"/>
  </r>
  <r>
    <n v="364"/>
    <n v="3"/>
    <n v="7"/>
    <x v="105"/>
    <n v="82.1"/>
    <s v="Klikacz69"/>
    <d v="2019-05-17T00:00:00"/>
    <s v="Polska"/>
    <s v="Rajec"/>
    <s v="Światełko"/>
    <n v="4"/>
    <n v="120"/>
    <n v="900"/>
    <x v="7"/>
    <x v="1"/>
  </r>
  <r>
    <n v="365"/>
    <n v="3"/>
    <n v="7"/>
    <x v="105"/>
    <n v="65.650000000000006"/>
    <s v="Klikacz69"/>
    <d v="2019-05-17T00:00:00"/>
    <s v="Polska"/>
    <s v="Rajec"/>
    <s v="Światełko"/>
    <n v="4"/>
    <n v="120"/>
    <n v="900"/>
    <x v="7"/>
    <x v="1"/>
  </r>
  <r>
    <n v="366"/>
    <n v="3"/>
    <n v="17"/>
    <x v="105"/>
    <n v="15.01"/>
    <s v="Klikacz69"/>
    <d v="2019-05-17T00:00:00"/>
    <s v="Polska"/>
    <s v="Tofik Lis"/>
    <s v="Kość-Trąbek"/>
    <n v="6"/>
    <n v="160"/>
    <n v="1200"/>
    <x v="7"/>
    <x v="1"/>
  </r>
  <r>
    <n v="367"/>
    <n v="14"/>
    <n v="10"/>
    <x v="106"/>
    <n v="59.22"/>
    <s v="MikuTapper"/>
    <d v="2019-04-14T00:00:00"/>
    <s v="Japonia"/>
    <s v="Portek i Madeonek"/>
    <s v="Schronisko"/>
    <n v="5"/>
    <n v="128"/>
    <n v="1000"/>
    <x v="7"/>
    <x v="1"/>
  </r>
  <r>
    <n v="368"/>
    <n v="14"/>
    <n v="10"/>
    <x v="106"/>
    <n v="92.29"/>
    <s v="MikuTapper"/>
    <d v="2019-04-14T00:00:00"/>
    <s v="Japonia"/>
    <s v="Portek i Madeonek"/>
    <s v="Schronisko"/>
    <n v="5"/>
    <n v="128"/>
    <n v="1000"/>
    <x v="7"/>
    <x v="1"/>
  </r>
  <r>
    <n v="369"/>
    <n v="14"/>
    <n v="10"/>
    <x v="106"/>
    <n v="98.66"/>
    <s v="MikuTapper"/>
    <d v="2019-04-14T00:00:00"/>
    <s v="Japonia"/>
    <s v="Portek i Madeonek"/>
    <s v="Schronisko"/>
    <n v="5"/>
    <n v="128"/>
    <n v="1000"/>
    <x v="7"/>
    <x v="1"/>
  </r>
  <r>
    <n v="370"/>
    <n v="14"/>
    <n v="11"/>
    <x v="106"/>
    <n v="18.45"/>
    <s v="MikuTapper"/>
    <d v="2019-04-14T00:00:00"/>
    <s v="Japonia"/>
    <s v="Tofik Lis"/>
    <s v="Nadzieje i Marzenia"/>
    <n v="6"/>
    <n v="120"/>
    <n v="1200"/>
    <x v="7"/>
    <x v="1"/>
  </r>
  <r>
    <n v="371"/>
    <n v="14"/>
    <n v="11"/>
    <x v="106"/>
    <n v="22.53"/>
    <s v="MikuTapper"/>
    <d v="2019-04-14T00:00:00"/>
    <s v="Japonia"/>
    <s v="Tofik Lis"/>
    <s v="Nadzieje i Marzenia"/>
    <n v="6"/>
    <n v="120"/>
    <n v="1200"/>
    <x v="7"/>
    <x v="1"/>
  </r>
  <r>
    <n v="372"/>
    <n v="14"/>
    <n v="11"/>
    <x v="106"/>
    <n v="29.83"/>
    <s v="MikuTapper"/>
    <d v="2019-04-14T00:00:00"/>
    <s v="Japonia"/>
    <s v="Tofik Lis"/>
    <s v="Nadzieje i Marzenia"/>
    <n v="6"/>
    <n v="120"/>
    <n v="1200"/>
    <x v="7"/>
    <x v="1"/>
  </r>
  <r>
    <n v="373"/>
    <n v="3"/>
    <n v="17"/>
    <x v="107"/>
    <n v="20.52"/>
    <s v="Klikacz69"/>
    <d v="2019-05-17T00:00:00"/>
    <s v="Polska"/>
    <s v="Tofik Lis"/>
    <s v="Kość-Trąbek"/>
    <n v="6"/>
    <n v="160"/>
    <n v="1200"/>
    <x v="7"/>
    <x v="1"/>
  </r>
  <r>
    <n v="374"/>
    <n v="14"/>
    <n v="11"/>
    <x v="107"/>
    <n v="40.89"/>
    <s v="MikuTapper"/>
    <d v="2019-04-14T00:00:00"/>
    <s v="Japonia"/>
    <s v="Tofik Lis"/>
    <s v="Nadzieje i Marzenia"/>
    <n v="6"/>
    <n v="120"/>
    <n v="1200"/>
    <x v="7"/>
    <x v="1"/>
  </r>
  <r>
    <n v="375"/>
    <n v="14"/>
    <n v="11"/>
    <x v="108"/>
    <n v="47.9"/>
    <s v="MikuTapper"/>
    <d v="2019-04-14T00:00:00"/>
    <s v="Japonia"/>
    <s v="Tofik Lis"/>
    <s v="Nadzieje i Marzenia"/>
    <n v="6"/>
    <n v="120"/>
    <n v="1200"/>
    <x v="7"/>
    <x v="1"/>
  </r>
  <r>
    <n v="376"/>
    <n v="14"/>
    <n v="11"/>
    <x v="108"/>
    <n v="53.14"/>
    <s v="MikuTapper"/>
    <d v="2019-04-14T00:00:00"/>
    <s v="Japonia"/>
    <s v="Tofik Lis"/>
    <s v="Nadzieje i Marzenia"/>
    <n v="6"/>
    <n v="120"/>
    <n v="1200"/>
    <x v="7"/>
    <x v="1"/>
  </r>
  <r>
    <n v="377"/>
    <n v="14"/>
    <n v="11"/>
    <x v="108"/>
    <n v="60.57"/>
    <s v="MikuTapper"/>
    <d v="2019-04-14T00:00:00"/>
    <s v="Japonia"/>
    <s v="Tofik Lis"/>
    <s v="Nadzieje i Marzenia"/>
    <n v="6"/>
    <n v="120"/>
    <n v="1200"/>
    <x v="7"/>
    <x v="1"/>
  </r>
  <r>
    <n v="378"/>
    <n v="14"/>
    <n v="11"/>
    <x v="108"/>
    <n v="76.849999999999994"/>
    <s v="MikuTapper"/>
    <d v="2019-04-14T00:00:00"/>
    <s v="Japonia"/>
    <s v="Tofik Lis"/>
    <s v="Nadzieje i Marzenia"/>
    <n v="6"/>
    <n v="120"/>
    <n v="1200"/>
    <x v="7"/>
    <x v="1"/>
  </r>
  <r>
    <n v="379"/>
    <n v="14"/>
    <n v="11"/>
    <x v="108"/>
    <n v="57.53"/>
    <s v="MikuTapper"/>
    <d v="2019-04-14T00:00:00"/>
    <s v="Japonia"/>
    <s v="Tofik Lis"/>
    <s v="Nadzieje i Marzenia"/>
    <n v="6"/>
    <n v="120"/>
    <n v="1200"/>
    <x v="7"/>
    <x v="1"/>
  </r>
  <r>
    <n v="380"/>
    <n v="14"/>
    <n v="11"/>
    <x v="108"/>
    <n v="84.41"/>
    <s v="MikuTapper"/>
    <d v="2019-04-14T00:00:00"/>
    <s v="Japonia"/>
    <s v="Tofik Lis"/>
    <s v="Nadzieje i Marzenia"/>
    <n v="6"/>
    <n v="120"/>
    <n v="1200"/>
    <x v="7"/>
    <x v="1"/>
  </r>
  <r>
    <n v="381"/>
    <n v="3"/>
    <n v="17"/>
    <x v="109"/>
    <n v="30.23"/>
    <s v="Klikacz69"/>
    <d v="2019-05-17T00:00:00"/>
    <s v="Polska"/>
    <s v="Tofik Lis"/>
    <s v="Kość-Trąbek"/>
    <n v="6"/>
    <n v="160"/>
    <n v="1200"/>
    <x v="7"/>
    <x v="1"/>
  </r>
  <r>
    <n v="382"/>
    <n v="14"/>
    <n v="12"/>
    <x v="109"/>
    <n v="18.600000000000001"/>
    <s v="MikuTapper"/>
    <d v="2019-04-14T00:00:00"/>
    <s v="Japonia"/>
    <s v="Goryle"/>
    <s v="Czuj się dobrze S.A."/>
    <n v="5"/>
    <n v="139"/>
    <n v="1000"/>
    <x v="7"/>
    <x v="1"/>
  </r>
  <r>
    <n v="383"/>
    <n v="3"/>
    <n v="17"/>
    <x v="110"/>
    <n v="39.83"/>
    <s v="Klikacz69"/>
    <d v="2019-05-17T00:00:00"/>
    <s v="Polska"/>
    <s v="Tofik Lis"/>
    <s v="Kość-Trąbek"/>
    <n v="6"/>
    <n v="160"/>
    <n v="1200"/>
    <x v="7"/>
    <x v="1"/>
  </r>
  <r>
    <n v="384"/>
    <n v="3"/>
    <n v="17"/>
    <x v="110"/>
    <n v="51.21"/>
    <s v="Klikacz69"/>
    <d v="2019-05-17T00:00:00"/>
    <s v="Polska"/>
    <s v="Tofik Lis"/>
    <s v="Kość-Trąbek"/>
    <n v="6"/>
    <n v="160"/>
    <n v="1200"/>
    <x v="7"/>
    <x v="1"/>
  </r>
  <r>
    <n v="385"/>
    <n v="14"/>
    <n v="12"/>
    <x v="111"/>
    <n v="20.11"/>
    <s v="MikuTapper"/>
    <d v="2019-04-14T00:00:00"/>
    <s v="Japonia"/>
    <s v="Goryle"/>
    <s v="Czuj się dobrze S.A."/>
    <n v="5"/>
    <n v="139"/>
    <n v="1000"/>
    <x v="7"/>
    <x v="1"/>
  </r>
  <r>
    <n v="386"/>
    <n v="14"/>
    <n v="12"/>
    <x v="111"/>
    <n v="31.26"/>
    <s v="MikuTapper"/>
    <d v="2019-04-14T00:00:00"/>
    <s v="Japonia"/>
    <s v="Goryle"/>
    <s v="Czuj się dobrze S.A."/>
    <n v="5"/>
    <n v="139"/>
    <n v="1000"/>
    <x v="7"/>
    <x v="1"/>
  </r>
  <r>
    <n v="387"/>
    <n v="14"/>
    <n v="12"/>
    <x v="111"/>
    <n v="30.76"/>
    <s v="MikuTapper"/>
    <d v="2019-04-14T00:00:00"/>
    <s v="Japonia"/>
    <s v="Goryle"/>
    <s v="Czuj się dobrze S.A."/>
    <n v="5"/>
    <n v="139"/>
    <n v="1000"/>
    <x v="7"/>
    <x v="1"/>
  </r>
  <r>
    <n v="388"/>
    <n v="14"/>
    <n v="12"/>
    <x v="111"/>
    <n v="48.89"/>
    <s v="MikuTapper"/>
    <d v="2019-04-14T00:00:00"/>
    <s v="Japonia"/>
    <s v="Goryle"/>
    <s v="Czuj się dobrze S.A."/>
    <n v="5"/>
    <n v="139"/>
    <n v="1000"/>
    <x v="7"/>
    <x v="1"/>
  </r>
  <r>
    <n v="389"/>
    <n v="14"/>
    <n v="12"/>
    <x v="111"/>
    <n v="43.58"/>
    <s v="MikuTapper"/>
    <d v="2019-04-14T00:00:00"/>
    <s v="Japonia"/>
    <s v="Goryle"/>
    <s v="Czuj się dobrze S.A."/>
    <n v="5"/>
    <n v="139"/>
    <n v="1000"/>
    <x v="7"/>
    <x v="1"/>
  </r>
  <r>
    <n v="390"/>
    <n v="14"/>
    <n v="12"/>
    <x v="111"/>
    <n v="73.14"/>
    <s v="MikuTapper"/>
    <d v="2019-04-14T00:00:00"/>
    <s v="Japonia"/>
    <s v="Goryle"/>
    <s v="Czuj się dobrze S.A."/>
    <n v="5"/>
    <n v="139"/>
    <n v="1000"/>
    <x v="7"/>
    <x v="1"/>
  </r>
  <r>
    <n v="391"/>
    <n v="14"/>
    <n v="12"/>
    <x v="111"/>
    <n v="73.709999999999994"/>
    <s v="MikuTapper"/>
    <d v="2019-04-14T00:00:00"/>
    <s v="Japonia"/>
    <s v="Goryle"/>
    <s v="Czuj się dobrze S.A."/>
    <n v="5"/>
    <n v="139"/>
    <n v="1000"/>
    <x v="7"/>
    <x v="1"/>
  </r>
  <r>
    <n v="392"/>
    <n v="3"/>
    <n v="17"/>
    <x v="112"/>
    <n v="58.7"/>
    <s v="Klikacz69"/>
    <d v="2019-05-17T00:00:00"/>
    <s v="Polska"/>
    <s v="Tofik Lis"/>
    <s v="Kość-Trąbek"/>
    <n v="6"/>
    <n v="160"/>
    <n v="1200"/>
    <x v="7"/>
    <x v="1"/>
  </r>
  <r>
    <n v="393"/>
    <n v="3"/>
    <n v="17"/>
    <x v="112"/>
    <n v="57.68"/>
    <s v="Klikacz69"/>
    <d v="2019-05-17T00:00:00"/>
    <s v="Polska"/>
    <s v="Tofik Lis"/>
    <s v="Kość-Trąbek"/>
    <n v="6"/>
    <n v="160"/>
    <n v="1200"/>
    <x v="7"/>
    <x v="1"/>
  </r>
  <r>
    <n v="394"/>
    <n v="3"/>
    <n v="17"/>
    <x v="112"/>
    <n v="56.94"/>
    <s v="Klikacz69"/>
    <d v="2019-05-17T00:00:00"/>
    <s v="Polska"/>
    <s v="Tofik Lis"/>
    <s v="Kość-Trąbek"/>
    <n v="6"/>
    <n v="160"/>
    <n v="1200"/>
    <x v="7"/>
    <x v="1"/>
  </r>
  <r>
    <n v="395"/>
    <n v="3"/>
    <n v="17"/>
    <x v="112"/>
    <n v="94.89"/>
    <s v="Klikacz69"/>
    <d v="2019-05-17T00:00:00"/>
    <s v="Polska"/>
    <s v="Tofik Lis"/>
    <s v="Kość-Trąbek"/>
    <n v="6"/>
    <n v="160"/>
    <n v="1200"/>
    <x v="7"/>
    <x v="1"/>
  </r>
  <r>
    <n v="396"/>
    <n v="3"/>
    <n v="17"/>
    <x v="112"/>
    <n v="75.52"/>
    <s v="Klikacz69"/>
    <d v="2019-05-17T00:00:00"/>
    <s v="Polska"/>
    <s v="Tofik Lis"/>
    <s v="Kość-Trąbek"/>
    <n v="6"/>
    <n v="160"/>
    <n v="1200"/>
    <x v="7"/>
    <x v="1"/>
  </r>
  <r>
    <n v="397"/>
    <n v="3"/>
    <n v="9"/>
    <x v="112"/>
    <n v="17.37"/>
    <s v="Klikacz69"/>
    <d v="2019-05-17T00:00:00"/>
    <s v="Polska"/>
    <s v="Panda Oczy i Termit"/>
    <s v="Duży Wynik"/>
    <n v="6"/>
    <n v="150"/>
    <n v="1200"/>
    <x v="7"/>
    <x v="1"/>
  </r>
  <r>
    <n v="398"/>
    <n v="3"/>
    <n v="9"/>
    <x v="112"/>
    <n v="22.08"/>
    <s v="Klikacz69"/>
    <d v="2019-05-17T00:00:00"/>
    <s v="Polska"/>
    <s v="Panda Oczy i Termit"/>
    <s v="Duży Wynik"/>
    <n v="6"/>
    <n v="150"/>
    <n v="1200"/>
    <x v="7"/>
    <x v="1"/>
  </r>
  <r>
    <n v="399"/>
    <n v="3"/>
    <n v="9"/>
    <x v="112"/>
    <n v="22.1"/>
    <s v="Klikacz69"/>
    <d v="2019-05-17T00:00:00"/>
    <s v="Polska"/>
    <s v="Panda Oczy i Termit"/>
    <s v="Duży Wynik"/>
    <n v="6"/>
    <n v="150"/>
    <n v="1200"/>
    <x v="7"/>
    <x v="1"/>
  </r>
  <r>
    <n v="400"/>
    <n v="3"/>
    <n v="9"/>
    <x v="113"/>
    <n v="45.42"/>
    <s v="Klikacz69"/>
    <d v="2019-05-17T00:00:00"/>
    <s v="Polska"/>
    <s v="Panda Oczy i Termit"/>
    <s v="Duży Wynik"/>
    <n v="6"/>
    <n v="150"/>
    <n v="1200"/>
    <x v="7"/>
    <x v="1"/>
  </r>
  <r>
    <n v="401"/>
    <n v="14"/>
    <n v="12"/>
    <x v="113"/>
    <n v="88.86"/>
    <s v="MikuTapper"/>
    <d v="2019-04-14T00:00:00"/>
    <s v="Japonia"/>
    <s v="Goryle"/>
    <s v="Czuj się dobrze S.A."/>
    <n v="5"/>
    <n v="139"/>
    <n v="1000"/>
    <x v="7"/>
    <x v="1"/>
  </r>
  <r>
    <n v="402"/>
    <n v="3"/>
    <n v="9"/>
    <x v="114"/>
    <n v="39.1"/>
    <s v="Klikacz69"/>
    <d v="2019-05-17T00:00:00"/>
    <s v="Polska"/>
    <s v="Panda Oczy i Termit"/>
    <s v="Duży Wynik"/>
    <n v="6"/>
    <n v="150"/>
    <n v="1200"/>
    <x v="7"/>
    <x v="1"/>
  </r>
  <r>
    <n v="403"/>
    <n v="3"/>
    <n v="9"/>
    <x v="114"/>
    <n v="41.7"/>
    <s v="Klikacz69"/>
    <d v="2019-05-17T00:00:00"/>
    <s v="Polska"/>
    <s v="Panda Oczy i Termit"/>
    <s v="Duży Wynik"/>
    <n v="6"/>
    <n v="150"/>
    <n v="1200"/>
    <x v="7"/>
    <x v="1"/>
  </r>
  <r>
    <n v="404"/>
    <n v="14"/>
    <n v="12"/>
    <x v="114"/>
    <n v="77.3"/>
    <s v="MikuTapper"/>
    <d v="2019-04-14T00:00:00"/>
    <s v="Japonia"/>
    <s v="Goryle"/>
    <s v="Czuj się dobrze S.A."/>
    <n v="5"/>
    <n v="139"/>
    <n v="1000"/>
    <x v="7"/>
    <x v="1"/>
  </r>
  <r>
    <n v="405"/>
    <n v="14"/>
    <n v="13"/>
    <x v="114"/>
    <n v="15.48"/>
    <s v="MikuTapper"/>
    <d v="2019-04-14T00:00:00"/>
    <s v="Japonia"/>
    <s v="Królowa"/>
    <s v="Nie Zatrzymuj Mnie Teraz"/>
    <n v="5"/>
    <n v="156"/>
    <n v="1000"/>
    <x v="7"/>
    <x v="1"/>
  </r>
  <r>
    <n v="406"/>
    <n v="3"/>
    <n v="9"/>
    <x v="115"/>
    <n v="57.21"/>
    <s v="Klikacz69"/>
    <d v="2019-05-17T00:00:00"/>
    <s v="Polska"/>
    <s v="Panda Oczy i Termit"/>
    <s v="Duży Wynik"/>
    <n v="6"/>
    <n v="150"/>
    <n v="1200"/>
    <x v="7"/>
    <x v="1"/>
  </r>
  <r>
    <n v="407"/>
    <n v="14"/>
    <n v="13"/>
    <x v="115"/>
    <n v="26.64"/>
    <s v="MikuTapper"/>
    <d v="2019-04-14T00:00:00"/>
    <s v="Japonia"/>
    <s v="Królowa"/>
    <s v="Nie Zatrzymuj Mnie Teraz"/>
    <n v="5"/>
    <n v="156"/>
    <n v="1000"/>
    <x v="7"/>
    <x v="1"/>
  </r>
  <r>
    <n v="408"/>
    <n v="3"/>
    <n v="9"/>
    <x v="116"/>
    <n v="74.37"/>
    <s v="Klikacz69"/>
    <d v="2019-05-17T00:00:00"/>
    <s v="Polska"/>
    <s v="Panda Oczy i Termit"/>
    <s v="Duży Wynik"/>
    <n v="6"/>
    <n v="150"/>
    <n v="1200"/>
    <x v="7"/>
    <x v="1"/>
  </r>
  <r>
    <n v="409"/>
    <n v="3"/>
    <n v="9"/>
    <x v="116"/>
    <n v="69.03"/>
    <s v="Klikacz69"/>
    <d v="2019-05-17T00:00:00"/>
    <s v="Polska"/>
    <s v="Panda Oczy i Termit"/>
    <s v="Duży Wynik"/>
    <n v="6"/>
    <n v="150"/>
    <n v="1200"/>
    <x v="7"/>
    <x v="1"/>
  </r>
  <r>
    <n v="410"/>
    <n v="3"/>
    <n v="10"/>
    <x v="116"/>
    <n v="18.88"/>
    <s v="Klikacz69"/>
    <d v="2019-05-17T00:00:00"/>
    <s v="Polska"/>
    <s v="Portek i Madeonek"/>
    <s v="Schronisko"/>
    <n v="5"/>
    <n v="128"/>
    <n v="1000"/>
    <x v="7"/>
    <x v="1"/>
  </r>
  <r>
    <n v="411"/>
    <n v="3"/>
    <n v="10"/>
    <x v="116"/>
    <n v="17.89"/>
    <s v="Klikacz69"/>
    <d v="2019-05-17T00:00:00"/>
    <s v="Polska"/>
    <s v="Portek i Madeonek"/>
    <s v="Schronisko"/>
    <n v="5"/>
    <n v="128"/>
    <n v="1000"/>
    <x v="7"/>
    <x v="1"/>
  </r>
  <r>
    <n v="412"/>
    <n v="3"/>
    <n v="10"/>
    <x v="116"/>
    <n v="32.85"/>
    <s v="Klikacz69"/>
    <d v="2019-05-17T00:00:00"/>
    <s v="Polska"/>
    <s v="Portek i Madeonek"/>
    <s v="Schronisko"/>
    <n v="5"/>
    <n v="128"/>
    <n v="1000"/>
    <x v="7"/>
    <x v="1"/>
  </r>
  <r>
    <n v="413"/>
    <n v="3"/>
    <n v="10"/>
    <x v="116"/>
    <n v="41.59"/>
    <s v="Klikacz69"/>
    <d v="2019-05-17T00:00:00"/>
    <s v="Polska"/>
    <s v="Portek i Madeonek"/>
    <s v="Schronisko"/>
    <n v="5"/>
    <n v="128"/>
    <n v="1000"/>
    <x v="7"/>
    <x v="1"/>
  </r>
  <r>
    <n v="414"/>
    <n v="14"/>
    <n v="13"/>
    <x v="117"/>
    <n v="36.28"/>
    <s v="MikuTapper"/>
    <d v="2019-04-14T00:00:00"/>
    <s v="Japonia"/>
    <s v="Królowa"/>
    <s v="Nie Zatrzymuj Mnie Teraz"/>
    <n v="5"/>
    <n v="156"/>
    <n v="1000"/>
    <x v="8"/>
    <x v="1"/>
  </r>
  <r>
    <n v="415"/>
    <n v="3"/>
    <n v="10"/>
    <x v="118"/>
    <n v="45.45"/>
    <s v="Klikacz69"/>
    <d v="2019-05-17T00:00:00"/>
    <s v="Polska"/>
    <s v="Portek i Madeonek"/>
    <s v="Schronisko"/>
    <n v="5"/>
    <n v="128"/>
    <n v="1000"/>
    <x v="8"/>
    <x v="1"/>
  </r>
  <r>
    <n v="416"/>
    <n v="3"/>
    <n v="10"/>
    <x v="118"/>
    <n v="62.9"/>
    <s v="Klikacz69"/>
    <d v="2019-05-17T00:00:00"/>
    <s v="Polska"/>
    <s v="Portek i Madeonek"/>
    <s v="Schronisko"/>
    <n v="5"/>
    <n v="128"/>
    <n v="1000"/>
    <x v="8"/>
    <x v="1"/>
  </r>
  <r>
    <n v="417"/>
    <n v="3"/>
    <n v="10"/>
    <x v="118"/>
    <n v="68.64"/>
    <s v="Klikacz69"/>
    <d v="2019-05-17T00:00:00"/>
    <s v="Polska"/>
    <s v="Portek i Madeonek"/>
    <s v="Schronisko"/>
    <n v="5"/>
    <n v="128"/>
    <n v="1000"/>
    <x v="8"/>
    <x v="1"/>
  </r>
  <r>
    <n v="418"/>
    <n v="3"/>
    <n v="10"/>
    <x v="118"/>
    <n v="60.2"/>
    <s v="Klikacz69"/>
    <d v="2019-05-17T00:00:00"/>
    <s v="Polska"/>
    <s v="Portek i Madeonek"/>
    <s v="Schronisko"/>
    <n v="5"/>
    <n v="128"/>
    <n v="1000"/>
    <x v="8"/>
    <x v="1"/>
  </r>
  <r>
    <n v="419"/>
    <n v="3"/>
    <n v="10"/>
    <x v="118"/>
    <n v="60.58"/>
    <s v="Klikacz69"/>
    <d v="2019-05-17T00:00:00"/>
    <s v="Polska"/>
    <s v="Portek i Madeonek"/>
    <s v="Schronisko"/>
    <n v="5"/>
    <n v="128"/>
    <n v="1000"/>
    <x v="8"/>
    <x v="1"/>
  </r>
  <r>
    <n v="420"/>
    <n v="3"/>
    <n v="11"/>
    <x v="119"/>
    <n v="17.3"/>
    <s v="Klikacz69"/>
    <d v="2019-05-17T00:00:00"/>
    <s v="Polska"/>
    <s v="Tofik Lis"/>
    <s v="Nadzieje i Marzenia"/>
    <n v="6"/>
    <n v="120"/>
    <n v="1200"/>
    <x v="8"/>
    <x v="1"/>
  </r>
  <r>
    <n v="421"/>
    <n v="3"/>
    <n v="11"/>
    <x v="119"/>
    <n v="28.5"/>
    <s v="Klikacz69"/>
    <d v="2019-05-17T00:00:00"/>
    <s v="Polska"/>
    <s v="Tofik Lis"/>
    <s v="Nadzieje i Marzenia"/>
    <n v="6"/>
    <n v="120"/>
    <n v="1200"/>
    <x v="8"/>
    <x v="1"/>
  </r>
  <r>
    <n v="422"/>
    <n v="3"/>
    <n v="11"/>
    <x v="119"/>
    <n v="21.55"/>
    <s v="Klikacz69"/>
    <d v="2019-05-17T00:00:00"/>
    <s v="Polska"/>
    <s v="Tofik Lis"/>
    <s v="Nadzieje i Marzenia"/>
    <n v="6"/>
    <n v="120"/>
    <n v="1200"/>
    <x v="8"/>
    <x v="1"/>
  </r>
  <r>
    <n v="423"/>
    <n v="3"/>
    <n v="11"/>
    <x v="119"/>
    <n v="36.36"/>
    <s v="Klikacz69"/>
    <d v="2019-05-17T00:00:00"/>
    <s v="Polska"/>
    <s v="Tofik Lis"/>
    <s v="Nadzieje i Marzenia"/>
    <n v="6"/>
    <n v="120"/>
    <n v="1200"/>
    <x v="8"/>
    <x v="1"/>
  </r>
  <r>
    <n v="424"/>
    <n v="3"/>
    <n v="11"/>
    <x v="119"/>
    <n v="46.03"/>
    <s v="Klikacz69"/>
    <d v="2019-05-17T00:00:00"/>
    <s v="Polska"/>
    <s v="Tofik Lis"/>
    <s v="Nadzieje i Marzenia"/>
    <n v="6"/>
    <n v="120"/>
    <n v="1200"/>
    <x v="8"/>
    <x v="1"/>
  </r>
  <r>
    <n v="425"/>
    <n v="3"/>
    <n v="11"/>
    <x v="119"/>
    <n v="46.9"/>
    <s v="Klikacz69"/>
    <d v="2019-05-17T00:00:00"/>
    <s v="Polska"/>
    <s v="Tofik Lis"/>
    <s v="Nadzieje i Marzenia"/>
    <n v="6"/>
    <n v="120"/>
    <n v="1200"/>
    <x v="8"/>
    <x v="1"/>
  </r>
  <r>
    <n v="426"/>
    <n v="3"/>
    <n v="11"/>
    <x v="119"/>
    <n v="60.53"/>
    <s v="Klikacz69"/>
    <d v="2019-05-17T00:00:00"/>
    <s v="Polska"/>
    <s v="Tofik Lis"/>
    <s v="Nadzieje i Marzenia"/>
    <n v="6"/>
    <n v="120"/>
    <n v="1200"/>
    <x v="8"/>
    <x v="1"/>
  </r>
  <r>
    <n v="427"/>
    <n v="3"/>
    <n v="11"/>
    <x v="119"/>
    <n v="84.21"/>
    <s v="Klikacz69"/>
    <d v="2019-05-17T00:00:00"/>
    <s v="Polska"/>
    <s v="Tofik Lis"/>
    <s v="Nadzieje i Marzenia"/>
    <n v="6"/>
    <n v="120"/>
    <n v="1200"/>
    <x v="8"/>
    <x v="1"/>
  </r>
  <r>
    <n v="428"/>
    <n v="3"/>
    <n v="11"/>
    <x v="119"/>
    <n v="82.43"/>
    <s v="Klikacz69"/>
    <d v="2019-05-17T00:00:00"/>
    <s v="Polska"/>
    <s v="Tofik Lis"/>
    <s v="Nadzieje i Marzenia"/>
    <n v="6"/>
    <n v="120"/>
    <n v="1200"/>
    <x v="8"/>
    <x v="1"/>
  </r>
  <r>
    <n v="429"/>
    <n v="3"/>
    <n v="11"/>
    <x v="119"/>
    <n v="63"/>
    <s v="Klikacz69"/>
    <d v="2019-05-17T00:00:00"/>
    <s v="Polska"/>
    <s v="Tofik Lis"/>
    <s v="Nadzieje i Marzenia"/>
    <n v="6"/>
    <n v="120"/>
    <n v="1200"/>
    <x v="8"/>
    <x v="1"/>
  </r>
  <r>
    <n v="430"/>
    <n v="3"/>
    <n v="12"/>
    <x v="120"/>
    <n v="10.6"/>
    <s v="Klikacz69"/>
    <d v="2019-05-17T00:00:00"/>
    <s v="Polska"/>
    <s v="Goryle"/>
    <s v="Czuj się dobrze S.A."/>
    <n v="5"/>
    <n v="139"/>
    <n v="1000"/>
    <x v="8"/>
    <x v="1"/>
  </r>
  <r>
    <n v="431"/>
    <n v="14"/>
    <n v="13"/>
    <x v="120"/>
    <n v="44.21"/>
    <s v="MikuTapper"/>
    <d v="2019-04-14T00:00:00"/>
    <s v="Japonia"/>
    <s v="Królowa"/>
    <s v="Nie Zatrzymuj Mnie Teraz"/>
    <n v="5"/>
    <n v="156"/>
    <n v="1000"/>
    <x v="8"/>
    <x v="1"/>
  </r>
  <r>
    <n v="432"/>
    <n v="14"/>
    <n v="13"/>
    <x v="120"/>
    <n v="44.98"/>
    <s v="MikuTapper"/>
    <d v="2019-04-14T00:00:00"/>
    <s v="Japonia"/>
    <s v="Królowa"/>
    <s v="Nie Zatrzymuj Mnie Teraz"/>
    <n v="5"/>
    <n v="156"/>
    <n v="1000"/>
    <x v="8"/>
    <x v="1"/>
  </r>
  <r>
    <n v="433"/>
    <n v="14"/>
    <n v="13"/>
    <x v="120"/>
    <n v="56.85"/>
    <s v="MikuTapper"/>
    <d v="2019-04-14T00:00:00"/>
    <s v="Japonia"/>
    <s v="Królowa"/>
    <s v="Nie Zatrzymuj Mnie Teraz"/>
    <n v="5"/>
    <n v="156"/>
    <n v="1000"/>
    <x v="8"/>
    <x v="1"/>
  </r>
  <r>
    <n v="434"/>
    <n v="14"/>
    <n v="13"/>
    <x v="120"/>
    <n v="60.55"/>
    <s v="MikuTapper"/>
    <d v="2019-04-14T00:00:00"/>
    <s v="Japonia"/>
    <s v="Królowa"/>
    <s v="Nie Zatrzymuj Mnie Teraz"/>
    <n v="5"/>
    <n v="156"/>
    <n v="1000"/>
    <x v="8"/>
    <x v="1"/>
  </r>
  <r>
    <n v="435"/>
    <n v="14"/>
    <n v="13"/>
    <x v="120"/>
    <n v="61.87"/>
    <s v="MikuTapper"/>
    <d v="2019-04-14T00:00:00"/>
    <s v="Japonia"/>
    <s v="Królowa"/>
    <s v="Nie Zatrzymuj Mnie Teraz"/>
    <n v="5"/>
    <n v="156"/>
    <n v="1000"/>
    <x v="8"/>
    <x v="1"/>
  </r>
  <r>
    <n v="436"/>
    <n v="3"/>
    <n v="12"/>
    <x v="121"/>
    <n v="19.59"/>
    <s v="Klikacz69"/>
    <d v="2019-05-17T00:00:00"/>
    <s v="Polska"/>
    <s v="Goryle"/>
    <s v="Czuj się dobrze S.A."/>
    <n v="5"/>
    <n v="139"/>
    <n v="1000"/>
    <x v="8"/>
    <x v="1"/>
  </r>
  <r>
    <n v="437"/>
    <n v="3"/>
    <n v="12"/>
    <x v="121"/>
    <n v="27.82"/>
    <s v="Klikacz69"/>
    <d v="2019-05-17T00:00:00"/>
    <s v="Polska"/>
    <s v="Goryle"/>
    <s v="Czuj się dobrze S.A."/>
    <n v="5"/>
    <n v="139"/>
    <n v="1000"/>
    <x v="8"/>
    <x v="1"/>
  </r>
  <r>
    <n v="438"/>
    <n v="3"/>
    <n v="12"/>
    <x v="122"/>
    <n v="32.85"/>
    <s v="Klikacz69"/>
    <d v="2019-05-17T00:00:00"/>
    <s v="Polska"/>
    <s v="Goryle"/>
    <s v="Czuj się dobrze S.A."/>
    <n v="5"/>
    <n v="139"/>
    <n v="1000"/>
    <x v="8"/>
    <x v="1"/>
  </r>
  <r>
    <n v="439"/>
    <n v="14"/>
    <n v="13"/>
    <x v="122"/>
    <n v="59.51"/>
    <s v="MikuTapper"/>
    <d v="2019-04-14T00:00:00"/>
    <s v="Japonia"/>
    <s v="Królowa"/>
    <s v="Nie Zatrzymuj Mnie Teraz"/>
    <n v="5"/>
    <n v="156"/>
    <n v="1000"/>
    <x v="8"/>
    <x v="1"/>
  </r>
  <r>
    <n v="440"/>
    <n v="14"/>
    <n v="13"/>
    <x v="122"/>
    <n v="63.64"/>
    <s v="MikuTapper"/>
    <d v="2019-04-14T00:00:00"/>
    <s v="Japonia"/>
    <s v="Królowa"/>
    <s v="Nie Zatrzymuj Mnie Teraz"/>
    <n v="5"/>
    <n v="156"/>
    <n v="1000"/>
    <x v="8"/>
    <x v="1"/>
  </r>
  <r>
    <n v="441"/>
    <n v="3"/>
    <n v="12"/>
    <x v="123"/>
    <n v="36.92"/>
    <s v="Klikacz69"/>
    <d v="2019-05-17T00:00:00"/>
    <s v="Polska"/>
    <s v="Goryle"/>
    <s v="Czuj się dobrze S.A."/>
    <n v="5"/>
    <n v="139"/>
    <n v="1000"/>
    <x v="8"/>
    <x v="1"/>
  </r>
  <r>
    <n v="442"/>
    <n v="3"/>
    <n v="12"/>
    <x v="123"/>
    <n v="50.69"/>
    <s v="Klikacz69"/>
    <d v="2019-05-17T00:00:00"/>
    <s v="Polska"/>
    <s v="Goryle"/>
    <s v="Czuj się dobrze S.A."/>
    <n v="5"/>
    <n v="139"/>
    <n v="1000"/>
    <x v="8"/>
    <x v="1"/>
  </r>
  <r>
    <n v="443"/>
    <n v="3"/>
    <n v="12"/>
    <x v="123"/>
    <n v="50.28"/>
    <s v="Klikacz69"/>
    <d v="2019-05-17T00:00:00"/>
    <s v="Polska"/>
    <s v="Goryle"/>
    <s v="Czuj się dobrze S.A."/>
    <n v="5"/>
    <n v="139"/>
    <n v="1000"/>
    <x v="8"/>
    <x v="1"/>
  </r>
  <r>
    <n v="444"/>
    <n v="14"/>
    <n v="30"/>
    <x v="123"/>
    <n v="12.47"/>
    <s v="MikuTapper"/>
    <d v="2019-04-14T00:00:00"/>
    <s v="Japonia"/>
    <s v="Hanka"/>
    <s v="Airman? Nie Tym Razem"/>
    <n v="7"/>
    <n v="180"/>
    <n v="1400"/>
    <x v="8"/>
    <x v="1"/>
  </r>
  <r>
    <n v="445"/>
    <n v="14"/>
    <n v="30"/>
    <x v="123"/>
    <n v="15.79"/>
    <s v="MikuTapper"/>
    <d v="2019-04-14T00:00:00"/>
    <s v="Japonia"/>
    <s v="Hanka"/>
    <s v="Airman? Nie Tym Razem"/>
    <n v="7"/>
    <n v="180"/>
    <n v="1400"/>
    <x v="8"/>
    <x v="1"/>
  </r>
  <r>
    <n v="446"/>
    <n v="14"/>
    <n v="30"/>
    <x v="123"/>
    <n v="25.5"/>
    <s v="MikuTapper"/>
    <d v="2019-04-14T00:00:00"/>
    <s v="Japonia"/>
    <s v="Hanka"/>
    <s v="Airman? Nie Tym Razem"/>
    <n v="7"/>
    <n v="180"/>
    <n v="1400"/>
    <x v="8"/>
    <x v="1"/>
  </r>
  <r>
    <n v="447"/>
    <n v="14"/>
    <n v="30"/>
    <x v="123"/>
    <n v="36.15"/>
    <s v="MikuTapper"/>
    <d v="2019-04-14T00:00:00"/>
    <s v="Japonia"/>
    <s v="Hanka"/>
    <s v="Airman? Nie Tym Razem"/>
    <n v="7"/>
    <n v="180"/>
    <n v="1400"/>
    <x v="8"/>
    <x v="1"/>
  </r>
  <r>
    <n v="448"/>
    <n v="14"/>
    <n v="30"/>
    <x v="123"/>
    <n v="33.35"/>
    <s v="MikuTapper"/>
    <d v="2019-04-14T00:00:00"/>
    <s v="Japonia"/>
    <s v="Hanka"/>
    <s v="Airman? Nie Tym Razem"/>
    <n v="7"/>
    <n v="180"/>
    <n v="1400"/>
    <x v="8"/>
    <x v="1"/>
  </r>
  <r>
    <n v="449"/>
    <n v="14"/>
    <n v="30"/>
    <x v="123"/>
    <n v="58.24"/>
    <s v="MikuTapper"/>
    <d v="2019-04-14T00:00:00"/>
    <s v="Japonia"/>
    <s v="Hanka"/>
    <s v="Airman? Nie Tym Razem"/>
    <n v="7"/>
    <n v="180"/>
    <n v="1400"/>
    <x v="8"/>
    <x v="1"/>
  </r>
  <r>
    <n v="450"/>
    <n v="14"/>
    <n v="30"/>
    <x v="123"/>
    <n v="68.28"/>
    <s v="MikuTapper"/>
    <d v="2019-04-14T00:00:00"/>
    <s v="Japonia"/>
    <s v="Hanka"/>
    <s v="Airman? Nie Tym Razem"/>
    <n v="7"/>
    <n v="180"/>
    <n v="1400"/>
    <x v="8"/>
    <x v="1"/>
  </r>
  <r>
    <n v="451"/>
    <n v="3"/>
    <n v="12"/>
    <x v="124"/>
    <n v="53.57"/>
    <s v="Klikacz69"/>
    <d v="2019-05-17T00:00:00"/>
    <s v="Polska"/>
    <s v="Goryle"/>
    <s v="Czuj się dobrze S.A."/>
    <n v="5"/>
    <n v="139"/>
    <n v="1000"/>
    <x v="8"/>
    <x v="1"/>
  </r>
  <r>
    <n v="452"/>
    <n v="3"/>
    <n v="12"/>
    <x v="124"/>
    <n v="65.069999999999993"/>
    <s v="Klikacz69"/>
    <d v="2019-05-17T00:00:00"/>
    <s v="Polska"/>
    <s v="Goryle"/>
    <s v="Czuj się dobrze S.A."/>
    <n v="5"/>
    <n v="139"/>
    <n v="1000"/>
    <x v="8"/>
    <x v="1"/>
  </r>
  <r>
    <n v="453"/>
    <n v="3"/>
    <n v="12"/>
    <x v="124"/>
    <n v="84.75"/>
    <s v="Klikacz69"/>
    <d v="2019-05-17T00:00:00"/>
    <s v="Polska"/>
    <s v="Goryle"/>
    <s v="Czuj się dobrze S.A."/>
    <n v="5"/>
    <n v="139"/>
    <n v="1000"/>
    <x v="8"/>
    <x v="1"/>
  </r>
  <r>
    <n v="454"/>
    <n v="14"/>
    <n v="30"/>
    <x v="124"/>
    <n v="64.17"/>
    <s v="MikuTapper"/>
    <d v="2019-04-14T00:00:00"/>
    <s v="Japonia"/>
    <s v="Hanka"/>
    <s v="Airman? Nie Tym Razem"/>
    <n v="7"/>
    <n v="180"/>
    <n v="1400"/>
    <x v="8"/>
    <x v="1"/>
  </r>
  <r>
    <n v="455"/>
    <n v="14"/>
    <n v="30"/>
    <x v="124"/>
    <n v="60.7"/>
    <s v="MikuTapper"/>
    <d v="2019-04-14T00:00:00"/>
    <s v="Japonia"/>
    <s v="Hanka"/>
    <s v="Airman? Nie Tym Razem"/>
    <n v="7"/>
    <n v="180"/>
    <n v="1400"/>
    <x v="8"/>
    <x v="1"/>
  </r>
  <r>
    <n v="456"/>
    <n v="14"/>
    <n v="30"/>
    <x v="124"/>
    <n v="89.18"/>
    <s v="MikuTapper"/>
    <d v="2019-04-14T00:00:00"/>
    <s v="Japonia"/>
    <s v="Hanka"/>
    <s v="Airman? Nie Tym Razem"/>
    <n v="7"/>
    <n v="180"/>
    <n v="1400"/>
    <x v="8"/>
    <x v="1"/>
  </r>
  <r>
    <n v="457"/>
    <n v="14"/>
    <n v="15"/>
    <x v="124"/>
    <n v="17.75"/>
    <s v="MikuTapper"/>
    <d v="2019-04-14T00:00:00"/>
    <s v="Japonia"/>
    <s v="Pan Daft"/>
    <s v="Twardziej, Lepiej, Szybciej, Mocniej"/>
    <n v="5"/>
    <n v="123"/>
    <n v="1000"/>
    <x v="8"/>
    <x v="1"/>
  </r>
  <r>
    <n v="458"/>
    <n v="14"/>
    <n v="15"/>
    <x v="124"/>
    <n v="23.36"/>
    <s v="MikuTapper"/>
    <d v="2019-04-14T00:00:00"/>
    <s v="Japonia"/>
    <s v="Pan Daft"/>
    <s v="Twardziej, Lepiej, Szybciej, Mocniej"/>
    <n v="5"/>
    <n v="123"/>
    <n v="1000"/>
    <x v="8"/>
    <x v="1"/>
  </r>
  <r>
    <n v="459"/>
    <n v="3"/>
    <n v="13"/>
    <x v="125"/>
    <n v="13.3"/>
    <s v="Klikacz69"/>
    <d v="2019-05-17T00:00:00"/>
    <s v="Polska"/>
    <s v="Królowa"/>
    <s v="Nie Zatrzymuj Mnie Teraz"/>
    <n v="5"/>
    <n v="156"/>
    <n v="1000"/>
    <x v="8"/>
    <x v="1"/>
  </r>
  <r>
    <n v="460"/>
    <n v="3"/>
    <n v="13"/>
    <x v="126"/>
    <n v="26.89"/>
    <s v="Klikacz69"/>
    <d v="2019-05-17T00:00:00"/>
    <s v="Polska"/>
    <s v="Królowa"/>
    <s v="Nie Zatrzymuj Mnie Teraz"/>
    <n v="5"/>
    <n v="156"/>
    <n v="1000"/>
    <x v="8"/>
    <x v="1"/>
  </r>
  <r>
    <n v="461"/>
    <n v="3"/>
    <n v="13"/>
    <x v="126"/>
    <n v="29.33"/>
    <s v="Klikacz69"/>
    <d v="2019-05-17T00:00:00"/>
    <s v="Polska"/>
    <s v="Królowa"/>
    <s v="Nie Zatrzymuj Mnie Teraz"/>
    <n v="5"/>
    <n v="156"/>
    <n v="1000"/>
    <x v="8"/>
    <x v="1"/>
  </r>
  <r>
    <n v="462"/>
    <n v="3"/>
    <n v="13"/>
    <x v="126"/>
    <n v="41.14"/>
    <s v="Klikacz69"/>
    <d v="2019-05-17T00:00:00"/>
    <s v="Polska"/>
    <s v="Królowa"/>
    <s v="Nie Zatrzymuj Mnie Teraz"/>
    <n v="5"/>
    <n v="156"/>
    <n v="1000"/>
    <x v="8"/>
    <x v="1"/>
  </r>
  <r>
    <n v="463"/>
    <n v="3"/>
    <n v="13"/>
    <x v="126"/>
    <n v="45.42"/>
    <s v="Klikacz69"/>
    <d v="2019-05-17T00:00:00"/>
    <s v="Polska"/>
    <s v="Królowa"/>
    <s v="Nie Zatrzymuj Mnie Teraz"/>
    <n v="5"/>
    <n v="156"/>
    <n v="1000"/>
    <x v="8"/>
    <x v="1"/>
  </r>
  <r>
    <n v="464"/>
    <n v="14"/>
    <n v="15"/>
    <x v="126"/>
    <n v="27.29"/>
    <s v="MikuTapper"/>
    <d v="2019-04-14T00:00:00"/>
    <s v="Japonia"/>
    <s v="Pan Daft"/>
    <s v="Twardziej, Lepiej, Szybciej, Mocniej"/>
    <n v="5"/>
    <n v="123"/>
    <n v="1000"/>
    <x v="8"/>
    <x v="1"/>
  </r>
  <r>
    <n v="465"/>
    <n v="14"/>
    <n v="15"/>
    <x v="126"/>
    <n v="37.15"/>
    <s v="MikuTapper"/>
    <d v="2019-04-14T00:00:00"/>
    <s v="Japonia"/>
    <s v="Pan Daft"/>
    <s v="Twardziej, Lepiej, Szybciej, Mocniej"/>
    <n v="5"/>
    <n v="123"/>
    <n v="1000"/>
    <x v="8"/>
    <x v="1"/>
  </r>
  <r>
    <n v="466"/>
    <n v="14"/>
    <n v="15"/>
    <x v="126"/>
    <n v="39.659999999999997"/>
    <s v="MikuTapper"/>
    <d v="2019-04-14T00:00:00"/>
    <s v="Japonia"/>
    <s v="Pan Daft"/>
    <s v="Twardziej, Lepiej, Szybciej, Mocniej"/>
    <n v="5"/>
    <n v="123"/>
    <n v="1000"/>
    <x v="8"/>
    <x v="1"/>
  </r>
  <r>
    <n v="467"/>
    <n v="14"/>
    <n v="15"/>
    <x v="126"/>
    <n v="57.19"/>
    <s v="MikuTapper"/>
    <d v="2019-04-14T00:00:00"/>
    <s v="Japonia"/>
    <s v="Pan Daft"/>
    <s v="Twardziej, Lepiej, Szybciej, Mocniej"/>
    <n v="5"/>
    <n v="123"/>
    <n v="1000"/>
    <x v="8"/>
    <x v="1"/>
  </r>
  <r>
    <n v="468"/>
    <n v="3"/>
    <n v="13"/>
    <x v="127"/>
    <n v="46.06"/>
    <s v="Klikacz69"/>
    <d v="2019-05-17T00:00:00"/>
    <s v="Polska"/>
    <s v="Królowa"/>
    <s v="Nie Zatrzymuj Mnie Teraz"/>
    <n v="5"/>
    <n v="156"/>
    <n v="1000"/>
    <x v="8"/>
    <x v="1"/>
  </r>
  <r>
    <n v="469"/>
    <n v="3"/>
    <n v="13"/>
    <x v="127"/>
    <n v="48.43"/>
    <s v="Klikacz69"/>
    <d v="2019-05-17T00:00:00"/>
    <s v="Polska"/>
    <s v="Królowa"/>
    <s v="Nie Zatrzymuj Mnie Teraz"/>
    <n v="5"/>
    <n v="156"/>
    <n v="1000"/>
    <x v="8"/>
    <x v="1"/>
  </r>
  <r>
    <n v="470"/>
    <n v="3"/>
    <n v="13"/>
    <x v="127"/>
    <n v="86.86"/>
    <s v="Klikacz69"/>
    <d v="2019-05-17T00:00:00"/>
    <s v="Polska"/>
    <s v="Królowa"/>
    <s v="Nie Zatrzymuj Mnie Teraz"/>
    <n v="5"/>
    <n v="156"/>
    <n v="1000"/>
    <x v="8"/>
    <x v="1"/>
  </r>
  <r>
    <n v="471"/>
    <n v="3"/>
    <n v="13"/>
    <x v="128"/>
    <n v="83.16"/>
    <s v="Klikacz69"/>
    <d v="2019-05-17T00:00:00"/>
    <s v="Polska"/>
    <s v="Królowa"/>
    <s v="Nie Zatrzymuj Mnie Teraz"/>
    <n v="5"/>
    <n v="156"/>
    <n v="1000"/>
    <x v="8"/>
    <x v="1"/>
  </r>
  <r>
    <n v="472"/>
    <n v="14"/>
    <n v="15"/>
    <x v="129"/>
    <n v="67.900000000000006"/>
    <s v="MikuTapper"/>
    <d v="2019-04-14T00:00:00"/>
    <s v="Japonia"/>
    <s v="Pan Daft"/>
    <s v="Twardziej, Lepiej, Szybciej, Mocniej"/>
    <n v="5"/>
    <n v="123"/>
    <n v="1000"/>
    <x v="8"/>
    <x v="1"/>
  </r>
  <r>
    <n v="473"/>
    <n v="14"/>
    <n v="15"/>
    <x v="129"/>
    <n v="67.23"/>
    <s v="MikuTapper"/>
    <d v="2019-04-14T00:00:00"/>
    <s v="Japonia"/>
    <s v="Pan Daft"/>
    <s v="Twardziej, Lepiej, Szybciej, Mocniej"/>
    <n v="5"/>
    <n v="123"/>
    <n v="1000"/>
    <x v="8"/>
    <x v="1"/>
  </r>
  <r>
    <n v="474"/>
    <n v="14"/>
    <n v="15"/>
    <x v="129"/>
    <n v="60.11"/>
    <s v="MikuTapper"/>
    <d v="2019-04-14T00:00:00"/>
    <s v="Japonia"/>
    <s v="Pan Daft"/>
    <s v="Twardziej, Lepiej, Szybciej, Mocniej"/>
    <n v="5"/>
    <n v="123"/>
    <n v="1000"/>
    <x v="8"/>
    <x v="1"/>
  </r>
  <r>
    <n v="475"/>
    <n v="14"/>
    <n v="15"/>
    <x v="129"/>
    <n v="98.07"/>
    <s v="MikuTapper"/>
    <d v="2019-04-14T00:00:00"/>
    <s v="Japonia"/>
    <s v="Pan Daft"/>
    <s v="Twardziej, Lepiej, Szybciej, Mocniej"/>
    <n v="5"/>
    <n v="123"/>
    <n v="1000"/>
    <x v="8"/>
    <x v="1"/>
  </r>
  <r>
    <n v="476"/>
    <n v="14"/>
    <n v="16"/>
    <x v="129"/>
    <n v="12.63"/>
    <s v="MikuTapper"/>
    <d v="2019-04-14T00:00:00"/>
    <s v="Japonia"/>
    <s v="Umarłe Korporacje"/>
    <s v="Wszystko zamarznie"/>
    <n v="8"/>
    <n v="240"/>
    <n v="1800"/>
    <x v="8"/>
    <x v="1"/>
  </r>
  <r>
    <n v="477"/>
    <n v="3"/>
    <n v="13"/>
    <x v="130"/>
    <n v="82.55"/>
    <s v="Klikacz69"/>
    <d v="2019-05-17T00:00:00"/>
    <s v="Polska"/>
    <s v="Królowa"/>
    <s v="Nie Zatrzymuj Mnie Teraz"/>
    <n v="5"/>
    <n v="156"/>
    <n v="1000"/>
    <x v="8"/>
    <x v="1"/>
  </r>
  <r>
    <n v="478"/>
    <n v="3"/>
    <n v="14"/>
    <x v="130"/>
    <n v="14.21"/>
    <s v="Klikacz69"/>
    <d v="2019-05-17T00:00:00"/>
    <s v="Polska"/>
    <s v="Reolka"/>
    <s v="Bez Tytułu"/>
    <n v="6"/>
    <n v="190"/>
    <n v="1200"/>
    <x v="8"/>
    <x v="1"/>
  </r>
  <r>
    <n v="479"/>
    <n v="3"/>
    <n v="14"/>
    <x v="130"/>
    <n v="19.66"/>
    <s v="Klikacz69"/>
    <d v="2019-05-17T00:00:00"/>
    <s v="Polska"/>
    <s v="Reolka"/>
    <s v="Bez Tytułu"/>
    <n v="6"/>
    <n v="190"/>
    <n v="1200"/>
    <x v="8"/>
    <x v="1"/>
  </r>
  <r>
    <n v="480"/>
    <n v="3"/>
    <n v="14"/>
    <x v="130"/>
    <n v="26.55"/>
    <s v="Klikacz69"/>
    <d v="2019-05-17T00:00:00"/>
    <s v="Polska"/>
    <s v="Reolka"/>
    <s v="Bez Tytułu"/>
    <n v="6"/>
    <n v="190"/>
    <n v="1200"/>
    <x v="8"/>
    <x v="1"/>
  </r>
  <r>
    <n v="481"/>
    <n v="3"/>
    <n v="14"/>
    <x v="130"/>
    <n v="39.06"/>
    <s v="Klikacz69"/>
    <d v="2019-05-17T00:00:00"/>
    <s v="Polska"/>
    <s v="Reolka"/>
    <s v="Bez Tytułu"/>
    <n v="6"/>
    <n v="190"/>
    <n v="1200"/>
    <x v="8"/>
    <x v="1"/>
  </r>
  <r>
    <n v="482"/>
    <n v="3"/>
    <n v="14"/>
    <x v="130"/>
    <n v="40.1"/>
    <s v="Klikacz69"/>
    <d v="2019-05-17T00:00:00"/>
    <s v="Polska"/>
    <s v="Reolka"/>
    <s v="Bez Tytułu"/>
    <n v="6"/>
    <n v="190"/>
    <n v="1200"/>
    <x v="8"/>
    <x v="1"/>
  </r>
  <r>
    <n v="483"/>
    <n v="3"/>
    <n v="14"/>
    <x v="130"/>
    <n v="55.13"/>
    <s v="Klikacz69"/>
    <d v="2019-05-17T00:00:00"/>
    <s v="Polska"/>
    <s v="Reolka"/>
    <s v="Bez Tytułu"/>
    <n v="6"/>
    <n v="190"/>
    <n v="1200"/>
    <x v="8"/>
    <x v="1"/>
  </r>
  <r>
    <n v="484"/>
    <n v="3"/>
    <n v="14"/>
    <x v="130"/>
    <n v="54.03"/>
    <s v="Klikacz69"/>
    <d v="2019-05-17T00:00:00"/>
    <s v="Polska"/>
    <s v="Reolka"/>
    <s v="Bez Tytułu"/>
    <n v="6"/>
    <n v="190"/>
    <n v="1200"/>
    <x v="8"/>
    <x v="1"/>
  </r>
  <r>
    <n v="485"/>
    <n v="3"/>
    <n v="14"/>
    <x v="130"/>
    <n v="65.760000000000005"/>
    <s v="Klikacz69"/>
    <d v="2019-05-17T00:00:00"/>
    <s v="Polska"/>
    <s v="Reolka"/>
    <s v="Bez Tytułu"/>
    <n v="6"/>
    <n v="190"/>
    <n v="1200"/>
    <x v="8"/>
    <x v="1"/>
  </r>
  <r>
    <n v="486"/>
    <n v="3"/>
    <n v="14"/>
    <x v="131"/>
    <n v="90.93"/>
    <s v="Klikacz69"/>
    <d v="2019-05-17T00:00:00"/>
    <s v="Polska"/>
    <s v="Reolka"/>
    <s v="Bez Tytułu"/>
    <n v="6"/>
    <n v="190"/>
    <n v="1200"/>
    <x v="8"/>
    <x v="1"/>
  </r>
  <r>
    <n v="487"/>
    <n v="14"/>
    <n v="16"/>
    <x v="131"/>
    <n v="26.04"/>
    <s v="MikuTapper"/>
    <d v="2019-04-14T00:00:00"/>
    <s v="Japonia"/>
    <s v="Umarłe Korporacje"/>
    <s v="Wszystko zamarznie"/>
    <n v="8"/>
    <n v="240"/>
    <n v="1800"/>
    <x v="8"/>
    <x v="1"/>
  </r>
  <r>
    <n v="488"/>
    <n v="14"/>
    <n v="16"/>
    <x v="131"/>
    <n v="27.48"/>
    <s v="MikuTapper"/>
    <d v="2019-04-14T00:00:00"/>
    <s v="Japonia"/>
    <s v="Umarłe Korporacje"/>
    <s v="Wszystko zamarznie"/>
    <n v="8"/>
    <n v="240"/>
    <n v="1800"/>
    <x v="8"/>
    <x v="1"/>
  </r>
  <r>
    <n v="489"/>
    <n v="14"/>
    <n v="16"/>
    <x v="131"/>
    <n v="40.1"/>
    <s v="MikuTapper"/>
    <d v="2019-04-14T00:00:00"/>
    <s v="Japonia"/>
    <s v="Umarłe Korporacje"/>
    <s v="Wszystko zamarznie"/>
    <n v="8"/>
    <n v="240"/>
    <n v="1800"/>
    <x v="8"/>
    <x v="1"/>
  </r>
  <r>
    <n v="490"/>
    <n v="14"/>
    <n v="16"/>
    <x v="131"/>
    <n v="47.77"/>
    <s v="MikuTapper"/>
    <d v="2019-04-14T00:00:00"/>
    <s v="Japonia"/>
    <s v="Umarłe Korporacje"/>
    <s v="Wszystko zamarznie"/>
    <n v="8"/>
    <n v="240"/>
    <n v="1800"/>
    <x v="8"/>
    <x v="1"/>
  </r>
  <r>
    <n v="491"/>
    <n v="14"/>
    <n v="16"/>
    <x v="131"/>
    <n v="50.15"/>
    <s v="MikuTapper"/>
    <d v="2019-04-14T00:00:00"/>
    <s v="Japonia"/>
    <s v="Umarłe Korporacje"/>
    <s v="Wszystko zamarznie"/>
    <n v="8"/>
    <n v="240"/>
    <n v="1800"/>
    <x v="8"/>
    <x v="1"/>
  </r>
  <r>
    <n v="492"/>
    <n v="3"/>
    <n v="14"/>
    <x v="132"/>
    <n v="68.14"/>
    <s v="Klikacz69"/>
    <d v="2019-05-17T00:00:00"/>
    <s v="Polska"/>
    <s v="Reolka"/>
    <s v="Bez Tytułu"/>
    <n v="6"/>
    <n v="190"/>
    <n v="1200"/>
    <x v="8"/>
    <x v="1"/>
  </r>
  <r>
    <n v="493"/>
    <n v="3"/>
    <n v="15"/>
    <x v="132"/>
    <n v="19.73"/>
    <s v="Klikacz69"/>
    <d v="2019-05-17T00:00:00"/>
    <s v="Polska"/>
    <s v="Pan Daft"/>
    <s v="Twardziej, Lepiej, Szybciej, Mocniej"/>
    <n v="5"/>
    <n v="123"/>
    <n v="1000"/>
    <x v="8"/>
    <x v="1"/>
  </r>
  <r>
    <n v="494"/>
    <n v="3"/>
    <n v="15"/>
    <x v="132"/>
    <n v="28.02"/>
    <s v="Klikacz69"/>
    <d v="2019-05-17T00:00:00"/>
    <s v="Polska"/>
    <s v="Pan Daft"/>
    <s v="Twardziej, Lepiej, Szybciej, Mocniej"/>
    <n v="5"/>
    <n v="123"/>
    <n v="1000"/>
    <x v="8"/>
    <x v="1"/>
  </r>
  <r>
    <n v="495"/>
    <n v="3"/>
    <n v="15"/>
    <x v="133"/>
    <n v="27.21"/>
    <s v="Klikacz69"/>
    <d v="2019-05-17T00:00:00"/>
    <s v="Polska"/>
    <s v="Pan Daft"/>
    <s v="Twardziej, Lepiej, Szybciej, Mocniej"/>
    <n v="5"/>
    <n v="123"/>
    <n v="1000"/>
    <x v="8"/>
    <x v="1"/>
  </r>
  <r>
    <n v="496"/>
    <n v="14"/>
    <n v="16"/>
    <x v="133"/>
    <n v="44.52"/>
    <s v="MikuTapper"/>
    <d v="2019-04-14T00:00:00"/>
    <s v="Japonia"/>
    <s v="Umarłe Korporacje"/>
    <s v="Wszystko zamarznie"/>
    <n v="8"/>
    <n v="240"/>
    <n v="1800"/>
    <x v="8"/>
    <x v="1"/>
  </r>
  <r>
    <n v="497"/>
    <n v="14"/>
    <n v="16"/>
    <x v="133"/>
    <n v="60.54"/>
    <s v="MikuTapper"/>
    <d v="2019-04-14T00:00:00"/>
    <s v="Japonia"/>
    <s v="Umarłe Korporacje"/>
    <s v="Wszystko zamarznie"/>
    <n v="8"/>
    <n v="240"/>
    <n v="1800"/>
    <x v="8"/>
    <x v="1"/>
  </r>
  <r>
    <n v="498"/>
    <n v="14"/>
    <n v="16"/>
    <x v="133"/>
    <n v="82.06"/>
    <s v="MikuTapper"/>
    <d v="2019-04-14T00:00:00"/>
    <s v="Japonia"/>
    <s v="Umarłe Korporacje"/>
    <s v="Wszystko zamarznie"/>
    <n v="8"/>
    <n v="240"/>
    <n v="1800"/>
    <x v="8"/>
    <x v="1"/>
  </r>
  <r>
    <n v="499"/>
    <n v="3"/>
    <n v="15"/>
    <x v="134"/>
    <n v="29.29"/>
    <s v="Klikacz69"/>
    <d v="2019-05-17T00:00:00"/>
    <s v="Polska"/>
    <s v="Pan Daft"/>
    <s v="Twardziej, Lepiej, Szybciej, Mocniej"/>
    <n v="5"/>
    <n v="123"/>
    <n v="1000"/>
    <x v="8"/>
    <x v="1"/>
  </r>
  <r>
    <n v="500"/>
    <n v="3"/>
    <n v="15"/>
    <x v="134"/>
    <n v="49.43"/>
    <s v="Klikacz69"/>
    <d v="2019-05-17T00:00:00"/>
    <s v="Polska"/>
    <s v="Pan Daft"/>
    <s v="Twardziej, Lepiej, Szybciej, Mocniej"/>
    <n v="5"/>
    <n v="123"/>
    <n v="1000"/>
    <x v="8"/>
    <x v="1"/>
  </r>
  <r>
    <n v="501"/>
    <n v="3"/>
    <n v="15"/>
    <x v="134"/>
    <n v="49.86"/>
    <s v="Klikacz69"/>
    <d v="2019-05-17T00:00:00"/>
    <s v="Polska"/>
    <s v="Pan Daft"/>
    <s v="Twardziej, Lepiej, Szybciej, Mocniej"/>
    <n v="5"/>
    <n v="123"/>
    <n v="1000"/>
    <x v="8"/>
    <x v="1"/>
  </r>
  <r>
    <n v="502"/>
    <n v="14"/>
    <n v="16"/>
    <x v="134"/>
    <n v="97.19"/>
    <s v="MikuTapper"/>
    <d v="2019-04-14T00:00:00"/>
    <s v="Japonia"/>
    <s v="Umarłe Korporacje"/>
    <s v="Wszystko zamarznie"/>
    <n v="8"/>
    <n v="240"/>
    <n v="1800"/>
    <x v="8"/>
    <x v="1"/>
  </r>
  <r>
    <n v="503"/>
    <n v="14"/>
    <n v="17"/>
    <x v="134"/>
    <n v="12.3"/>
    <s v="MikuTapper"/>
    <d v="2019-04-14T00:00:00"/>
    <s v="Japonia"/>
    <s v="Tofik Lis"/>
    <s v="Kość-Trąbek"/>
    <n v="6"/>
    <n v="160"/>
    <n v="1200"/>
    <x v="8"/>
    <x v="1"/>
  </r>
  <r>
    <n v="504"/>
    <n v="3"/>
    <n v="15"/>
    <x v="135"/>
    <n v="65.16"/>
    <s v="Klikacz69"/>
    <d v="2019-05-17T00:00:00"/>
    <s v="Polska"/>
    <s v="Pan Daft"/>
    <s v="Twardziej, Lepiej, Szybciej, Mocniej"/>
    <n v="5"/>
    <n v="123"/>
    <n v="1000"/>
    <x v="8"/>
    <x v="1"/>
  </r>
  <r>
    <n v="505"/>
    <n v="3"/>
    <n v="15"/>
    <x v="135"/>
    <n v="54.93"/>
    <s v="Klikacz69"/>
    <d v="2019-05-17T00:00:00"/>
    <s v="Polska"/>
    <s v="Pan Daft"/>
    <s v="Twardziej, Lepiej, Szybciej, Mocniej"/>
    <n v="5"/>
    <n v="123"/>
    <n v="1000"/>
    <x v="8"/>
    <x v="1"/>
  </r>
  <r>
    <n v="506"/>
    <n v="3"/>
    <n v="15"/>
    <x v="135"/>
    <n v="66.98"/>
    <s v="Klikacz69"/>
    <d v="2019-05-17T00:00:00"/>
    <s v="Polska"/>
    <s v="Pan Daft"/>
    <s v="Twardziej, Lepiej, Szybciej, Mocniej"/>
    <n v="5"/>
    <n v="123"/>
    <n v="1000"/>
    <x v="8"/>
    <x v="1"/>
  </r>
  <r>
    <n v="507"/>
    <n v="3"/>
    <n v="15"/>
    <x v="136"/>
    <n v="74.489999999999995"/>
    <s v="Klikacz69"/>
    <d v="2019-05-17T00:00:00"/>
    <s v="Polska"/>
    <s v="Pan Daft"/>
    <s v="Twardziej, Lepiej, Szybciej, Mocniej"/>
    <n v="5"/>
    <n v="123"/>
    <n v="1000"/>
    <x v="8"/>
    <x v="1"/>
  </r>
  <r>
    <n v="508"/>
    <n v="3"/>
    <n v="16"/>
    <x v="136"/>
    <n v="17.03"/>
    <s v="Klikacz69"/>
    <d v="2019-05-17T00:00:00"/>
    <s v="Polska"/>
    <s v="Umarłe Korporacje"/>
    <s v="Wszystko zamarznie"/>
    <n v="8"/>
    <n v="240"/>
    <n v="1800"/>
    <x v="8"/>
    <x v="1"/>
  </r>
  <r>
    <n v="509"/>
    <n v="14"/>
    <n v="17"/>
    <x v="136"/>
    <n v="20.84"/>
    <s v="MikuTapper"/>
    <d v="2019-04-14T00:00:00"/>
    <s v="Japonia"/>
    <s v="Tofik Lis"/>
    <s v="Kość-Trąbek"/>
    <n v="6"/>
    <n v="160"/>
    <n v="1200"/>
    <x v="8"/>
    <x v="1"/>
  </r>
  <r>
    <n v="510"/>
    <n v="3"/>
    <n v="16"/>
    <x v="137"/>
    <n v="19.260000000000002"/>
    <s v="Klikacz69"/>
    <d v="2019-05-17T00:00:00"/>
    <s v="Polska"/>
    <s v="Umarłe Korporacje"/>
    <s v="Wszystko zamarznie"/>
    <n v="8"/>
    <n v="240"/>
    <n v="1800"/>
    <x v="8"/>
    <x v="1"/>
  </r>
  <r>
    <n v="511"/>
    <n v="3"/>
    <n v="16"/>
    <x v="137"/>
    <n v="28.21"/>
    <s v="Klikacz69"/>
    <d v="2019-05-17T00:00:00"/>
    <s v="Polska"/>
    <s v="Umarłe Korporacje"/>
    <s v="Wszystko zamarznie"/>
    <n v="8"/>
    <n v="240"/>
    <n v="1800"/>
    <x v="8"/>
    <x v="1"/>
  </r>
  <r>
    <n v="512"/>
    <n v="3"/>
    <n v="16"/>
    <x v="137"/>
    <n v="27"/>
    <s v="Klikacz69"/>
    <d v="2019-05-17T00:00:00"/>
    <s v="Polska"/>
    <s v="Umarłe Korporacje"/>
    <s v="Wszystko zamarznie"/>
    <n v="8"/>
    <n v="240"/>
    <n v="1800"/>
    <x v="8"/>
    <x v="1"/>
  </r>
  <r>
    <n v="513"/>
    <n v="3"/>
    <n v="16"/>
    <x v="137"/>
    <n v="48.02"/>
    <s v="Klikacz69"/>
    <d v="2019-05-17T00:00:00"/>
    <s v="Polska"/>
    <s v="Umarłe Korporacje"/>
    <s v="Wszystko zamarznie"/>
    <n v="8"/>
    <n v="240"/>
    <n v="1800"/>
    <x v="8"/>
    <x v="1"/>
  </r>
  <r>
    <n v="514"/>
    <n v="3"/>
    <n v="16"/>
    <x v="137"/>
    <n v="43.84"/>
    <s v="Klikacz69"/>
    <d v="2019-05-17T00:00:00"/>
    <s v="Polska"/>
    <s v="Umarłe Korporacje"/>
    <s v="Wszystko zamarznie"/>
    <n v="8"/>
    <n v="240"/>
    <n v="1800"/>
    <x v="8"/>
    <x v="1"/>
  </r>
  <r>
    <n v="515"/>
    <n v="3"/>
    <n v="16"/>
    <x v="137"/>
    <n v="45.91"/>
    <s v="Klikacz69"/>
    <d v="2019-05-17T00:00:00"/>
    <s v="Polska"/>
    <s v="Umarłe Korporacje"/>
    <s v="Wszystko zamarznie"/>
    <n v="8"/>
    <n v="240"/>
    <n v="1800"/>
    <x v="8"/>
    <x v="1"/>
  </r>
  <r>
    <n v="516"/>
    <n v="14"/>
    <n v="17"/>
    <x v="138"/>
    <n v="37.72"/>
    <s v="MikuTapper"/>
    <d v="2019-04-14T00:00:00"/>
    <s v="Japonia"/>
    <s v="Tofik Lis"/>
    <s v="Kość-Trąbek"/>
    <n v="6"/>
    <n v="160"/>
    <n v="1200"/>
    <x v="8"/>
    <x v="1"/>
  </r>
  <r>
    <n v="517"/>
    <n v="14"/>
    <n v="17"/>
    <x v="138"/>
    <n v="37.869999999999997"/>
    <s v="MikuTapper"/>
    <d v="2019-04-14T00:00:00"/>
    <s v="Japonia"/>
    <s v="Tofik Lis"/>
    <s v="Kość-Trąbek"/>
    <n v="6"/>
    <n v="160"/>
    <n v="1200"/>
    <x v="8"/>
    <x v="1"/>
  </r>
  <r>
    <n v="518"/>
    <n v="14"/>
    <n v="17"/>
    <x v="138"/>
    <n v="51.09"/>
    <s v="MikuTapper"/>
    <d v="2019-04-14T00:00:00"/>
    <s v="Japonia"/>
    <s v="Tofik Lis"/>
    <s v="Kość-Trąbek"/>
    <n v="6"/>
    <n v="160"/>
    <n v="1200"/>
    <x v="8"/>
    <x v="1"/>
  </r>
  <r>
    <n v="519"/>
    <n v="3"/>
    <n v="16"/>
    <x v="139"/>
    <n v="63.67"/>
    <s v="Klikacz69"/>
    <d v="2019-05-17T00:00:00"/>
    <s v="Polska"/>
    <s v="Umarłe Korporacje"/>
    <s v="Wszystko zamarznie"/>
    <n v="8"/>
    <n v="240"/>
    <n v="1800"/>
    <x v="0"/>
    <x v="1"/>
  </r>
  <r>
    <n v="520"/>
    <n v="3"/>
    <n v="16"/>
    <x v="139"/>
    <n v="70.12"/>
    <s v="Klikacz69"/>
    <d v="2019-05-17T00:00:00"/>
    <s v="Polska"/>
    <s v="Umarłe Korporacje"/>
    <s v="Wszystko zamarznie"/>
    <n v="8"/>
    <n v="240"/>
    <n v="1800"/>
    <x v="0"/>
    <x v="1"/>
  </r>
  <r>
    <n v="521"/>
    <n v="3"/>
    <n v="16"/>
    <x v="139"/>
    <n v="91.62"/>
    <s v="Klikacz69"/>
    <d v="2019-05-17T00:00:00"/>
    <s v="Polska"/>
    <s v="Umarłe Korporacje"/>
    <s v="Wszystko zamarznie"/>
    <n v="8"/>
    <n v="240"/>
    <n v="1800"/>
    <x v="0"/>
    <x v="1"/>
  </r>
  <r>
    <n v="522"/>
    <n v="3"/>
    <n v="17"/>
    <x v="139"/>
    <n v="11.37"/>
    <s v="Klikacz69"/>
    <d v="2019-05-17T00:00:00"/>
    <s v="Polska"/>
    <s v="Tofik Lis"/>
    <s v="Kość-Trąbek"/>
    <n v="6"/>
    <n v="160"/>
    <n v="1200"/>
    <x v="0"/>
    <x v="1"/>
  </r>
  <r>
    <n v="523"/>
    <n v="3"/>
    <n v="17"/>
    <x v="139"/>
    <n v="20.72"/>
    <s v="Klikacz69"/>
    <d v="2019-05-17T00:00:00"/>
    <s v="Polska"/>
    <s v="Tofik Lis"/>
    <s v="Kość-Trąbek"/>
    <n v="6"/>
    <n v="160"/>
    <n v="1200"/>
    <x v="0"/>
    <x v="1"/>
  </r>
  <r>
    <n v="524"/>
    <n v="3"/>
    <n v="17"/>
    <x v="139"/>
    <n v="27.2"/>
    <s v="Klikacz69"/>
    <d v="2019-05-17T00:00:00"/>
    <s v="Polska"/>
    <s v="Tofik Lis"/>
    <s v="Kość-Trąbek"/>
    <n v="6"/>
    <n v="160"/>
    <n v="1200"/>
    <x v="0"/>
    <x v="1"/>
  </r>
  <r>
    <n v="525"/>
    <n v="3"/>
    <n v="17"/>
    <x v="139"/>
    <n v="43.17"/>
    <s v="Klikacz69"/>
    <d v="2019-05-17T00:00:00"/>
    <s v="Polska"/>
    <s v="Tofik Lis"/>
    <s v="Kość-Trąbek"/>
    <n v="6"/>
    <n v="160"/>
    <n v="1200"/>
    <x v="0"/>
    <x v="1"/>
  </r>
  <r>
    <n v="526"/>
    <n v="14"/>
    <n v="17"/>
    <x v="140"/>
    <n v="65.58"/>
    <s v="MikuTapper"/>
    <d v="2019-04-14T00:00:00"/>
    <s v="Japonia"/>
    <s v="Tofik Lis"/>
    <s v="Kość-Trąbek"/>
    <n v="6"/>
    <n v="160"/>
    <n v="1200"/>
    <x v="0"/>
    <x v="1"/>
  </r>
  <r>
    <n v="527"/>
    <n v="14"/>
    <n v="17"/>
    <x v="140"/>
    <n v="56"/>
    <s v="MikuTapper"/>
    <d v="2019-04-14T00:00:00"/>
    <s v="Japonia"/>
    <s v="Tofik Lis"/>
    <s v="Kość-Trąbek"/>
    <n v="6"/>
    <n v="160"/>
    <n v="1200"/>
    <x v="0"/>
    <x v="1"/>
  </r>
  <r>
    <n v="528"/>
    <n v="14"/>
    <n v="17"/>
    <x v="140"/>
    <n v="70.099999999999994"/>
    <s v="MikuTapper"/>
    <d v="2019-04-14T00:00:00"/>
    <s v="Japonia"/>
    <s v="Tofik Lis"/>
    <s v="Kość-Trąbek"/>
    <n v="6"/>
    <n v="160"/>
    <n v="1200"/>
    <x v="0"/>
    <x v="1"/>
  </r>
  <r>
    <n v="529"/>
    <n v="3"/>
    <n v="17"/>
    <x v="141"/>
    <n v="33.44"/>
    <s v="Klikacz69"/>
    <d v="2019-05-17T00:00:00"/>
    <s v="Polska"/>
    <s v="Tofik Lis"/>
    <s v="Kość-Trąbek"/>
    <n v="6"/>
    <n v="160"/>
    <n v="1200"/>
    <x v="0"/>
    <x v="1"/>
  </r>
  <r>
    <n v="530"/>
    <n v="3"/>
    <n v="17"/>
    <x v="141"/>
    <n v="52.15"/>
    <s v="Klikacz69"/>
    <d v="2019-05-17T00:00:00"/>
    <s v="Polska"/>
    <s v="Tofik Lis"/>
    <s v="Kość-Trąbek"/>
    <n v="6"/>
    <n v="160"/>
    <n v="1200"/>
    <x v="0"/>
    <x v="1"/>
  </r>
  <r>
    <n v="531"/>
    <n v="3"/>
    <n v="17"/>
    <x v="141"/>
    <n v="62.13"/>
    <s v="Klikacz69"/>
    <d v="2019-05-17T00:00:00"/>
    <s v="Polska"/>
    <s v="Tofik Lis"/>
    <s v="Kość-Trąbek"/>
    <n v="6"/>
    <n v="160"/>
    <n v="1200"/>
    <x v="0"/>
    <x v="1"/>
  </r>
  <r>
    <n v="532"/>
    <n v="3"/>
    <n v="17"/>
    <x v="141"/>
    <n v="86.02"/>
    <s v="Klikacz69"/>
    <d v="2019-05-17T00:00:00"/>
    <s v="Polska"/>
    <s v="Tofik Lis"/>
    <s v="Kość-Trąbek"/>
    <n v="6"/>
    <n v="160"/>
    <n v="1200"/>
    <x v="0"/>
    <x v="1"/>
  </r>
  <r>
    <n v="533"/>
    <n v="14"/>
    <n v="17"/>
    <x v="141"/>
    <n v="64.97"/>
    <s v="MikuTapper"/>
    <d v="2019-04-14T00:00:00"/>
    <s v="Japonia"/>
    <s v="Tofik Lis"/>
    <s v="Kość-Trąbek"/>
    <n v="6"/>
    <n v="160"/>
    <n v="1200"/>
    <x v="0"/>
    <x v="1"/>
  </r>
  <r>
    <n v="534"/>
    <n v="14"/>
    <n v="17"/>
    <x v="141"/>
    <n v="58.28"/>
    <s v="MikuTapper"/>
    <d v="2019-04-14T00:00:00"/>
    <s v="Japonia"/>
    <s v="Tofik Lis"/>
    <s v="Kość-Trąbek"/>
    <n v="6"/>
    <n v="160"/>
    <n v="1200"/>
    <x v="0"/>
    <x v="1"/>
  </r>
  <r>
    <n v="535"/>
    <n v="14"/>
    <n v="18"/>
    <x v="141"/>
    <n v="11.21"/>
    <s v="MikuTapper"/>
    <d v="2019-04-14T00:00:00"/>
    <s v="Japonia"/>
    <s v="Aviciuś"/>
    <s v="Obudź Mnie Proszę"/>
    <n v="5"/>
    <n v="124"/>
    <n v="1000"/>
    <x v="0"/>
    <x v="1"/>
  </r>
  <r>
    <n v="536"/>
    <n v="3"/>
    <n v="17"/>
    <x v="142"/>
    <n v="52.9"/>
    <s v="Klikacz69"/>
    <d v="2019-05-17T00:00:00"/>
    <s v="Polska"/>
    <s v="Tofik Lis"/>
    <s v="Kość-Trąbek"/>
    <n v="6"/>
    <n v="160"/>
    <n v="1200"/>
    <x v="0"/>
    <x v="1"/>
  </r>
  <r>
    <n v="537"/>
    <n v="3"/>
    <n v="17"/>
    <x v="142"/>
    <n v="79.55"/>
    <s v="Klikacz69"/>
    <d v="2019-05-17T00:00:00"/>
    <s v="Polska"/>
    <s v="Tofik Lis"/>
    <s v="Kość-Trąbek"/>
    <n v="6"/>
    <n v="160"/>
    <n v="1200"/>
    <x v="0"/>
    <x v="1"/>
  </r>
  <r>
    <n v="538"/>
    <n v="3"/>
    <n v="18"/>
    <x v="142"/>
    <n v="18.600000000000001"/>
    <s v="Klikacz69"/>
    <d v="2019-05-17T00:00:00"/>
    <s v="Polska"/>
    <s v="Aviciuś"/>
    <s v="Obudź Mnie Proszę"/>
    <n v="5"/>
    <n v="124"/>
    <n v="1000"/>
    <x v="0"/>
    <x v="1"/>
  </r>
  <r>
    <n v="539"/>
    <n v="14"/>
    <n v="18"/>
    <x v="142"/>
    <n v="23.41"/>
    <s v="MikuTapper"/>
    <d v="2019-04-14T00:00:00"/>
    <s v="Japonia"/>
    <s v="Aviciuś"/>
    <s v="Obudź Mnie Proszę"/>
    <n v="5"/>
    <n v="124"/>
    <n v="1000"/>
    <x v="0"/>
    <x v="1"/>
  </r>
  <r>
    <n v="540"/>
    <n v="3"/>
    <n v="18"/>
    <x v="143"/>
    <n v="18.690000000000001"/>
    <s v="Klikacz69"/>
    <d v="2019-05-17T00:00:00"/>
    <s v="Polska"/>
    <s v="Aviciuś"/>
    <s v="Obudź Mnie Proszę"/>
    <n v="5"/>
    <n v="124"/>
    <n v="1000"/>
    <x v="0"/>
    <x v="1"/>
  </r>
  <r>
    <n v="541"/>
    <n v="3"/>
    <n v="18"/>
    <x v="143"/>
    <n v="27.35"/>
    <s v="Klikacz69"/>
    <d v="2019-05-17T00:00:00"/>
    <s v="Polska"/>
    <s v="Aviciuś"/>
    <s v="Obudź Mnie Proszę"/>
    <n v="5"/>
    <n v="124"/>
    <n v="1000"/>
    <x v="0"/>
    <x v="1"/>
  </r>
  <r>
    <n v="542"/>
    <n v="14"/>
    <n v="18"/>
    <x v="143"/>
    <n v="29.54"/>
    <s v="MikuTapper"/>
    <d v="2019-04-14T00:00:00"/>
    <s v="Japonia"/>
    <s v="Aviciuś"/>
    <s v="Obudź Mnie Proszę"/>
    <n v="5"/>
    <n v="124"/>
    <n v="1000"/>
    <x v="0"/>
    <x v="1"/>
  </r>
  <r>
    <n v="543"/>
    <n v="14"/>
    <n v="18"/>
    <x v="144"/>
    <n v="48.15"/>
    <s v="MikuTapper"/>
    <d v="2019-04-14T00:00:00"/>
    <s v="Japonia"/>
    <s v="Aviciuś"/>
    <s v="Obudź Mnie Proszę"/>
    <n v="5"/>
    <n v="124"/>
    <n v="1000"/>
    <x v="0"/>
    <x v="1"/>
  </r>
  <r>
    <n v="544"/>
    <n v="14"/>
    <n v="18"/>
    <x v="144"/>
    <n v="46.57"/>
    <s v="MikuTapper"/>
    <d v="2019-04-14T00:00:00"/>
    <s v="Japonia"/>
    <s v="Aviciuś"/>
    <s v="Obudź Mnie Proszę"/>
    <n v="5"/>
    <n v="124"/>
    <n v="1000"/>
    <x v="0"/>
    <x v="1"/>
  </r>
  <r>
    <n v="545"/>
    <n v="3"/>
    <n v="18"/>
    <x v="145"/>
    <n v="38.229999999999997"/>
    <s v="Klikacz69"/>
    <d v="2019-05-17T00:00:00"/>
    <s v="Polska"/>
    <s v="Aviciuś"/>
    <s v="Obudź Mnie Proszę"/>
    <n v="5"/>
    <n v="124"/>
    <n v="1000"/>
    <x v="0"/>
    <x v="1"/>
  </r>
  <r>
    <n v="546"/>
    <n v="3"/>
    <n v="18"/>
    <x v="145"/>
    <n v="39.71"/>
    <s v="Klikacz69"/>
    <d v="2019-05-17T00:00:00"/>
    <s v="Polska"/>
    <s v="Aviciuś"/>
    <s v="Obudź Mnie Proszę"/>
    <n v="5"/>
    <n v="124"/>
    <n v="1000"/>
    <x v="0"/>
    <x v="1"/>
  </r>
  <r>
    <n v="547"/>
    <n v="14"/>
    <n v="18"/>
    <x v="145"/>
    <n v="46.07"/>
    <s v="MikuTapper"/>
    <d v="2019-04-14T00:00:00"/>
    <s v="Japonia"/>
    <s v="Aviciuś"/>
    <s v="Obudź Mnie Proszę"/>
    <n v="5"/>
    <n v="124"/>
    <n v="1000"/>
    <x v="0"/>
    <x v="1"/>
  </r>
  <r>
    <n v="548"/>
    <n v="3"/>
    <n v="18"/>
    <x v="146"/>
    <n v="47.64"/>
    <s v="Klikacz69"/>
    <d v="2019-05-17T00:00:00"/>
    <s v="Polska"/>
    <s v="Aviciuś"/>
    <s v="Obudź Mnie Proszę"/>
    <n v="5"/>
    <n v="124"/>
    <n v="1000"/>
    <x v="0"/>
    <x v="1"/>
  </r>
  <r>
    <n v="549"/>
    <n v="3"/>
    <n v="18"/>
    <x v="146"/>
    <n v="60.02"/>
    <s v="Klikacz69"/>
    <d v="2019-05-17T00:00:00"/>
    <s v="Polska"/>
    <s v="Aviciuś"/>
    <s v="Obudź Mnie Proszę"/>
    <n v="5"/>
    <n v="124"/>
    <n v="1000"/>
    <x v="0"/>
    <x v="1"/>
  </r>
  <r>
    <n v="550"/>
    <n v="3"/>
    <n v="18"/>
    <x v="146"/>
    <n v="71.28"/>
    <s v="Klikacz69"/>
    <d v="2019-05-17T00:00:00"/>
    <s v="Polska"/>
    <s v="Aviciuś"/>
    <s v="Obudź Mnie Proszę"/>
    <n v="5"/>
    <n v="124"/>
    <n v="1000"/>
    <x v="0"/>
    <x v="1"/>
  </r>
  <r>
    <n v="551"/>
    <n v="3"/>
    <n v="18"/>
    <x v="146"/>
    <n v="77.569999999999993"/>
    <s v="Klikacz69"/>
    <d v="2019-05-17T00:00:00"/>
    <s v="Polska"/>
    <s v="Aviciuś"/>
    <s v="Obudź Mnie Proszę"/>
    <n v="5"/>
    <n v="124"/>
    <n v="1000"/>
    <x v="0"/>
    <x v="1"/>
  </r>
  <r>
    <n v="552"/>
    <n v="3"/>
    <n v="18"/>
    <x v="146"/>
    <n v="70.66"/>
    <s v="Klikacz69"/>
    <d v="2019-05-17T00:00:00"/>
    <s v="Polska"/>
    <s v="Aviciuś"/>
    <s v="Obudź Mnie Proszę"/>
    <n v="5"/>
    <n v="124"/>
    <n v="1000"/>
    <x v="0"/>
    <x v="1"/>
  </r>
  <r>
    <n v="553"/>
    <n v="14"/>
    <n v="18"/>
    <x v="146"/>
    <n v="57.3"/>
    <s v="MikuTapper"/>
    <d v="2019-04-14T00:00:00"/>
    <s v="Japonia"/>
    <s v="Aviciuś"/>
    <s v="Obudź Mnie Proszę"/>
    <n v="5"/>
    <n v="124"/>
    <n v="1000"/>
    <x v="0"/>
    <x v="1"/>
  </r>
  <r>
    <n v="554"/>
    <n v="14"/>
    <n v="18"/>
    <x v="146"/>
    <n v="61.74"/>
    <s v="MikuTapper"/>
    <d v="2019-04-14T00:00:00"/>
    <s v="Japonia"/>
    <s v="Aviciuś"/>
    <s v="Obudź Mnie Proszę"/>
    <n v="5"/>
    <n v="124"/>
    <n v="1000"/>
    <x v="0"/>
    <x v="1"/>
  </r>
  <r>
    <n v="555"/>
    <n v="14"/>
    <n v="18"/>
    <x v="146"/>
    <n v="74.62"/>
    <s v="MikuTapper"/>
    <d v="2019-04-14T00:00:00"/>
    <s v="Japonia"/>
    <s v="Aviciuś"/>
    <s v="Obudź Mnie Proszę"/>
    <n v="5"/>
    <n v="124"/>
    <n v="1000"/>
    <x v="0"/>
    <x v="1"/>
  </r>
  <r>
    <n v="556"/>
    <n v="14"/>
    <n v="18"/>
    <x v="146"/>
    <n v="83.03"/>
    <s v="MikuTapper"/>
    <d v="2019-04-14T00:00:00"/>
    <s v="Japonia"/>
    <s v="Aviciuś"/>
    <s v="Obudź Mnie Proszę"/>
    <n v="5"/>
    <n v="124"/>
    <n v="1000"/>
    <x v="0"/>
    <x v="1"/>
  </r>
  <r>
    <n v="557"/>
    <n v="14"/>
    <n v="19"/>
    <x v="146"/>
    <n v="17.14"/>
    <s v="MikuTapper"/>
    <d v="2019-04-14T00:00:00"/>
    <s v="Japonia"/>
    <s v="Dźwiękowy Szok Magii"/>
    <s v="Pęknięte Tłuczki"/>
    <n v="7"/>
    <n v="170"/>
    <n v="1400"/>
    <x v="0"/>
    <x v="1"/>
  </r>
  <r>
    <n v="558"/>
    <n v="3"/>
    <n v="19"/>
    <x v="147"/>
    <n v="14.8"/>
    <s v="Klikacz69"/>
    <d v="2019-05-17T00:00:00"/>
    <s v="Polska"/>
    <s v="Dźwiękowy Szok Magii"/>
    <s v="Pęknięte Tłuczki"/>
    <n v="7"/>
    <n v="170"/>
    <n v="1400"/>
    <x v="0"/>
    <x v="1"/>
  </r>
  <r>
    <n v="559"/>
    <n v="3"/>
    <n v="19"/>
    <x v="147"/>
    <n v="19.07"/>
    <s v="Klikacz69"/>
    <d v="2019-05-17T00:00:00"/>
    <s v="Polska"/>
    <s v="Dźwiękowy Szok Magii"/>
    <s v="Pęknięte Tłuczki"/>
    <n v="7"/>
    <n v="170"/>
    <n v="1400"/>
    <x v="0"/>
    <x v="1"/>
  </r>
  <r>
    <n v="560"/>
    <n v="14"/>
    <n v="19"/>
    <x v="147"/>
    <n v="24.8"/>
    <s v="MikuTapper"/>
    <d v="2019-04-14T00:00:00"/>
    <s v="Japonia"/>
    <s v="Dźwiękowy Szok Magii"/>
    <s v="Pęknięte Tłuczki"/>
    <n v="7"/>
    <n v="170"/>
    <n v="1400"/>
    <x v="0"/>
    <x v="1"/>
  </r>
  <r>
    <n v="561"/>
    <n v="14"/>
    <n v="19"/>
    <x v="147"/>
    <n v="32.85"/>
    <s v="MikuTapper"/>
    <d v="2019-04-14T00:00:00"/>
    <s v="Japonia"/>
    <s v="Dźwiękowy Szok Magii"/>
    <s v="Pęknięte Tłuczki"/>
    <n v="7"/>
    <n v="170"/>
    <n v="1400"/>
    <x v="0"/>
    <x v="1"/>
  </r>
  <r>
    <n v="562"/>
    <n v="14"/>
    <n v="19"/>
    <x v="147"/>
    <n v="45.64"/>
    <s v="MikuTapper"/>
    <d v="2019-04-14T00:00:00"/>
    <s v="Japonia"/>
    <s v="Dźwiękowy Szok Magii"/>
    <s v="Pęknięte Tłuczki"/>
    <n v="7"/>
    <n v="170"/>
    <n v="1400"/>
    <x v="0"/>
    <x v="1"/>
  </r>
  <r>
    <n v="563"/>
    <n v="14"/>
    <n v="19"/>
    <x v="147"/>
    <n v="43.46"/>
    <s v="MikuTapper"/>
    <d v="2019-04-14T00:00:00"/>
    <s v="Japonia"/>
    <s v="Dźwiękowy Szok Magii"/>
    <s v="Pęknięte Tłuczki"/>
    <n v="7"/>
    <n v="170"/>
    <n v="1400"/>
    <x v="0"/>
    <x v="1"/>
  </r>
  <r>
    <n v="564"/>
    <n v="3"/>
    <n v="19"/>
    <x v="148"/>
    <n v="30.25"/>
    <s v="Klikacz69"/>
    <d v="2019-05-17T00:00:00"/>
    <s v="Polska"/>
    <s v="Dźwiękowy Szok Magii"/>
    <s v="Pęknięte Tłuczki"/>
    <n v="7"/>
    <n v="170"/>
    <n v="1400"/>
    <x v="0"/>
    <x v="1"/>
  </r>
  <r>
    <n v="565"/>
    <n v="3"/>
    <n v="19"/>
    <x v="148"/>
    <n v="37.06"/>
    <s v="Klikacz69"/>
    <d v="2019-05-17T00:00:00"/>
    <s v="Polska"/>
    <s v="Dźwiękowy Szok Magii"/>
    <s v="Pęknięte Tłuczki"/>
    <n v="7"/>
    <n v="170"/>
    <n v="1400"/>
    <x v="0"/>
    <x v="1"/>
  </r>
  <r>
    <n v="566"/>
    <n v="3"/>
    <n v="19"/>
    <x v="148"/>
    <n v="35.5"/>
    <s v="Klikacz69"/>
    <d v="2019-05-17T00:00:00"/>
    <s v="Polska"/>
    <s v="Dźwiękowy Szok Magii"/>
    <s v="Pęknięte Tłuczki"/>
    <n v="7"/>
    <n v="170"/>
    <n v="1400"/>
    <x v="0"/>
    <x v="1"/>
  </r>
  <r>
    <n v="567"/>
    <n v="14"/>
    <n v="19"/>
    <x v="148"/>
    <n v="53.74"/>
    <s v="MikuTapper"/>
    <d v="2019-04-14T00:00:00"/>
    <s v="Japonia"/>
    <s v="Dźwiękowy Szok Magii"/>
    <s v="Pęknięte Tłuczki"/>
    <n v="7"/>
    <n v="170"/>
    <n v="1400"/>
    <x v="0"/>
    <x v="1"/>
  </r>
  <r>
    <n v="568"/>
    <n v="14"/>
    <n v="19"/>
    <x v="149"/>
    <n v="46.76"/>
    <s v="MikuTapper"/>
    <d v="2019-04-14T00:00:00"/>
    <s v="Japonia"/>
    <s v="Dźwiękowy Szok Magii"/>
    <s v="Pęknięte Tłuczki"/>
    <n v="7"/>
    <n v="170"/>
    <n v="1400"/>
    <x v="0"/>
    <x v="1"/>
  </r>
  <r>
    <n v="569"/>
    <n v="3"/>
    <n v="19"/>
    <x v="150"/>
    <n v="51.82"/>
    <s v="Klikacz69"/>
    <d v="2019-05-17T00:00:00"/>
    <s v="Polska"/>
    <s v="Dźwiękowy Szok Magii"/>
    <s v="Pęknięte Tłuczki"/>
    <n v="7"/>
    <n v="170"/>
    <n v="1400"/>
    <x v="0"/>
    <x v="1"/>
  </r>
  <r>
    <n v="570"/>
    <n v="3"/>
    <n v="19"/>
    <x v="150"/>
    <n v="64.7"/>
    <s v="Klikacz69"/>
    <d v="2019-05-17T00:00:00"/>
    <s v="Polska"/>
    <s v="Dźwiękowy Szok Magii"/>
    <s v="Pęknięte Tłuczki"/>
    <n v="7"/>
    <n v="170"/>
    <n v="1400"/>
    <x v="0"/>
    <x v="1"/>
  </r>
  <r>
    <n v="571"/>
    <n v="3"/>
    <n v="19"/>
    <x v="151"/>
    <n v="73.239999999999995"/>
    <s v="Klikacz69"/>
    <d v="2019-05-17T00:00:00"/>
    <s v="Polska"/>
    <s v="Dźwiękowy Szok Magii"/>
    <s v="Pęknięte Tłuczki"/>
    <n v="7"/>
    <n v="170"/>
    <n v="1400"/>
    <x v="0"/>
    <x v="1"/>
  </r>
  <r>
    <n v="572"/>
    <n v="3"/>
    <n v="19"/>
    <x v="151"/>
    <n v="70.31"/>
    <s v="Klikacz69"/>
    <d v="2019-05-17T00:00:00"/>
    <s v="Polska"/>
    <s v="Dźwiękowy Szok Magii"/>
    <s v="Pęknięte Tłuczki"/>
    <n v="7"/>
    <n v="170"/>
    <n v="1400"/>
    <x v="0"/>
    <x v="1"/>
  </r>
  <r>
    <n v="573"/>
    <n v="14"/>
    <n v="19"/>
    <x v="151"/>
    <n v="71.239999999999995"/>
    <s v="MikuTapper"/>
    <d v="2019-04-14T00:00:00"/>
    <s v="Japonia"/>
    <s v="Dźwiękowy Szok Magii"/>
    <s v="Pęknięte Tłuczki"/>
    <n v="7"/>
    <n v="170"/>
    <n v="1400"/>
    <x v="0"/>
    <x v="1"/>
  </r>
  <r>
    <n v="574"/>
    <n v="14"/>
    <n v="19"/>
    <x v="151"/>
    <n v="72.400000000000006"/>
    <s v="MikuTapper"/>
    <d v="2019-04-14T00:00:00"/>
    <s v="Japonia"/>
    <s v="Dźwiękowy Szok Magii"/>
    <s v="Pęknięte Tłuczki"/>
    <n v="7"/>
    <n v="170"/>
    <n v="1400"/>
    <x v="0"/>
    <x v="1"/>
  </r>
  <r>
    <n v="575"/>
    <n v="14"/>
    <n v="19"/>
    <x v="151"/>
    <n v="91.79"/>
    <s v="MikuTapper"/>
    <d v="2019-04-14T00:00:00"/>
    <s v="Japonia"/>
    <s v="Dźwiękowy Szok Magii"/>
    <s v="Pęknięte Tłuczki"/>
    <n v="7"/>
    <n v="170"/>
    <n v="1400"/>
    <x v="0"/>
    <x v="1"/>
  </r>
  <r>
    <n v="576"/>
    <n v="14"/>
    <n v="20"/>
    <x v="151"/>
    <n v="11.62"/>
    <s v="MikuTapper"/>
    <d v="2019-04-14T00:00:00"/>
    <s v="Japonia"/>
    <s v="xi"/>
    <s v="NURKOWANIE WOLNOŚCI"/>
    <n v="9"/>
    <n v="222"/>
    <n v="2000"/>
    <x v="0"/>
    <x v="1"/>
  </r>
  <r>
    <n v="577"/>
    <n v="14"/>
    <n v="20"/>
    <x v="151"/>
    <n v="26.23"/>
    <s v="MikuTapper"/>
    <d v="2019-04-14T00:00:00"/>
    <s v="Japonia"/>
    <s v="xi"/>
    <s v="NURKOWANIE WOLNOŚCI"/>
    <n v="9"/>
    <n v="222"/>
    <n v="2000"/>
    <x v="0"/>
    <x v="1"/>
  </r>
  <r>
    <n v="578"/>
    <n v="14"/>
    <n v="20"/>
    <x v="151"/>
    <n v="28.63"/>
    <s v="MikuTapper"/>
    <d v="2019-04-14T00:00:00"/>
    <s v="Japonia"/>
    <s v="xi"/>
    <s v="NURKOWANIE WOLNOŚCI"/>
    <n v="9"/>
    <n v="222"/>
    <n v="2000"/>
    <x v="0"/>
    <x v="1"/>
  </r>
  <r>
    <n v="579"/>
    <n v="14"/>
    <n v="20"/>
    <x v="151"/>
    <n v="47.88"/>
    <s v="MikuTapper"/>
    <d v="2019-04-14T00:00:00"/>
    <s v="Japonia"/>
    <s v="xi"/>
    <s v="NURKOWANIE WOLNOŚCI"/>
    <n v="9"/>
    <n v="222"/>
    <n v="2000"/>
    <x v="0"/>
    <x v="1"/>
  </r>
  <r>
    <n v="580"/>
    <n v="3"/>
    <n v="19"/>
    <x v="152"/>
    <n v="64.94"/>
    <s v="Klikacz69"/>
    <d v="2019-05-17T00:00:00"/>
    <s v="Polska"/>
    <s v="Dźwiękowy Szok Magii"/>
    <s v="Pęknięte Tłuczki"/>
    <n v="7"/>
    <n v="170"/>
    <n v="1400"/>
    <x v="0"/>
    <x v="1"/>
  </r>
  <r>
    <n v="581"/>
    <n v="3"/>
    <n v="20"/>
    <x v="152"/>
    <n v="15.85"/>
    <s v="Klikacz69"/>
    <d v="2019-05-17T00:00:00"/>
    <s v="Polska"/>
    <s v="xi"/>
    <s v="NURKOWANIE WOLNOŚCI"/>
    <n v="9"/>
    <n v="222"/>
    <n v="2000"/>
    <x v="0"/>
    <x v="1"/>
  </r>
  <r>
    <n v="582"/>
    <n v="3"/>
    <n v="20"/>
    <x v="152"/>
    <n v="19.54"/>
    <s v="Klikacz69"/>
    <d v="2019-05-17T00:00:00"/>
    <s v="Polska"/>
    <s v="xi"/>
    <s v="NURKOWANIE WOLNOŚCI"/>
    <n v="9"/>
    <n v="222"/>
    <n v="2000"/>
    <x v="0"/>
    <x v="1"/>
  </r>
  <r>
    <n v="583"/>
    <n v="3"/>
    <n v="20"/>
    <x v="152"/>
    <n v="22.43"/>
    <s v="Klikacz69"/>
    <d v="2019-05-17T00:00:00"/>
    <s v="Polska"/>
    <s v="xi"/>
    <s v="NURKOWANIE WOLNOŚCI"/>
    <n v="9"/>
    <n v="222"/>
    <n v="2000"/>
    <x v="0"/>
    <x v="1"/>
  </r>
  <r>
    <n v="584"/>
    <n v="3"/>
    <n v="20"/>
    <x v="152"/>
    <n v="40.729999999999997"/>
    <s v="Klikacz69"/>
    <d v="2019-05-17T00:00:00"/>
    <s v="Polska"/>
    <s v="xi"/>
    <s v="NURKOWANIE WOLNOŚCI"/>
    <n v="9"/>
    <n v="222"/>
    <n v="2000"/>
    <x v="0"/>
    <x v="1"/>
  </r>
  <r>
    <n v="585"/>
    <n v="3"/>
    <n v="20"/>
    <x v="152"/>
    <n v="49.78"/>
    <s v="Klikacz69"/>
    <d v="2019-05-17T00:00:00"/>
    <s v="Polska"/>
    <s v="xi"/>
    <s v="NURKOWANIE WOLNOŚCI"/>
    <n v="9"/>
    <n v="222"/>
    <n v="2000"/>
    <x v="0"/>
    <x v="1"/>
  </r>
  <r>
    <n v="586"/>
    <n v="3"/>
    <n v="20"/>
    <x v="152"/>
    <n v="61.4"/>
    <s v="Klikacz69"/>
    <d v="2019-05-17T00:00:00"/>
    <s v="Polska"/>
    <s v="xi"/>
    <s v="NURKOWANIE WOLNOŚCI"/>
    <n v="9"/>
    <n v="222"/>
    <n v="2000"/>
    <x v="0"/>
    <x v="1"/>
  </r>
  <r>
    <n v="587"/>
    <n v="3"/>
    <n v="20"/>
    <x v="152"/>
    <n v="48.43"/>
    <s v="Klikacz69"/>
    <d v="2019-05-17T00:00:00"/>
    <s v="Polska"/>
    <s v="xi"/>
    <s v="NURKOWANIE WOLNOŚCI"/>
    <n v="9"/>
    <n v="222"/>
    <n v="2000"/>
    <x v="0"/>
    <x v="1"/>
  </r>
  <r>
    <n v="588"/>
    <n v="14"/>
    <n v="20"/>
    <x v="153"/>
    <n v="43.48"/>
    <s v="MikuTapper"/>
    <d v="2019-04-14T00:00:00"/>
    <s v="Japonia"/>
    <s v="xi"/>
    <s v="NURKOWANIE WOLNOŚCI"/>
    <n v="9"/>
    <n v="222"/>
    <n v="2000"/>
    <x v="0"/>
    <x v="1"/>
  </r>
  <r>
    <n v="589"/>
    <n v="14"/>
    <n v="20"/>
    <x v="153"/>
    <n v="50.88"/>
    <s v="MikuTapper"/>
    <d v="2019-04-14T00:00:00"/>
    <s v="Japonia"/>
    <s v="xi"/>
    <s v="NURKOWANIE WOLNOŚCI"/>
    <n v="9"/>
    <n v="222"/>
    <n v="2000"/>
    <x v="0"/>
    <x v="1"/>
  </r>
  <r>
    <n v="590"/>
    <n v="14"/>
    <n v="20"/>
    <x v="153"/>
    <n v="64.77"/>
    <s v="MikuTapper"/>
    <d v="2019-04-14T00:00:00"/>
    <s v="Japonia"/>
    <s v="xi"/>
    <s v="NURKOWANIE WOLNOŚCI"/>
    <n v="9"/>
    <n v="222"/>
    <n v="2000"/>
    <x v="0"/>
    <x v="1"/>
  </r>
  <r>
    <n v="591"/>
    <n v="14"/>
    <n v="20"/>
    <x v="153"/>
    <n v="71.959999999999994"/>
    <s v="MikuTapper"/>
    <d v="2019-04-14T00:00:00"/>
    <s v="Japonia"/>
    <s v="xi"/>
    <s v="NURKOWANIE WOLNOŚCI"/>
    <n v="9"/>
    <n v="222"/>
    <n v="2000"/>
    <x v="0"/>
    <x v="1"/>
  </r>
  <r>
    <n v="592"/>
    <n v="3"/>
    <n v="20"/>
    <x v="154"/>
    <n v="50.96"/>
    <s v="Klikacz69"/>
    <d v="2019-05-17T00:00:00"/>
    <s v="Polska"/>
    <s v="xi"/>
    <s v="NURKOWANIE WOLNOŚCI"/>
    <n v="9"/>
    <n v="222"/>
    <n v="2000"/>
    <x v="0"/>
    <x v="1"/>
  </r>
  <r>
    <n v="593"/>
    <n v="3"/>
    <n v="20"/>
    <x v="155"/>
    <n v="57.32"/>
    <s v="Klikacz69"/>
    <d v="2019-05-17T00:00:00"/>
    <s v="Polska"/>
    <s v="xi"/>
    <s v="NURKOWANIE WOLNOŚCI"/>
    <n v="9"/>
    <n v="222"/>
    <n v="2000"/>
    <x v="0"/>
    <x v="1"/>
  </r>
  <r>
    <n v="594"/>
    <n v="14"/>
    <n v="20"/>
    <x v="156"/>
    <n v="60"/>
    <s v="MikuTapper"/>
    <d v="2019-04-14T00:00:00"/>
    <s v="Japonia"/>
    <s v="xi"/>
    <s v="NURKOWANIE WOLNOŚCI"/>
    <n v="9"/>
    <n v="222"/>
    <n v="2000"/>
    <x v="0"/>
    <x v="1"/>
  </r>
  <r>
    <n v="595"/>
    <n v="14"/>
    <n v="20"/>
    <x v="157"/>
    <n v="72.709999999999994"/>
    <s v="MikuTapper"/>
    <d v="2019-04-14T00:00:00"/>
    <s v="Japonia"/>
    <s v="xi"/>
    <s v="NURKOWANIE WOLNOŚCI"/>
    <n v="9"/>
    <n v="222"/>
    <n v="2000"/>
    <x v="0"/>
    <x v="1"/>
  </r>
  <r>
    <n v="596"/>
    <n v="14"/>
    <n v="21"/>
    <x v="157"/>
    <n v="13.02"/>
    <s v="MikuTapper"/>
    <d v="2019-04-14T00:00:00"/>
    <s v="Japonia"/>
    <s v="Lisek Przemyka"/>
    <s v="Wielka Czarna"/>
    <n v="9"/>
    <n v="300"/>
    <n v="2000"/>
    <x v="0"/>
    <x v="1"/>
  </r>
  <r>
    <n v="597"/>
    <n v="3"/>
    <n v="20"/>
    <x v="158"/>
    <n v="80.19"/>
    <s v="Klikacz69"/>
    <d v="2019-05-17T00:00:00"/>
    <s v="Polska"/>
    <s v="xi"/>
    <s v="NURKOWANIE WOLNOŚCI"/>
    <n v="9"/>
    <n v="222"/>
    <n v="2000"/>
    <x v="0"/>
    <x v="1"/>
  </r>
  <r>
    <n v="598"/>
    <n v="3"/>
    <n v="21"/>
    <x v="158"/>
    <n v="18.809999999999999"/>
    <s v="Klikacz69"/>
    <d v="2019-05-17T00:00:00"/>
    <s v="Polska"/>
    <s v="Lisek Przemyka"/>
    <s v="Wielka Czarna"/>
    <n v="9"/>
    <n v="300"/>
    <n v="2000"/>
    <x v="0"/>
    <x v="1"/>
  </r>
  <r>
    <n v="599"/>
    <n v="3"/>
    <n v="21"/>
    <x v="159"/>
    <n v="16.98"/>
    <s v="Klikacz69"/>
    <d v="2019-05-17T00:00:00"/>
    <s v="Polska"/>
    <s v="Lisek Przemyka"/>
    <s v="Wielka Czarna"/>
    <n v="9"/>
    <n v="300"/>
    <n v="2000"/>
    <x v="0"/>
    <x v="1"/>
  </r>
  <r>
    <n v="600"/>
    <n v="14"/>
    <n v="21"/>
    <x v="160"/>
    <n v="21.27"/>
    <s v="MikuTapper"/>
    <d v="2019-04-14T00:00:00"/>
    <s v="Japonia"/>
    <s v="Lisek Przemyka"/>
    <s v="Wielka Czarna"/>
    <n v="9"/>
    <n v="300"/>
    <n v="2000"/>
    <x v="0"/>
    <x v="1"/>
  </r>
  <r>
    <n v="601"/>
    <n v="1"/>
    <n v="1"/>
    <x v="161"/>
    <n v="10.45"/>
    <s v="Tapcio"/>
    <d v="2020-01-12T00:00:00"/>
    <s v="Polska"/>
    <s v="Cysmix i Emilka"/>
    <s v="Deszcz Łez"/>
    <n v="7"/>
    <n v="128"/>
    <n v="1500"/>
    <x v="9"/>
    <x v="2"/>
  </r>
  <r>
    <n v="602"/>
    <n v="1"/>
    <n v="1"/>
    <x v="161"/>
    <n v="27.92"/>
    <s v="Tapcio"/>
    <d v="2020-01-12T00:00:00"/>
    <s v="Polska"/>
    <s v="Cysmix i Emilka"/>
    <s v="Deszcz Łez"/>
    <n v="7"/>
    <n v="128"/>
    <n v="1500"/>
    <x v="9"/>
    <x v="2"/>
  </r>
  <r>
    <n v="603"/>
    <n v="1"/>
    <n v="1"/>
    <x v="161"/>
    <n v="26.68"/>
    <s v="Tapcio"/>
    <d v="2020-01-12T00:00:00"/>
    <s v="Polska"/>
    <s v="Cysmix i Emilka"/>
    <s v="Deszcz Łez"/>
    <n v="7"/>
    <n v="128"/>
    <n v="1500"/>
    <x v="9"/>
    <x v="2"/>
  </r>
  <r>
    <n v="604"/>
    <n v="1"/>
    <n v="1"/>
    <x v="161"/>
    <n v="44.36"/>
    <s v="Tapcio"/>
    <d v="2020-01-12T00:00:00"/>
    <s v="Polska"/>
    <s v="Cysmix i Emilka"/>
    <s v="Deszcz Łez"/>
    <n v="7"/>
    <n v="128"/>
    <n v="1500"/>
    <x v="9"/>
    <x v="2"/>
  </r>
  <r>
    <n v="605"/>
    <n v="1"/>
    <n v="1"/>
    <x v="161"/>
    <n v="38.47"/>
    <s v="Tapcio"/>
    <d v="2020-01-12T00:00:00"/>
    <s v="Polska"/>
    <s v="Cysmix i Emilka"/>
    <s v="Deszcz Łez"/>
    <n v="7"/>
    <n v="128"/>
    <n v="1500"/>
    <x v="9"/>
    <x v="2"/>
  </r>
  <r>
    <n v="606"/>
    <n v="1"/>
    <n v="1"/>
    <x v="162"/>
    <n v="57.58"/>
    <s v="Tapcio"/>
    <d v="2020-01-12T00:00:00"/>
    <s v="Polska"/>
    <s v="Cysmix i Emilka"/>
    <s v="Deszcz Łez"/>
    <n v="7"/>
    <n v="128"/>
    <n v="1500"/>
    <x v="9"/>
    <x v="2"/>
  </r>
  <r>
    <n v="607"/>
    <n v="1"/>
    <n v="1"/>
    <x v="162"/>
    <n v="60.18"/>
    <s v="Tapcio"/>
    <d v="2020-01-12T00:00:00"/>
    <s v="Polska"/>
    <s v="Cysmix i Emilka"/>
    <s v="Deszcz Łez"/>
    <n v="7"/>
    <n v="128"/>
    <n v="1500"/>
    <x v="9"/>
    <x v="2"/>
  </r>
  <r>
    <n v="608"/>
    <n v="1"/>
    <n v="1"/>
    <x v="163"/>
    <n v="75.2"/>
    <s v="Tapcio"/>
    <d v="2020-01-12T00:00:00"/>
    <s v="Polska"/>
    <s v="Cysmix i Emilka"/>
    <s v="Deszcz Łez"/>
    <n v="7"/>
    <n v="128"/>
    <n v="1500"/>
    <x v="9"/>
    <x v="2"/>
  </r>
  <r>
    <n v="609"/>
    <n v="1"/>
    <n v="1"/>
    <x v="163"/>
    <n v="69.12"/>
    <s v="Tapcio"/>
    <d v="2020-01-12T00:00:00"/>
    <s v="Polska"/>
    <s v="Cysmix i Emilka"/>
    <s v="Deszcz Łez"/>
    <n v="7"/>
    <n v="128"/>
    <n v="1500"/>
    <x v="9"/>
    <x v="2"/>
  </r>
  <r>
    <n v="610"/>
    <n v="1"/>
    <n v="2"/>
    <x v="164"/>
    <n v="16.899999999999999"/>
    <s v="Tapcio"/>
    <d v="2020-01-12T00:00:00"/>
    <s v="Polska"/>
    <s v="Solejek"/>
    <s v="Renatka"/>
    <n v="7"/>
    <n v="182"/>
    <n v="1500"/>
    <x v="9"/>
    <x v="2"/>
  </r>
  <r>
    <n v="611"/>
    <n v="1"/>
    <n v="2"/>
    <x v="164"/>
    <n v="18.86"/>
    <s v="Tapcio"/>
    <d v="2020-01-12T00:00:00"/>
    <s v="Polska"/>
    <s v="Solejek"/>
    <s v="Renatka"/>
    <n v="7"/>
    <n v="182"/>
    <n v="1500"/>
    <x v="9"/>
    <x v="2"/>
  </r>
  <r>
    <n v="612"/>
    <n v="1"/>
    <n v="2"/>
    <x v="164"/>
    <n v="36.24"/>
    <s v="Tapcio"/>
    <d v="2020-01-12T00:00:00"/>
    <s v="Polska"/>
    <s v="Solejek"/>
    <s v="Renatka"/>
    <n v="7"/>
    <n v="182"/>
    <n v="1500"/>
    <x v="9"/>
    <x v="2"/>
  </r>
  <r>
    <n v="613"/>
    <n v="1"/>
    <n v="2"/>
    <x v="165"/>
    <n v="37.69"/>
    <s v="Tapcio"/>
    <d v="2020-01-12T00:00:00"/>
    <s v="Polska"/>
    <s v="Solejek"/>
    <s v="Renatka"/>
    <n v="7"/>
    <n v="182"/>
    <n v="1500"/>
    <x v="9"/>
    <x v="2"/>
  </r>
  <r>
    <n v="614"/>
    <n v="1"/>
    <n v="2"/>
    <x v="166"/>
    <n v="56.59"/>
    <s v="Tapcio"/>
    <d v="2020-01-12T00:00:00"/>
    <s v="Polska"/>
    <s v="Solejek"/>
    <s v="Renatka"/>
    <n v="7"/>
    <n v="182"/>
    <n v="1500"/>
    <x v="9"/>
    <x v="2"/>
  </r>
  <r>
    <n v="615"/>
    <n v="1"/>
    <n v="2"/>
    <x v="166"/>
    <n v="45.62"/>
    <s v="Tapcio"/>
    <d v="2020-01-12T00:00:00"/>
    <s v="Polska"/>
    <s v="Solejek"/>
    <s v="Renatka"/>
    <n v="7"/>
    <n v="182"/>
    <n v="1500"/>
    <x v="9"/>
    <x v="2"/>
  </r>
  <r>
    <n v="616"/>
    <n v="1"/>
    <n v="2"/>
    <x v="167"/>
    <n v="48.8"/>
    <s v="Tapcio"/>
    <d v="2020-01-12T00:00:00"/>
    <s v="Polska"/>
    <s v="Solejek"/>
    <s v="Renatka"/>
    <n v="7"/>
    <n v="182"/>
    <n v="1500"/>
    <x v="9"/>
    <x v="2"/>
  </r>
  <r>
    <n v="617"/>
    <n v="1"/>
    <n v="2"/>
    <x v="167"/>
    <n v="65.58"/>
    <s v="Tapcio"/>
    <d v="2020-01-12T00:00:00"/>
    <s v="Polska"/>
    <s v="Solejek"/>
    <s v="Renatka"/>
    <n v="7"/>
    <n v="182"/>
    <n v="1500"/>
    <x v="9"/>
    <x v="2"/>
  </r>
  <r>
    <n v="618"/>
    <n v="1"/>
    <n v="2"/>
    <x v="167"/>
    <n v="93.01"/>
    <s v="Tapcio"/>
    <d v="2020-01-12T00:00:00"/>
    <s v="Polska"/>
    <s v="Solejek"/>
    <s v="Renatka"/>
    <n v="7"/>
    <n v="182"/>
    <n v="1500"/>
    <x v="9"/>
    <x v="2"/>
  </r>
  <r>
    <n v="619"/>
    <n v="1"/>
    <n v="2"/>
    <x v="167"/>
    <n v="74.760000000000005"/>
    <s v="Tapcio"/>
    <d v="2020-01-12T00:00:00"/>
    <s v="Polska"/>
    <s v="Solejek"/>
    <s v="Renatka"/>
    <n v="7"/>
    <n v="182"/>
    <n v="1500"/>
    <x v="9"/>
    <x v="2"/>
  </r>
  <r>
    <n v="620"/>
    <n v="1"/>
    <n v="27"/>
    <x v="167"/>
    <n v="12.74"/>
    <s v="Tapcio"/>
    <d v="2020-01-12T00:00:00"/>
    <s v="Polska"/>
    <s v="Gotówka Gotówka"/>
    <s v="Nadgodzinki"/>
    <n v="5"/>
    <n v="128"/>
    <n v="1000"/>
    <x v="9"/>
    <x v="2"/>
  </r>
  <r>
    <n v="621"/>
    <n v="1"/>
    <n v="27"/>
    <x v="168"/>
    <n v="22.68"/>
    <s v="Tapcio"/>
    <d v="2020-01-12T00:00:00"/>
    <s v="Polska"/>
    <s v="Gotówka Gotówka"/>
    <s v="Nadgodzinki"/>
    <n v="5"/>
    <n v="128"/>
    <n v="1000"/>
    <x v="9"/>
    <x v="2"/>
  </r>
  <r>
    <n v="622"/>
    <n v="1"/>
    <n v="27"/>
    <x v="168"/>
    <n v="24.86"/>
    <s v="Tapcio"/>
    <d v="2020-01-12T00:00:00"/>
    <s v="Polska"/>
    <s v="Gotówka Gotówka"/>
    <s v="Nadgodzinki"/>
    <n v="5"/>
    <n v="128"/>
    <n v="1000"/>
    <x v="9"/>
    <x v="2"/>
  </r>
  <r>
    <n v="623"/>
    <n v="1"/>
    <n v="27"/>
    <x v="168"/>
    <n v="39.44"/>
    <s v="Tapcio"/>
    <d v="2020-01-12T00:00:00"/>
    <s v="Polska"/>
    <s v="Gotówka Gotówka"/>
    <s v="Nadgodzinki"/>
    <n v="5"/>
    <n v="128"/>
    <n v="1000"/>
    <x v="9"/>
    <x v="2"/>
  </r>
  <r>
    <n v="624"/>
    <n v="1"/>
    <n v="27"/>
    <x v="168"/>
    <n v="40.22"/>
    <s v="Tapcio"/>
    <d v="2020-01-12T00:00:00"/>
    <s v="Polska"/>
    <s v="Gotówka Gotówka"/>
    <s v="Nadgodzinki"/>
    <n v="5"/>
    <n v="128"/>
    <n v="1000"/>
    <x v="9"/>
    <x v="2"/>
  </r>
  <r>
    <n v="625"/>
    <n v="1"/>
    <n v="27"/>
    <x v="169"/>
    <n v="53.81"/>
    <s v="Tapcio"/>
    <d v="2020-01-12T00:00:00"/>
    <s v="Polska"/>
    <s v="Gotówka Gotówka"/>
    <s v="Nadgodzinki"/>
    <n v="5"/>
    <n v="128"/>
    <n v="1000"/>
    <x v="9"/>
    <x v="2"/>
  </r>
  <r>
    <n v="626"/>
    <n v="1"/>
    <n v="27"/>
    <x v="169"/>
    <n v="58.1"/>
    <s v="Tapcio"/>
    <d v="2020-01-12T00:00:00"/>
    <s v="Polska"/>
    <s v="Gotówka Gotówka"/>
    <s v="Nadgodzinki"/>
    <n v="5"/>
    <n v="128"/>
    <n v="1000"/>
    <x v="9"/>
    <x v="2"/>
  </r>
  <r>
    <n v="627"/>
    <n v="1"/>
    <n v="27"/>
    <x v="170"/>
    <n v="67.84"/>
    <s v="Tapcio"/>
    <d v="2020-01-12T00:00:00"/>
    <s v="Polska"/>
    <s v="Gotówka Gotówka"/>
    <s v="Nadgodzinki"/>
    <n v="5"/>
    <n v="128"/>
    <n v="1000"/>
    <x v="9"/>
    <x v="2"/>
  </r>
  <r>
    <n v="628"/>
    <n v="1"/>
    <n v="27"/>
    <x v="170"/>
    <n v="76.12"/>
    <s v="Tapcio"/>
    <d v="2020-01-12T00:00:00"/>
    <s v="Polska"/>
    <s v="Gotówka Gotówka"/>
    <s v="Nadgodzinki"/>
    <n v="5"/>
    <n v="128"/>
    <n v="1000"/>
    <x v="9"/>
    <x v="2"/>
  </r>
  <r>
    <n v="629"/>
    <n v="1"/>
    <n v="27"/>
    <x v="170"/>
    <n v="92.07"/>
    <s v="Tapcio"/>
    <d v="2020-01-12T00:00:00"/>
    <s v="Polska"/>
    <s v="Gotówka Gotówka"/>
    <s v="Nadgodzinki"/>
    <n v="5"/>
    <n v="128"/>
    <n v="1000"/>
    <x v="9"/>
    <x v="2"/>
  </r>
  <r>
    <n v="630"/>
    <n v="1"/>
    <n v="22"/>
    <x v="170"/>
    <n v="18.27"/>
    <s v="Tapcio"/>
    <d v="2020-01-12T00:00:00"/>
    <s v="Polska"/>
    <s v="Alanek Spacerowicz"/>
    <s v="Zgasła"/>
    <n v="4"/>
    <n v="90"/>
    <n v="900"/>
    <x v="9"/>
    <x v="2"/>
  </r>
  <r>
    <n v="631"/>
    <n v="1"/>
    <n v="22"/>
    <x v="170"/>
    <n v="26.94"/>
    <s v="Tapcio"/>
    <d v="2020-01-12T00:00:00"/>
    <s v="Polska"/>
    <s v="Alanek Spacerowicz"/>
    <s v="Zgasła"/>
    <n v="4"/>
    <n v="90"/>
    <n v="900"/>
    <x v="9"/>
    <x v="2"/>
  </r>
  <r>
    <n v="632"/>
    <n v="1"/>
    <n v="22"/>
    <x v="170"/>
    <n v="29.35"/>
    <s v="Tapcio"/>
    <d v="2020-01-12T00:00:00"/>
    <s v="Polska"/>
    <s v="Alanek Spacerowicz"/>
    <s v="Zgasła"/>
    <n v="4"/>
    <n v="90"/>
    <n v="900"/>
    <x v="9"/>
    <x v="2"/>
  </r>
  <r>
    <n v="633"/>
    <n v="1"/>
    <n v="22"/>
    <x v="170"/>
    <n v="40.89"/>
    <s v="Tapcio"/>
    <d v="2020-01-12T00:00:00"/>
    <s v="Polska"/>
    <s v="Alanek Spacerowicz"/>
    <s v="Zgasła"/>
    <n v="4"/>
    <n v="90"/>
    <n v="900"/>
    <x v="9"/>
    <x v="2"/>
  </r>
  <r>
    <n v="634"/>
    <n v="1"/>
    <n v="22"/>
    <x v="170"/>
    <n v="43.74"/>
    <s v="Tapcio"/>
    <d v="2020-01-12T00:00:00"/>
    <s v="Polska"/>
    <s v="Alanek Spacerowicz"/>
    <s v="Zgasła"/>
    <n v="4"/>
    <n v="90"/>
    <n v="900"/>
    <x v="9"/>
    <x v="2"/>
  </r>
  <r>
    <n v="635"/>
    <n v="1"/>
    <n v="4"/>
    <x v="171"/>
    <n v="63.98"/>
    <s v="Tapcio"/>
    <d v="2020-01-12T00:00:00"/>
    <s v="Polska"/>
    <s v="Pościgacze"/>
    <s v="Zgubiłem się"/>
    <n v="6"/>
    <n v="170"/>
    <n v="1200"/>
    <x v="9"/>
    <x v="2"/>
  </r>
  <r>
    <n v="636"/>
    <n v="1"/>
    <n v="4"/>
    <x v="171"/>
    <n v="78.930000000000007"/>
    <s v="Tapcio"/>
    <d v="2020-01-12T00:00:00"/>
    <s v="Polska"/>
    <s v="Pościgacze"/>
    <s v="Zgubiłem się"/>
    <n v="6"/>
    <n v="170"/>
    <n v="1200"/>
    <x v="9"/>
    <x v="2"/>
  </r>
  <r>
    <n v="637"/>
    <n v="1"/>
    <n v="4"/>
    <x v="171"/>
    <n v="81.16"/>
    <s v="Tapcio"/>
    <d v="2020-01-12T00:00:00"/>
    <s v="Polska"/>
    <s v="Pościgacze"/>
    <s v="Zgubiłem się"/>
    <n v="6"/>
    <n v="170"/>
    <n v="1200"/>
    <x v="9"/>
    <x v="2"/>
  </r>
  <r>
    <n v="638"/>
    <n v="1"/>
    <n v="4"/>
    <x v="171"/>
    <n v="58"/>
    <s v="Tapcio"/>
    <d v="2020-01-12T00:00:00"/>
    <s v="Polska"/>
    <s v="Pościgacze"/>
    <s v="Zgubiłem się"/>
    <n v="6"/>
    <n v="170"/>
    <n v="1200"/>
    <x v="9"/>
    <x v="2"/>
  </r>
  <r>
    <n v="639"/>
    <n v="1"/>
    <n v="4"/>
    <x v="171"/>
    <n v="67.63"/>
    <s v="Tapcio"/>
    <d v="2020-01-12T00:00:00"/>
    <s v="Polska"/>
    <s v="Pościgacze"/>
    <s v="Zgubiłem się"/>
    <n v="6"/>
    <n v="170"/>
    <n v="1200"/>
    <x v="9"/>
    <x v="2"/>
  </r>
  <r>
    <n v="640"/>
    <n v="1"/>
    <n v="5"/>
    <x v="172"/>
    <n v="11.9"/>
    <s v="Tapcio"/>
    <d v="2020-01-12T00:00:00"/>
    <s v="Polska"/>
    <s v="Rostek"/>
    <s v="Woda Edition (remix Pawełka Różyka)"/>
    <n v="5"/>
    <n v="133"/>
    <n v="1000"/>
    <x v="10"/>
    <x v="2"/>
  </r>
  <r>
    <n v="641"/>
    <n v="1"/>
    <n v="5"/>
    <x v="172"/>
    <n v="24.06"/>
    <s v="Tapcio"/>
    <d v="2020-01-12T00:00:00"/>
    <s v="Polska"/>
    <s v="Rostek"/>
    <s v="Woda Edition (remix Pawełka Różyka)"/>
    <n v="5"/>
    <n v="133"/>
    <n v="1000"/>
    <x v="10"/>
    <x v="2"/>
  </r>
  <r>
    <n v="642"/>
    <n v="1"/>
    <n v="5"/>
    <x v="173"/>
    <n v="32.75"/>
    <s v="Tapcio"/>
    <d v="2020-01-12T00:00:00"/>
    <s v="Polska"/>
    <s v="Rostek"/>
    <s v="Woda Edition (remix Pawełka Różyka)"/>
    <n v="5"/>
    <n v="133"/>
    <n v="1000"/>
    <x v="10"/>
    <x v="2"/>
  </r>
  <r>
    <n v="643"/>
    <n v="1"/>
    <n v="5"/>
    <x v="173"/>
    <n v="34.869999999999997"/>
    <s v="Tapcio"/>
    <d v="2020-01-12T00:00:00"/>
    <s v="Polska"/>
    <s v="Rostek"/>
    <s v="Woda Edition (remix Pawełka Różyka)"/>
    <n v="5"/>
    <n v="133"/>
    <n v="1000"/>
    <x v="10"/>
    <x v="2"/>
  </r>
  <r>
    <n v="644"/>
    <n v="1"/>
    <n v="5"/>
    <x v="173"/>
    <n v="54.84"/>
    <s v="Tapcio"/>
    <d v="2020-01-12T00:00:00"/>
    <s v="Polska"/>
    <s v="Rostek"/>
    <s v="Woda Edition (remix Pawełka Różyka)"/>
    <n v="5"/>
    <n v="133"/>
    <n v="1000"/>
    <x v="10"/>
    <x v="2"/>
  </r>
  <r>
    <n v="645"/>
    <n v="1"/>
    <n v="5"/>
    <x v="173"/>
    <n v="48.07"/>
    <s v="Tapcio"/>
    <d v="2020-01-12T00:00:00"/>
    <s v="Polska"/>
    <s v="Rostek"/>
    <s v="Woda Edition (remix Pawełka Różyka)"/>
    <n v="5"/>
    <n v="133"/>
    <n v="1000"/>
    <x v="10"/>
    <x v="2"/>
  </r>
  <r>
    <n v="646"/>
    <n v="1"/>
    <n v="5"/>
    <x v="173"/>
    <n v="70.75"/>
    <s v="Tapcio"/>
    <d v="2020-01-12T00:00:00"/>
    <s v="Polska"/>
    <s v="Rostek"/>
    <s v="Woda Edition (remix Pawełka Różyka)"/>
    <n v="5"/>
    <n v="133"/>
    <n v="1000"/>
    <x v="10"/>
    <x v="2"/>
  </r>
  <r>
    <n v="647"/>
    <n v="1"/>
    <n v="5"/>
    <x v="173"/>
    <n v="57.26"/>
    <s v="Tapcio"/>
    <d v="2020-01-12T00:00:00"/>
    <s v="Polska"/>
    <s v="Rostek"/>
    <s v="Woda Edition (remix Pawełka Różyka)"/>
    <n v="5"/>
    <n v="133"/>
    <n v="1000"/>
    <x v="10"/>
    <x v="2"/>
  </r>
  <r>
    <n v="648"/>
    <n v="1"/>
    <n v="5"/>
    <x v="174"/>
    <n v="93.67"/>
    <s v="Tapcio"/>
    <d v="2020-01-12T00:00:00"/>
    <s v="Polska"/>
    <s v="Rostek"/>
    <s v="Woda Edition (remix Pawełka Różyka)"/>
    <n v="5"/>
    <n v="133"/>
    <n v="1000"/>
    <x v="10"/>
    <x v="2"/>
  </r>
  <r>
    <n v="649"/>
    <n v="1"/>
    <n v="5"/>
    <x v="175"/>
    <n v="80.44"/>
    <s v="Tapcio"/>
    <d v="2020-01-12T00:00:00"/>
    <s v="Polska"/>
    <s v="Rostek"/>
    <s v="Woda Edition (remix Pawełka Różyka)"/>
    <n v="5"/>
    <n v="133"/>
    <n v="1000"/>
    <x v="10"/>
    <x v="2"/>
  </r>
  <r>
    <n v="650"/>
    <n v="1"/>
    <n v="6"/>
    <x v="175"/>
    <n v="19.53"/>
    <s v="Tapcio"/>
    <d v="2020-01-12T00:00:00"/>
    <s v="Polska"/>
    <s v="Ramzes B."/>
    <s v="FlakiPycha"/>
    <n v="6"/>
    <n v="130"/>
    <n v="1200"/>
    <x v="10"/>
    <x v="2"/>
  </r>
  <r>
    <n v="651"/>
    <n v="1"/>
    <n v="6"/>
    <x v="175"/>
    <n v="17.14"/>
    <s v="Tapcio"/>
    <d v="2020-01-12T00:00:00"/>
    <s v="Polska"/>
    <s v="Ramzes B."/>
    <s v="FlakiPycha"/>
    <n v="6"/>
    <n v="130"/>
    <n v="1200"/>
    <x v="10"/>
    <x v="2"/>
  </r>
  <r>
    <n v="652"/>
    <n v="1"/>
    <n v="6"/>
    <x v="175"/>
    <n v="30.97"/>
    <s v="Tapcio"/>
    <d v="2020-01-12T00:00:00"/>
    <s v="Polska"/>
    <s v="Ramzes B."/>
    <s v="FlakiPycha"/>
    <n v="6"/>
    <n v="130"/>
    <n v="1200"/>
    <x v="10"/>
    <x v="2"/>
  </r>
  <r>
    <n v="653"/>
    <n v="1"/>
    <n v="6"/>
    <x v="175"/>
    <n v="29.67"/>
    <s v="Tapcio"/>
    <d v="2020-01-12T00:00:00"/>
    <s v="Polska"/>
    <s v="Ramzes B."/>
    <s v="FlakiPycha"/>
    <n v="6"/>
    <n v="130"/>
    <n v="1200"/>
    <x v="10"/>
    <x v="2"/>
  </r>
  <r>
    <n v="654"/>
    <n v="1"/>
    <n v="6"/>
    <x v="175"/>
    <n v="41.68"/>
    <s v="Tapcio"/>
    <d v="2020-01-12T00:00:00"/>
    <s v="Polska"/>
    <s v="Ramzes B."/>
    <s v="FlakiPycha"/>
    <n v="6"/>
    <n v="130"/>
    <n v="1200"/>
    <x v="10"/>
    <x v="2"/>
  </r>
  <r>
    <n v="655"/>
    <n v="1"/>
    <n v="6"/>
    <x v="175"/>
    <n v="40.32"/>
    <s v="Tapcio"/>
    <d v="2020-01-12T00:00:00"/>
    <s v="Polska"/>
    <s v="Ramzes B."/>
    <s v="FlakiPycha"/>
    <n v="6"/>
    <n v="130"/>
    <n v="1200"/>
    <x v="10"/>
    <x v="2"/>
  </r>
  <r>
    <n v="656"/>
    <n v="1"/>
    <n v="6"/>
    <x v="176"/>
    <n v="74.45"/>
    <s v="Tapcio"/>
    <d v="2020-01-12T00:00:00"/>
    <s v="Polska"/>
    <s v="Ramzes B."/>
    <s v="FlakiPycha"/>
    <n v="6"/>
    <n v="130"/>
    <n v="1200"/>
    <x v="10"/>
    <x v="2"/>
  </r>
  <r>
    <n v="657"/>
    <n v="1"/>
    <n v="6"/>
    <x v="177"/>
    <n v="67.709999999999994"/>
    <s v="Tapcio"/>
    <d v="2020-01-12T00:00:00"/>
    <s v="Polska"/>
    <s v="Ramzes B."/>
    <s v="FlakiPycha"/>
    <n v="6"/>
    <n v="130"/>
    <n v="1200"/>
    <x v="10"/>
    <x v="2"/>
  </r>
  <r>
    <n v="658"/>
    <n v="1"/>
    <n v="6"/>
    <x v="177"/>
    <n v="60.08"/>
    <s v="Tapcio"/>
    <d v="2020-01-12T00:00:00"/>
    <s v="Polska"/>
    <s v="Ramzes B."/>
    <s v="FlakiPycha"/>
    <n v="6"/>
    <n v="130"/>
    <n v="1200"/>
    <x v="10"/>
    <x v="2"/>
  </r>
  <r>
    <n v="659"/>
    <n v="1"/>
    <n v="6"/>
    <x v="178"/>
    <n v="94.65"/>
    <s v="Tapcio"/>
    <d v="2020-01-12T00:00:00"/>
    <s v="Polska"/>
    <s v="Ramzes B."/>
    <s v="FlakiPycha"/>
    <n v="6"/>
    <n v="130"/>
    <n v="1200"/>
    <x v="10"/>
    <x v="2"/>
  </r>
  <r>
    <n v="660"/>
    <n v="1"/>
    <n v="7"/>
    <x v="178"/>
    <n v="15.9"/>
    <s v="Tapcio"/>
    <d v="2020-01-12T00:00:00"/>
    <s v="Polska"/>
    <s v="Rajec"/>
    <s v="Światełko"/>
    <n v="4"/>
    <n v="120"/>
    <n v="900"/>
    <x v="10"/>
    <x v="2"/>
  </r>
  <r>
    <n v="661"/>
    <n v="19"/>
    <n v="1"/>
    <x v="179"/>
    <n v="10.85"/>
    <s v="TapnalemXD"/>
    <d v="2020-02-14T00:00:00"/>
    <s v="Polska"/>
    <s v="Cysmix i Emilka"/>
    <s v="Deszcz Łez"/>
    <n v="7"/>
    <n v="128"/>
    <n v="1500"/>
    <x v="10"/>
    <x v="2"/>
  </r>
  <r>
    <n v="662"/>
    <n v="19"/>
    <n v="1"/>
    <x v="179"/>
    <n v="26.41"/>
    <s v="TapnalemXD"/>
    <d v="2020-02-14T00:00:00"/>
    <s v="Polska"/>
    <s v="Cysmix i Emilka"/>
    <s v="Deszcz Łez"/>
    <n v="7"/>
    <n v="128"/>
    <n v="1500"/>
    <x v="10"/>
    <x v="2"/>
  </r>
  <r>
    <n v="663"/>
    <n v="1"/>
    <n v="7"/>
    <x v="180"/>
    <n v="19.82"/>
    <s v="Tapcio"/>
    <d v="2020-01-12T00:00:00"/>
    <s v="Polska"/>
    <s v="Rajec"/>
    <s v="Światełko"/>
    <n v="4"/>
    <n v="120"/>
    <n v="900"/>
    <x v="10"/>
    <x v="2"/>
  </r>
  <r>
    <n v="664"/>
    <n v="1"/>
    <n v="7"/>
    <x v="180"/>
    <n v="33.159999999999997"/>
    <s v="Tapcio"/>
    <d v="2020-01-12T00:00:00"/>
    <s v="Polska"/>
    <s v="Rajec"/>
    <s v="Światełko"/>
    <n v="4"/>
    <n v="120"/>
    <n v="900"/>
    <x v="10"/>
    <x v="2"/>
  </r>
  <r>
    <n v="665"/>
    <n v="1"/>
    <n v="7"/>
    <x v="180"/>
    <n v="42.28"/>
    <s v="Tapcio"/>
    <d v="2020-01-12T00:00:00"/>
    <s v="Polska"/>
    <s v="Rajec"/>
    <s v="Światełko"/>
    <n v="4"/>
    <n v="120"/>
    <n v="900"/>
    <x v="10"/>
    <x v="2"/>
  </r>
  <r>
    <n v="666"/>
    <n v="19"/>
    <n v="1"/>
    <x v="181"/>
    <n v="34.49"/>
    <s v="TapnalemXD"/>
    <d v="2020-02-14T00:00:00"/>
    <s v="Polska"/>
    <s v="Cysmix i Emilka"/>
    <s v="Deszcz Łez"/>
    <n v="7"/>
    <n v="128"/>
    <n v="1500"/>
    <x v="10"/>
    <x v="2"/>
  </r>
  <r>
    <n v="667"/>
    <n v="1"/>
    <n v="7"/>
    <x v="182"/>
    <n v="49.25"/>
    <s v="Tapcio"/>
    <d v="2020-01-12T00:00:00"/>
    <s v="Polska"/>
    <s v="Rajec"/>
    <s v="Światełko"/>
    <n v="4"/>
    <n v="120"/>
    <n v="900"/>
    <x v="10"/>
    <x v="2"/>
  </r>
  <r>
    <n v="668"/>
    <n v="1"/>
    <n v="7"/>
    <x v="182"/>
    <n v="43.74"/>
    <s v="Tapcio"/>
    <d v="2020-01-12T00:00:00"/>
    <s v="Polska"/>
    <s v="Rajec"/>
    <s v="Światełko"/>
    <n v="4"/>
    <n v="120"/>
    <n v="900"/>
    <x v="10"/>
    <x v="2"/>
  </r>
  <r>
    <n v="669"/>
    <n v="1"/>
    <n v="7"/>
    <x v="182"/>
    <n v="52.56"/>
    <s v="Tapcio"/>
    <d v="2020-01-12T00:00:00"/>
    <s v="Polska"/>
    <s v="Rajec"/>
    <s v="Światełko"/>
    <n v="4"/>
    <n v="120"/>
    <n v="900"/>
    <x v="10"/>
    <x v="2"/>
  </r>
  <r>
    <n v="670"/>
    <n v="1"/>
    <n v="7"/>
    <x v="183"/>
    <n v="77.63"/>
    <s v="Tapcio"/>
    <d v="2020-01-12T00:00:00"/>
    <s v="Polska"/>
    <s v="Rajec"/>
    <s v="Światełko"/>
    <n v="4"/>
    <n v="120"/>
    <n v="900"/>
    <x v="10"/>
    <x v="2"/>
  </r>
  <r>
    <n v="671"/>
    <n v="19"/>
    <n v="1"/>
    <x v="183"/>
    <n v="38.44"/>
    <s v="TapnalemXD"/>
    <d v="2020-02-14T00:00:00"/>
    <s v="Polska"/>
    <s v="Cysmix i Emilka"/>
    <s v="Deszcz Łez"/>
    <n v="7"/>
    <n v="128"/>
    <n v="1500"/>
    <x v="10"/>
    <x v="2"/>
  </r>
  <r>
    <n v="672"/>
    <n v="19"/>
    <n v="1"/>
    <x v="183"/>
    <n v="43.74"/>
    <s v="TapnalemXD"/>
    <d v="2020-02-14T00:00:00"/>
    <s v="Polska"/>
    <s v="Cysmix i Emilka"/>
    <s v="Deszcz Łez"/>
    <n v="7"/>
    <n v="128"/>
    <n v="1500"/>
    <x v="10"/>
    <x v="2"/>
  </r>
  <r>
    <n v="673"/>
    <n v="19"/>
    <n v="1"/>
    <x v="183"/>
    <n v="49.14"/>
    <s v="TapnalemXD"/>
    <d v="2020-02-14T00:00:00"/>
    <s v="Polska"/>
    <s v="Cysmix i Emilka"/>
    <s v="Deszcz Łez"/>
    <n v="7"/>
    <n v="128"/>
    <n v="1500"/>
    <x v="10"/>
    <x v="2"/>
  </r>
  <r>
    <n v="674"/>
    <n v="19"/>
    <n v="1"/>
    <x v="183"/>
    <n v="66.95"/>
    <s v="TapnalemXD"/>
    <d v="2020-02-14T00:00:00"/>
    <s v="Polska"/>
    <s v="Cysmix i Emilka"/>
    <s v="Deszcz Łez"/>
    <n v="7"/>
    <n v="128"/>
    <n v="1500"/>
    <x v="10"/>
    <x v="2"/>
  </r>
  <r>
    <n v="675"/>
    <n v="1"/>
    <n v="7"/>
    <x v="184"/>
    <n v="90.12"/>
    <s v="Tapcio"/>
    <d v="2020-01-12T00:00:00"/>
    <s v="Polska"/>
    <s v="Rajec"/>
    <s v="Światełko"/>
    <n v="4"/>
    <n v="120"/>
    <n v="900"/>
    <x v="10"/>
    <x v="2"/>
  </r>
  <r>
    <n v="676"/>
    <n v="1"/>
    <n v="7"/>
    <x v="184"/>
    <n v="91.97"/>
    <s v="Tapcio"/>
    <d v="2020-01-12T00:00:00"/>
    <s v="Polska"/>
    <s v="Rajec"/>
    <s v="Światełko"/>
    <n v="4"/>
    <n v="120"/>
    <n v="900"/>
    <x v="10"/>
    <x v="2"/>
  </r>
  <r>
    <n v="677"/>
    <n v="1"/>
    <n v="17"/>
    <x v="184"/>
    <n v="19.809999999999999"/>
    <s v="Tapcio"/>
    <d v="2020-01-12T00:00:00"/>
    <s v="Polska"/>
    <s v="Tofik Lis"/>
    <s v="Kość-Trąbek"/>
    <n v="6"/>
    <n v="160"/>
    <n v="1200"/>
    <x v="10"/>
    <x v="2"/>
  </r>
  <r>
    <n v="678"/>
    <n v="19"/>
    <n v="1"/>
    <x v="184"/>
    <n v="70.34"/>
    <s v="TapnalemXD"/>
    <d v="2020-02-14T00:00:00"/>
    <s v="Polska"/>
    <s v="Cysmix i Emilka"/>
    <s v="Deszcz Łez"/>
    <n v="7"/>
    <n v="128"/>
    <n v="1500"/>
    <x v="10"/>
    <x v="2"/>
  </r>
  <r>
    <n v="679"/>
    <n v="19"/>
    <n v="1"/>
    <x v="184"/>
    <n v="90.65"/>
    <s v="TapnalemXD"/>
    <d v="2020-02-14T00:00:00"/>
    <s v="Polska"/>
    <s v="Cysmix i Emilka"/>
    <s v="Deszcz Łez"/>
    <n v="7"/>
    <n v="128"/>
    <n v="1500"/>
    <x v="10"/>
    <x v="2"/>
  </r>
  <r>
    <n v="680"/>
    <n v="19"/>
    <n v="1"/>
    <x v="184"/>
    <n v="66.17"/>
    <s v="TapnalemXD"/>
    <d v="2020-02-14T00:00:00"/>
    <s v="Polska"/>
    <s v="Cysmix i Emilka"/>
    <s v="Deszcz Łez"/>
    <n v="7"/>
    <n v="128"/>
    <n v="1500"/>
    <x v="10"/>
    <x v="2"/>
  </r>
  <r>
    <n v="681"/>
    <n v="19"/>
    <n v="2"/>
    <x v="184"/>
    <n v="14.39"/>
    <s v="TapnalemXD"/>
    <d v="2020-02-14T00:00:00"/>
    <s v="Polska"/>
    <s v="Solejek"/>
    <s v="Renatka"/>
    <n v="7"/>
    <n v="182"/>
    <n v="1500"/>
    <x v="10"/>
    <x v="2"/>
  </r>
  <r>
    <n v="682"/>
    <n v="19"/>
    <n v="2"/>
    <x v="184"/>
    <n v="19.7"/>
    <s v="TapnalemXD"/>
    <d v="2020-02-14T00:00:00"/>
    <s v="Polska"/>
    <s v="Solejek"/>
    <s v="Renatka"/>
    <n v="7"/>
    <n v="182"/>
    <n v="1500"/>
    <x v="10"/>
    <x v="2"/>
  </r>
  <r>
    <n v="683"/>
    <n v="19"/>
    <n v="2"/>
    <x v="184"/>
    <n v="32.25"/>
    <s v="TapnalemXD"/>
    <d v="2020-02-14T00:00:00"/>
    <s v="Polska"/>
    <s v="Solejek"/>
    <s v="Renatka"/>
    <n v="7"/>
    <n v="182"/>
    <n v="1500"/>
    <x v="10"/>
    <x v="2"/>
  </r>
  <r>
    <n v="684"/>
    <n v="19"/>
    <n v="2"/>
    <x v="184"/>
    <n v="30.77"/>
    <s v="TapnalemXD"/>
    <d v="2020-02-14T00:00:00"/>
    <s v="Polska"/>
    <s v="Solejek"/>
    <s v="Renatka"/>
    <n v="7"/>
    <n v="182"/>
    <n v="1500"/>
    <x v="10"/>
    <x v="2"/>
  </r>
  <r>
    <n v="685"/>
    <n v="19"/>
    <n v="2"/>
    <x v="184"/>
    <n v="49.16"/>
    <s v="TapnalemXD"/>
    <d v="2020-02-14T00:00:00"/>
    <s v="Polska"/>
    <s v="Solejek"/>
    <s v="Renatka"/>
    <n v="7"/>
    <n v="182"/>
    <n v="1500"/>
    <x v="10"/>
    <x v="2"/>
  </r>
  <r>
    <n v="686"/>
    <n v="19"/>
    <n v="2"/>
    <x v="184"/>
    <n v="44.28"/>
    <s v="TapnalemXD"/>
    <d v="2020-02-14T00:00:00"/>
    <s v="Polska"/>
    <s v="Solejek"/>
    <s v="Renatka"/>
    <n v="7"/>
    <n v="182"/>
    <n v="1500"/>
    <x v="10"/>
    <x v="2"/>
  </r>
  <r>
    <n v="687"/>
    <n v="19"/>
    <n v="2"/>
    <x v="184"/>
    <n v="52.72"/>
    <s v="TapnalemXD"/>
    <d v="2020-02-14T00:00:00"/>
    <s v="Polska"/>
    <s v="Solejek"/>
    <s v="Renatka"/>
    <n v="7"/>
    <n v="182"/>
    <n v="1500"/>
    <x v="10"/>
    <x v="2"/>
  </r>
  <r>
    <n v="688"/>
    <n v="1"/>
    <n v="17"/>
    <x v="185"/>
    <n v="23.18"/>
    <s v="Tapcio"/>
    <d v="2020-01-12T00:00:00"/>
    <s v="Polska"/>
    <s v="Tofik Lis"/>
    <s v="Kość-Trąbek"/>
    <n v="6"/>
    <n v="160"/>
    <n v="1200"/>
    <x v="10"/>
    <x v="2"/>
  </r>
  <r>
    <n v="689"/>
    <n v="1"/>
    <n v="17"/>
    <x v="185"/>
    <n v="26.06"/>
    <s v="Tapcio"/>
    <d v="2020-01-12T00:00:00"/>
    <s v="Polska"/>
    <s v="Tofik Lis"/>
    <s v="Kość-Trąbek"/>
    <n v="6"/>
    <n v="160"/>
    <n v="1200"/>
    <x v="10"/>
    <x v="2"/>
  </r>
  <r>
    <n v="690"/>
    <n v="19"/>
    <n v="2"/>
    <x v="185"/>
    <n v="60.63"/>
    <s v="TapnalemXD"/>
    <d v="2020-02-14T00:00:00"/>
    <s v="Polska"/>
    <s v="Solejek"/>
    <s v="Renatka"/>
    <n v="7"/>
    <n v="182"/>
    <n v="1500"/>
    <x v="10"/>
    <x v="2"/>
  </r>
  <r>
    <n v="691"/>
    <n v="1"/>
    <n v="17"/>
    <x v="186"/>
    <n v="39.94"/>
    <s v="Tapcio"/>
    <d v="2020-01-12T00:00:00"/>
    <s v="Polska"/>
    <s v="Tofik Lis"/>
    <s v="Kość-Trąbek"/>
    <n v="6"/>
    <n v="160"/>
    <n v="1200"/>
    <x v="10"/>
    <x v="2"/>
  </r>
  <r>
    <n v="692"/>
    <n v="19"/>
    <n v="2"/>
    <x v="187"/>
    <n v="79.97"/>
    <s v="TapnalemXD"/>
    <d v="2020-02-14T00:00:00"/>
    <s v="Polska"/>
    <s v="Solejek"/>
    <s v="Renatka"/>
    <n v="7"/>
    <n v="182"/>
    <n v="1500"/>
    <x v="10"/>
    <x v="2"/>
  </r>
  <r>
    <n v="693"/>
    <n v="1"/>
    <n v="17"/>
    <x v="188"/>
    <n v="42.92"/>
    <s v="Tapcio"/>
    <d v="2020-01-12T00:00:00"/>
    <s v="Polska"/>
    <s v="Tofik Lis"/>
    <s v="Kość-Trąbek"/>
    <n v="6"/>
    <n v="160"/>
    <n v="1200"/>
    <x v="10"/>
    <x v="2"/>
  </r>
  <r>
    <n v="694"/>
    <n v="1"/>
    <n v="17"/>
    <x v="188"/>
    <n v="41.39"/>
    <s v="Tapcio"/>
    <d v="2020-01-12T00:00:00"/>
    <s v="Polska"/>
    <s v="Tofik Lis"/>
    <s v="Kość-Trąbek"/>
    <n v="6"/>
    <n v="160"/>
    <n v="1200"/>
    <x v="10"/>
    <x v="2"/>
  </r>
  <r>
    <n v="695"/>
    <n v="1"/>
    <n v="17"/>
    <x v="188"/>
    <n v="47.41"/>
    <s v="Tapcio"/>
    <d v="2020-01-12T00:00:00"/>
    <s v="Polska"/>
    <s v="Tofik Lis"/>
    <s v="Kość-Trąbek"/>
    <n v="6"/>
    <n v="160"/>
    <n v="1200"/>
    <x v="10"/>
    <x v="2"/>
  </r>
  <r>
    <n v="696"/>
    <n v="1"/>
    <n v="17"/>
    <x v="188"/>
    <n v="65.069999999999993"/>
    <s v="Tapcio"/>
    <d v="2020-01-12T00:00:00"/>
    <s v="Polska"/>
    <s v="Tofik Lis"/>
    <s v="Kość-Trąbek"/>
    <n v="6"/>
    <n v="160"/>
    <n v="1200"/>
    <x v="10"/>
    <x v="2"/>
  </r>
  <r>
    <n v="697"/>
    <n v="1"/>
    <n v="17"/>
    <x v="188"/>
    <n v="70.819999999999993"/>
    <s v="Tapcio"/>
    <d v="2020-01-12T00:00:00"/>
    <s v="Polska"/>
    <s v="Tofik Lis"/>
    <s v="Kość-Trąbek"/>
    <n v="6"/>
    <n v="160"/>
    <n v="1200"/>
    <x v="10"/>
    <x v="2"/>
  </r>
  <r>
    <n v="698"/>
    <n v="1"/>
    <n v="17"/>
    <x v="188"/>
    <n v="92.46"/>
    <s v="Tapcio"/>
    <d v="2020-01-12T00:00:00"/>
    <s v="Polska"/>
    <s v="Tofik Lis"/>
    <s v="Kość-Trąbek"/>
    <n v="6"/>
    <n v="160"/>
    <n v="1200"/>
    <x v="10"/>
    <x v="2"/>
  </r>
  <r>
    <n v="699"/>
    <n v="1"/>
    <n v="9"/>
    <x v="188"/>
    <n v="19.61"/>
    <s v="Tapcio"/>
    <d v="2020-01-12T00:00:00"/>
    <s v="Polska"/>
    <s v="Panda Oczy i Termit"/>
    <s v="Duży Wynik"/>
    <n v="6"/>
    <n v="150"/>
    <n v="1200"/>
    <x v="10"/>
    <x v="2"/>
  </r>
  <r>
    <n v="700"/>
    <n v="19"/>
    <n v="2"/>
    <x v="189"/>
    <n v="95.57"/>
    <s v="TapnalemXD"/>
    <d v="2020-02-14T00:00:00"/>
    <s v="Polska"/>
    <s v="Solejek"/>
    <s v="Renatka"/>
    <n v="7"/>
    <n v="182"/>
    <n v="1500"/>
    <x v="10"/>
    <x v="2"/>
  </r>
  <r>
    <n v="701"/>
    <n v="19"/>
    <n v="3"/>
    <x v="190"/>
    <n v="12.96"/>
    <s v="TapnalemXD"/>
    <d v="2020-02-14T00:00:00"/>
    <s v="Polska"/>
    <s v="Kuba Omsiak"/>
    <s v="Moja Miłość"/>
    <n v="5"/>
    <n v="128"/>
    <n v="1000"/>
    <x v="10"/>
    <x v="2"/>
  </r>
  <r>
    <n v="702"/>
    <n v="19"/>
    <n v="3"/>
    <x v="190"/>
    <n v="16.77"/>
    <s v="TapnalemXD"/>
    <d v="2020-02-14T00:00:00"/>
    <s v="Polska"/>
    <s v="Kuba Omsiak"/>
    <s v="Moja Miłość"/>
    <n v="5"/>
    <n v="128"/>
    <n v="1000"/>
    <x v="10"/>
    <x v="2"/>
  </r>
  <r>
    <n v="703"/>
    <n v="1"/>
    <n v="9"/>
    <x v="191"/>
    <n v="17.16"/>
    <s v="Tapcio"/>
    <d v="2020-01-12T00:00:00"/>
    <s v="Polska"/>
    <s v="Panda Oczy i Termit"/>
    <s v="Duży Wynik"/>
    <n v="6"/>
    <n v="150"/>
    <n v="1200"/>
    <x v="11"/>
    <x v="2"/>
  </r>
  <r>
    <n v="704"/>
    <n v="1"/>
    <n v="9"/>
    <x v="191"/>
    <n v="28.6"/>
    <s v="Tapcio"/>
    <d v="2020-01-12T00:00:00"/>
    <s v="Polska"/>
    <s v="Panda Oczy i Termit"/>
    <s v="Duży Wynik"/>
    <n v="6"/>
    <n v="150"/>
    <n v="1200"/>
    <x v="11"/>
    <x v="2"/>
  </r>
  <r>
    <n v="705"/>
    <n v="19"/>
    <n v="3"/>
    <x v="192"/>
    <n v="24.61"/>
    <s v="TapnalemXD"/>
    <d v="2020-02-14T00:00:00"/>
    <s v="Polska"/>
    <s v="Kuba Omsiak"/>
    <s v="Moja Miłość"/>
    <n v="5"/>
    <n v="128"/>
    <n v="1000"/>
    <x v="11"/>
    <x v="2"/>
  </r>
  <r>
    <n v="706"/>
    <n v="19"/>
    <n v="3"/>
    <x v="192"/>
    <n v="31.52"/>
    <s v="TapnalemXD"/>
    <d v="2020-02-14T00:00:00"/>
    <s v="Polska"/>
    <s v="Kuba Omsiak"/>
    <s v="Moja Miłość"/>
    <n v="5"/>
    <n v="128"/>
    <n v="1000"/>
    <x v="11"/>
    <x v="2"/>
  </r>
  <r>
    <n v="707"/>
    <n v="19"/>
    <n v="3"/>
    <x v="192"/>
    <n v="48.15"/>
    <s v="TapnalemXD"/>
    <d v="2020-02-14T00:00:00"/>
    <s v="Polska"/>
    <s v="Kuba Omsiak"/>
    <s v="Moja Miłość"/>
    <n v="5"/>
    <n v="128"/>
    <n v="1000"/>
    <x v="11"/>
    <x v="2"/>
  </r>
  <r>
    <n v="708"/>
    <n v="1"/>
    <n v="9"/>
    <x v="193"/>
    <n v="41.36"/>
    <s v="Tapcio"/>
    <d v="2020-01-12T00:00:00"/>
    <s v="Polska"/>
    <s v="Panda Oczy i Termit"/>
    <s v="Duży Wynik"/>
    <n v="6"/>
    <n v="150"/>
    <n v="1200"/>
    <x v="11"/>
    <x v="2"/>
  </r>
  <r>
    <n v="709"/>
    <n v="1"/>
    <n v="9"/>
    <x v="193"/>
    <n v="33.270000000000003"/>
    <s v="Tapcio"/>
    <d v="2020-01-12T00:00:00"/>
    <s v="Polska"/>
    <s v="Panda Oczy i Termit"/>
    <s v="Duży Wynik"/>
    <n v="6"/>
    <n v="150"/>
    <n v="1200"/>
    <x v="11"/>
    <x v="2"/>
  </r>
  <r>
    <n v="710"/>
    <n v="1"/>
    <n v="9"/>
    <x v="193"/>
    <n v="54.35"/>
    <s v="Tapcio"/>
    <d v="2020-01-12T00:00:00"/>
    <s v="Polska"/>
    <s v="Panda Oczy i Termit"/>
    <s v="Duży Wynik"/>
    <n v="6"/>
    <n v="150"/>
    <n v="1200"/>
    <x v="11"/>
    <x v="2"/>
  </r>
  <r>
    <n v="711"/>
    <n v="1"/>
    <n v="9"/>
    <x v="193"/>
    <n v="72.17"/>
    <s v="Tapcio"/>
    <d v="2020-01-12T00:00:00"/>
    <s v="Polska"/>
    <s v="Panda Oczy i Termit"/>
    <s v="Duży Wynik"/>
    <n v="6"/>
    <n v="150"/>
    <n v="1200"/>
    <x v="11"/>
    <x v="2"/>
  </r>
  <r>
    <n v="712"/>
    <n v="19"/>
    <n v="3"/>
    <x v="194"/>
    <n v="46.74"/>
    <s v="TapnalemXD"/>
    <d v="2020-02-14T00:00:00"/>
    <s v="Polska"/>
    <s v="Kuba Omsiak"/>
    <s v="Moja Miłość"/>
    <n v="5"/>
    <n v="128"/>
    <n v="1000"/>
    <x v="11"/>
    <x v="2"/>
  </r>
  <r>
    <n v="713"/>
    <n v="19"/>
    <n v="3"/>
    <x v="194"/>
    <n v="53.45"/>
    <s v="TapnalemXD"/>
    <d v="2020-02-14T00:00:00"/>
    <s v="Polska"/>
    <s v="Kuba Omsiak"/>
    <s v="Moja Miłość"/>
    <n v="5"/>
    <n v="128"/>
    <n v="1000"/>
    <x v="11"/>
    <x v="2"/>
  </r>
  <r>
    <n v="714"/>
    <n v="1"/>
    <n v="9"/>
    <x v="195"/>
    <n v="76.89"/>
    <s v="Tapcio"/>
    <d v="2020-01-12T00:00:00"/>
    <s v="Polska"/>
    <s v="Panda Oczy i Termit"/>
    <s v="Duży Wynik"/>
    <n v="6"/>
    <n v="150"/>
    <n v="1200"/>
    <x v="11"/>
    <x v="2"/>
  </r>
  <r>
    <n v="715"/>
    <n v="1"/>
    <n v="9"/>
    <x v="195"/>
    <n v="87.88"/>
    <s v="Tapcio"/>
    <d v="2020-01-12T00:00:00"/>
    <s v="Polska"/>
    <s v="Panda Oczy i Termit"/>
    <s v="Duży Wynik"/>
    <n v="6"/>
    <n v="150"/>
    <n v="1200"/>
    <x v="11"/>
    <x v="2"/>
  </r>
  <r>
    <n v="716"/>
    <n v="1"/>
    <n v="9"/>
    <x v="195"/>
    <n v="81.86"/>
    <s v="Tapcio"/>
    <d v="2020-01-12T00:00:00"/>
    <s v="Polska"/>
    <s v="Panda Oczy i Termit"/>
    <s v="Duży Wynik"/>
    <n v="6"/>
    <n v="150"/>
    <n v="1200"/>
    <x v="11"/>
    <x v="2"/>
  </r>
  <r>
    <n v="717"/>
    <n v="19"/>
    <n v="3"/>
    <x v="195"/>
    <n v="66.400000000000006"/>
    <s v="TapnalemXD"/>
    <d v="2020-02-14T00:00:00"/>
    <s v="Polska"/>
    <s v="Kuba Omsiak"/>
    <s v="Moja Miłość"/>
    <n v="5"/>
    <n v="128"/>
    <n v="1000"/>
    <x v="11"/>
    <x v="2"/>
  </r>
  <r>
    <n v="718"/>
    <n v="19"/>
    <n v="3"/>
    <x v="195"/>
    <n v="63.08"/>
    <s v="TapnalemXD"/>
    <d v="2020-02-14T00:00:00"/>
    <s v="Polska"/>
    <s v="Kuba Omsiak"/>
    <s v="Moja Miłość"/>
    <n v="5"/>
    <n v="128"/>
    <n v="1000"/>
    <x v="11"/>
    <x v="2"/>
  </r>
  <r>
    <n v="719"/>
    <n v="19"/>
    <n v="3"/>
    <x v="195"/>
    <n v="67.260000000000005"/>
    <s v="TapnalemXD"/>
    <d v="2020-02-14T00:00:00"/>
    <s v="Polska"/>
    <s v="Kuba Omsiak"/>
    <s v="Moja Miłość"/>
    <n v="5"/>
    <n v="128"/>
    <n v="1000"/>
    <x v="11"/>
    <x v="2"/>
  </r>
  <r>
    <n v="720"/>
    <n v="19"/>
    <n v="4"/>
    <x v="196"/>
    <n v="19.739999999999998"/>
    <s v="TapnalemXD"/>
    <d v="2020-02-14T00:00:00"/>
    <s v="Polska"/>
    <s v="Pościgacze"/>
    <s v="Zgubiłem się"/>
    <n v="6"/>
    <n v="170"/>
    <n v="1200"/>
    <x v="11"/>
    <x v="2"/>
  </r>
  <r>
    <n v="721"/>
    <n v="19"/>
    <n v="4"/>
    <x v="196"/>
    <n v="21.64"/>
    <s v="TapnalemXD"/>
    <d v="2020-02-14T00:00:00"/>
    <s v="Polska"/>
    <s v="Pościgacze"/>
    <s v="Zgubiłem się"/>
    <n v="6"/>
    <n v="170"/>
    <n v="1200"/>
    <x v="11"/>
    <x v="2"/>
  </r>
  <r>
    <n v="722"/>
    <n v="1"/>
    <n v="10"/>
    <x v="197"/>
    <n v="12.28"/>
    <s v="Tapcio"/>
    <d v="2020-01-12T00:00:00"/>
    <s v="Polska"/>
    <s v="Portek i Madeonek"/>
    <s v="Schronisko"/>
    <n v="5"/>
    <n v="128"/>
    <n v="1000"/>
    <x v="11"/>
    <x v="2"/>
  </r>
  <r>
    <n v="723"/>
    <n v="1"/>
    <n v="10"/>
    <x v="197"/>
    <n v="18.2"/>
    <s v="Tapcio"/>
    <d v="2020-01-12T00:00:00"/>
    <s v="Polska"/>
    <s v="Portek i Madeonek"/>
    <s v="Schronisko"/>
    <n v="5"/>
    <n v="128"/>
    <n v="1000"/>
    <x v="11"/>
    <x v="2"/>
  </r>
  <r>
    <n v="724"/>
    <n v="1"/>
    <n v="10"/>
    <x v="197"/>
    <n v="32.01"/>
    <s v="Tapcio"/>
    <d v="2020-01-12T00:00:00"/>
    <s v="Polska"/>
    <s v="Portek i Madeonek"/>
    <s v="Schronisko"/>
    <n v="5"/>
    <n v="128"/>
    <n v="1000"/>
    <x v="11"/>
    <x v="2"/>
  </r>
  <r>
    <n v="725"/>
    <n v="19"/>
    <n v="4"/>
    <x v="197"/>
    <n v="25.92"/>
    <s v="TapnalemXD"/>
    <d v="2020-02-14T00:00:00"/>
    <s v="Polska"/>
    <s v="Pościgacze"/>
    <s v="Zgubiłem się"/>
    <n v="6"/>
    <n v="170"/>
    <n v="1200"/>
    <x v="11"/>
    <x v="2"/>
  </r>
  <r>
    <n v="726"/>
    <n v="19"/>
    <n v="4"/>
    <x v="197"/>
    <n v="42.35"/>
    <s v="TapnalemXD"/>
    <d v="2020-02-14T00:00:00"/>
    <s v="Polska"/>
    <s v="Pościgacze"/>
    <s v="Zgubiłem się"/>
    <n v="6"/>
    <n v="170"/>
    <n v="1200"/>
    <x v="11"/>
    <x v="2"/>
  </r>
  <r>
    <n v="727"/>
    <n v="1"/>
    <n v="10"/>
    <x v="198"/>
    <n v="36.36"/>
    <s v="Tapcio"/>
    <d v="2020-01-12T00:00:00"/>
    <s v="Polska"/>
    <s v="Portek i Madeonek"/>
    <s v="Schronisko"/>
    <n v="5"/>
    <n v="128"/>
    <n v="1000"/>
    <x v="11"/>
    <x v="2"/>
  </r>
  <r>
    <n v="728"/>
    <n v="19"/>
    <n v="4"/>
    <x v="199"/>
    <n v="50.7"/>
    <s v="TapnalemXD"/>
    <d v="2020-02-14T00:00:00"/>
    <s v="Polska"/>
    <s v="Pościgacze"/>
    <s v="Zgubiłem się"/>
    <n v="6"/>
    <n v="170"/>
    <n v="1200"/>
    <x v="11"/>
    <x v="2"/>
  </r>
  <r>
    <n v="729"/>
    <n v="19"/>
    <n v="4"/>
    <x v="199"/>
    <n v="49.03"/>
    <s v="TapnalemXD"/>
    <d v="2020-02-14T00:00:00"/>
    <s v="Polska"/>
    <s v="Pościgacze"/>
    <s v="Zgubiłem się"/>
    <n v="6"/>
    <n v="170"/>
    <n v="1200"/>
    <x v="11"/>
    <x v="2"/>
  </r>
  <r>
    <n v="730"/>
    <n v="19"/>
    <n v="4"/>
    <x v="199"/>
    <n v="60.1"/>
    <s v="TapnalemXD"/>
    <d v="2020-02-14T00:00:00"/>
    <s v="Polska"/>
    <s v="Pościgacze"/>
    <s v="Zgubiłem się"/>
    <n v="6"/>
    <n v="170"/>
    <n v="1200"/>
    <x v="11"/>
    <x v="2"/>
  </r>
  <r>
    <n v="731"/>
    <n v="1"/>
    <n v="10"/>
    <x v="200"/>
    <n v="40.49"/>
    <s v="Tapcio"/>
    <d v="2020-01-12T00:00:00"/>
    <s v="Polska"/>
    <s v="Portek i Madeonek"/>
    <s v="Schronisko"/>
    <n v="5"/>
    <n v="128"/>
    <n v="1000"/>
    <x v="11"/>
    <x v="2"/>
  </r>
  <r>
    <n v="732"/>
    <n v="19"/>
    <n v="4"/>
    <x v="201"/>
    <n v="55.94"/>
    <s v="TapnalemXD"/>
    <d v="2020-02-14T00:00:00"/>
    <s v="Polska"/>
    <s v="Pościgacze"/>
    <s v="Zgubiłem się"/>
    <n v="6"/>
    <n v="170"/>
    <n v="1200"/>
    <x v="11"/>
    <x v="2"/>
  </r>
  <r>
    <n v="733"/>
    <n v="1"/>
    <n v="10"/>
    <x v="202"/>
    <n v="61.41"/>
    <s v="Tapcio"/>
    <d v="2020-01-12T00:00:00"/>
    <s v="Polska"/>
    <s v="Portek i Madeonek"/>
    <s v="Schronisko"/>
    <n v="5"/>
    <n v="128"/>
    <n v="1000"/>
    <x v="11"/>
    <x v="2"/>
  </r>
  <r>
    <n v="734"/>
    <n v="1"/>
    <n v="10"/>
    <x v="202"/>
    <n v="61.65"/>
    <s v="Tapcio"/>
    <d v="2020-01-12T00:00:00"/>
    <s v="Polska"/>
    <s v="Portek i Madeonek"/>
    <s v="Schronisko"/>
    <n v="5"/>
    <n v="128"/>
    <n v="1000"/>
    <x v="11"/>
    <x v="2"/>
  </r>
  <r>
    <n v="735"/>
    <n v="1"/>
    <n v="10"/>
    <x v="202"/>
    <n v="62.09"/>
    <s v="Tapcio"/>
    <d v="2020-01-12T00:00:00"/>
    <s v="Polska"/>
    <s v="Portek i Madeonek"/>
    <s v="Schronisko"/>
    <n v="5"/>
    <n v="128"/>
    <n v="1000"/>
    <x v="11"/>
    <x v="2"/>
  </r>
  <r>
    <n v="736"/>
    <n v="19"/>
    <n v="4"/>
    <x v="202"/>
    <n v="85.25"/>
    <s v="TapnalemXD"/>
    <d v="2020-02-14T00:00:00"/>
    <s v="Polska"/>
    <s v="Pościgacze"/>
    <s v="Zgubiłem się"/>
    <n v="6"/>
    <n v="170"/>
    <n v="1200"/>
    <x v="11"/>
    <x v="2"/>
  </r>
  <r>
    <n v="737"/>
    <n v="19"/>
    <n v="4"/>
    <x v="202"/>
    <n v="93.71"/>
    <s v="TapnalemXD"/>
    <d v="2020-02-14T00:00:00"/>
    <s v="Polska"/>
    <s v="Pościgacze"/>
    <s v="Zgubiłem się"/>
    <n v="6"/>
    <n v="170"/>
    <n v="1200"/>
    <x v="11"/>
    <x v="2"/>
  </r>
  <r>
    <n v="738"/>
    <n v="19"/>
    <n v="5"/>
    <x v="202"/>
    <n v="16.73"/>
    <s v="TapnalemXD"/>
    <d v="2020-02-14T00:00:00"/>
    <s v="Polska"/>
    <s v="Rostek"/>
    <s v="Woda Edition (remix Pawełka Różyka)"/>
    <n v="5"/>
    <n v="133"/>
    <n v="1000"/>
    <x v="11"/>
    <x v="2"/>
  </r>
  <r>
    <n v="739"/>
    <n v="19"/>
    <n v="5"/>
    <x v="202"/>
    <n v="20.91"/>
    <s v="TapnalemXD"/>
    <d v="2020-02-14T00:00:00"/>
    <s v="Polska"/>
    <s v="Rostek"/>
    <s v="Woda Edition (remix Pawełka Różyka)"/>
    <n v="5"/>
    <n v="133"/>
    <n v="1000"/>
    <x v="11"/>
    <x v="2"/>
  </r>
  <r>
    <n v="740"/>
    <n v="19"/>
    <n v="5"/>
    <x v="203"/>
    <n v="24.91"/>
    <s v="TapnalemXD"/>
    <d v="2020-02-14T00:00:00"/>
    <s v="Polska"/>
    <s v="Rostek"/>
    <s v="Woda Edition (remix Pawełka Różyka)"/>
    <n v="5"/>
    <n v="133"/>
    <n v="1000"/>
    <x v="11"/>
    <x v="2"/>
  </r>
  <r>
    <n v="741"/>
    <n v="19"/>
    <n v="5"/>
    <x v="203"/>
    <n v="34.450000000000003"/>
    <s v="TapnalemXD"/>
    <d v="2020-02-14T00:00:00"/>
    <s v="Polska"/>
    <s v="Rostek"/>
    <s v="Woda Edition (remix Pawełka Różyka)"/>
    <n v="5"/>
    <n v="133"/>
    <n v="1000"/>
    <x v="11"/>
    <x v="2"/>
  </r>
  <r>
    <n v="742"/>
    <n v="19"/>
    <n v="5"/>
    <x v="203"/>
    <n v="40.07"/>
    <s v="TapnalemXD"/>
    <d v="2020-02-14T00:00:00"/>
    <s v="Polska"/>
    <s v="Rostek"/>
    <s v="Woda Edition (remix Pawełka Różyka)"/>
    <n v="5"/>
    <n v="133"/>
    <n v="1000"/>
    <x v="11"/>
    <x v="2"/>
  </r>
  <r>
    <n v="743"/>
    <n v="1"/>
    <n v="10"/>
    <x v="204"/>
    <n v="69.62"/>
    <s v="Tapcio"/>
    <d v="2020-01-12T00:00:00"/>
    <s v="Polska"/>
    <s v="Portek i Madeonek"/>
    <s v="Schronisko"/>
    <n v="5"/>
    <n v="128"/>
    <n v="1000"/>
    <x v="11"/>
    <x v="2"/>
  </r>
  <r>
    <n v="744"/>
    <n v="1"/>
    <n v="10"/>
    <x v="204"/>
    <n v="97.42"/>
    <s v="Tapcio"/>
    <d v="2020-01-12T00:00:00"/>
    <s v="Polska"/>
    <s v="Portek i Madeonek"/>
    <s v="Schronisko"/>
    <n v="5"/>
    <n v="128"/>
    <n v="1000"/>
    <x v="11"/>
    <x v="2"/>
  </r>
  <r>
    <n v="745"/>
    <n v="1"/>
    <n v="11"/>
    <x v="204"/>
    <n v="13.13"/>
    <s v="Tapcio"/>
    <d v="2020-01-12T00:00:00"/>
    <s v="Polska"/>
    <s v="Tofik Lis"/>
    <s v="Nadzieje i Marzenia"/>
    <n v="6"/>
    <n v="120"/>
    <n v="1200"/>
    <x v="11"/>
    <x v="2"/>
  </r>
  <r>
    <n v="746"/>
    <n v="19"/>
    <n v="5"/>
    <x v="204"/>
    <n v="43.45"/>
    <s v="TapnalemXD"/>
    <d v="2020-02-14T00:00:00"/>
    <s v="Polska"/>
    <s v="Rostek"/>
    <s v="Woda Edition (remix Pawełka Różyka)"/>
    <n v="5"/>
    <n v="133"/>
    <n v="1000"/>
    <x v="11"/>
    <x v="2"/>
  </r>
  <r>
    <n v="747"/>
    <n v="19"/>
    <n v="5"/>
    <x v="204"/>
    <n v="73.3"/>
    <s v="TapnalemXD"/>
    <d v="2020-02-14T00:00:00"/>
    <s v="Polska"/>
    <s v="Rostek"/>
    <s v="Woda Edition (remix Pawełka Różyka)"/>
    <n v="5"/>
    <n v="133"/>
    <n v="1000"/>
    <x v="11"/>
    <x v="2"/>
  </r>
  <r>
    <n v="748"/>
    <n v="19"/>
    <n v="5"/>
    <x v="204"/>
    <n v="54.91"/>
    <s v="TapnalemXD"/>
    <d v="2020-02-14T00:00:00"/>
    <s v="Polska"/>
    <s v="Rostek"/>
    <s v="Woda Edition (remix Pawełka Różyka)"/>
    <n v="5"/>
    <n v="133"/>
    <n v="1000"/>
    <x v="11"/>
    <x v="2"/>
  </r>
  <r>
    <n v="749"/>
    <n v="19"/>
    <n v="5"/>
    <x v="204"/>
    <n v="82.8"/>
    <s v="TapnalemXD"/>
    <d v="2020-02-14T00:00:00"/>
    <s v="Polska"/>
    <s v="Rostek"/>
    <s v="Woda Edition (remix Pawełka Różyka)"/>
    <n v="5"/>
    <n v="133"/>
    <n v="1000"/>
    <x v="11"/>
    <x v="2"/>
  </r>
  <r>
    <n v="750"/>
    <n v="19"/>
    <n v="5"/>
    <x v="204"/>
    <n v="80.36"/>
    <s v="TapnalemXD"/>
    <d v="2020-02-14T00:00:00"/>
    <s v="Polska"/>
    <s v="Rostek"/>
    <s v="Woda Edition (remix Pawełka Różyka)"/>
    <n v="5"/>
    <n v="133"/>
    <n v="1000"/>
    <x v="11"/>
    <x v="2"/>
  </r>
  <r>
    <n v="751"/>
    <n v="19"/>
    <n v="6"/>
    <x v="204"/>
    <n v="15.5"/>
    <s v="TapnalemXD"/>
    <d v="2020-02-14T00:00:00"/>
    <s v="Polska"/>
    <s v="Ramzes B."/>
    <s v="FlakiPycha"/>
    <n v="6"/>
    <n v="130"/>
    <n v="1200"/>
    <x v="11"/>
    <x v="2"/>
  </r>
  <r>
    <n v="752"/>
    <n v="19"/>
    <n v="6"/>
    <x v="204"/>
    <n v="25.69"/>
    <s v="TapnalemXD"/>
    <d v="2020-02-14T00:00:00"/>
    <s v="Polska"/>
    <s v="Ramzes B."/>
    <s v="FlakiPycha"/>
    <n v="6"/>
    <n v="130"/>
    <n v="1200"/>
    <x v="11"/>
    <x v="2"/>
  </r>
  <r>
    <n v="753"/>
    <n v="1"/>
    <n v="11"/>
    <x v="205"/>
    <n v="17.39"/>
    <s v="Tapcio"/>
    <d v="2020-01-12T00:00:00"/>
    <s v="Polska"/>
    <s v="Tofik Lis"/>
    <s v="Nadzieje i Marzenia"/>
    <n v="6"/>
    <n v="120"/>
    <n v="1200"/>
    <x v="11"/>
    <x v="2"/>
  </r>
  <r>
    <n v="754"/>
    <n v="1"/>
    <n v="11"/>
    <x v="206"/>
    <n v="26.6"/>
    <s v="Tapcio"/>
    <d v="2020-01-12T00:00:00"/>
    <s v="Polska"/>
    <s v="Tofik Lis"/>
    <s v="Nadzieje i Marzenia"/>
    <n v="6"/>
    <n v="120"/>
    <n v="1200"/>
    <x v="11"/>
    <x v="2"/>
  </r>
  <r>
    <n v="755"/>
    <n v="1"/>
    <n v="11"/>
    <x v="206"/>
    <n v="41.19"/>
    <s v="Tapcio"/>
    <d v="2020-01-12T00:00:00"/>
    <s v="Polska"/>
    <s v="Tofik Lis"/>
    <s v="Nadzieje i Marzenia"/>
    <n v="6"/>
    <n v="120"/>
    <n v="1200"/>
    <x v="11"/>
    <x v="2"/>
  </r>
  <r>
    <n v="756"/>
    <n v="1"/>
    <n v="11"/>
    <x v="206"/>
    <n v="58.48"/>
    <s v="Tapcio"/>
    <d v="2020-01-12T00:00:00"/>
    <s v="Polska"/>
    <s v="Tofik Lis"/>
    <s v="Nadzieje i Marzenia"/>
    <n v="6"/>
    <n v="120"/>
    <n v="1200"/>
    <x v="11"/>
    <x v="2"/>
  </r>
  <r>
    <n v="757"/>
    <n v="1"/>
    <n v="11"/>
    <x v="206"/>
    <n v="50.64"/>
    <s v="Tapcio"/>
    <d v="2020-01-12T00:00:00"/>
    <s v="Polska"/>
    <s v="Tofik Lis"/>
    <s v="Nadzieje i Marzenia"/>
    <n v="6"/>
    <n v="120"/>
    <n v="1200"/>
    <x v="11"/>
    <x v="2"/>
  </r>
  <r>
    <n v="758"/>
    <n v="1"/>
    <n v="11"/>
    <x v="206"/>
    <n v="65.52"/>
    <s v="Tapcio"/>
    <d v="2020-01-12T00:00:00"/>
    <s v="Polska"/>
    <s v="Tofik Lis"/>
    <s v="Nadzieje i Marzenia"/>
    <n v="6"/>
    <n v="120"/>
    <n v="1200"/>
    <x v="11"/>
    <x v="2"/>
  </r>
  <r>
    <n v="759"/>
    <n v="19"/>
    <n v="6"/>
    <x v="206"/>
    <n v="29.44"/>
    <s v="TapnalemXD"/>
    <d v="2020-02-14T00:00:00"/>
    <s v="Polska"/>
    <s v="Ramzes B."/>
    <s v="FlakiPycha"/>
    <n v="6"/>
    <n v="130"/>
    <n v="1200"/>
    <x v="11"/>
    <x v="2"/>
  </r>
  <r>
    <n v="760"/>
    <n v="19"/>
    <n v="6"/>
    <x v="206"/>
    <n v="29.46"/>
    <s v="TapnalemXD"/>
    <d v="2020-02-14T00:00:00"/>
    <s v="Polska"/>
    <s v="Ramzes B."/>
    <s v="FlakiPycha"/>
    <n v="6"/>
    <n v="130"/>
    <n v="1200"/>
    <x v="11"/>
    <x v="2"/>
  </r>
  <r>
    <n v="761"/>
    <n v="19"/>
    <n v="6"/>
    <x v="206"/>
    <n v="56.49"/>
    <s v="TapnalemXD"/>
    <d v="2020-02-14T00:00:00"/>
    <s v="Polska"/>
    <s v="Ramzes B."/>
    <s v="FlakiPycha"/>
    <n v="6"/>
    <n v="130"/>
    <n v="1200"/>
    <x v="11"/>
    <x v="2"/>
  </r>
  <r>
    <n v="762"/>
    <n v="1"/>
    <n v="11"/>
    <x v="207"/>
    <n v="60.16"/>
    <s v="Tapcio"/>
    <d v="2020-01-12T00:00:00"/>
    <s v="Polska"/>
    <s v="Tofik Lis"/>
    <s v="Nadzieje i Marzenia"/>
    <n v="6"/>
    <n v="120"/>
    <n v="1200"/>
    <x v="11"/>
    <x v="2"/>
  </r>
  <r>
    <n v="763"/>
    <n v="1"/>
    <n v="11"/>
    <x v="207"/>
    <n v="72.62"/>
    <s v="Tapcio"/>
    <d v="2020-01-12T00:00:00"/>
    <s v="Polska"/>
    <s v="Tofik Lis"/>
    <s v="Nadzieje i Marzenia"/>
    <n v="6"/>
    <n v="120"/>
    <n v="1200"/>
    <x v="11"/>
    <x v="2"/>
  </r>
  <r>
    <n v="764"/>
    <n v="1"/>
    <n v="11"/>
    <x v="207"/>
    <n v="65.56"/>
    <s v="Tapcio"/>
    <d v="2020-01-12T00:00:00"/>
    <s v="Polska"/>
    <s v="Tofik Lis"/>
    <s v="Nadzieje i Marzenia"/>
    <n v="6"/>
    <n v="120"/>
    <n v="1200"/>
    <x v="11"/>
    <x v="2"/>
  </r>
  <r>
    <n v="765"/>
    <n v="1"/>
    <n v="12"/>
    <x v="207"/>
    <n v="18.559999999999999"/>
    <s v="Tapcio"/>
    <d v="2020-01-12T00:00:00"/>
    <s v="Polska"/>
    <s v="Goryle"/>
    <s v="Czuj się dobrze S.A."/>
    <n v="5"/>
    <n v="139"/>
    <n v="1000"/>
    <x v="11"/>
    <x v="2"/>
  </r>
  <r>
    <n v="766"/>
    <n v="1"/>
    <n v="12"/>
    <x v="207"/>
    <n v="26.6"/>
    <s v="Tapcio"/>
    <d v="2020-01-12T00:00:00"/>
    <s v="Polska"/>
    <s v="Goryle"/>
    <s v="Czuj się dobrze S.A."/>
    <n v="5"/>
    <n v="139"/>
    <n v="1000"/>
    <x v="11"/>
    <x v="2"/>
  </r>
  <r>
    <n v="767"/>
    <n v="1"/>
    <n v="12"/>
    <x v="207"/>
    <n v="28.12"/>
    <s v="Tapcio"/>
    <d v="2020-01-12T00:00:00"/>
    <s v="Polska"/>
    <s v="Goryle"/>
    <s v="Czuj się dobrze S.A."/>
    <n v="5"/>
    <n v="139"/>
    <n v="1000"/>
    <x v="11"/>
    <x v="2"/>
  </r>
  <r>
    <n v="768"/>
    <n v="19"/>
    <n v="6"/>
    <x v="207"/>
    <n v="50.1"/>
    <s v="TapnalemXD"/>
    <d v="2020-02-14T00:00:00"/>
    <s v="Polska"/>
    <s v="Ramzes B."/>
    <s v="FlakiPycha"/>
    <n v="6"/>
    <n v="130"/>
    <n v="1200"/>
    <x v="11"/>
    <x v="2"/>
  </r>
  <r>
    <n v="769"/>
    <n v="1"/>
    <n v="12"/>
    <x v="208"/>
    <n v="35.72"/>
    <s v="Tapcio"/>
    <d v="2020-01-12T00:00:00"/>
    <s v="Polska"/>
    <s v="Goryle"/>
    <s v="Czuj się dobrze S.A."/>
    <n v="5"/>
    <n v="139"/>
    <n v="1000"/>
    <x v="11"/>
    <x v="2"/>
  </r>
  <r>
    <n v="770"/>
    <n v="1"/>
    <n v="12"/>
    <x v="208"/>
    <n v="53.9"/>
    <s v="Tapcio"/>
    <d v="2020-01-12T00:00:00"/>
    <s v="Polska"/>
    <s v="Goryle"/>
    <s v="Czuj się dobrze S.A."/>
    <n v="5"/>
    <n v="139"/>
    <n v="1000"/>
    <x v="11"/>
    <x v="2"/>
  </r>
  <r>
    <n v="771"/>
    <n v="1"/>
    <n v="12"/>
    <x v="208"/>
    <n v="59.72"/>
    <s v="Tapcio"/>
    <d v="2020-01-12T00:00:00"/>
    <s v="Polska"/>
    <s v="Goryle"/>
    <s v="Czuj się dobrze S.A."/>
    <n v="5"/>
    <n v="139"/>
    <n v="1000"/>
    <x v="11"/>
    <x v="2"/>
  </r>
  <r>
    <n v="772"/>
    <n v="1"/>
    <n v="12"/>
    <x v="208"/>
    <n v="66.08"/>
    <s v="Tapcio"/>
    <d v="2020-01-12T00:00:00"/>
    <s v="Polska"/>
    <s v="Goryle"/>
    <s v="Czuj się dobrze S.A."/>
    <n v="5"/>
    <n v="139"/>
    <n v="1000"/>
    <x v="11"/>
    <x v="2"/>
  </r>
  <r>
    <n v="773"/>
    <n v="19"/>
    <n v="6"/>
    <x v="209"/>
    <n v="50.39"/>
    <s v="TapnalemXD"/>
    <d v="2020-02-14T00:00:00"/>
    <s v="Polska"/>
    <s v="Ramzes B."/>
    <s v="FlakiPycha"/>
    <n v="6"/>
    <n v="130"/>
    <n v="1200"/>
    <x v="11"/>
    <x v="2"/>
  </r>
  <r>
    <n v="774"/>
    <n v="19"/>
    <n v="6"/>
    <x v="209"/>
    <n v="49.22"/>
    <s v="TapnalemXD"/>
    <d v="2020-02-14T00:00:00"/>
    <s v="Polska"/>
    <s v="Ramzes B."/>
    <s v="FlakiPycha"/>
    <n v="6"/>
    <n v="130"/>
    <n v="1200"/>
    <x v="11"/>
    <x v="2"/>
  </r>
  <r>
    <n v="775"/>
    <n v="19"/>
    <n v="6"/>
    <x v="209"/>
    <n v="64.73"/>
    <s v="TapnalemXD"/>
    <d v="2020-02-14T00:00:00"/>
    <s v="Polska"/>
    <s v="Ramzes B."/>
    <s v="FlakiPycha"/>
    <n v="6"/>
    <n v="130"/>
    <n v="1200"/>
    <x v="11"/>
    <x v="2"/>
  </r>
  <r>
    <n v="776"/>
    <n v="1"/>
    <n v="12"/>
    <x v="210"/>
    <n v="70.25"/>
    <s v="Tapcio"/>
    <d v="2020-01-12T00:00:00"/>
    <s v="Polska"/>
    <s v="Goryle"/>
    <s v="Czuj się dobrze S.A."/>
    <n v="5"/>
    <n v="139"/>
    <n v="1000"/>
    <x v="11"/>
    <x v="2"/>
  </r>
  <r>
    <n v="777"/>
    <n v="1"/>
    <n v="12"/>
    <x v="210"/>
    <n v="58.8"/>
    <s v="Tapcio"/>
    <d v="2020-01-12T00:00:00"/>
    <s v="Polska"/>
    <s v="Goryle"/>
    <s v="Czuj się dobrze S.A."/>
    <n v="5"/>
    <n v="139"/>
    <n v="1000"/>
    <x v="11"/>
    <x v="2"/>
  </r>
  <r>
    <n v="778"/>
    <n v="1"/>
    <n v="12"/>
    <x v="211"/>
    <n v="84.89"/>
    <s v="Tapcio"/>
    <d v="2020-01-12T00:00:00"/>
    <s v="Polska"/>
    <s v="Goryle"/>
    <s v="Czuj się dobrze S.A."/>
    <n v="5"/>
    <n v="139"/>
    <n v="1000"/>
    <x v="11"/>
    <x v="2"/>
  </r>
  <r>
    <n v="779"/>
    <n v="1"/>
    <n v="13"/>
    <x v="211"/>
    <n v="18.579999999999998"/>
    <s v="Tapcio"/>
    <d v="2020-01-12T00:00:00"/>
    <s v="Polska"/>
    <s v="Królowa"/>
    <s v="Nie Zatrzymuj Mnie Teraz"/>
    <n v="5"/>
    <n v="156"/>
    <n v="1000"/>
    <x v="11"/>
    <x v="2"/>
  </r>
  <r>
    <n v="780"/>
    <n v="19"/>
    <n v="6"/>
    <x v="211"/>
    <n v="80.099999999999994"/>
    <s v="TapnalemXD"/>
    <d v="2020-02-14T00:00:00"/>
    <s v="Polska"/>
    <s v="Ramzes B."/>
    <s v="FlakiPycha"/>
    <n v="6"/>
    <n v="130"/>
    <n v="1200"/>
    <x v="11"/>
    <x v="2"/>
  </r>
  <r>
    <n v="781"/>
    <n v="19"/>
    <n v="7"/>
    <x v="211"/>
    <n v="16.23"/>
    <s v="TapnalemXD"/>
    <d v="2020-02-14T00:00:00"/>
    <s v="Polska"/>
    <s v="Rajec"/>
    <s v="Światełko"/>
    <n v="4"/>
    <n v="120"/>
    <n v="900"/>
    <x v="11"/>
    <x v="2"/>
  </r>
  <r>
    <n v="782"/>
    <n v="19"/>
    <n v="7"/>
    <x v="211"/>
    <n v="26.76"/>
    <s v="TapnalemXD"/>
    <d v="2020-02-14T00:00:00"/>
    <s v="Polska"/>
    <s v="Rajec"/>
    <s v="Światełko"/>
    <n v="4"/>
    <n v="120"/>
    <n v="900"/>
    <x v="11"/>
    <x v="2"/>
  </r>
  <r>
    <n v="783"/>
    <n v="19"/>
    <n v="7"/>
    <x v="211"/>
    <n v="35.130000000000003"/>
    <s v="TapnalemXD"/>
    <d v="2020-02-14T00:00:00"/>
    <s v="Polska"/>
    <s v="Rajec"/>
    <s v="Światełko"/>
    <n v="4"/>
    <n v="120"/>
    <n v="900"/>
    <x v="11"/>
    <x v="2"/>
  </r>
  <r>
    <n v="784"/>
    <n v="19"/>
    <n v="7"/>
    <x v="211"/>
    <n v="46.38"/>
    <s v="TapnalemXD"/>
    <d v="2020-02-14T00:00:00"/>
    <s v="Polska"/>
    <s v="Rajec"/>
    <s v="Światełko"/>
    <n v="4"/>
    <n v="120"/>
    <n v="900"/>
    <x v="11"/>
    <x v="2"/>
  </r>
  <r>
    <n v="785"/>
    <n v="19"/>
    <n v="7"/>
    <x v="211"/>
    <n v="51.48"/>
    <s v="TapnalemXD"/>
    <d v="2020-02-14T00:00:00"/>
    <s v="Polska"/>
    <s v="Rajec"/>
    <s v="Światełko"/>
    <n v="4"/>
    <n v="120"/>
    <n v="900"/>
    <x v="11"/>
    <x v="2"/>
  </r>
  <r>
    <n v="786"/>
    <n v="19"/>
    <n v="7"/>
    <x v="211"/>
    <n v="43.2"/>
    <s v="TapnalemXD"/>
    <d v="2020-02-14T00:00:00"/>
    <s v="Polska"/>
    <s v="Rajec"/>
    <s v="Światełko"/>
    <n v="4"/>
    <n v="120"/>
    <n v="900"/>
    <x v="11"/>
    <x v="2"/>
  </r>
  <r>
    <n v="787"/>
    <n v="19"/>
    <n v="7"/>
    <x v="212"/>
    <n v="62.65"/>
    <s v="TapnalemXD"/>
    <d v="2020-02-14T00:00:00"/>
    <s v="Polska"/>
    <s v="Rajec"/>
    <s v="Światełko"/>
    <n v="4"/>
    <n v="120"/>
    <n v="900"/>
    <x v="11"/>
    <x v="2"/>
  </r>
  <r>
    <n v="788"/>
    <n v="1"/>
    <n v="13"/>
    <x v="213"/>
    <n v="19.510000000000002"/>
    <s v="Tapcio"/>
    <d v="2020-01-12T00:00:00"/>
    <s v="Polska"/>
    <s v="Królowa"/>
    <s v="Nie Zatrzymuj Mnie Teraz"/>
    <n v="5"/>
    <n v="156"/>
    <n v="1000"/>
    <x v="11"/>
    <x v="2"/>
  </r>
  <r>
    <n v="789"/>
    <n v="19"/>
    <n v="7"/>
    <x v="214"/>
    <n v="75.98"/>
    <s v="TapnalemXD"/>
    <d v="2020-02-14T00:00:00"/>
    <s v="Polska"/>
    <s v="Rajec"/>
    <s v="Światełko"/>
    <n v="4"/>
    <n v="120"/>
    <n v="900"/>
    <x v="5"/>
    <x v="2"/>
  </r>
  <r>
    <n v="790"/>
    <n v="19"/>
    <n v="7"/>
    <x v="214"/>
    <n v="80.13"/>
    <s v="TapnalemXD"/>
    <d v="2020-02-14T00:00:00"/>
    <s v="Polska"/>
    <s v="Rajec"/>
    <s v="Światełko"/>
    <n v="4"/>
    <n v="120"/>
    <n v="900"/>
    <x v="5"/>
    <x v="2"/>
  </r>
  <r>
    <n v="791"/>
    <n v="1"/>
    <n v="13"/>
    <x v="215"/>
    <n v="28.28"/>
    <s v="Tapcio"/>
    <d v="2020-01-12T00:00:00"/>
    <s v="Polska"/>
    <s v="Królowa"/>
    <s v="Nie Zatrzymuj Mnie Teraz"/>
    <n v="5"/>
    <n v="156"/>
    <n v="1000"/>
    <x v="5"/>
    <x v="2"/>
  </r>
  <r>
    <n v="792"/>
    <n v="1"/>
    <n v="13"/>
    <x v="215"/>
    <n v="41.37"/>
    <s v="Tapcio"/>
    <d v="2020-01-12T00:00:00"/>
    <s v="Polska"/>
    <s v="Królowa"/>
    <s v="Nie Zatrzymuj Mnie Teraz"/>
    <n v="5"/>
    <n v="156"/>
    <n v="1000"/>
    <x v="5"/>
    <x v="2"/>
  </r>
  <r>
    <n v="793"/>
    <n v="19"/>
    <n v="7"/>
    <x v="216"/>
    <n v="100"/>
    <s v="TapnalemXD"/>
    <d v="2020-02-14T00:00:00"/>
    <s v="Polska"/>
    <s v="Rajec"/>
    <s v="Światełko"/>
    <n v="4"/>
    <n v="120"/>
    <n v="900"/>
    <x v="5"/>
    <x v="2"/>
  </r>
  <r>
    <n v="794"/>
    <n v="1"/>
    <n v="13"/>
    <x v="217"/>
    <n v="42.81"/>
    <s v="Tapcio"/>
    <d v="2020-01-12T00:00:00"/>
    <s v="Polska"/>
    <s v="Królowa"/>
    <s v="Nie Zatrzymuj Mnie Teraz"/>
    <n v="5"/>
    <n v="156"/>
    <n v="1000"/>
    <x v="5"/>
    <x v="2"/>
  </r>
  <r>
    <n v="795"/>
    <n v="1"/>
    <n v="13"/>
    <x v="218"/>
    <n v="43.48"/>
    <s v="Tapcio"/>
    <d v="2020-01-12T00:00:00"/>
    <s v="Polska"/>
    <s v="Królowa"/>
    <s v="Nie Zatrzymuj Mnie Teraz"/>
    <n v="5"/>
    <n v="156"/>
    <n v="1000"/>
    <x v="5"/>
    <x v="2"/>
  </r>
  <r>
    <n v="796"/>
    <n v="1"/>
    <n v="13"/>
    <x v="219"/>
    <n v="66.239999999999995"/>
    <s v="Tapcio"/>
    <d v="2020-01-12T00:00:00"/>
    <s v="Polska"/>
    <s v="Królowa"/>
    <s v="Nie Zatrzymuj Mnie Teraz"/>
    <n v="5"/>
    <n v="156"/>
    <n v="1000"/>
    <x v="5"/>
    <x v="2"/>
  </r>
  <r>
    <n v="797"/>
    <n v="19"/>
    <n v="17"/>
    <x v="219"/>
    <n v="12.2"/>
    <s v="TapnalemXD"/>
    <d v="2020-02-14T00:00:00"/>
    <s v="Polska"/>
    <s v="Tofik Lis"/>
    <s v="Kość-Trąbek"/>
    <n v="6"/>
    <n v="160"/>
    <n v="1200"/>
    <x v="5"/>
    <x v="2"/>
  </r>
  <r>
    <n v="798"/>
    <n v="19"/>
    <n v="17"/>
    <x v="219"/>
    <n v="19.09"/>
    <s v="TapnalemXD"/>
    <d v="2020-02-14T00:00:00"/>
    <s v="Polska"/>
    <s v="Tofik Lis"/>
    <s v="Kość-Trąbek"/>
    <n v="6"/>
    <n v="160"/>
    <n v="1200"/>
    <x v="5"/>
    <x v="2"/>
  </r>
  <r>
    <n v="799"/>
    <n v="1"/>
    <n v="13"/>
    <x v="220"/>
    <n v="85.18"/>
    <s v="Tapcio"/>
    <d v="2020-01-12T00:00:00"/>
    <s v="Polska"/>
    <s v="Królowa"/>
    <s v="Nie Zatrzymuj Mnie Teraz"/>
    <n v="5"/>
    <n v="156"/>
    <n v="1000"/>
    <x v="5"/>
    <x v="2"/>
  </r>
  <r>
    <n v="800"/>
    <n v="1"/>
    <n v="13"/>
    <x v="220"/>
    <n v="56.22"/>
    <s v="Tapcio"/>
    <d v="2020-01-12T00:00:00"/>
    <s v="Polska"/>
    <s v="Królowa"/>
    <s v="Nie Zatrzymuj Mnie Teraz"/>
    <n v="5"/>
    <n v="156"/>
    <n v="1000"/>
    <x v="5"/>
    <x v="2"/>
  </r>
  <r>
    <n v="801"/>
    <n v="1"/>
    <n v="13"/>
    <x v="220"/>
    <n v="94.05"/>
    <s v="Tapcio"/>
    <d v="2020-01-12T00:00:00"/>
    <s v="Polska"/>
    <s v="Królowa"/>
    <s v="Nie Zatrzymuj Mnie Teraz"/>
    <n v="5"/>
    <n v="156"/>
    <n v="1000"/>
    <x v="5"/>
    <x v="2"/>
  </r>
  <r>
    <n v="802"/>
    <n v="1"/>
    <n v="14"/>
    <x v="221"/>
    <n v="11.2"/>
    <s v="Tapcio"/>
    <d v="2020-01-12T00:00:00"/>
    <s v="Polska"/>
    <s v="Reolka"/>
    <s v="Bez Tytułu"/>
    <n v="6"/>
    <n v="190"/>
    <n v="1200"/>
    <x v="5"/>
    <x v="2"/>
  </r>
  <r>
    <n v="803"/>
    <n v="1"/>
    <n v="14"/>
    <x v="221"/>
    <n v="27.4"/>
    <s v="Tapcio"/>
    <d v="2020-01-12T00:00:00"/>
    <s v="Polska"/>
    <s v="Reolka"/>
    <s v="Bez Tytułu"/>
    <n v="6"/>
    <n v="190"/>
    <n v="1200"/>
    <x v="5"/>
    <x v="2"/>
  </r>
  <r>
    <n v="804"/>
    <n v="1"/>
    <n v="14"/>
    <x v="221"/>
    <n v="27.1"/>
    <s v="Tapcio"/>
    <d v="2020-01-12T00:00:00"/>
    <s v="Polska"/>
    <s v="Reolka"/>
    <s v="Bez Tytułu"/>
    <n v="6"/>
    <n v="190"/>
    <n v="1200"/>
    <x v="5"/>
    <x v="2"/>
  </r>
  <r>
    <n v="805"/>
    <n v="19"/>
    <n v="17"/>
    <x v="221"/>
    <n v="34.39"/>
    <s v="TapnalemXD"/>
    <d v="2020-02-14T00:00:00"/>
    <s v="Polska"/>
    <s v="Tofik Lis"/>
    <s v="Kość-Trąbek"/>
    <n v="6"/>
    <n v="160"/>
    <n v="1200"/>
    <x v="5"/>
    <x v="2"/>
  </r>
  <r>
    <n v="806"/>
    <n v="19"/>
    <n v="17"/>
    <x v="222"/>
    <n v="37.869999999999997"/>
    <s v="TapnalemXD"/>
    <d v="2020-02-14T00:00:00"/>
    <s v="Polska"/>
    <s v="Tofik Lis"/>
    <s v="Kość-Trąbek"/>
    <n v="6"/>
    <n v="160"/>
    <n v="1200"/>
    <x v="5"/>
    <x v="2"/>
  </r>
  <r>
    <n v="807"/>
    <n v="19"/>
    <n v="17"/>
    <x v="222"/>
    <n v="50.16"/>
    <s v="TapnalemXD"/>
    <d v="2020-02-14T00:00:00"/>
    <s v="Polska"/>
    <s v="Tofik Lis"/>
    <s v="Kość-Trąbek"/>
    <n v="6"/>
    <n v="160"/>
    <n v="1200"/>
    <x v="5"/>
    <x v="2"/>
  </r>
  <r>
    <n v="808"/>
    <n v="19"/>
    <n v="17"/>
    <x v="222"/>
    <n v="53.35"/>
    <s v="TapnalemXD"/>
    <d v="2020-02-14T00:00:00"/>
    <s v="Polska"/>
    <s v="Tofik Lis"/>
    <s v="Kość-Trąbek"/>
    <n v="6"/>
    <n v="160"/>
    <n v="1200"/>
    <x v="5"/>
    <x v="2"/>
  </r>
  <r>
    <n v="809"/>
    <n v="19"/>
    <n v="17"/>
    <x v="222"/>
    <n v="61.69"/>
    <s v="TapnalemXD"/>
    <d v="2020-02-14T00:00:00"/>
    <s v="Polska"/>
    <s v="Tofik Lis"/>
    <s v="Kość-Trąbek"/>
    <n v="6"/>
    <n v="160"/>
    <n v="1200"/>
    <x v="5"/>
    <x v="2"/>
  </r>
  <r>
    <n v="810"/>
    <n v="19"/>
    <n v="17"/>
    <x v="222"/>
    <n v="72.06"/>
    <s v="TapnalemXD"/>
    <d v="2020-02-14T00:00:00"/>
    <s v="Polska"/>
    <s v="Tofik Lis"/>
    <s v="Kość-Trąbek"/>
    <n v="6"/>
    <n v="160"/>
    <n v="1200"/>
    <x v="5"/>
    <x v="2"/>
  </r>
  <r>
    <n v="811"/>
    <n v="19"/>
    <n v="17"/>
    <x v="222"/>
    <n v="89.28"/>
    <s v="TapnalemXD"/>
    <d v="2020-02-14T00:00:00"/>
    <s v="Polska"/>
    <s v="Tofik Lis"/>
    <s v="Kość-Trąbek"/>
    <n v="6"/>
    <n v="160"/>
    <n v="1200"/>
    <x v="5"/>
    <x v="2"/>
  </r>
  <r>
    <n v="812"/>
    <n v="19"/>
    <n v="17"/>
    <x v="222"/>
    <n v="80.22"/>
    <s v="TapnalemXD"/>
    <d v="2020-02-14T00:00:00"/>
    <s v="Polska"/>
    <s v="Tofik Lis"/>
    <s v="Kość-Trąbek"/>
    <n v="6"/>
    <n v="160"/>
    <n v="1200"/>
    <x v="5"/>
    <x v="2"/>
  </r>
  <r>
    <n v="813"/>
    <n v="19"/>
    <n v="9"/>
    <x v="222"/>
    <n v="13.61"/>
    <s v="TapnalemXD"/>
    <d v="2020-02-14T00:00:00"/>
    <s v="Polska"/>
    <s v="Panda Oczy i Termit"/>
    <s v="Duży Wynik"/>
    <n v="6"/>
    <n v="150"/>
    <n v="1200"/>
    <x v="5"/>
    <x v="2"/>
  </r>
  <r>
    <n v="814"/>
    <n v="1"/>
    <n v="14"/>
    <x v="223"/>
    <n v="39.06"/>
    <s v="Tapcio"/>
    <d v="2020-01-12T00:00:00"/>
    <s v="Polska"/>
    <s v="Reolka"/>
    <s v="Bez Tytułu"/>
    <n v="6"/>
    <n v="190"/>
    <n v="1200"/>
    <x v="5"/>
    <x v="2"/>
  </r>
  <r>
    <n v="815"/>
    <n v="19"/>
    <n v="9"/>
    <x v="224"/>
    <n v="24.28"/>
    <s v="TapnalemXD"/>
    <d v="2020-02-14T00:00:00"/>
    <s v="Polska"/>
    <s v="Panda Oczy i Termit"/>
    <s v="Duży Wynik"/>
    <n v="6"/>
    <n v="150"/>
    <n v="1200"/>
    <x v="5"/>
    <x v="2"/>
  </r>
  <r>
    <n v="816"/>
    <n v="19"/>
    <n v="9"/>
    <x v="224"/>
    <n v="30.97"/>
    <s v="TapnalemXD"/>
    <d v="2020-02-14T00:00:00"/>
    <s v="Polska"/>
    <s v="Panda Oczy i Termit"/>
    <s v="Duży Wynik"/>
    <n v="6"/>
    <n v="150"/>
    <n v="1200"/>
    <x v="5"/>
    <x v="2"/>
  </r>
  <r>
    <n v="817"/>
    <n v="19"/>
    <n v="9"/>
    <x v="224"/>
    <n v="49.02"/>
    <s v="TapnalemXD"/>
    <d v="2020-02-14T00:00:00"/>
    <s v="Polska"/>
    <s v="Panda Oczy i Termit"/>
    <s v="Duży Wynik"/>
    <n v="6"/>
    <n v="150"/>
    <n v="1200"/>
    <x v="5"/>
    <x v="2"/>
  </r>
  <r>
    <n v="818"/>
    <n v="1"/>
    <n v="14"/>
    <x v="225"/>
    <n v="39.340000000000003"/>
    <s v="Tapcio"/>
    <d v="2020-01-12T00:00:00"/>
    <s v="Polska"/>
    <s v="Reolka"/>
    <s v="Bez Tytułu"/>
    <n v="6"/>
    <n v="190"/>
    <n v="1200"/>
    <x v="5"/>
    <x v="2"/>
  </r>
  <r>
    <n v="819"/>
    <n v="1"/>
    <n v="14"/>
    <x v="225"/>
    <n v="62.1"/>
    <s v="Tapcio"/>
    <d v="2020-01-12T00:00:00"/>
    <s v="Polska"/>
    <s v="Reolka"/>
    <s v="Bez Tytułu"/>
    <n v="6"/>
    <n v="190"/>
    <n v="1200"/>
    <x v="5"/>
    <x v="2"/>
  </r>
  <r>
    <n v="820"/>
    <n v="1"/>
    <n v="14"/>
    <x v="226"/>
    <n v="55.73"/>
    <s v="Tapcio"/>
    <d v="2020-01-12T00:00:00"/>
    <s v="Polska"/>
    <s v="Reolka"/>
    <s v="Bez Tytułu"/>
    <n v="6"/>
    <n v="190"/>
    <n v="1200"/>
    <x v="5"/>
    <x v="2"/>
  </r>
  <r>
    <n v="821"/>
    <n v="19"/>
    <n v="9"/>
    <x v="226"/>
    <n v="48.18"/>
    <s v="TapnalemXD"/>
    <d v="2020-02-14T00:00:00"/>
    <s v="Polska"/>
    <s v="Panda Oczy i Termit"/>
    <s v="Duży Wynik"/>
    <n v="6"/>
    <n v="150"/>
    <n v="1200"/>
    <x v="5"/>
    <x v="2"/>
  </r>
  <r>
    <n v="822"/>
    <n v="19"/>
    <n v="9"/>
    <x v="226"/>
    <n v="69.489999999999995"/>
    <s v="TapnalemXD"/>
    <d v="2020-02-14T00:00:00"/>
    <s v="Polska"/>
    <s v="Panda Oczy i Termit"/>
    <s v="Duży Wynik"/>
    <n v="6"/>
    <n v="150"/>
    <n v="1200"/>
    <x v="5"/>
    <x v="2"/>
  </r>
  <r>
    <n v="823"/>
    <n v="19"/>
    <n v="9"/>
    <x v="226"/>
    <n v="58.9"/>
    <s v="TapnalemXD"/>
    <d v="2020-02-14T00:00:00"/>
    <s v="Polska"/>
    <s v="Panda Oczy i Termit"/>
    <s v="Duży Wynik"/>
    <n v="6"/>
    <n v="150"/>
    <n v="1200"/>
    <x v="5"/>
    <x v="2"/>
  </r>
  <r>
    <n v="824"/>
    <n v="19"/>
    <n v="9"/>
    <x v="227"/>
    <n v="53.32"/>
    <s v="TapnalemXD"/>
    <d v="2020-02-14T00:00:00"/>
    <s v="Polska"/>
    <s v="Panda Oczy i Termit"/>
    <s v="Duży Wynik"/>
    <n v="6"/>
    <n v="150"/>
    <n v="1200"/>
    <x v="5"/>
    <x v="2"/>
  </r>
  <r>
    <n v="825"/>
    <n v="19"/>
    <n v="9"/>
    <x v="227"/>
    <n v="84.25"/>
    <s v="TapnalemXD"/>
    <d v="2020-02-14T00:00:00"/>
    <s v="Polska"/>
    <s v="Panda Oczy i Termit"/>
    <s v="Duży Wynik"/>
    <n v="6"/>
    <n v="150"/>
    <n v="1200"/>
    <x v="5"/>
    <x v="2"/>
  </r>
  <r>
    <n v="826"/>
    <n v="1"/>
    <n v="14"/>
    <x v="228"/>
    <n v="87.02"/>
    <s v="Tapcio"/>
    <d v="2020-01-12T00:00:00"/>
    <s v="Polska"/>
    <s v="Reolka"/>
    <s v="Bez Tytułu"/>
    <n v="6"/>
    <n v="190"/>
    <n v="1200"/>
    <x v="5"/>
    <x v="2"/>
  </r>
  <r>
    <n v="827"/>
    <n v="1"/>
    <n v="14"/>
    <x v="228"/>
    <n v="53.91"/>
    <s v="Tapcio"/>
    <d v="2020-01-12T00:00:00"/>
    <s v="Polska"/>
    <s v="Reolka"/>
    <s v="Bez Tytułu"/>
    <n v="6"/>
    <n v="190"/>
    <n v="1200"/>
    <x v="5"/>
    <x v="2"/>
  </r>
  <r>
    <n v="828"/>
    <n v="1"/>
    <n v="14"/>
    <x v="228"/>
    <n v="87.05"/>
    <s v="Tapcio"/>
    <d v="2020-01-12T00:00:00"/>
    <s v="Polska"/>
    <s v="Reolka"/>
    <s v="Bez Tytułu"/>
    <n v="6"/>
    <n v="190"/>
    <n v="1200"/>
    <x v="5"/>
    <x v="2"/>
  </r>
  <r>
    <n v="829"/>
    <n v="19"/>
    <n v="9"/>
    <x v="229"/>
    <n v="80.489999999999995"/>
    <s v="TapnalemXD"/>
    <d v="2020-02-14T00:00:00"/>
    <s v="Polska"/>
    <s v="Panda Oczy i Termit"/>
    <s v="Duży Wynik"/>
    <n v="6"/>
    <n v="150"/>
    <n v="1200"/>
    <x v="5"/>
    <x v="2"/>
  </r>
  <r>
    <n v="830"/>
    <n v="1"/>
    <n v="15"/>
    <x v="230"/>
    <n v="11.6"/>
    <s v="Tapcio"/>
    <d v="2020-01-12T00:00:00"/>
    <s v="Polska"/>
    <s v="Pan Daft"/>
    <s v="Twardziej, Lepiej, Szybciej, Mocniej"/>
    <n v="5"/>
    <n v="123"/>
    <n v="1000"/>
    <x v="5"/>
    <x v="2"/>
  </r>
  <r>
    <n v="831"/>
    <n v="1"/>
    <n v="15"/>
    <x v="230"/>
    <n v="18.77"/>
    <s v="Tapcio"/>
    <d v="2020-01-12T00:00:00"/>
    <s v="Polska"/>
    <s v="Pan Daft"/>
    <s v="Twardziej, Lepiej, Szybciej, Mocniej"/>
    <n v="5"/>
    <n v="123"/>
    <n v="1000"/>
    <x v="5"/>
    <x v="2"/>
  </r>
  <r>
    <n v="832"/>
    <n v="1"/>
    <n v="15"/>
    <x v="230"/>
    <n v="36.950000000000003"/>
    <s v="Tapcio"/>
    <d v="2020-01-12T00:00:00"/>
    <s v="Polska"/>
    <s v="Pan Daft"/>
    <s v="Twardziej, Lepiej, Szybciej, Mocniej"/>
    <n v="5"/>
    <n v="123"/>
    <n v="1000"/>
    <x v="5"/>
    <x v="2"/>
  </r>
  <r>
    <n v="833"/>
    <n v="19"/>
    <n v="10"/>
    <x v="230"/>
    <n v="19.13"/>
    <s v="TapnalemXD"/>
    <d v="2020-02-14T00:00:00"/>
    <s v="Polska"/>
    <s v="Portek i Madeonek"/>
    <s v="Schronisko"/>
    <n v="5"/>
    <n v="128"/>
    <n v="1000"/>
    <x v="5"/>
    <x v="2"/>
  </r>
  <r>
    <n v="834"/>
    <n v="19"/>
    <n v="10"/>
    <x v="231"/>
    <n v="20.04"/>
    <s v="TapnalemXD"/>
    <d v="2020-02-14T00:00:00"/>
    <s v="Polska"/>
    <s v="Portek i Madeonek"/>
    <s v="Schronisko"/>
    <n v="5"/>
    <n v="128"/>
    <n v="1000"/>
    <x v="5"/>
    <x v="2"/>
  </r>
  <r>
    <n v="835"/>
    <n v="19"/>
    <n v="10"/>
    <x v="231"/>
    <n v="28.1"/>
    <s v="TapnalemXD"/>
    <d v="2020-02-14T00:00:00"/>
    <s v="Polska"/>
    <s v="Portek i Madeonek"/>
    <s v="Schronisko"/>
    <n v="5"/>
    <n v="128"/>
    <n v="1000"/>
    <x v="5"/>
    <x v="2"/>
  </r>
  <r>
    <n v="836"/>
    <n v="1"/>
    <n v="15"/>
    <x v="232"/>
    <n v="43.58"/>
    <s v="Tapcio"/>
    <d v="2020-01-12T00:00:00"/>
    <s v="Polska"/>
    <s v="Pan Daft"/>
    <s v="Twardziej, Lepiej, Szybciej, Mocniej"/>
    <n v="5"/>
    <n v="123"/>
    <n v="1000"/>
    <x v="5"/>
    <x v="2"/>
  </r>
  <r>
    <n v="837"/>
    <n v="1"/>
    <n v="15"/>
    <x v="232"/>
    <n v="53.57"/>
    <s v="Tapcio"/>
    <d v="2020-01-12T00:00:00"/>
    <s v="Polska"/>
    <s v="Pan Daft"/>
    <s v="Twardziej, Lepiej, Szybciej, Mocniej"/>
    <n v="5"/>
    <n v="123"/>
    <n v="1000"/>
    <x v="5"/>
    <x v="2"/>
  </r>
  <r>
    <n v="838"/>
    <n v="1"/>
    <n v="15"/>
    <x v="232"/>
    <n v="57.08"/>
    <s v="Tapcio"/>
    <d v="2020-01-12T00:00:00"/>
    <s v="Polska"/>
    <s v="Pan Daft"/>
    <s v="Twardziej, Lepiej, Szybciej, Mocniej"/>
    <n v="5"/>
    <n v="123"/>
    <n v="1000"/>
    <x v="5"/>
    <x v="2"/>
  </r>
  <r>
    <n v="839"/>
    <n v="1"/>
    <n v="15"/>
    <x v="233"/>
    <n v="51.43"/>
    <s v="Tapcio"/>
    <d v="2020-01-12T00:00:00"/>
    <s v="Polska"/>
    <s v="Pan Daft"/>
    <s v="Twardziej, Lepiej, Szybciej, Mocniej"/>
    <n v="5"/>
    <n v="123"/>
    <n v="1000"/>
    <x v="5"/>
    <x v="2"/>
  </r>
  <r>
    <n v="840"/>
    <n v="19"/>
    <n v="10"/>
    <x v="233"/>
    <n v="43.35"/>
    <s v="TapnalemXD"/>
    <d v="2020-02-14T00:00:00"/>
    <s v="Polska"/>
    <s v="Portek i Madeonek"/>
    <s v="Schronisko"/>
    <n v="5"/>
    <n v="128"/>
    <n v="1000"/>
    <x v="5"/>
    <x v="2"/>
  </r>
  <r>
    <n v="841"/>
    <n v="19"/>
    <n v="10"/>
    <x v="234"/>
    <n v="49.96"/>
    <s v="TapnalemXD"/>
    <d v="2020-02-14T00:00:00"/>
    <s v="Polska"/>
    <s v="Portek i Madeonek"/>
    <s v="Schronisko"/>
    <n v="5"/>
    <n v="128"/>
    <n v="1000"/>
    <x v="5"/>
    <x v="2"/>
  </r>
  <r>
    <n v="842"/>
    <n v="19"/>
    <n v="10"/>
    <x v="234"/>
    <n v="43.9"/>
    <s v="TapnalemXD"/>
    <d v="2020-02-14T00:00:00"/>
    <s v="Polska"/>
    <s v="Portek i Madeonek"/>
    <s v="Schronisko"/>
    <n v="5"/>
    <n v="128"/>
    <n v="1000"/>
    <x v="5"/>
    <x v="2"/>
  </r>
  <r>
    <n v="843"/>
    <n v="19"/>
    <n v="10"/>
    <x v="234"/>
    <n v="46.78"/>
    <s v="TapnalemXD"/>
    <d v="2020-02-14T00:00:00"/>
    <s v="Polska"/>
    <s v="Portek i Madeonek"/>
    <s v="Schronisko"/>
    <n v="5"/>
    <n v="128"/>
    <n v="1000"/>
    <x v="5"/>
    <x v="2"/>
  </r>
  <r>
    <n v="844"/>
    <n v="19"/>
    <n v="10"/>
    <x v="234"/>
    <n v="77.260000000000005"/>
    <s v="TapnalemXD"/>
    <d v="2020-02-14T00:00:00"/>
    <s v="Polska"/>
    <s v="Portek i Madeonek"/>
    <s v="Schronisko"/>
    <n v="5"/>
    <n v="128"/>
    <n v="1000"/>
    <x v="5"/>
    <x v="2"/>
  </r>
  <r>
    <n v="845"/>
    <n v="1"/>
    <n v="15"/>
    <x v="235"/>
    <n v="77.319999999999993"/>
    <s v="Tapcio"/>
    <d v="2020-01-12T00:00:00"/>
    <s v="Polska"/>
    <s v="Pan Daft"/>
    <s v="Twardziej, Lepiej, Szybciej, Mocniej"/>
    <n v="5"/>
    <n v="123"/>
    <n v="1000"/>
    <x v="5"/>
    <x v="2"/>
  </r>
  <r>
    <n v="846"/>
    <n v="1"/>
    <n v="15"/>
    <x v="235"/>
    <n v="91.46"/>
    <s v="Tapcio"/>
    <d v="2020-01-12T00:00:00"/>
    <s v="Polska"/>
    <s v="Pan Daft"/>
    <s v="Twardziej, Lepiej, Szybciej, Mocniej"/>
    <n v="5"/>
    <n v="123"/>
    <n v="1000"/>
    <x v="5"/>
    <x v="2"/>
  </r>
  <r>
    <n v="847"/>
    <n v="1"/>
    <n v="15"/>
    <x v="236"/>
    <n v="92.54"/>
    <s v="Tapcio"/>
    <d v="2020-01-12T00:00:00"/>
    <s v="Polska"/>
    <s v="Pan Daft"/>
    <s v="Twardziej, Lepiej, Szybciej, Mocniej"/>
    <n v="5"/>
    <n v="123"/>
    <n v="1000"/>
    <x v="5"/>
    <x v="2"/>
  </r>
  <r>
    <n v="848"/>
    <n v="19"/>
    <n v="10"/>
    <x v="236"/>
    <n v="72.14"/>
    <s v="TapnalemXD"/>
    <d v="2020-02-14T00:00:00"/>
    <s v="Polska"/>
    <s v="Portek i Madeonek"/>
    <s v="Schronisko"/>
    <n v="5"/>
    <n v="128"/>
    <n v="1000"/>
    <x v="5"/>
    <x v="2"/>
  </r>
  <r>
    <n v="849"/>
    <n v="19"/>
    <n v="10"/>
    <x v="236"/>
    <n v="87.53"/>
    <s v="TapnalemXD"/>
    <d v="2020-02-14T00:00:00"/>
    <s v="Polska"/>
    <s v="Portek i Madeonek"/>
    <s v="Schronisko"/>
    <n v="5"/>
    <n v="128"/>
    <n v="1000"/>
    <x v="5"/>
    <x v="2"/>
  </r>
  <r>
    <n v="850"/>
    <n v="19"/>
    <n v="11"/>
    <x v="236"/>
    <n v="18.5"/>
    <s v="TapnalemXD"/>
    <d v="2020-02-14T00:00:00"/>
    <s v="Polska"/>
    <s v="Tofik Lis"/>
    <s v="Nadzieje i Marzenia"/>
    <n v="6"/>
    <n v="120"/>
    <n v="1200"/>
    <x v="5"/>
    <x v="2"/>
  </r>
  <r>
    <n v="851"/>
    <n v="19"/>
    <n v="11"/>
    <x v="237"/>
    <n v="18.7"/>
    <s v="TapnalemXD"/>
    <d v="2020-02-14T00:00:00"/>
    <s v="Polska"/>
    <s v="Tofik Lis"/>
    <s v="Nadzieje i Marzenia"/>
    <n v="6"/>
    <n v="120"/>
    <n v="1200"/>
    <x v="6"/>
    <x v="2"/>
  </r>
  <r>
    <n v="852"/>
    <n v="1"/>
    <n v="16"/>
    <x v="238"/>
    <n v="11.46"/>
    <s v="Tapcio"/>
    <d v="2020-01-12T00:00:00"/>
    <s v="Polska"/>
    <s v="Umarłe Korporacje"/>
    <s v="Wszystko zamarznie"/>
    <n v="8"/>
    <n v="240"/>
    <n v="1800"/>
    <x v="6"/>
    <x v="2"/>
  </r>
  <r>
    <n v="853"/>
    <n v="1"/>
    <n v="16"/>
    <x v="238"/>
    <n v="19.45"/>
    <s v="Tapcio"/>
    <d v="2020-01-12T00:00:00"/>
    <s v="Polska"/>
    <s v="Umarłe Korporacje"/>
    <s v="Wszystko zamarznie"/>
    <n v="8"/>
    <n v="240"/>
    <n v="1800"/>
    <x v="6"/>
    <x v="2"/>
  </r>
  <r>
    <n v="854"/>
    <n v="1"/>
    <n v="16"/>
    <x v="238"/>
    <n v="29.56"/>
    <s v="Tapcio"/>
    <d v="2020-01-12T00:00:00"/>
    <s v="Polska"/>
    <s v="Umarłe Korporacje"/>
    <s v="Wszystko zamarznie"/>
    <n v="8"/>
    <n v="240"/>
    <n v="1800"/>
    <x v="6"/>
    <x v="2"/>
  </r>
  <r>
    <n v="855"/>
    <n v="1"/>
    <n v="16"/>
    <x v="238"/>
    <n v="34"/>
    <s v="Tapcio"/>
    <d v="2020-01-12T00:00:00"/>
    <s v="Polska"/>
    <s v="Umarłe Korporacje"/>
    <s v="Wszystko zamarznie"/>
    <n v="8"/>
    <n v="240"/>
    <n v="1800"/>
    <x v="6"/>
    <x v="2"/>
  </r>
  <r>
    <n v="856"/>
    <n v="19"/>
    <n v="11"/>
    <x v="238"/>
    <n v="36.380000000000003"/>
    <s v="TapnalemXD"/>
    <d v="2020-02-14T00:00:00"/>
    <s v="Polska"/>
    <s v="Tofik Lis"/>
    <s v="Nadzieje i Marzenia"/>
    <n v="6"/>
    <n v="120"/>
    <n v="1200"/>
    <x v="6"/>
    <x v="2"/>
  </r>
  <r>
    <n v="857"/>
    <n v="19"/>
    <n v="11"/>
    <x v="238"/>
    <n v="40.14"/>
    <s v="TapnalemXD"/>
    <d v="2020-02-14T00:00:00"/>
    <s v="Polska"/>
    <s v="Tofik Lis"/>
    <s v="Nadzieje i Marzenia"/>
    <n v="6"/>
    <n v="120"/>
    <n v="1200"/>
    <x v="6"/>
    <x v="2"/>
  </r>
  <r>
    <n v="858"/>
    <n v="19"/>
    <n v="11"/>
    <x v="238"/>
    <n v="37.96"/>
    <s v="TapnalemXD"/>
    <d v="2020-02-14T00:00:00"/>
    <s v="Polska"/>
    <s v="Tofik Lis"/>
    <s v="Nadzieje i Marzenia"/>
    <n v="6"/>
    <n v="120"/>
    <n v="1200"/>
    <x v="6"/>
    <x v="2"/>
  </r>
  <r>
    <n v="859"/>
    <n v="19"/>
    <n v="11"/>
    <x v="238"/>
    <n v="58"/>
    <s v="TapnalemXD"/>
    <d v="2020-02-14T00:00:00"/>
    <s v="Polska"/>
    <s v="Tofik Lis"/>
    <s v="Nadzieje i Marzenia"/>
    <n v="6"/>
    <n v="120"/>
    <n v="1200"/>
    <x v="6"/>
    <x v="2"/>
  </r>
  <r>
    <n v="860"/>
    <n v="1"/>
    <n v="16"/>
    <x v="239"/>
    <n v="32"/>
    <s v="Tapcio"/>
    <d v="2020-01-12T00:00:00"/>
    <s v="Polska"/>
    <s v="Umarłe Korporacje"/>
    <s v="Wszystko zamarznie"/>
    <n v="8"/>
    <n v="240"/>
    <n v="1800"/>
    <x v="6"/>
    <x v="2"/>
  </r>
  <r>
    <n v="861"/>
    <n v="1"/>
    <n v="16"/>
    <x v="239"/>
    <n v="62.79"/>
    <s v="Tapcio"/>
    <d v="2020-01-12T00:00:00"/>
    <s v="Polska"/>
    <s v="Umarłe Korporacje"/>
    <s v="Wszystko zamarznie"/>
    <n v="8"/>
    <n v="240"/>
    <n v="1800"/>
    <x v="6"/>
    <x v="2"/>
  </r>
  <r>
    <n v="862"/>
    <n v="1"/>
    <n v="16"/>
    <x v="239"/>
    <n v="48.29"/>
    <s v="Tapcio"/>
    <d v="2020-01-12T00:00:00"/>
    <s v="Polska"/>
    <s v="Umarłe Korporacje"/>
    <s v="Wszystko zamarznie"/>
    <n v="8"/>
    <n v="240"/>
    <n v="1800"/>
    <x v="6"/>
    <x v="2"/>
  </r>
  <r>
    <n v="863"/>
    <n v="1"/>
    <n v="16"/>
    <x v="239"/>
    <n v="57.43"/>
    <s v="Tapcio"/>
    <d v="2020-01-12T00:00:00"/>
    <s v="Polska"/>
    <s v="Umarłe Korporacje"/>
    <s v="Wszystko zamarznie"/>
    <n v="8"/>
    <n v="240"/>
    <n v="1800"/>
    <x v="6"/>
    <x v="2"/>
  </r>
  <r>
    <n v="864"/>
    <n v="1"/>
    <n v="16"/>
    <x v="239"/>
    <n v="92.27"/>
    <s v="Tapcio"/>
    <d v="2020-01-12T00:00:00"/>
    <s v="Polska"/>
    <s v="Umarłe Korporacje"/>
    <s v="Wszystko zamarznie"/>
    <n v="8"/>
    <n v="240"/>
    <n v="1800"/>
    <x v="6"/>
    <x v="2"/>
  </r>
  <r>
    <n v="865"/>
    <n v="1"/>
    <n v="16"/>
    <x v="239"/>
    <n v="74.540000000000006"/>
    <s v="Tapcio"/>
    <d v="2020-01-12T00:00:00"/>
    <s v="Polska"/>
    <s v="Umarłe Korporacje"/>
    <s v="Wszystko zamarznie"/>
    <n v="8"/>
    <n v="240"/>
    <n v="1800"/>
    <x v="6"/>
    <x v="2"/>
  </r>
  <r>
    <n v="866"/>
    <n v="1"/>
    <n v="17"/>
    <x v="239"/>
    <n v="10.8"/>
    <s v="Tapcio"/>
    <d v="2020-01-12T00:00:00"/>
    <s v="Polska"/>
    <s v="Tofik Lis"/>
    <s v="Kość-Trąbek"/>
    <n v="6"/>
    <n v="160"/>
    <n v="1200"/>
    <x v="6"/>
    <x v="2"/>
  </r>
  <r>
    <n v="867"/>
    <n v="1"/>
    <n v="17"/>
    <x v="239"/>
    <n v="25.19"/>
    <s v="Tapcio"/>
    <d v="2020-01-12T00:00:00"/>
    <s v="Polska"/>
    <s v="Tofik Lis"/>
    <s v="Kość-Trąbek"/>
    <n v="6"/>
    <n v="160"/>
    <n v="1200"/>
    <x v="6"/>
    <x v="2"/>
  </r>
  <r>
    <n v="868"/>
    <n v="19"/>
    <n v="11"/>
    <x v="239"/>
    <n v="52.96"/>
    <s v="TapnalemXD"/>
    <d v="2020-02-14T00:00:00"/>
    <s v="Polska"/>
    <s v="Tofik Lis"/>
    <s v="Nadzieje i Marzenia"/>
    <n v="6"/>
    <n v="120"/>
    <n v="1200"/>
    <x v="6"/>
    <x v="2"/>
  </r>
  <r>
    <n v="869"/>
    <n v="19"/>
    <n v="11"/>
    <x v="240"/>
    <n v="77.59"/>
    <s v="TapnalemXD"/>
    <d v="2020-02-14T00:00:00"/>
    <s v="Polska"/>
    <s v="Tofik Lis"/>
    <s v="Nadzieje i Marzenia"/>
    <n v="6"/>
    <n v="120"/>
    <n v="1200"/>
    <x v="6"/>
    <x v="2"/>
  </r>
  <r>
    <n v="870"/>
    <n v="19"/>
    <n v="11"/>
    <x v="240"/>
    <n v="68.02"/>
    <s v="TapnalemXD"/>
    <d v="2020-02-14T00:00:00"/>
    <s v="Polska"/>
    <s v="Tofik Lis"/>
    <s v="Nadzieje i Marzenia"/>
    <n v="6"/>
    <n v="120"/>
    <n v="1200"/>
    <x v="6"/>
    <x v="2"/>
  </r>
  <r>
    <n v="871"/>
    <n v="19"/>
    <n v="11"/>
    <x v="240"/>
    <n v="67.819999999999993"/>
    <s v="TapnalemXD"/>
    <d v="2020-02-14T00:00:00"/>
    <s v="Polska"/>
    <s v="Tofik Lis"/>
    <s v="Nadzieje i Marzenia"/>
    <n v="6"/>
    <n v="120"/>
    <n v="1200"/>
    <x v="6"/>
    <x v="2"/>
  </r>
  <r>
    <n v="872"/>
    <n v="19"/>
    <n v="12"/>
    <x v="240"/>
    <n v="13.38"/>
    <s v="TapnalemXD"/>
    <d v="2020-02-14T00:00:00"/>
    <s v="Polska"/>
    <s v="Goryle"/>
    <s v="Czuj się dobrze S.A."/>
    <n v="5"/>
    <n v="139"/>
    <n v="1000"/>
    <x v="6"/>
    <x v="2"/>
  </r>
  <r>
    <n v="873"/>
    <n v="19"/>
    <n v="12"/>
    <x v="241"/>
    <n v="24.19"/>
    <s v="TapnalemXD"/>
    <d v="2020-02-14T00:00:00"/>
    <s v="Polska"/>
    <s v="Goryle"/>
    <s v="Czuj się dobrze S.A."/>
    <n v="5"/>
    <n v="139"/>
    <n v="1000"/>
    <x v="6"/>
    <x v="2"/>
  </r>
  <r>
    <n v="874"/>
    <n v="19"/>
    <n v="12"/>
    <x v="241"/>
    <n v="37.51"/>
    <s v="TapnalemXD"/>
    <d v="2020-02-14T00:00:00"/>
    <s v="Polska"/>
    <s v="Goryle"/>
    <s v="Czuj się dobrze S.A."/>
    <n v="5"/>
    <n v="139"/>
    <n v="1000"/>
    <x v="6"/>
    <x v="2"/>
  </r>
  <r>
    <n v="875"/>
    <n v="19"/>
    <n v="12"/>
    <x v="241"/>
    <n v="31.45"/>
    <s v="TapnalemXD"/>
    <d v="2020-02-14T00:00:00"/>
    <s v="Polska"/>
    <s v="Goryle"/>
    <s v="Czuj się dobrze S.A."/>
    <n v="5"/>
    <n v="139"/>
    <n v="1000"/>
    <x v="6"/>
    <x v="2"/>
  </r>
  <r>
    <n v="876"/>
    <n v="19"/>
    <n v="12"/>
    <x v="241"/>
    <n v="48.81"/>
    <s v="TapnalemXD"/>
    <d v="2020-02-14T00:00:00"/>
    <s v="Polska"/>
    <s v="Goryle"/>
    <s v="Czuj się dobrze S.A."/>
    <n v="5"/>
    <n v="139"/>
    <n v="1000"/>
    <x v="6"/>
    <x v="2"/>
  </r>
  <r>
    <n v="877"/>
    <n v="1"/>
    <n v="17"/>
    <x v="242"/>
    <n v="28.31"/>
    <s v="Tapcio"/>
    <d v="2020-01-12T00:00:00"/>
    <s v="Polska"/>
    <s v="Tofik Lis"/>
    <s v="Kość-Trąbek"/>
    <n v="6"/>
    <n v="160"/>
    <n v="1200"/>
    <x v="6"/>
    <x v="2"/>
  </r>
  <r>
    <n v="878"/>
    <n v="1"/>
    <n v="17"/>
    <x v="242"/>
    <n v="28.46"/>
    <s v="Tapcio"/>
    <d v="2020-01-12T00:00:00"/>
    <s v="Polska"/>
    <s v="Tofik Lis"/>
    <s v="Kość-Trąbek"/>
    <n v="6"/>
    <n v="160"/>
    <n v="1200"/>
    <x v="6"/>
    <x v="2"/>
  </r>
  <r>
    <n v="879"/>
    <n v="1"/>
    <n v="17"/>
    <x v="242"/>
    <n v="45.71"/>
    <s v="Tapcio"/>
    <d v="2020-01-12T00:00:00"/>
    <s v="Polska"/>
    <s v="Tofik Lis"/>
    <s v="Kość-Trąbek"/>
    <n v="6"/>
    <n v="160"/>
    <n v="1200"/>
    <x v="6"/>
    <x v="2"/>
  </r>
  <r>
    <n v="880"/>
    <n v="1"/>
    <n v="17"/>
    <x v="242"/>
    <n v="53.24"/>
    <s v="Tapcio"/>
    <d v="2020-01-12T00:00:00"/>
    <s v="Polska"/>
    <s v="Tofik Lis"/>
    <s v="Kość-Trąbek"/>
    <n v="6"/>
    <n v="160"/>
    <n v="1200"/>
    <x v="6"/>
    <x v="2"/>
  </r>
  <r>
    <n v="881"/>
    <n v="1"/>
    <n v="17"/>
    <x v="242"/>
    <n v="69.89"/>
    <s v="Tapcio"/>
    <d v="2020-01-12T00:00:00"/>
    <s v="Polska"/>
    <s v="Tofik Lis"/>
    <s v="Kość-Trąbek"/>
    <n v="6"/>
    <n v="160"/>
    <n v="1200"/>
    <x v="6"/>
    <x v="2"/>
  </r>
  <r>
    <n v="882"/>
    <n v="19"/>
    <n v="12"/>
    <x v="242"/>
    <n v="41.48"/>
    <s v="TapnalemXD"/>
    <d v="2020-02-14T00:00:00"/>
    <s v="Polska"/>
    <s v="Goryle"/>
    <s v="Czuj się dobrze S.A."/>
    <n v="5"/>
    <n v="139"/>
    <n v="1000"/>
    <x v="6"/>
    <x v="2"/>
  </r>
  <r>
    <n v="883"/>
    <n v="19"/>
    <n v="12"/>
    <x v="242"/>
    <n v="70.12"/>
    <s v="TapnalemXD"/>
    <d v="2020-02-14T00:00:00"/>
    <s v="Polska"/>
    <s v="Goryle"/>
    <s v="Czuj się dobrze S.A."/>
    <n v="5"/>
    <n v="139"/>
    <n v="1000"/>
    <x v="6"/>
    <x v="2"/>
  </r>
  <r>
    <n v="884"/>
    <n v="19"/>
    <n v="12"/>
    <x v="242"/>
    <n v="73.66"/>
    <s v="TapnalemXD"/>
    <d v="2020-02-14T00:00:00"/>
    <s v="Polska"/>
    <s v="Goryle"/>
    <s v="Czuj się dobrze S.A."/>
    <n v="5"/>
    <n v="139"/>
    <n v="1000"/>
    <x v="6"/>
    <x v="2"/>
  </r>
  <r>
    <n v="885"/>
    <n v="1"/>
    <n v="17"/>
    <x v="243"/>
    <n v="73.87"/>
    <s v="Tapcio"/>
    <d v="2020-01-12T00:00:00"/>
    <s v="Polska"/>
    <s v="Tofik Lis"/>
    <s v="Kość-Trąbek"/>
    <n v="6"/>
    <n v="160"/>
    <n v="1200"/>
    <x v="6"/>
    <x v="2"/>
  </r>
  <r>
    <n v="886"/>
    <n v="1"/>
    <n v="17"/>
    <x v="243"/>
    <n v="63.67"/>
    <s v="Tapcio"/>
    <d v="2020-01-12T00:00:00"/>
    <s v="Polska"/>
    <s v="Tofik Lis"/>
    <s v="Kość-Trąbek"/>
    <n v="6"/>
    <n v="160"/>
    <n v="1200"/>
    <x v="6"/>
    <x v="2"/>
  </r>
  <r>
    <n v="887"/>
    <n v="19"/>
    <n v="12"/>
    <x v="244"/>
    <n v="69.7"/>
    <s v="TapnalemXD"/>
    <d v="2020-02-14T00:00:00"/>
    <s v="Polska"/>
    <s v="Goryle"/>
    <s v="Czuj się dobrze S.A."/>
    <n v="5"/>
    <n v="139"/>
    <n v="1000"/>
    <x v="6"/>
    <x v="2"/>
  </r>
  <r>
    <n v="888"/>
    <n v="19"/>
    <n v="12"/>
    <x v="244"/>
    <n v="81.88"/>
    <s v="TapnalemXD"/>
    <d v="2020-02-14T00:00:00"/>
    <s v="Polska"/>
    <s v="Goryle"/>
    <s v="Czuj się dobrze S.A."/>
    <n v="5"/>
    <n v="139"/>
    <n v="1000"/>
    <x v="6"/>
    <x v="2"/>
  </r>
  <r>
    <n v="889"/>
    <n v="19"/>
    <n v="13"/>
    <x v="244"/>
    <n v="12.61"/>
    <s v="TapnalemXD"/>
    <d v="2020-02-14T00:00:00"/>
    <s v="Polska"/>
    <s v="Królowa"/>
    <s v="Nie Zatrzymuj Mnie Teraz"/>
    <n v="5"/>
    <n v="156"/>
    <n v="1000"/>
    <x v="6"/>
    <x v="2"/>
  </r>
  <r>
    <n v="890"/>
    <n v="19"/>
    <n v="13"/>
    <x v="245"/>
    <n v="21.26"/>
    <s v="TapnalemXD"/>
    <d v="2020-02-14T00:00:00"/>
    <s v="Polska"/>
    <s v="Królowa"/>
    <s v="Nie Zatrzymuj Mnie Teraz"/>
    <n v="5"/>
    <n v="156"/>
    <n v="1000"/>
    <x v="6"/>
    <x v="2"/>
  </r>
  <r>
    <n v="891"/>
    <n v="1"/>
    <n v="17"/>
    <x v="246"/>
    <n v="87.9"/>
    <s v="Tapcio"/>
    <d v="2020-01-12T00:00:00"/>
    <s v="Polska"/>
    <s v="Tofik Lis"/>
    <s v="Kość-Trąbek"/>
    <n v="6"/>
    <n v="160"/>
    <n v="1200"/>
    <x v="6"/>
    <x v="2"/>
  </r>
  <r>
    <n v="892"/>
    <n v="1"/>
    <n v="18"/>
    <x v="246"/>
    <n v="10.36"/>
    <s v="Tapcio"/>
    <d v="2020-01-12T00:00:00"/>
    <s v="Polska"/>
    <s v="Aviciuś"/>
    <s v="Obudź Mnie Proszę"/>
    <n v="5"/>
    <n v="124"/>
    <n v="1000"/>
    <x v="6"/>
    <x v="2"/>
  </r>
  <r>
    <n v="893"/>
    <n v="19"/>
    <n v="13"/>
    <x v="247"/>
    <n v="29.98"/>
    <s v="TapnalemXD"/>
    <d v="2020-02-14T00:00:00"/>
    <s v="Polska"/>
    <s v="Królowa"/>
    <s v="Nie Zatrzymuj Mnie Teraz"/>
    <n v="5"/>
    <n v="156"/>
    <n v="1000"/>
    <x v="6"/>
    <x v="2"/>
  </r>
  <r>
    <n v="894"/>
    <n v="19"/>
    <n v="13"/>
    <x v="247"/>
    <n v="45.63"/>
    <s v="TapnalemXD"/>
    <d v="2020-02-14T00:00:00"/>
    <s v="Polska"/>
    <s v="Królowa"/>
    <s v="Nie Zatrzymuj Mnie Teraz"/>
    <n v="5"/>
    <n v="156"/>
    <n v="1000"/>
    <x v="6"/>
    <x v="2"/>
  </r>
  <r>
    <n v="895"/>
    <n v="19"/>
    <n v="13"/>
    <x v="247"/>
    <n v="41.29"/>
    <s v="TapnalemXD"/>
    <d v="2020-02-14T00:00:00"/>
    <s v="Polska"/>
    <s v="Królowa"/>
    <s v="Nie Zatrzymuj Mnie Teraz"/>
    <n v="5"/>
    <n v="156"/>
    <n v="1000"/>
    <x v="6"/>
    <x v="2"/>
  </r>
  <r>
    <n v="896"/>
    <n v="19"/>
    <n v="13"/>
    <x v="247"/>
    <n v="47.87"/>
    <s v="TapnalemXD"/>
    <d v="2020-02-14T00:00:00"/>
    <s v="Polska"/>
    <s v="Królowa"/>
    <s v="Nie Zatrzymuj Mnie Teraz"/>
    <n v="5"/>
    <n v="156"/>
    <n v="1000"/>
    <x v="6"/>
    <x v="2"/>
  </r>
  <r>
    <n v="897"/>
    <n v="19"/>
    <n v="13"/>
    <x v="247"/>
    <n v="59.96"/>
    <s v="TapnalemXD"/>
    <d v="2020-02-14T00:00:00"/>
    <s v="Polska"/>
    <s v="Królowa"/>
    <s v="Nie Zatrzymuj Mnie Teraz"/>
    <n v="5"/>
    <n v="156"/>
    <n v="1000"/>
    <x v="6"/>
    <x v="2"/>
  </r>
  <r>
    <n v="898"/>
    <n v="19"/>
    <n v="13"/>
    <x v="248"/>
    <n v="72.44"/>
    <s v="TapnalemXD"/>
    <d v="2020-02-14T00:00:00"/>
    <s v="Polska"/>
    <s v="Królowa"/>
    <s v="Nie Zatrzymuj Mnie Teraz"/>
    <n v="5"/>
    <n v="156"/>
    <n v="1000"/>
    <x v="6"/>
    <x v="2"/>
  </r>
  <r>
    <n v="899"/>
    <n v="19"/>
    <n v="13"/>
    <x v="248"/>
    <n v="51.48"/>
    <s v="TapnalemXD"/>
    <d v="2020-02-14T00:00:00"/>
    <s v="Polska"/>
    <s v="Królowa"/>
    <s v="Nie Zatrzymuj Mnie Teraz"/>
    <n v="5"/>
    <n v="156"/>
    <n v="1000"/>
    <x v="6"/>
    <x v="2"/>
  </r>
  <r>
    <n v="900"/>
    <n v="1"/>
    <n v="18"/>
    <x v="249"/>
    <n v="20.89"/>
    <s v="Tapcio"/>
    <d v="2020-01-12T00:00:00"/>
    <s v="Polska"/>
    <s v="Aviciuś"/>
    <s v="Obudź Mnie Proszę"/>
    <n v="5"/>
    <n v="124"/>
    <n v="1000"/>
    <x v="6"/>
    <x v="2"/>
  </r>
  <r>
    <n v="901"/>
    <n v="1"/>
    <n v="18"/>
    <x v="249"/>
    <n v="28.42"/>
    <s v="Tapcio"/>
    <d v="2020-01-12T00:00:00"/>
    <s v="Polska"/>
    <s v="Aviciuś"/>
    <s v="Obudź Mnie Proszę"/>
    <n v="5"/>
    <n v="124"/>
    <n v="1000"/>
    <x v="6"/>
    <x v="2"/>
  </r>
  <r>
    <n v="902"/>
    <n v="1"/>
    <n v="18"/>
    <x v="249"/>
    <n v="39.869999999999997"/>
    <s v="Tapcio"/>
    <d v="2020-01-12T00:00:00"/>
    <s v="Polska"/>
    <s v="Aviciuś"/>
    <s v="Obudź Mnie Proszę"/>
    <n v="5"/>
    <n v="124"/>
    <n v="1000"/>
    <x v="6"/>
    <x v="2"/>
  </r>
  <r>
    <n v="903"/>
    <n v="1"/>
    <n v="18"/>
    <x v="249"/>
    <n v="40.479999999999997"/>
    <s v="Tapcio"/>
    <d v="2020-01-12T00:00:00"/>
    <s v="Polska"/>
    <s v="Aviciuś"/>
    <s v="Obudź Mnie Proszę"/>
    <n v="5"/>
    <n v="124"/>
    <n v="1000"/>
    <x v="6"/>
    <x v="2"/>
  </r>
  <r>
    <n v="904"/>
    <n v="19"/>
    <n v="13"/>
    <x v="249"/>
    <n v="71.98"/>
    <s v="TapnalemXD"/>
    <d v="2020-02-14T00:00:00"/>
    <s v="Polska"/>
    <s v="Królowa"/>
    <s v="Nie Zatrzymuj Mnie Teraz"/>
    <n v="5"/>
    <n v="156"/>
    <n v="1000"/>
    <x v="6"/>
    <x v="2"/>
  </r>
  <r>
    <n v="905"/>
    <n v="19"/>
    <n v="14"/>
    <x v="249"/>
    <n v="10.56"/>
    <s v="TapnalemXD"/>
    <d v="2020-02-14T00:00:00"/>
    <s v="Polska"/>
    <s v="Reolka"/>
    <s v="Bez Tytułu"/>
    <n v="6"/>
    <n v="190"/>
    <n v="1200"/>
    <x v="6"/>
    <x v="2"/>
  </r>
  <r>
    <n v="906"/>
    <n v="19"/>
    <n v="14"/>
    <x v="249"/>
    <n v="24.01"/>
    <s v="TapnalemXD"/>
    <d v="2020-02-14T00:00:00"/>
    <s v="Polska"/>
    <s v="Reolka"/>
    <s v="Bez Tytułu"/>
    <n v="6"/>
    <n v="190"/>
    <n v="1200"/>
    <x v="6"/>
    <x v="2"/>
  </r>
  <r>
    <n v="907"/>
    <n v="1"/>
    <n v="18"/>
    <x v="250"/>
    <n v="65.05"/>
    <s v="Tapcio"/>
    <d v="2020-01-12T00:00:00"/>
    <s v="Polska"/>
    <s v="Aviciuś"/>
    <s v="Obudź Mnie Proszę"/>
    <n v="5"/>
    <n v="124"/>
    <n v="1000"/>
    <x v="6"/>
    <x v="2"/>
  </r>
  <r>
    <n v="908"/>
    <n v="1"/>
    <n v="18"/>
    <x v="250"/>
    <n v="55.8"/>
    <s v="Tapcio"/>
    <d v="2020-01-12T00:00:00"/>
    <s v="Polska"/>
    <s v="Aviciuś"/>
    <s v="Obudź Mnie Proszę"/>
    <n v="5"/>
    <n v="124"/>
    <n v="1000"/>
    <x v="6"/>
    <x v="2"/>
  </r>
  <r>
    <n v="909"/>
    <n v="1"/>
    <n v="18"/>
    <x v="250"/>
    <n v="78.34"/>
    <s v="Tapcio"/>
    <d v="2020-01-12T00:00:00"/>
    <s v="Polska"/>
    <s v="Aviciuś"/>
    <s v="Obudź Mnie Proszę"/>
    <n v="5"/>
    <n v="124"/>
    <n v="1000"/>
    <x v="6"/>
    <x v="2"/>
  </r>
  <r>
    <n v="910"/>
    <n v="1"/>
    <n v="18"/>
    <x v="250"/>
    <n v="80.75"/>
    <s v="Tapcio"/>
    <d v="2020-01-12T00:00:00"/>
    <s v="Polska"/>
    <s v="Aviciuś"/>
    <s v="Obudź Mnie Proszę"/>
    <n v="5"/>
    <n v="124"/>
    <n v="1000"/>
    <x v="6"/>
    <x v="2"/>
  </r>
  <r>
    <n v="911"/>
    <n v="1"/>
    <n v="18"/>
    <x v="250"/>
    <n v="59.85"/>
    <s v="Tapcio"/>
    <d v="2020-01-12T00:00:00"/>
    <s v="Polska"/>
    <s v="Aviciuś"/>
    <s v="Obudź Mnie Proszę"/>
    <n v="5"/>
    <n v="124"/>
    <n v="1000"/>
    <x v="6"/>
    <x v="2"/>
  </r>
  <r>
    <n v="912"/>
    <n v="1"/>
    <n v="19"/>
    <x v="250"/>
    <n v="16.760000000000002"/>
    <s v="Tapcio"/>
    <d v="2020-01-12T00:00:00"/>
    <s v="Polska"/>
    <s v="Dźwiękowy Szok Magii"/>
    <s v="Pęknięte Tłuczki"/>
    <n v="7"/>
    <n v="170"/>
    <n v="1400"/>
    <x v="6"/>
    <x v="2"/>
  </r>
  <r>
    <n v="913"/>
    <n v="1"/>
    <n v="19"/>
    <x v="250"/>
    <n v="25.09"/>
    <s v="Tapcio"/>
    <d v="2020-01-12T00:00:00"/>
    <s v="Polska"/>
    <s v="Dźwiękowy Szok Magii"/>
    <s v="Pęknięte Tłuczki"/>
    <n v="7"/>
    <n v="170"/>
    <n v="1400"/>
    <x v="6"/>
    <x v="2"/>
  </r>
  <r>
    <n v="914"/>
    <n v="1"/>
    <n v="19"/>
    <x v="250"/>
    <n v="30.74"/>
    <s v="Tapcio"/>
    <d v="2020-01-12T00:00:00"/>
    <s v="Polska"/>
    <s v="Dźwiękowy Szok Magii"/>
    <s v="Pęknięte Tłuczki"/>
    <n v="7"/>
    <n v="170"/>
    <n v="1400"/>
    <x v="6"/>
    <x v="2"/>
  </r>
  <r>
    <n v="915"/>
    <n v="1"/>
    <n v="19"/>
    <x v="250"/>
    <n v="44.56"/>
    <s v="Tapcio"/>
    <d v="2020-01-12T00:00:00"/>
    <s v="Polska"/>
    <s v="Dźwiękowy Szok Magii"/>
    <s v="Pęknięte Tłuczki"/>
    <n v="7"/>
    <n v="170"/>
    <n v="1400"/>
    <x v="6"/>
    <x v="2"/>
  </r>
  <r>
    <n v="916"/>
    <n v="1"/>
    <n v="19"/>
    <x v="250"/>
    <n v="40.19"/>
    <s v="Tapcio"/>
    <d v="2020-01-12T00:00:00"/>
    <s v="Polska"/>
    <s v="Dźwiękowy Szok Magii"/>
    <s v="Pęknięte Tłuczki"/>
    <n v="7"/>
    <n v="170"/>
    <n v="1400"/>
    <x v="6"/>
    <x v="2"/>
  </r>
  <r>
    <n v="917"/>
    <n v="1"/>
    <n v="19"/>
    <x v="250"/>
    <n v="46.71"/>
    <s v="Tapcio"/>
    <d v="2020-01-12T00:00:00"/>
    <s v="Polska"/>
    <s v="Dźwiękowy Szok Magii"/>
    <s v="Pęknięte Tłuczki"/>
    <n v="7"/>
    <n v="170"/>
    <n v="1400"/>
    <x v="6"/>
    <x v="2"/>
  </r>
  <r>
    <n v="918"/>
    <n v="1"/>
    <n v="19"/>
    <x v="250"/>
    <n v="62.84"/>
    <s v="Tapcio"/>
    <d v="2020-01-12T00:00:00"/>
    <s v="Polska"/>
    <s v="Dźwiękowy Szok Magii"/>
    <s v="Pęknięte Tłuczki"/>
    <n v="7"/>
    <n v="170"/>
    <n v="1400"/>
    <x v="6"/>
    <x v="2"/>
  </r>
  <r>
    <n v="919"/>
    <n v="1"/>
    <n v="19"/>
    <x v="250"/>
    <n v="59.48"/>
    <s v="Tapcio"/>
    <d v="2020-01-12T00:00:00"/>
    <s v="Polska"/>
    <s v="Dźwiękowy Szok Magii"/>
    <s v="Pęknięte Tłuczki"/>
    <n v="7"/>
    <n v="170"/>
    <n v="1400"/>
    <x v="6"/>
    <x v="2"/>
  </r>
  <r>
    <n v="920"/>
    <n v="19"/>
    <n v="14"/>
    <x v="250"/>
    <n v="35.71"/>
    <s v="TapnalemXD"/>
    <d v="2020-02-14T00:00:00"/>
    <s v="Polska"/>
    <s v="Reolka"/>
    <s v="Bez Tytułu"/>
    <n v="6"/>
    <n v="190"/>
    <n v="1200"/>
    <x v="6"/>
    <x v="2"/>
  </r>
  <r>
    <n v="921"/>
    <n v="1"/>
    <n v="19"/>
    <x v="251"/>
    <n v="79.400000000000006"/>
    <s v="Tapcio"/>
    <d v="2020-01-12T00:00:00"/>
    <s v="Polska"/>
    <s v="Dźwiękowy Szok Magii"/>
    <s v="Pęknięte Tłuczki"/>
    <n v="7"/>
    <n v="170"/>
    <n v="1400"/>
    <x v="6"/>
    <x v="2"/>
  </r>
  <r>
    <n v="922"/>
    <n v="1"/>
    <n v="19"/>
    <x v="251"/>
    <n v="74.040000000000006"/>
    <s v="Tapcio"/>
    <d v="2020-01-12T00:00:00"/>
    <s v="Polska"/>
    <s v="Dźwiękowy Szok Magii"/>
    <s v="Pęknięte Tłuczki"/>
    <n v="7"/>
    <n v="170"/>
    <n v="1400"/>
    <x v="6"/>
    <x v="2"/>
  </r>
  <r>
    <n v="923"/>
    <n v="19"/>
    <n v="14"/>
    <x v="251"/>
    <n v="34.76"/>
    <s v="TapnalemXD"/>
    <d v="2020-02-14T00:00:00"/>
    <s v="Polska"/>
    <s v="Reolka"/>
    <s v="Bez Tytułu"/>
    <n v="6"/>
    <n v="190"/>
    <n v="1200"/>
    <x v="6"/>
    <x v="2"/>
  </r>
  <r>
    <n v="924"/>
    <n v="19"/>
    <n v="14"/>
    <x v="252"/>
    <n v="49.33"/>
    <s v="TapnalemXD"/>
    <d v="2020-02-14T00:00:00"/>
    <s v="Polska"/>
    <s v="Reolka"/>
    <s v="Bez Tytułu"/>
    <n v="6"/>
    <n v="190"/>
    <n v="1200"/>
    <x v="6"/>
    <x v="2"/>
  </r>
  <r>
    <n v="925"/>
    <n v="19"/>
    <n v="14"/>
    <x v="252"/>
    <n v="38.82"/>
    <s v="TapnalemXD"/>
    <d v="2020-02-14T00:00:00"/>
    <s v="Polska"/>
    <s v="Reolka"/>
    <s v="Bez Tytułu"/>
    <n v="6"/>
    <n v="190"/>
    <n v="1200"/>
    <x v="6"/>
    <x v="2"/>
  </r>
  <r>
    <n v="926"/>
    <n v="19"/>
    <n v="14"/>
    <x v="252"/>
    <n v="72.290000000000006"/>
    <s v="TapnalemXD"/>
    <d v="2020-02-14T00:00:00"/>
    <s v="Polska"/>
    <s v="Reolka"/>
    <s v="Bez Tytułu"/>
    <n v="6"/>
    <n v="190"/>
    <n v="1200"/>
    <x v="6"/>
    <x v="2"/>
  </r>
  <r>
    <n v="927"/>
    <n v="19"/>
    <n v="14"/>
    <x v="252"/>
    <n v="68.75"/>
    <s v="TapnalemXD"/>
    <d v="2020-02-14T00:00:00"/>
    <s v="Polska"/>
    <s v="Reolka"/>
    <s v="Bez Tytułu"/>
    <n v="6"/>
    <n v="190"/>
    <n v="1200"/>
    <x v="6"/>
    <x v="2"/>
  </r>
  <r>
    <n v="928"/>
    <n v="19"/>
    <n v="14"/>
    <x v="252"/>
    <n v="89.11"/>
    <s v="TapnalemXD"/>
    <d v="2020-02-14T00:00:00"/>
    <s v="Polska"/>
    <s v="Reolka"/>
    <s v="Bez Tytułu"/>
    <n v="6"/>
    <n v="190"/>
    <n v="1200"/>
    <x v="6"/>
    <x v="2"/>
  </r>
  <r>
    <n v="929"/>
    <n v="19"/>
    <n v="14"/>
    <x v="252"/>
    <n v="67.73"/>
    <s v="TapnalemXD"/>
    <d v="2020-02-14T00:00:00"/>
    <s v="Polska"/>
    <s v="Reolka"/>
    <s v="Bez Tytułu"/>
    <n v="6"/>
    <n v="190"/>
    <n v="1200"/>
    <x v="6"/>
    <x v="2"/>
  </r>
  <r>
    <n v="930"/>
    <n v="1"/>
    <n v="20"/>
    <x v="253"/>
    <n v="13.14"/>
    <s v="Tapcio"/>
    <d v="2020-01-12T00:00:00"/>
    <s v="Polska"/>
    <s v="xi"/>
    <s v="NURKOWANIE WOLNOŚCI"/>
    <n v="9"/>
    <n v="222"/>
    <n v="2000"/>
    <x v="6"/>
    <x v="2"/>
  </r>
  <r>
    <n v="931"/>
    <n v="1"/>
    <n v="20"/>
    <x v="253"/>
    <n v="25.83"/>
    <s v="Tapcio"/>
    <d v="2020-01-12T00:00:00"/>
    <s v="Polska"/>
    <s v="xi"/>
    <s v="NURKOWANIE WOLNOŚCI"/>
    <n v="9"/>
    <n v="222"/>
    <n v="2000"/>
    <x v="6"/>
    <x v="2"/>
  </r>
  <r>
    <n v="932"/>
    <n v="1"/>
    <n v="20"/>
    <x v="254"/>
    <n v="33.96"/>
    <s v="Tapcio"/>
    <d v="2020-01-12T00:00:00"/>
    <s v="Polska"/>
    <s v="xi"/>
    <s v="NURKOWANIE WOLNOŚCI"/>
    <n v="9"/>
    <n v="222"/>
    <n v="2000"/>
    <x v="6"/>
    <x v="2"/>
  </r>
  <r>
    <n v="933"/>
    <n v="19"/>
    <n v="15"/>
    <x v="254"/>
    <n v="15.05"/>
    <s v="TapnalemXD"/>
    <d v="2020-02-14T00:00:00"/>
    <s v="Polska"/>
    <s v="Pan Daft"/>
    <s v="Twardziej, Lepiej, Szybciej, Mocniej"/>
    <n v="5"/>
    <n v="123"/>
    <n v="1000"/>
    <x v="6"/>
    <x v="2"/>
  </r>
  <r>
    <n v="934"/>
    <n v="1"/>
    <n v="20"/>
    <x v="255"/>
    <n v="44.08"/>
    <s v="Tapcio"/>
    <d v="2020-01-12T00:00:00"/>
    <s v="Polska"/>
    <s v="xi"/>
    <s v="NURKOWANIE WOLNOŚCI"/>
    <n v="9"/>
    <n v="222"/>
    <n v="2000"/>
    <x v="6"/>
    <x v="2"/>
  </r>
  <r>
    <n v="935"/>
    <n v="19"/>
    <n v="15"/>
    <x v="256"/>
    <n v="23.32"/>
    <s v="TapnalemXD"/>
    <d v="2020-02-14T00:00:00"/>
    <s v="Polska"/>
    <s v="Pan Daft"/>
    <s v="Twardziej, Lepiej, Szybciej, Mocniej"/>
    <n v="5"/>
    <n v="123"/>
    <n v="1000"/>
    <x v="6"/>
    <x v="2"/>
  </r>
  <r>
    <n v="936"/>
    <n v="19"/>
    <n v="15"/>
    <x v="256"/>
    <n v="24.88"/>
    <s v="TapnalemXD"/>
    <d v="2020-02-14T00:00:00"/>
    <s v="Polska"/>
    <s v="Pan Daft"/>
    <s v="Twardziej, Lepiej, Szybciej, Mocniej"/>
    <n v="5"/>
    <n v="123"/>
    <n v="1000"/>
    <x v="6"/>
    <x v="2"/>
  </r>
  <r>
    <n v="937"/>
    <n v="19"/>
    <n v="15"/>
    <x v="256"/>
    <n v="34.67"/>
    <s v="TapnalemXD"/>
    <d v="2020-02-14T00:00:00"/>
    <s v="Polska"/>
    <s v="Pan Daft"/>
    <s v="Twardziej, Lepiej, Szybciej, Mocniej"/>
    <n v="5"/>
    <n v="123"/>
    <n v="1000"/>
    <x v="6"/>
    <x v="2"/>
  </r>
  <r>
    <n v="938"/>
    <n v="19"/>
    <n v="15"/>
    <x v="256"/>
    <n v="38.49"/>
    <s v="TapnalemXD"/>
    <d v="2020-02-14T00:00:00"/>
    <s v="Polska"/>
    <s v="Pan Daft"/>
    <s v="Twardziej, Lepiej, Szybciej, Mocniej"/>
    <n v="5"/>
    <n v="123"/>
    <n v="1000"/>
    <x v="6"/>
    <x v="2"/>
  </r>
  <r>
    <n v="939"/>
    <n v="1"/>
    <n v="20"/>
    <x v="257"/>
    <n v="51.57"/>
    <s v="Tapcio"/>
    <d v="2020-01-12T00:00:00"/>
    <s v="Polska"/>
    <s v="xi"/>
    <s v="NURKOWANIE WOLNOŚCI"/>
    <n v="9"/>
    <n v="222"/>
    <n v="2000"/>
    <x v="6"/>
    <x v="2"/>
  </r>
  <r>
    <n v="940"/>
    <n v="19"/>
    <n v="15"/>
    <x v="258"/>
    <n v="50.1"/>
    <s v="TapnalemXD"/>
    <d v="2020-02-14T00:00:00"/>
    <s v="Polska"/>
    <s v="Pan Daft"/>
    <s v="Twardziej, Lepiej, Szybciej, Mocniej"/>
    <n v="5"/>
    <n v="123"/>
    <n v="1000"/>
    <x v="6"/>
    <x v="2"/>
  </r>
  <r>
    <n v="941"/>
    <n v="19"/>
    <n v="15"/>
    <x v="258"/>
    <n v="60.98"/>
    <s v="TapnalemXD"/>
    <d v="2020-02-14T00:00:00"/>
    <s v="Polska"/>
    <s v="Pan Daft"/>
    <s v="Twardziej, Lepiej, Szybciej, Mocniej"/>
    <n v="5"/>
    <n v="123"/>
    <n v="1000"/>
    <x v="6"/>
    <x v="2"/>
  </r>
  <r>
    <n v="942"/>
    <n v="19"/>
    <n v="15"/>
    <x v="258"/>
    <n v="66.63"/>
    <s v="TapnalemXD"/>
    <d v="2020-02-14T00:00:00"/>
    <s v="Polska"/>
    <s v="Pan Daft"/>
    <s v="Twardziej, Lepiej, Szybciej, Mocniej"/>
    <n v="5"/>
    <n v="123"/>
    <n v="1000"/>
    <x v="6"/>
    <x v="2"/>
  </r>
  <r>
    <n v="943"/>
    <n v="19"/>
    <n v="15"/>
    <x v="258"/>
    <n v="85.45"/>
    <s v="TapnalemXD"/>
    <d v="2020-02-14T00:00:00"/>
    <s v="Polska"/>
    <s v="Pan Daft"/>
    <s v="Twardziej, Lepiej, Szybciej, Mocniej"/>
    <n v="5"/>
    <n v="123"/>
    <n v="1000"/>
    <x v="6"/>
    <x v="2"/>
  </r>
  <r>
    <n v="944"/>
    <n v="19"/>
    <n v="15"/>
    <x v="258"/>
    <n v="70.22"/>
    <s v="TapnalemXD"/>
    <d v="2020-02-14T00:00:00"/>
    <s v="Polska"/>
    <s v="Pan Daft"/>
    <s v="Twardziej, Lepiej, Szybciej, Mocniej"/>
    <n v="5"/>
    <n v="123"/>
    <n v="1000"/>
    <x v="6"/>
    <x v="2"/>
  </r>
  <r>
    <n v="945"/>
    <n v="1"/>
    <n v="20"/>
    <x v="259"/>
    <n v="58.35"/>
    <s v="Tapcio"/>
    <d v="2020-01-12T00:00:00"/>
    <s v="Polska"/>
    <s v="xi"/>
    <s v="NURKOWANIE WOLNOŚCI"/>
    <n v="9"/>
    <n v="222"/>
    <n v="2000"/>
    <x v="6"/>
    <x v="2"/>
  </r>
  <r>
    <n v="946"/>
    <n v="1"/>
    <n v="20"/>
    <x v="259"/>
    <n v="60.35"/>
    <s v="Tapcio"/>
    <d v="2020-01-12T00:00:00"/>
    <s v="Polska"/>
    <s v="xi"/>
    <s v="NURKOWANIE WOLNOŚCI"/>
    <n v="9"/>
    <n v="222"/>
    <n v="2000"/>
    <x v="6"/>
    <x v="2"/>
  </r>
  <r>
    <n v="947"/>
    <n v="19"/>
    <n v="16"/>
    <x v="260"/>
    <n v="12.93"/>
    <s v="TapnalemXD"/>
    <d v="2020-02-14T00:00:00"/>
    <s v="Polska"/>
    <s v="Umarłe Korporacje"/>
    <s v="Wszystko zamarznie"/>
    <n v="8"/>
    <n v="240"/>
    <n v="1800"/>
    <x v="7"/>
    <x v="2"/>
  </r>
  <r>
    <n v="948"/>
    <n v="19"/>
    <n v="16"/>
    <x v="260"/>
    <n v="24.22"/>
    <s v="TapnalemXD"/>
    <d v="2020-02-14T00:00:00"/>
    <s v="Polska"/>
    <s v="Umarłe Korporacje"/>
    <s v="Wszystko zamarznie"/>
    <n v="8"/>
    <n v="240"/>
    <n v="1800"/>
    <x v="7"/>
    <x v="2"/>
  </r>
  <r>
    <n v="949"/>
    <n v="1"/>
    <n v="20"/>
    <x v="261"/>
    <n v="81.73"/>
    <s v="Tapcio"/>
    <d v="2020-01-12T00:00:00"/>
    <s v="Polska"/>
    <s v="xi"/>
    <s v="NURKOWANIE WOLNOŚCI"/>
    <n v="9"/>
    <n v="222"/>
    <n v="2000"/>
    <x v="7"/>
    <x v="2"/>
  </r>
  <r>
    <n v="950"/>
    <n v="1"/>
    <n v="20"/>
    <x v="261"/>
    <n v="76.989999999999995"/>
    <s v="Tapcio"/>
    <d v="2020-01-12T00:00:00"/>
    <s v="Polska"/>
    <s v="xi"/>
    <s v="NURKOWANIE WOLNOŚCI"/>
    <n v="9"/>
    <n v="222"/>
    <n v="2000"/>
    <x v="7"/>
    <x v="2"/>
  </r>
  <r>
    <n v="951"/>
    <n v="1"/>
    <n v="20"/>
    <x v="261"/>
    <n v="69.02"/>
    <s v="Tapcio"/>
    <d v="2020-01-12T00:00:00"/>
    <s v="Polska"/>
    <s v="xi"/>
    <s v="NURKOWANIE WOLNOŚCI"/>
    <n v="9"/>
    <n v="222"/>
    <n v="2000"/>
    <x v="7"/>
    <x v="2"/>
  </r>
  <r>
    <n v="952"/>
    <n v="1"/>
    <n v="21"/>
    <x v="261"/>
    <n v="18.72"/>
    <s v="Tapcio"/>
    <d v="2020-01-12T00:00:00"/>
    <s v="Polska"/>
    <s v="Lisek Przemyka"/>
    <s v="Wielka Czarna"/>
    <n v="9"/>
    <n v="300"/>
    <n v="2000"/>
    <x v="7"/>
    <x v="2"/>
  </r>
  <r>
    <n v="953"/>
    <n v="19"/>
    <n v="16"/>
    <x v="261"/>
    <n v="29.75"/>
    <s v="TapnalemXD"/>
    <d v="2020-02-14T00:00:00"/>
    <s v="Polska"/>
    <s v="Umarłe Korporacje"/>
    <s v="Wszystko zamarznie"/>
    <n v="8"/>
    <n v="240"/>
    <n v="1800"/>
    <x v="7"/>
    <x v="2"/>
  </r>
  <r>
    <n v="954"/>
    <n v="19"/>
    <n v="16"/>
    <x v="261"/>
    <n v="33.92"/>
    <s v="TapnalemXD"/>
    <d v="2020-02-14T00:00:00"/>
    <s v="Polska"/>
    <s v="Umarłe Korporacje"/>
    <s v="Wszystko zamarznie"/>
    <n v="8"/>
    <n v="240"/>
    <n v="1800"/>
    <x v="7"/>
    <x v="2"/>
  </r>
  <r>
    <n v="955"/>
    <n v="19"/>
    <n v="16"/>
    <x v="261"/>
    <n v="43.39"/>
    <s v="TapnalemXD"/>
    <d v="2020-02-14T00:00:00"/>
    <s v="Polska"/>
    <s v="Umarłe Korporacje"/>
    <s v="Wszystko zamarznie"/>
    <n v="8"/>
    <n v="240"/>
    <n v="1800"/>
    <x v="7"/>
    <x v="2"/>
  </r>
  <r>
    <n v="956"/>
    <n v="19"/>
    <n v="16"/>
    <x v="261"/>
    <n v="46.51"/>
    <s v="TapnalemXD"/>
    <d v="2020-02-14T00:00:00"/>
    <s v="Polska"/>
    <s v="Umarłe Korporacje"/>
    <s v="Wszystko zamarznie"/>
    <n v="8"/>
    <n v="240"/>
    <n v="1800"/>
    <x v="7"/>
    <x v="2"/>
  </r>
  <r>
    <n v="957"/>
    <n v="19"/>
    <n v="16"/>
    <x v="261"/>
    <n v="69.31"/>
    <s v="TapnalemXD"/>
    <d v="2020-02-14T00:00:00"/>
    <s v="Polska"/>
    <s v="Umarłe Korporacje"/>
    <s v="Wszystko zamarznie"/>
    <n v="8"/>
    <n v="240"/>
    <n v="1800"/>
    <x v="7"/>
    <x v="2"/>
  </r>
  <r>
    <n v="958"/>
    <n v="19"/>
    <n v="16"/>
    <x v="261"/>
    <n v="69.099999999999994"/>
    <s v="TapnalemXD"/>
    <d v="2020-02-14T00:00:00"/>
    <s v="Polska"/>
    <s v="Umarłe Korporacje"/>
    <s v="Wszystko zamarznie"/>
    <n v="8"/>
    <n v="240"/>
    <n v="1800"/>
    <x v="7"/>
    <x v="2"/>
  </r>
  <r>
    <n v="959"/>
    <n v="19"/>
    <n v="16"/>
    <x v="261"/>
    <n v="77.319999999999993"/>
    <s v="TapnalemXD"/>
    <d v="2020-02-14T00:00:00"/>
    <s v="Polska"/>
    <s v="Umarłe Korporacje"/>
    <s v="Wszystko zamarznie"/>
    <n v="8"/>
    <n v="240"/>
    <n v="1800"/>
    <x v="7"/>
    <x v="2"/>
  </r>
  <r>
    <n v="960"/>
    <n v="19"/>
    <n v="16"/>
    <x v="261"/>
    <n v="94.95"/>
    <s v="TapnalemXD"/>
    <d v="2020-02-14T00:00:00"/>
    <s v="Polska"/>
    <s v="Umarłe Korporacje"/>
    <s v="Wszystko zamarznie"/>
    <n v="8"/>
    <n v="240"/>
    <n v="1800"/>
    <x v="7"/>
    <x v="2"/>
  </r>
  <r>
    <n v="961"/>
    <n v="19"/>
    <n v="17"/>
    <x v="261"/>
    <n v="14.05"/>
    <s v="TapnalemXD"/>
    <d v="2020-02-14T00:00:00"/>
    <s v="Polska"/>
    <s v="Tofik Lis"/>
    <s v="Kość-Trąbek"/>
    <n v="6"/>
    <n v="160"/>
    <n v="1200"/>
    <x v="7"/>
    <x v="2"/>
  </r>
  <r>
    <n v="962"/>
    <n v="12"/>
    <n v="1"/>
    <x v="262"/>
    <n v="18.010000000000002"/>
    <s v="NieTrafiam"/>
    <d v="2020-06-06T00:00:00"/>
    <s v="Polska"/>
    <s v="Cysmix i Emilka"/>
    <s v="Deszcz Łez"/>
    <n v="7"/>
    <n v="128"/>
    <n v="1500"/>
    <x v="7"/>
    <x v="2"/>
  </r>
  <r>
    <n v="963"/>
    <n v="12"/>
    <n v="1"/>
    <x v="262"/>
    <n v="25.19"/>
    <s v="NieTrafiam"/>
    <d v="2020-06-06T00:00:00"/>
    <s v="Polska"/>
    <s v="Cysmix i Emilka"/>
    <s v="Deszcz Łez"/>
    <n v="7"/>
    <n v="128"/>
    <n v="1500"/>
    <x v="7"/>
    <x v="2"/>
  </r>
  <r>
    <n v="964"/>
    <n v="19"/>
    <n v="17"/>
    <x v="262"/>
    <n v="19.41"/>
    <s v="TapnalemXD"/>
    <d v="2020-02-14T00:00:00"/>
    <s v="Polska"/>
    <s v="Tofik Lis"/>
    <s v="Kość-Trąbek"/>
    <n v="6"/>
    <n v="160"/>
    <n v="1200"/>
    <x v="7"/>
    <x v="2"/>
  </r>
  <r>
    <n v="965"/>
    <n v="19"/>
    <n v="17"/>
    <x v="263"/>
    <n v="37.01"/>
    <s v="TapnalemXD"/>
    <d v="2020-02-14T00:00:00"/>
    <s v="Polska"/>
    <s v="Tofik Lis"/>
    <s v="Kość-Trąbek"/>
    <n v="6"/>
    <n v="160"/>
    <n v="1200"/>
    <x v="7"/>
    <x v="2"/>
  </r>
  <r>
    <n v="966"/>
    <n v="19"/>
    <n v="17"/>
    <x v="263"/>
    <n v="39.26"/>
    <s v="TapnalemXD"/>
    <d v="2020-02-14T00:00:00"/>
    <s v="Polska"/>
    <s v="Tofik Lis"/>
    <s v="Kość-Trąbek"/>
    <n v="6"/>
    <n v="160"/>
    <n v="1200"/>
    <x v="7"/>
    <x v="2"/>
  </r>
  <r>
    <n v="967"/>
    <n v="19"/>
    <n v="17"/>
    <x v="263"/>
    <n v="36.64"/>
    <s v="TapnalemXD"/>
    <d v="2020-02-14T00:00:00"/>
    <s v="Polska"/>
    <s v="Tofik Lis"/>
    <s v="Kość-Trąbek"/>
    <n v="6"/>
    <n v="160"/>
    <n v="1200"/>
    <x v="7"/>
    <x v="2"/>
  </r>
  <r>
    <n v="968"/>
    <n v="19"/>
    <n v="17"/>
    <x v="263"/>
    <n v="61.25"/>
    <s v="TapnalemXD"/>
    <d v="2020-02-14T00:00:00"/>
    <s v="Polska"/>
    <s v="Tofik Lis"/>
    <s v="Kość-Trąbek"/>
    <n v="6"/>
    <n v="160"/>
    <n v="1200"/>
    <x v="7"/>
    <x v="2"/>
  </r>
  <r>
    <n v="969"/>
    <n v="19"/>
    <n v="17"/>
    <x v="263"/>
    <n v="75.97"/>
    <s v="TapnalemXD"/>
    <d v="2020-02-14T00:00:00"/>
    <s v="Polska"/>
    <s v="Tofik Lis"/>
    <s v="Kość-Trąbek"/>
    <n v="6"/>
    <n v="160"/>
    <n v="1200"/>
    <x v="7"/>
    <x v="2"/>
  </r>
  <r>
    <n v="970"/>
    <n v="12"/>
    <n v="1"/>
    <x v="264"/>
    <n v="27.81"/>
    <s v="NieTrafiam"/>
    <d v="2020-06-06T00:00:00"/>
    <s v="Polska"/>
    <s v="Cysmix i Emilka"/>
    <s v="Deszcz Łez"/>
    <n v="7"/>
    <n v="128"/>
    <n v="1500"/>
    <x v="7"/>
    <x v="2"/>
  </r>
  <r>
    <n v="971"/>
    <n v="12"/>
    <n v="1"/>
    <x v="264"/>
    <n v="38.18"/>
    <s v="NieTrafiam"/>
    <d v="2020-06-06T00:00:00"/>
    <s v="Polska"/>
    <s v="Cysmix i Emilka"/>
    <s v="Deszcz Łez"/>
    <n v="7"/>
    <n v="128"/>
    <n v="1500"/>
    <x v="7"/>
    <x v="2"/>
  </r>
  <r>
    <n v="972"/>
    <n v="12"/>
    <n v="1"/>
    <x v="265"/>
    <n v="37.6"/>
    <s v="NieTrafiam"/>
    <d v="2020-06-06T00:00:00"/>
    <s v="Polska"/>
    <s v="Cysmix i Emilka"/>
    <s v="Deszcz Łez"/>
    <n v="7"/>
    <n v="128"/>
    <n v="1500"/>
    <x v="7"/>
    <x v="2"/>
  </r>
  <r>
    <n v="973"/>
    <n v="19"/>
    <n v="17"/>
    <x v="266"/>
    <n v="76.09"/>
    <s v="TapnalemXD"/>
    <d v="2020-02-14T00:00:00"/>
    <s v="Polska"/>
    <s v="Tofik Lis"/>
    <s v="Kość-Trąbek"/>
    <n v="6"/>
    <n v="160"/>
    <n v="1200"/>
    <x v="7"/>
    <x v="2"/>
  </r>
  <r>
    <n v="974"/>
    <n v="19"/>
    <n v="17"/>
    <x v="266"/>
    <n v="64.959999999999994"/>
    <s v="TapnalemXD"/>
    <d v="2020-02-14T00:00:00"/>
    <s v="Polska"/>
    <s v="Tofik Lis"/>
    <s v="Kość-Trąbek"/>
    <n v="6"/>
    <n v="160"/>
    <n v="1200"/>
    <x v="7"/>
    <x v="2"/>
  </r>
  <r>
    <n v="975"/>
    <n v="19"/>
    <n v="17"/>
    <x v="266"/>
    <n v="71.77"/>
    <s v="TapnalemXD"/>
    <d v="2020-02-14T00:00:00"/>
    <s v="Polska"/>
    <s v="Tofik Lis"/>
    <s v="Kość-Trąbek"/>
    <n v="6"/>
    <n v="160"/>
    <n v="1200"/>
    <x v="7"/>
    <x v="2"/>
  </r>
  <r>
    <n v="976"/>
    <n v="19"/>
    <n v="18"/>
    <x v="266"/>
    <n v="12.63"/>
    <s v="TapnalemXD"/>
    <d v="2020-02-14T00:00:00"/>
    <s v="Polska"/>
    <s v="Aviciuś"/>
    <s v="Obudź Mnie Proszę"/>
    <n v="5"/>
    <n v="124"/>
    <n v="1000"/>
    <x v="7"/>
    <x v="2"/>
  </r>
  <r>
    <n v="977"/>
    <n v="19"/>
    <n v="18"/>
    <x v="266"/>
    <n v="16.47"/>
    <s v="TapnalemXD"/>
    <d v="2020-02-14T00:00:00"/>
    <s v="Polska"/>
    <s v="Aviciuś"/>
    <s v="Obudź Mnie Proszę"/>
    <n v="5"/>
    <n v="124"/>
    <n v="1000"/>
    <x v="7"/>
    <x v="2"/>
  </r>
  <r>
    <n v="978"/>
    <n v="19"/>
    <n v="18"/>
    <x v="266"/>
    <n v="29.57"/>
    <s v="TapnalemXD"/>
    <d v="2020-02-14T00:00:00"/>
    <s v="Polska"/>
    <s v="Aviciuś"/>
    <s v="Obudź Mnie Proszę"/>
    <n v="5"/>
    <n v="124"/>
    <n v="1000"/>
    <x v="7"/>
    <x v="2"/>
  </r>
  <r>
    <n v="979"/>
    <n v="19"/>
    <n v="18"/>
    <x v="266"/>
    <n v="32.21"/>
    <s v="TapnalemXD"/>
    <d v="2020-02-14T00:00:00"/>
    <s v="Polska"/>
    <s v="Aviciuś"/>
    <s v="Obudź Mnie Proszę"/>
    <n v="5"/>
    <n v="124"/>
    <n v="1000"/>
    <x v="7"/>
    <x v="2"/>
  </r>
  <r>
    <n v="980"/>
    <n v="19"/>
    <n v="18"/>
    <x v="266"/>
    <n v="46.67"/>
    <s v="TapnalemXD"/>
    <d v="2020-02-14T00:00:00"/>
    <s v="Polska"/>
    <s v="Aviciuś"/>
    <s v="Obudź Mnie Proszę"/>
    <n v="5"/>
    <n v="124"/>
    <n v="1000"/>
    <x v="7"/>
    <x v="2"/>
  </r>
  <r>
    <n v="981"/>
    <n v="19"/>
    <n v="18"/>
    <x v="266"/>
    <n v="44.95"/>
    <s v="TapnalemXD"/>
    <d v="2020-02-14T00:00:00"/>
    <s v="Polska"/>
    <s v="Aviciuś"/>
    <s v="Obudź Mnie Proszę"/>
    <n v="5"/>
    <n v="124"/>
    <n v="1000"/>
    <x v="7"/>
    <x v="2"/>
  </r>
  <r>
    <n v="982"/>
    <n v="19"/>
    <n v="18"/>
    <x v="266"/>
    <n v="41.19"/>
    <s v="TapnalemXD"/>
    <d v="2020-02-14T00:00:00"/>
    <s v="Polska"/>
    <s v="Aviciuś"/>
    <s v="Obudź Mnie Proszę"/>
    <n v="5"/>
    <n v="124"/>
    <n v="1000"/>
    <x v="7"/>
    <x v="2"/>
  </r>
  <r>
    <n v="983"/>
    <n v="12"/>
    <n v="1"/>
    <x v="267"/>
    <n v="56.36"/>
    <s v="NieTrafiam"/>
    <d v="2020-06-06T00:00:00"/>
    <s v="Polska"/>
    <s v="Cysmix i Emilka"/>
    <s v="Deszcz Łez"/>
    <n v="7"/>
    <n v="128"/>
    <n v="1500"/>
    <x v="7"/>
    <x v="2"/>
  </r>
  <r>
    <n v="984"/>
    <n v="12"/>
    <n v="1"/>
    <x v="267"/>
    <n v="66.63"/>
    <s v="NieTrafiam"/>
    <d v="2020-06-06T00:00:00"/>
    <s v="Polska"/>
    <s v="Cysmix i Emilka"/>
    <s v="Deszcz Łez"/>
    <n v="7"/>
    <n v="128"/>
    <n v="1500"/>
    <x v="7"/>
    <x v="2"/>
  </r>
  <r>
    <n v="985"/>
    <n v="12"/>
    <n v="1"/>
    <x v="267"/>
    <n v="76.03"/>
    <s v="NieTrafiam"/>
    <d v="2020-06-06T00:00:00"/>
    <s v="Polska"/>
    <s v="Cysmix i Emilka"/>
    <s v="Deszcz Łez"/>
    <n v="7"/>
    <n v="128"/>
    <n v="1500"/>
    <x v="7"/>
    <x v="2"/>
  </r>
  <r>
    <n v="986"/>
    <n v="12"/>
    <n v="1"/>
    <x v="267"/>
    <n v="68.010000000000005"/>
    <s v="NieTrafiam"/>
    <d v="2020-06-06T00:00:00"/>
    <s v="Polska"/>
    <s v="Cysmix i Emilka"/>
    <s v="Deszcz Łez"/>
    <n v="7"/>
    <n v="128"/>
    <n v="1500"/>
    <x v="7"/>
    <x v="2"/>
  </r>
  <r>
    <n v="987"/>
    <n v="12"/>
    <n v="1"/>
    <x v="267"/>
    <n v="76.180000000000007"/>
    <s v="NieTrafiam"/>
    <d v="2020-06-06T00:00:00"/>
    <s v="Polska"/>
    <s v="Cysmix i Emilka"/>
    <s v="Deszcz Łez"/>
    <n v="7"/>
    <n v="128"/>
    <n v="1500"/>
    <x v="7"/>
    <x v="2"/>
  </r>
  <r>
    <n v="988"/>
    <n v="19"/>
    <n v="18"/>
    <x v="267"/>
    <n v="80.28"/>
    <s v="TapnalemXD"/>
    <d v="2020-02-14T00:00:00"/>
    <s v="Polska"/>
    <s v="Aviciuś"/>
    <s v="Obudź Mnie Proszę"/>
    <n v="5"/>
    <n v="124"/>
    <n v="1000"/>
    <x v="7"/>
    <x v="2"/>
  </r>
  <r>
    <n v="989"/>
    <n v="12"/>
    <n v="2"/>
    <x v="268"/>
    <n v="11.98"/>
    <s v="NieTrafiam"/>
    <d v="2020-06-06T00:00:00"/>
    <s v="Polska"/>
    <s v="Solejek"/>
    <s v="Renatka"/>
    <n v="7"/>
    <n v="182"/>
    <n v="1500"/>
    <x v="7"/>
    <x v="2"/>
  </r>
  <r>
    <n v="990"/>
    <n v="12"/>
    <n v="2"/>
    <x v="269"/>
    <n v="26.89"/>
    <s v="NieTrafiam"/>
    <d v="2020-06-06T00:00:00"/>
    <s v="Polska"/>
    <s v="Solejek"/>
    <s v="Renatka"/>
    <n v="7"/>
    <n v="182"/>
    <n v="1500"/>
    <x v="7"/>
    <x v="2"/>
  </r>
  <r>
    <n v="991"/>
    <n v="19"/>
    <n v="18"/>
    <x v="269"/>
    <n v="85.92"/>
    <s v="TapnalemXD"/>
    <d v="2020-02-14T00:00:00"/>
    <s v="Polska"/>
    <s v="Aviciuś"/>
    <s v="Obudź Mnie Proszę"/>
    <n v="5"/>
    <n v="124"/>
    <n v="1000"/>
    <x v="7"/>
    <x v="2"/>
  </r>
  <r>
    <n v="992"/>
    <n v="19"/>
    <n v="25"/>
    <x v="270"/>
    <n v="12.34"/>
    <s v="TapnalemXD"/>
    <d v="2020-02-14T00:00:00"/>
    <s v="Polska"/>
    <s v="Przepływ"/>
    <s v="JAZDA!!!"/>
    <n v="6"/>
    <n v="150"/>
    <n v="1200"/>
    <x v="7"/>
    <x v="2"/>
  </r>
  <r>
    <n v="993"/>
    <n v="19"/>
    <n v="25"/>
    <x v="270"/>
    <n v="24.6"/>
    <s v="TapnalemXD"/>
    <d v="2020-02-14T00:00:00"/>
    <s v="Polska"/>
    <s v="Przepływ"/>
    <s v="JAZDA!!!"/>
    <n v="6"/>
    <n v="150"/>
    <n v="1200"/>
    <x v="7"/>
    <x v="2"/>
  </r>
  <r>
    <n v="994"/>
    <n v="19"/>
    <n v="25"/>
    <x v="270"/>
    <n v="25.21"/>
    <s v="TapnalemXD"/>
    <d v="2020-02-14T00:00:00"/>
    <s v="Polska"/>
    <s v="Przepływ"/>
    <s v="JAZDA!!!"/>
    <n v="6"/>
    <n v="150"/>
    <n v="1200"/>
    <x v="7"/>
    <x v="2"/>
  </r>
  <r>
    <n v="995"/>
    <n v="19"/>
    <n v="25"/>
    <x v="270"/>
    <n v="39.1"/>
    <s v="TapnalemXD"/>
    <d v="2020-02-14T00:00:00"/>
    <s v="Polska"/>
    <s v="Przepływ"/>
    <s v="JAZDA!!!"/>
    <n v="6"/>
    <n v="150"/>
    <n v="1200"/>
    <x v="7"/>
    <x v="2"/>
  </r>
  <r>
    <n v="996"/>
    <n v="19"/>
    <n v="25"/>
    <x v="271"/>
    <n v="53.75"/>
    <s v="TapnalemXD"/>
    <d v="2020-02-14T00:00:00"/>
    <s v="Polska"/>
    <s v="Przepływ"/>
    <s v="JAZDA!!!"/>
    <n v="6"/>
    <n v="150"/>
    <n v="1200"/>
    <x v="7"/>
    <x v="2"/>
  </r>
  <r>
    <n v="997"/>
    <n v="19"/>
    <n v="25"/>
    <x v="271"/>
    <n v="55.27"/>
    <s v="TapnalemXD"/>
    <d v="2020-02-14T00:00:00"/>
    <s v="Polska"/>
    <s v="Przepływ"/>
    <s v="JAZDA!!!"/>
    <n v="6"/>
    <n v="150"/>
    <n v="1200"/>
    <x v="7"/>
    <x v="2"/>
  </r>
  <r>
    <n v="998"/>
    <n v="12"/>
    <n v="2"/>
    <x v="272"/>
    <n v="27.51"/>
    <s v="NieTrafiam"/>
    <d v="2020-06-06T00:00:00"/>
    <s v="Polska"/>
    <s v="Solejek"/>
    <s v="Renatka"/>
    <n v="7"/>
    <n v="182"/>
    <n v="1500"/>
    <x v="7"/>
    <x v="2"/>
  </r>
  <r>
    <n v="999"/>
    <n v="19"/>
    <n v="25"/>
    <x v="272"/>
    <n v="72.48"/>
    <s v="TapnalemXD"/>
    <d v="2020-02-14T00:00:00"/>
    <s v="Polska"/>
    <s v="Przepływ"/>
    <s v="JAZDA!!!"/>
    <n v="6"/>
    <n v="150"/>
    <n v="1200"/>
    <x v="7"/>
    <x v="2"/>
  </r>
  <r>
    <n v="1000"/>
    <n v="12"/>
    <n v="2"/>
    <x v="273"/>
    <n v="37.01"/>
    <s v="NieTrafiam"/>
    <d v="2020-06-06T00:00:00"/>
    <s v="Polska"/>
    <s v="Solejek"/>
    <s v="Renatka"/>
    <n v="7"/>
    <n v="182"/>
    <n v="1500"/>
    <x v="7"/>
    <x v="2"/>
  </r>
  <r>
    <n v="1001"/>
    <n v="12"/>
    <n v="2"/>
    <x v="273"/>
    <n v="42.49"/>
    <s v="NieTrafiam"/>
    <d v="2020-06-06T00:00:00"/>
    <s v="Polska"/>
    <s v="Solejek"/>
    <s v="Renatka"/>
    <n v="7"/>
    <n v="182"/>
    <n v="1500"/>
    <x v="7"/>
    <x v="2"/>
  </r>
  <r>
    <n v="1002"/>
    <n v="19"/>
    <n v="25"/>
    <x v="273"/>
    <n v="64.62"/>
    <s v="TapnalemXD"/>
    <d v="2020-02-14T00:00:00"/>
    <s v="Polska"/>
    <s v="Przepływ"/>
    <s v="JAZDA!!!"/>
    <n v="6"/>
    <n v="150"/>
    <n v="1200"/>
    <x v="7"/>
    <x v="2"/>
  </r>
  <r>
    <n v="1003"/>
    <n v="19"/>
    <n v="25"/>
    <x v="274"/>
    <n v="57.9"/>
    <s v="TapnalemXD"/>
    <d v="2020-02-14T00:00:00"/>
    <s v="Polska"/>
    <s v="Przepływ"/>
    <s v="JAZDA!!!"/>
    <n v="6"/>
    <n v="150"/>
    <n v="1200"/>
    <x v="7"/>
    <x v="2"/>
  </r>
  <r>
    <n v="1004"/>
    <n v="19"/>
    <n v="25"/>
    <x v="274"/>
    <n v="96.67"/>
    <s v="TapnalemXD"/>
    <d v="2020-02-14T00:00:00"/>
    <s v="Polska"/>
    <s v="Przepływ"/>
    <s v="JAZDA!!!"/>
    <n v="6"/>
    <n v="150"/>
    <n v="1200"/>
    <x v="7"/>
    <x v="2"/>
  </r>
  <r>
    <n v="1005"/>
    <n v="12"/>
    <n v="2"/>
    <x v="275"/>
    <n v="60.06"/>
    <s v="NieTrafiam"/>
    <d v="2020-06-06T00:00:00"/>
    <s v="Polska"/>
    <s v="Solejek"/>
    <s v="Renatka"/>
    <n v="7"/>
    <n v="182"/>
    <n v="1500"/>
    <x v="7"/>
    <x v="2"/>
  </r>
  <r>
    <n v="1006"/>
    <n v="12"/>
    <n v="2"/>
    <x v="275"/>
    <n v="47.99"/>
    <s v="NieTrafiam"/>
    <d v="2020-06-06T00:00:00"/>
    <s v="Polska"/>
    <s v="Solejek"/>
    <s v="Renatka"/>
    <n v="7"/>
    <n v="182"/>
    <n v="1500"/>
    <x v="7"/>
    <x v="2"/>
  </r>
  <r>
    <n v="1007"/>
    <n v="12"/>
    <n v="2"/>
    <x v="275"/>
    <n v="68.88"/>
    <s v="NieTrafiam"/>
    <d v="2020-06-06T00:00:00"/>
    <s v="Polska"/>
    <s v="Solejek"/>
    <s v="Renatka"/>
    <n v="7"/>
    <n v="182"/>
    <n v="1500"/>
    <x v="7"/>
    <x v="2"/>
  </r>
  <r>
    <n v="1008"/>
    <n v="12"/>
    <n v="2"/>
    <x v="275"/>
    <n v="54.51"/>
    <s v="NieTrafiam"/>
    <d v="2020-06-06T00:00:00"/>
    <s v="Polska"/>
    <s v="Solejek"/>
    <s v="Renatka"/>
    <n v="7"/>
    <n v="182"/>
    <n v="1500"/>
    <x v="7"/>
    <x v="2"/>
  </r>
  <r>
    <n v="1009"/>
    <n v="12"/>
    <n v="3"/>
    <x v="275"/>
    <n v="16.63"/>
    <s v="NieTrafiam"/>
    <d v="2020-06-06T00:00:00"/>
    <s v="Polska"/>
    <s v="Kuba Omsiak"/>
    <s v="Moja Miłość"/>
    <n v="5"/>
    <n v="128"/>
    <n v="1000"/>
    <x v="7"/>
    <x v="2"/>
  </r>
  <r>
    <n v="1010"/>
    <n v="12"/>
    <n v="3"/>
    <x v="275"/>
    <n v="26.85"/>
    <s v="NieTrafiam"/>
    <d v="2020-06-06T00:00:00"/>
    <s v="Polska"/>
    <s v="Kuba Omsiak"/>
    <s v="Moja Miłość"/>
    <n v="5"/>
    <n v="128"/>
    <n v="1000"/>
    <x v="7"/>
    <x v="2"/>
  </r>
  <r>
    <n v="1011"/>
    <n v="12"/>
    <n v="3"/>
    <x v="275"/>
    <n v="38.130000000000003"/>
    <s v="NieTrafiam"/>
    <d v="2020-06-06T00:00:00"/>
    <s v="Polska"/>
    <s v="Kuba Omsiak"/>
    <s v="Moja Miłość"/>
    <n v="5"/>
    <n v="128"/>
    <n v="1000"/>
    <x v="7"/>
    <x v="2"/>
  </r>
  <r>
    <n v="1012"/>
    <n v="12"/>
    <n v="3"/>
    <x v="275"/>
    <n v="36.64"/>
    <s v="NieTrafiam"/>
    <d v="2020-06-06T00:00:00"/>
    <s v="Polska"/>
    <s v="Kuba Omsiak"/>
    <s v="Moja Miłość"/>
    <n v="5"/>
    <n v="128"/>
    <n v="1000"/>
    <x v="7"/>
    <x v="2"/>
  </r>
  <r>
    <n v="1013"/>
    <n v="19"/>
    <n v="20"/>
    <x v="275"/>
    <n v="19.61"/>
    <s v="TapnalemXD"/>
    <d v="2020-02-14T00:00:00"/>
    <s v="Polska"/>
    <s v="xi"/>
    <s v="NURKOWANIE WOLNOŚCI"/>
    <n v="9"/>
    <n v="222"/>
    <n v="2000"/>
    <x v="7"/>
    <x v="2"/>
  </r>
  <r>
    <n v="1014"/>
    <n v="12"/>
    <n v="3"/>
    <x v="276"/>
    <n v="43.16"/>
    <s v="NieTrafiam"/>
    <d v="2020-06-06T00:00:00"/>
    <s v="Polska"/>
    <s v="Kuba Omsiak"/>
    <s v="Moja Miłość"/>
    <n v="5"/>
    <n v="128"/>
    <n v="1000"/>
    <x v="7"/>
    <x v="2"/>
  </r>
  <r>
    <n v="1015"/>
    <n v="12"/>
    <n v="3"/>
    <x v="276"/>
    <n v="43.89"/>
    <s v="NieTrafiam"/>
    <d v="2020-06-06T00:00:00"/>
    <s v="Polska"/>
    <s v="Kuba Omsiak"/>
    <s v="Moja Miłość"/>
    <n v="5"/>
    <n v="128"/>
    <n v="1000"/>
    <x v="7"/>
    <x v="2"/>
  </r>
  <r>
    <n v="1016"/>
    <n v="12"/>
    <n v="3"/>
    <x v="276"/>
    <n v="69.73"/>
    <s v="NieTrafiam"/>
    <d v="2020-06-06T00:00:00"/>
    <s v="Polska"/>
    <s v="Kuba Omsiak"/>
    <s v="Moja Miłość"/>
    <n v="5"/>
    <n v="128"/>
    <n v="1000"/>
    <x v="7"/>
    <x v="2"/>
  </r>
  <r>
    <n v="1017"/>
    <n v="12"/>
    <n v="3"/>
    <x v="276"/>
    <n v="56.21"/>
    <s v="NieTrafiam"/>
    <d v="2020-06-06T00:00:00"/>
    <s v="Polska"/>
    <s v="Kuba Omsiak"/>
    <s v="Moja Miłość"/>
    <n v="5"/>
    <n v="128"/>
    <n v="1000"/>
    <x v="7"/>
    <x v="2"/>
  </r>
  <r>
    <n v="1018"/>
    <n v="12"/>
    <n v="3"/>
    <x v="276"/>
    <n v="88.46"/>
    <s v="NieTrafiam"/>
    <d v="2020-06-06T00:00:00"/>
    <s v="Polska"/>
    <s v="Kuba Omsiak"/>
    <s v="Moja Miłość"/>
    <n v="5"/>
    <n v="128"/>
    <n v="1000"/>
    <x v="7"/>
    <x v="2"/>
  </r>
  <r>
    <n v="1019"/>
    <n v="12"/>
    <n v="3"/>
    <x v="276"/>
    <n v="65.09"/>
    <s v="NieTrafiam"/>
    <d v="2020-06-06T00:00:00"/>
    <s v="Polska"/>
    <s v="Kuba Omsiak"/>
    <s v="Moja Miłość"/>
    <n v="5"/>
    <n v="128"/>
    <n v="1000"/>
    <x v="7"/>
    <x v="2"/>
  </r>
  <r>
    <n v="1020"/>
    <n v="12"/>
    <n v="4"/>
    <x v="276"/>
    <n v="16.12"/>
    <s v="NieTrafiam"/>
    <d v="2020-06-06T00:00:00"/>
    <s v="Polska"/>
    <s v="Pościgacze"/>
    <s v="Zgubiłem się"/>
    <n v="6"/>
    <n v="170"/>
    <n v="1200"/>
    <x v="7"/>
    <x v="2"/>
  </r>
  <r>
    <n v="1021"/>
    <n v="12"/>
    <n v="4"/>
    <x v="276"/>
    <n v="25.49"/>
    <s v="NieTrafiam"/>
    <d v="2020-06-06T00:00:00"/>
    <s v="Polska"/>
    <s v="Pościgacze"/>
    <s v="Zgubiłem się"/>
    <n v="6"/>
    <n v="170"/>
    <n v="1200"/>
    <x v="7"/>
    <x v="2"/>
  </r>
  <r>
    <n v="1022"/>
    <n v="12"/>
    <n v="4"/>
    <x v="276"/>
    <n v="35.94"/>
    <s v="NieTrafiam"/>
    <d v="2020-06-06T00:00:00"/>
    <s v="Polska"/>
    <s v="Pościgacze"/>
    <s v="Zgubiłem się"/>
    <n v="6"/>
    <n v="170"/>
    <n v="1200"/>
    <x v="7"/>
    <x v="2"/>
  </r>
  <r>
    <n v="1023"/>
    <n v="12"/>
    <n v="4"/>
    <x v="276"/>
    <n v="38.93"/>
    <s v="NieTrafiam"/>
    <d v="2020-06-06T00:00:00"/>
    <s v="Polska"/>
    <s v="Pościgacze"/>
    <s v="Zgubiłem się"/>
    <n v="6"/>
    <n v="170"/>
    <n v="1200"/>
    <x v="7"/>
    <x v="2"/>
  </r>
  <r>
    <n v="1024"/>
    <n v="12"/>
    <n v="4"/>
    <x v="276"/>
    <n v="43.22"/>
    <s v="NieTrafiam"/>
    <d v="2020-06-06T00:00:00"/>
    <s v="Polska"/>
    <s v="Pościgacze"/>
    <s v="Zgubiłem się"/>
    <n v="6"/>
    <n v="170"/>
    <n v="1200"/>
    <x v="7"/>
    <x v="2"/>
  </r>
  <r>
    <n v="1025"/>
    <n v="12"/>
    <n v="4"/>
    <x v="276"/>
    <n v="57.64"/>
    <s v="NieTrafiam"/>
    <d v="2020-06-06T00:00:00"/>
    <s v="Polska"/>
    <s v="Pościgacze"/>
    <s v="Zgubiłem się"/>
    <n v="6"/>
    <n v="170"/>
    <n v="1200"/>
    <x v="7"/>
    <x v="2"/>
  </r>
  <r>
    <n v="1026"/>
    <n v="12"/>
    <n v="4"/>
    <x v="276"/>
    <n v="56.23"/>
    <s v="NieTrafiam"/>
    <d v="2020-06-06T00:00:00"/>
    <s v="Polska"/>
    <s v="Pościgacze"/>
    <s v="Zgubiłem się"/>
    <n v="6"/>
    <n v="170"/>
    <n v="1200"/>
    <x v="7"/>
    <x v="2"/>
  </r>
  <r>
    <n v="1027"/>
    <n v="12"/>
    <n v="4"/>
    <x v="276"/>
    <n v="79.42"/>
    <s v="NieTrafiam"/>
    <d v="2020-06-06T00:00:00"/>
    <s v="Polska"/>
    <s v="Pościgacze"/>
    <s v="Zgubiłem się"/>
    <n v="6"/>
    <n v="170"/>
    <n v="1200"/>
    <x v="7"/>
    <x v="2"/>
  </r>
  <r>
    <n v="1028"/>
    <n v="12"/>
    <n v="4"/>
    <x v="276"/>
    <n v="87.38"/>
    <s v="NieTrafiam"/>
    <d v="2020-06-06T00:00:00"/>
    <s v="Polska"/>
    <s v="Pościgacze"/>
    <s v="Zgubiłem się"/>
    <n v="6"/>
    <n v="170"/>
    <n v="1200"/>
    <x v="7"/>
    <x v="2"/>
  </r>
  <r>
    <n v="1029"/>
    <n v="12"/>
    <n v="4"/>
    <x v="276"/>
    <n v="67.930000000000007"/>
    <s v="NieTrafiam"/>
    <d v="2020-06-06T00:00:00"/>
    <s v="Polska"/>
    <s v="Pościgacze"/>
    <s v="Zgubiłem się"/>
    <n v="6"/>
    <n v="170"/>
    <n v="1200"/>
    <x v="7"/>
    <x v="2"/>
  </r>
  <r>
    <n v="1030"/>
    <n v="19"/>
    <n v="20"/>
    <x v="276"/>
    <n v="26.36"/>
    <s v="TapnalemXD"/>
    <d v="2020-02-14T00:00:00"/>
    <s v="Polska"/>
    <s v="xi"/>
    <s v="NURKOWANIE WOLNOŚCI"/>
    <n v="9"/>
    <n v="222"/>
    <n v="2000"/>
    <x v="7"/>
    <x v="2"/>
  </r>
  <r>
    <n v="1031"/>
    <n v="19"/>
    <n v="20"/>
    <x v="276"/>
    <n v="26.01"/>
    <s v="TapnalemXD"/>
    <d v="2020-02-14T00:00:00"/>
    <s v="Polska"/>
    <s v="xi"/>
    <s v="NURKOWANIE WOLNOŚCI"/>
    <n v="9"/>
    <n v="222"/>
    <n v="2000"/>
    <x v="7"/>
    <x v="2"/>
  </r>
  <r>
    <n v="1032"/>
    <n v="19"/>
    <n v="20"/>
    <x v="277"/>
    <n v="43.14"/>
    <s v="TapnalemXD"/>
    <d v="2020-02-14T00:00:00"/>
    <s v="Polska"/>
    <s v="xi"/>
    <s v="NURKOWANIE WOLNOŚCI"/>
    <n v="9"/>
    <n v="222"/>
    <n v="2000"/>
    <x v="7"/>
    <x v="2"/>
  </r>
  <r>
    <n v="1033"/>
    <n v="19"/>
    <n v="20"/>
    <x v="277"/>
    <n v="50.15"/>
    <s v="TapnalemXD"/>
    <d v="2020-02-14T00:00:00"/>
    <s v="Polska"/>
    <s v="xi"/>
    <s v="NURKOWANIE WOLNOŚCI"/>
    <n v="9"/>
    <n v="222"/>
    <n v="2000"/>
    <x v="7"/>
    <x v="2"/>
  </r>
  <r>
    <n v="1034"/>
    <n v="12"/>
    <n v="5"/>
    <x v="278"/>
    <n v="11.31"/>
    <s v="NieTrafiam"/>
    <d v="2020-06-06T00:00:00"/>
    <s v="Polska"/>
    <s v="Rostek"/>
    <s v="Woda Edition (remix Pawełka Różyka)"/>
    <n v="5"/>
    <n v="133"/>
    <n v="1000"/>
    <x v="7"/>
    <x v="2"/>
  </r>
  <r>
    <n v="1035"/>
    <n v="12"/>
    <n v="5"/>
    <x v="278"/>
    <n v="23.2"/>
    <s v="NieTrafiam"/>
    <d v="2020-06-06T00:00:00"/>
    <s v="Polska"/>
    <s v="Rostek"/>
    <s v="Woda Edition (remix Pawełka Różyka)"/>
    <n v="5"/>
    <n v="133"/>
    <n v="1000"/>
    <x v="7"/>
    <x v="2"/>
  </r>
  <r>
    <n v="1036"/>
    <n v="19"/>
    <n v="20"/>
    <x v="278"/>
    <n v="51.99"/>
    <s v="TapnalemXD"/>
    <d v="2020-02-14T00:00:00"/>
    <s v="Polska"/>
    <s v="xi"/>
    <s v="NURKOWANIE WOLNOŚCI"/>
    <n v="9"/>
    <n v="222"/>
    <n v="2000"/>
    <x v="7"/>
    <x v="2"/>
  </r>
  <r>
    <n v="1037"/>
    <n v="12"/>
    <n v="5"/>
    <x v="279"/>
    <n v="31.45"/>
    <s v="NieTrafiam"/>
    <d v="2020-06-06T00:00:00"/>
    <s v="Polska"/>
    <s v="Rostek"/>
    <s v="Woda Edition (remix Pawełka Różyka)"/>
    <n v="5"/>
    <n v="133"/>
    <n v="1000"/>
    <x v="7"/>
    <x v="2"/>
  </r>
  <r>
    <n v="1038"/>
    <n v="12"/>
    <n v="5"/>
    <x v="279"/>
    <n v="34.82"/>
    <s v="NieTrafiam"/>
    <d v="2020-06-06T00:00:00"/>
    <s v="Polska"/>
    <s v="Rostek"/>
    <s v="Woda Edition (remix Pawełka Różyka)"/>
    <n v="5"/>
    <n v="133"/>
    <n v="1000"/>
    <x v="7"/>
    <x v="2"/>
  </r>
  <r>
    <n v="1039"/>
    <n v="19"/>
    <n v="20"/>
    <x v="279"/>
    <n v="79.05"/>
    <s v="TapnalemXD"/>
    <d v="2020-02-14T00:00:00"/>
    <s v="Polska"/>
    <s v="xi"/>
    <s v="NURKOWANIE WOLNOŚCI"/>
    <n v="9"/>
    <n v="222"/>
    <n v="2000"/>
    <x v="7"/>
    <x v="2"/>
  </r>
  <r>
    <n v="1040"/>
    <n v="19"/>
    <n v="20"/>
    <x v="279"/>
    <n v="68.36"/>
    <s v="TapnalemXD"/>
    <d v="2020-02-14T00:00:00"/>
    <s v="Polska"/>
    <s v="xi"/>
    <s v="NURKOWANIE WOLNOŚCI"/>
    <n v="9"/>
    <n v="222"/>
    <n v="2000"/>
    <x v="7"/>
    <x v="2"/>
  </r>
  <r>
    <n v="1041"/>
    <n v="19"/>
    <n v="20"/>
    <x v="280"/>
    <n v="55.41"/>
    <s v="TapnalemXD"/>
    <d v="2020-02-14T00:00:00"/>
    <s v="Polska"/>
    <s v="xi"/>
    <s v="NURKOWANIE WOLNOŚCI"/>
    <n v="9"/>
    <n v="222"/>
    <n v="2000"/>
    <x v="7"/>
    <x v="2"/>
  </r>
  <r>
    <n v="1042"/>
    <n v="19"/>
    <n v="20"/>
    <x v="280"/>
    <n v="64.31"/>
    <s v="TapnalemXD"/>
    <d v="2020-02-14T00:00:00"/>
    <s v="Polska"/>
    <s v="xi"/>
    <s v="NURKOWANIE WOLNOŚCI"/>
    <n v="9"/>
    <n v="222"/>
    <n v="2000"/>
    <x v="7"/>
    <x v="2"/>
  </r>
  <r>
    <n v="1043"/>
    <n v="19"/>
    <n v="21"/>
    <x v="280"/>
    <n v="16.45"/>
    <s v="TapnalemXD"/>
    <d v="2020-02-14T00:00:00"/>
    <s v="Polska"/>
    <s v="Lisek Przemyka"/>
    <s v="Wielka Czarna"/>
    <n v="9"/>
    <n v="300"/>
    <n v="2000"/>
    <x v="7"/>
    <x v="2"/>
  </r>
  <r>
    <n v="1044"/>
    <n v="12"/>
    <n v="5"/>
    <x v="281"/>
    <n v="40.729999999999997"/>
    <s v="NieTrafiam"/>
    <d v="2020-06-06T00:00:00"/>
    <s v="Polska"/>
    <s v="Rostek"/>
    <s v="Woda Edition (remix Pawełka Różyka)"/>
    <n v="5"/>
    <n v="133"/>
    <n v="1000"/>
    <x v="7"/>
    <x v="2"/>
  </r>
  <r>
    <n v="1045"/>
    <n v="12"/>
    <n v="5"/>
    <x v="281"/>
    <n v="44.03"/>
    <s v="NieTrafiam"/>
    <d v="2020-06-06T00:00:00"/>
    <s v="Polska"/>
    <s v="Rostek"/>
    <s v="Woda Edition (remix Pawełka Różyka)"/>
    <n v="5"/>
    <n v="133"/>
    <n v="1000"/>
    <x v="7"/>
    <x v="2"/>
  </r>
  <r>
    <n v="1046"/>
    <n v="5"/>
    <n v="1"/>
    <x v="282"/>
    <n v="14.45"/>
    <s v="DJZakrÄt"/>
    <d v="2020-06-30T00:00:00"/>
    <s v="Polska"/>
    <s v="Cysmix i Emilka"/>
    <s v="Deszcz Łez"/>
    <n v="7"/>
    <n v="128"/>
    <n v="1500"/>
    <x v="7"/>
    <x v="2"/>
  </r>
  <r>
    <n v="1047"/>
    <n v="5"/>
    <n v="1"/>
    <x v="282"/>
    <n v="20.74"/>
    <s v="DJZakrÄt"/>
    <d v="2020-06-30T00:00:00"/>
    <s v="Polska"/>
    <s v="Cysmix i Emilka"/>
    <s v="Deszcz Łez"/>
    <n v="7"/>
    <n v="128"/>
    <n v="1500"/>
    <x v="7"/>
    <x v="2"/>
  </r>
  <r>
    <n v="1048"/>
    <n v="5"/>
    <n v="1"/>
    <x v="282"/>
    <n v="23.9"/>
    <s v="DJZakrÄt"/>
    <d v="2020-06-30T00:00:00"/>
    <s v="Polska"/>
    <s v="Cysmix i Emilka"/>
    <s v="Deszcz Łez"/>
    <n v="7"/>
    <n v="128"/>
    <n v="1500"/>
    <x v="7"/>
    <x v="2"/>
  </r>
  <r>
    <n v="1049"/>
    <n v="12"/>
    <n v="5"/>
    <x v="283"/>
    <n v="74.44"/>
    <s v="NieTrafiam"/>
    <d v="2020-06-06T00:00:00"/>
    <s v="Polska"/>
    <s v="Rostek"/>
    <s v="Woda Edition (remix Pawełka Różyka)"/>
    <n v="5"/>
    <n v="133"/>
    <n v="1000"/>
    <x v="8"/>
    <x v="2"/>
  </r>
  <r>
    <n v="1050"/>
    <n v="12"/>
    <n v="5"/>
    <x v="283"/>
    <n v="85.19"/>
    <s v="NieTrafiam"/>
    <d v="2020-06-06T00:00:00"/>
    <s v="Polska"/>
    <s v="Rostek"/>
    <s v="Woda Edition (remix Pawełka Różyka)"/>
    <n v="5"/>
    <n v="133"/>
    <n v="1000"/>
    <x v="8"/>
    <x v="2"/>
  </r>
  <r>
    <n v="1051"/>
    <n v="12"/>
    <n v="5"/>
    <x v="283"/>
    <n v="96.3"/>
    <s v="NieTrafiam"/>
    <d v="2020-06-06T00:00:00"/>
    <s v="Polska"/>
    <s v="Rostek"/>
    <s v="Woda Edition (remix Pawełka Różyka)"/>
    <n v="5"/>
    <n v="133"/>
    <n v="1000"/>
    <x v="8"/>
    <x v="2"/>
  </r>
  <r>
    <n v="1052"/>
    <n v="5"/>
    <n v="1"/>
    <x v="284"/>
    <n v="41.08"/>
    <s v="DJZakrÄt"/>
    <d v="2020-06-30T00:00:00"/>
    <s v="Polska"/>
    <s v="Cysmix i Emilka"/>
    <s v="Deszcz Łez"/>
    <n v="7"/>
    <n v="128"/>
    <n v="1500"/>
    <x v="8"/>
    <x v="2"/>
  </r>
  <r>
    <n v="1053"/>
    <n v="5"/>
    <n v="1"/>
    <x v="284"/>
    <n v="36.47"/>
    <s v="DJZakrÄt"/>
    <d v="2020-06-30T00:00:00"/>
    <s v="Polska"/>
    <s v="Cysmix i Emilka"/>
    <s v="Deszcz Łez"/>
    <n v="7"/>
    <n v="128"/>
    <n v="1500"/>
    <x v="8"/>
    <x v="2"/>
  </r>
  <r>
    <n v="1054"/>
    <n v="5"/>
    <n v="1"/>
    <x v="284"/>
    <n v="48.99"/>
    <s v="DJZakrÄt"/>
    <d v="2020-06-30T00:00:00"/>
    <s v="Polska"/>
    <s v="Cysmix i Emilka"/>
    <s v="Deszcz Łez"/>
    <n v="7"/>
    <n v="128"/>
    <n v="1500"/>
    <x v="8"/>
    <x v="2"/>
  </r>
  <r>
    <n v="1055"/>
    <n v="12"/>
    <n v="6"/>
    <x v="285"/>
    <n v="10.039999999999999"/>
    <s v="NieTrafiam"/>
    <d v="2020-06-06T00:00:00"/>
    <s v="Polska"/>
    <s v="Ramzes B."/>
    <s v="FlakiPycha"/>
    <n v="6"/>
    <n v="130"/>
    <n v="1200"/>
    <x v="8"/>
    <x v="2"/>
  </r>
  <r>
    <n v="1056"/>
    <n v="12"/>
    <n v="6"/>
    <x v="285"/>
    <n v="22.49"/>
    <s v="NieTrafiam"/>
    <d v="2020-06-06T00:00:00"/>
    <s v="Polska"/>
    <s v="Ramzes B."/>
    <s v="FlakiPycha"/>
    <n v="6"/>
    <n v="130"/>
    <n v="1200"/>
    <x v="8"/>
    <x v="2"/>
  </r>
  <r>
    <n v="1057"/>
    <n v="5"/>
    <n v="1"/>
    <x v="286"/>
    <n v="52.92"/>
    <s v="DJZakrÄt"/>
    <d v="2020-06-30T00:00:00"/>
    <s v="Polska"/>
    <s v="Cysmix i Emilka"/>
    <s v="Deszcz Łez"/>
    <n v="7"/>
    <n v="128"/>
    <n v="1500"/>
    <x v="8"/>
    <x v="2"/>
  </r>
  <r>
    <n v="1058"/>
    <n v="12"/>
    <n v="6"/>
    <x v="286"/>
    <n v="35.270000000000003"/>
    <s v="NieTrafiam"/>
    <d v="2020-06-06T00:00:00"/>
    <s v="Polska"/>
    <s v="Ramzes B."/>
    <s v="FlakiPycha"/>
    <n v="6"/>
    <n v="130"/>
    <n v="1200"/>
    <x v="8"/>
    <x v="2"/>
  </r>
  <r>
    <n v="1059"/>
    <n v="5"/>
    <n v="1"/>
    <x v="287"/>
    <n v="74.760000000000005"/>
    <s v="DJZakrÄt"/>
    <d v="2020-06-30T00:00:00"/>
    <s v="Polska"/>
    <s v="Cysmix i Emilka"/>
    <s v="Deszcz Łez"/>
    <n v="7"/>
    <n v="128"/>
    <n v="1500"/>
    <x v="8"/>
    <x v="2"/>
  </r>
  <r>
    <n v="1060"/>
    <n v="5"/>
    <n v="1"/>
    <x v="287"/>
    <n v="84.16"/>
    <s v="DJZakrÄt"/>
    <d v="2020-06-30T00:00:00"/>
    <s v="Polska"/>
    <s v="Cysmix i Emilka"/>
    <s v="Deszcz Łez"/>
    <n v="7"/>
    <n v="128"/>
    <n v="1500"/>
    <x v="8"/>
    <x v="2"/>
  </r>
  <r>
    <n v="1061"/>
    <n v="5"/>
    <n v="1"/>
    <x v="287"/>
    <n v="78.97"/>
    <s v="DJZakrÄt"/>
    <d v="2020-06-30T00:00:00"/>
    <s v="Polska"/>
    <s v="Cysmix i Emilka"/>
    <s v="Deszcz Łez"/>
    <n v="7"/>
    <n v="128"/>
    <n v="1500"/>
    <x v="8"/>
    <x v="2"/>
  </r>
  <r>
    <n v="1062"/>
    <n v="12"/>
    <n v="6"/>
    <x v="287"/>
    <n v="33.17"/>
    <s v="NieTrafiam"/>
    <d v="2020-06-06T00:00:00"/>
    <s v="Polska"/>
    <s v="Ramzes B."/>
    <s v="FlakiPycha"/>
    <n v="6"/>
    <n v="130"/>
    <n v="1200"/>
    <x v="8"/>
    <x v="2"/>
  </r>
  <r>
    <n v="1063"/>
    <n v="12"/>
    <n v="6"/>
    <x v="287"/>
    <n v="43.07"/>
    <s v="NieTrafiam"/>
    <d v="2020-06-06T00:00:00"/>
    <s v="Polska"/>
    <s v="Ramzes B."/>
    <s v="FlakiPycha"/>
    <n v="6"/>
    <n v="130"/>
    <n v="1200"/>
    <x v="8"/>
    <x v="2"/>
  </r>
  <r>
    <n v="1064"/>
    <n v="12"/>
    <n v="6"/>
    <x v="287"/>
    <n v="44.36"/>
    <s v="NieTrafiam"/>
    <d v="2020-06-06T00:00:00"/>
    <s v="Polska"/>
    <s v="Ramzes B."/>
    <s v="FlakiPycha"/>
    <n v="6"/>
    <n v="130"/>
    <n v="1200"/>
    <x v="8"/>
    <x v="2"/>
  </r>
  <r>
    <n v="1065"/>
    <n v="12"/>
    <n v="6"/>
    <x v="287"/>
    <n v="52.45"/>
    <s v="NieTrafiam"/>
    <d v="2020-06-06T00:00:00"/>
    <s v="Polska"/>
    <s v="Ramzes B."/>
    <s v="FlakiPycha"/>
    <n v="6"/>
    <n v="130"/>
    <n v="1200"/>
    <x v="8"/>
    <x v="2"/>
  </r>
  <r>
    <n v="1066"/>
    <n v="12"/>
    <n v="6"/>
    <x v="287"/>
    <n v="72.510000000000005"/>
    <s v="NieTrafiam"/>
    <d v="2020-06-06T00:00:00"/>
    <s v="Polska"/>
    <s v="Ramzes B."/>
    <s v="FlakiPycha"/>
    <n v="6"/>
    <n v="130"/>
    <n v="1200"/>
    <x v="8"/>
    <x v="2"/>
  </r>
  <r>
    <n v="1067"/>
    <n v="12"/>
    <n v="6"/>
    <x v="287"/>
    <n v="81.5"/>
    <s v="NieTrafiam"/>
    <d v="2020-06-06T00:00:00"/>
    <s v="Polska"/>
    <s v="Ramzes B."/>
    <s v="FlakiPycha"/>
    <n v="6"/>
    <n v="130"/>
    <n v="1200"/>
    <x v="8"/>
    <x v="2"/>
  </r>
  <r>
    <n v="1068"/>
    <n v="5"/>
    <n v="2"/>
    <x v="288"/>
    <n v="13.87"/>
    <s v="DJZakrÄt"/>
    <d v="2020-06-30T00:00:00"/>
    <s v="Polska"/>
    <s v="Solejek"/>
    <s v="Renatka"/>
    <n v="7"/>
    <n v="182"/>
    <n v="1500"/>
    <x v="8"/>
    <x v="2"/>
  </r>
  <r>
    <n v="1069"/>
    <n v="12"/>
    <n v="7"/>
    <x v="289"/>
    <n v="12.01"/>
    <s v="NieTrafiam"/>
    <d v="2020-06-06T00:00:00"/>
    <s v="Polska"/>
    <s v="Rajec"/>
    <s v="Światełko"/>
    <n v="4"/>
    <n v="120"/>
    <n v="900"/>
    <x v="8"/>
    <x v="2"/>
  </r>
  <r>
    <n v="1070"/>
    <n v="12"/>
    <n v="7"/>
    <x v="289"/>
    <n v="19.73"/>
    <s v="NieTrafiam"/>
    <d v="2020-06-06T00:00:00"/>
    <s v="Polska"/>
    <s v="Rajec"/>
    <s v="Światełko"/>
    <n v="4"/>
    <n v="120"/>
    <n v="900"/>
    <x v="8"/>
    <x v="2"/>
  </r>
  <r>
    <n v="1071"/>
    <n v="5"/>
    <n v="2"/>
    <x v="290"/>
    <n v="21.17"/>
    <s v="DJZakrÄt"/>
    <d v="2020-06-30T00:00:00"/>
    <s v="Polska"/>
    <s v="Solejek"/>
    <s v="Renatka"/>
    <n v="7"/>
    <n v="182"/>
    <n v="1500"/>
    <x v="8"/>
    <x v="2"/>
  </r>
  <r>
    <n v="1072"/>
    <n v="5"/>
    <n v="2"/>
    <x v="290"/>
    <n v="21.02"/>
    <s v="DJZakrÄt"/>
    <d v="2020-06-30T00:00:00"/>
    <s v="Polska"/>
    <s v="Solejek"/>
    <s v="Renatka"/>
    <n v="7"/>
    <n v="182"/>
    <n v="1500"/>
    <x v="8"/>
    <x v="2"/>
  </r>
  <r>
    <n v="1073"/>
    <n v="5"/>
    <n v="2"/>
    <x v="290"/>
    <n v="42.19"/>
    <s v="DJZakrÄt"/>
    <d v="2020-06-30T00:00:00"/>
    <s v="Polska"/>
    <s v="Solejek"/>
    <s v="Renatka"/>
    <n v="7"/>
    <n v="182"/>
    <n v="1500"/>
    <x v="8"/>
    <x v="2"/>
  </r>
  <r>
    <n v="1074"/>
    <n v="5"/>
    <n v="2"/>
    <x v="290"/>
    <n v="47.47"/>
    <s v="DJZakrÄt"/>
    <d v="2020-06-30T00:00:00"/>
    <s v="Polska"/>
    <s v="Solejek"/>
    <s v="Renatka"/>
    <n v="7"/>
    <n v="182"/>
    <n v="1500"/>
    <x v="8"/>
    <x v="2"/>
  </r>
  <r>
    <n v="1075"/>
    <n v="5"/>
    <n v="2"/>
    <x v="290"/>
    <n v="59.62"/>
    <s v="DJZakrÄt"/>
    <d v="2020-06-30T00:00:00"/>
    <s v="Polska"/>
    <s v="Solejek"/>
    <s v="Renatka"/>
    <n v="7"/>
    <n v="182"/>
    <n v="1500"/>
    <x v="8"/>
    <x v="2"/>
  </r>
  <r>
    <n v="1076"/>
    <n v="5"/>
    <n v="2"/>
    <x v="290"/>
    <n v="77.44"/>
    <s v="DJZakrÄt"/>
    <d v="2020-06-30T00:00:00"/>
    <s v="Polska"/>
    <s v="Solejek"/>
    <s v="Renatka"/>
    <n v="7"/>
    <n v="182"/>
    <n v="1500"/>
    <x v="8"/>
    <x v="2"/>
  </r>
  <r>
    <n v="1077"/>
    <n v="12"/>
    <n v="7"/>
    <x v="290"/>
    <n v="27.5"/>
    <s v="NieTrafiam"/>
    <d v="2020-06-06T00:00:00"/>
    <s v="Polska"/>
    <s v="Rajec"/>
    <s v="Światełko"/>
    <n v="4"/>
    <n v="120"/>
    <n v="900"/>
    <x v="8"/>
    <x v="2"/>
  </r>
  <r>
    <n v="1078"/>
    <n v="12"/>
    <n v="7"/>
    <x v="290"/>
    <n v="43.38"/>
    <s v="NieTrafiam"/>
    <d v="2020-06-06T00:00:00"/>
    <s v="Polska"/>
    <s v="Rajec"/>
    <s v="Światełko"/>
    <n v="4"/>
    <n v="120"/>
    <n v="900"/>
    <x v="8"/>
    <x v="2"/>
  </r>
  <r>
    <n v="1079"/>
    <n v="12"/>
    <n v="7"/>
    <x v="290"/>
    <n v="42.91"/>
    <s v="NieTrafiam"/>
    <d v="2020-06-06T00:00:00"/>
    <s v="Polska"/>
    <s v="Rajec"/>
    <s v="Światełko"/>
    <n v="4"/>
    <n v="120"/>
    <n v="900"/>
    <x v="8"/>
    <x v="2"/>
  </r>
  <r>
    <n v="1080"/>
    <n v="12"/>
    <n v="7"/>
    <x v="290"/>
    <n v="59.01"/>
    <s v="NieTrafiam"/>
    <d v="2020-06-06T00:00:00"/>
    <s v="Polska"/>
    <s v="Rajec"/>
    <s v="Światełko"/>
    <n v="4"/>
    <n v="120"/>
    <n v="900"/>
    <x v="8"/>
    <x v="2"/>
  </r>
  <r>
    <n v="1081"/>
    <n v="12"/>
    <n v="7"/>
    <x v="290"/>
    <n v="61.46"/>
    <s v="NieTrafiam"/>
    <d v="2020-06-06T00:00:00"/>
    <s v="Polska"/>
    <s v="Rajec"/>
    <s v="Światełko"/>
    <n v="4"/>
    <n v="120"/>
    <n v="900"/>
    <x v="8"/>
    <x v="2"/>
  </r>
  <r>
    <n v="1082"/>
    <n v="5"/>
    <n v="2"/>
    <x v="291"/>
    <n v="69.09"/>
    <s v="DJZakrÄt"/>
    <d v="2020-06-30T00:00:00"/>
    <s v="Polska"/>
    <s v="Solejek"/>
    <s v="Renatka"/>
    <n v="7"/>
    <n v="182"/>
    <n v="1500"/>
    <x v="8"/>
    <x v="2"/>
  </r>
  <r>
    <n v="1083"/>
    <n v="5"/>
    <n v="2"/>
    <x v="291"/>
    <n v="82.12"/>
    <s v="DJZakrÄt"/>
    <d v="2020-06-30T00:00:00"/>
    <s v="Polska"/>
    <s v="Solejek"/>
    <s v="Renatka"/>
    <n v="7"/>
    <n v="182"/>
    <n v="1500"/>
    <x v="8"/>
    <x v="2"/>
  </r>
  <r>
    <n v="1084"/>
    <n v="5"/>
    <n v="2"/>
    <x v="291"/>
    <n v="61.81"/>
    <s v="DJZakrÄt"/>
    <d v="2020-06-30T00:00:00"/>
    <s v="Polska"/>
    <s v="Solejek"/>
    <s v="Renatka"/>
    <n v="7"/>
    <n v="182"/>
    <n v="1500"/>
    <x v="8"/>
    <x v="2"/>
  </r>
  <r>
    <n v="1085"/>
    <n v="5"/>
    <n v="3"/>
    <x v="291"/>
    <n v="17.45"/>
    <s v="DJZakrÄt"/>
    <d v="2020-06-30T00:00:00"/>
    <s v="Polska"/>
    <s v="Kuba Omsiak"/>
    <s v="Moja Miłość"/>
    <n v="5"/>
    <n v="128"/>
    <n v="1000"/>
    <x v="8"/>
    <x v="2"/>
  </r>
  <r>
    <n v="1086"/>
    <n v="5"/>
    <n v="3"/>
    <x v="291"/>
    <n v="21.59"/>
    <s v="DJZakrÄt"/>
    <d v="2020-06-30T00:00:00"/>
    <s v="Polska"/>
    <s v="Kuba Omsiak"/>
    <s v="Moja Miłość"/>
    <n v="5"/>
    <n v="128"/>
    <n v="1000"/>
    <x v="8"/>
    <x v="2"/>
  </r>
  <r>
    <n v="1087"/>
    <n v="5"/>
    <n v="3"/>
    <x v="291"/>
    <n v="22.48"/>
    <s v="DJZakrÄt"/>
    <d v="2020-06-30T00:00:00"/>
    <s v="Polska"/>
    <s v="Kuba Omsiak"/>
    <s v="Moja Miłość"/>
    <n v="5"/>
    <n v="128"/>
    <n v="1000"/>
    <x v="8"/>
    <x v="2"/>
  </r>
  <r>
    <n v="1088"/>
    <n v="12"/>
    <n v="7"/>
    <x v="291"/>
    <n v="59.52"/>
    <s v="NieTrafiam"/>
    <d v="2020-06-06T00:00:00"/>
    <s v="Polska"/>
    <s v="Rajec"/>
    <s v="Światełko"/>
    <n v="4"/>
    <n v="120"/>
    <n v="900"/>
    <x v="8"/>
    <x v="2"/>
  </r>
  <r>
    <n v="1089"/>
    <n v="12"/>
    <n v="7"/>
    <x v="291"/>
    <n v="70.47"/>
    <s v="NieTrafiam"/>
    <d v="2020-06-06T00:00:00"/>
    <s v="Polska"/>
    <s v="Rajec"/>
    <s v="Światełko"/>
    <n v="4"/>
    <n v="120"/>
    <n v="900"/>
    <x v="8"/>
    <x v="2"/>
  </r>
  <r>
    <n v="1090"/>
    <n v="5"/>
    <n v="3"/>
    <x v="292"/>
    <n v="37"/>
    <s v="DJZakrÄt"/>
    <d v="2020-06-30T00:00:00"/>
    <s v="Polska"/>
    <s v="Kuba Omsiak"/>
    <s v="Moja Miłość"/>
    <n v="5"/>
    <n v="128"/>
    <n v="1000"/>
    <x v="8"/>
    <x v="2"/>
  </r>
  <r>
    <n v="1091"/>
    <n v="12"/>
    <n v="7"/>
    <x v="293"/>
    <n v="70.760000000000005"/>
    <s v="NieTrafiam"/>
    <d v="2020-06-06T00:00:00"/>
    <s v="Polska"/>
    <s v="Rajec"/>
    <s v="Światełko"/>
    <n v="4"/>
    <n v="120"/>
    <n v="900"/>
    <x v="8"/>
    <x v="2"/>
  </r>
  <r>
    <n v="1092"/>
    <n v="12"/>
    <n v="8"/>
    <x v="293"/>
    <n v="18.02"/>
    <s v="NieTrafiam"/>
    <d v="2020-06-06T00:00:00"/>
    <s v="Polska"/>
    <s v="Tofik Lis"/>
    <s v="MEGALOMAŁA"/>
    <n v="7"/>
    <n v="240"/>
    <n v="1500"/>
    <x v="8"/>
    <x v="2"/>
  </r>
  <r>
    <n v="1093"/>
    <n v="12"/>
    <n v="8"/>
    <x v="293"/>
    <n v="27.26"/>
    <s v="NieTrafiam"/>
    <d v="2020-06-06T00:00:00"/>
    <s v="Polska"/>
    <s v="Tofik Lis"/>
    <s v="MEGALOMAŁA"/>
    <n v="7"/>
    <n v="240"/>
    <n v="1500"/>
    <x v="8"/>
    <x v="2"/>
  </r>
  <r>
    <n v="1094"/>
    <n v="12"/>
    <n v="8"/>
    <x v="293"/>
    <n v="35.99"/>
    <s v="NieTrafiam"/>
    <d v="2020-06-06T00:00:00"/>
    <s v="Polska"/>
    <s v="Tofik Lis"/>
    <s v="MEGALOMAŁA"/>
    <n v="7"/>
    <n v="240"/>
    <n v="1500"/>
    <x v="8"/>
    <x v="2"/>
  </r>
  <r>
    <n v="1095"/>
    <n v="12"/>
    <n v="8"/>
    <x v="293"/>
    <n v="33.729999999999997"/>
    <s v="NieTrafiam"/>
    <d v="2020-06-06T00:00:00"/>
    <s v="Polska"/>
    <s v="Tofik Lis"/>
    <s v="MEGALOMAŁA"/>
    <n v="7"/>
    <n v="240"/>
    <n v="1500"/>
    <x v="8"/>
    <x v="2"/>
  </r>
  <r>
    <n v="1096"/>
    <n v="12"/>
    <n v="8"/>
    <x v="293"/>
    <n v="54.39"/>
    <s v="NieTrafiam"/>
    <d v="2020-06-06T00:00:00"/>
    <s v="Polska"/>
    <s v="Tofik Lis"/>
    <s v="MEGALOMAŁA"/>
    <n v="7"/>
    <n v="240"/>
    <n v="1500"/>
    <x v="8"/>
    <x v="2"/>
  </r>
  <r>
    <n v="1097"/>
    <n v="12"/>
    <n v="8"/>
    <x v="293"/>
    <n v="58.38"/>
    <s v="NieTrafiam"/>
    <d v="2020-06-06T00:00:00"/>
    <s v="Polska"/>
    <s v="Tofik Lis"/>
    <s v="MEGALOMAŁA"/>
    <n v="7"/>
    <n v="240"/>
    <n v="1500"/>
    <x v="8"/>
    <x v="2"/>
  </r>
  <r>
    <n v="1098"/>
    <n v="12"/>
    <n v="8"/>
    <x v="294"/>
    <n v="49.96"/>
    <s v="NieTrafiam"/>
    <d v="2020-06-06T00:00:00"/>
    <s v="Polska"/>
    <s v="Tofik Lis"/>
    <s v="MEGALOMAŁA"/>
    <n v="7"/>
    <n v="240"/>
    <n v="1500"/>
    <x v="8"/>
    <x v="2"/>
  </r>
  <r>
    <n v="1099"/>
    <n v="12"/>
    <n v="8"/>
    <x v="294"/>
    <n v="74.75"/>
    <s v="NieTrafiam"/>
    <d v="2020-06-06T00:00:00"/>
    <s v="Polska"/>
    <s v="Tofik Lis"/>
    <s v="MEGALOMAŁA"/>
    <n v="7"/>
    <n v="240"/>
    <n v="1500"/>
    <x v="8"/>
    <x v="2"/>
  </r>
  <r>
    <n v="1100"/>
    <n v="12"/>
    <n v="8"/>
    <x v="294"/>
    <n v="70.81"/>
    <s v="NieTrafiam"/>
    <d v="2020-06-06T00:00:00"/>
    <s v="Polska"/>
    <s v="Tofik Lis"/>
    <s v="MEGALOMAŁA"/>
    <n v="7"/>
    <n v="240"/>
    <n v="1500"/>
    <x v="8"/>
    <x v="2"/>
  </r>
  <r>
    <n v="1101"/>
    <n v="5"/>
    <n v="3"/>
    <x v="295"/>
    <n v="57.29"/>
    <s v="DJZakrÄt"/>
    <d v="2020-06-30T00:00:00"/>
    <s v="Polska"/>
    <s v="Kuba Omsiak"/>
    <s v="Moja Miłość"/>
    <n v="5"/>
    <n v="128"/>
    <n v="1000"/>
    <x v="8"/>
    <x v="2"/>
  </r>
  <r>
    <n v="1102"/>
    <n v="5"/>
    <n v="3"/>
    <x v="295"/>
    <n v="62.6"/>
    <s v="DJZakrÄt"/>
    <d v="2020-06-30T00:00:00"/>
    <s v="Polska"/>
    <s v="Kuba Omsiak"/>
    <s v="Moja Miłość"/>
    <n v="5"/>
    <n v="128"/>
    <n v="1000"/>
    <x v="8"/>
    <x v="2"/>
  </r>
  <r>
    <n v="1103"/>
    <n v="5"/>
    <n v="3"/>
    <x v="295"/>
    <n v="64.12"/>
    <s v="DJZakrÄt"/>
    <d v="2020-06-30T00:00:00"/>
    <s v="Polska"/>
    <s v="Kuba Omsiak"/>
    <s v="Moja Miłość"/>
    <n v="5"/>
    <n v="128"/>
    <n v="1000"/>
    <x v="8"/>
    <x v="2"/>
  </r>
  <r>
    <n v="1104"/>
    <n v="12"/>
    <n v="8"/>
    <x v="296"/>
    <n v="100"/>
    <s v="NieTrafiam"/>
    <d v="2020-06-06T00:00:00"/>
    <s v="Polska"/>
    <s v="Tofik Lis"/>
    <s v="MEGALOMAŁA"/>
    <n v="7"/>
    <n v="240"/>
    <n v="1500"/>
    <x v="8"/>
    <x v="2"/>
  </r>
  <r>
    <n v="1105"/>
    <n v="5"/>
    <n v="3"/>
    <x v="297"/>
    <n v="61.39"/>
    <s v="DJZakrÄt"/>
    <d v="2020-06-30T00:00:00"/>
    <s v="Polska"/>
    <s v="Kuba Omsiak"/>
    <s v="Moja Miłość"/>
    <n v="5"/>
    <n v="128"/>
    <n v="1000"/>
    <x v="8"/>
    <x v="2"/>
  </r>
  <r>
    <n v="1106"/>
    <n v="5"/>
    <n v="3"/>
    <x v="297"/>
    <n v="77.459999999999994"/>
    <s v="DJZakrÄt"/>
    <d v="2020-06-30T00:00:00"/>
    <s v="Polska"/>
    <s v="Kuba Omsiak"/>
    <s v="Moja Miłość"/>
    <n v="5"/>
    <n v="128"/>
    <n v="1000"/>
    <x v="8"/>
    <x v="2"/>
  </r>
  <r>
    <n v="1107"/>
    <n v="5"/>
    <n v="3"/>
    <x v="297"/>
    <n v="81.2"/>
    <s v="DJZakrÄt"/>
    <d v="2020-06-30T00:00:00"/>
    <s v="Polska"/>
    <s v="Kuba Omsiak"/>
    <s v="Moja Miłość"/>
    <n v="5"/>
    <n v="128"/>
    <n v="1000"/>
    <x v="8"/>
    <x v="2"/>
  </r>
  <r>
    <n v="1108"/>
    <n v="5"/>
    <n v="4"/>
    <x v="297"/>
    <n v="18.510000000000002"/>
    <s v="DJZakrÄt"/>
    <d v="2020-06-30T00:00:00"/>
    <s v="Polska"/>
    <s v="Pościgacze"/>
    <s v="Zgubiłem się"/>
    <n v="6"/>
    <n v="170"/>
    <n v="1200"/>
    <x v="8"/>
    <x v="2"/>
  </r>
  <r>
    <n v="1109"/>
    <n v="5"/>
    <n v="4"/>
    <x v="297"/>
    <n v="25.7"/>
    <s v="DJZakrÄt"/>
    <d v="2020-06-30T00:00:00"/>
    <s v="Polska"/>
    <s v="Pościgacze"/>
    <s v="Zgubiłem się"/>
    <n v="6"/>
    <n v="170"/>
    <n v="1200"/>
    <x v="8"/>
    <x v="2"/>
  </r>
  <r>
    <n v="1110"/>
    <n v="12"/>
    <n v="9"/>
    <x v="297"/>
    <n v="10.220000000000001"/>
    <s v="NieTrafiam"/>
    <d v="2020-06-06T00:00:00"/>
    <s v="Polska"/>
    <s v="Panda Oczy i Termit"/>
    <s v="Duży Wynik"/>
    <n v="6"/>
    <n v="150"/>
    <n v="1200"/>
    <x v="8"/>
    <x v="2"/>
  </r>
  <r>
    <n v="1111"/>
    <n v="5"/>
    <n v="4"/>
    <x v="298"/>
    <n v="31.34"/>
    <s v="DJZakrÄt"/>
    <d v="2020-06-30T00:00:00"/>
    <s v="Polska"/>
    <s v="Pościgacze"/>
    <s v="Zgubiłem się"/>
    <n v="6"/>
    <n v="170"/>
    <n v="1200"/>
    <x v="8"/>
    <x v="2"/>
  </r>
  <r>
    <n v="1112"/>
    <n v="5"/>
    <n v="4"/>
    <x v="298"/>
    <n v="39.68"/>
    <s v="DJZakrÄt"/>
    <d v="2020-06-30T00:00:00"/>
    <s v="Polska"/>
    <s v="Pościgacze"/>
    <s v="Zgubiłem się"/>
    <n v="6"/>
    <n v="170"/>
    <n v="1200"/>
    <x v="8"/>
    <x v="2"/>
  </r>
  <r>
    <n v="1113"/>
    <n v="5"/>
    <n v="4"/>
    <x v="298"/>
    <n v="42.46"/>
    <s v="DJZakrÄt"/>
    <d v="2020-06-30T00:00:00"/>
    <s v="Polska"/>
    <s v="Pościgacze"/>
    <s v="Zgubiłem się"/>
    <n v="6"/>
    <n v="170"/>
    <n v="1200"/>
    <x v="8"/>
    <x v="2"/>
  </r>
  <r>
    <n v="1114"/>
    <n v="5"/>
    <n v="4"/>
    <x v="298"/>
    <n v="61.84"/>
    <s v="DJZakrÄt"/>
    <d v="2020-06-30T00:00:00"/>
    <s v="Polska"/>
    <s v="Pościgacze"/>
    <s v="Zgubiłem się"/>
    <n v="6"/>
    <n v="170"/>
    <n v="1200"/>
    <x v="8"/>
    <x v="2"/>
  </r>
  <r>
    <n v="1115"/>
    <n v="5"/>
    <n v="4"/>
    <x v="298"/>
    <n v="70.64"/>
    <s v="DJZakrÄt"/>
    <d v="2020-06-30T00:00:00"/>
    <s v="Polska"/>
    <s v="Pościgacze"/>
    <s v="Zgubiłem się"/>
    <n v="6"/>
    <n v="170"/>
    <n v="1200"/>
    <x v="8"/>
    <x v="2"/>
  </r>
  <r>
    <n v="1116"/>
    <n v="12"/>
    <n v="9"/>
    <x v="298"/>
    <n v="21.64"/>
    <s v="NieTrafiam"/>
    <d v="2020-06-06T00:00:00"/>
    <s v="Polska"/>
    <s v="Panda Oczy i Termit"/>
    <s v="Duży Wynik"/>
    <n v="6"/>
    <n v="150"/>
    <n v="1200"/>
    <x v="8"/>
    <x v="2"/>
  </r>
  <r>
    <n v="1117"/>
    <n v="12"/>
    <n v="9"/>
    <x v="298"/>
    <n v="31.17"/>
    <s v="NieTrafiam"/>
    <d v="2020-06-06T00:00:00"/>
    <s v="Polska"/>
    <s v="Panda Oczy i Termit"/>
    <s v="Duży Wynik"/>
    <n v="6"/>
    <n v="150"/>
    <n v="1200"/>
    <x v="8"/>
    <x v="2"/>
  </r>
  <r>
    <n v="1118"/>
    <n v="12"/>
    <n v="9"/>
    <x v="298"/>
    <n v="29.48"/>
    <s v="NieTrafiam"/>
    <d v="2020-06-06T00:00:00"/>
    <s v="Polska"/>
    <s v="Panda Oczy i Termit"/>
    <s v="Duży Wynik"/>
    <n v="6"/>
    <n v="150"/>
    <n v="1200"/>
    <x v="8"/>
    <x v="2"/>
  </r>
  <r>
    <n v="1119"/>
    <n v="5"/>
    <n v="4"/>
    <x v="299"/>
    <n v="72.44"/>
    <s v="DJZakrÄt"/>
    <d v="2020-06-30T00:00:00"/>
    <s v="Polska"/>
    <s v="Pościgacze"/>
    <s v="Zgubiłem się"/>
    <n v="6"/>
    <n v="170"/>
    <n v="1200"/>
    <x v="8"/>
    <x v="2"/>
  </r>
  <r>
    <n v="1120"/>
    <n v="12"/>
    <n v="9"/>
    <x v="300"/>
    <n v="49.2"/>
    <s v="NieTrafiam"/>
    <d v="2020-06-06T00:00:00"/>
    <s v="Polska"/>
    <s v="Panda Oczy i Termit"/>
    <s v="Duży Wynik"/>
    <n v="6"/>
    <n v="150"/>
    <n v="1200"/>
    <x v="8"/>
    <x v="2"/>
  </r>
  <r>
    <n v="1121"/>
    <n v="12"/>
    <n v="9"/>
    <x v="300"/>
    <n v="48.61"/>
    <s v="NieTrafiam"/>
    <d v="2020-06-06T00:00:00"/>
    <s v="Polska"/>
    <s v="Panda Oczy i Termit"/>
    <s v="Duży Wynik"/>
    <n v="6"/>
    <n v="150"/>
    <n v="1200"/>
    <x v="8"/>
    <x v="2"/>
  </r>
  <r>
    <n v="1122"/>
    <n v="12"/>
    <n v="9"/>
    <x v="300"/>
    <n v="78.349999999999994"/>
    <s v="NieTrafiam"/>
    <d v="2020-06-06T00:00:00"/>
    <s v="Polska"/>
    <s v="Panda Oczy i Termit"/>
    <s v="Duży Wynik"/>
    <n v="6"/>
    <n v="150"/>
    <n v="1200"/>
    <x v="8"/>
    <x v="2"/>
  </r>
  <r>
    <n v="1123"/>
    <n v="12"/>
    <n v="9"/>
    <x v="300"/>
    <n v="66.44"/>
    <s v="NieTrafiam"/>
    <d v="2020-06-06T00:00:00"/>
    <s v="Polska"/>
    <s v="Panda Oczy i Termit"/>
    <s v="Duży Wynik"/>
    <n v="6"/>
    <n v="150"/>
    <n v="1200"/>
    <x v="8"/>
    <x v="2"/>
  </r>
  <r>
    <n v="1124"/>
    <n v="12"/>
    <n v="9"/>
    <x v="300"/>
    <n v="64.56"/>
    <s v="NieTrafiam"/>
    <d v="2020-06-06T00:00:00"/>
    <s v="Polska"/>
    <s v="Panda Oczy i Termit"/>
    <s v="Duży Wynik"/>
    <n v="6"/>
    <n v="150"/>
    <n v="1200"/>
    <x v="8"/>
    <x v="2"/>
  </r>
  <r>
    <n v="1125"/>
    <n v="5"/>
    <n v="4"/>
    <x v="301"/>
    <n v="79.069999999999993"/>
    <s v="DJZakrÄt"/>
    <d v="2020-06-30T00:00:00"/>
    <s v="Polska"/>
    <s v="Pościgacze"/>
    <s v="Zgubiłem się"/>
    <n v="6"/>
    <n v="170"/>
    <n v="1200"/>
    <x v="8"/>
    <x v="2"/>
  </r>
  <r>
    <n v="1126"/>
    <n v="5"/>
    <n v="27"/>
    <x v="301"/>
    <n v="16.36"/>
    <s v="DJZakrÄt"/>
    <d v="2020-06-30T00:00:00"/>
    <s v="Polska"/>
    <s v="Gotówka Gotówka"/>
    <s v="Nadgodzinki"/>
    <n v="5"/>
    <n v="128"/>
    <n v="1000"/>
    <x v="8"/>
    <x v="2"/>
  </r>
  <r>
    <n v="1127"/>
    <n v="5"/>
    <n v="27"/>
    <x v="301"/>
    <n v="24.75"/>
    <s v="DJZakrÄt"/>
    <d v="2020-06-30T00:00:00"/>
    <s v="Polska"/>
    <s v="Gotówka Gotówka"/>
    <s v="Nadgodzinki"/>
    <n v="5"/>
    <n v="128"/>
    <n v="1000"/>
    <x v="8"/>
    <x v="2"/>
  </r>
  <r>
    <n v="1128"/>
    <n v="5"/>
    <n v="27"/>
    <x v="301"/>
    <n v="26.75"/>
    <s v="DJZakrÄt"/>
    <d v="2020-06-30T00:00:00"/>
    <s v="Polska"/>
    <s v="Gotówka Gotówka"/>
    <s v="Nadgodzinki"/>
    <n v="5"/>
    <n v="128"/>
    <n v="1000"/>
    <x v="8"/>
    <x v="2"/>
  </r>
  <r>
    <n v="1129"/>
    <n v="5"/>
    <n v="27"/>
    <x v="301"/>
    <n v="26.94"/>
    <s v="DJZakrÄt"/>
    <d v="2020-06-30T00:00:00"/>
    <s v="Polska"/>
    <s v="Gotówka Gotówka"/>
    <s v="Nadgodzinki"/>
    <n v="5"/>
    <n v="128"/>
    <n v="1000"/>
    <x v="8"/>
    <x v="2"/>
  </r>
  <r>
    <n v="1130"/>
    <n v="5"/>
    <n v="27"/>
    <x v="302"/>
    <n v="37.28"/>
    <s v="DJZakrÄt"/>
    <d v="2020-06-30T00:00:00"/>
    <s v="Polska"/>
    <s v="Gotówka Gotówka"/>
    <s v="Nadgodzinki"/>
    <n v="5"/>
    <n v="128"/>
    <n v="1000"/>
    <x v="8"/>
    <x v="2"/>
  </r>
  <r>
    <n v="1131"/>
    <n v="5"/>
    <n v="27"/>
    <x v="302"/>
    <n v="50.51"/>
    <s v="DJZakrÄt"/>
    <d v="2020-06-30T00:00:00"/>
    <s v="Polska"/>
    <s v="Gotówka Gotówka"/>
    <s v="Nadgodzinki"/>
    <n v="5"/>
    <n v="128"/>
    <n v="1000"/>
    <x v="8"/>
    <x v="2"/>
  </r>
  <r>
    <n v="1132"/>
    <n v="5"/>
    <n v="27"/>
    <x v="302"/>
    <n v="71.25"/>
    <s v="DJZakrÄt"/>
    <d v="2020-06-30T00:00:00"/>
    <s v="Polska"/>
    <s v="Gotówka Gotówka"/>
    <s v="Nadgodzinki"/>
    <n v="5"/>
    <n v="128"/>
    <n v="1000"/>
    <x v="8"/>
    <x v="2"/>
  </r>
  <r>
    <n v="1133"/>
    <n v="12"/>
    <n v="10"/>
    <x v="303"/>
    <n v="13.24"/>
    <s v="NieTrafiam"/>
    <d v="2020-06-06T00:00:00"/>
    <s v="Polska"/>
    <s v="Portek i Madeonek"/>
    <s v="Schronisko"/>
    <n v="5"/>
    <n v="128"/>
    <n v="1000"/>
    <x v="8"/>
    <x v="2"/>
  </r>
  <r>
    <n v="1134"/>
    <n v="12"/>
    <n v="10"/>
    <x v="303"/>
    <n v="16.36"/>
    <s v="NieTrafiam"/>
    <d v="2020-06-06T00:00:00"/>
    <s v="Polska"/>
    <s v="Portek i Madeonek"/>
    <s v="Schronisko"/>
    <n v="5"/>
    <n v="128"/>
    <n v="1000"/>
    <x v="8"/>
    <x v="2"/>
  </r>
  <r>
    <n v="1135"/>
    <n v="12"/>
    <n v="10"/>
    <x v="304"/>
    <n v="38.549999999999997"/>
    <s v="NieTrafiam"/>
    <d v="2020-06-06T00:00:00"/>
    <s v="Polska"/>
    <s v="Portek i Madeonek"/>
    <s v="Schronisko"/>
    <n v="5"/>
    <n v="128"/>
    <n v="1000"/>
    <x v="8"/>
    <x v="2"/>
  </r>
  <r>
    <n v="1136"/>
    <n v="5"/>
    <n v="27"/>
    <x v="305"/>
    <n v="78.16"/>
    <s v="DJZakrÄt"/>
    <d v="2020-06-30T00:00:00"/>
    <s v="Polska"/>
    <s v="Gotówka Gotówka"/>
    <s v="Nadgodzinki"/>
    <n v="5"/>
    <n v="128"/>
    <n v="1000"/>
    <x v="0"/>
    <x v="2"/>
  </r>
  <r>
    <n v="1137"/>
    <n v="5"/>
    <n v="27"/>
    <x v="305"/>
    <n v="87.87"/>
    <s v="DJZakrÄt"/>
    <d v="2020-06-30T00:00:00"/>
    <s v="Polska"/>
    <s v="Gotówka Gotówka"/>
    <s v="Nadgodzinki"/>
    <n v="5"/>
    <n v="128"/>
    <n v="1000"/>
    <x v="0"/>
    <x v="2"/>
  </r>
  <r>
    <n v="1138"/>
    <n v="5"/>
    <n v="27"/>
    <x v="306"/>
    <n v="95.64"/>
    <s v="DJZakrÄt"/>
    <d v="2020-06-30T00:00:00"/>
    <s v="Polska"/>
    <s v="Gotówka Gotówka"/>
    <s v="Nadgodzinki"/>
    <n v="5"/>
    <n v="128"/>
    <n v="1000"/>
    <x v="0"/>
    <x v="2"/>
  </r>
  <r>
    <n v="1139"/>
    <n v="12"/>
    <n v="10"/>
    <x v="306"/>
    <n v="40.700000000000003"/>
    <s v="NieTrafiam"/>
    <d v="2020-06-06T00:00:00"/>
    <s v="Polska"/>
    <s v="Portek i Madeonek"/>
    <s v="Schronisko"/>
    <n v="5"/>
    <n v="128"/>
    <n v="1000"/>
    <x v="0"/>
    <x v="2"/>
  </r>
  <r>
    <n v="1140"/>
    <n v="9"/>
    <n v="25"/>
    <x v="307"/>
    <n v="18.32"/>
    <s v="DerTapfen"/>
    <d v="2020-08-03T00:00:00"/>
    <s v="Niemcy"/>
    <s v="Przepływ"/>
    <s v="JAZDA!!!"/>
    <n v="6"/>
    <n v="150"/>
    <n v="1200"/>
    <x v="0"/>
    <x v="2"/>
  </r>
  <r>
    <n v="1141"/>
    <n v="5"/>
    <n v="6"/>
    <x v="308"/>
    <n v="18.059999999999999"/>
    <s v="DJZakrÄt"/>
    <d v="2020-06-30T00:00:00"/>
    <s v="Polska"/>
    <s v="Ramzes B."/>
    <s v="FlakiPycha"/>
    <n v="6"/>
    <n v="130"/>
    <n v="1200"/>
    <x v="0"/>
    <x v="2"/>
  </r>
  <r>
    <n v="1142"/>
    <n v="12"/>
    <n v="10"/>
    <x v="308"/>
    <n v="47.57"/>
    <s v="NieTrafiam"/>
    <d v="2020-06-06T00:00:00"/>
    <s v="Polska"/>
    <s v="Portek i Madeonek"/>
    <s v="Schronisko"/>
    <n v="5"/>
    <n v="128"/>
    <n v="1000"/>
    <x v="0"/>
    <x v="2"/>
  </r>
  <r>
    <n v="1143"/>
    <n v="12"/>
    <n v="10"/>
    <x v="308"/>
    <n v="49.27"/>
    <s v="NieTrafiam"/>
    <d v="2020-06-06T00:00:00"/>
    <s v="Polska"/>
    <s v="Portek i Madeonek"/>
    <s v="Schronisko"/>
    <n v="5"/>
    <n v="128"/>
    <n v="1000"/>
    <x v="0"/>
    <x v="2"/>
  </r>
  <r>
    <n v="1144"/>
    <n v="12"/>
    <n v="10"/>
    <x v="308"/>
    <n v="48.54"/>
    <s v="NieTrafiam"/>
    <d v="2020-06-06T00:00:00"/>
    <s v="Polska"/>
    <s v="Portek i Madeonek"/>
    <s v="Schronisko"/>
    <n v="5"/>
    <n v="128"/>
    <n v="1000"/>
    <x v="0"/>
    <x v="2"/>
  </r>
  <r>
    <n v="1145"/>
    <n v="5"/>
    <n v="6"/>
    <x v="309"/>
    <n v="28.7"/>
    <s v="DJZakrÄt"/>
    <d v="2020-06-30T00:00:00"/>
    <s v="Polska"/>
    <s v="Ramzes B."/>
    <s v="FlakiPycha"/>
    <n v="6"/>
    <n v="130"/>
    <n v="1200"/>
    <x v="0"/>
    <x v="2"/>
  </r>
  <r>
    <n v="1146"/>
    <n v="5"/>
    <n v="6"/>
    <x v="309"/>
    <n v="26.57"/>
    <s v="DJZakrÄt"/>
    <d v="2020-06-30T00:00:00"/>
    <s v="Polska"/>
    <s v="Ramzes B."/>
    <s v="FlakiPycha"/>
    <n v="6"/>
    <n v="130"/>
    <n v="1200"/>
    <x v="0"/>
    <x v="2"/>
  </r>
  <r>
    <n v="1147"/>
    <n v="5"/>
    <n v="6"/>
    <x v="309"/>
    <n v="40.56"/>
    <s v="DJZakrÄt"/>
    <d v="2020-06-30T00:00:00"/>
    <s v="Polska"/>
    <s v="Ramzes B."/>
    <s v="FlakiPycha"/>
    <n v="6"/>
    <n v="130"/>
    <n v="1200"/>
    <x v="0"/>
    <x v="2"/>
  </r>
  <r>
    <n v="1148"/>
    <n v="5"/>
    <n v="6"/>
    <x v="309"/>
    <n v="56.27"/>
    <s v="DJZakrÄt"/>
    <d v="2020-06-30T00:00:00"/>
    <s v="Polska"/>
    <s v="Ramzes B."/>
    <s v="FlakiPycha"/>
    <n v="6"/>
    <n v="130"/>
    <n v="1200"/>
    <x v="0"/>
    <x v="2"/>
  </r>
  <r>
    <n v="1149"/>
    <n v="9"/>
    <n v="25"/>
    <x v="310"/>
    <n v="20.85"/>
    <s v="DerTapfen"/>
    <d v="2020-08-03T00:00:00"/>
    <s v="Niemcy"/>
    <s v="Przepływ"/>
    <s v="JAZDA!!!"/>
    <n v="6"/>
    <n v="150"/>
    <n v="1200"/>
    <x v="0"/>
    <x v="2"/>
  </r>
  <r>
    <n v="1150"/>
    <n v="12"/>
    <n v="10"/>
    <x v="311"/>
    <n v="65.59"/>
    <s v="NieTrafiam"/>
    <d v="2020-06-06T00:00:00"/>
    <s v="Polska"/>
    <s v="Portek i Madeonek"/>
    <s v="Schronisko"/>
    <n v="5"/>
    <n v="128"/>
    <n v="1000"/>
    <x v="0"/>
    <x v="2"/>
  </r>
  <r>
    <n v="1151"/>
    <n v="12"/>
    <n v="10"/>
    <x v="311"/>
    <n v="53.75"/>
    <s v="NieTrafiam"/>
    <d v="2020-06-06T00:00:00"/>
    <s v="Polska"/>
    <s v="Portek i Madeonek"/>
    <s v="Schronisko"/>
    <n v="5"/>
    <n v="128"/>
    <n v="1000"/>
    <x v="0"/>
    <x v="2"/>
  </r>
  <r>
    <n v="1152"/>
    <n v="12"/>
    <n v="10"/>
    <x v="311"/>
    <n v="83.01"/>
    <s v="NieTrafiam"/>
    <d v="2020-06-06T00:00:00"/>
    <s v="Polska"/>
    <s v="Portek i Madeonek"/>
    <s v="Schronisko"/>
    <n v="5"/>
    <n v="128"/>
    <n v="1000"/>
    <x v="0"/>
    <x v="2"/>
  </r>
  <r>
    <n v="1153"/>
    <n v="12"/>
    <n v="11"/>
    <x v="311"/>
    <n v="10"/>
    <s v="NieTrafiam"/>
    <d v="2020-06-06T00:00:00"/>
    <s v="Polska"/>
    <s v="Tofik Lis"/>
    <s v="Nadzieje i Marzenia"/>
    <n v="6"/>
    <n v="120"/>
    <n v="1200"/>
    <x v="0"/>
    <x v="2"/>
  </r>
  <r>
    <n v="1154"/>
    <n v="12"/>
    <n v="11"/>
    <x v="311"/>
    <n v="20.45"/>
    <s v="NieTrafiam"/>
    <d v="2020-06-06T00:00:00"/>
    <s v="Polska"/>
    <s v="Tofik Lis"/>
    <s v="Nadzieje i Marzenia"/>
    <n v="6"/>
    <n v="120"/>
    <n v="1200"/>
    <x v="0"/>
    <x v="2"/>
  </r>
  <r>
    <n v="1155"/>
    <n v="12"/>
    <n v="11"/>
    <x v="311"/>
    <n v="31.86"/>
    <s v="NieTrafiam"/>
    <d v="2020-06-06T00:00:00"/>
    <s v="Polska"/>
    <s v="Tofik Lis"/>
    <s v="Nadzieje i Marzenia"/>
    <n v="6"/>
    <n v="120"/>
    <n v="1200"/>
    <x v="0"/>
    <x v="2"/>
  </r>
  <r>
    <n v="1156"/>
    <n v="5"/>
    <n v="6"/>
    <x v="312"/>
    <n v="62.91"/>
    <s v="DJZakrÄt"/>
    <d v="2020-06-30T00:00:00"/>
    <s v="Polska"/>
    <s v="Ramzes B."/>
    <s v="FlakiPycha"/>
    <n v="6"/>
    <n v="130"/>
    <n v="1200"/>
    <x v="0"/>
    <x v="2"/>
  </r>
  <r>
    <n v="1157"/>
    <n v="5"/>
    <n v="6"/>
    <x v="312"/>
    <n v="57.97"/>
    <s v="DJZakrÄt"/>
    <d v="2020-06-30T00:00:00"/>
    <s v="Polska"/>
    <s v="Ramzes B."/>
    <s v="FlakiPycha"/>
    <n v="6"/>
    <n v="130"/>
    <n v="1200"/>
    <x v="0"/>
    <x v="2"/>
  </r>
  <r>
    <n v="1158"/>
    <n v="5"/>
    <n v="6"/>
    <x v="312"/>
    <n v="75.37"/>
    <s v="DJZakrÄt"/>
    <d v="2020-06-30T00:00:00"/>
    <s v="Polska"/>
    <s v="Ramzes B."/>
    <s v="FlakiPycha"/>
    <n v="6"/>
    <n v="130"/>
    <n v="1200"/>
    <x v="0"/>
    <x v="2"/>
  </r>
  <r>
    <n v="1159"/>
    <n v="9"/>
    <n v="25"/>
    <x v="313"/>
    <n v="32.380000000000003"/>
    <s v="DerTapfen"/>
    <d v="2020-08-03T00:00:00"/>
    <s v="Niemcy"/>
    <s v="Przepływ"/>
    <s v="JAZDA!!!"/>
    <n v="6"/>
    <n v="150"/>
    <n v="1200"/>
    <x v="0"/>
    <x v="2"/>
  </r>
  <r>
    <n v="1160"/>
    <n v="9"/>
    <n v="25"/>
    <x v="313"/>
    <n v="46.95"/>
    <s v="DerTapfen"/>
    <d v="2020-08-03T00:00:00"/>
    <s v="Niemcy"/>
    <s v="Przepływ"/>
    <s v="JAZDA!!!"/>
    <n v="6"/>
    <n v="150"/>
    <n v="1200"/>
    <x v="0"/>
    <x v="2"/>
  </r>
  <r>
    <n v="1161"/>
    <n v="9"/>
    <n v="25"/>
    <x v="313"/>
    <n v="45.79"/>
    <s v="DerTapfen"/>
    <d v="2020-08-03T00:00:00"/>
    <s v="Niemcy"/>
    <s v="Przepływ"/>
    <s v="JAZDA!!!"/>
    <n v="6"/>
    <n v="150"/>
    <n v="1200"/>
    <x v="0"/>
    <x v="2"/>
  </r>
  <r>
    <n v="1162"/>
    <n v="9"/>
    <n v="25"/>
    <x v="313"/>
    <n v="64.430000000000007"/>
    <s v="DerTapfen"/>
    <d v="2020-08-03T00:00:00"/>
    <s v="Niemcy"/>
    <s v="Przepływ"/>
    <s v="JAZDA!!!"/>
    <n v="6"/>
    <n v="150"/>
    <n v="1200"/>
    <x v="0"/>
    <x v="2"/>
  </r>
  <r>
    <n v="1163"/>
    <n v="9"/>
    <n v="25"/>
    <x v="313"/>
    <n v="59.9"/>
    <s v="DerTapfen"/>
    <d v="2020-08-03T00:00:00"/>
    <s v="Niemcy"/>
    <s v="Przepływ"/>
    <s v="JAZDA!!!"/>
    <n v="6"/>
    <n v="150"/>
    <n v="1200"/>
    <x v="0"/>
    <x v="2"/>
  </r>
  <r>
    <n v="1164"/>
    <n v="9"/>
    <n v="25"/>
    <x v="313"/>
    <n v="52.06"/>
    <s v="DerTapfen"/>
    <d v="2020-08-03T00:00:00"/>
    <s v="Niemcy"/>
    <s v="Przepływ"/>
    <s v="JAZDA!!!"/>
    <n v="6"/>
    <n v="150"/>
    <n v="1200"/>
    <x v="0"/>
    <x v="2"/>
  </r>
  <r>
    <n v="1165"/>
    <n v="12"/>
    <n v="11"/>
    <x v="313"/>
    <n v="30.33"/>
    <s v="NieTrafiam"/>
    <d v="2020-06-06T00:00:00"/>
    <s v="Polska"/>
    <s v="Tofik Lis"/>
    <s v="Nadzieje i Marzenia"/>
    <n v="6"/>
    <n v="120"/>
    <n v="1200"/>
    <x v="0"/>
    <x v="2"/>
  </r>
  <r>
    <n v="1166"/>
    <n v="12"/>
    <n v="11"/>
    <x v="314"/>
    <n v="38.869999999999997"/>
    <s v="NieTrafiam"/>
    <d v="2020-06-06T00:00:00"/>
    <s v="Polska"/>
    <s v="Tofik Lis"/>
    <s v="Nadzieje i Marzenia"/>
    <n v="6"/>
    <n v="120"/>
    <n v="1200"/>
    <x v="0"/>
    <x v="2"/>
  </r>
  <r>
    <n v="1167"/>
    <n v="12"/>
    <n v="11"/>
    <x v="314"/>
    <n v="59.1"/>
    <s v="NieTrafiam"/>
    <d v="2020-06-06T00:00:00"/>
    <s v="Polska"/>
    <s v="Tofik Lis"/>
    <s v="Nadzieje i Marzenia"/>
    <n v="6"/>
    <n v="120"/>
    <n v="1200"/>
    <x v="0"/>
    <x v="2"/>
  </r>
  <r>
    <n v="1168"/>
    <n v="12"/>
    <n v="11"/>
    <x v="314"/>
    <n v="59.09"/>
    <s v="NieTrafiam"/>
    <d v="2020-06-06T00:00:00"/>
    <s v="Polska"/>
    <s v="Tofik Lis"/>
    <s v="Nadzieje i Marzenia"/>
    <n v="6"/>
    <n v="120"/>
    <n v="1200"/>
    <x v="0"/>
    <x v="2"/>
  </r>
  <r>
    <n v="1169"/>
    <n v="5"/>
    <n v="6"/>
    <x v="315"/>
    <n v="93.64"/>
    <s v="DJZakrÄt"/>
    <d v="2020-06-30T00:00:00"/>
    <s v="Polska"/>
    <s v="Ramzes B."/>
    <s v="FlakiPycha"/>
    <n v="6"/>
    <n v="130"/>
    <n v="1200"/>
    <x v="0"/>
    <x v="2"/>
  </r>
  <r>
    <n v="1170"/>
    <n v="5"/>
    <n v="6"/>
    <x v="315"/>
    <n v="83.26"/>
    <s v="DJZakrÄt"/>
    <d v="2020-06-30T00:00:00"/>
    <s v="Polska"/>
    <s v="Ramzes B."/>
    <s v="FlakiPycha"/>
    <n v="6"/>
    <n v="130"/>
    <n v="1200"/>
    <x v="0"/>
    <x v="2"/>
  </r>
  <r>
    <n v="1171"/>
    <n v="5"/>
    <n v="22"/>
    <x v="315"/>
    <n v="18.260000000000002"/>
    <s v="DJZakrÄt"/>
    <d v="2020-06-30T00:00:00"/>
    <s v="Polska"/>
    <s v="Alanek Spacerowicz"/>
    <s v="Zgasła"/>
    <n v="4"/>
    <n v="90"/>
    <n v="900"/>
    <x v="0"/>
    <x v="2"/>
  </r>
  <r>
    <n v="1172"/>
    <n v="5"/>
    <n v="22"/>
    <x v="316"/>
    <n v="16.239999999999998"/>
    <s v="DJZakrÄt"/>
    <d v="2020-06-30T00:00:00"/>
    <s v="Polska"/>
    <s v="Alanek Spacerowicz"/>
    <s v="Zgasła"/>
    <n v="4"/>
    <n v="90"/>
    <n v="900"/>
    <x v="0"/>
    <x v="2"/>
  </r>
  <r>
    <n v="1173"/>
    <n v="5"/>
    <n v="22"/>
    <x v="316"/>
    <n v="30.25"/>
    <s v="DJZakrÄt"/>
    <d v="2020-06-30T00:00:00"/>
    <s v="Polska"/>
    <s v="Alanek Spacerowicz"/>
    <s v="Zgasła"/>
    <n v="4"/>
    <n v="90"/>
    <n v="900"/>
    <x v="0"/>
    <x v="2"/>
  </r>
  <r>
    <n v="1174"/>
    <n v="9"/>
    <n v="25"/>
    <x v="316"/>
    <n v="77.2"/>
    <s v="DerTapfen"/>
    <d v="2020-08-03T00:00:00"/>
    <s v="Niemcy"/>
    <s v="Przepływ"/>
    <s v="JAZDA!!!"/>
    <n v="6"/>
    <n v="150"/>
    <n v="1200"/>
    <x v="0"/>
    <x v="2"/>
  </r>
  <r>
    <n v="1175"/>
    <n v="12"/>
    <n v="11"/>
    <x v="316"/>
    <n v="74.709999999999994"/>
    <s v="NieTrafiam"/>
    <d v="2020-06-06T00:00:00"/>
    <s v="Polska"/>
    <s v="Tofik Lis"/>
    <s v="Nadzieje i Marzenia"/>
    <n v="6"/>
    <n v="120"/>
    <n v="1200"/>
    <x v="0"/>
    <x v="2"/>
  </r>
  <r>
    <n v="1176"/>
    <n v="12"/>
    <n v="11"/>
    <x v="316"/>
    <n v="58.69"/>
    <s v="NieTrafiam"/>
    <d v="2020-06-06T00:00:00"/>
    <s v="Polska"/>
    <s v="Tofik Lis"/>
    <s v="Nadzieje i Marzenia"/>
    <n v="6"/>
    <n v="120"/>
    <n v="1200"/>
    <x v="0"/>
    <x v="2"/>
  </r>
  <r>
    <n v="1177"/>
    <n v="12"/>
    <n v="11"/>
    <x v="316"/>
    <n v="67.13"/>
    <s v="NieTrafiam"/>
    <d v="2020-06-06T00:00:00"/>
    <s v="Polska"/>
    <s v="Tofik Lis"/>
    <s v="Nadzieje i Marzenia"/>
    <n v="6"/>
    <n v="120"/>
    <n v="1200"/>
    <x v="0"/>
    <x v="2"/>
  </r>
  <r>
    <n v="1178"/>
    <n v="5"/>
    <n v="22"/>
    <x v="317"/>
    <n v="41.81"/>
    <s v="DJZakrÄt"/>
    <d v="2020-06-30T00:00:00"/>
    <s v="Polska"/>
    <s v="Alanek Spacerowicz"/>
    <s v="Zgasła"/>
    <n v="4"/>
    <n v="90"/>
    <n v="900"/>
    <x v="0"/>
    <x v="2"/>
  </r>
  <r>
    <n v="1179"/>
    <n v="5"/>
    <n v="22"/>
    <x v="317"/>
    <n v="48.75"/>
    <s v="DJZakrÄt"/>
    <d v="2020-06-30T00:00:00"/>
    <s v="Polska"/>
    <s v="Alanek Spacerowicz"/>
    <s v="Zgasła"/>
    <n v="4"/>
    <n v="90"/>
    <n v="900"/>
    <x v="0"/>
    <x v="2"/>
  </r>
  <r>
    <n v="1180"/>
    <n v="12"/>
    <n v="12"/>
    <x v="317"/>
    <n v="19.350000000000001"/>
    <s v="NieTrafiam"/>
    <d v="2020-06-06T00:00:00"/>
    <s v="Polska"/>
    <s v="Goryle"/>
    <s v="Czuj się dobrze S.A."/>
    <n v="5"/>
    <n v="139"/>
    <n v="1000"/>
    <x v="0"/>
    <x v="2"/>
  </r>
  <r>
    <n v="1181"/>
    <n v="12"/>
    <n v="12"/>
    <x v="317"/>
    <n v="20.89"/>
    <s v="NieTrafiam"/>
    <d v="2020-06-06T00:00:00"/>
    <s v="Polska"/>
    <s v="Goryle"/>
    <s v="Czuj się dobrze S.A."/>
    <n v="5"/>
    <n v="139"/>
    <n v="1000"/>
    <x v="0"/>
    <x v="2"/>
  </r>
  <r>
    <n v="1182"/>
    <n v="12"/>
    <n v="12"/>
    <x v="317"/>
    <n v="32.49"/>
    <s v="NieTrafiam"/>
    <d v="2020-06-06T00:00:00"/>
    <s v="Polska"/>
    <s v="Goryle"/>
    <s v="Czuj się dobrze S.A."/>
    <n v="5"/>
    <n v="139"/>
    <n v="1000"/>
    <x v="0"/>
    <x v="2"/>
  </r>
  <r>
    <n v="1183"/>
    <n v="5"/>
    <n v="22"/>
    <x v="318"/>
    <n v="48.8"/>
    <s v="DJZakrÄt"/>
    <d v="2020-06-30T00:00:00"/>
    <s v="Polska"/>
    <s v="Alanek Spacerowicz"/>
    <s v="Zgasła"/>
    <n v="4"/>
    <n v="90"/>
    <n v="900"/>
    <x v="0"/>
    <x v="2"/>
  </r>
  <r>
    <n v="1184"/>
    <n v="5"/>
    <n v="7"/>
    <x v="318"/>
    <n v="53.71"/>
    <s v="DJZakrÄt"/>
    <d v="2020-06-30T00:00:00"/>
    <s v="Polska"/>
    <s v="Rajec"/>
    <s v="Światełko"/>
    <n v="4"/>
    <n v="120"/>
    <n v="900"/>
    <x v="0"/>
    <x v="2"/>
  </r>
  <r>
    <n v="1185"/>
    <n v="5"/>
    <n v="7"/>
    <x v="318"/>
    <n v="63.51"/>
    <s v="DJZakrÄt"/>
    <d v="2020-06-30T00:00:00"/>
    <s v="Polska"/>
    <s v="Rajec"/>
    <s v="Światełko"/>
    <n v="4"/>
    <n v="120"/>
    <n v="900"/>
    <x v="0"/>
    <x v="2"/>
  </r>
  <r>
    <n v="1186"/>
    <n v="5"/>
    <n v="7"/>
    <x v="318"/>
    <n v="72.27"/>
    <s v="DJZakrÄt"/>
    <d v="2020-06-30T00:00:00"/>
    <s v="Polska"/>
    <s v="Rajec"/>
    <s v="Światełko"/>
    <n v="4"/>
    <n v="120"/>
    <n v="900"/>
    <x v="0"/>
    <x v="2"/>
  </r>
  <r>
    <n v="1187"/>
    <n v="9"/>
    <n v="25"/>
    <x v="318"/>
    <n v="96.85"/>
    <s v="DerTapfen"/>
    <d v="2020-08-03T00:00:00"/>
    <s v="Niemcy"/>
    <s v="Przepływ"/>
    <s v="JAZDA!!!"/>
    <n v="6"/>
    <n v="150"/>
    <n v="1200"/>
    <x v="0"/>
    <x v="2"/>
  </r>
  <r>
    <n v="1188"/>
    <n v="12"/>
    <n v="12"/>
    <x v="319"/>
    <n v="32.229999999999997"/>
    <s v="NieTrafiam"/>
    <d v="2020-06-06T00:00:00"/>
    <s v="Polska"/>
    <s v="Goryle"/>
    <s v="Czuj się dobrze S.A."/>
    <n v="5"/>
    <n v="139"/>
    <n v="1000"/>
    <x v="0"/>
    <x v="2"/>
  </r>
  <r>
    <n v="1189"/>
    <n v="12"/>
    <n v="12"/>
    <x v="319"/>
    <n v="40.270000000000003"/>
    <s v="NieTrafiam"/>
    <d v="2020-06-06T00:00:00"/>
    <s v="Polska"/>
    <s v="Goryle"/>
    <s v="Czuj się dobrze S.A."/>
    <n v="5"/>
    <n v="139"/>
    <n v="1000"/>
    <x v="0"/>
    <x v="2"/>
  </r>
  <r>
    <n v="1190"/>
    <n v="12"/>
    <n v="12"/>
    <x v="319"/>
    <n v="46.15"/>
    <s v="NieTrafiam"/>
    <d v="2020-06-06T00:00:00"/>
    <s v="Polska"/>
    <s v="Goryle"/>
    <s v="Czuj się dobrze S.A."/>
    <n v="5"/>
    <n v="139"/>
    <n v="1000"/>
    <x v="0"/>
    <x v="2"/>
  </r>
  <r>
    <n v="1191"/>
    <n v="12"/>
    <n v="12"/>
    <x v="319"/>
    <n v="57"/>
    <s v="NieTrafiam"/>
    <d v="2020-06-06T00:00:00"/>
    <s v="Polska"/>
    <s v="Goryle"/>
    <s v="Czuj się dobrze S.A."/>
    <n v="5"/>
    <n v="139"/>
    <n v="1000"/>
    <x v="0"/>
    <x v="2"/>
  </r>
  <r>
    <n v="1192"/>
    <n v="12"/>
    <n v="12"/>
    <x v="319"/>
    <n v="57.43"/>
    <s v="NieTrafiam"/>
    <d v="2020-06-06T00:00:00"/>
    <s v="Polska"/>
    <s v="Goryle"/>
    <s v="Czuj się dobrze S.A."/>
    <n v="5"/>
    <n v="139"/>
    <n v="1000"/>
    <x v="0"/>
    <x v="2"/>
  </r>
  <r>
    <n v="1193"/>
    <n v="12"/>
    <n v="12"/>
    <x v="319"/>
    <n v="77.36"/>
    <s v="NieTrafiam"/>
    <d v="2020-06-06T00:00:00"/>
    <s v="Polska"/>
    <s v="Goryle"/>
    <s v="Czuj się dobrze S.A."/>
    <n v="5"/>
    <n v="139"/>
    <n v="1000"/>
    <x v="0"/>
    <x v="2"/>
  </r>
  <r>
    <n v="1194"/>
    <n v="12"/>
    <n v="12"/>
    <x v="319"/>
    <n v="82.8"/>
    <s v="NieTrafiam"/>
    <d v="2020-06-06T00:00:00"/>
    <s v="Polska"/>
    <s v="Goryle"/>
    <s v="Czuj się dobrze S.A."/>
    <n v="5"/>
    <n v="139"/>
    <n v="1000"/>
    <x v="0"/>
    <x v="2"/>
  </r>
  <r>
    <n v="1195"/>
    <n v="12"/>
    <n v="13"/>
    <x v="319"/>
    <n v="15.29"/>
    <s v="NieTrafiam"/>
    <d v="2020-06-06T00:00:00"/>
    <s v="Polska"/>
    <s v="Królowa"/>
    <s v="Nie Zatrzymuj Mnie Teraz"/>
    <n v="5"/>
    <n v="156"/>
    <n v="1000"/>
    <x v="0"/>
    <x v="2"/>
  </r>
  <r>
    <n v="1196"/>
    <n v="12"/>
    <n v="13"/>
    <x v="319"/>
    <n v="25.39"/>
    <s v="NieTrafiam"/>
    <d v="2020-06-06T00:00:00"/>
    <s v="Polska"/>
    <s v="Królowa"/>
    <s v="Nie Zatrzymuj Mnie Teraz"/>
    <n v="5"/>
    <n v="156"/>
    <n v="1000"/>
    <x v="0"/>
    <x v="2"/>
  </r>
  <r>
    <n v="1197"/>
    <n v="12"/>
    <n v="13"/>
    <x v="319"/>
    <n v="28.42"/>
    <s v="NieTrafiam"/>
    <d v="2020-06-06T00:00:00"/>
    <s v="Polska"/>
    <s v="Królowa"/>
    <s v="Nie Zatrzymuj Mnie Teraz"/>
    <n v="5"/>
    <n v="156"/>
    <n v="1000"/>
    <x v="0"/>
    <x v="2"/>
  </r>
  <r>
    <n v="1198"/>
    <n v="12"/>
    <n v="13"/>
    <x v="319"/>
    <n v="46.17"/>
    <s v="NieTrafiam"/>
    <d v="2020-06-06T00:00:00"/>
    <s v="Polska"/>
    <s v="Królowa"/>
    <s v="Nie Zatrzymuj Mnie Teraz"/>
    <n v="5"/>
    <n v="156"/>
    <n v="1000"/>
    <x v="0"/>
    <x v="2"/>
  </r>
  <r>
    <n v="1199"/>
    <n v="12"/>
    <n v="13"/>
    <x v="319"/>
    <n v="54.76"/>
    <s v="NieTrafiam"/>
    <d v="2020-06-06T00:00:00"/>
    <s v="Polska"/>
    <s v="Królowa"/>
    <s v="Nie Zatrzymuj Mnie Teraz"/>
    <n v="5"/>
    <n v="156"/>
    <n v="1000"/>
    <x v="0"/>
    <x v="2"/>
  </r>
  <r>
    <n v="1200"/>
    <n v="12"/>
    <n v="13"/>
    <x v="319"/>
    <n v="57.9"/>
    <s v="NieTrafiam"/>
    <d v="2020-06-06T00:00:00"/>
    <s v="Polska"/>
    <s v="Królowa"/>
    <s v="Nie Zatrzymuj Mnie Teraz"/>
    <n v="5"/>
    <n v="156"/>
    <n v="1000"/>
    <x v="0"/>
    <x v="2"/>
  </r>
  <r>
    <n v="1201"/>
    <n v="12"/>
    <n v="13"/>
    <x v="319"/>
    <n v="56.68"/>
    <s v="NieTrafiam"/>
    <d v="2020-06-06T00:00:00"/>
    <s v="Polska"/>
    <s v="Królowa"/>
    <s v="Nie Zatrzymuj Mnie Teraz"/>
    <n v="5"/>
    <n v="156"/>
    <n v="1000"/>
    <x v="0"/>
    <x v="2"/>
  </r>
  <r>
    <n v="1202"/>
    <n v="12"/>
    <n v="13"/>
    <x v="319"/>
    <n v="53.79"/>
    <s v="NieTrafiam"/>
    <d v="2020-06-06T00:00:00"/>
    <s v="Polska"/>
    <s v="Królowa"/>
    <s v="Nie Zatrzymuj Mnie Teraz"/>
    <n v="5"/>
    <n v="156"/>
    <n v="1000"/>
    <x v="0"/>
    <x v="2"/>
  </r>
  <r>
    <n v="1203"/>
    <n v="12"/>
    <n v="13"/>
    <x v="319"/>
    <n v="64.459999999999994"/>
    <s v="NieTrafiam"/>
    <d v="2020-06-06T00:00:00"/>
    <s v="Polska"/>
    <s v="Królowa"/>
    <s v="Nie Zatrzymuj Mnie Teraz"/>
    <n v="5"/>
    <n v="156"/>
    <n v="1000"/>
    <x v="0"/>
    <x v="2"/>
  </r>
  <r>
    <n v="1204"/>
    <n v="12"/>
    <n v="13"/>
    <x v="319"/>
    <n v="63.74"/>
    <s v="NieTrafiam"/>
    <d v="2020-06-06T00:00:00"/>
    <s v="Polska"/>
    <s v="Królowa"/>
    <s v="Nie Zatrzymuj Mnie Teraz"/>
    <n v="5"/>
    <n v="156"/>
    <n v="1000"/>
    <x v="0"/>
    <x v="2"/>
  </r>
  <r>
    <n v="1205"/>
    <n v="12"/>
    <n v="14"/>
    <x v="319"/>
    <n v="13.94"/>
    <s v="NieTrafiam"/>
    <d v="2020-06-06T00:00:00"/>
    <s v="Polska"/>
    <s v="Reolka"/>
    <s v="Bez Tytułu"/>
    <n v="6"/>
    <n v="190"/>
    <n v="1200"/>
    <x v="0"/>
    <x v="2"/>
  </r>
  <r>
    <n v="1206"/>
    <n v="12"/>
    <n v="14"/>
    <x v="319"/>
    <n v="23.44"/>
    <s v="NieTrafiam"/>
    <d v="2020-06-06T00:00:00"/>
    <s v="Polska"/>
    <s v="Reolka"/>
    <s v="Bez Tytułu"/>
    <n v="6"/>
    <n v="190"/>
    <n v="1200"/>
    <x v="0"/>
    <x v="2"/>
  </r>
  <r>
    <n v="1207"/>
    <n v="12"/>
    <n v="14"/>
    <x v="319"/>
    <n v="24.94"/>
    <s v="NieTrafiam"/>
    <d v="2020-06-06T00:00:00"/>
    <s v="Polska"/>
    <s v="Reolka"/>
    <s v="Bez Tytułu"/>
    <n v="6"/>
    <n v="190"/>
    <n v="1200"/>
    <x v="0"/>
    <x v="2"/>
  </r>
  <r>
    <n v="1208"/>
    <n v="12"/>
    <n v="14"/>
    <x v="319"/>
    <n v="37.950000000000003"/>
    <s v="NieTrafiam"/>
    <d v="2020-06-06T00:00:00"/>
    <s v="Polska"/>
    <s v="Reolka"/>
    <s v="Bez Tytułu"/>
    <n v="6"/>
    <n v="190"/>
    <n v="1200"/>
    <x v="0"/>
    <x v="2"/>
  </r>
  <r>
    <n v="1209"/>
    <n v="12"/>
    <n v="14"/>
    <x v="319"/>
    <n v="38.409999999999997"/>
    <s v="NieTrafiam"/>
    <d v="2020-06-06T00:00:00"/>
    <s v="Polska"/>
    <s v="Reolka"/>
    <s v="Bez Tytułu"/>
    <n v="6"/>
    <n v="190"/>
    <n v="1200"/>
    <x v="0"/>
    <x v="2"/>
  </r>
  <r>
    <n v="1210"/>
    <n v="12"/>
    <n v="14"/>
    <x v="319"/>
    <n v="46.82"/>
    <s v="NieTrafiam"/>
    <d v="2020-06-06T00:00:00"/>
    <s v="Polska"/>
    <s v="Reolka"/>
    <s v="Bez Tytułu"/>
    <n v="6"/>
    <n v="190"/>
    <n v="1200"/>
    <x v="0"/>
    <x v="2"/>
  </r>
  <r>
    <n v="1211"/>
    <n v="12"/>
    <n v="14"/>
    <x v="319"/>
    <n v="65.19"/>
    <s v="NieTrafiam"/>
    <d v="2020-06-06T00:00:00"/>
    <s v="Polska"/>
    <s v="Reolka"/>
    <s v="Bez Tytułu"/>
    <n v="6"/>
    <n v="190"/>
    <n v="1200"/>
    <x v="0"/>
    <x v="2"/>
  </r>
  <r>
    <n v="1212"/>
    <n v="12"/>
    <n v="14"/>
    <x v="319"/>
    <n v="56.01"/>
    <s v="NieTrafiam"/>
    <d v="2020-06-06T00:00:00"/>
    <s v="Polska"/>
    <s v="Reolka"/>
    <s v="Bez Tytułu"/>
    <n v="6"/>
    <n v="190"/>
    <n v="1200"/>
    <x v="0"/>
    <x v="2"/>
  </r>
  <r>
    <n v="1213"/>
    <n v="12"/>
    <n v="14"/>
    <x v="319"/>
    <n v="70.47"/>
    <s v="NieTrafiam"/>
    <d v="2020-06-06T00:00:00"/>
    <s v="Polska"/>
    <s v="Reolka"/>
    <s v="Bez Tytułu"/>
    <n v="6"/>
    <n v="190"/>
    <n v="1200"/>
    <x v="0"/>
    <x v="2"/>
  </r>
  <r>
    <n v="1214"/>
    <n v="12"/>
    <n v="14"/>
    <x v="319"/>
    <n v="97.02"/>
    <s v="NieTrafiam"/>
    <d v="2020-06-06T00:00:00"/>
    <s v="Polska"/>
    <s v="Reolka"/>
    <s v="Bez Tytułu"/>
    <n v="6"/>
    <n v="190"/>
    <n v="1200"/>
    <x v="0"/>
    <x v="2"/>
  </r>
  <r>
    <n v="1215"/>
    <n v="12"/>
    <n v="15"/>
    <x v="319"/>
    <n v="17.21"/>
    <s v="NieTrafiam"/>
    <d v="2020-06-06T00:00:00"/>
    <s v="Polska"/>
    <s v="Pan Daft"/>
    <s v="Twardziej, Lepiej, Szybciej, Mocniej"/>
    <n v="5"/>
    <n v="123"/>
    <n v="1000"/>
    <x v="0"/>
    <x v="2"/>
  </r>
  <r>
    <n v="1216"/>
    <n v="12"/>
    <n v="15"/>
    <x v="319"/>
    <n v="19.14"/>
    <s v="NieTrafiam"/>
    <d v="2020-06-06T00:00:00"/>
    <s v="Polska"/>
    <s v="Pan Daft"/>
    <s v="Twardziej, Lepiej, Szybciej, Mocniej"/>
    <n v="5"/>
    <n v="123"/>
    <n v="1000"/>
    <x v="0"/>
    <x v="2"/>
  </r>
  <r>
    <n v="1217"/>
    <n v="12"/>
    <n v="15"/>
    <x v="319"/>
    <n v="33.909999999999997"/>
    <s v="NieTrafiam"/>
    <d v="2020-06-06T00:00:00"/>
    <s v="Polska"/>
    <s v="Pan Daft"/>
    <s v="Twardziej, Lepiej, Szybciej, Mocniej"/>
    <n v="5"/>
    <n v="123"/>
    <n v="1000"/>
    <x v="0"/>
    <x v="2"/>
  </r>
  <r>
    <n v="1218"/>
    <n v="12"/>
    <n v="15"/>
    <x v="319"/>
    <n v="40.26"/>
    <s v="NieTrafiam"/>
    <d v="2020-06-06T00:00:00"/>
    <s v="Polska"/>
    <s v="Pan Daft"/>
    <s v="Twardziej, Lepiej, Szybciej, Mocniej"/>
    <n v="5"/>
    <n v="123"/>
    <n v="1000"/>
    <x v="0"/>
    <x v="2"/>
  </r>
  <r>
    <n v="1219"/>
    <n v="12"/>
    <n v="15"/>
    <x v="319"/>
    <n v="42.36"/>
    <s v="NieTrafiam"/>
    <d v="2020-06-06T00:00:00"/>
    <s v="Polska"/>
    <s v="Pan Daft"/>
    <s v="Twardziej, Lepiej, Szybciej, Mocniej"/>
    <n v="5"/>
    <n v="123"/>
    <n v="1000"/>
    <x v="0"/>
    <x v="2"/>
  </r>
  <r>
    <n v="1220"/>
    <n v="12"/>
    <n v="15"/>
    <x v="319"/>
    <n v="52.8"/>
    <s v="NieTrafiam"/>
    <d v="2020-06-06T00:00:00"/>
    <s v="Polska"/>
    <s v="Pan Daft"/>
    <s v="Twardziej, Lepiej, Szybciej, Mocniej"/>
    <n v="5"/>
    <n v="123"/>
    <n v="1000"/>
    <x v="0"/>
    <x v="2"/>
  </r>
  <r>
    <n v="1221"/>
    <n v="12"/>
    <n v="15"/>
    <x v="319"/>
    <n v="68.44"/>
    <s v="NieTrafiam"/>
    <d v="2020-06-06T00:00:00"/>
    <s v="Polska"/>
    <s v="Pan Daft"/>
    <s v="Twardziej, Lepiej, Szybciej, Mocniej"/>
    <n v="5"/>
    <n v="123"/>
    <n v="1000"/>
    <x v="0"/>
    <x v="2"/>
  </r>
  <r>
    <n v="1222"/>
    <n v="12"/>
    <n v="15"/>
    <x v="319"/>
    <n v="76.989999999999995"/>
    <s v="NieTrafiam"/>
    <d v="2020-06-06T00:00:00"/>
    <s v="Polska"/>
    <s v="Pan Daft"/>
    <s v="Twardziej, Lepiej, Szybciej, Mocniej"/>
    <n v="5"/>
    <n v="123"/>
    <n v="1000"/>
    <x v="0"/>
    <x v="2"/>
  </r>
  <r>
    <n v="1223"/>
    <n v="5"/>
    <n v="7"/>
    <x v="320"/>
    <n v="80.37"/>
    <s v="DJZakrÄt"/>
    <d v="2020-06-30T00:00:00"/>
    <s v="Polska"/>
    <s v="Rajec"/>
    <s v="Światełko"/>
    <n v="4"/>
    <n v="120"/>
    <n v="900"/>
    <x v="0"/>
    <x v="2"/>
  </r>
  <r>
    <n v="1224"/>
    <n v="5"/>
    <n v="17"/>
    <x v="320"/>
    <n v="17.489999999999998"/>
    <s v="DJZakrÄt"/>
    <d v="2020-06-30T00:00:00"/>
    <s v="Polska"/>
    <s v="Tofik Lis"/>
    <s v="Kość-Trąbek"/>
    <n v="6"/>
    <n v="160"/>
    <n v="1200"/>
    <x v="0"/>
    <x v="2"/>
  </r>
  <r>
    <n v="1225"/>
    <n v="9"/>
    <n v="2"/>
    <x v="320"/>
    <n v="17.88"/>
    <s v="DerTapfen"/>
    <d v="2020-08-03T00:00:00"/>
    <s v="Niemcy"/>
    <s v="Solejek"/>
    <s v="Renatka"/>
    <n v="7"/>
    <n v="182"/>
    <n v="1500"/>
    <x v="0"/>
    <x v="2"/>
  </r>
  <r>
    <n v="1226"/>
    <n v="9"/>
    <n v="2"/>
    <x v="320"/>
    <n v="20.170000000000002"/>
    <s v="DerTapfen"/>
    <d v="2020-08-03T00:00:00"/>
    <s v="Niemcy"/>
    <s v="Solejek"/>
    <s v="Renatka"/>
    <n v="7"/>
    <n v="182"/>
    <n v="1500"/>
    <x v="0"/>
    <x v="2"/>
  </r>
  <r>
    <n v="1227"/>
    <n v="9"/>
    <n v="2"/>
    <x v="320"/>
    <n v="34.96"/>
    <s v="DerTapfen"/>
    <d v="2020-08-03T00:00:00"/>
    <s v="Niemcy"/>
    <s v="Solejek"/>
    <s v="Renatka"/>
    <n v="7"/>
    <n v="182"/>
    <n v="1500"/>
    <x v="0"/>
    <x v="2"/>
  </r>
  <r>
    <n v="1228"/>
    <n v="9"/>
    <n v="2"/>
    <x v="321"/>
    <n v="41.76"/>
    <s v="DerTapfen"/>
    <d v="2020-08-03T00:00:00"/>
    <s v="Niemcy"/>
    <s v="Solejek"/>
    <s v="Renatka"/>
    <n v="7"/>
    <n v="182"/>
    <n v="1500"/>
    <x v="0"/>
    <x v="2"/>
  </r>
  <r>
    <n v="1229"/>
    <n v="5"/>
    <n v="17"/>
    <x v="322"/>
    <n v="22.66"/>
    <s v="DJZakrÄt"/>
    <d v="2020-06-30T00:00:00"/>
    <s v="Polska"/>
    <s v="Tofik Lis"/>
    <s v="Kość-Trąbek"/>
    <n v="6"/>
    <n v="160"/>
    <n v="1200"/>
    <x v="0"/>
    <x v="2"/>
  </r>
  <r>
    <n v="1230"/>
    <n v="5"/>
    <n v="17"/>
    <x v="322"/>
    <n v="28.66"/>
    <s v="DJZakrÄt"/>
    <d v="2020-06-30T00:00:00"/>
    <s v="Polska"/>
    <s v="Tofik Lis"/>
    <s v="Kość-Trąbek"/>
    <n v="6"/>
    <n v="160"/>
    <n v="1200"/>
    <x v="0"/>
    <x v="2"/>
  </r>
  <r>
    <n v="1231"/>
    <n v="9"/>
    <n v="2"/>
    <x v="322"/>
    <n v="52.31"/>
    <s v="DerTapfen"/>
    <d v="2020-08-03T00:00:00"/>
    <s v="Niemcy"/>
    <s v="Solejek"/>
    <s v="Renatka"/>
    <n v="7"/>
    <n v="182"/>
    <n v="1500"/>
    <x v="0"/>
    <x v="2"/>
  </r>
  <r>
    <n v="1232"/>
    <n v="9"/>
    <n v="2"/>
    <x v="322"/>
    <n v="52.2"/>
    <s v="DerTapfen"/>
    <d v="2020-08-03T00:00:00"/>
    <s v="Niemcy"/>
    <s v="Solejek"/>
    <s v="Renatka"/>
    <n v="7"/>
    <n v="182"/>
    <n v="1500"/>
    <x v="0"/>
    <x v="2"/>
  </r>
  <r>
    <n v="1233"/>
    <n v="9"/>
    <n v="2"/>
    <x v="322"/>
    <n v="69.069999999999993"/>
    <s v="DerTapfen"/>
    <d v="2020-08-03T00:00:00"/>
    <s v="Niemcy"/>
    <s v="Solejek"/>
    <s v="Renatka"/>
    <n v="7"/>
    <n v="182"/>
    <n v="1500"/>
    <x v="0"/>
    <x v="2"/>
  </r>
  <r>
    <n v="1234"/>
    <n v="9"/>
    <n v="2"/>
    <x v="322"/>
    <n v="81.87"/>
    <s v="DerTapfen"/>
    <d v="2020-08-03T00:00:00"/>
    <s v="Niemcy"/>
    <s v="Solejek"/>
    <s v="Renatka"/>
    <n v="7"/>
    <n v="182"/>
    <n v="1500"/>
    <x v="0"/>
    <x v="2"/>
  </r>
  <r>
    <n v="1235"/>
    <n v="9"/>
    <n v="2"/>
    <x v="322"/>
    <n v="55.4"/>
    <s v="DerTapfen"/>
    <d v="2020-08-03T00:00:00"/>
    <s v="Niemcy"/>
    <s v="Solejek"/>
    <s v="Renatka"/>
    <n v="7"/>
    <n v="182"/>
    <n v="1500"/>
    <x v="0"/>
    <x v="2"/>
  </r>
  <r>
    <n v="1236"/>
    <n v="9"/>
    <n v="2"/>
    <x v="322"/>
    <n v="87.8"/>
    <s v="DerTapfen"/>
    <d v="2020-08-03T00:00:00"/>
    <s v="Niemcy"/>
    <s v="Solejek"/>
    <s v="Renatka"/>
    <n v="7"/>
    <n v="182"/>
    <n v="1500"/>
    <x v="0"/>
    <x v="2"/>
  </r>
  <r>
    <n v="1237"/>
    <n v="9"/>
    <n v="3"/>
    <x v="322"/>
    <n v="12.45"/>
    <s v="DerTapfen"/>
    <d v="2020-08-03T00:00:00"/>
    <s v="Niemcy"/>
    <s v="Kuba Omsiak"/>
    <s v="Moja Miłość"/>
    <n v="5"/>
    <n v="128"/>
    <n v="1000"/>
    <x v="0"/>
    <x v="2"/>
  </r>
  <r>
    <n v="1238"/>
    <n v="9"/>
    <n v="3"/>
    <x v="322"/>
    <n v="25.31"/>
    <s v="DerTapfen"/>
    <d v="2020-08-03T00:00:00"/>
    <s v="Niemcy"/>
    <s v="Kuba Omsiak"/>
    <s v="Moja Miłość"/>
    <n v="5"/>
    <n v="128"/>
    <n v="1000"/>
    <x v="0"/>
    <x v="2"/>
  </r>
  <r>
    <n v="1239"/>
    <n v="12"/>
    <n v="15"/>
    <x v="322"/>
    <n v="66.37"/>
    <s v="NieTrafiam"/>
    <d v="2020-06-06T00:00:00"/>
    <s v="Polska"/>
    <s v="Pan Daft"/>
    <s v="Twardziej, Lepiej, Szybciej, Mocniej"/>
    <n v="5"/>
    <n v="123"/>
    <n v="1000"/>
    <x v="0"/>
    <x v="2"/>
  </r>
  <r>
    <n v="1240"/>
    <n v="12"/>
    <n v="15"/>
    <x v="322"/>
    <n v="87.83"/>
    <s v="NieTrafiam"/>
    <d v="2020-06-06T00:00:00"/>
    <s v="Polska"/>
    <s v="Pan Daft"/>
    <s v="Twardziej, Lepiej, Szybciej, Mocniej"/>
    <n v="5"/>
    <n v="123"/>
    <n v="1000"/>
    <x v="0"/>
    <x v="2"/>
  </r>
  <r>
    <n v="1241"/>
    <n v="12"/>
    <n v="16"/>
    <x v="322"/>
    <n v="13.69"/>
    <s v="NieTrafiam"/>
    <d v="2020-06-06T00:00:00"/>
    <s v="Polska"/>
    <s v="Umarłe Korporacje"/>
    <s v="Wszystko zamarznie"/>
    <n v="8"/>
    <n v="240"/>
    <n v="1800"/>
    <x v="0"/>
    <x v="2"/>
  </r>
  <r>
    <n v="1242"/>
    <n v="12"/>
    <n v="16"/>
    <x v="322"/>
    <n v="18.96"/>
    <s v="NieTrafiam"/>
    <d v="2020-06-06T00:00:00"/>
    <s v="Polska"/>
    <s v="Umarłe Korporacje"/>
    <s v="Wszystko zamarznie"/>
    <n v="8"/>
    <n v="240"/>
    <n v="1800"/>
    <x v="0"/>
    <x v="2"/>
  </r>
  <r>
    <n v="1243"/>
    <n v="9"/>
    <n v="3"/>
    <x v="323"/>
    <n v="24.02"/>
    <s v="DerTapfen"/>
    <d v="2020-08-03T00:00:00"/>
    <s v="Niemcy"/>
    <s v="Kuba Omsiak"/>
    <s v="Moja Miłość"/>
    <n v="5"/>
    <n v="128"/>
    <n v="1000"/>
    <x v="0"/>
    <x v="2"/>
  </r>
  <r>
    <n v="1244"/>
    <n v="5"/>
    <n v="17"/>
    <x v="324"/>
    <n v="35.32"/>
    <s v="DJZakrÄt"/>
    <d v="2020-06-30T00:00:00"/>
    <s v="Polska"/>
    <s v="Tofik Lis"/>
    <s v="Kość-Trąbek"/>
    <n v="6"/>
    <n v="160"/>
    <n v="1200"/>
    <x v="0"/>
    <x v="2"/>
  </r>
  <r>
    <n v="1245"/>
    <n v="5"/>
    <n v="17"/>
    <x v="324"/>
    <n v="38.97"/>
    <s v="DJZakrÄt"/>
    <d v="2020-06-30T00:00:00"/>
    <s v="Polska"/>
    <s v="Tofik Lis"/>
    <s v="Kość-Trąbek"/>
    <n v="6"/>
    <n v="160"/>
    <n v="1200"/>
    <x v="0"/>
    <x v="2"/>
  </r>
  <r>
    <n v="1246"/>
    <n v="9"/>
    <n v="3"/>
    <x v="324"/>
    <n v="36.369999999999997"/>
    <s v="DerTapfen"/>
    <d v="2020-08-03T00:00:00"/>
    <s v="Niemcy"/>
    <s v="Kuba Omsiak"/>
    <s v="Moja Miłość"/>
    <n v="5"/>
    <n v="128"/>
    <n v="1000"/>
    <x v="0"/>
    <x v="2"/>
  </r>
  <r>
    <n v="1247"/>
    <n v="9"/>
    <n v="3"/>
    <x v="324"/>
    <n v="44.92"/>
    <s v="DerTapfen"/>
    <d v="2020-08-03T00:00:00"/>
    <s v="Niemcy"/>
    <s v="Kuba Omsiak"/>
    <s v="Moja Miłość"/>
    <n v="5"/>
    <n v="128"/>
    <n v="1000"/>
    <x v="0"/>
    <x v="2"/>
  </r>
  <r>
    <n v="1248"/>
    <n v="9"/>
    <n v="3"/>
    <x v="324"/>
    <n v="54.27"/>
    <s v="DerTapfen"/>
    <d v="2020-08-03T00:00:00"/>
    <s v="Niemcy"/>
    <s v="Kuba Omsiak"/>
    <s v="Moja Miłość"/>
    <n v="5"/>
    <n v="128"/>
    <n v="1000"/>
    <x v="0"/>
    <x v="2"/>
  </r>
  <r>
    <n v="1249"/>
    <n v="9"/>
    <n v="3"/>
    <x v="324"/>
    <n v="70.39"/>
    <s v="DerTapfen"/>
    <d v="2020-08-03T00:00:00"/>
    <s v="Niemcy"/>
    <s v="Kuba Omsiak"/>
    <s v="Moja Miłość"/>
    <n v="5"/>
    <n v="128"/>
    <n v="1000"/>
    <x v="0"/>
    <x v="2"/>
  </r>
  <r>
    <n v="1250"/>
    <n v="9"/>
    <n v="3"/>
    <x v="324"/>
    <n v="64.22"/>
    <s v="DerTapfen"/>
    <d v="2020-08-03T00:00:00"/>
    <s v="Niemcy"/>
    <s v="Kuba Omsiak"/>
    <s v="Moja Miłość"/>
    <n v="5"/>
    <n v="128"/>
    <n v="1000"/>
    <x v="0"/>
    <x v="2"/>
  </r>
  <r>
    <n v="1251"/>
    <n v="12"/>
    <n v="16"/>
    <x v="324"/>
    <n v="25.52"/>
    <s v="NieTrafiam"/>
    <d v="2020-06-06T00:00:00"/>
    <s v="Polska"/>
    <s v="Umarłe Korporacje"/>
    <s v="Wszystko zamarznie"/>
    <n v="8"/>
    <n v="240"/>
    <n v="1800"/>
    <x v="0"/>
    <x v="2"/>
  </r>
  <r>
    <n v="1252"/>
    <n v="12"/>
    <n v="16"/>
    <x v="324"/>
    <n v="33.86"/>
    <s v="NieTrafiam"/>
    <d v="2020-06-06T00:00:00"/>
    <s v="Polska"/>
    <s v="Umarłe Korporacje"/>
    <s v="Wszystko zamarznie"/>
    <n v="8"/>
    <n v="240"/>
    <n v="1800"/>
    <x v="0"/>
    <x v="2"/>
  </r>
  <r>
    <n v="1253"/>
    <n v="12"/>
    <n v="16"/>
    <x v="325"/>
    <n v="51.11"/>
    <s v="NieTrafiam"/>
    <d v="2020-06-06T00:00:00"/>
    <s v="Polska"/>
    <s v="Umarłe Korporacje"/>
    <s v="Wszystko zamarznie"/>
    <n v="8"/>
    <n v="240"/>
    <n v="1800"/>
    <x v="0"/>
    <x v="2"/>
  </r>
  <r>
    <n v="1254"/>
    <n v="12"/>
    <n v="16"/>
    <x v="325"/>
    <n v="60.64"/>
    <s v="NieTrafiam"/>
    <d v="2020-06-06T00:00:00"/>
    <s v="Polska"/>
    <s v="Umarłe Korporacje"/>
    <s v="Wszystko zamarznie"/>
    <n v="8"/>
    <n v="240"/>
    <n v="1800"/>
    <x v="0"/>
    <x v="2"/>
  </r>
  <r>
    <n v="1255"/>
    <n v="5"/>
    <n v="17"/>
    <x v="326"/>
    <n v="55.14"/>
    <s v="DJZakrÄt"/>
    <d v="2020-06-30T00:00:00"/>
    <s v="Polska"/>
    <s v="Tofik Lis"/>
    <s v="Kość-Trąbek"/>
    <n v="6"/>
    <n v="160"/>
    <n v="1200"/>
    <x v="0"/>
    <x v="2"/>
  </r>
  <r>
    <n v="1256"/>
    <n v="5"/>
    <n v="17"/>
    <x v="326"/>
    <n v="48.93"/>
    <s v="DJZakrÄt"/>
    <d v="2020-06-30T00:00:00"/>
    <s v="Polska"/>
    <s v="Tofik Lis"/>
    <s v="Kość-Trąbek"/>
    <n v="6"/>
    <n v="160"/>
    <n v="1200"/>
    <x v="0"/>
    <x v="2"/>
  </r>
  <r>
    <n v="1257"/>
    <n v="5"/>
    <n v="17"/>
    <x v="326"/>
    <n v="71.56"/>
    <s v="DJZakrÄt"/>
    <d v="2020-06-30T00:00:00"/>
    <s v="Polska"/>
    <s v="Tofik Lis"/>
    <s v="Kość-Trąbek"/>
    <n v="6"/>
    <n v="160"/>
    <n v="1200"/>
    <x v="0"/>
    <x v="2"/>
  </r>
  <r>
    <n v="1258"/>
    <n v="9"/>
    <n v="3"/>
    <x v="326"/>
    <n v="74.73"/>
    <s v="DerTapfen"/>
    <d v="2020-08-03T00:00:00"/>
    <s v="Niemcy"/>
    <s v="Kuba Omsiak"/>
    <s v="Moja Miłość"/>
    <n v="5"/>
    <n v="128"/>
    <n v="1000"/>
    <x v="0"/>
    <x v="2"/>
  </r>
  <r>
    <n v="1259"/>
    <n v="9"/>
    <n v="3"/>
    <x v="326"/>
    <n v="66.98"/>
    <s v="DerTapfen"/>
    <d v="2020-08-03T00:00:00"/>
    <s v="Niemcy"/>
    <s v="Kuba Omsiak"/>
    <s v="Moja Miłość"/>
    <n v="5"/>
    <n v="128"/>
    <n v="1000"/>
    <x v="0"/>
    <x v="2"/>
  </r>
  <r>
    <n v="1260"/>
    <n v="12"/>
    <n v="16"/>
    <x v="326"/>
    <n v="54.49"/>
    <s v="NieTrafiam"/>
    <d v="2020-06-06T00:00:00"/>
    <s v="Polska"/>
    <s v="Umarłe Korporacje"/>
    <s v="Wszystko zamarznie"/>
    <n v="8"/>
    <n v="240"/>
    <n v="1800"/>
    <x v="0"/>
    <x v="2"/>
  </r>
  <r>
    <n v="1261"/>
    <n v="12"/>
    <n v="16"/>
    <x v="326"/>
    <n v="49.98"/>
    <s v="NieTrafiam"/>
    <d v="2020-06-06T00:00:00"/>
    <s v="Polska"/>
    <s v="Umarłe Korporacje"/>
    <s v="Wszystko zamarznie"/>
    <n v="8"/>
    <n v="240"/>
    <n v="1800"/>
    <x v="0"/>
    <x v="2"/>
  </r>
  <r>
    <n v="1262"/>
    <n v="12"/>
    <n v="16"/>
    <x v="326"/>
    <n v="70"/>
    <s v="NieTrafiam"/>
    <d v="2020-06-06T00:00:00"/>
    <s v="Polska"/>
    <s v="Umarłe Korporacje"/>
    <s v="Wszystko zamarznie"/>
    <n v="8"/>
    <n v="240"/>
    <n v="1800"/>
    <x v="0"/>
    <x v="2"/>
  </r>
  <r>
    <n v="1263"/>
    <n v="12"/>
    <n v="16"/>
    <x v="326"/>
    <n v="66.83"/>
    <s v="NieTrafiam"/>
    <d v="2020-06-06T00:00:00"/>
    <s v="Polska"/>
    <s v="Umarłe Korporacje"/>
    <s v="Wszystko zamarznie"/>
    <n v="8"/>
    <n v="240"/>
    <n v="1800"/>
    <x v="0"/>
    <x v="2"/>
  </r>
  <r>
    <n v="1264"/>
    <n v="12"/>
    <n v="17"/>
    <x v="326"/>
    <n v="17.53"/>
    <s v="NieTrafiam"/>
    <d v="2020-06-06T00:00:00"/>
    <s v="Polska"/>
    <s v="Tofik Lis"/>
    <s v="Kość-Trąbek"/>
    <n v="6"/>
    <n v="160"/>
    <n v="1200"/>
    <x v="0"/>
    <x v="2"/>
  </r>
  <r>
    <n v="1265"/>
    <n v="12"/>
    <n v="17"/>
    <x v="326"/>
    <n v="27.19"/>
    <s v="NieTrafiam"/>
    <d v="2020-06-06T00:00:00"/>
    <s v="Polska"/>
    <s v="Tofik Lis"/>
    <s v="Kość-Trąbek"/>
    <n v="6"/>
    <n v="160"/>
    <n v="1200"/>
    <x v="0"/>
    <x v="2"/>
  </r>
  <r>
    <n v="1266"/>
    <n v="12"/>
    <n v="17"/>
    <x v="326"/>
    <n v="33.61"/>
    <s v="NieTrafiam"/>
    <d v="2020-06-06T00:00:00"/>
    <s v="Polska"/>
    <s v="Tofik Lis"/>
    <s v="Kość-Trąbek"/>
    <n v="6"/>
    <n v="160"/>
    <n v="1200"/>
    <x v="0"/>
    <x v="2"/>
  </r>
  <r>
    <n v="1267"/>
    <n v="9"/>
    <n v="4"/>
    <x v="327"/>
    <n v="14.32"/>
    <s v="DerTapfen"/>
    <d v="2020-08-03T00:00:00"/>
    <s v="Niemcy"/>
    <s v="Pościgacze"/>
    <s v="Zgubiłem się"/>
    <n v="6"/>
    <n v="170"/>
    <n v="1200"/>
    <x v="0"/>
    <x v="2"/>
  </r>
  <r>
    <n v="1268"/>
    <n v="12"/>
    <n v="17"/>
    <x v="327"/>
    <n v="36.15"/>
    <s v="NieTrafiam"/>
    <d v="2020-06-06T00:00:00"/>
    <s v="Polska"/>
    <s v="Tofik Lis"/>
    <s v="Kość-Trąbek"/>
    <n v="6"/>
    <n v="160"/>
    <n v="1200"/>
    <x v="0"/>
    <x v="2"/>
  </r>
  <r>
    <n v="1269"/>
    <n v="12"/>
    <n v="17"/>
    <x v="328"/>
    <n v="46.8"/>
    <s v="NieTrafiam"/>
    <d v="2020-06-06T00:00:00"/>
    <s v="Polska"/>
    <s v="Tofik Lis"/>
    <s v="Kość-Trąbek"/>
    <n v="6"/>
    <n v="160"/>
    <n v="1200"/>
    <x v="0"/>
    <x v="2"/>
  </r>
  <r>
    <n v="1270"/>
    <n v="12"/>
    <n v="17"/>
    <x v="328"/>
    <n v="45.62"/>
    <s v="NieTrafiam"/>
    <d v="2020-06-06T00:00:00"/>
    <s v="Polska"/>
    <s v="Tofik Lis"/>
    <s v="Kość-Trąbek"/>
    <n v="6"/>
    <n v="160"/>
    <n v="1200"/>
    <x v="0"/>
    <x v="2"/>
  </r>
  <r>
    <n v="1271"/>
    <n v="12"/>
    <n v="17"/>
    <x v="328"/>
    <n v="63.26"/>
    <s v="NieTrafiam"/>
    <d v="2020-06-06T00:00:00"/>
    <s v="Polska"/>
    <s v="Tofik Lis"/>
    <s v="Kość-Trąbek"/>
    <n v="6"/>
    <n v="160"/>
    <n v="1200"/>
    <x v="0"/>
    <x v="2"/>
  </r>
  <r>
    <n v="1272"/>
    <n v="12"/>
    <n v="17"/>
    <x v="328"/>
    <n v="69.95"/>
    <s v="NieTrafiam"/>
    <d v="2020-06-06T00:00:00"/>
    <s v="Polska"/>
    <s v="Tofik Lis"/>
    <s v="Kość-Trąbek"/>
    <n v="6"/>
    <n v="160"/>
    <n v="1200"/>
    <x v="0"/>
    <x v="2"/>
  </r>
  <r>
    <n v="1273"/>
    <n v="5"/>
    <n v="17"/>
    <x v="329"/>
    <n v="91.24"/>
    <s v="DJZakrÄt"/>
    <d v="2020-06-30T00:00:00"/>
    <s v="Polska"/>
    <s v="Tofik Lis"/>
    <s v="Kość-Trąbek"/>
    <n v="6"/>
    <n v="160"/>
    <n v="1200"/>
    <x v="0"/>
    <x v="2"/>
  </r>
  <r>
    <n v="1274"/>
    <n v="5"/>
    <n v="17"/>
    <x v="329"/>
    <n v="77.069999999999993"/>
    <s v="DJZakrÄt"/>
    <d v="2020-06-30T00:00:00"/>
    <s v="Polska"/>
    <s v="Tofik Lis"/>
    <s v="Kość-Trąbek"/>
    <n v="6"/>
    <n v="160"/>
    <n v="1200"/>
    <x v="0"/>
    <x v="2"/>
  </r>
  <r>
    <n v="1275"/>
    <n v="9"/>
    <n v="4"/>
    <x v="330"/>
    <n v="19.11"/>
    <s v="DerTapfen"/>
    <d v="2020-08-03T00:00:00"/>
    <s v="Niemcy"/>
    <s v="Pościgacze"/>
    <s v="Zgubiłem się"/>
    <n v="6"/>
    <n v="170"/>
    <n v="1200"/>
    <x v="0"/>
    <x v="2"/>
  </r>
  <r>
    <n v="1276"/>
    <n v="9"/>
    <n v="4"/>
    <x v="330"/>
    <n v="34.799999999999997"/>
    <s v="DerTapfen"/>
    <d v="2020-08-03T00:00:00"/>
    <s v="Niemcy"/>
    <s v="Pościgacze"/>
    <s v="Zgubiłem się"/>
    <n v="6"/>
    <n v="170"/>
    <n v="1200"/>
    <x v="0"/>
    <x v="2"/>
  </r>
  <r>
    <n v="1277"/>
    <n v="9"/>
    <n v="4"/>
    <x v="330"/>
    <n v="36.58"/>
    <s v="DerTapfen"/>
    <d v="2020-08-03T00:00:00"/>
    <s v="Niemcy"/>
    <s v="Pościgacze"/>
    <s v="Zgubiłem się"/>
    <n v="6"/>
    <n v="170"/>
    <n v="1200"/>
    <x v="0"/>
    <x v="2"/>
  </r>
  <r>
    <n v="1278"/>
    <n v="9"/>
    <n v="4"/>
    <x v="330"/>
    <n v="42.26"/>
    <s v="DerTapfen"/>
    <d v="2020-08-03T00:00:00"/>
    <s v="Niemcy"/>
    <s v="Pościgacze"/>
    <s v="Zgubiłem się"/>
    <n v="6"/>
    <n v="170"/>
    <n v="1200"/>
    <x v="0"/>
    <x v="2"/>
  </r>
  <r>
    <n v="1279"/>
    <n v="9"/>
    <n v="4"/>
    <x v="330"/>
    <n v="58.75"/>
    <s v="DerTapfen"/>
    <d v="2020-08-03T00:00:00"/>
    <s v="Niemcy"/>
    <s v="Pościgacze"/>
    <s v="Zgubiłem się"/>
    <n v="6"/>
    <n v="170"/>
    <n v="1200"/>
    <x v="0"/>
    <x v="2"/>
  </r>
  <r>
    <n v="1280"/>
    <n v="5"/>
    <n v="9"/>
    <x v="331"/>
    <n v="13.19"/>
    <s v="DJZakrÄt"/>
    <d v="2020-06-30T00:00:00"/>
    <s v="Polska"/>
    <s v="Panda Oczy i Termit"/>
    <s v="Duży Wynik"/>
    <n v="6"/>
    <n v="150"/>
    <n v="1200"/>
    <x v="0"/>
    <x v="2"/>
  </r>
  <r>
    <n v="1281"/>
    <n v="5"/>
    <n v="9"/>
    <x v="331"/>
    <n v="23.86"/>
    <s v="DJZakrÄt"/>
    <d v="2020-06-30T00:00:00"/>
    <s v="Polska"/>
    <s v="Panda Oczy i Termit"/>
    <s v="Duży Wynik"/>
    <n v="6"/>
    <n v="150"/>
    <n v="1200"/>
    <x v="0"/>
    <x v="2"/>
  </r>
  <r>
    <n v="1282"/>
    <n v="5"/>
    <n v="9"/>
    <x v="331"/>
    <n v="28.64"/>
    <s v="DJZakrÄt"/>
    <d v="2020-06-30T00:00:00"/>
    <s v="Polska"/>
    <s v="Panda Oczy i Termit"/>
    <s v="Duży Wynik"/>
    <n v="6"/>
    <n v="150"/>
    <n v="1200"/>
    <x v="0"/>
    <x v="2"/>
  </r>
  <r>
    <n v="1283"/>
    <n v="5"/>
    <n v="9"/>
    <x v="331"/>
    <n v="41"/>
    <s v="DJZakrÄt"/>
    <d v="2020-06-30T00:00:00"/>
    <s v="Polska"/>
    <s v="Panda Oczy i Termit"/>
    <s v="Duży Wynik"/>
    <n v="6"/>
    <n v="150"/>
    <n v="1200"/>
    <x v="0"/>
    <x v="2"/>
  </r>
  <r>
    <n v="1284"/>
    <n v="9"/>
    <n v="4"/>
    <x v="331"/>
    <n v="61.26"/>
    <s v="DerTapfen"/>
    <d v="2020-08-03T00:00:00"/>
    <s v="Niemcy"/>
    <s v="Pościgacze"/>
    <s v="Zgubiłem się"/>
    <n v="6"/>
    <n v="170"/>
    <n v="1200"/>
    <x v="0"/>
    <x v="2"/>
  </r>
  <r>
    <n v="1285"/>
    <n v="12"/>
    <n v="17"/>
    <x v="331"/>
    <n v="69.900000000000006"/>
    <s v="NieTrafiam"/>
    <d v="2020-06-06T00:00:00"/>
    <s v="Polska"/>
    <s v="Tofik Lis"/>
    <s v="Kość-Trąbek"/>
    <n v="6"/>
    <n v="160"/>
    <n v="1200"/>
    <x v="0"/>
    <x v="2"/>
  </r>
  <r>
    <n v="1286"/>
    <n v="12"/>
    <n v="17"/>
    <x v="331"/>
    <n v="85.42"/>
    <s v="NieTrafiam"/>
    <d v="2020-06-06T00:00:00"/>
    <s v="Polska"/>
    <s v="Tofik Lis"/>
    <s v="Kość-Trąbek"/>
    <n v="6"/>
    <n v="160"/>
    <n v="1200"/>
    <x v="0"/>
    <x v="2"/>
  </r>
  <r>
    <n v="1287"/>
    <n v="5"/>
    <n v="9"/>
    <x v="332"/>
    <n v="45.44"/>
    <s v="DJZakrÄt"/>
    <d v="2020-06-30T00:00:00"/>
    <s v="Polska"/>
    <s v="Panda Oczy i Termit"/>
    <s v="Duży Wynik"/>
    <n v="6"/>
    <n v="150"/>
    <n v="1200"/>
    <x v="0"/>
    <x v="2"/>
  </r>
  <r>
    <n v="1288"/>
    <n v="5"/>
    <n v="9"/>
    <x v="332"/>
    <n v="43.09"/>
    <s v="DJZakrÄt"/>
    <d v="2020-06-30T00:00:00"/>
    <s v="Polska"/>
    <s v="Panda Oczy i Termit"/>
    <s v="Duży Wynik"/>
    <n v="6"/>
    <n v="150"/>
    <n v="1200"/>
    <x v="0"/>
    <x v="2"/>
  </r>
  <r>
    <n v="1289"/>
    <n v="5"/>
    <n v="9"/>
    <x v="332"/>
    <n v="58.87"/>
    <s v="DJZakrÄt"/>
    <d v="2020-06-30T00:00:00"/>
    <s v="Polska"/>
    <s v="Panda Oczy i Termit"/>
    <s v="Duży Wynik"/>
    <n v="6"/>
    <n v="150"/>
    <n v="1200"/>
    <x v="0"/>
    <x v="2"/>
  </r>
  <r>
    <n v="1290"/>
    <n v="5"/>
    <n v="9"/>
    <x v="332"/>
    <n v="68.39"/>
    <s v="DJZakrÄt"/>
    <d v="2020-06-30T00:00:00"/>
    <s v="Polska"/>
    <s v="Panda Oczy i Termit"/>
    <s v="Duży Wynik"/>
    <n v="6"/>
    <n v="150"/>
    <n v="1200"/>
    <x v="0"/>
    <x v="2"/>
  </r>
  <r>
    <n v="1291"/>
    <n v="9"/>
    <n v="4"/>
    <x v="333"/>
    <n v="48.32"/>
    <s v="DerTapfen"/>
    <d v="2020-08-03T00:00:00"/>
    <s v="Niemcy"/>
    <s v="Pościgacze"/>
    <s v="Zgubiłem się"/>
    <n v="6"/>
    <n v="170"/>
    <n v="1200"/>
    <x v="0"/>
    <x v="2"/>
  </r>
  <r>
    <n v="1292"/>
    <n v="9"/>
    <n v="4"/>
    <x v="333"/>
    <n v="56.47"/>
    <s v="DerTapfen"/>
    <d v="2020-08-03T00:00:00"/>
    <s v="Niemcy"/>
    <s v="Pościgacze"/>
    <s v="Zgubiłem się"/>
    <n v="6"/>
    <n v="170"/>
    <n v="1200"/>
    <x v="0"/>
    <x v="2"/>
  </r>
  <r>
    <n v="1293"/>
    <n v="9"/>
    <n v="4"/>
    <x v="333"/>
    <n v="68.31"/>
    <s v="DerTapfen"/>
    <d v="2020-08-03T00:00:00"/>
    <s v="Niemcy"/>
    <s v="Pościgacze"/>
    <s v="Zgubiłem się"/>
    <n v="6"/>
    <n v="170"/>
    <n v="1200"/>
    <x v="0"/>
    <x v="2"/>
  </r>
  <r>
    <n v="1294"/>
    <n v="12"/>
    <n v="18"/>
    <x v="333"/>
    <n v="17.98"/>
    <s v="NieTrafiam"/>
    <d v="2020-06-06T00:00:00"/>
    <s v="Polska"/>
    <s v="Aviciuś"/>
    <s v="Obudź Mnie Proszę"/>
    <n v="5"/>
    <n v="124"/>
    <n v="1000"/>
    <x v="0"/>
    <x v="2"/>
  </r>
  <r>
    <n v="1295"/>
    <n v="12"/>
    <n v="18"/>
    <x v="333"/>
    <n v="25.05"/>
    <s v="NieTrafiam"/>
    <d v="2020-06-06T00:00:00"/>
    <s v="Polska"/>
    <s v="Aviciuś"/>
    <s v="Obudź Mnie Proszę"/>
    <n v="5"/>
    <n v="124"/>
    <n v="1000"/>
    <x v="0"/>
    <x v="2"/>
  </r>
  <r>
    <n v="1296"/>
    <n v="12"/>
    <n v="18"/>
    <x v="333"/>
    <n v="31.39"/>
    <s v="NieTrafiam"/>
    <d v="2020-06-06T00:00:00"/>
    <s v="Polska"/>
    <s v="Aviciuś"/>
    <s v="Obudź Mnie Proszę"/>
    <n v="5"/>
    <n v="124"/>
    <n v="1000"/>
    <x v="0"/>
    <x v="2"/>
  </r>
  <r>
    <n v="1297"/>
    <n v="12"/>
    <n v="18"/>
    <x v="333"/>
    <n v="36.950000000000003"/>
    <s v="NieTrafiam"/>
    <d v="2020-06-06T00:00:00"/>
    <s v="Polska"/>
    <s v="Aviciuś"/>
    <s v="Obudź Mnie Proszę"/>
    <n v="5"/>
    <n v="124"/>
    <n v="1000"/>
    <x v="0"/>
    <x v="2"/>
  </r>
  <r>
    <n v="1298"/>
    <n v="12"/>
    <n v="18"/>
    <x v="333"/>
    <n v="44.59"/>
    <s v="NieTrafiam"/>
    <d v="2020-06-06T00:00:00"/>
    <s v="Polska"/>
    <s v="Aviciuś"/>
    <s v="Obudź Mnie Proszę"/>
    <n v="5"/>
    <n v="124"/>
    <n v="1000"/>
    <x v="0"/>
    <x v="2"/>
  </r>
  <r>
    <n v="1299"/>
    <n v="12"/>
    <n v="18"/>
    <x v="333"/>
    <n v="51.95"/>
    <s v="NieTrafiam"/>
    <d v="2020-06-06T00:00:00"/>
    <s v="Polska"/>
    <s v="Aviciuś"/>
    <s v="Obudź Mnie Proszę"/>
    <n v="5"/>
    <n v="124"/>
    <n v="1000"/>
    <x v="0"/>
    <x v="2"/>
  </r>
  <r>
    <n v="1300"/>
    <n v="5"/>
    <n v="9"/>
    <x v="334"/>
    <n v="67.650000000000006"/>
    <s v="DJZakrÄt"/>
    <d v="2020-06-30T00:00:00"/>
    <s v="Polska"/>
    <s v="Panda Oczy i Termit"/>
    <s v="Duży Wynik"/>
    <n v="6"/>
    <n v="150"/>
    <n v="1200"/>
    <x v="0"/>
    <x v="2"/>
  </r>
  <r>
    <n v="1301"/>
    <n v="5"/>
    <n v="9"/>
    <x v="334"/>
    <n v="66.06"/>
    <s v="DJZakrÄt"/>
    <d v="2020-06-30T00:00:00"/>
    <s v="Polska"/>
    <s v="Panda Oczy i Termit"/>
    <s v="Duży Wynik"/>
    <n v="6"/>
    <n v="150"/>
    <n v="1200"/>
    <x v="0"/>
    <x v="2"/>
  </r>
  <r>
    <n v="1302"/>
    <n v="5"/>
    <n v="10"/>
    <x v="334"/>
    <n v="10.98"/>
    <s v="DJZakrÄt"/>
    <d v="2020-06-30T00:00:00"/>
    <s v="Polska"/>
    <s v="Portek i Madeonek"/>
    <s v="Schronisko"/>
    <n v="5"/>
    <n v="128"/>
    <n v="1000"/>
    <x v="0"/>
    <x v="2"/>
  </r>
  <r>
    <n v="1303"/>
    <n v="5"/>
    <n v="10"/>
    <x v="334"/>
    <n v="25.33"/>
    <s v="DJZakrÄt"/>
    <d v="2020-06-30T00:00:00"/>
    <s v="Polska"/>
    <s v="Portek i Madeonek"/>
    <s v="Schronisko"/>
    <n v="5"/>
    <n v="128"/>
    <n v="1000"/>
    <x v="0"/>
    <x v="2"/>
  </r>
  <r>
    <n v="1304"/>
    <n v="5"/>
    <n v="10"/>
    <x v="334"/>
    <n v="35.64"/>
    <s v="DJZakrÄt"/>
    <d v="2020-06-30T00:00:00"/>
    <s v="Polska"/>
    <s v="Portek i Madeonek"/>
    <s v="Schronisko"/>
    <n v="5"/>
    <n v="128"/>
    <n v="1000"/>
    <x v="0"/>
    <x v="2"/>
  </r>
  <r>
    <n v="1305"/>
    <n v="5"/>
    <n v="10"/>
    <x v="334"/>
    <n v="28.57"/>
    <s v="DJZakrÄt"/>
    <d v="2020-06-30T00:00:00"/>
    <s v="Polska"/>
    <s v="Portek i Madeonek"/>
    <s v="Schronisko"/>
    <n v="5"/>
    <n v="128"/>
    <n v="1000"/>
    <x v="0"/>
    <x v="2"/>
  </r>
  <r>
    <n v="1306"/>
    <n v="5"/>
    <n v="10"/>
    <x v="334"/>
    <n v="46.15"/>
    <s v="DJZakrÄt"/>
    <d v="2020-06-30T00:00:00"/>
    <s v="Polska"/>
    <s v="Portek i Madeonek"/>
    <s v="Schronisko"/>
    <n v="5"/>
    <n v="128"/>
    <n v="1000"/>
    <x v="0"/>
    <x v="2"/>
  </r>
  <r>
    <n v="1307"/>
    <n v="5"/>
    <n v="10"/>
    <x v="334"/>
    <n v="66.28"/>
    <s v="DJZakrÄt"/>
    <d v="2020-06-30T00:00:00"/>
    <s v="Polska"/>
    <s v="Portek i Madeonek"/>
    <s v="Schronisko"/>
    <n v="5"/>
    <n v="128"/>
    <n v="1000"/>
    <x v="0"/>
    <x v="2"/>
  </r>
  <r>
    <n v="1308"/>
    <n v="9"/>
    <n v="5"/>
    <x v="334"/>
    <n v="16.79"/>
    <s v="DerTapfen"/>
    <d v="2020-08-03T00:00:00"/>
    <s v="Niemcy"/>
    <s v="Rostek"/>
    <s v="Woda Edition (remix Pawełka Różyka)"/>
    <n v="5"/>
    <n v="133"/>
    <n v="1000"/>
    <x v="0"/>
    <x v="2"/>
  </r>
  <r>
    <n v="1309"/>
    <n v="9"/>
    <n v="5"/>
    <x v="334"/>
    <n v="23.11"/>
    <s v="DerTapfen"/>
    <d v="2020-08-03T00:00:00"/>
    <s v="Niemcy"/>
    <s v="Rostek"/>
    <s v="Woda Edition (remix Pawełka Różyka)"/>
    <n v="5"/>
    <n v="133"/>
    <n v="1000"/>
    <x v="0"/>
    <x v="2"/>
  </r>
  <r>
    <n v="1310"/>
    <n v="9"/>
    <n v="5"/>
    <x v="334"/>
    <n v="28.94"/>
    <s v="DerTapfen"/>
    <d v="2020-08-03T00:00:00"/>
    <s v="Niemcy"/>
    <s v="Rostek"/>
    <s v="Woda Edition (remix Pawełka Różyka)"/>
    <n v="5"/>
    <n v="133"/>
    <n v="1000"/>
    <x v="0"/>
    <x v="2"/>
  </r>
  <r>
    <n v="1311"/>
    <n v="9"/>
    <n v="5"/>
    <x v="334"/>
    <n v="43.54"/>
    <s v="DerTapfen"/>
    <d v="2020-08-03T00:00:00"/>
    <s v="Niemcy"/>
    <s v="Rostek"/>
    <s v="Woda Edition (remix Pawełka Różyka)"/>
    <n v="5"/>
    <n v="133"/>
    <n v="1000"/>
    <x v="0"/>
    <x v="2"/>
  </r>
  <r>
    <n v="1312"/>
    <n v="9"/>
    <n v="5"/>
    <x v="334"/>
    <n v="44.92"/>
    <s v="DerTapfen"/>
    <d v="2020-08-03T00:00:00"/>
    <s v="Niemcy"/>
    <s v="Rostek"/>
    <s v="Woda Edition (remix Pawełka Różyka)"/>
    <n v="5"/>
    <n v="133"/>
    <n v="1000"/>
    <x v="0"/>
    <x v="2"/>
  </r>
  <r>
    <n v="1313"/>
    <n v="12"/>
    <n v="18"/>
    <x v="334"/>
    <n v="48"/>
    <s v="NieTrafiam"/>
    <d v="2020-06-06T00:00:00"/>
    <s v="Polska"/>
    <s v="Aviciuś"/>
    <s v="Obudź Mnie Proszę"/>
    <n v="5"/>
    <n v="124"/>
    <n v="1000"/>
    <x v="0"/>
    <x v="2"/>
  </r>
  <r>
    <n v="1314"/>
    <n v="5"/>
    <n v="10"/>
    <x v="335"/>
    <n v="45.92"/>
    <s v="DJZakrÄt"/>
    <d v="2020-06-30T00:00:00"/>
    <s v="Polska"/>
    <s v="Portek i Madeonek"/>
    <s v="Schronisko"/>
    <n v="5"/>
    <n v="128"/>
    <n v="1000"/>
    <x v="1"/>
    <x v="2"/>
  </r>
  <r>
    <n v="1315"/>
    <n v="9"/>
    <n v="5"/>
    <x v="335"/>
    <n v="53.39"/>
    <s v="DerTapfen"/>
    <d v="2020-08-03T00:00:00"/>
    <s v="Niemcy"/>
    <s v="Rostek"/>
    <s v="Woda Edition (remix Pawełka Różyka)"/>
    <n v="5"/>
    <n v="133"/>
    <n v="1000"/>
    <x v="1"/>
    <x v="2"/>
  </r>
  <r>
    <n v="1316"/>
    <n v="9"/>
    <n v="5"/>
    <x v="335"/>
    <n v="43.44"/>
    <s v="DerTapfen"/>
    <d v="2020-08-03T00:00:00"/>
    <s v="Niemcy"/>
    <s v="Rostek"/>
    <s v="Woda Edition (remix Pawełka Różyka)"/>
    <n v="5"/>
    <n v="133"/>
    <n v="1000"/>
    <x v="1"/>
    <x v="2"/>
  </r>
  <r>
    <n v="1317"/>
    <n v="9"/>
    <n v="5"/>
    <x v="335"/>
    <n v="52.73"/>
    <s v="DerTapfen"/>
    <d v="2020-08-03T00:00:00"/>
    <s v="Niemcy"/>
    <s v="Rostek"/>
    <s v="Woda Edition (remix Pawełka Różyka)"/>
    <n v="5"/>
    <n v="133"/>
    <n v="1000"/>
    <x v="1"/>
    <x v="2"/>
  </r>
  <r>
    <n v="1318"/>
    <n v="9"/>
    <n v="5"/>
    <x v="335"/>
    <n v="56.97"/>
    <s v="DerTapfen"/>
    <d v="2020-08-03T00:00:00"/>
    <s v="Niemcy"/>
    <s v="Rostek"/>
    <s v="Woda Edition (remix Pawełka Różyka)"/>
    <n v="5"/>
    <n v="133"/>
    <n v="1000"/>
    <x v="1"/>
    <x v="2"/>
  </r>
  <r>
    <n v="1319"/>
    <n v="9"/>
    <n v="5"/>
    <x v="335"/>
    <n v="66.69"/>
    <s v="DerTapfen"/>
    <d v="2020-08-03T00:00:00"/>
    <s v="Niemcy"/>
    <s v="Rostek"/>
    <s v="Woda Edition (remix Pawełka Różyka)"/>
    <n v="5"/>
    <n v="133"/>
    <n v="1000"/>
    <x v="1"/>
    <x v="2"/>
  </r>
  <r>
    <n v="1320"/>
    <n v="9"/>
    <n v="6"/>
    <x v="335"/>
    <n v="16.239999999999998"/>
    <s v="DerTapfen"/>
    <d v="2020-08-03T00:00:00"/>
    <s v="Niemcy"/>
    <s v="Ramzes B."/>
    <s v="FlakiPycha"/>
    <n v="6"/>
    <n v="130"/>
    <n v="1200"/>
    <x v="1"/>
    <x v="2"/>
  </r>
  <r>
    <n v="1321"/>
    <n v="9"/>
    <n v="6"/>
    <x v="335"/>
    <n v="17.420000000000002"/>
    <s v="DerTapfen"/>
    <d v="2020-08-03T00:00:00"/>
    <s v="Niemcy"/>
    <s v="Ramzes B."/>
    <s v="FlakiPycha"/>
    <n v="6"/>
    <n v="130"/>
    <n v="1200"/>
    <x v="1"/>
    <x v="2"/>
  </r>
  <r>
    <n v="1322"/>
    <n v="9"/>
    <n v="6"/>
    <x v="335"/>
    <n v="25.51"/>
    <s v="DerTapfen"/>
    <d v="2020-08-03T00:00:00"/>
    <s v="Niemcy"/>
    <s v="Ramzes B."/>
    <s v="FlakiPycha"/>
    <n v="6"/>
    <n v="130"/>
    <n v="1200"/>
    <x v="1"/>
    <x v="2"/>
  </r>
  <r>
    <n v="1323"/>
    <n v="12"/>
    <n v="18"/>
    <x v="335"/>
    <n v="57.3"/>
    <s v="NieTrafiam"/>
    <d v="2020-06-06T00:00:00"/>
    <s v="Polska"/>
    <s v="Aviciuś"/>
    <s v="Obudź Mnie Proszę"/>
    <n v="5"/>
    <n v="124"/>
    <n v="1000"/>
    <x v="1"/>
    <x v="2"/>
  </r>
  <r>
    <n v="1324"/>
    <n v="9"/>
    <n v="6"/>
    <x v="336"/>
    <n v="45.84"/>
    <s v="DerTapfen"/>
    <d v="2020-08-03T00:00:00"/>
    <s v="Niemcy"/>
    <s v="Ramzes B."/>
    <s v="FlakiPycha"/>
    <n v="6"/>
    <n v="130"/>
    <n v="1200"/>
    <x v="1"/>
    <x v="2"/>
  </r>
  <r>
    <n v="1325"/>
    <n v="9"/>
    <n v="6"/>
    <x v="336"/>
    <n v="45.84"/>
    <s v="DerTapfen"/>
    <d v="2020-08-03T00:00:00"/>
    <s v="Niemcy"/>
    <s v="Ramzes B."/>
    <s v="FlakiPycha"/>
    <n v="6"/>
    <n v="130"/>
    <n v="1200"/>
    <x v="1"/>
    <x v="2"/>
  </r>
  <r>
    <n v="1326"/>
    <n v="9"/>
    <n v="6"/>
    <x v="336"/>
    <n v="52.5"/>
    <s v="DerTapfen"/>
    <d v="2020-08-03T00:00:00"/>
    <s v="Niemcy"/>
    <s v="Ramzes B."/>
    <s v="FlakiPycha"/>
    <n v="6"/>
    <n v="130"/>
    <n v="1200"/>
    <x v="1"/>
    <x v="2"/>
  </r>
  <r>
    <n v="1327"/>
    <n v="9"/>
    <n v="6"/>
    <x v="336"/>
    <n v="61.64"/>
    <s v="DerTapfen"/>
    <d v="2020-08-03T00:00:00"/>
    <s v="Niemcy"/>
    <s v="Ramzes B."/>
    <s v="FlakiPycha"/>
    <n v="6"/>
    <n v="130"/>
    <n v="1200"/>
    <x v="1"/>
    <x v="2"/>
  </r>
  <r>
    <n v="1328"/>
    <n v="9"/>
    <n v="6"/>
    <x v="336"/>
    <n v="76.849999999999994"/>
    <s v="DerTapfen"/>
    <d v="2020-08-03T00:00:00"/>
    <s v="Niemcy"/>
    <s v="Ramzes B."/>
    <s v="FlakiPycha"/>
    <n v="6"/>
    <n v="130"/>
    <n v="1200"/>
    <x v="1"/>
    <x v="2"/>
  </r>
  <r>
    <n v="1329"/>
    <n v="9"/>
    <n v="6"/>
    <x v="336"/>
    <n v="92.17"/>
    <s v="DerTapfen"/>
    <d v="2020-08-03T00:00:00"/>
    <s v="Niemcy"/>
    <s v="Ramzes B."/>
    <s v="FlakiPycha"/>
    <n v="6"/>
    <n v="130"/>
    <n v="1200"/>
    <x v="1"/>
    <x v="2"/>
  </r>
  <r>
    <n v="1330"/>
    <n v="9"/>
    <n v="6"/>
    <x v="337"/>
    <n v="94.43"/>
    <s v="DerTapfen"/>
    <d v="2020-08-03T00:00:00"/>
    <s v="Niemcy"/>
    <s v="Ramzes B."/>
    <s v="FlakiPycha"/>
    <n v="6"/>
    <n v="130"/>
    <n v="1200"/>
    <x v="1"/>
    <x v="2"/>
  </r>
  <r>
    <n v="1331"/>
    <n v="9"/>
    <n v="7"/>
    <x v="337"/>
    <n v="18.079999999999998"/>
    <s v="DerTapfen"/>
    <d v="2020-08-03T00:00:00"/>
    <s v="Niemcy"/>
    <s v="Rajec"/>
    <s v="Światełko"/>
    <n v="4"/>
    <n v="120"/>
    <n v="900"/>
    <x v="1"/>
    <x v="2"/>
  </r>
  <r>
    <n v="1332"/>
    <n v="12"/>
    <n v="18"/>
    <x v="337"/>
    <n v="88.91"/>
    <s v="NieTrafiam"/>
    <d v="2020-06-06T00:00:00"/>
    <s v="Polska"/>
    <s v="Aviciuś"/>
    <s v="Obudź Mnie Proszę"/>
    <n v="5"/>
    <n v="124"/>
    <n v="1000"/>
    <x v="1"/>
    <x v="2"/>
  </r>
  <r>
    <n v="1333"/>
    <n v="12"/>
    <n v="18"/>
    <x v="337"/>
    <n v="90.73"/>
    <s v="NieTrafiam"/>
    <d v="2020-06-06T00:00:00"/>
    <s v="Polska"/>
    <s v="Aviciuś"/>
    <s v="Obudź Mnie Proszę"/>
    <n v="5"/>
    <n v="124"/>
    <n v="1000"/>
    <x v="1"/>
    <x v="2"/>
  </r>
  <r>
    <n v="1334"/>
    <n v="12"/>
    <n v="19"/>
    <x v="337"/>
    <n v="15.73"/>
    <s v="NieTrafiam"/>
    <d v="2020-06-06T00:00:00"/>
    <s v="Polska"/>
    <s v="Dźwiękowy Szok Magii"/>
    <s v="Pęknięte Tłuczki"/>
    <n v="7"/>
    <n v="170"/>
    <n v="1400"/>
    <x v="1"/>
    <x v="2"/>
  </r>
  <r>
    <n v="1335"/>
    <n v="12"/>
    <n v="19"/>
    <x v="337"/>
    <n v="26.14"/>
    <s v="NieTrafiam"/>
    <d v="2020-06-06T00:00:00"/>
    <s v="Polska"/>
    <s v="Dźwiękowy Szok Magii"/>
    <s v="Pęknięte Tłuczki"/>
    <n v="7"/>
    <n v="170"/>
    <n v="1400"/>
    <x v="1"/>
    <x v="2"/>
  </r>
  <r>
    <n v="1336"/>
    <n v="12"/>
    <n v="19"/>
    <x v="337"/>
    <n v="34.81"/>
    <s v="NieTrafiam"/>
    <d v="2020-06-06T00:00:00"/>
    <s v="Polska"/>
    <s v="Dźwiękowy Szok Magii"/>
    <s v="Pęknięte Tłuczki"/>
    <n v="7"/>
    <n v="170"/>
    <n v="1400"/>
    <x v="1"/>
    <x v="2"/>
  </r>
  <r>
    <n v="1337"/>
    <n v="12"/>
    <n v="19"/>
    <x v="337"/>
    <n v="42.12"/>
    <s v="NieTrafiam"/>
    <d v="2020-06-06T00:00:00"/>
    <s v="Polska"/>
    <s v="Dźwiękowy Szok Magii"/>
    <s v="Pęknięte Tłuczki"/>
    <n v="7"/>
    <n v="170"/>
    <n v="1400"/>
    <x v="1"/>
    <x v="2"/>
  </r>
  <r>
    <n v="1338"/>
    <n v="12"/>
    <n v="19"/>
    <x v="337"/>
    <n v="45.54"/>
    <s v="NieTrafiam"/>
    <d v="2020-06-06T00:00:00"/>
    <s v="Polska"/>
    <s v="Dźwiękowy Szok Magii"/>
    <s v="Pęknięte Tłuczki"/>
    <n v="7"/>
    <n v="170"/>
    <n v="1400"/>
    <x v="1"/>
    <x v="2"/>
  </r>
  <r>
    <n v="1339"/>
    <n v="12"/>
    <n v="19"/>
    <x v="337"/>
    <n v="49.54"/>
    <s v="NieTrafiam"/>
    <d v="2020-06-06T00:00:00"/>
    <s v="Polska"/>
    <s v="Dźwiękowy Szok Magii"/>
    <s v="Pęknięte Tłuczki"/>
    <n v="7"/>
    <n v="170"/>
    <n v="1400"/>
    <x v="1"/>
    <x v="2"/>
  </r>
  <r>
    <n v="1340"/>
    <n v="5"/>
    <n v="10"/>
    <x v="338"/>
    <n v="78.17"/>
    <s v="DJZakrÄt"/>
    <d v="2020-06-30T00:00:00"/>
    <s v="Polska"/>
    <s v="Portek i Madeonek"/>
    <s v="Schronisko"/>
    <n v="5"/>
    <n v="128"/>
    <n v="1000"/>
    <x v="1"/>
    <x v="2"/>
  </r>
  <r>
    <n v="1341"/>
    <n v="12"/>
    <n v="19"/>
    <x v="339"/>
    <n v="66.88"/>
    <s v="NieTrafiam"/>
    <d v="2020-06-06T00:00:00"/>
    <s v="Polska"/>
    <s v="Dźwiękowy Szok Magii"/>
    <s v="Pęknięte Tłuczki"/>
    <n v="7"/>
    <n v="170"/>
    <n v="1400"/>
    <x v="1"/>
    <x v="2"/>
  </r>
  <r>
    <n v="1342"/>
    <n v="12"/>
    <n v="19"/>
    <x v="339"/>
    <n v="73.42"/>
    <s v="NieTrafiam"/>
    <d v="2020-06-06T00:00:00"/>
    <s v="Polska"/>
    <s v="Dźwiękowy Szok Magii"/>
    <s v="Pęknięte Tłuczki"/>
    <n v="7"/>
    <n v="170"/>
    <n v="1400"/>
    <x v="1"/>
    <x v="2"/>
  </r>
  <r>
    <n v="1343"/>
    <n v="12"/>
    <n v="19"/>
    <x v="339"/>
    <n v="88.27"/>
    <s v="NieTrafiam"/>
    <d v="2020-06-06T00:00:00"/>
    <s v="Polska"/>
    <s v="Dźwiękowy Szok Magii"/>
    <s v="Pęknięte Tłuczki"/>
    <n v="7"/>
    <n v="170"/>
    <n v="1400"/>
    <x v="1"/>
    <x v="2"/>
  </r>
  <r>
    <n v="1344"/>
    <n v="9"/>
    <n v="7"/>
    <x v="340"/>
    <n v="21.1"/>
    <s v="DerTapfen"/>
    <d v="2020-08-03T00:00:00"/>
    <s v="Niemcy"/>
    <s v="Rajec"/>
    <s v="Światełko"/>
    <n v="4"/>
    <n v="120"/>
    <n v="900"/>
    <x v="1"/>
    <x v="2"/>
  </r>
  <r>
    <n v="1345"/>
    <n v="9"/>
    <n v="7"/>
    <x v="340"/>
    <n v="27.18"/>
    <s v="DerTapfen"/>
    <d v="2020-08-03T00:00:00"/>
    <s v="Niemcy"/>
    <s v="Rajec"/>
    <s v="Światełko"/>
    <n v="4"/>
    <n v="120"/>
    <n v="900"/>
    <x v="1"/>
    <x v="2"/>
  </r>
  <r>
    <n v="1346"/>
    <n v="5"/>
    <n v="10"/>
    <x v="341"/>
    <n v="89.61"/>
    <s v="DJZakrÄt"/>
    <d v="2020-06-30T00:00:00"/>
    <s v="Polska"/>
    <s v="Portek i Madeonek"/>
    <s v="Schronisko"/>
    <n v="5"/>
    <n v="128"/>
    <n v="1000"/>
    <x v="1"/>
    <x v="2"/>
  </r>
  <r>
    <n v="1347"/>
    <n v="5"/>
    <n v="10"/>
    <x v="341"/>
    <n v="77.88"/>
    <s v="DJZakrÄt"/>
    <d v="2020-06-30T00:00:00"/>
    <s v="Polska"/>
    <s v="Portek i Madeonek"/>
    <s v="Schronisko"/>
    <n v="5"/>
    <n v="128"/>
    <n v="1000"/>
    <x v="1"/>
    <x v="2"/>
  </r>
  <r>
    <n v="1348"/>
    <n v="12"/>
    <n v="19"/>
    <x v="341"/>
    <n v="82.89"/>
    <s v="NieTrafiam"/>
    <d v="2020-06-06T00:00:00"/>
    <s v="Polska"/>
    <s v="Dźwiękowy Szok Magii"/>
    <s v="Pęknięte Tłuczki"/>
    <n v="7"/>
    <n v="170"/>
    <n v="1400"/>
    <x v="1"/>
    <x v="2"/>
  </r>
  <r>
    <n v="1349"/>
    <n v="12"/>
    <n v="20"/>
    <x v="341"/>
    <n v="16.190000000000001"/>
    <s v="NieTrafiam"/>
    <d v="2020-06-06T00:00:00"/>
    <s v="Polska"/>
    <s v="xi"/>
    <s v="NURKOWANIE WOLNOŚCI"/>
    <n v="9"/>
    <n v="222"/>
    <n v="2000"/>
    <x v="1"/>
    <x v="2"/>
  </r>
  <r>
    <n v="1350"/>
    <n v="12"/>
    <n v="20"/>
    <x v="342"/>
    <n v="19.07"/>
    <s v="NieTrafiam"/>
    <d v="2020-06-06T00:00:00"/>
    <s v="Polska"/>
    <s v="xi"/>
    <s v="NURKOWANIE WOLNOŚCI"/>
    <n v="9"/>
    <n v="222"/>
    <n v="2000"/>
    <x v="1"/>
    <x v="2"/>
  </r>
  <r>
    <n v="1351"/>
    <n v="5"/>
    <n v="11"/>
    <x v="343"/>
    <n v="15.65"/>
    <s v="DJZakrÄt"/>
    <d v="2020-06-30T00:00:00"/>
    <s v="Polska"/>
    <s v="Tofik Lis"/>
    <s v="Nadzieje i Marzenia"/>
    <n v="6"/>
    <n v="120"/>
    <n v="1200"/>
    <x v="1"/>
    <x v="2"/>
  </r>
  <r>
    <n v="1352"/>
    <n v="5"/>
    <n v="11"/>
    <x v="343"/>
    <n v="20.79"/>
    <s v="DJZakrÄt"/>
    <d v="2020-06-30T00:00:00"/>
    <s v="Polska"/>
    <s v="Tofik Lis"/>
    <s v="Nadzieje i Marzenia"/>
    <n v="6"/>
    <n v="120"/>
    <n v="1200"/>
    <x v="1"/>
    <x v="2"/>
  </r>
  <r>
    <n v="1353"/>
    <n v="9"/>
    <n v="7"/>
    <x v="343"/>
    <n v="42.24"/>
    <s v="DerTapfen"/>
    <d v="2020-08-03T00:00:00"/>
    <s v="Niemcy"/>
    <s v="Rajec"/>
    <s v="Światełko"/>
    <n v="4"/>
    <n v="120"/>
    <n v="900"/>
    <x v="1"/>
    <x v="2"/>
  </r>
  <r>
    <n v="1354"/>
    <n v="9"/>
    <n v="7"/>
    <x v="343"/>
    <n v="39.4"/>
    <s v="DerTapfen"/>
    <d v="2020-08-03T00:00:00"/>
    <s v="Niemcy"/>
    <s v="Rajec"/>
    <s v="Światełko"/>
    <n v="4"/>
    <n v="120"/>
    <n v="900"/>
    <x v="1"/>
    <x v="2"/>
  </r>
  <r>
    <n v="1355"/>
    <n v="12"/>
    <n v="20"/>
    <x v="343"/>
    <n v="30.12"/>
    <s v="NieTrafiam"/>
    <d v="2020-06-06T00:00:00"/>
    <s v="Polska"/>
    <s v="xi"/>
    <s v="NURKOWANIE WOLNOŚCI"/>
    <n v="9"/>
    <n v="222"/>
    <n v="2000"/>
    <x v="1"/>
    <x v="2"/>
  </r>
  <r>
    <n v="1356"/>
    <n v="9"/>
    <n v="7"/>
    <x v="344"/>
    <n v="55.88"/>
    <s v="DerTapfen"/>
    <d v="2020-08-03T00:00:00"/>
    <s v="Niemcy"/>
    <s v="Rajec"/>
    <s v="Światełko"/>
    <n v="4"/>
    <n v="120"/>
    <n v="900"/>
    <x v="1"/>
    <x v="2"/>
  </r>
  <r>
    <n v="1357"/>
    <n v="9"/>
    <n v="7"/>
    <x v="344"/>
    <n v="68.13"/>
    <s v="DerTapfen"/>
    <d v="2020-08-03T00:00:00"/>
    <s v="Niemcy"/>
    <s v="Rajec"/>
    <s v="Światełko"/>
    <n v="4"/>
    <n v="120"/>
    <n v="900"/>
    <x v="1"/>
    <x v="2"/>
  </r>
  <r>
    <n v="1358"/>
    <n v="12"/>
    <n v="20"/>
    <x v="345"/>
    <n v="44.43"/>
    <s v="NieTrafiam"/>
    <d v="2020-06-06T00:00:00"/>
    <s v="Polska"/>
    <s v="xi"/>
    <s v="NURKOWANIE WOLNOŚCI"/>
    <n v="9"/>
    <n v="222"/>
    <n v="2000"/>
    <x v="1"/>
    <x v="2"/>
  </r>
  <r>
    <n v="1359"/>
    <n v="5"/>
    <n v="11"/>
    <x v="346"/>
    <n v="30.47"/>
    <s v="DJZakrÄt"/>
    <d v="2020-06-30T00:00:00"/>
    <s v="Polska"/>
    <s v="Tofik Lis"/>
    <s v="Nadzieje i Marzenia"/>
    <n v="6"/>
    <n v="120"/>
    <n v="1200"/>
    <x v="1"/>
    <x v="2"/>
  </r>
  <r>
    <n v="1360"/>
    <n v="5"/>
    <n v="11"/>
    <x v="346"/>
    <n v="28.68"/>
    <s v="DJZakrÄt"/>
    <d v="2020-06-30T00:00:00"/>
    <s v="Polska"/>
    <s v="Tofik Lis"/>
    <s v="Nadzieje i Marzenia"/>
    <n v="6"/>
    <n v="120"/>
    <n v="1200"/>
    <x v="1"/>
    <x v="2"/>
  </r>
  <r>
    <n v="1361"/>
    <n v="9"/>
    <n v="7"/>
    <x v="346"/>
    <n v="73.59"/>
    <s v="DerTapfen"/>
    <d v="2020-08-03T00:00:00"/>
    <s v="Niemcy"/>
    <s v="Rajec"/>
    <s v="Światełko"/>
    <n v="4"/>
    <n v="120"/>
    <n v="900"/>
    <x v="1"/>
    <x v="2"/>
  </r>
  <r>
    <n v="1362"/>
    <n v="9"/>
    <n v="7"/>
    <x v="346"/>
    <n v="75.510000000000005"/>
    <s v="DerTapfen"/>
    <d v="2020-08-03T00:00:00"/>
    <s v="Niemcy"/>
    <s v="Rajec"/>
    <s v="Światełko"/>
    <n v="4"/>
    <n v="120"/>
    <n v="900"/>
    <x v="1"/>
    <x v="2"/>
  </r>
  <r>
    <n v="1363"/>
    <n v="9"/>
    <n v="7"/>
    <x v="346"/>
    <n v="73.56"/>
    <s v="DerTapfen"/>
    <d v="2020-08-03T00:00:00"/>
    <s v="Niemcy"/>
    <s v="Rajec"/>
    <s v="Światełko"/>
    <n v="4"/>
    <n v="120"/>
    <n v="900"/>
    <x v="1"/>
    <x v="2"/>
  </r>
  <r>
    <n v="1364"/>
    <n v="9"/>
    <n v="17"/>
    <x v="346"/>
    <n v="10.64"/>
    <s v="DerTapfen"/>
    <d v="2020-08-03T00:00:00"/>
    <s v="Niemcy"/>
    <s v="Tofik Lis"/>
    <s v="Kość-Trąbek"/>
    <n v="6"/>
    <n v="160"/>
    <n v="1200"/>
    <x v="1"/>
    <x v="2"/>
  </r>
  <r>
    <n v="1365"/>
    <n v="9"/>
    <n v="17"/>
    <x v="346"/>
    <n v="25.14"/>
    <s v="DerTapfen"/>
    <d v="2020-08-03T00:00:00"/>
    <s v="Niemcy"/>
    <s v="Tofik Lis"/>
    <s v="Kość-Trąbek"/>
    <n v="6"/>
    <n v="160"/>
    <n v="1200"/>
    <x v="1"/>
    <x v="2"/>
  </r>
  <r>
    <n v="1366"/>
    <n v="9"/>
    <n v="17"/>
    <x v="346"/>
    <n v="35.79"/>
    <s v="DerTapfen"/>
    <d v="2020-08-03T00:00:00"/>
    <s v="Niemcy"/>
    <s v="Tofik Lis"/>
    <s v="Kość-Trąbek"/>
    <n v="6"/>
    <n v="160"/>
    <n v="1200"/>
    <x v="1"/>
    <x v="2"/>
  </r>
  <r>
    <n v="1367"/>
    <n v="12"/>
    <n v="20"/>
    <x v="347"/>
    <n v="37.92"/>
    <s v="NieTrafiam"/>
    <d v="2020-06-06T00:00:00"/>
    <s v="Polska"/>
    <s v="xi"/>
    <s v="NURKOWANIE WOLNOŚCI"/>
    <n v="9"/>
    <n v="222"/>
    <n v="2000"/>
    <x v="1"/>
    <x v="2"/>
  </r>
  <r>
    <n v="1368"/>
    <n v="12"/>
    <n v="20"/>
    <x v="347"/>
    <n v="58.71"/>
    <s v="NieTrafiam"/>
    <d v="2020-06-06T00:00:00"/>
    <s v="Polska"/>
    <s v="xi"/>
    <s v="NURKOWANIE WOLNOŚCI"/>
    <n v="9"/>
    <n v="222"/>
    <n v="2000"/>
    <x v="1"/>
    <x v="2"/>
  </r>
  <r>
    <n v="1369"/>
    <n v="9"/>
    <n v="17"/>
    <x v="348"/>
    <n v="43.45"/>
    <s v="DerTapfen"/>
    <d v="2020-08-03T00:00:00"/>
    <s v="Niemcy"/>
    <s v="Tofik Lis"/>
    <s v="Kość-Trąbek"/>
    <n v="6"/>
    <n v="160"/>
    <n v="1200"/>
    <x v="1"/>
    <x v="2"/>
  </r>
  <r>
    <n v="1370"/>
    <n v="9"/>
    <n v="17"/>
    <x v="348"/>
    <n v="49.71"/>
    <s v="DerTapfen"/>
    <d v="2020-08-03T00:00:00"/>
    <s v="Niemcy"/>
    <s v="Tofik Lis"/>
    <s v="Kość-Trąbek"/>
    <n v="6"/>
    <n v="160"/>
    <n v="1200"/>
    <x v="1"/>
    <x v="2"/>
  </r>
  <r>
    <n v="1371"/>
    <n v="9"/>
    <n v="17"/>
    <x v="348"/>
    <n v="45.46"/>
    <s v="DerTapfen"/>
    <d v="2020-08-03T00:00:00"/>
    <s v="Niemcy"/>
    <s v="Tofik Lis"/>
    <s v="Kość-Trąbek"/>
    <n v="6"/>
    <n v="160"/>
    <n v="1200"/>
    <x v="1"/>
    <x v="2"/>
  </r>
  <r>
    <n v="1372"/>
    <n v="9"/>
    <n v="17"/>
    <x v="348"/>
    <n v="52.08"/>
    <s v="DerTapfen"/>
    <d v="2020-08-03T00:00:00"/>
    <s v="Niemcy"/>
    <s v="Tofik Lis"/>
    <s v="Kość-Trąbek"/>
    <n v="6"/>
    <n v="160"/>
    <n v="1200"/>
    <x v="1"/>
    <x v="2"/>
  </r>
  <r>
    <n v="1373"/>
    <n v="9"/>
    <n v="17"/>
    <x v="348"/>
    <n v="79.09"/>
    <s v="DerTapfen"/>
    <d v="2020-08-03T00:00:00"/>
    <s v="Niemcy"/>
    <s v="Tofik Lis"/>
    <s v="Kość-Trąbek"/>
    <n v="6"/>
    <n v="160"/>
    <n v="1200"/>
    <x v="1"/>
    <x v="2"/>
  </r>
  <r>
    <n v="1374"/>
    <n v="9"/>
    <n v="17"/>
    <x v="348"/>
    <n v="57.05"/>
    <s v="DerTapfen"/>
    <d v="2020-08-03T00:00:00"/>
    <s v="Niemcy"/>
    <s v="Tofik Lis"/>
    <s v="Kość-Trąbek"/>
    <n v="6"/>
    <n v="160"/>
    <n v="1200"/>
    <x v="1"/>
    <x v="2"/>
  </r>
  <r>
    <n v="1375"/>
    <n v="9"/>
    <n v="17"/>
    <x v="348"/>
    <n v="79.400000000000006"/>
    <s v="DerTapfen"/>
    <d v="2020-08-03T00:00:00"/>
    <s v="Niemcy"/>
    <s v="Tofik Lis"/>
    <s v="Kość-Trąbek"/>
    <n v="6"/>
    <n v="160"/>
    <n v="1200"/>
    <x v="1"/>
    <x v="2"/>
  </r>
  <r>
    <n v="1376"/>
    <n v="9"/>
    <n v="9"/>
    <x v="348"/>
    <n v="11.64"/>
    <s v="DerTapfen"/>
    <d v="2020-08-03T00:00:00"/>
    <s v="Niemcy"/>
    <s v="Panda Oczy i Termit"/>
    <s v="Duży Wynik"/>
    <n v="6"/>
    <n v="150"/>
    <n v="1200"/>
    <x v="1"/>
    <x v="2"/>
  </r>
  <r>
    <n v="1377"/>
    <n v="9"/>
    <n v="9"/>
    <x v="348"/>
    <n v="23.91"/>
    <s v="DerTapfen"/>
    <d v="2020-08-03T00:00:00"/>
    <s v="Niemcy"/>
    <s v="Panda Oczy i Termit"/>
    <s v="Duży Wynik"/>
    <n v="6"/>
    <n v="150"/>
    <n v="1200"/>
    <x v="1"/>
    <x v="2"/>
  </r>
  <r>
    <n v="1378"/>
    <n v="9"/>
    <n v="9"/>
    <x v="348"/>
    <n v="29.28"/>
    <s v="DerTapfen"/>
    <d v="2020-08-03T00:00:00"/>
    <s v="Niemcy"/>
    <s v="Panda Oczy i Termit"/>
    <s v="Duży Wynik"/>
    <n v="6"/>
    <n v="150"/>
    <n v="1200"/>
    <x v="1"/>
    <x v="2"/>
  </r>
  <r>
    <n v="1379"/>
    <n v="9"/>
    <n v="9"/>
    <x v="348"/>
    <n v="26.58"/>
    <s v="DerTapfen"/>
    <d v="2020-08-03T00:00:00"/>
    <s v="Niemcy"/>
    <s v="Panda Oczy i Termit"/>
    <s v="Duży Wynik"/>
    <n v="6"/>
    <n v="150"/>
    <n v="1200"/>
    <x v="1"/>
    <x v="2"/>
  </r>
  <r>
    <n v="1380"/>
    <n v="12"/>
    <n v="20"/>
    <x v="348"/>
    <n v="66.489999999999995"/>
    <s v="NieTrafiam"/>
    <d v="2020-06-06T00:00:00"/>
    <s v="Polska"/>
    <s v="xi"/>
    <s v="NURKOWANIE WOLNOŚCI"/>
    <n v="9"/>
    <n v="222"/>
    <n v="2000"/>
    <x v="1"/>
    <x v="2"/>
  </r>
  <r>
    <n v="1381"/>
    <n v="12"/>
    <n v="20"/>
    <x v="348"/>
    <n v="79.73"/>
    <s v="NieTrafiam"/>
    <d v="2020-06-06T00:00:00"/>
    <s v="Polska"/>
    <s v="xi"/>
    <s v="NURKOWANIE WOLNOŚCI"/>
    <n v="9"/>
    <n v="222"/>
    <n v="2000"/>
    <x v="1"/>
    <x v="2"/>
  </r>
  <r>
    <n v="1382"/>
    <n v="5"/>
    <n v="11"/>
    <x v="349"/>
    <n v="40.520000000000003"/>
    <s v="DJZakrÄt"/>
    <d v="2020-06-30T00:00:00"/>
    <s v="Polska"/>
    <s v="Tofik Lis"/>
    <s v="Nadzieje i Marzenia"/>
    <n v="6"/>
    <n v="120"/>
    <n v="1200"/>
    <x v="1"/>
    <x v="2"/>
  </r>
  <r>
    <n v="1383"/>
    <n v="5"/>
    <n v="11"/>
    <x v="349"/>
    <n v="53.51"/>
    <s v="DJZakrÄt"/>
    <d v="2020-06-30T00:00:00"/>
    <s v="Polska"/>
    <s v="Tofik Lis"/>
    <s v="Nadzieje i Marzenia"/>
    <n v="6"/>
    <n v="120"/>
    <n v="1200"/>
    <x v="1"/>
    <x v="2"/>
  </r>
  <r>
    <n v="1384"/>
    <n v="5"/>
    <n v="11"/>
    <x v="349"/>
    <n v="68.38"/>
    <s v="DJZakrÄt"/>
    <d v="2020-06-30T00:00:00"/>
    <s v="Polska"/>
    <s v="Tofik Lis"/>
    <s v="Nadzieje i Marzenia"/>
    <n v="6"/>
    <n v="120"/>
    <n v="1200"/>
    <x v="1"/>
    <x v="2"/>
  </r>
  <r>
    <n v="1385"/>
    <n v="5"/>
    <n v="11"/>
    <x v="349"/>
    <n v="80.88"/>
    <s v="DJZakrÄt"/>
    <d v="2020-06-30T00:00:00"/>
    <s v="Polska"/>
    <s v="Tofik Lis"/>
    <s v="Nadzieje i Marzenia"/>
    <n v="6"/>
    <n v="120"/>
    <n v="1200"/>
    <x v="1"/>
    <x v="2"/>
  </r>
  <r>
    <n v="1386"/>
    <n v="9"/>
    <n v="9"/>
    <x v="349"/>
    <n v="44.48"/>
    <s v="DerTapfen"/>
    <d v="2020-08-03T00:00:00"/>
    <s v="Niemcy"/>
    <s v="Panda Oczy i Termit"/>
    <s v="Duży Wynik"/>
    <n v="6"/>
    <n v="150"/>
    <n v="1200"/>
    <x v="1"/>
    <x v="2"/>
  </r>
  <r>
    <n v="1387"/>
    <n v="9"/>
    <n v="9"/>
    <x v="349"/>
    <n v="55.27"/>
    <s v="DerTapfen"/>
    <d v="2020-08-03T00:00:00"/>
    <s v="Niemcy"/>
    <s v="Panda Oczy i Termit"/>
    <s v="Duży Wynik"/>
    <n v="6"/>
    <n v="150"/>
    <n v="1200"/>
    <x v="1"/>
    <x v="2"/>
  </r>
  <r>
    <n v="1388"/>
    <n v="12"/>
    <n v="20"/>
    <x v="349"/>
    <n v="95.42"/>
    <s v="NieTrafiam"/>
    <d v="2020-06-06T00:00:00"/>
    <s v="Polska"/>
    <s v="xi"/>
    <s v="NURKOWANIE WOLNOŚCI"/>
    <n v="9"/>
    <n v="222"/>
    <n v="2000"/>
    <x v="1"/>
    <x v="2"/>
  </r>
  <r>
    <n v="1389"/>
    <n v="5"/>
    <n v="11"/>
    <x v="350"/>
    <n v="80.17"/>
    <s v="DJZakrÄt"/>
    <d v="2020-06-30T00:00:00"/>
    <s v="Polska"/>
    <s v="Tofik Lis"/>
    <s v="Nadzieje i Marzenia"/>
    <n v="6"/>
    <n v="120"/>
    <n v="1200"/>
    <x v="1"/>
    <x v="2"/>
  </r>
  <r>
    <n v="1390"/>
    <n v="5"/>
    <n v="11"/>
    <x v="350"/>
    <n v="97.19"/>
    <s v="DJZakrÄt"/>
    <d v="2020-06-30T00:00:00"/>
    <s v="Polska"/>
    <s v="Tofik Lis"/>
    <s v="Nadzieje i Marzenia"/>
    <n v="6"/>
    <n v="120"/>
    <n v="1200"/>
    <x v="1"/>
    <x v="2"/>
  </r>
  <r>
    <n v="1391"/>
    <n v="12"/>
    <n v="20"/>
    <x v="350"/>
    <n v="71.290000000000006"/>
    <s v="NieTrafiam"/>
    <d v="2020-06-06T00:00:00"/>
    <s v="Polska"/>
    <s v="xi"/>
    <s v="NURKOWANIE WOLNOŚCI"/>
    <n v="9"/>
    <n v="222"/>
    <n v="2000"/>
    <x v="1"/>
    <x v="2"/>
  </r>
  <r>
    <n v="1392"/>
    <n v="12"/>
    <n v="21"/>
    <x v="350"/>
    <n v="10.38"/>
    <s v="NieTrafiam"/>
    <d v="2020-06-06T00:00:00"/>
    <s v="Polska"/>
    <s v="Lisek Przemyka"/>
    <s v="Wielka Czarna"/>
    <n v="9"/>
    <n v="300"/>
    <n v="2000"/>
    <x v="1"/>
    <x v="2"/>
  </r>
  <r>
    <n v="1393"/>
    <n v="12"/>
    <n v="21"/>
    <x v="350"/>
    <n v="19.96"/>
    <s v="NieTrafiam"/>
    <d v="2020-06-06T00:00:00"/>
    <s v="Polska"/>
    <s v="Lisek Przemyka"/>
    <s v="Wielka Czarna"/>
    <n v="9"/>
    <n v="300"/>
    <n v="2000"/>
    <x v="1"/>
    <x v="2"/>
  </r>
  <r>
    <n v="1394"/>
    <n v="12"/>
    <n v="21"/>
    <x v="350"/>
    <n v="31.33"/>
    <s v="NieTrafiam"/>
    <d v="2020-06-06T00:00:00"/>
    <s v="Polska"/>
    <s v="Lisek Przemyka"/>
    <s v="Wielka Czarna"/>
    <n v="9"/>
    <n v="300"/>
    <n v="2000"/>
    <x v="1"/>
    <x v="2"/>
  </r>
  <r>
    <n v="1395"/>
    <n v="12"/>
    <n v="21"/>
    <x v="350"/>
    <n v="28.7"/>
    <s v="NieTrafiam"/>
    <d v="2020-06-06T00:00:00"/>
    <s v="Polska"/>
    <s v="Lisek Przemyka"/>
    <s v="Wielka Czarna"/>
    <n v="9"/>
    <n v="300"/>
    <n v="2000"/>
    <x v="1"/>
    <x v="2"/>
  </r>
  <r>
    <n v="1396"/>
    <n v="9"/>
    <n v="9"/>
    <x v="351"/>
    <n v="69.069999999999993"/>
    <s v="DerTapfen"/>
    <d v="2020-08-03T00:00:00"/>
    <s v="Niemcy"/>
    <s v="Panda Oczy i Termit"/>
    <s v="Duży Wynik"/>
    <n v="6"/>
    <n v="150"/>
    <n v="1200"/>
    <x v="1"/>
    <x v="2"/>
  </r>
  <r>
    <n v="1397"/>
    <n v="5"/>
    <n v="12"/>
    <x v="352"/>
    <n v="15.08"/>
    <s v="DJZakrÄt"/>
    <d v="2020-06-30T00:00:00"/>
    <s v="Polska"/>
    <s v="Goryle"/>
    <s v="Czuj się dobrze S.A."/>
    <n v="5"/>
    <n v="139"/>
    <n v="1000"/>
    <x v="1"/>
    <x v="2"/>
  </r>
  <r>
    <n v="1398"/>
    <n v="5"/>
    <n v="12"/>
    <x v="352"/>
    <n v="23.59"/>
    <s v="DJZakrÄt"/>
    <d v="2020-06-30T00:00:00"/>
    <s v="Polska"/>
    <s v="Goryle"/>
    <s v="Czuj się dobrze S.A."/>
    <n v="5"/>
    <n v="139"/>
    <n v="1000"/>
    <x v="1"/>
    <x v="2"/>
  </r>
  <r>
    <n v="1399"/>
    <n v="5"/>
    <n v="12"/>
    <x v="353"/>
    <n v="39.15"/>
    <s v="DJZakrÄt"/>
    <d v="2020-06-30T00:00:00"/>
    <s v="Polska"/>
    <s v="Goryle"/>
    <s v="Czuj się dobrze S.A."/>
    <n v="5"/>
    <n v="139"/>
    <n v="1000"/>
    <x v="1"/>
    <x v="2"/>
  </r>
  <r>
    <n v="1400"/>
    <n v="5"/>
    <n v="12"/>
    <x v="353"/>
    <n v="41.78"/>
    <s v="DJZakrÄt"/>
    <d v="2020-06-30T00:00:00"/>
    <s v="Polska"/>
    <s v="Goryle"/>
    <s v="Czuj się dobrze S.A."/>
    <n v="5"/>
    <n v="139"/>
    <n v="1000"/>
    <x v="1"/>
    <x v="2"/>
  </r>
  <r>
    <n v="1401"/>
    <n v="5"/>
    <n v="12"/>
    <x v="353"/>
    <n v="40.549999999999997"/>
    <s v="DJZakrÄt"/>
    <d v="2020-06-30T00:00:00"/>
    <s v="Polska"/>
    <s v="Goryle"/>
    <s v="Czuj się dobrze S.A."/>
    <n v="5"/>
    <n v="139"/>
    <n v="1000"/>
    <x v="1"/>
    <x v="2"/>
  </r>
  <r>
    <n v="1402"/>
    <n v="5"/>
    <n v="12"/>
    <x v="353"/>
    <n v="46.39"/>
    <s v="DJZakrÄt"/>
    <d v="2020-06-30T00:00:00"/>
    <s v="Polska"/>
    <s v="Goryle"/>
    <s v="Czuj się dobrze S.A."/>
    <n v="5"/>
    <n v="139"/>
    <n v="1000"/>
    <x v="1"/>
    <x v="2"/>
  </r>
  <r>
    <n v="1403"/>
    <n v="5"/>
    <n v="12"/>
    <x v="353"/>
    <n v="73.790000000000006"/>
    <s v="DJZakrÄt"/>
    <d v="2020-06-30T00:00:00"/>
    <s v="Polska"/>
    <s v="Goryle"/>
    <s v="Czuj się dobrze S.A."/>
    <n v="5"/>
    <n v="139"/>
    <n v="1000"/>
    <x v="1"/>
    <x v="2"/>
  </r>
  <r>
    <n v="1404"/>
    <n v="5"/>
    <n v="12"/>
    <x v="353"/>
    <n v="56.19"/>
    <s v="DJZakrÄt"/>
    <d v="2020-06-30T00:00:00"/>
    <s v="Polska"/>
    <s v="Goryle"/>
    <s v="Czuj się dobrze S.A."/>
    <n v="5"/>
    <n v="139"/>
    <n v="1000"/>
    <x v="1"/>
    <x v="2"/>
  </r>
  <r>
    <n v="1405"/>
    <n v="9"/>
    <n v="9"/>
    <x v="354"/>
    <n v="59.72"/>
    <s v="DerTapfen"/>
    <d v="2020-08-03T00:00:00"/>
    <s v="Niemcy"/>
    <s v="Panda Oczy i Termit"/>
    <s v="Duży Wynik"/>
    <n v="6"/>
    <n v="150"/>
    <n v="1200"/>
    <x v="1"/>
    <x v="2"/>
  </r>
  <r>
    <n v="1406"/>
    <n v="9"/>
    <n v="9"/>
    <x v="354"/>
    <n v="89.02"/>
    <s v="DerTapfen"/>
    <d v="2020-08-03T00:00:00"/>
    <s v="Niemcy"/>
    <s v="Panda Oczy i Termit"/>
    <s v="Duży Wynik"/>
    <n v="6"/>
    <n v="150"/>
    <n v="1200"/>
    <x v="1"/>
    <x v="2"/>
  </r>
  <r>
    <n v="1407"/>
    <n v="9"/>
    <n v="10"/>
    <x v="355"/>
    <n v="10.55"/>
    <s v="DerTapfen"/>
    <d v="2020-08-03T00:00:00"/>
    <s v="Niemcy"/>
    <s v="Portek i Madeonek"/>
    <s v="Schronisko"/>
    <n v="5"/>
    <n v="128"/>
    <n v="1000"/>
    <x v="1"/>
    <x v="2"/>
  </r>
  <r>
    <n v="1408"/>
    <n v="9"/>
    <n v="10"/>
    <x v="355"/>
    <n v="22.07"/>
    <s v="DerTapfen"/>
    <d v="2020-08-03T00:00:00"/>
    <s v="Niemcy"/>
    <s v="Portek i Madeonek"/>
    <s v="Schronisko"/>
    <n v="5"/>
    <n v="128"/>
    <n v="1000"/>
    <x v="1"/>
    <x v="2"/>
  </r>
  <r>
    <n v="1409"/>
    <n v="5"/>
    <n v="12"/>
    <x v="356"/>
    <n v="74.06"/>
    <s v="DJZakrÄt"/>
    <d v="2020-06-30T00:00:00"/>
    <s v="Polska"/>
    <s v="Goryle"/>
    <s v="Czuj się dobrze S.A."/>
    <n v="5"/>
    <n v="139"/>
    <n v="1000"/>
    <x v="1"/>
    <x v="2"/>
  </r>
  <r>
    <n v="1410"/>
    <n v="5"/>
    <n v="12"/>
    <x v="356"/>
    <n v="68.8"/>
    <s v="DJZakrÄt"/>
    <d v="2020-06-30T00:00:00"/>
    <s v="Polska"/>
    <s v="Goryle"/>
    <s v="Czuj się dobrze S.A."/>
    <n v="5"/>
    <n v="139"/>
    <n v="1000"/>
    <x v="1"/>
    <x v="2"/>
  </r>
  <r>
    <n v="1411"/>
    <n v="5"/>
    <n v="23"/>
    <x v="357"/>
    <n v="18.23"/>
    <s v="DJZakrÄt"/>
    <d v="2020-06-30T00:00:00"/>
    <s v="Polska"/>
    <s v="Pan Daft i Franuś"/>
    <s v="Bierz Szczęście"/>
    <n v="5"/>
    <n v="116"/>
    <n v="1000"/>
    <x v="1"/>
    <x v="2"/>
  </r>
  <r>
    <n v="1412"/>
    <n v="5"/>
    <n v="23"/>
    <x v="357"/>
    <n v="22.78"/>
    <s v="DJZakrÄt"/>
    <d v="2020-06-30T00:00:00"/>
    <s v="Polska"/>
    <s v="Pan Daft i Franuś"/>
    <s v="Bierz Szczęście"/>
    <n v="5"/>
    <n v="116"/>
    <n v="1000"/>
    <x v="1"/>
    <x v="2"/>
  </r>
  <r>
    <n v="1413"/>
    <n v="5"/>
    <n v="23"/>
    <x v="357"/>
    <n v="28.42"/>
    <s v="DJZakrÄt"/>
    <d v="2020-06-30T00:00:00"/>
    <s v="Polska"/>
    <s v="Pan Daft i Franuś"/>
    <s v="Bierz Szczęście"/>
    <n v="5"/>
    <n v="116"/>
    <n v="1000"/>
    <x v="1"/>
    <x v="2"/>
  </r>
  <r>
    <n v="1414"/>
    <n v="5"/>
    <n v="23"/>
    <x v="357"/>
    <n v="39.659999999999997"/>
    <s v="DJZakrÄt"/>
    <d v="2020-06-30T00:00:00"/>
    <s v="Polska"/>
    <s v="Pan Daft i Franuś"/>
    <s v="Bierz Szczęście"/>
    <n v="5"/>
    <n v="116"/>
    <n v="1000"/>
    <x v="1"/>
    <x v="2"/>
  </r>
  <r>
    <n v="1415"/>
    <n v="5"/>
    <n v="23"/>
    <x v="357"/>
    <n v="37.82"/>
    <s v="DJZakrÄt"/>
    <d v="2020-06-30T00:00:00"/>
    <s v="Polska"/>
    <s v="Pan Daft i Franuś"/>
    <s v="Bierz Szczęście"/>
    <n v="5"/>
    <n v="116"/>
    <n v="1000"/>
    <x v="1"/>
    <x v="2"/>
  </r>
  <r>
    <n v="1416"/>
    <n v="5"/>
    <n v="23"/>
    <x v="357"/>
    <n v="43.3"/>
    <s v="DJZakrÄt"/>
    <d v="2020-06-30T00:00:00"/>
    <s v="Polska"/>
    <s v="Pan Daft i Franuś"/>
    <s v="Bierz Szczęście"/>
    <n v="5"/>
    <n v="116"/>
    <n v="1000"/>
    <x v="1"/>
    <x v="2"/>
  </r>
  <r>
    <n v="1417"/>
    <n v="5"/>
    <n v="23"/>
    <x v="357"/>
    <n v="60.85"/>
    <s v="DJZakrÄt"/>
    <d v="2020-06-30T00:00:00"/>
    <s v="Polska"/>
    <s v="Pan Daft i Franuś"/>
    <s v="Bierz Szczęście"/>
    <n v="5"/>
    <n v="116"/>
    <n v="1000"/>
    <x v="1"/>
    <x v="2"/>
  </r>
  <r>
    <n v="1418"/>
    <n v="5"/>
    <n v="23"/>
    <x v="357"/>
    <n v="63.63"/>
    <s v="DJZakrÄt"/>
    <d v="2020-06-30T00:00:00"/>
    <s v="Polska"/>
    <s v="Pan Daft i Franuś"/>
    <s v="Bierz Szczęście"/>
    <n v="5"/>
    <n v="116"/>
    <n v="1000"/>
    <x v="1"/>
    <x v="2"/>
  </r>
  <r>
    <n v="1419"/>
    <n v="9"/>
    <n v="10"/>
    <x v="357"/>
    <n v="28.35"/>
    <s v="DerTapfen"/>
    <d v="2020-08-03T00:00:00"/>
    <s v="Niemcy"/>
    <s v="Portek i Madeonek"/>
    <s v="Schronisko"/>
    <n v="5"/>
    <n v="128"/>
    <n v="1000"/>
    <x v="1"/>
    <x v="2"/>
  </r>
  <r>
    <n v="1420"/>
    <n v="5"/>
    <n v="23"/>
    <x v="358"/>
    <n v="83.93"/>
    <s v="DJZakrÄt"/>
    <d v="2020-06-30T00:00:00"/>
    <s v="Polska"/>
    <s v="Pan Daft i Franuś"/>
    <s v="Bierz Szczęście"/>
    <n v="5"/>
    <n v="116"/>
    <n v="1000"/>
    <x v="1"/>
    <x v="2"/>
  </r>
  <r>
    <n v="1421"/>
    <n v="5"/>
    <n v="23"/>
    <x v="358"/>
    <n v="76.37"/>
    <s v="DJZakrÄt"/>
    <d v="2020-06-30T00:00:00"/>
    <s v="Polska"/>
    <s v="Pan Daft i Franuś"/>
    <s v="Bierz Szczęście"/>
    <n v="5"/>
    <n v="116"/>
    <n v="1000"/>
    <x v="1"/>
    <x v="2"/>
  </r>
  <r>
    <n v="1422"/>
    <n v="5"/>
    <n v="14"/>
    <x v="358"/>
    <n v="12.14"/>
    <s v="DJZakrÄt"/>
    <d v="2020-06-30T00:00:00"/>
    <s v="Polska"/>
    <s v="Reolka"/>
    <s v="Bez Tytułu"/>
    <n v="6"/>
    <n v="190"/>
    <n v="1200"/>
    <x v="1"/>
    <x v="2"/>
  </r>
  <r>
    <n v="1423"/>
    <n v="5"/>
    <n v="14"/>
    <x v="359"/>
    <n v="21.63"/>
    <s v="DJZakrÄt"/>
    <d v="2020-06-30T00:00:00"/>
    <s v="Polska"/>
    <s v="Reolka"/>
    <s v="Bez Tytułu"/>
    <n v="6"/>
    <n v="190"/>
    <n v="1200"/>
    <x v="1"/>
    <x v="2"/>
  </r>
  <r>
    <n v="1424"/>
    <n v="5"/>
    <n v="14"/>
    <x v="359"/>
    <n v="30.5"/>
    <s v="DJZakrÄt"/>
    <d v="2020-06-30T00:00:00"/>
    <s v="Polska"/>
    <s v="Reolka"/>
    <s v="Bez Tytułu"/>
    <n v="6"/>
    <n v="190"/>
    <n v="1200"/>
    <x v="1"/>
    <x v="2"/>
  </r>
  <r>
    <n v="1425"/>
    <n v="9"/>
    <n v="10"/>
    <x v="359"/>
    <n v="34.99"/>
    <s v="DerTapfen"/>
    <d v="2020-08-03T00:00:00"/>
    <s v="Niemcy"/>
    <s v="Portek i Madeonek"/>
    <s v="Schronisko"/>
    <n v="5"/>
    <n v="128"/>
    <n v="1000"/>
    <x v="1"/>
    <x v="2"/>
  </r>
  <r>
    <n v="1426"/>
    <n v="9"/>
    <n v="10"/>
    <x v="359"/>
    <n v="34"/>
    <s v="DerTapfen"/>
    <d v="2020-08-03T00:00:00"/>
    <s v="Niemcy"/>
    <s v="Portek i Madeonek"/>
    <s v="Schronisko"/>
    <n v="5"/>
    <n v="128"/>
    <n v="1000"/>
    <x v="1"/>
    <x v="2"/>
  </r>
  <r>
    <n v="1427"/>
    <n v="9"/>
    <n v="10"/>
    <x v="359"/>
    <n v="56.09"/>
    <s v="DerTapfen"/>
    <d v="2020-08-03T00:00:00"/>
    <s v="Niemcy"/>
    <s v="Portek i Madeonek"/>
    <s v="Schronisko"/>
    <n v="5"/>
    <n v="128"/>
    <n v="1000"/>
    <x v="1"/>
    <x v="2"/>
  </r>
  <r>
    <n v="1428"/>
    <n v="5"/>
    <n v="14"/>
    <x v="360"/>
    <n v="35.22"/>
    <s v="DJZakrÄt"/>
    <d v="2020-06-30T00:00:00"/>
    <s v="Polska"/>
    <s v="Reolka"/>
    <s v="Bez Tytułu"/>
    <n v="6"/>
    <n v="190"/>
    <n v="1200"/>
    <x v="1"/>
    <x v="2"/>
  </r>
  <r>
    <n v="1429"/>
    <n v="5"/>
    <n v="14"/>
    <x v="361"/>
    <n v="33.47"/>
    <s v="DJZakrÄt"/>
    <d v="2020-06-30T00:00:00"/>
    <s v="Polska"/>
    <s v="Reolka"/>
    <s v="Bez Tytułu"/>
    <n v="6"/>
    <n v="190"/>
    <n v="1200"/>
    <x v="1"/>
    <x v="2"/>
  </r>
  <r>
    <n v="1430"/>
    <n v="5"/>
    <n v="14"/>
    <x v="361"/>
    <n v="39.39"/>
    <s v="DJZakrÄt"/>
    <d v="2020-06-30T00:00:00"/>
    <s v="Polska"/>
    <s v="Reolka"/>
    <s v="Bez Tytułu"/>
    <n v="6"/>
    <n v="190"/>
    <n v="1200"/>
    <x v="1"/>
    <x v="2"/>
  </r>
  <r>
    <n v="1431"/>
    <n v="5"/>
    <n v="14"/>
    <x v="361"/>
    <n v="63.12"/>
    <s v="DJZakrÄt"/>
    <d v="2020-06-30T00:00:00"/>
    <s v="Polska"/>
    <s v="Reolka"/>
    <s v="Bez Tytułu"/>
    <n v="6"/>
    <n v="190"/>
    <n v="1200"/>
    <x v="1"/>
    <x v="2"/>
  </r>
  <r>
    <n v="1432"/>
    <n v="9"/>
    <n v="10"/>
    <x v="362"/>
    <n v="66.010000000000005"/>
    <s v="DerTapfen"/>
    <d v="2020-08-03T00:00:00"/>
    <s v="Niemcy"/>
    <s v="Portek i Madeonek"/>
    <s v="Schronisko"/>
    <n v="5"/>
    <n v="128"/>
    <n v="1000"/>
    <x v="1"/>
    <x v="2"/>
  </r>
  <r>
    <n v="1433"/>
    <n v="9"/>
    <n v="10"/>
    <x v="362"/>
    <n v="78.03"/>
    <s v="DerTapfen"/>
    <d v="2020-08-03T00:00:00"/>
    <s v="Niemcy"/>
    <s v="Portek i Madeonek"/>
    <s v="Schronisko"/>
    <n v="5"/>
    <n v="128"/>
    <n v="1000"/>
    <x v="1"/>
    <x v="2"/>
  </r>
  <r>
    <n v="1434"/>
    <n v="9"/>
    <n v="10"/>
    <x v="362"/>
    <n v="90.43"/>
    <s v="DerTapfen"/>
    <d v="2020-08-03T00:00:00"/>
    <s v="Niemcy"/>
    <s v="Portek i Madeonek"/>
    <s v="Schronisko"/>
    <n v="5"/>
    <n v="128"/>
    <n v="1000"/>
    <x v="1"/>
    <x v="2"/>
  </r>
  <r>
    <n v="1435"/>
    <n v="9"/>
    <n v="10"/>
    <x v="363"/>
    <n v="66.22"/>
    <s v="DerTapfen"/>
    <d v="2020-08-03T00:00:00"/>
    <s v="Niemcy"/>
    <s v="Portek i Madeonek"/>
    <s v="Schronisko"/>
    <n v="5"/>
    <n v="128"/>
    <n v="1000"/>
    <x v="2"/>
    <x v="2"/>
  </r>
  <r>
    <n v="1436"/>
    <n v="9"/>
    <n v="29"/>
    <x v="363"/>
    <n v="12.46"/>
    <s v="DerTapfen"/>
    <d v="2020-08-03T00:00:00"/>
    <s v="Niemcy"/>
    <s v="Miś z Sowiej Chaty"/>
    <s v="Świetliki"/>
    <n v="4"/>
    <n v="90"/>
    <n v="900"/>
    <x v="2"/>
    <x v="2"/>
  </r>
  <r>
    <n v="1437"/>
    <n v="9"/>
    <n v="29"/>
    <x v="363"/>
    <n v="18.100000000000001"/>
    <s v="DerTapfen"/>
    <d v="2020-08-03T00:00:00"/>
    <s v="Niemcy"/>
    <s v="Miś z Sowiej Chaty"/>
    <s v="Świetliki"/>
    <n v="4"/>
    <n v="90"/>
    <n v="900"/>
    <x v="2"/>
    <x v="2"/>
  </r>
  <r>
    <n v="1438"/>
    <n v="9"/>
    <n v="29"/>
    <x v="363"/>
    <n v="32.29"/>
    <s v="DerTapfen"/>
    <d v="2020-08-03T00:00:00"/>
    <s v="Niemcy"/>
    <s v="Miś z Sowiej Chaty"/>
    <s v="Świetliki"/>
    <n v="4"/>
    <n v="90"/>
    <n v="900"/>
    <x v="2"/>
    <x v="2"/>
  </r>
  <r>
    <n v="1439"/>
    <n v="9"/>
    <n v="29"/>
    <x v="363"/>
    <n v="41.16"/>
    <s v="DerTapfen"/>
    <d v="2020-08-03T00:00:00"/>
    <s v="Niemcy"/>
    <s v="Miś z Sowiej Chaty"/>
    <s v="Świetliki"/>
    <n v="4"/>
    <n v="90"/>
    <n v="900"/>
    <x v="2"/>
    <x v="2"/>
  </r>
  <r>
    <n v="1440"/>
    <n v="5"/>
    <n v="14"/>
    <x v="364"/>
    <n v="52.75"/>
    <s v="DJZakrÄt"/>
    <d v="2020-06-30T00:00:00"/>
    <s v="Polska"/>
    <s v="Reolka"/>
    <s v="Bez Tytułu"/>
    <n v="6"/>
    <n v="190"/>
    <n v="1200"/>
    <x v="2"/>
    <x v="2"/>
  </r>
  <r>
    <n v="1441"/>
    <n v="5"/>
    <n v="14"/>
    <x v="364"/>
    <n v="58.89"/>
    <s v="DJZakrÄt"/>
    <d v="2020-06-30T00:00:00"/>
    <s v="Polska"/>
    <s v="Reolka"/>
    <s v="Bez Tytułu"/>
    <n v="6"/>
    <n v="190"/>
    <n v="1200"/>
    <x v="2"/>
    <x v="2"/>
  </r>
  <r>
    <n v="1442"/>
    <n v="5"/>
    <n v="14"/>
    <x v="364"/>
    <n v="65.819999999999993"/>
    <s v="DJZakrÄt"/>
    <d v="2020-06-30T00:00:00"/>
    <s v="Polska"/>
    <s v="Reolka"/>
    <s v="Bez Tytułu"/>
    <n v="6"/>
    <n v="190"/>
    <n v="1200"/>
    <x v="2"/>
    <x v="2"/>
  </r>
  <r>
    <n v="1443"/>
    <n v="5"/>
    <n v="15"/>
    <x v="364"/>
    <n v="15.26"/>
    <s v="DJZakrÄt"/>
    <d v="2020-06-30T00:00:00"/>
    <s v="Polska"/>
    <s v="Pan Daft"/>
    <s v="Twardziej, Lepiej, Szybciej, Mocniej"/>
    <n v="5"/>
    <n v="123"/>
    <n v="1000"/>
    <x v="2"/>
    <x v="2"/>
  </r>
  <r>
    <n v="1444"/>
    <n v="5"/>
    <n v="15"/>
    <x v="364"/>
    <n v="28.14"/>
    <s v="DJZakrÄt"/>
    <d v="2020-06-30T00:00:00"/>
    <s v="Polska"/>
    <s v="Pan Daft"/>
    <s v="Twardziej, Lepiej, Szybciej, Mocniej"/>
    <n v="5"/>
    <n v="123"/>
    <n v="1000"/>
    <x v="2"/>
    <x v="2"/>
  </r>
  <r>
    <n v="1445"/>
    <n v="5"/>
    <n v="15"/>
    <x v="364"/>
    <n v="29.93"/>
    <s v="DJZakrÄt"/>
    <d v="2020-06-30T00:00:00"/>
    <s v="Polska"/>
    <s v="Pan Daft"/>
    <s v="Twardziej, Lepiej, Szybciej, Mocniej"/>
    <n v="5"/>
    <n v="123"/>
    <n v="1000"/>
    <x v="2"/>
    <x v="2"/>
  </r>
  <r>
    <n v="1446"/>
    <n v="5"/>
    <n v="15"/>
    <x v="365"/>
    <n v="26.03"/>
    <s v="DJZakrÄt"/>
    <d v="2020-06-30T00:00:00"/>
    <s v="Polska"/>
    <s v="Pan Daft"/>
    <s v="Twardziej, Lepiej, Szybciej, Mocniej"/>
    <n v="5"/>
    <n v="123"/>
    <n v="1000"/>
    <x v="2"/>
    <x v="2"/>
  </r>
  <r>
    <n v="1447"/>
    <n v="9"/>
    <n v="29"/>
    <x v="366"/>
    <n v="54.41"/>
    <s v="DerTapfen"/>
    <d v="2020-08-03T00:00:00"/>
    <s v="Niemcy"/>
    <s v="Miś z Sowiej Chaty"/>
    <s v="Świetliki"/>
    <n v="4"/>
    <n v="90"/>
    <n v="900"/>
    <x v="2"/>
    <x v="2"/>
  </r>
  <r>
    <n v="1448"/>
    <n v="9"/>
    <n v="29"/>
    <x v="366"/>
    <n v="55.36"/>
    <s v="DerTapfen"/>
    <d v="2020-08-03T00:00:00"/>
    <s v="Niemcy"/>
    <s v="Miś z Sowiej Chaty"/>
    <s v="Świetliki"/>
    <n v="4"/>
    <n v="90"/>
    <n v="900"/>
    <x v="2"/>
    <x v="2"/>
  </r>
  <r>
    <n v="1449"/>
    <n v="5"/>
    <n v="15"/>
    <x v="367"/>
    <n v="45.88"/>
    <s v="DJZakrÄt"/>
    <d v="2020-06-30T00:00:00"/>
    <s v="Polska"/>
    <s v="Pan Daft"/>
    <s v="Twardziej, Lepiej, Szybciej, Mocniej"/>
    <n v="5"/>
    <n v="123"/>
    <n v="1000"/>
    <x v="2"/>
    <x v="2"/>
  </r>
  <r>
    <n v="1450"/>
    <n v="5"/>
    <n v="15"/>
    <x v="367"/>
    <n v="39.97"/>
    <s v="DJZakrÄt"/>
    <d v="2020-06-30T00:00:00"/>
    <s v="Polska"/>
    <s v="Pan Daft"/>
    <s v="Twardziej, Lepiej, Szybciej, Mocniej"/>
    <n v="5"/>
    <n v="123"/>
    <n v="1000"/>
    <x v="2"/>
    <x v="2"/>
  </r>
  <r>
    <n v="1451"/>
    <n v="5"/>
    <n v="15"/>
    <x v="367"/>
    <n v="43.19"/>
    <s v="DJZakrÄt"/>
    <d v="2020-06-30T00:00:00"/>
    <s v="Polska"/>
    <s v="Pan Daft"/>
    <s v="Twardziej, Lepiej, Szybciej, Mocniej"/>
    <n v="5"/>
    <n v="123"/>
    <n v="1000"/>
    <x v="2"/>
    <x v="2"/>
  </r>
  <r>
    <n v="1452"/>
    <n v="9"/>
    <n v="29"/>
    <x v="367"/>
    <n v="62.96"/>
    <s v="DerTapfen"/>
    <d v="2020-08-03T00:00:00"/>
    <s v="Niemcy"/>
    <s v="Miś z Sowiej Chaty"/>
    <s v="Świetliki"/>
    <n v="4"/>
    <n v="90"/>
    <n v="900"/>
    <x v="2"/>
    <x v="2"/>
  </r>
  <r>
    <n v="1453"/>
    <n v="9"/>
    <n v="29"/>
    <x v="367"/>
    <n v="51.78"/>
    <s v="DerTapfen"/>
    <d v="2020-08-03T00:00:00"/>
    <s v="Niemcy"/>
    <s v="Miś z Sowiej Chaty"/>
    <s v="Świetliki"/>
    <n v="4"/>
    <n v="90"/>
    <n v="900"/>
    <x v="2"/>
    <x v="2"/>
  </r>
  <r>
    <n v="1454"/>
    <n v="9"/>
    <n v="29"/>
    <x v="367"/>
    <n v="55.99"/>
    <s v="DerTapfen"/>
    <d v="2020-08-03T00:00:00"/>
    <s v="Niemcy"/>
    <s v="Miś z Sowiej Chaty"/>
    <s v="Świetliki"/>
    <n v="4"/>
    <n v="90"/>
    <n v="900"/>
    <x v="2"/>
    <x v="2"/>
  </r>
  <r>
    <n v="1455"/>
    <n v="9"/>
    <n v="29"/>
    <x v="367"/>
    <n v="67.650000000000006"/>
    <s v="DerTapfen"/>
    <d v="2020-08-03T00:00:00"/>
    <s v="Niemcy"/>
    <s v="Miś z Sowiej Chaty"/>
    <s v="Świetliki"/>
    <n v="4"/>
    <n v="90"/>
    <n v="900"/>
    <x v="2"/>
    <x v="2"/>
  </r>
  <r>
    <n v="1456"/>
    <n v="5"/>
    <n v="15"/>
    <x v="368"/>
    <n v="75.08"/>
    <s v="DJZakrÄt"/>
    <d v="2020-06-30T00:00:00"/>
    <s v="Polska"/>
    <s v="Pan Daft"/>
    <s v="Twardziej, Lepiej, Szybciej, Mocniej"/>
    <n v="5"/>
    <n v="123"/>
    <n v="1000"/>
    <x v="2"/>
    <x v="2"/>
  </r>
  <r>
    <n v="1457"/>
    <n v="5"/>
    <n v="15"/>
    <x v="368"/>
    <n v="92.17"/>
    <s v="DJZakrÄt"/>
    <d v="2020-06-30T00:00:00"/>
    <s v="Polska"/>
    <s v="Pan Daft"/>
    <s v="Twardziej, Lepiej, Szybciej, Mocniej"/>
    <n v="5"/>
    <n v="123"/>
    <n v="1000"/>
    <x v="2"/>
    <x v="2"/>
  </r>
  <r>
    <n v="1458"/>
    <n v="5"/>
    <n v="16"/>
    <x v="368"/>
    <n v="11.27"/>
    <s v="DJZakrÄt"/>
    <d v="2020-06-30T00:00:00"/>
    <s v="Polska"/>
    <s v="Umarłe Korporacje"/>
    <s v="Wszystko zamarznie"/>
    <n v="8"/>
    <n v="240"/>
    <n v="1800"/>
    <x v="2"/>
    <x v="2"/>
  </r>
  <r>
    <n v="1459"/>
    <n v="5"/>
    <n v="16"/>
    <x v="368"/>
    <n v="25.59"/>
    <s v="DJZakrÄt"/>
    <d v="2020-06-30T00:00:00"/>
    <s v="Polska"/>
    <s v="Umarłe Korporacje"/>
    <s v="Wszystko zamarznie"/>
    <n v="8"/>
    <n v="240"/>
    <n v="1800"/>
    <x v="2"/>
    <x v="2"/>
  </r>
  <r>
    <n v="1460"/>
    <n v="5"/>
    <n v="16"/>
    <x v="368"/>
    <n v="31.86"/>
    <s v="DJZakrÄt"/>
    <d v="2020-06-30T00:00:00"/>
    <s v="Polska"/>
    <s v="Umarłe Korporacje"/>
    <s v="Wszystko zamarznie"/>
    <n v="8"/>
    <n v="240"/>
    <n v="1800"/>
    <x v="2"/>
    <x v="2"/>
  </r>
  <r>
    <n v="1461"/>
    <n v="9"/>
    <n v="12"/>
    <x v="368"/>
    <n v="10.95"/>
    <s v="DerTapfen"/>
    <d v="2020-08-03T00:00:00"/>
    <s v="Niemcy"/>
    <s v="Goryle"/>
    <s v="Czuj się dobrze S.A."/>
    <n v="5"/>
    <n v="139"/>
    <n v="1000"/>
    <x v="2"/>
    <x v="2"/>
  </r>
  <r>
    <n v="1462"/>
    <n v="9"/>
    <n v="12"/>
    <x v="368"/>
    <n v="28.15"/>
    <s v="DerTapfen"/>
    <d v="2020-08-03T00:00:00"/>
    <s v="Niemcy"/>
    <s v="Goryle"/>
    <s v="Czuj się dobrze S.A."/>
    <n v="5"/>
    <n v="139"/>
    <n v="1000"/>
    <x v="2"/>
    <x v="2"/>
  </r>
  <r>
    <n v="1463"/>
    <n v="9"/>
    <n v="12"/>
    <x v="368"/>
    <n v="38.4"/>
    <s v="DerTapfen"/>
    <d v="2020-08-03T00:00:00"/>
    <s v="Niemcy"/>
    <s v="Goryle"/>
    <s v="Czuj się dobrze S.A."/>
    <n v="5"/>
    <n v="139"/>
    <n v="1000"/>
    <x v="2"/>
    <x v="2"/>
  </r>
  <r>
    <n v="1464"/>
    <n v="9"/>
    <n v="12"/>
    <x v="368"/>
    <n v="40.21"/>
    <s v="DerTapfen"/>
    <d v="2020-08-03T00:00:00"/>
    <s v="Niemcy"/>
    <s v="Goryle"/>
    <s v="Czuj się dobrze S.A."/>
    <n v="5"/>
    <n v="139"/>
    <n v="1000"/>
    <x v="2"/>
    <x v="2"/>
  </r>
  <r>
    <n v="1465"/>
    <n v="9"/>
    <n v="12"/>
    <x v="368"/>
    <n v="42.55"/>
    <s v="DerTapfen"/>
    <d v="2020-08-03T00:00:00"/>
    <s v="Niemcy"/>
    <s v="Goryle"/>
    <s v="Czuj się dobrze S.A."/>
    <n v="5"/>
    <n v="139"/>
    <n v="1000"/>
    <x v="2"/>
    <x v="2"/>
  </r>
  <r>
    <n v="1466"/>
    <n v="9"/>
    <n v="12"/>
    <x v="368"/>
    <n v="56.78"/>
    <s v="DerTapfen"/>
    <d v="2020-08-03T00:00:00"/>
    <s v="Niemcy"/>
    <s v="Goryle"/>
    <s v="Czuj się dobrze S.A."/>
    <n v="5"/>
    <n v="139"/>
    <n v="1000"/>
    <x v="2"/>
    <x v="2"/>
  </r>
  <r>
    <n v="1467"/>
    <n v="9"/>
    <n v="12"/>
    <x v="369"/>
    <n v="51.06"/>
    <s v="DerTapfen"/>
    <d v="2020-08-03T00:00:00"/>
    <s v="Niemcy"/>
    <s v="Goryle"/>
    <s v="Czuj się dobrze S.A."/>
    <n v="5"/>
    <n v="139"/>
    <n v="1000"/>
    <x v="2"/>
    <x v="2"/>
  </r>
  <r>
    <n v="1468"/>
    <n v="9"/>
    <n v="12"/>
    <x v="369"/>
    <n v="84.64"/>
    <s v="DerTapfen"/>
    <d v="2020-08-03T00:00:00"/>
    <s v="Niemcy"/>
    <s v="Goryle"/>
    <s v="Czuj się dobrze S.A."/>
    <n v="5"/>
    <n v="139"/>
    <n v="1000"/>
    <x v="2"/>
    <x v="2"/>
  </r>
  <r>
    <n v="1469"/>
    <n v="5"/>
    <n v="16"/>
    <x v="370"/>
    <n v="34.9"/>
    <s v="DJZakrÄt"/>
    <d v="2020-06-30T00:00:00"/>
    <s v="Polska"/>
    <s v="Umarłe Korporacje"/>
    <s v="Wszystko zamarznie"/>
    <n v="8"/>
    <n v="240"/>
    <n v="1800"/>
    <x v="2"/>
    <x v="2"/>
  </r>
  <r>
    <n v="1470"/>
    <n v="5"/>
    <n v="16"/>
    <x v="370"/>
    <n v="42.22"/>
    <s v="DJZakrÄt"/>
    <d v="2020-06-30T00:00:00"/>
    <s v="Polska"/>
    <s v="Umarłe Korporacje"/>
    <s v="Wszystko zamarznie"/>
    <n v="8"/>
    <n v="240"/>
    <n v="1800"/>
    <x v="2"/>
    <x v="2"/>
  </r>
  <r>
    <n v="1471"/>
    <n v="5"/>
    <n v="16"/>
    <x v="370"/>
    <n v="60.75"/>
    <s v="DJZakrÄt"/>
    <d v="2020-06-30T00:00:00"/>
    <s v="Polska"/>
    <s v="Umarłe Korporacje"/>
    <s v="Wszystko zamarznie"/>
    <n v="8"/>
    <n v="240"/>
    <n v="1800"/>
    <x v="2"/>
    <x v="2"/>
  </r>
  <r>
    <n v="1472"/>
    <n v="5"/>
    <n v="16"/>
    <x v="370"/>
    <n v="52.91"/>
    <s v="DJZakrÄt"/>
    <d v="2020-06-30T00:00:00"/>
    <s v="Polska"/>
    <s v="Umarłe Korporacje"/>
    <s v="Wszystko zamarznie"/>
    <n v="8"/>
    <n v="240"/>
    <n v="1800"/>
    <x v="2"/>
    <x v="2"/>
  </r>
  <r>
    <n v="1473"/>
    <n v="5"/>
    <n v="16"/>
    <x v="370"/>
    <n v="68.17"/>
    <s v="DJZakrÄt"/>
    <d v="2020-06-30T00:00:00"/>
    <s v="Polska"/>
    <s v="Umarłe Korporacje"/>
    <s v="Wszystko zamarznie"/>
    <n v="8"/>
    <n v="240"/>
    <n v="1800"/>
    <x v="2"/>
    <x v="2"/>
  </r>
  <r>
    <n v="1474"/>
    <n v="5"/>
    <n v="16"/>
    <x v="370"/>
    <n v="94.08"/>
    <s v="DJZakrÄt"/>
    <d v="2020-06-30T00:00:00"/>
    <s v="Polska"/>
    <s v="Umarłe Korporacje"/>
    <s v="Wszystko zamarznie"/>
    <n v="8"/>
    <n v="240"/>
    <n v="1800"/>
    <x v="2"/>
    <x v="2"/>
  </r>
  <r>
    <n v="1475"/>
    <n v="5"/>
    <n v="16"/>
    <x v="370"/>
    <n v="81.73"/>
    <s v="DJZakrÄt"/>
    <d v="2020-06-30T00:00:00"/>
    <s v="Polska"/>
    <s v="Umarłe Korporacje"/>
    <s v="Wszystko zamarznie"/>
    <n v="8"/>
    <n v="240"/>
    <n v="1800"/>
    <x v="2"/>
    <x v="2"/>
  </r>
  <r>
    <n v="1476"/>
    <n v="5"/>
    <n v="17"/>
    <x v="370"/>
    <n v="10.54"/>
    <s v="DJZakrÄt"/>
    <d v="2020-06-30T00:00:00"/>
    <s v="Polska"/>
    <s v="Tofik Lis"/>
    <s v="Kość-Trąbek"/>
    <n v="6"/>
    <n v="160"/>
    <n v="1200"/>
    <x v="2"/>
    <x v="2"/>
  </r>
  <r>
    <n v="1477"/>
    <n v="9"/>
    <n v="12"/>
    <x v="371"/>
    <n v="64.989999999999995"/>
    <s v="DerTapfen"/>
    <d v="2020-08-03T00:00:00"/>
    <s v="Niemcy"/>
    <s v="Goryle"/>
    <s v="Czuj się dobrze S.A."/>
    <n v="5"/>
    <n v="139"/>
    <n v="1000"/>
    <x v="2"/>
    <x v="2"/>
  </r>
  <r>
    <n v="1478"/>
    <n v="9"/>
    <n v="12"/>
    <x v="371"/>
    <n v="86.24"/>
    <s v="DerTapfen"/>
    <d v="2020-08-03T00:00:00"/>
    <s v="Niemcy"/>
    <s v="Goryle"/>
    <s v="Czuj się dobrze S.A."/>
    <n v="5"/>
    <n v="139"/>
    <n v="1000"/>
    <x v="2"/>
    <x v="2"/>
  </r>
  <r>
    <n v="1479"/>
    <n v="9"/>
    <n v="13"/>
    <x v="371"/>
    <n v="16.77"/>
    <s v="DerTapfen"/>
    <d v="2020-08-03T00:00:00"/>
    <s v="Niemcy"/>
    <s v="Królowa"/>
    <s v="Nie Zatrzymuj Mnie Teraz"/>
    <n v="5"/>
    <n v="156"/>
    <n v="1000"/>
    <x v="2"/>
    <x v="2"/>
  </r>
  <r>
    <n v="1480"/>
    <n v="9"/>
    <n v="13"/>
    <x v="371"/>
    <n v="22.1"/>
    <s v="DerTapfen"/>
    <d v="2020-08-03T00:00:00"/>
    <s v="Niemcy"/>
    <s v="Królowa"/>
    <s v="Nie Zatrzymuj Mnie Teraz"/>
    <n v="5"/>
    <n v="156"/>
    <n v="1000"/>
    <x v="2"/>
    <x v="2"/>
  </r>
  <r>
    <n v="1481"/>
    <n v="5"/>
    <n v="17"/>
    <x v="372"/>
    <n v="27.29"/>
    <s v="DJZakrÄt"/>
    <d v="2020-06-30T00:00:00"/>
    <s v="Polska"/>
    <s v="Tofik Lis"/>
    <s v="Kość-Trąbek"/>
    <n v="6"/>
    <n v="160"/>
    <n v="1200"/>
    <x v="2"/>
    <x v="2"/>
  </r>
  <r>
    <n v="1482"/>
    <n v="9"/>
    <n v="13"/>
    <x v="372"/>
    <n v="22.51"/>
    <s v="DerTapfen"/>
    <d v="2020-08-03T00:00:00"/>
    <s v="Niemcy"/>
    <s v="Królowa"/>
    <s v="Nie Zatrzymuj Mnie Teraz"/>
    <n v="5"/>
    <n v="156"/>
    <n v="1000"/>
    <x v="2"/>
    <x v="2"/>
  </r>
  <r>
    <n v="1483"/>
    <n v="9"/>
    <n v="13"/>
    <x v="372"/>
    <n v="47.07"/>
    <s v="DerTapfen"/>
    <d v="2020-08-03T00:00:00"/>
    <s v="Niemcy"/>
    <s v="Królowa"/>
    <s v="Nie Zatrzymuj Mnie Teraz"/>
    <n v="5"/>
    <n v="156"/>
    <n v="1000"/>
    <x v="2"/>
    <x v="2"/>
  </r>
  <r>
    <n v="1484"/>
    <n v="9"/>
    <n v="13"/>
    <x v="372"/>
    <n v="45.04"/>
    <s v="DerTapfen"/>
    <d v="2020-08-03T00:00:00"/>
    <s v="Niemcy"/>
    <s v="Królowa"/>
    <s v="Nie Zatrzymuj Mnie Teraz"/>
    <n v="5"/>
    <n v="156"/>
    <n v="1000"/>
    <x v="2"/>
    <x v="2"/>
  </r>
  <r>
    <n v="1485"/>
    <n v="9"/>
    <n v="13"/>
    <x v="372"/>
    <n v="46.3"/>
    <s v="DerTapfen"/>
    <d v="2020-08-03T00:00:00"/>
    <s v="Niemcy"/>
    <s v="Królowa"/>
    <s v="Nie Zatrzymuj Mnie Teraz"/>
    <n v="5"/>
    <n v="156"/>
    <n v="1000"/>
    <x v="2"/>
    <x v="2"/>
  </r>
  <r>
    <n v="1486"/>
    <n v="5"/>
    <n v="17"/>
    <x v="373"/>
    <n v="28.03"/>
    <s v="DJZakrÄt"/>
    <d v="2020-06-30T00:00:00"/>
    <s v="Polska"/>
    <s v="Tofik Lis"/>
    <s v="Kość-Trąbek"/>
    <n v="6"/>
    <n v="160"/>
    <n v="1200"/>
    <x v="2"/>
    <x v="2"/>
  </r>
  <r>
    <n v="1487"/>
    <n v="9"/>
    <n v="13"/>
    <x v="373"/>
    <n v="48.75"/>
    <s v="DerTapfen"/>
    <d v="2020-08-03T00:00:00"/>
    <s v="Niemcy"/>
    <s v="Królowa"/>
    <s v="Nie Zatrzymuj Mnie Teraz"/>
    <n v="5"/>
    <n v="156"/>
    <n v="1000"/>
    <x v="2"/>
    <x v="2"/>
  </r>
  <r>
    <n v="1488"/>
    <n v="9"/>
    <n v="13"/>
    <x v="373"/>
    <n v="61.17"/>
    <s v="DerTapfen"/>
    <d v="2020-08-03T00:00:00"/>
    <s v="Niemcy"/>
    <s v="Królowa"/>
    <s v="Nie Zatrzymuj Mnie Teraz"/>
    <n v="5"/>
    <n v="156"/>
    <n v="1000"/>
    <x v="2"/>
    <x v="2"/>
  </r>
  <r>
    <n v="1489"/>
    <n v="9"/>
    <n v="13"/>
    <x v="374"/>
    <n v="79.08"/>
    <s v="DerTapfen"/>
    <d v="2020-08-03T00:00:00"/>
    <s v="Niemcy"/>
    <s v="Królowa"/>
    <s v="Nie Zatrzymuj Mnie Teraz"/>
    <n v="5"/>
    <n v="156"/>
    <n v="1000"/>
    <x v="2"/>
    <x v="2"/>
  </r>
  <r>
    <n v="1490"/>
    <n v="5"/>
    <n v="17"/>
    <x v="375"/>
    <n v="40.78"/>
    <s v="DJZakrÄt"/>
    <d v="2020-06-30T00:00:00"/>
    <s v="Polska"/>
    <s v="Tofik Lis"/>
    <s v="Kość-Trąbek"/>
    <n v="6"/>
    <n v="160"/>
    <n v="1200"/>
    <x v="2"/>
    <x v="2"/>
  </r>
  <r>
    <n v="1491"/>
    <n v="5"/>
    <n v="17"/>
    <x v="375"/>
    <n v="47.78"/>
    <s v="DJZakrÄt"/>
    <d v="2020-06-30T00:00:00"/>
    <s v="Polska"/>
    <s v="Tofik Lis"/>
    <s v="Kość-Trąbek"/>
    <n v="6"/>
    <n v="160"/>
    <n v="1200"/>
    <x v="2"/>
    <x v="2"/>
  </r>
  <r>
    <n v="1492"/>
    <n v="5"/>
    <n v="17"/>
    <x v="375"/>
    <n v="47.87"/>
    <s v="DJZakrÄt"/>
    <d v="2020-06-30T00:00:00"/>
    <s v="Polska"/>
    <s v="Tofik Lis"/>
    <s v="Kość-Trąbek"/>
    <n v="6"/>
    <n v="160"/>
    <n v="1200"/>
    <x v="2"/>
    <x v="2"/>
  </r>
  <r>
    <n v="1493"/>
    <n v="9"/>
    <n v="13"/>
    <x v="375"/>
    <n v="76.739999999999995"/>
    <s v="DerTapfen"/>
    <d v="2020-08-03T00:00:00"/>
    <s v="Niemcy"/>
    <s v="Królowa"/>
    <s v="Nie Zatrzymuj Mnie Teraz"/>
    <n v="5"/>
    <n v="156"/>
    <n v="1000"/>
    <x v="2"/>
    <x v="2"/>
  </r>
  <r>
    <n v="1494"/>
    <n v="9"/>
    <n v="14"/>
    <x v="375"/>
    <n v="13.09"/>
    <s v="DerTapfen"/>
    <d v="2020-08-03T00:00:00"/>
    <s v="Niemcy"/>
    <s v="Reolka"/>
    <s v="Bez Tytułu"/>
    <n v="6"/>
    <n v="190"/>
    <n v="1200"/>
    <x v="2"/>
    <x v="2"/>
  </r>
  <r>
    <n v="1495"/>
    <n v="5"/>
    <n v="17"/>
    <x v="376"/>
    <n v="60.64"/>
    <s v="DJZakrÄt"/>
    <d v="2020-06-30T00:00:00"/>
    <s v="Polska"/>
    <s v="Tofik Lis"/>
    <s v="Kość-Trąbek"/>
    <n v="6"/>
    <n v="160"/>
    <n v="1200"/>
    <x v="2"/>
    <x v="2"/>
  </r>
  <r>
    <n v="1496"/>
    <n v="5"/>
    <n v="17"/>
    <x v="376"/>
    <n v="59.31"/>
    <s v="DJZakrÄt"/>
    <d v="2020-06-30T00:00:00"/>
    <s v="Polska"/>
    <s v="Tofik Lis"/>
    <s v="Kość-Trąbek"/>
    <n v="6"/>
    <n v="160"/>
    <n v="1200"/>
    <x v="2"/>
    <x v="2"/>
  </r>
  <r>
    <n v="1497"/>
    <n v="5"/>
    <n v="17"/>
    <x v="376"/>
    <n v="59.29"/>
    <s v="DJZakrÄt"/>
    <d v="2020-06-30T00:00:00"/>
    <s v="Polska"/>
    <s v="Tofik Lis"/>
    <s v="Kość-Trąbek"/>
    <n v="6"/>
    <n v="160"/>
    <n v="1200"/>
    <x v="2"/>
    <x v="2"/>
  </r>
  <r>
    <n v="1498"/>
    <n v="5"/>
    <n v="17"/>
    <x v="376"/>
    <n v="98.67"/>
    <s v="DJZakrÄt"/>
    <d v="2020-06-30T00:00:00"/>
    <s v="Polska"/>
    <s v="Tofik Lis"/>
    <s v="Kość-Trąbek"/>
    <n v="6"/>
    <n v="160"/>
    <n v="1200"/>
    <x v="2"/>
    <x v="2"/>
  </r>
  <r>
    <n v="1499"/>
    <n v="5"/>
    <n v="18"/>
    <x v="376"/>
    <n v="18.13"/>
    <s v="DJZakrÄt"/>
    <d v="2020-06-30T00:00:00"/>
    <s v="Polska"/>
    <s v="Aviciuś"/>
    <s v="Obudź Mnie Proszę"/>
    <n v="5"/>
    <n v="124"/>
    <n v="1000"/>
    <x v="2"/>
    <x v="2"/>
  </r>
  <r>
    <n v="1500"/>
    <n v="5"/>
    <n v="18"/>
    <x v="376"/>
    <n v="21.37"/>
    <s v="DJZakrÄt"/>
    <d v="2020-06-30T00:00:00"/>
    <s v="Polska"/>
    <s v="Aviciuś"/>
    <s v="Obudź Mnie Proszę"/>
    <n v="5"/>
    <n v="124"/>
    <n v="1000"/>
    <x v="2"/>
    <x v="2"/>
  </r>
  <r>
    <n v="1501"/>
    <n v="5"/>
    <n v="18"/>
    <x v="376"/>
    <n v="28.94"/>
    <s v="DJZakrÄt"/>
    <d v="2020-06-30T00:00:00"/>
    <s v="Polska"/>
    <s v="Aviciuś"/>
    <s v="Obudź Mnie Proszę"/>
    <n v="5"/>
    <n v="124"/>
    <n v="1000"/>
    <x v="2"/>
    <x v="2"/>
  </r>
  <r>
    <n v="1502"/>
    <n v="5"/>
    <n v="18"/>
    <x v="376"/>
    <n v="27.26"/>
    <s v="DJZakrÄt"/>
    <d v="2020-06-30T00:00:00"/>
    <s v="Polska"/>
    <s v="Aviciuś"/>
    <s v="Obudź Mnie Proszę"/>
    <n v="5"/>
    <n v="124"/>
    <n v="1000"/>
    <x v="2"/>
    <x v="2"/>
  </r>
  <r>
    <n v="1503"/>
    <n v="9"/>
    <n v="14"/>
    <x v="377"/>
    <n v="23.37"/>
    <s v="DerTapfen"/>
    <d v="2020-08-03T00:00:00"/>
    <s v="Niemcy"/>
    <s v="Reolka"/>
    <s v="Bez Tytułu"/>
    <n v="6"/>
    <n v="190"/>
    <n v="1200"/>
    <x v="2"/>
    <x v="2"/>
  </r>
  <r>
    <n v="1504"/>
    <n v="9"/>
    <n v="14"/>
    <x v="377"/>
    <n v="31.3"/>
    <s v="DerTapfen"/>
    <d v="2020-08-03T00:00:00"/>
    <s v="Niemcy"/>
    <s v="Reolka"/>
    <s v="Bez Tytułu"/>
    <n v="6"/>
    <n v="190"/>
    <n v="1200"/>
    <x v="2"/>
    <x v="2"/>
  </r>
  <r>
    <n v="1505"/>
    <n v="9"/>
    <n v="14"/>
    <x v="377"/>
    <n v="36.299999999999997"/>
    <s v="DerTapfen"/>
    <d v="2020-08-03T00:00:00"/>
    <s v="Niemcy"/>
    <s v="Reolka"/>
    <s v="Bez Tytułu"/>
    <n v="6"/>
    <n v="190"/>
    <n v="1200"/>
    <x v="2"/>
    <x v="2"/>
  </r>
  <r>
    <n v="1506"/>
    <n v="5"/>
    <n v="18"/>
    <x v="378"/>
    <n v="54.33"/>
    <s v="DJZakrÄt"/>
    <d v="2020-06-30T00:00:00"/>
    <s v="Polska"/>
    <s v="Aviciuś"/>
    <s v="Obudź Mnie Proszę"/>
    <n v="5"/>
    <n v="124"/>
    <n v="1000"/>
    <x v="2"/>
    <x v="2"/>
  </r>
  <r>
    <n v="1507"/>
    <n v="9"/>
    <n v="14"/>
    <x v="379"/>
    <n v="46.61"/>
    <s v="DerTapfen"/>
    <d v="2020-08-03T00:00:00"/>
    <s v="Niemcy"/>
    <s v="Reolka"/>
    <s v="Bez Tytułu"/>
    <n v="6"/>
    <n v="190"/>
    <n v="1200"/>
    <x v="2"/>
    <x v="2"/>
  </r>
  <r>
    <n v="1508"/>
    <n v="9"/>
    <n v="14"/>
    <x v="379"/>
    <n v="60.61"/>
    <s v="DerTapfen"/>
    <d v="2020-08-03T00:00:00"/>
    <s v="Niemcy"/>
    <s v="Reolka"/>
    <s v="Bez Tytułu"/>
    <n v="6"/>
    <n v="190"/>
    <n v="1200"/>
    <x v="2"/>
    <x v="2"/>
  </r>
  <r>
    <n v="1509"/>
    <n v="9"/>
    <n v="14"/>
    <x v="379"/>
    <n v="47.86"/>
    <s v="DerTapfen"/>
    <d v="2020-08-03T00:00:00"/>
    <s v="Niemcy"/>
    <s v="Reolka"/>
    <s v="Bez Tytułu"/>
    <n v="6"/>
    <n v="190"/>
    <n v="1200"/>
    <x v="2"/>
    <x v="2"/>
  </r>
  <r>
    <n v="1510"/>
    <n v="9"/>
    <n v="14"/>
    <x v="379"/>
    <n v="62.56"/>
    <s v="DerTapfen"/>
    <d v="2020-08-03T00:00:00"/>
    <s v="Niemcy"/>
    <s v="Reolka"/>
    <s v="Bez Tytułu"/>
    <n v="6"/>
    <n v="190"/>
    <n v="1200"/>
    <x v="2"/>
    <x v="2"/>
  </r>
  <r>
    <n v="1511"/>
    <n v="9"/>
    <n v="14"/>
    <x v="379"/>
    <n v="64.5"/>
    <s v="DerTapfen"/>
    <d v="2020-08-03T00:00:00"/>
    <s v="Niemcy"/>
    <s v="Reolka"/>
    <s v="Bez Tytułu"/>
    <n v="6"/>
    <n v="190"/>
    <n v="1200"/>
    <x v="2"/>
    <x v="2"/>
  </r>
  <r>
    <n v="1512"/>
    <n v="9"/>
    <n v="14"/>
    <x v="379"/>
    <n v="77.75"/>
    <s v="DerTapfen"/>
    <d v="2020-08-03T00:00:00"/>
    <s v="Niemcy"/>
    <s v="Reolka"/>
    <s v="Bez Tytułu"/>
    <n v="6"/>
    <n v="190"/>
    <n v="1200"/>
    <x v="2"/>
    <x v="2"/>
  </r>
  <r>
    <n v="1513"/>
    <n v="9"/>
    <n v="15"/>
    <x v="379"/>
    <n v="10.92"/>
    <s v="DerTapfen"/>
    <d v="2020-08-03T00:00:00"/>
    <s v="Niemcy"/>
    <s v="Pan Daft"/>
    <s v="Twardziej, Lepiej, Szybciej, Mocniej"/>
    <n v="5"/>
    <n v="123"/>
    <n v="1000"/>
    <x v="2"/>
    <x v="2"/>
  </r>
  <r>
    <n v="1514"/>
    <n v="9"/>
    <n v="15"/>
    <x v="379"/>
    <n v="24.88"/>
    <s v="DerTapfen"/>
    <d v="2020-08-03T00:00:00"/>
    <s v="Niemcy"/>
    <s v="Pan Daft"/>
    <s v="Twardziej, Lepiej, Szybciej, Mocniej"/>
    <n v="5"/>
    <n v="123"/>
    <n v="1000"/>
    <x v="2"/>
    <x v="2"/>
  </r>
  <r>
    <n v="1515"/>
    <n v="9"/>
    <n v="15"/>
    <x v="379"/>
    <n v="35.44"/>
    <s v="DerTapfen"/>
    <d v="2020-08-03T00:00:00"/>
    <s v="Niemcy"/>
    <s v="Pan Daft"/>
    <s v="Twardziej, Lepiej, Szybciej, Mocniej"/>
    <n v="5"/>
    <n v="123"/>
    <n v="1000"/>
    <x v="2"/>
    <x v="2"/>
  </r>
  <r>
    <n v="1516"/>
    <n v="5"/>
    <n v="18"/>
    <x v="380"/>
    <n v="58.83"/>
    <s v="DJZakrÄt"/>
    <d v="2020-06-30T00:00:00"/>
    <s v="Polska"/>
    <s v="Aviciuś"/>
    <s v="Obudź Mnie Proszę"/>
    <n v="5"/>
    <n v="124"/>
    <n v="1000"/>
    <x v="2"/>
    <x v="2"/>
  </r>
  <r>
    <n v="1517"/>
    <n v="5"/>
    <n v="18"/>
    <x v="380"/>
    <n v="72.650000000000006"/>
    <s v="DJZakrÄt"/>
    <d v="2020-06-30T00:00:00"/>
    <s v="Polska"/>
    <s v="Aviciuś"/>
    <s v="Obudź Mnie Proszę"/>
    <n v="5"/>
    <n v="124"/>
    <n v="1000"/>
    <x v="2"/>
    <x v="2"/>
  </r>
  <r>
    <n v="1518"/>
    <n v="5"/>
    <n v="18"/>
    <x v="380"/>
    <n v="62.01"/>
    <s v="DJZakrÄt"/>
    <d v="2020-06-30T00:00:00"/>
    <s v="Polska"/>
    <s v="Aviciuś"/>
    <s v="Obudź Mnie Proszę"/>
    <n v="5"/>
    <n v="124"/>
    <n v="1000"/>
    <x v="2"/>
    <x v="2"/>
  </r>
  <r>
    <n v="1519"/>
    <n v="5"/>
    <n v="18"/>
    <x v="380"/>
    <n v="58.41"/>
    <s v="DJZakrÄt"/>
    <d v="2020-06-30T00:00:00"/>
    <s v="Polska"/>
    <s v="Aviciuś"/>
    <s v="Obudź Mnie Proszę"/>
    <n v="5"/>
    <n v="124"/>
    <n v="1000"/>
    <x v="2"/>
    <x v="2"/>
  </r>
  <r>
    <n v="1520"/>
    <n v="9"/>
    <n v="15"/>
    <x v="380"/>
    <n v="37.17"/>
    <s v="DerTapfen"/>
    <d v="2020-08-03T00:00:00"/>
    <s v="Niemcy"/>
    <s v="Pan Daft"/>
    <s v="Twardziej, Lepiej, Szybciej, Mocniej"/>
    <n v="5"/>
    <n v="123"/>
    <n v="1000"/>
    <x v="2"/>
    <x v="2"/>
  </r>
  <r>
    <n v="1521"/>
    <n v="9"/>
    <n v="15"/>
    <x v="380"/>
    <n v="51.28"/>
    <s v="DerTapfen"/>
    <d v="2020-08-03T00:00:00"/>
    <s v="Niemcy"/>
    <s v="Pan Daft"/>
    <s v="Twardziej, Lepiej, Szybciej, Mocniej"/>
    <n v="5"/>
    <n v="123"/>
    <n v="1000"/>
    <x v="2"/>
    <x v="2"/>
  </r>
  <r>
    <n v="1522"/>
    <n v="5"/>
    <n v="18"/>
    <x v="381"/>
    <n v="77.75"/>
    <s v="DJZakrÄt"/>
    <d v="2020-06-30T00:00:00"/>
    <s v="Polska"/>
    <s v="Aviciuś"/>
    <s v="Obudź Mnie Proszę"/>
    <n v="5"/>
    <n v="124"/>
    <n v="1000"/>
    <x v="2"/>
    <x v="2"/>
  </r>
  <r>
    <n v="1523"/>
    <n v="5"/>
    <n v="19"/>
    <x v="381"/>
    <n v="19.54"/>
    <s v="DJZakrÄt"/>
    <d v="2020-06-30T00:00:00"/>
    <s v="Polska"/>
    <s v="Dźwiękowy Szok Magii"/>
    <s v="Pęknięte Tłuczki"/>
    <n v="7"/>
    <n v="170"/>
    <n v="1400"/>
    <x v="2"/>
    <x v="2"/>
  </r>
  <r>
    <n v="1524"/>
    <n v="5"/>
    <n v="19"/>
    <x v="381"/>
    <n v="18.59"/>
    <s v="DJZakrÄt"/>
    <d v="2020-06-30T00:00:00"/>
    <s v="Polska"/>
    <s v="Dźwiękowy Szok Magii"/>
    <s v="Pęknięte Tłuczki"/>
    <n v="7"/>
    <n v="170"/>
    <n v="1400"/>
    <x v="2"/>
    <x v="2"/>
  </r>
  <r>
    <n v="1525"/>
    <n v="5"/>
    <n v="19"/>
    <x v="381"/>
    <n v="30.13"/>
    <s v="DJZakrÄt"/>
    <d v="2020-06-30T00:00:00"/>
    <s v="Polska"/>
    <s v="Dźwiękowy Szok Magii"/>
    <s v="Pęknięte Tłuczki"/>
    <n v="7"/>
    <n v="170"/>
    <n v="1400"/>
    <x v="2"/>
    <x v="2"/>
  </r>
  <r>
    <n v="1526"/>
    <n v="5"/>
    <n v="19"/>
    <x v="381"/>
    <n v="39.51"/>
    <s v="DJZakrÄt"/>
    <d v="2020-06-30T00:00:00"/>
    <s v="Polska"/>
    <s v="Dźwiękowy Szok Magii"/>
    <s v="Pęknięte Tłuczki"/>
    <n v="7"/>
    <n v="170"/>
    <n v="1400"/>
    <x v="2"/>
    <x v="2"/>
  </r>
  <r>
    <n v="1527"/>
    <n v="9"/>
    <n v="15"/>
    <x v="381"/>
    <n v="56.2"/>
    <s v="DerTapfen"/>
    <d v="2020-08-03T00:00:00"/>
    <s v="Niemcy"/>
    <s v="Pan Daft"/>
    <s v="Twardziej, Lepiej, Szybciej, Mocniej"/>
    <n v="5"/>
    <n v="123"/>
    <n v="1000"/>
    <x v="2"/>
    <x v="2"/>
  </r>
  <r>
    <n v="1528"/>
    <n v="9"/>
    <n v="15"/>
    <x v="381"/>
    <n v="67.03"/>
    <s v="DerTapfen"/>
    <d v="2020-08-03T00:00:00"/>
    <s v="Niemcy"/>
    <s v="Pan Daft"/>
    <s v="Twardziej, Lepiej, Szybciej, Mocniej"/>
    <n v="5"/>
    <n v="123"/>
    <n v="1000"/>
    <x v="2"/>
    <x v="2"/>
  </r>
  <r>
    <n v="1529"/>
    <n v="5"/>
    <n v="19"/>
    <x v="382"/>
    <n v="44.09"/>
    <s v="DJZakrÄt"/>
    <d v="2020-06-30T00:00:00"/>
    <s v="Polska"/>
    <s v="Dźwiękowy Szok Magii"/>
    <s v="Pęknięte Tłuczki"/>
    <n v="7"/>
    <n v="170"/>
    <n v="1400"/>
    <x v="2"/>
    <x v="2"/>
  </r>
  <r>
    <n v="1530"/>
    <n v="9"/>
    <n v="15"/>
    <x v="382"/>
    <n v="81.38"/>
    <s v="DerTapfen"/>
    <d v="2020-08-03T00:00:00"/>
    <s v="Niemcy"/>
    <s v="Pan Daft"/>
    <s v="Twardziej, Lepiej, Szybciej, Mocniej"/>
    <n v="5"/>
    <n v="123"/>
    <n v="1000"/>
    <x v="2"/>
    <x v="2"/>
  </r>
  <r>
    <n v="1531"/>
    <n v="5"/>
    <n v="19"/>
    <x v="383"/>
    <n v="46.64"/>
    <s v="DJZakrÄt"/>
    <d v="2020-06-30T00:00:00"/>
    <s v="Polska"/>
    <s v="Dźwiękowy Szok Magii"/>
    <s v="Pęknięte Tłuczki"/>
    <n v="7"/>
    <n v="170"/>
    <n v="1400"/>
    <x v="2"/>
    <x v="2"/>
  </r>
  <r>
    <n v="1532"/>
    <n v="5"/>
    <n v="19"/>
    <x v="383"/>
    <n v="60.67"/>
    <s v="DJZakrÄt"/>
    <d v="2020-06-30T00:00:00"/>
    <s v="Polska"/>
    <s v="Dźwiękowy Szok Magii"/>
    <s v="Pęknięte Tłuczki"/>
    <n v="7"/>
    <n v="170"/>
    <n v="1400"/>
    <x v="2"/>
    <x v="2"/>
  </r>
  <r>
    <n v="1533"/>
    <n v="5"/>
    <n v="19"/>
    <x v="383"/>
    <n v="75.23"/>
    <s v="DJZakrÄt"/>
    <d v="2020-06-30T00:00:00"/>
    <s v="Polska"/>
    <s v="Dźwiękowy Szok Magii"/>
    <s v="Pęknięte Tłuczki"/>
    <n v="7"/>
    <n v="170"/>
    <n v="1400"/>
    <x v="2"/>
    <x v="2"/>
  </r>
  <r>
    <n v="1534"/>
    <n v="5"/>
    <n v="19"/>
    <x v="383"/>
    <n v="76.62"/>
    <s v="DJZakrÄt"/>
    <d v="2020-06-30T00:00:00"/>
    <s v="Polska"/>
    <s v="Dźwiękowy Szok Magii"/>
    <s v="Pęknięte Tłuczki"/>
    <n v="7"/>
    <n v="170"/>
    <n v="1400"/>
    <x v="2"/>
    <x v="2"/>
  </r>
  <r>
    <n v="1535"/>
    <n v="5"/>
    <n v="19"/>
    <x v="383"/>
    <n v="63.18"/>
    <s v="DJZakrÄt"/>
    <d v="2020-06-30T00:00:00"/>
    <s v="Polska"/>
    <s v="Dźwiękowy Szok Magii"/>
    <s v="Pęknięte Tłuczki"/>
    <n v="7"/>
    <n v="170"/>
    <n v="1400"/>
    <x v="2"/>
    <x v="2"/>
  </r>
  <r>
    <n v="1536"/>
    <n v="5"/>
    <n v="20"/>
    <x v="383"/>
    <n v="14.25"/>
    <s v="DJZakrÄt"/>
    <d v="2020-06-30T00:00:00"/>
    <s v="Polska"/>
    <s v="xi"/>
    <s v="NURKOWANIE WOLNOŚCI"/>
    <n v="9"/>
    <n v="222"/>
    <n v="2000"/>
    <x v="2"/>
    <x v="2"/>
  </r>
  <r>
    <n v="1537"/>
    <n v="9"/>
    <n v="15"/>
    <x v="384"/>
    <n v="69.48"/>
    <s v="DerTapfen"/>
    <d v="2020-08-03T00:00:00"/>
    <s v="Niemcy"/>
    <s v="Pan Daft"/>
    <s v="Twardziej, Lepiej, Szybciej, Mocniej"/>
    <n v="5"/>
    <n v="123"/>
    <n v="1000"/>
    <x v="2"/>
    <x v="2"/>
  </r>
  <r>
    <n v="1538"/>
    <n v="5"/>
    <n v="20"/>
    <x v="385"/>
    <n v="21.33"/>
    <s v="DJZakrÄt"/>
    <d v="2020-06-30T00:00:00"/>
    <s v="Polska"/>
    <s v="xi"/>
    <s v="NURKOWANIE WOLNOŚCI"/>
    <n v="9"/>
    <n v="222"/>
    <n v="2000"/>
    <x v="2"/>
    <x v="2"/>
  </r>
  <r>
    <n v="1539"/>
    <n v="5"/>
    <n v="20"/>
    <x v="385"/>
    <n v="24.87"/>
    <s v="DJZakrÄt"/>
    <d v="2020-06-30T00:00:00"/>
    <s v="Polska"/>
    <s v="xi"/>
    <s v="NURKOWANIE WOLNOŚCI"/>
    <n v="9"/>
    <n v="222"/>
    <n v="2000"/>
    <x v="2"/>
    <x v="2"/>
  </r>
  <r>
    <n v="1540"/>
    <n v="9"/>
    <n v="15"/>
    <x v="385"/>
    <n v="75.42"/>
    <s v="DerTapfen"/>
    <d v="2020-08-03T00:00:00"/>
    <s v="Niemcy"/>
    <s v="Pan Daft"/>
    <s v="Twardziej, Lepiej, Szybciej, Mocniej"/>
    <n v="5"/>
    <n v="123"/>
    <n v="1000"/>
    <x v="2"/>
    <x v="2"/>
  </r>
  <r>
    <n v="1541"/>
    <n v="9"/>
    <n v="16"/>
    <x v="385"/>
    <n v="13.24"/>
    <s v="DerTapfen"/>
    <d v="2020-08-03T00:00:00"/>
    <s v="Niemcy"/>
    <s v="Umarłe Korporacje"/>
    <s v="Wszystko zamarznie"/>
    <n v="8"/>
    <n v="240"/>
    <n v="1800"/>
    <x v="2"/>
    <x v="2"/>
  </r>
  <r>
    <n v="1542"/>
    <n v="5"/>
    <n v="20"/>
    <x v="386"/>
    <n v="38.06"/>
    <s v="DJZakrÄt"/>
    <d v="2020-06-30T00:00:00"/>
    <s v="Polska"/>
    <s v="xi"/>
    <s v="NURKOWANIE WOLNOŚCI"/>
    <n v="9"/>
    <n v="222"/>
    <n v="2000"/>
    <x v="2"/>
    <x v="2"/>
  </r>
  <r>
    <n v="1543"/>
    <n v="5"/>
    <n v="20"/>
    <x v="387"/>
    <n v="44.08"/>
    <s v="DJZakrÄt"/>
    <d v="2020-06-30T00:00:00"/>
    <s v="Polska"/>
    <s v="xi"/>
    <s v="NURKOWANIE WOLNOŚCI"/>
    <n v="9"/>
    <n v="222"/>
    <n v="2000"/>
    <x v="3"/>
    <x v="2"/>
  </r>
  <r>
    <n v="1544"/>
    <n v="9"/>
    <n v="16"/>
    <x v="387"/>
    <n v="24.95"/>
    <s v="DerTapfen"/>
    <d v="2020-08-03T00:00:00"/>
    <s v="Niemcy"/>
    <s v="Umarłe Korporacje"/>
    <s v="Wszystko zamarznie"/>
    <n v="8"/>
    <n v="240"/>
    <n v="1800"/>
    <x v="3"/>
    <x v="2"/>
  </r>
  <r>
    <n v="1545"/>
    <n v="9"/>
    <n v="16"/>
    <x v="387"/>
    <n v="33.82"/>
    <s v="DerTapfen"/>
    <d v="2020-08-03T00:00:00"/>
    <s v="Niemcy"/>
    <s v="Umarłe Korporacje"/>
    <s v="Wszystko zamarznie"/>
    <n v="8"/>
    <n v="240"/>
    <n v="1800"/>
    <x v="3"/>
    <x v="2"/>
  </r>
  <r>
    <n v="1546"/>
    <n v="5"/>
    <n v="20"/>
    <x v="388"/>
    <n v="68.459999999999994"/>
    <s v="DJZakrÄt"/>
    <d v="2020-06-30T00:00:00"/>
    <s v="Polska"/>
    <s v="xi"/>
    <s v="NURKOWANIE WOLNOŚCI"/>
    <n v="9"/>
    <n v="222"/>
    <n v="2000"/>
    <x v="3"/>
    <x v="2"/>
  </r>
  <r>
    <n v="1547"/>
    <n v="5"/>
    <n v="20"/>
    <x v="388"/>
    <n v="73.7"/>
    <s v="DJZakrÄt"/>
    <d v="2020-06-30T00:00:00"/>
    <s v="Polska"/>
    <s v="xi"/>
    <s v="NURKOWANIE WOLNOŚCI"/>
    <n v="9"/>
    <n v="222"/>
    <n v="2000"/>
    <x v="3"/>
    <x v="2"/>
  </r>
  <r>
    <n v="1548"/>
    <n v="5"/>
    <n v="20"/>
    <x v="389"/>
    <n v="67.95"/>
    <s v="DJZakrÄt"/>
    <d v="2020-06-30T00:00:00"/>
    <s v="Polska"/>
    <s v="xi"/>
    <s v="NURKOWANIE WOLNOŚCI"/>
    <n v="9"/>
    <n v="222"/>
    <n v="2000"/>
    <x v="3"/>
    <x v="2"/>
  </r>
  <r>
    <n v="1549"/>
    <n v="5"/>
    <n v="20"/>
    <x v="389"/>
    <n v="85.02"/>
    <s v="DJZakrÄt"/>
    <d v="2020-06-30T00:00:00"/>
    <s v="Polska"/>
    <s v="xi"/>
    <s v="NURKOWANIE WOLNOŚCI"/>
    <n v="9"/>
    <n v="222"/>
    <n v="2000"/>
    <x v="3"/>
    <x v="2"/>
  </r>
  <r>
    <n v="1550"/>
    <n v="5"/>
    <n v="21"/>
    <x v="389"/>
    <n v="11.42"/>
    <s v="DJZakrÄt"/>
    <d v="2020-06-30T00:00:00"/>
    <s v="Polska"/>
    <s v="Lisek Przemyka"/>
    <s v="Wielka Czarna"/>
    <n v="9"/>
    <n v="300"/>
    <n v="2000"/>
    <x v="3"/>
    <x v="2"/>
  </r>
  <r>
    <n v="1551"/>
    <n v="5"/>
    <n v="21"/>
    <x v="389"/>
    <n v="19.739999999999998"/>
    <s v="DJZakrÄt"/>
    <d v="2020-06-30T00:00:00"/>
    <s v="Polska"/>
    <s v="Lisek Przemyka"/>
    <s v="Wielka Czarna"/>
    <n v="9"/>
    <n v="300"/>
    <n v="2000"/>
    <x v="3"/>
    <x v="2"/>
  </r>
  <r>
    <n v="1552"/>
    <n v="5"/>
    <n v="21"/>
    <x v="389"/>
    <n v="27.83"/>
    <s v="DJZakrÄt"/>
    <d v="2020-06-30T00:00:00"/>
    <s v="Polska"/>
    <s v="Lisek Przemyka"/>
    <s v="Wielka Czarna"/>
    <n v="9"/>
    <n v="300"/>
    <n v="2000"/>
    <x v="3"/>
    <x v="2"/>
  </r>
  <r>
    <n v="1553"/>
    <n v="9"/>
    <n v="16"/>
    <x v="389"/>
    <n v="45.97"/>
    <s v="DerTapfen"/>
    <d v="2020-08-03T00:00:00"/>
    <s v="Niemcy"/>
    <s v="Umarłe Korporacje"/>
    <s v="Wszystko zamarznie"/>
    <n v="8"/>
    <n v="240"/>
    <n v="1800"/>
    <x v="3"/>
    <x v="2"/>
  </r>
  <r>
    <n v="1554"/>
    <n v="9"/>
    <n v="16"/>
    <x v="389"/>
    <n v="38.270000000000003"/>
    <s v="DerTapfen"/>
    <d v="2020-08-03T00:00:00"/>
    <s v="Niemcy"/>
    <s v="Umarłe Korporacje"/>
    <s v="Wszystko zamarznie"/>
    <n v="8"/>
    <n v="240"/>
    <n v="1800"/>
    <x v="3"/>
    <x v="2"/>
  </r>
  <r>
    <n v="1555"/>
    <n v="9"/>
    <n v="16"/>
    <x v="389"/>
    <n v="65.95"/>
    <s v="DerTapfen"/>
    <d v="2020-08-03T00:00:00"/>
    <s v="Niemcy"/>
    <s v="Umarłe Korporacje"/>
    <s v="Wszystko zamarznie"/>
    <n v="8"/>
    <n v="240"/>
    <n v="1800"/>
    <x v="3"/>
    <x v="2"/>
  </r>
  <r>
    <n v="1556"/>
    <n v="9"/>
    <n v="16"/>
    <x v="390"/>
    <n v="54.53"/>
    <s v="DerTapfen"/>
    <d v="2020-08-03T00:00:00"/>
    <s v="Niemcy"/>
    <s v="Umarłe Korporacje"/>
    <s v="Wszystko zamarznie"/>
    <n v="8"/>
    <n v="240"/>
    <n v="1800"/>
    <x v="3"/>
    <x v="2"/>
  </r>
  <r>
    <n v="1557"/>
    <n v="9"/>
    <n v="16"/>
    <x v="390"/>
    <n v="84.83"/>
    <s v="DerTapfen"/>
    <d v="2020-08-03T00:00:00"/>
    <s v="Niemcy"/>
    <s v="Umarłe Korporacje"/>
    <s v="Wszystko zamarznie"/>
    <n v="8"/>
    <n v="240"/>
    <n v="1800"/>
    <x v="3"/>
    <x v="2"/>
  </r>
  <r>
    <n v="1558"/>
    <n v="9"/>
    <n v="16"/>
    <x v="390"/>
    <n v="81.540000000000006"/>
    <s v="DerTapfen"/>
    <d v="2020-08-03T00:00:00"/>
    <s v="Niemcy"/>
    <s v="Umarłe Korporacje"/>
    <s v="Wszystko zamarznie"/>
    <n v="8"/>
    <n v="240"/>
    <n v="1800"/>
    <x v="3"/>
    <x v="2"/>
  </r>
  <r>
    <n v="1559"/>
    <n v="9"/>
    <n v="16"/>
    <x v="390"/>
    <n v="88.3"/>
    <s v="DerTapfen"/>
    <d v="2020-08-03T00:00:00"/>
    <s v="Niemcy"/>
    <s v="Umarłe Korporacje"/>
    <s v="Wszystko zamarznie"/>
    <n v="8"/>
    <n v="240"/>
    <n v="1800"/>
    <x v="3"/>
    <x v="2"/>
  </r>
  <r>
    <n v="1560"/>
    <n v="9"/>
    <n v="17"/>
    <x v="390"/>
    <n v="19.3"/>
    <s v="DerTapfen"/>
    <d v="2020-08-03T00:00:00"/>
    <s v="Niemcy"/>
    <s v="Tofik Lis"/>
    <s v="Kość-Trąbek"/>
    <n v="6"/>
    <n v="160"/>
    <n v="1200"/>
    <x v="3"/>
    <x v="2"/>
  </r>
  <r>
    <n v="1561"/>
    <n v="9"/>
    <n v="17"/>
    <x v="390"/>
    <n v="24.53"/>
    <s v="DerTapfen"/>
    <d v="2020-08-03T00:00:00"/>
    <s v="Niemcy"/>
    <s v="Tofik Lis"/>
    <s v="Kość-Trąbek"/>
    <n v="6"/>
    <n v="160"/>
    <n v="1200"/>
    <x v="3"/>
    <x v="2"/>
  </r>
  <r>
    <n v="1562"/>
    <n v="9"/>
    <n v="17"/>
    <x v="390"/>
    <n v="36.68"/>
    <s v="DerTapfen"/>
    <d v="2020-08-03T00:00:00"/>
    <s v="Niemcy"/>
    <s v="Tofik Lis"/>
    <s v="Kość-Trąbek"/>
    <n v="6"/>
    <n v="160"/>
    <n v="1200"/>
    <x v="3"/>
    <x v="2"/>
  </r>
  <r>
    <n v="1563"/>
    <n v="9"/>
    <n v="17"/>
    <x v="391"/>
    <n v="36.369999999999997"/>
    <s v="DerTapfen"/>
    <d v="2020-08-03T00:00:00"/>
    <s v="Niemcy"/>
    <s v="Tofik Lis"/>
    <s v="Kość-Trąbek"/>
    <n v="6"/>
    <n v="160"/>
    <n v="1200"/>
    <x v="3"/>
    <x v="2"/>
  </r>
  <r>
    <n v="1564"/>
    <n v="9"/>
    <n v="17"/>
    <x v="392"/>
    <n v="53.28"/>
    <s v="DerTapfen"/>
    <d v="2020-08-03T00:00:00"/>
    <s v="Niemcy"/>
    <s v="Tofik Lis"/>
    <s v="Kość-Trąbek"/>
    <n v="6"/>
    <n v="160"/>
    <n v="1200"/>
    <x v="3"/>
    <x v="2"/>
  </r>
  <r>
    <n v="1565"/>
    <n v="9"/>
    <n v="17"/>
    <x v="392"/>
    <n v="63.08"/>
    <s v="DerTapfen"/>
    <d v="2020-08-03T00:00:00"/>
    <s v="Niemcy"/>
    <s v="Tofik Lis"/>
    <s v="Kość-Trąbek"/>
    <n v="6"/>
    <n v="160"/>
    <n v="1200"/>
    <x v="3"/>
    <x v="2"/>
  </r>
  <r>
    <n v="1566"/>
    <n v="9"/>
    <n v="17"/>
    <x v="392"/>
    <n v="65.12"/>
    <s v="DerTapfen"/>
    <d v="2020-08-03T00:00:00"/>
    <s v="Niemcy"/>
    <s v="Tofik Lis"/>
    <s v="Kość-Trąbek"/>
    <n v="6"/>
    <n v="160"/>
    <n v="1200"/>
    <x v="3"/>
    <x v="2"/>
  </r>
  <r>
    <n v="1567"/>
    <n v="9"/>
    <n v="17"/>
    <x v="392"/>
    <n v="76.28"/>
    <s v="DerTapfen"/>
    <d v="2020-08-03T00:00:00"/>
    <s v="Niemcy"/>
    <s v="Tofik Lis"/>
    <s v="Kość-Trąbek"/>
    <n v="6"/>
    <n v="160"/>
    <n v="1200"/>
    <x v="3"/>
    <x v="2"/>
  </r>
  <r>
    <n v="1568"/>
    <n v="9"/>
    <n v="17"/>
    <x v="393"/>
    <n v="68.319999999999993"/>
    <s v="DerTapfen"/>
    <d v="2020-08-03T00:00:00"/>
    <s v="Niemcy"/>
    <s v="Tofik Lis"/>
    <s v="Kość-Trąbek"/>
    <n v="6"/>
    <n v="160"/>
    <n v="1200"/>
    <x v="3"/>
    <x v="2"/>
  </r>
  <r>
    <n v="1569"/>
    <n v="9"/>
    <n v="26"/>
    <x v="393"/>
    <n v="10.220000000000001"/>
    <s v="DerTapfen"/>
    <d v="2020-08-03T00:00:00"/>
    <s v="Niemcy"/>
    <s v="Asa z Bazy"/>
    <s v="Wszystko czego Ona Chciała"/>
    <n v="4"/>
    <n v="94"/>
    <n v="900"/>
    <x v="3"/>
    <x v="2"/>
  </r>
  <r>
    <n v="1570"/>
    <n v="9"/>
    <n v="26"/>
    <x v="394"/>
    <n v="23.4"/>
    <s v="DerTapfen"/>
    <d v="2020-08-03T00:00:00"/>
    <s v="Niemcy"/>
    <s v="Asa z Bazy"/>
    <s v="Wszystko czego Ona Chciała"/>
    <n v="4"/>
    <n v="94"/>
    <n v="900"/>
    <x v="3"/>
    <x v="2"/>
  </r>
  <r>
    <n v="1571"/>
    <n v="9"/>
    <n v="26"/>
    <x v="394"/>
    <n v="29.98"/>
    <s v="DerTapfen"/>
    <d v="2020-08-03T00:00:00"/>
    <s v="Niemcy"/>
    <s v="Asa z Bazy"/>
    <s v="Wszystko czego Ona Chciała"/>
    <n v="4"/>
    <n v="94"/>
    <n v="900"/>
    <x v="3"/>
    <x v="2"/>
  </r>
  <r>
    <n v="1572"/>
    <n v="9"/>
    <n v="26"/>
    <x v="395"/>
    <n v="31.81"/>
    <s v="DerTapfen"/>
    <d v="2020-08-03T00:00:00"/>
    <s v="Niemcy"/>
    <s v="Asa z Bazy"/>
    <s v="Wszystko czego Ona Chciała"/>
    <n v="4"/>
    <n v="94"/>
    <n v="900"/>
    <x v="3"/>
    <x v="2"/>
  </r>
  <r>
    <n v="1573"/>
    <n v="9"/>
    <n v="26"/>
    <x v="396"/>
    <n v="48.11"/>
    <s v="DerTapfen"/>
    <d v="2020-08-03T00:00:00"/>
    <s v="Niemcy"/>
    <s v="Asa z Bazy"/>
    <s v="Wszystko czego Ona Chciała"/>
    <n v="4"/>
    <n v="94"/>
    <n v="900"/>
    <x v="3"/>
    <x v="2"/>
  </r>
  <r>
    <n v="1574"/>
    <n v="9"/>
    <n v="26"/>
    <x v="397"/>
    <n v="58.86"/>
    <s v="DerTapfen"/>
    <d v="2020-08-03T00:00:00"/>
    <s v="Niemcy"/>
    <s v="Asa z Bazy"/>
    <s v="Wszystko czego Ona Chciała"/>
    <n v="4"/>
    <n v="94"/>
    <n v="900"/>
    <x v="3"/>
    <x v="2"/>
  </r>
  <r>
    <n v="1575"/>
    <n v="9"/>
    <n v="26"/>
    <x v="397"/>
    <n v="64.459999999999994"/>
    <s v="DerTapfen"/>
    <d v="2020-08-03T00:00:00"/>
    <s v="Niemcy"/>
    <s v="Asa z Bazy"/>
    <s v="Wszystko czego Ona Chciała"/>
    <n v="4"/>
    <n v="94"/>
    <n v="900"/>
    <x v="3"/>
    <x v="2"/>
  </r>
  <r>
    <n v="1576"/>
    <n v="9"/>
    <n v="26"/>
    <x v="398"/>
    <n v="58.4"/>
    <s v="DerTapfen"/>
    <d v="2020-08-03T00:00:00"/>
    <s v="Niemcy"/>
    <s v="Asa z Bazy"/>
    <s v="Wszystko czego Ona Chciała"/>
    <n v="4"/>
    <n v="94"/>
    <n v="900"/>
    <x v="3"/>
    <x v="2"/>
  </r>
  <r>
    <n v="1577"/>
    <n v="9"/>
    <n v="26"/>
    <x v="399"/>
    <n v="77.069999999999993"/>
    <s v="DerTapfen"/>
    <d v="2020-08-03T00:00:00"/>
    <s v="Niemcy"/>
    <s v="Asa z Bazy"/>
    <s v="Wszystko czego Ona Chciała"/>
    <n v="4"/>
    <n v="94"/>
    <n v="900"/>
    <x v="3"/>
    <x v="2"/>
  </r>
  <r>
    <n v="1578"/>
    <n v="9"/>
    <n v="26"/>
    <x v="399"/>
    <n v="71.989999999999995"/>
    <s v="DerTapfen"/>
    <d v="2020-08-03T00:00:00"/>
    <s v="Niemcy"/>
    <s v="Asa z Bazy"/>
    <s v="Wszystko czego Ona Chciała"/>
    <n v="4"/>
    <n v="94"/>
    <n v="900"/>
    <x v="3"/>
    <x v="2"/>
  </r>
  <r>
    <n v="1579"/>
    <n v="9"/>
    <n v="19"/>
    <x v="399"/>
    <n v="14.52"/>
    <s v="DerTapfen"/>
    <d v="2020-08-03T00:00:00"/>
    <s v="Niemcy"/>
    <s v="Dźwiękowy Szok Magii"/>
    <s v="Pęknięte Tłuczki"/>
    <n v="7"/>
    <n v="170"/>
    <n v="1400"/>
    <x v="3"/>
    <x v="2"/>
  </r>
  <r>
    <n v="1580"/>
    <n v="9"/>
    <n v="19"/>
    <x v="399"/>
    <n v="26.01"/>
    <s v="DerTapfen"/>
    <d v="2020-08-03T00:00:00"/>
    <s v="Niemcy"/>
    <s v="Dźwiękowy Szok Magii"/>
    <s v="Pęknięte Tłuczki"/>
    <n v="7"/>
    <n v="170"/>
    <n v="1400"/>
    <x v="3"/>
    <x v="2"/>
  </r>
  <r>
    <n v="1581"/>
    <n v="9"/>
    <n v="19"/>
    <x v="399"/>
    <n v="29.34"/>
    <s v="DerTapfen"/>
    <d v="2020-08-03T00:00:00"/>
    <s v="Niemcy"/>
    <s v="Dźwiękowy Szok Magii"/>
    <s v="Pęknięte Tłuczki"/>
    <n v="7"/>
    <n v="170"/>
    <n v="1400"/>
    <x v="3"/>
    <x v="2"/>
  </r>
  <r>
    <n v="1582"/>
    <n v="9"/>
    <n v="19"/>
    <x v="399"/>
    <n v="37.200000000000003"/>
    <s v="DerTapfen"/>
    <d v="2020-08-03T00:00:00"/>
    <s v="Niemcy"/>
    <s v="Dźwiękowy Szok Magii"/>
    <s v="Pęknięte Tłuczki"/>
    <n v="7"/>
    <n v="170"/>
    <n v="1400"/>
    <x v="3"/>
    <x v="2"/>
  </r>
  <r>
    <n v="1583"/>
    <n v="9"/>
    <n v="19"/>
    <x v="399"/>
    <n v="38.18"/>
    <s v="DerTapfen"/>
    <d v="2020-08-03T00:00:00"/>
    <s v="Niemcy"/>
    <s v="Dźwiękowy Szok Magii"/>
    <s v="Pęknięte Tłuczki"/>
    <n v="7"/>
    <n v="170"/>
    <n v="1400"/>
    <x v="3"/>
    <x v="2"/>
  </r>
  <r>
    <n v="1584"/>
    <n v="9"/>
    <n v="19"/>
    <x v="399"/>
    <n v="60.44"/>
    <s v="DerTapfen"/>
    <d v="2020-08-03T00:00:00"/>
    <s v="Niemcy"/>
    <s v="Dźwiękowy Szok Magii"/>
    <s v="Pęknięte Tłuczki"/>
    <n v="7"/>
    <n v="170"/>
    <n v="1400"/>
    <x v="3"/>
    <x v="2"/>
  </r>
  <r>
    <n v="1585"/>
    <n v="9"/>
    <n v="19"/>
    <x v="399"/>
    <n v="49.77"/>
    <s v="DerTapfen"/>
    <d v="2020-08-03T00:00:00"/>
    <s v="Niemcy"/>
    <s v="Dźwiękowy Szok Magii"/>
    <s v="Pęknięte Tłuczki"/>
    <n v="7"/>
    <n v="170"/>
    <n v="1400"/>
    <x v="3"/>
    <x v="2"/>
  </r>
  <r>
    <n v="1586"/>
    <n v="9"/>
    <n v="19"/>
    <x v="400"/>
    <n v="65.3"/>
    <s v="DerTapfen"/>
    <d v="2020-08-03T00:00:00"/>
    <s v="Niemcy"/>
    <s v="Dźwiękowy Szok Magii"/>
    <s v="Pęknięte Tłuczki"/>
    <n v="7"/>
    <n v="170"/>
    <n v="1400"/>
    <x v="3"/>
    <x v="2"/>
  </r>
  <r>
    <n v="1587"/>
    <n v="9"/>
    <n v="19"/>
    <x v="401"/>
    <n v="78.72"/>
    <s v="DerTapfen"/>
    <d v="2020-08-03T00:00:00"/>
    <s v="Niemcy"/>
    <s v="Dźwiękowy Szok Magii"/>
    <s v="Pęknięte Tłuczki"/>
    <n v="7"/>
    <n v="170"/>
    <n v="1400"/>
    <x v="3"/>
    <x v="2"/>
  </r>
  <r>
    <n v="1588"/>
    <n v="9"/>
    <n v="19"/>
    <x v="401"/>
    <n v="88.72"/>
    <s v="DerTapfen"/>
    <d v="2020-08-03T00:00:00"/>
    <s v="Niemcy"/>
    <s v="Dźwiękowy Szok Magii"/>
    <s v="Pęknięte Tłuczki"/>
    <n v="7"/>
    <n v="170"/>
    <n v="1400"/>
    <x v="3"/>
    <x v="2"/>
  </r>
  <r>
    <n v="1589"/>
    <n v="9"/>
    <n v="20"/>
    <x v="401"/>
    <n v="19.09"/>
    <s v="DerTapfen"/>
    <d v="2020-08-03T00:00:00"/>
    <s v="Niemcy"/>
    <s v="xi"/>
    <s v="NURKOWANIE WOLNOŚCI"/>
    <n v="9"/>
    <n v="222"/>
    <n v="2000"/>
    <x v="3"/>
    <x v="2"/>
  </r>
  <r>
    <n v="1590"/>
    <n v="9"/>
    <n v="20"/>
    <x v="402"/>
    <n v="22.32"/>
    <s v="DerTapfen"/>
    <d v="2020-08-03T00:00:00"/>
    <s v="Niemcy"/>
    <s v="xi"/>
    <s v="NURKOWANIE WOLNOŚCI"/>
    <n v="9"/>
    <n v="222"/>
    <n v="2000"/>
    <x v="3"/>
    <x v="2"/>
  </r>
  <r>
    <n v="1591"/>
    <n v="9"/>
    <n v="20"/>
    <x v="402"/>
    <n v="30.25"/>
    <s v="DerTapfen"/>
    <d v="2020-08-03T00:00:00"/>
    <s v="Niemcy"/>
    <s v="xi"/>
    <s v="NURKOWANIE WOLNOŚCI"/>
    <n v="9"/>
    <n v="222"/>
    <n v="2000"/>
    <x v="3"/>
    <x v="2"/>
  </r>
  <r>
    <n v="1592"/>
    <n v="9"/>
    <n v="20"/>
    <x v="402"/>
    <n v="41.88"/>
    <s v="DerTapfen"/>
    <d v="2020-08-03T00:00:00"/>
    <s v="Niemcy"/>
    <s v="xi"/>
    <s v="NURKOWANIE WOLNOŚCI"/>
    <n v="9"/>
    <n v="222"/>
    <n v="2000"/>
    <x v="3"/>
    <x v="2"/>
  </r>
  <r>
    <n v="1593"/>
    <n v="9"/>
    <n v="20"/>
    <x v="402"/>
    <n v="38.99"/>
    <s v="DerTapfen"/>
    <d v="2020-08-03T00:00:00"/>
    <s v="Niemcy"/>
    <s v="xi"/>
    <s v="NURKOWANIE WOLNOŚCI"/>
    <n v="9"/>
    <n v="222"/>
    <n v="2000"/>
    <x v="3"/>
    <x v="2"/>
  </r>
  <r>
    <n v="1594"/>
    <n v="9"/>
    <n v="20"/>
    <x v="402"/>
    <n v="57.07"/>
    <s v="DerTapfen"/>
    <d v="2020-08-03T00:00:00"/>
    <s v="Niemcy"/>
    <s v="xi"/>
    <s v="NURKOWANIE WOLNOŚCI"/>
    <n v="9"/>
    <n v="222"/>
    <n v="2000"/>
    <x v="3"/>
    <x v="2"/>
  </r>
  <r>
    <n v="1595"/>
    <n v="9"/>
    <n v="20"/>
    <x v="402"/>
    <n v="66.63"/>
    <s v="DerTapfen"/>
    <d v="2020-08-03T00:00:00"/>
    <s v="Niemcy"/>
    <s v="xi"/>
    <s v="NURKOWANIE WOLNOŚCI"/>
    <n v="9"/>
    <n v="222"/>
    <n v="2000"/>
    <x v="3"/>
    <x v="2"/>
  </r>
  <r>
    <n v="1596"/>
    <n v="9"/>
    <n v="20"/>
    <x v="402"/>
    <n v="81.78"/>
    <s v="DerTapfen"/>
    <d v="2020-08-03T00:00:00"/>
    <s v="Niemcy"/>
    <s v="xi"/>
    <s v="NURKOWANIE WOLNOŚCI"/>
    <n v="9"/>
    <n v="222"/>
    <n v="2000"/>
    <x v="3"/>
    <x v="2"/>
  </r>
  <r>
    <n v="1597"/>
    <n v="9"/>
    <n v="20"/>
    <x v="402"/>
    <n v="77.47"/>
    <s v="DerTapfen"/>
    <d v="2020-08-03T00:00:00"/>
    <s v="Niemcy"/>
    <s v="xi"/>
    <s v="NURKOWANIE WOLNOŚCI"/>
    <n v="9"/>
    <n v="222"/>
    <n v="2000"/>
    <x v="3"/>
    <x v="2"/>
  </r>
  <r>
    <n v="1598"/>
    <n v="9"/>
    <n v="20"/>
    <x v="402"/>
    <n v="63.86"/>
    <s v="DerTapfen"/>
    <d v="2020-08-03T00:00:00"/>
    <s v="Niemcy"/>
    <s v="xi"/>
    <s v="NURKOWANIE WOLNOŚCI"/>
    <n v="9"/>
    <n v="222"/>
    <n v="2000"/>
    <x v="3"/>
    <x v="2"/>
  </r>
  <r>
    <n v="1599"/>
    <n v="9"/>
    <n v="21"/>
    <x v="402"/>
    <n v="10.28"/>
    <s v="DerTapfen"/>
    <d v="2020-08-03T00:00:00"/>
    <s v="Niemcy"/>
    <s v="Lisek Przemyka"/>
    <s v="Wielka Czarna"/>
    <n v="9"/>
    <n v="300"/>
    <n v="2000"/>
    <x v="3"/>
    <x v="2"/>
  </r>
  <r>
    <n v="1600"/>
    <n v="9"/>
    <n v="21"/>
    <x v="402"/>
    <n v="21.36"/>
    <s v="DerTapfen"/>
    <d v="2020-08-03T00:00:00"/>
    <s v="Niemcy"/>
    <s v="Lisek Przemyka"/>
    <s v="Wielka Czarna"/>
    <n v="9"/>
    <n v="300"/>
    <n v="2000"/>
    <x v="3"/>
    <x v="2"/>
  </r>
  <r>
    <n v="1601"/>
    <n v="11"/>
    <n v="1"/>
    <x v="403"/>
    <n v="10.69"/>
    <s v="PolskaGurom"/>
    <d v="2021-03-03T00:00:00"/>
    <s v="Polska"/>
    <s v="Cysmix i Emilka"/>
    <s v="Deszcz Łez"/>
    <n v="7"/>
    <n v="128"/>
    <n v="1500"/>
    <x v="11"/>
    <x v="3"/>
  </r>
  <r>
    <n v="1602"/>
    <n v="11"/>
    <n v="1"/>
    <x v="403"/>
    <n v="23.02"/>
    <s v="PolskaGurom"/>
    <d v="2021-03-03T00:00:00"/>
    <s v="Polska"/>
    <s v="Cysmix i Emilka"/>
    <s v="Deszcz Łez"/>
    <n v="7"/>
    <n v="128"/>
    <n v="1500"/>
    <x v="11"/>
    <x v="3"/>
  </r>
  <r>
    <n v="1603"/>
    <n v="11"/>
    <n v="1"/>
    <x v="403"/>
    <n v="34.450000000000003"/>
    <s v="PolskaGurom"/>
    <d v="2021-03-03T00:00:00"/>
    <s v="Polska"/>
    <s v="Cysmix i Emilka"/>
    <s v="Deszcz Łez"/>
    <n v="7"/>
    <n v="128"/>
    <n v="1500"/>
    <x v="11"/>
    <x v="3"/>
  </r>
  <r>
    <n v="1604"/>
    <n v="11"/>
    <n v="1"/>
    <x v="404"/>
    <n v="35.950000000000003"/>
    <s v="PolskaGurom"/>
    <d v="2021-03-03T00:00:00"/>
    <s v="Polska"/>
    <s v="Cysmix i Emilka"/>
    <s v="Deszcz Łez"/>
    <n v="7"/>
    <n v="128"/>
    <n v="1500"/>
    <x v="11"/>
    <x v="3"/>
  </r>
  <r>
    <n v="1605"/>
    <n v="11"/>
    <n v="1"/>
    <x v="405"/>
    <n v="43.19"/>
    <s v="PolskaGurom"/>
    <d v="2021-03-03T00:00:00"/>
    <s v="Polska"/>
    <s v="Cysmix i Emilka"/>
    <s v="Deszcz Łez"/>
    <n v="7"/>
    <n v="128"/>
    <n v="1500"/>
    <x v="11"/>
    <x v="3"/>
  </r>
  <r>
    <n v="1606"/>
    <n v="11"/>
    <n v="1"/>
    <x v="405"/>
    <n v="47.63"/>
    <s v="PolskaGurom"/>
    <d v="2021-03-03T00:00:00"/>
    <s v="Polska"/>
    <s v="Cysmix i Emilka"/>
    <s v="Deszcz Łez"/>
    <n v="7"/>
    <n v="128"/>
    <n v="1500"/>
    <x v="11"/>
    <x v="3"/>
  </r>
  <r>
    <n v="1607"/>
    <n v="11"/>
    <n v="1"/>
    <x v="406"/>
    <n v="43.56"/>
    <s v="PolskaGurom"/>
    <d v="2021-03-03T00:00:00"/>
    <s v="Polska"/>
    <s v="Cysmix i Emilka"/>
    <s v="Deszcz Łez"/>
    <n v="7"/>
    <n v="128"/>
    <n v="1500"/>
    <x v="11"/>
    <x v="3"/>
  </r>
  <r>
    <n v="1608"/>
    <n v="11"/>
    <n v="1"/>
    <x v="406"/>
    <n v="77.849999999999994"/>
    <s v="PolskaGurom"/>
    <d v="2021-03-03T00:00:00"/>
    <s v="Polska"/>
    <s v="Cysmix i Emilka"/>
    <s v="Deszcz Łez"/>
    <n v="7"/>
    <n v="128"/>
    <n v="1500"/>
    <x v="11"/>
    <x v="3"/>
  </r>
  <r>
    <n v="1609"/>
    <n v="11"/>
    <n v="1"/>
    <x v="406"/>
    <n v="74.58"/>
    <s v="PolskaGurom"/>
    <d v="2021-03-03T00:00:00"/>
    <s v="Polska"/>
    <s v="Cysmix i Emilka"/>
    <s v="Deszcz Łez"/>
    <n v="7"/>
    <n v="128"/>
    <n v="1500"/>
    <x v="11"/>
    <x v="3"/>
  </r>
  <r>
    <n v="1610"/>
    <n v="11"/>
    <n v="1"/>
    <x v="407"/>
    <n v="100"/>
    <s v="PolskaGurom"/>
    <d v="2021-03-03T00:00:00"/>
    <s v="Polska"/>
    <s v="Cysmix i Emilka"/>
    <s v="Deszcz Łez"/>
    <n v="7"/>
    <n v="128"/>
    <n v="1500"/>
    <x v="11"/>
    <x v="3"/>
  </r>
  <r>
    <n v="1611"/>
    <n v="11"/>
    <n v="2"/>
    <x v="407"/>
    <n v="11.47"/>
    <s v="PolskaGurom"/>
    <d v="2021-03-03T00:00:00"/>
    <s v="Polska"/>
    <s v="Solejek"/>
    <s v="Renatka"/>
    <n v="7"/>
    <n v="182"/>
    <n v="1500"/>
    <x v="11"/>
    <x v="3"/>
  </r>
  <r>
    <n v="1612"/>
    <n v="11"/>
    <n v="2"/>
    <x v="407"/>
    <n v="27.71"/>
    <s v="PolskaGurom"/>
    <d v="2021-03-03T00:00:00"/>
    <s v="Polska"/>
    <s v="Solejek"/>
    <s v="Renatka"/>
    <n v="7"/>
    <n v="182"/>
    <n v="1500"/>
    <x v="11"/>
    <x v="3"/>
  </r>
  <r>
    <n v="1613"/>
    <n v="11"/>
    <n v="2"/>
    <x v="407"/>
    <n v="30.71"/>
    <s v="PolskaGurom"/>
    <d v="2021-03-03T00:00:00"/>
    <s v="Polska"/>
    <s v="Solejek"/>
    <s v="Renatka"/>
    <n v="7"/>
    <n v="182"/>
    <n v="1500"/>
    <x v="11"/>
    <x v="3"/>
  </r>
  <r>
    <n v="1614"/>
    <n v="11"/>
    <n v="2"/>
    <x v="407"/>
    <n v="38.869999999999997"/>
    <s v="PolskaGurom"/>
    <d v="2021-03-03T00:00:00"/>
    <s v="Polska"/>
    <s v="Solejek"/>
    <s v="Renatka"/>
    <n v="7"/>
    <n v="182"/>
    <n v="1500"/>
    <x v="11"/>
    <x v="3"/>
  </r>
  <r>
    <n v="1615"/>
    <n v="11"/>
    <n v="2"/>
    <x v="407"/>
    <n v="38.79"/>
    <s v="PolskaGurom"/>
    <d v="2021-03-03T00:00:00"/>
    <s v="Polska"/>
    <s v="Solejek"/>
    <s v="Renatka"/>
    <n v="7"/>
    <n v="182"/>
    <n v="1500"/>
    <x v="11"/>
    <x v="3"/>
  </r>
  <r>
    <n v="1616"/>
    <n v="11"/>
    <n v="2"/>
    <x v="408"/>
    <n v="49.89"/>
    <s v="PolskaGurom"/>
    <d v="2021-03-03T00:00:00"/>
    <s v="Polska"/>
    <s v="Solejek"/>
    <s v="Renatka"/>
    <n v="7"/>
    <n v="182"/>
    <n v="1500"/>
    <x v="11"/>
    <x v="3"/>
  </r>
  <r>
    <n v="1617"/>
    <n v="11"/>
    <n v="2"/>
    <x v="409"/>
    <n v="77.28"/>
    <s v="PolskaGurom"/>
    <d v="2021-03-03T00:00:00"/>
    <s v="Polska"/>
    <s v="Solejek"/>
    <s v="Renatka"/>
    <n v="7"/>
    <n v="182"/>
    <n v="1500"/>
    <x v="11"/>
    <x v="3"/>
  </r>
  <r>
    <n v="1618"/>
    <n v="11"/>
    <n v="2"/>
    <x v="409"/>
    <n v="58"/>
    <s v="PolskaGurom"/>
    <d v="2021-03-03T00:00:00"/>
    <s v="Polska"/>
    <s v="Solejek"/>
    <s v="Renatka"/>
    <n v="7"/>
    <n v="182"/>
    <n v="1500"/>
    <x v="11"/>
    <x v="3"/>
  </r>
  <r>
    <n v="1619"/>
    <n v="11"/>
    <n v="2"/>
    <x v="410"/>
    <n v="70.47"/>
    <s v="PolskaGurom"/>
    <d v="2021-03-03T00:00:00"/>
    <s v="Polska"/>
    <s v="Solejek"/>
    <s v="Renatka"/>
    <n v="7"/>
    <n v="182"/>
    <n v="1500"/>
    <x v="11"/>
    <x v="3"/>
  </r>
  <r>
    <n v="1620"/>
    <n v="11"/>
    <n v="2"/>
    <x v="410"/>
    <n v="89.86"/>
    <s v="PolskaGurom"/>
    <d v="2021-03-03T00:00:00"/>
    <s v="Polska"/>
    <s v="Solejek"/>
    <s v="Renatka"/>
    <n v="7"/>
    <n v="182"/>
    <n v="1500"/>
    <x v="11"/>
    <x v="3"/>
  </r>
  <r>
    <n v="1621"/>
    <n v="11"/>
    <n v="3"/>
    <x v="411"/>
    <n v="19.34"/>
    <s v="PolskaGurom"/>
    <d v="2021-03-03T00:00:00"/>
    <s v="Polska"/>
    <s v="Kuba Omsiak"/>
    <s v="Moja Miłość"/>
    <n v="5"/>
    <n v="128"/>
    <n v="1000"/>
    <x v="11"/>
    <x v="3"/>
  </r>
  <r>
    <n v="1622"/>
    <n v="11"/>
    <n v="3"/>
    <x v="411"/>
    <n v="24.27"/>
    <s v="PolskaGurom"/>
    <d v="2021-03-03T00:00:00"/>
    <s v="Polska"/>
    <s v="Kuba Omsiak"/>
    <s v="Moja Miłość"/>
    <n v="5"/>
    <n v="128"/>
    <n v="1000"/>
    <x v="11"/>
    <x v="3"/>
  </r>
  <r>
    <n v="1623"/>
    <n v="11"/>
    <n v="3"/>
    <x v="411"/>
    <n v="28.26"/>
    <s v="PolskaGurom"/>
    <d v="2021-03-03T00:00:00"/>
    <s v="Polska"/>
    <s v="Kuba Omsiak"/>
    <s v="Moja Miłość"/>
    <n v="5"/>
    <n v="128"/>
    <n v="1000"/>
    <x v="11"/>
    <x v="3"/>
  </r>
  <r>
    <n v="1624"/>
    <n v="11"/>
    <n v="3"/>
    <x v="411"/>
    <n v="32.909999999999997"/>
    <s v="PolskaGurom"/>
    <d v="2021-03-03T00:00:00"/>
    <s v="Polska"/>
    <s v="Kuba Omsiak"/>
    <s v="Moja Miłość"/>
    <n v="5"/>
    <n v="128"/>
    <n v="1000"/>
    <x v="11"/>
    <x v="3"/>
  </r>
  <r>
    <n v="1625"/>
    <n v="11"/>
    <n v="3"/>
    <x v="411"/>
    <n v="40.35"/>
    <s v="PolskaGurom"/>
    <d v="2021-03-03T00:00:00"/>
    <s v="Polska"/>
    <s v="Kuba Omsiak"/>
    <s v="Moja Miłość"/>
    <n v="5"/>
    <n v="128"/>
    <n v="1000"/>
    <x v="11"/>
    <x v="3"/>
  </r>
  <r>
    <n v="1626"/>
    <n v="11"/>
    <n v="3"/>
    <x v="411"/>
    <n v="48.8"/>
    <s v="PolskaGurom"/>
    <d v="2021-03-03T00:00:00"/>
    <s v="Polska"/>
    <s v="Kuba Omsiak"/>
    <s v="Moja Miłość"/>
    <n v="5"/>
    <n v="128"/>
    <n v="1000"/>
    <x v="11"/>
    <x v="3"/>
  </r>
  <r>
    <n v="1627"/>
    <n v="11"/>
    <n v="3"/>
    <x v="411"/>
    <n v="67.66"/>
    <s v="PolskaGurom"/>
    <d v="2021-03-03T00:00:00"/>
    <s v="Polska"/>
    <s v="Kuba Omsiak"/>
    <s v="Moja Miłość"/>
    <n v="5"/>
    <n v="128"/>
    <n v="1000"/>
    <x v="11"/>
    <x v="3"/>
  </r>
  <r>
    <n v="1628"/>
    <n v="11"/>
    <n v="3"/>
    <x v="411"/>
    <n v="52.23"/>
    <s v="PolskaGurom"/>
    <d v="2021-03-03T00:00:00"/>
    <s v="Polska"/>
    <s v="Kuba Omsiak"/>
    <s v="Moja Miłość"/>
    <n v="5"/>
    <n v="128"/>
    <n v="1000"/>
    <x v="11"/>
    <x v="3"/>
  </r>
  <r>
    <n v="1629"/>
    <n v="11"/>
    <n v="3"/>
    <x v="412"/>
    <n v="80.63"/>
    <s v="PolskaGurom"/>
    <d v="2021-03-03T00:00:00"/>
    <s v="Polska"/>
    <s v="Kuba Omsiak"/>
    <s v="Moja Miłość"/>
    <n v="5"/>
    <n v="128"/>
    <n v="1000"/>
    <x v="11"/>
    <x v="3"/>
  </r>
  <r>
    <n v="1630"/>
    <n v="11"/>
    <n v="3"/>
    <x v="413"/>
    <n v="88.32"/>
    <s v="PolskaGurom"/>
    <d v="2021-03-03T00:00:00"/>
    <s v="Polska"/>
    <s v="Kuba Omsiak"/>
    <s v="Moja Miłość"/>
    <n v="5"/>
    <n v="128"/>
    <n v="1000"/>
    <x v="11"/>
    <x v="3"/>
  </r>
  <r>
    <n v="1631"/>
    <n v="11"/>
    <n v="4"/>
    <x v="413"/>
    <n v="16.72"/>
    <s v="PolskaGurom"/>
    <d v="2021-03-03T00:00:00"/>
    <s v="Polska"/>
    <s v="Pościgacze"/>
    <s v="Zgubiłem się"/>
    <n v="6"/>
    <n v="170"/>
    <n v="1200"/>
    <x v="11"/>
    <x v="3"/>
  </r>
  <r>
    <n v="1632"/>
    <n v="11"/>
    <n v="4"/>
    <x v="413"/>
    <n v="29.14"/>
    <s v="PolskaGurom"/>
    <d v="2021-03-03T00:00:00"/>
    <s v="Polska"/>
    <s v="Pościgacze"/>
    <s v="Zgubiłem się"/>
    <n v="6"/>
    <n v="170"/>
    <n v="1200"/>
    <x v="11"/>
    <x v="3"/>
  </r>
  <r>
    <n v="1633"/>
    <n v="11"/>
    <n v="4"/>
    <x v="413"/>
    <n v="34.96"/>
    <s v="PolskaGurom"/>
    <d v="2021-03-03T00:00:00"/>
    <s v="Polska"/>
    <s v="Pościgacze"/>
    <s v="Zgubiłem się"/>
    <n v="6"/>
    <n v="170"/>
    <n v="1200"/>
    <x v="11"/>
    <x v="3"/>
  </r>
  <r>
    <n v="1634"/>
    <n v="11"/>
    <n v="4"/>
    <x v="413"/>
    <n v="47.76"/>
    <s v="PolskaGurom"/>
    <d v="2021-03-03T00:00:00"/>
    <s v="Polska"/>
    <s v="Pościgacze"/>
    <s v="Zgubiłem się"/>
    <n v="6"/>
    <n v="170"/>
    <n v="1200"/>
    <x v="11"/>
    <x v="3"/>
  </r>
  <r>
    <n v="1635"/>
    <n v="11"/>
    <n v="4"/>
    <x v="413"/>
    <n v="46.39"/>
    <s v="PolskaGurom"/>
    <d v="2021-03-03T00:00:00"/>
    <s v="Polska"/>
    <s v="Pościgacze"/>
    <s v="Zgubiłem się"/>
    <n v="6"/>
    <n v="170"/>
    <n v="1200"/>
    <x v="11"/>
    <x v="3"/>
  </r>
  <r>
    <n v="1636"/>
    <n v="2"/>
    <n v="1"/>
    <x v="414"/>
    <n v="11.24"/>
    <s v="RytmiĹ"/>
    <d v="2021-03-23T00:00:00"/>
    <s v="Polska"/>
    <s v="Cysmix i Emilka"/>
    <s v="Deszcz Łez"/>
    <n v="7"/>
    <n v="128"/>
    <n v="1500"/>
    <x v="11"/>
    <x v="3"/>
  </r>
  <r>
    <n v="1637"/>
    <n v="2"/>
    <n v="1"/>
    <x v="414"/>
    <n v="22.44"/>
    <s v="RytmiĹ"/>
    <d v="2021-03-23T00:00:00"/>
    <s v="Polska"/>
    <s v="Cysmix i Emilka"/>
    <s v="Deszcz Łez"/>
    <n v="7"/>
    <n v="128"/>
    <n v="1500"/>
    <x v="11"/>
    <x v="3"/>
  </r>
  <r>
    <n v="1638"/>
    <n v="2"/>
    <n v="1"/>
    <x v="414"/>
    <n v="34.71"/>
    <s v="RytmiĹ"/>
    <d v="2021-03-23T00:00:00"/>
    <s v="Polska"/>
    <s v="Cysmix i Emilka"/>
    <s v="Deszcz Łez"/>
    <n v="7"/>
    <n v="128"/>
    <n v="1500"/>
    <x v="11"/>
    <x v="3"/>
  </r>
  <r>
    <n v="1639"/>
    <n v="2"/>
    <n v="1"/>
    <x v="414"/>
    <n v="40.01"/>
    <s v="RytmiĹ"/>
    <d v="2021-03-23T00:00:00"/>
    <s v="Polska"/>
    <s v="Cysmix i Emilka"/>
    <s v="Deszcz Łez"/>
    <n v="7"/>
    <n v="128"/>
    <n v="1500"/>
    <x v="11"/>
    <x v="3"/>
  </r>
  <r>
    <n v="1640"/>
    <n v="11"/>
    <n v="4"/>
    <x v="415"/>
    <n v="49.95"/>
    <s v="PolskaGurom"/>
    <d v="2021-03-03T00:00:00"/>
    <s v="Polska"/>
    <s v="Pościgacze"/>
    <s v="Zgubiłem się"/>
    <n v="6"/>
    <n v="170"/>
    <n v="1200"/>
    <x v="11"/>
    <x v="3"/>
  </r>
  <r>
    <n v="1641"/>
    <n v="11"/>
    <n v="4"/>
    <x v="415"/>
    <n v="49.18"/>
    <s v="PolskaGurom"/>
    <d v="2021-03-03T00:00:00"/>
    <s v="Polska"/>
    <s v="Pościgacze"/>
    <s v="Zgubiłem się"/>
    <n v="6"/>
    <n v="170"/>
    <n v="1200"/>
    <x v="11"/>
    <x v="3"/>
  </r>
  <r>
    <n v="1642"/>
    <n v="11"/>
    <n v="4"/>
    <x v="415"/>
    <n v="60.23"/>
    <s v="PolskaGurom"/>
    <d v="2021-03-03T00:00:00"/>
    <s v="Polska"/>
    <s v="Pościgacze"/>
    <s v="Zgubiłem się"/>
    <n v="6"/>
    <n v="170"/>
    <n v="1200"/>
    <x v="11"/>
    <x v="3"/>
  </r>
  <r>
    <n v="1643"/>
    <n v="11"/>
    <n v="4"/>
    <x v="415"/>
    <n v="85.36"/>
    <s v="PolskaGurom"/>
    <d v="2021-03-03T00:00:00"/>
    <s v="Polska"/>
    <s v="Pościgacze"/>
    <s v="Zgubiłem się"/>
    <n v="6"/>
    <n v="170"/>
    <n v="1200"/>
    <x v="11"/>
    <x v="3"/>
  </r>
  <r>
    <n v="1644"/>
    <n v="2"/>
    <n v="1"/>
    <x v="416"/>
    <n v="54.37"/>
    <s v="RytmiĹ"/>
    <d v="2021-03-23T00:00:00"/>
    <s v="Polska"/>
    <s v="Cysmix i Emilka"/>
    <s v="Deszcz Łez"/>
    <n v="7"/>
    <n v="128"/>
    <n v="1500"/>
    <x v="11"/>
    <x v="3"/>
  </r>
  <r>
    <n v="1645"/>
    <n v="2"/>
    <n v="1"/>
    <x v="416"/>
    <n v="55.43"/>
    <s v="RytmiĹ"/>
    <d v="2021-03-23T00:00:00"/>
    <s v="Polska"/>
    <s v="Cysmix i Emilka"/>
    <s v="Deszcz Łez"/>
    <n v="7"/>
    <n v="128"/>
    <n v="1500"/>
    <x v="11"/>
    <x v="3"/>
  </r>
  <r>
    <n v="1646"/>
    <n v="11"/>
    <n v="4"/>
    <x v="416"/>
    <n v="88.49"/>
    <s v="PolskaGurom"/>
    <d v="2021-03-03T00:00:00"/>
    <s v="Polska"/>
    <s v="Pościgacze"/>
    <s v="Zgubiłem się"/>
    <n v="6"/>
    <n v="170"/>
    <n v="1200"/>
    <x v="11"/>
    <x v="3"/>
  </r>
  <r>
    <n v="1647"/>
    <n v="11"/>
    <n v="5"/>
    <x v="416"/>
    <n v="10.84"/>
    <s v="PolskaGurom"/>
    <d v="2021-03-03T00:00:00"/>
    <s v="Polska"/>
    <s v="Rostek"/>
    <s v="Woda Edition (remix Pawełka Różyka)"/>
    <n v="5"/>
    <n v="133"/>
    <n v="1000"/>
    <x v="11"/>
    <x v="3"/>
  </r>
  <r>
    <n v="1648"/>
    <n v="11"/>
    <n v="5"/>
    <x v="416"/>
    <n v="21.95"/>
    <s v="PolskaGurom"/>
    <d v="2021-03-03T00:00:00"/>
    <s v="Polska"/>
    <s v="Rostek"/>
    <s v="Woda Edition (remix Pawełka Różyka)"/>
    <n v="5"/>
    <n v="133"/>
    <n v="1000"/>
    <x v="11"/>
    <x v="3"/>
  </r>
  <r>
    <n v="1649"/>
    <n v="11"/>
    <n v="5"/>
    <x v="416"/>
    <n v="28.29"/>
    <s v="PolskaGurom"/>
    <d v="2021-03-03T00:00:00"/>
    <s v="Polska"/>
    <s v="Rostek"/>
    <s v="Woda Edition (remix Pawełka Różyka)"/>
    <n v="5"/>
    <n v="133"/>
    <n v="1000"/>
    <x v="11"/>
    <x v="3"/>
  </r>
  <r>
    <n v="1650"/>
    <n v="11"/>
    <n v="5"/>
    <x v="416"/>
    <n v="42.08"/>
    <s v="PolskaGurom"/>
    <d v="2021-03-03T00:00:00"/>
    <s v="Polska"/>
    <s v="Rostek"/>
    <s v="Woda Edition (remix Pawełka Różyka)"/>
    <n v="5"/>
    <n v="133"/>
    <n v="1000"/>
    <x v="11"/>
    <x v="3"/>
  </r>
  <r>
    <n v="1651"/>
    <n v="11"/>
    <n v="5"/>
    <x v="416"/>
    <n v="42.16"/>
    <s v="PolskaGurom"/>
    <d v="2021-03-03T00:00:00"/>
    <s v="Polska"/>
    <s v="Rostek"/>
    <s v="Woda Edition (remix Pawełka Różyka)"/>
    <n v="5"/>
    <n v="133"/>
    <n v="1000"/>
    <x v="11"/>
    <x v="3"/>
  </r>
  <r>
    <n v="1652"/>
    <n v="2"/>
    <n v="1"/>
    <x v="417"/>
    <n v="48.63"/>
    <s v="RytmiĹ"/>
    <d v="2021-03-23T00:00:00"/>
    <s v="Polska"/>
    <s v="Cysmix i Emilka"/>
    <s v="Deszcz Łez"/>
    <n v="7"/>
    <n v="128"/>
    <n v="1500"/>
    <x v="11"/>
    <x v="3"/>
  </r>
  <r>
    <n v="1653"/>
    <n v="11"/>
    <n v="5"/>
    <x v="418"/>
    <n v="64.03"/>
    <s v="PolskaGurom"/>
    <d v="2021-03-03T00:00:00"/>
    <s v="Polska"/>
    <s v="Rostek"/>
    <s v="Woda Edition (remix Pawełka Różyka)"/>
    <n v="5"/>
    <n v="133"/>
    <n v="1000"/>
    <x v="11"/>
    <x v="3"/>
  </r>
  <r>
    <n v="1654"/>
    <n v="11"/>
    <n v="5"/>
    <x v="418"/>
    <n v="62.87"/>
    <s v="PolskaGurom"/>
    <d v="2021-03-03T00:00:00"/>
    <s v="Polska"/>
    <s v="Rostek"/>
    <s v="Woda Edition (remix Pawełka Różyka)"/>
    <n v="5"/>
    <n v="133"/>
    <n v="1000"/>
    <x v="11"/>
    <x v="3"/>
  </r>
  <r>
    <n v="1655"/>
    <n v="2"/>
    <n v="1"/>
    <x v="419"/>
    <n v="75.930000000000007"/>
    <s v="RytmiĹ"/>
    <d v="2021-03-23T00:00:00"/>
    <s v="Polska"/>
    <s v="Cysmix i Emilka"/>
    <s v="Deszcz Łez"/>
    <n v="7"/>
    <n v="128"/>
    <n v="1500"/>
    <x v="11"/>
    <x v="3"/>
  </r>
  <r>
    <n v="1656"/>
    <n v="2"/>
    <n v="1"/>
    <x v="419"/>
    <n v="81.599999999999994"/>
    <s v="RytmiĹ"/>
    <d v="2021-03-23T00:00:00"/>
    <s v="Polska"/>
    <s v="Cysmix i Emilka"/>
    <s v="Deszcz Łez"/>
    <n v="7"/>
    <n v="128"/>
    <n v="1500"/>
    <x v="11"/>
    <x v="3"/>
  </r>
  <r>
    <n v="1657"/>
    <n v="2"/>
    <n v="1"/>
    <x v="419"/>
    <n v="94.92"/>
    <s v="RytmiĹ"/>
    <d v="2021-03-23T00:00:00"/>
    <s v="Polska"/>
    <s v="Cysmix i Emilka"/>
    <s v="Deszcz Łez"/>
    <n v="7"/>
    <n v="128"/>
    <n v="1500"/>
    <x v="11"/>
    <x v="3"/>
  </r>
  <r>
    <n v="1658"/>
    <n v="2"/>
    <n v="2"/>
    <x v="419"/>
    <n v="10.78"/>
    <s v="RytmiĹ"/>
    <d v="2021-03-23T00:00:00"/>
    <s v="Polska"/>
    <s v="Solejek"/>
    <s v="Renatka"/>
    <n v="7"/>
    <n v="182"/>
    <n v="1500"/>
    <x v="11"/>
    <x v="3"/>
  </r>
  <r>
    <n v="1659"/>
    <n v="2"/>
    <n v="2"/>
    <x v="420"/>
    <n v="19.77"/>
    <s v="RytmiĹ"/>
    <d v="2021-03-23T00:00:00"/>
    <s v="Polska"/>
    <s v="Solejek"/>
    <s v="Renatka"/>
    <n v="7"/>
    <n v="182"/>
    <n v="1500"/>
    <x v="11"/>
    <x v="3"/>
  </r>
  <r>
    <n v="1660"/>
    <n v="2"/>
    <n v="2"/>
    <x v="420"/>
    <n v="30.04"/>
    <s v="RytmiĹ"/>
    <d v="2021-03-23T00:00:00"/>
    <s v="Polska"/>
    <s v="Solejek"/>
    <s v="Renatka"/>
    <n v="7"/>
    <n v="182"/>
    <n v="1500"/>
    <x v="11"/>
    <x v="3"/>
  </r>
  <r>
    <n v="1661"/>
    <n v="2"/>
    <n v="2"/>
    <x v="420"/>
    <n v="36.19"/>
    <s v="RytmiĹ"/>
    <d v="2021-03-23T00:00:00"/>
    <s v="Polska"/>
    <s v="Solejek"/>
    <s v="Renatka"/>
    <n v="7"/>
    <n v="182"/>
    <n v="1500"/>
    <x v="11"/>
    <x v="3"/>
  </r>
  <r>
    <n v="1662"/>
    <n v="2"/>
    <n v="2"/>
    <x v="420"/>
    <n v="41.57"/>
    <s v="RytmiĹ"/>
    <d v="2021-03-23T00:00:00"/>
    <s v="Polska"/>
    <s v="Solejek"/>
    <s v="Renatka"/>
    <n v="7"/>
    <n v="182"/>
    <n v="1500"/>
    <x v="11"/>
    <x v="3"/>
  </r>
  <r>
    <n v="1663"/>
    <n v="2"/>
    <n v="2"/>
    <x v="420"/>
    <n v="63.61"/>
    <s v="RytmiĹ"/>
    <d v="2021-03-23T00:00:00"/>
    <s v="Polska"/>
    <s v="Solejek"/>
    <s v="Renatka"/>
    <n v="7"/>
    <n v="182"/>
    <n v="1500"/>
    <x v="11"/>
    <x v="3"/>
  </r>
  <r>
    <n v="1664"/>
    <n v="2"/>
    <n v="2"/>
    <x v="420"/>
    <n v="75.73"/>
    <s v="RytmiĹ"/>
    <d v="2021-03-23T00:00:00"/>
    <s v="Polska"/>
    <s v="Solejek"/>
    <s v="Renatka"/>
    <n v="7"/>
    <n v="182"/>
    <n v="1500"/>
    <x v="11"/>
    <x v="3"/>
  </r>
  <r>
    <n v="1665"/>
    <n v="2"/>
    <n v="2"/>
    <x v="420"/>
    <n v="80.260000000000005"/>
    <s v="RytmiĹ"/>
    <d v="2021-03-23T00:00:00"/>
    <s v="Polska"/>
    <s v="Solejek"/>
    <s v="Renatka"/>
    <n v="7"/>
    <n v="182"/>
    <n v="1500"/>
    <x v="11"/>
    <x v="3"/>
  </r>
  <r>
    <n v="1666"/>
    <n v="2"/>
    <n v="2"/>
    <x v="420"/>
    <n v="80.33"/>
    <s v="RytmiĹ"/>
    <d v="2021-03-23T00:00:00"/>
    <s v="Polska"/>
    <s v="Solejek"/>
    <s v="Renatka"/>
    <n v="7"/>
    <n v="182"/>
    <n v="1500"/>
    <x v="11"/>
    <x v="3"/>
  </r>
  <r>
    <n v="1667"/>
    <n v="11"/>
    <n v="5"/>
    <x v="420"/>
    <n v="61.96"/>
    <s v="PolskaGurom"/>
    <d v="2021-03-03T00:00:00"/>
    <s v="Polska"/>
    <s v="Rostek"/>
    <s v="Woda Edition (remix Pawełka Różyka)"/>
    <n v="5"/>
    <n v="133"/>
    <n v="1000"/>
    <x v="11"/>
    <x v="3"/>
  </r>
  <r>
    <n v="1668"/>
    <n v="11"/>
    <n v="5"/>
    <x v="420"/>
    <n v="92.62"/>
    <s v="PolskaGurom"/>
    <d v="2021-03-03T00:00:00"/>
    <s v="Polska"/>
    <s v="Rostek"/>
    <s v="Woda Edition (remix Pawełka Różyka)"/>
    <n v="5"/>
    <n v="133"/>
    <n v="1000"/>
    <x v="11"/>
    <x v="3"/>
  </r>
  <r>
    <n v="1669"/>
    <n v="11"/>
    <n v="5"/>
    <x v="421"/>
    <n v="75.510000000000005"/>
    <s v="PolskaGurom"/>
    <d v="2021-03-03T00:00:00"/>
    <s v="Polska"/>
    <s v="Rostek"/>
    <s v="Woda Edition (remix Pawełka Różyka)"/>
    <n v="5"/>
    <n v="133"/>
    <n v="1000"/>
    <x v="5"/>
    <x v="3"/>
  </r>
  <r>
    <n v="1670"/>
    <n v="11"/>
    <n v="6"/>
    <x v="421"/>
    <n v="16.920000000000002"/>
    <s v="PolskaGurom"/>
    <d v="2021-03-03T00:00:00"/>
    <s v="Polska"/>
    <s v="Ramzes B."/>
    <s v="FlakiPycha"/>
    <n v="6"/>
    <n v="130"/>
    <n v="1200"/>
    <x v="5"/>
    <x v="3"/>
  </r>
  <r>
    <n v="1671"/>
    <n v="11"/>
    <n v="6"/>
    <x v="421"/>
    <n v="16.149999999999999"/>
    <s v="PolskaGurom"/>
    <d v="2021-03-03T00:00:00"/>
    <s v="Polska"/>
    <s v="Ramzes B."/>
    <s v="FlakiPycha"/>
    <n v="6"/>
    <n v="130"/>
    <n v="1200"/>
    <x v="5"/>
    <x v="3"/>
  </r>
  <r>
    <n v="1672"/>
    <n v="11"/>
    <n v="6"/>
    <x v="421"/>
    <n v="33.409999999999997"/>
    <s v="PolskaGurom"/>
    <d v="2021-03-03T00:00:00"/>
    <s v="Polska"/>
    <s v="Ramzes B."/>
    <s v="FlakiPycha"/>
    <n v="6"/>
    <n v="130"/>
    <n v="1200"/>
    <x v="5"/>
    <x v="3"/>
  </r>
  <r>
    <n v="1673"/>
    <n v="11"/>
    <n v="6"/>
    <x v="421"/>
    <n v="40.11"/>
    <s v="PolskaGurom"/>
    <d v="2021-03-03T00:00:00"/>
    <s v="Polska"/>
    <s v="Ramzes B."/>
    <s v="FlakiPycha"/>
    <n v="6"/>
    <n v="130"/>
    <n v="1200"/>
    <x v="5"/>
    <x v="3"/>
  </r>
  <r>
    <n v="1674"/>
    <n v="2"/>
    <n v="2"/>
    <x v="422"/>
    <n v="62.04"/>
    <s v="RytmiĹ"/>
    <d v="2021-03-23T00:00:00"/>
    <s v="Polska"/>
    <s v="Solejek"/>
    <s v="Renatka"/>
    <n v="7"/>
    <n v="182"/>
    <n v="1500"/>
    <x v="5"/>
    <x v="3"/>
  </r>
  <r>
    <n v="1675"/>
    <n v="2"/>
    <n v="3"/>
    <x v="422"/>
    <n v="11.68"/>
    <s v="RytmiĹ"/>
    <d v="2021-03-23T00:00:00"/>
    <s v="Polska"/>
    <s v="Kuba Omsiak"/>
    <s v="Moja Miłość"/>
    <n v="5"/>
    <n v="128"/>
    <n v="1000"/>
    <x v="5"/>
    <x v="3"/>
  </r>
  <r>
    <n v="1676"/>
    <n v="11"/>
    <n v="6"/>
    <x v="423"/>
    <n v="36.380000000000003"/>
    <s v="PolskaGurom"/>
    <d v="2021-03-03T00:00:00"/>
    <s v="Polska"/>
    <s v="Ramzes B."/>
    <s v="FlakiPycha"/>
    <n v="6"/>
    <n v="130"/>
    <n v="1200"/>
    <x v="5"/>
    <x v="3"/>
  </r>
  <r>
    <n v="1677"/>
    <n v="11"/>
    <n v="6"/>
    <x v="423"/>
    <n v="65.86"/>
    <s v="PolskaGurom"/>
    <d v="2021-03-03T00:00:00"/>
    <s v="Polska"/>
    <s v="Ramzes B."/>
    <s v="FlakiPycha"/>
    <n v="6"/>
    <n v="130"/>
    <n v="1200"/>
    <x v="5"/>
    <x v="3"/>
  </r>
  <r>
    <n v="1678"/>
    <n v="11"/>
    <n v="6"/>
    <x v="423"/>
    <n v="59.24"/>
    <s v="PolskaGurom"/>
    <d v="2021-03-03T00:00:00"/>
    <s v="Polska"/>
    <s v="Ramzes B."/>
    <s v="FlakiPycha"/>
    <n v="6"/>
    <n v="130"/>
    <n v="1200"/>
    <x v="5"/>
    <x v="3"/>
  </r>
  <r>
    <n v="1679"/>
    <n v="2"/>
    <n v="3"/>
    <x v="424"/>
    <n v="19.16"/>
    <s v="RytmiĹ"/>
    <d v="2021-03-23T00:00:00"/>
    <s v="Polska"/>
    <s v="Kuba Omsiak"/>
    <s v="Moja Miłość"/>
    <n v="5"/>
    <n v="128"/>
    <n v="1000"/>
    <x v="5"/>
    <x v="3"/>
  </r>
  <r>
    <n v="1680"/>
    <n v="2"/>
    <n v="3"/>
    <x v="424"/>
    <n v="23.9"/>
    <s v="RytmiĹ"/>
    <d v="2021-03-23T00:00:00"/>
    <s v="Polska"/>
    <s v="Kuba Omsiak"/>
    <s v="Moja Miłość"/>
    <n v="5"/>
    <n v="128"/>
    <n v="1000"/>
    <x v="5"/>
    <x v="3"/>
  </r>
  <r>
    <n v="1681"/>
    <n v="11"/>
    <n v="6"/>
    <x v="424"/>
    <n v="72.73"/>
    <s v="PolskaGurom"/>
    <d v="2021-03-03T00:00:00"/>
    <s v="Polska"/>
    <s v="Ramzes B."/>
    <s v="FlakiPycha"/>
    <n v="6"/>
    <n v="130"/>
    <n v="1200"/>
    <x v="5"/>
    <x v="3"/>
  </r>
  <r>
    <n v="1682"/>
    <n v="11"/>
    <n v="6"/>
    <x v="425"/>
    <n v="59.61"/>
    <s v="PolskaGurom"/>
    <d v="2021-03-03T00:00:00"/>
    <s v="Polska"/>
    <s v="Ramzes B."/>
    <s v="FlakiPycha"/>
    <n v="6"/>
    <n v="130"/>
    <n v="1200"/>
    <x v="5"/>
    <x v="3"/>
  </r>
  <r>
    <n v="1683"/>
    <n v="11"/>
    <n v="6"/>
    <x v="425"/>
    <n v="89.76"/>
    <s v="PolskaGurom"/>
    <d v="2021-03-03T00:00:00"/>
    <s v="Polska"/>
    <s v="Ramzes B."/>
    <s v="FlakiPycha"/>
    <n v="6"/>
    <n v="130"/>
    <n v="1200"/>
    <x v="5"/>
    <x v="3"/>
  </r>
  <r>
    <n v="1684"/>
    <n v="11"/>
    <n v="7"/>
    <x v="425"/>
    <n v="11.09"/>
    <s v="PolskaGurom"/>
    <d v="2021-03-03T00:00:00"/>
    <s v="Polska"/>
    <s v="Rajec"/>
    <s v="Światełko"/>
    <n v="4"/>
    <n v="120"/>
    <n v="900"/>
    <x v="5"/>
    <x v="3"/>
  </r>
  <r>
    <n v="1685"/>
    <n v="2"/>
    <n v="3"/>
    <x v="426"/>
    <n v="34.270000000000003"/>
    <s v="RytmiĹ"/>
    <d v="2021-03-23T00:00:00"/>
    <s v="Polska"/>
    <s v="Kuba Omsiak"/>
    <s v="Moja Miłość"/>
    <n v="5"/>
    <n v="128"/>
    <n v="1000"/>
    <x v="5"/>
    <x v="3"/>
  </r>
  <r>
    <n v="1686"/>
    <n v="2"/>
    <n v="3"/>
    <x v="426"/>
    <n v="42.66"/>
    <s v="RytmiĹ"/>
    <d v="2021-03-23T00:00:00"/>
    <s v="Polska"/>
    <s v="Kuba Omsiak"/>
    <s v="Moja Miłość"/>
    <n v="5"/>
    <n v="128"/>
    <n v="1000"/>
    <x v="5"/>
    <x v="3"/>
  </r>
  <r>
    <n v="1687"/>
    <n v="2"/>
    <n v="3"/>
    <x v="427"/>
    <n v="41.7"/>
    <s v="RytmiĹ"/>
    <d v="2021-03-23T00:00:00"/>
    <s v="Polska"/>
    <s v="Kuba Omsiak"/>
    <s v="Moja Miłość"/>
    <n v="5"/>
    <n v="128"/>
    <n v="1000"/>
    <x v="5"/>
    <x v="3"/>
  </r>
  <r>
    <n v="1688"/>
    <n v="2"/>
    <n v="3"/>
    <x v="427"/>
    <n v="63.72"/>
    <s v="RytmiĹ"/>
    <d v="2021-03-23T00:00:00"/>
    <s v="Polska"/>
    <s v="Kuba Omsiak"/>
    <s v="Moja Miłość"/>
    <n v="5"/>
    <n v="128"/>
    <n v="1000"/>
    <x v="5"/>
    <x v="3"/>
  </r>
  <r>
    <n v="1689"/>
    <n v="2"/>
    <n v="3"/>
    <x v="427"/>
    <n v="69.33"/>
    <s v="RytmiĹ"/>
    <d v="2021-03-23T00:00:00"/>
    <s v="Polska"/>
    <s v="Kuba Omsiak"/>
    <s v="Moja Miłość"/>
    <n v="5"/>
    <n v="128"/>
    <n v="1000"/>
    <x v="5"/>
    <x v="3"/>
  </r>
  <r>
    <n v="1690"/>
    <n v="11"/>
    <n v="7"/>
    <x v="427"/>
    <n v="19.13"/>
    <s v="PolskaGurom"/>
    <d v="2021-03-03T00:00:00"/>
    <s v="Polska"/>
    <s v="Rajec"/>
    <s v="Światełko"/>
    <n v="4"/>
    <n v="120"/>
    <n v="900"/>
    <x v="5"/>
    <x v="3"/>
  </r>
  <r>
    <n v="1691"/>
    <n v="11"/>
    <n v="7"/>
    <x v="427"/>
    <n v="27.29"/>
    <s v="PolskaGurom"/>
    <d v="2021-03-03T00:00:00"/>
    <s v="Polska"/>
    <s v="Rajec"/>
    <s v="Światełko"/>
    <n v="4"/>
    <n v="120"/>
    <n v="900"/>
    <x v="5"/>
    <x v="3"/>
  </r>
  <r>
    <n v="1692"/>
    <n v="11"/>
    <n v="7"/>
    <x v="427"/>
    <n v="37.92"/>
    <s v="PolskaGurom"/>
    <d v="2021-03-03T00:00:00"/>
    <s v="Polska"/>
    <s v="Rajec"/>
    <s v="Światełko"/>
    <n v="4"/>
    <n v="120"/>
    <n v="900"/>
    <x v="5"/>
    <x v="3"/>
  </r>
  <r>
    <n v="1693"/>
    <n v="11"/>
    <n v="7"/>
    <x v="427"/>
    <n v="40.299999999999997"/>
    <s v="PolskaGurom"/>
    <d v="2021-03-03T00:00:00"/>
    <s v="Polska"/>
    <s v="Rajec"/>
    <s v="Światełko"/>
    <n v="4"/>
    <n v="120"/>
    <n v="900"/>
    <x v="5"/>
    <x v="3"/>
  </r>
  <r>
    <n v="1694"/>
    <n v="11"/>
    <n v="7"/>
    <x v="427"/>
    <n v="39.21"/>
    <s v="PolskaGurom"/>
    <d v="2021-03-03T00:00:00"/>
    <s v="Polska"/>
    <s v="Rajec"/>
    <s v="Światełko"/>
    <n v="4"/>
    <n v="120"/>
    <n v="900"/>
    <x v="5"/>
    <x v="3"/>
  </r>
  <r>
    <n v="1695"/>
    <n v="11"/>
    <n v="7"/>
    <x v="427"/>
    <n v="56.72"/>
    <s v="PolskaGurom"/>
    <d v="2021-03-03T00:00:00"/>
    <s v="Polska"/>
    <s v="Rajec"/>
    <s v="Światełko"/>
    <n v="4"/>
    <n v="120"/>
    <n v="900"/>
    <x v="5"/>
    <x v="3"/>
  </r>
  <r>
    <n v="1696"/>
    <n v="11"/>
    <n v="7"/>
    <x v="427"/>
    <n v="71.150000000000006"/>
    <s v="PolskaGurom"/>
    <d v="2021-03-03T00:00:00"/>
    <s v="Polska"/>
    <s v="Rajec"/>
    <s v="Światełko"/>
    <n v="4"/>
    <n v="120"/>
    <n v="900"/>
    <x v="5"/>
    <x v="3"/>
  </r>
  <r>
    <n v="1697"/>
    <n v="11"/>
    <n v="7"/>
    <x v="427"/>
    <n v="86.69"/>
    <s v="PolskaGurom"/>
    <d v="2021-03-03T00:00:00"/>
    <s v="Polska"/>
    <s v="Rajec"/>
    <s v="Światełko"/>
    <n v="4"/>
    <n v="120"/>
    <n v="900"/>
    <x v="5"/>
    <x v="3"/>
  </r>
  <r>
    <n v="1698"/>
    <n v="11"/>
    <n v="7"/>
    <x v="427"/>
    <n v="63.39"/>
    <s v="PolskaGurom"/>
    <d v="2021-03-03T00:00:00"/>
    <s v="Polska"/>
    <s v="Rajec"/>
    <s v="Światełko"/>
    <n v="4"/>
    <n v="120"/>
    <n v="900"/>
    <x v="5"/>
    <x v="3"/>
  </r>
  <r>
    <n v="1699"/>
    <n v="11"/>
    <n v="8"/>
    <x v="427"/>
    <n v="15.11"/>
    <s v="PolskaGurom"/>
    <d v="2021-03-03T00:00:00"/>
    <s v="Polska"/>
    <s v="Tofik Lis"/>
    <s v="MEGALOMAŁA"/>
    <n v="7"/>
    <n v="240"/>
    <n v="1500"/>
    <x v="5"/>
    <x v="3"/>
  </r>
  <r>
    <n v="1700"/>
    <n v="2"/>
    <n v="3"/>
    <x v="428"/>
    <n v="81.14"/>
    <s v="RytmiĹ"/>
    <d v="2021-03-23T00:00:00"/>
    <s v="Polska"/>
    <s v="Kuba Omsiak"/>
    <s v="Moja Miłość"/>
    <n v="5"/>
    <n v="128"/>
    <n v="1000"/>
    <x v="5"/>
    <x v="3"/>
  </r>
  <r>
    <n v="1701"/>
    <n v="11"/>
    <n v="8"/>
    <x v="429"/>
    <n v="18.649999999999999"/>
    <s v="PolskaGurom"/>
    <d v="2021-03-03T00:00:00"/>
    <s v="Polska"/>
    <s v="Tofik Lis"/>
    <s v="MEGALOMAŁA"/>
    <n v="7"/>
    <n v="240"/>
    <n v="1500"/>
    <x v="5"/>
    <x v="3"/>
  </r>
  <r>
    <n v="1702"/>
    <n v="11"/>
    <n v="8"/>
    <x v="429"/>
    <n v="35.369999999999997"/>
    <s v="PolskaGurom"/>
    <d v="2021-03-03T00:00:00"/>
    <s v="Polska"/>
    <s v="Tofik Lis"/>
    <s v="MEGALOMAŁA"/>
    <n v="7"/>
    <n v="240"/>
    <n v="1500"/>
    <x v="5"/>
    <x v="3"/>
  </r>
  <r>
    <n v="1703"/>
    <n v="11"/>
    <n v="8"/>
    <x v="430"/>
    <n v="31.97"/>
    <s v="PolskaGurom"/>
    <d v="2021-03-03T00:00:00"/>
    <s v="Polska"/>
    <s v="Tofik Lis"/>
    <s v="MEGALOMAŁA"/>
    <n v="7"/>
    <n v="240"/>
    <n v="1500"/>
    <x v="5"/>
    <x v="3"/>
  </r>
  <r>
    <n v="1704"/>
    <n v="11"/>
    <n v="8"/>
    <x v="430"/>
    <n v="55.16"/>
    <s v="PolskaGurom"/>
    <d v="2021-03-03T00:00:00"/>
    <s v="Polska"/>
    <s v="Tofik Lis"/>
    <s v="MEGALOMAŁA"/>
    <n v="7"/>
    <n v="240"/>
    <n v="1500"/>
    <x v="5"/>
    <x v="3"/>
  </r>
  <r>
    <n v="1705"/>
    <n v="11"/>
    <n v="8"/>
    <x v="430"/>
    <n v="62.72"/>
    <s v="PolskaGurom"/>
    <d v="2021-03-03T00:00:00"/>
    <s v="Polska"/>
    <s v="Tofik Lis"/>
    <s v="MEGALOMAŁA"/>
    <n v="7"/>
    <n v="240"/>
    <n v="1500"/>
    <x v="5"/>
    <x v="3"/>
  </r>
  <r>
    <n v="1706"/>
    <n v="11"/>
    <n v="8"/>
    <x v="430"/>
    <n v="73.67"/>
    <s v="PolskaGurom"/>
    <d v="2021-03-03T00:00:00"/>
    <s v="Polska"/>
    <s v="Tofik Lis"/>
    <s v="MEGALOMAŁA"/>
    <n v="7"/>
    <n v="240"/>
    <n v="1500"/>
    <x v="5"/>
    <x v="3"/>
  </r>
  <r>
    <n v="1707"/>
    <n v="2"/>
    <n v="3"/>
    <x v="431"/>
    <n v="61.24"/>
    <s v="RytmiĹ"/>
    <d v="2021-03-23T00:00:00"/>
    <s v="Polska"/>
    <s v="Kuba Omsiak"/>
    <s v="Moja Miłość"/>
    <n v="5"/>
    <n v="128"/>
    <n v="1000"/>
    <x v="5"/>
    <x v="3"/>
  </r>
  <r>
    <n v="1708"/>
    <n v="2"/>
    <n v="4"/>
    <x v="431"/>
    <n v="19.350000000000001"/>
    <s v="RytmiĹ"/>
    <d v="2021-03-23T00:00:00"/>
    <s v="Polska"/>
    <s v="Pościgacze"/>
    <s v="Zgubiłem się"/>
    <n v="6"/>
    <n v="170"/>
    <n v="1200"/>
    <x v="5"/>
    <x v="3"/>
  </r>
  <r>
    <n v="1709"/>
    <n v="2"/>
    <n v="4"/>
    <x v="431"/>
    <n v="20.329999999999998"/>
    <s v="RytmiĹ"/>
    <d v="2021-03-23T00:00:00"/>
    <s v="Polska"/>
    <s v="Pościgacze"/>
    <s v="Zgubiłem się"/>
    <n v="6"/>
    <n v="170"/>
    <n v="1200"/>
    <x v="5"/>
    <x v="3"/>
  </r>
  <r>
    <n v="1710"/>
    <n v="11"/>
    <n v="8"/>
    <x v="432"/>
    <n v="59.11"/>
    <s v="PolskaGurom"/>
    <d v="2021-03-03T00:00:00"/>
    <s v="Polska"/>
    <s v="Tofik Lis"/>
    <s v="MEGALOMAŁA"/>
    <n v="7"/>
    <n v="240"/>
    <n v="1500"/>
    <x v="5"/>
    <x v="3"/>
  </r>
  <r>
    <n v="1711"/>
    <n v="2"/>
    <n v="4"/>
    <x v="433"/>
    <n v="28.04"/>
    <s v="RytmiĹ"/>
    <d v="2021-03-23T00:00:00"/>
    <s v="Polska"/>
    <s v="Pościgacze"/>
    <s v="Zgubiłem się"/>
    <n v="6"/>
    <n v="170"/>
    <n v="1200"/>
    <x v="5"/>
    <x v="3"/>
  </r>
  <r>
    <n v="1712"/>
    <n v="2"/>
    <n v="4"/>
    <x v="433"/>
    <n v="37.26"/>
    <s v="RytmiĹ"/>
    <d v="2021-03-23T00:00:00"/>
    <s v="Polska"/>
    <s v="Pościgacze"/>
    <s v="Zgubiłem się"/>
    <n v="6"/>
    <n v="170"/>
    <n v="1200"/>
    <x v="5"/>
    <x v="3"/>
  </r>
  <r>
    <n v="1713"/>
    <n v="2"/>
    <n v="4"/>
    <x v="433"/>
    <n v="48.72"/>
    <s v="RytmiĹ"/>
    <d v="2021-03-23T00:00:00"/>
    <s v="Polska"/>
    <s v="Pościgacze"/>
    <s v="Zgubiłem się"/>
    <n v="6"/>
    <n v="170"/>
    <n v="1200"/>
    <x v="5"/>
    <x v="3"/>
  </r>
  <r>
    <n v="1714"/>
    <n v="2"/>
    <n v="4"/>
    <x v="433"/>
    <n v="57.25"/>
    <s v="RytmiĹ"/>
    <d v="2021-03-23T00:00:00"/>
    <s v="Polska"/>
    <s v="Pościgacze"/>
    <s v="Zgubiłem się"/>
    <n v="6"/>
    <n v="170"/>
    <n v="1200"/>
    <x v="5"/>
    <x v="3"/>
  </r>
  <r>
    <n v="1715"/>
    <n v="2"/>
    <n v="4"/>
    <x v="433"/>
    <n v="52.76"/>
    <s v="RytmiĹ"/>
    <d v="2021-03-23T00:00:00"/>
    <s v="Polska"/>
    <s v="Pościgacze"/>
    <s v="Zgubiłem się"/>
    <n v="6"/>
    <n v="170"/>
    <n v="1200"/>
    <x v="5"/>
    <x v="3"/>
  </r>
  <r>
    <n v="1716"/>
    <n v="2"/>
    <n v="4"/>
    <x v="433"/>
    <n v="76.209999999999994"/>
    <s v="RytmiĹ"/>
    <d v="2021-03-23T00:00:00"/>
    <s v="Polska"/>
    <s v="Pościgacze"/>
    <s v="Zgubiłem się"/>
    <n v="6"/>
    <n v="170"/>
    <n v="1200"/>
    <x v="5"/>
    <x v="3"/>
  </r>
  <r>
    <n v="1717"/>
    <n v="2"/>
    <n v="4"/>
    <x v="434"/>
    <n v="51.42"/>
    <s v="RytmiĹ"/>
    <d v="2021-03-23T00:00:00"/>
    <s v="Polska"/>
    <s v="Pościgacze"/>
    <s v="Zgubiłem się"/>
    <n v="6"/>
    <n v="170"/>
    <n v="1200"/>
    <x v="5"/>
    <x v="3"/>
  </r>
  <r>
    <n v="1718"/>
    <n v="2"/>
    <n v="4"/>
    <x v="434"/>
    <n v="81.88"/>
    <s v="RytmiĹ"/>
    <d v="2021-03-23T00:00:00"/>
    <s v="Polska"/>
    <s v="Pościgacze"/>
    <s v="Zgubiłem się"/>
    <n v="6"/>
    <n v="170"/>
    <n v="1200"/>
    <x v="5"/>
    <x v="3"/>
  </r>
  <r>
    <n v="1719"/>
    <n v="2"/>
    <n v="5"/>
    <x v="434"/>
    <n v="17.86"/>
    <s v="RytmiĹ"/>
    <d v="2021-03-23T00:00:00"/>
    <s v="Polska"/>
    <s v="Rostek"/>
    <s v="Woda Edition (remix Pawełka Różyka)"/>
    <n v="5"/>
    <n v="133"/>
    <n v="1000"/>
    <x v="5"/>
    <x v="3"/>
  </r>
  <r>
    <n v="1720"/>
    <n v="2"/>
    <n v="5"/>
    <x v="434"/>
    <n v="26.88"/>
    <s v="RytmiĹ"/>
    <d v="2021-03-23T00:00:00"/>
    <s v="Polska"/>
    <s v="Rostek"/>
    <s v="Woda Edition (remix Pawełka Różyka)"/>
    <n v="5"/>
    <n v="133"/>
    <n v="1000"/>
    <x v="5"/>
    <x v="3"/>
  </r>
  <r>
    <n v="1721"/>
    <n v="2"/>
    <n v="5"/>
    <x v="434"/>
    <n v="31.89"/>
    <s v="RytmiĹ"/>
    <d v="2021-03-23T00:00:00"/>
    <s v="Polska"/>
    <s v="Rostek"/>
    <s v="Woda Edition (remix Pawełka Różyka)"/>
    <n v="5"/>
    <n v="133"/>
    <n v="1000"/>
    <x v="5"/>
    <x v="3"/>
  </r>
  <r>
    <n v="1722"/>
    <n v="2"/>
    <n v="5"/>
    <x v="434"/>
    <n v="29.65"/>
    <s v="RytmiĹ"/>
    <d v="2021-03-23T00:00:00"/>
    <s v="Polska"/>
    <s v="Rostek"/>
    <s v="Woda Edition (remix Pawełka Różyka)"/>
    <n v="5"/>
    <n v="133"/>
    <n v="1000"/>
    <x v="5"/>
    <x v="3"/>
  </r>
  <r>
    <n v="1723"/>
    <n v="2"/>
    <n v="5"/>
    <x v="434"/>
    <n v="55.33"/>
    <s v="RytmiĹ"/>
    <d v="2021-03-23T00:00:00"/>
    <s v="Polska"/>
    <s v="Rostek"/>
    <s v="Woda Edition (remix Pawełka Różyka)"/>
    <n v="5"/>
    <n v="133"/>
    <n v="1000"/>
    <x v="5"/>
    <x v="3"/>
  </r>
  <r>
    <n v="1724"/>
    <n v="11"/>
    <n v="8"/>
    <x v="435"/>
    <n v="68.95"/>
    <s v="PolskaGurom"/>
    <d v="2021-03-03T00:00:00"/>
    <s v="Polska"/>
    <s v="Tofik Lis"/>
    <s v="MEGALOMAŁA"/>
    <n v="7"/>
    <n v="240"/>
    <n v="1500"/>
    <x v="5"/>
    <x v="3"/>
  </r>
  <r>
    <n v="1725"/>
    <n v="11"/>
    <n v="9"/>
    <x v="435"/>
    <n v="17.53"/>
    <s v="PolskaGurom"/>
    <d v="2021-03-03T00:00:00"/>
    <s v="Polska"/>
    <s v="Panda Oczy i Termit"/>
    <s v="Duży Wynik"/>
    <n v="6"/>
    <n v="150"/>
    <n v="1200"/>
    <x v="5"/>
    <x v="3"/>
  </r>
  <r>
    <n v="1726"/>
    <n v="11"/>
    <n v="9"/>
    <x v="435"/>
    <n v="19.739999999999998"/>
    <s v="PolskaGurom"/>
    <d v="2021-03-03T00:00:00"/>
    <s v="Polska"/>
    <s v="Panda Oczy i Termit"/>
    <s v="Duży Wynik"/>
    <n v="6"/>
    <n v="150"/>
    <n v="1200"/>
    <x v="5"/>
    <x v="3"/>
  </r>
  <r>
    <n v="1727"/>
    <n v="11"/>
    <n v="9"/>
    <x v="435"/>
    <n v="37.229999999999997"/>
    <s v="PolskaGurom"/>
    <d v="2021-03-03T00:00:00"/>
    <s v="Polska"/>
    <s v="Panda Oczy i Termit"/>
    <s v="Duży Wynik"/>
    <n v="6"/>
    <n v="150"/>
    <n v="1200"/>
    <x v="5"/>
    <x v="3"/>
  </r>
  <r>
    <n v="1728"/>
    <n v="11"/>
    <n v="9"/>
    <x v="435"/>
    <n v="40.17"/>
    <s v="PolskaGurom"/>
    <d v="2021-03-03T00:00:00"/>
    <s v="Polska"/>
    <s v="Panda Oczy i Termit"/>
    <s v="Duży Wynik"/>
    <n v="6"/>
    <n v="150"/>
    <n v="1200"/>
    <x v="5"/>
    <x v="3"/>
  </r>
  <r>
    <n v="1729"/>
    <n v="11"/>
    <n v="9"/>
    <x v="435"/>
    <n v="45.12"/>
    <s v="PolskaGurom"/>
    <d v="2021-03-03T00:00:00"/>
    <s v="Polska"/>
    <s v="Panda Oczy i Termit"/>
    <s v="Duży Wynik"/>
    <n v="6"/>
    <n v="150"/>
    <n v="1200"/>
    <x v="5"/>
    <x v="3"/>
  </r>
  <r>
    <n v="1730"/>
    <n v="11"/>
    <n v="9"/>
    <x v="435"/>
    <n v="56.33"/>
    <s v="PolskaGurom"/>
    <d v="2021-03-03T00:00:00"/>
    <s v="Polska"/>
    <s v="Panda Oczy i Termit"/>
    <s v="Duży Wynik"/>
    <n v="6"/>
    <n v="150"/>
    <n v="1200"/>
    <x v="5"/>
    <x v="3"/>
  </r>
  <r>
    <n v="1731"/>
    <n v="11"/>
    <n v="9"/>
    <x v="435"/>
    <n v="50.09"/>
    <s v="PolskaGurom"/>
    <d v="2021-03-03T00:00:00"/>
    <s v="Polska"/>
    <s v="Panda Oczy i Termit"/>
    <s v="Duży Wynik"/>
    <n v="6"/>
    <n v="150"/>
    <n v="1200"/>
    <x v="5"/>
    <x v="3"/>
  </r>
  <r>
    <n v="1732"/>
    <n v="11"/>
    <n v="9"/>
    <x v="435"/>
    <n v="48.81"/>
    <s v="PolskaGurom"/>
    <d v="2021-03-03T00:00:00"/>
    <s v="Polska"/>
    <s v="Panda Oczy i Termit"/>
    <s v="Duży Wynik"/>
    <n v="6"/>
    <n v="150"/>
    <n v="1200"/>
    <x v="5"/>
    <x v="3"/>
  </r>
  <r>
    <n v="1733"/>
    <n v="11"/>
    <n v="9"/>
    <x v="435"/>
    <n v="90.89"/>
    <s v="PolskaGurom"/>
    <d v="2021-03-03T00:00:00"/>
    <s v="Polska"/>
    <s v="Panda Oczy i Termit"/>
    <s v="Duży Wynik"/>
    <n v="6"/>
    <n v="150"/>
    <n v="1200"/>
    <x v="5"/>
    <x v="3"/>
  </r>
  <r>
    <n v="1734"/>
    <n v="2"/>
    <n v="5"/>
    <x v="436"/>
    <n v="48.08"/>
    <s v="RytmiĹ"/>
    <d v="2021-03-23T00:00:00"/>
    <s v="Polska"/>
    <s v="Rostek"/>
    <s v="Woda Edition (remix Pawełka Różyka)"/>
    <n v="5"/>
    <n v="133"/>
    <n v="1000"/>
    <x v="5"/>
    <x v="3"/>
  </r>
  <r>
    <n v="1735"/>
    <n v="2"/>
    <n v="5"/>
    <x v="436"/>
    <n v="50.53"/>
    <s v="RytmiĹ"/>
    <d v="2021-03-23T00:00:00"/>
    <s v="Polska"/>
    <s v="Rostek"/>
    <s v="Woda Edition (remix Pawełka Różyka)"/>
    <n v="5"/>
    <n v="133"/>
    <n v="1000"/>
    <x v="5"/>
    <x v="3"/>
  </r>
  <r>
    <n v="1736"/>
    <n v="2"/>
    <n v="5"/>
    <x v="436"/>
    <n v="78.7"/>
    <s v="RytmiĹ"/>
    <d v="2021-03-23T00:00:00"/>
    <s v="Polska"/>
    <s v="Rostek"/>
    <s v="Woda Edition (remix Pawełka Różyka)"/>
    <n v="5"/>
    <n v="133"/>
    <n v="1000"/>
    <x v="5"/>
    <x v="3"/>
  </r>
  <r>
    <n v="1737"/>
    <n v="2"/>
    <n v="5"/>
    <x v="436"/>
    <n v="54.67"/>
    <s v="RytmiĹ"/>
    <d v="2021-03-23T00:00:00"/>
    <s v="Polska"/>
    <s v="Rostek"/>
    <s v="Woda Edition (remix Pawełka Różyka)"/>
    <n v="5"/>
    <n v="133"/>
    <n v="1000"/>
    <x v="5"/>
    <x v="3"/>
  </r>
  <r>
    <n v="1738"/>
    <n v="11"/>
    <n v="9"/>
    <x v="437"/>
    <n v="65.81"/>
    <s v="PolskaGurom"/>
    <d v="2021-03-03T00:00:00"/>
    <s v="Polska"/>
    <s v="Panda Oczy i Termit"/>
    <s v="Duży Wynik"/>
    <n v="6"/>
    <n v="150"/>
    <n v="1200"/>
    <x v="5"/>
    <x v="3"/>
  </r>
  <r>
    <n v="1739"/>
    <n v="11"/>
    <n v="10"/>
    <x v="438"/>
    <n v="19.52"/>
    <s v="PolskaGurom"/>
    <d v="2021-03-03T00:00:00"/>
    <s v="Polska"/>
    <s v="Portek i Madeonek"/>
    <s v="Schronisko"/>
    <n v="5"/>
    <n v="128"/>
    <n v="1000"/>
    <x v="5"/>
    <x v="3"/>
  </r>
  <r>
    <n v="1740"/>
    <n v="11"/>
    <n v="10"/>
    <x v="438"/>
    <n v="23.67"/>
    <s v="PolskaGurom"/>
    <d v="2021-03-03T00:00:00"/>
    <s v="Polska"/>
    <s v="Portek i Madeonek"/>
    <s v="Schronisko"/>
    <n v="5"/>
    <n v="128"/>
    <n v="1000"/>
    <x v="5"/>
    <x v="3"/>
  </r>
  <r>
    <n v="1741"/>
    <n v="11"/>
    <n v="10"/>
    <x v="438"/>
    <n v="28.57"/>
    <s v="PolskaGurom"/>
    <d v="2021-03-03T00:00:00"/>
    <s v="Polska"/>
    <s v="Portek i Madeonek"/>
    <s v="Schronisko"/>
    <n v="5"/>
    <n v="128"/>
    <n v="1000"/>
    <x v="5"/>
    <x v="3"/>
  </r>
  <r>
    <n v="1742"/>
    <n v="11"/>
    <n v="10"/>
    <x v="438"/>
    <n v="31.71"/>
    <s v="PolskaGurom"/>
    <d v="2021-03-03T00:00:00"/>
    <s v="Polska"/>
    <s v="Portek i Madeonek"/>
    <s v="Schronisko"/>
    <n v="5"/>
    <n v="128"/>
    <n v="1000"/>
    <x v="5"/>
    <x v="3"/>
  </r>
  <r>
    <n v="1743"/>
    <n v="11"/>
    <n v="10"/>
    <x v="438"/>
    <n v="38.42"/>
    <s v="PolskaGurom"/>
    <d v="2021-03-03T00:00:00"/>
    <s v="Polska"/>
    <s v="Portek i Madeonek"/>
    <s v="Schronisko"/>
    <n v="5"/>
    <n v="128"/>
    <n v="1000"/>
    <x v="5"/>
    <x v="3"/>
  </r>
  <r>
    <n v="1744"/>
    <n v="11"/>
    <n v="10"/>
    <x v="438"/>
    <n v="57.55"/>
    <s v="PolskaGurom"/>
    <d v="2021-03-03T00:00:00"/>
    <s v="Polska"/>
    <s v="Portek i Madeonek"/>
    <s v="Schronisko"/>
    <n v="5"/>
    <n v="128"/>
    <n v="1000"/>
    <x v="5"/>
    <x v="3"/>
  </r>
  <r>
    <n v="1745"/>
    <n v="11"/>
    <n v="10"/>
    <x v="438"/>
    <n v="51.38"/>
    <s v="PolskaGurom"/>
    <d v="2021-03-03T00:00:00"/>
    <s v="Polska"/>
    <s v="Portek i Madeonek"/>
    <s v="Schronisko"/>
    <n v="5"/>
    <n v="128"/>
    <n v="1000"/>
    <x v="5"/>
    <x v="3"/>
  </r>
  <r>
    <n v="1746"/>
    <n v="11"/>
    <n v="10"/>
    <x v="438"/>
    <n v="68.400000000000006"/>
    <s v="PolskaGurom"/>
    <d v="2021-03-03T00:00:00"/>
    <s v="Polska"/>
    <s v="Portek i Madeonek"/>
    <s v="Schronisko"/>
    <n v="5"/>
    <n v="128"/>
    <n v="1000"/>
    <x v="5"/>
    <x v="3"/>
  </r>
  <r>
    <n v="1747"/>
    <n v="2"/>
    <n v="6"/>
    <x v="439"/>
    <n v="13.77"/>
    <s v="RytmiĹ"/>
    <d v="2021-03-23T00:00:00"/>
    <s v="Polska"/>
    <s v="Ramzes B."/>
    <s v="FlakiPycha"/>
    <n v="6"/>
    <n v="130"/>
    <n v="1200"/>
    <x v="5"/>
    <x v="3"/>
  </r>
  <r>
    <n v="1748"/>
    <n v="2"/>
    <n v="6"/>
    <x v="439"/>
    <n v="26.92"/>
    <s v="RytmiĹ"/>
    <d v="2021-03-23T00:00:00"/>
    <s v="Polska"/>
    <s v="Ramzes B."/>
    <s v="FlakiPycha"/>
    <n v="6"/>
    <n v="130"/>
    <n v="1200"/>
    <x v="5"/>
    <x v="3"/>
  </r>
  <r>
    <n v="1749"/>
    <n v="2"/>
    <n v="6"/>
    <x v="439"/>
    <n v="24.28"/>
    <s v="RytmiĹ"/>
    <d v="2021-03-23T00:00:00"/>
    <s v="Polska"/>
    <s v="Ramzes B."/>
    <s v="FlakiPycha"/>
    <n v="6"/>
    <n v="130"/>
    <n v="1200"/>
    <x v="5"/>
    <x v="3"/>
  </r>
  <r>
    <n v="1750"/>
    <n v="2"/>
    <n v="6"/>
    <x v="439"/>
    <n v="36.869999999999997"/>
    <s v="RytmiĹ"/>
    <d v="2021-03-23T00:00:00"/>
    <s v="Polska"/>
    <s v="Ramzes B."/>
    <s v="FlakiPycha"/>
    <n v="6"/>
    <n v="130"/>
    <n v="1200"/>
    <x v="5"/>
    <x v="3"/>
  </r>
  <r>
    <n v="1751"/>
    <n v="2"/>
    <n v="6"/>
    <x v="440"/>
    <n v="52.09"/>
    <s v="RytmiĹ"/>
    <d v="2021-03-23T00:00:00"/>
    <s v="Polska"/>
    <s v="Ramzes B."/>
    <s v="FlakiPycha"/>
    <n v="6"/>
    <n v="130"/>
    <n v="1200"/>
    <x v="5"/>
    <x v="3"/>
  </r>
  <r>
    <n v="1752"/>
    <n v="2"/>
    <n v="6"/>
    <x v="440"/>
    <n v="65.900000000000006"/>
    <s v="RytmiĹ"/>
    <d v="2021-03-23T00:00:00"/>
    <s v="Polska"/>
    <s v="Ramzes B."/>
    <s v="FlakiPycha"/>
    <n v="6"/>
    <n v="130"/>
    <n v="1200"/>
    <x v="5"/>
    <x v="3"/>
  </r>
  <r>
    <n v="1753"/>
    <n v="2"/>
    <n v="6"/>
    <x v="440"/>
    <n v="61.92"/>
    <s v="RytmiĹ"/>
    <d v="2021-03-23T00:00:00"/>
    <s v="Polska"/>
    <s v="Ramzes B."/>
    <s v="FlakiPycha"/>
    <n v="6"/>
    <n v="130"/>
    <n v="1200"/>
    <x v="5"/>
    <x v="3"/>
  </r>
  <r>
    <n v="1754"/>
    <n v="11"/>
    <n v="10"/>
    <x v="440"/>
    <n v="76.650000000000006"/>
    <s v="PolskaGurom"/>
    <d v="2021-03-03T00:00:00"/>
    <s v="Polska"/>
    <s v="Portek i Madeonek"/>
    <s v="Schronisko"/>
    <n v="5"/>
    <n v="128"/>
    <n v="1000"/>
    <x v="5"/>
    <x v="3"/>
  </r>
  <r>
    <n v="1755"/>
    <n v="11"/>
    <n v="11"/>
    <x v="440"/>
    <n v="10.64"/>
    <s v="PolskaGurom"/>
    <d v="2021-03-03T00:00:00"/>
    <s v="Polska"/>
    <s v="Tofik Lis"/>
    <s v="Nadzieje i Marzenia"/>
    <n v="6"/>
    <n v="120"/>
    <n v="1200"/>
    <x v="5"/>
    <x v="3"/>
  </r>
  <r>
    <n v="1756"/>
    <n v="2"/>
    <n v="6"/>
    <x v="441"/>
    <n v="72.180000000000007"/>
    <s v="RytmiĹ"/>
    <d v="2021-03-23T00:00:00"/>
    <s v="Polska"/>
    <s v="Ramzes B."/>
    <s v="FlakiPycha"/>
    <n v="6"/>
    <n v="130"/>
    <n v="1200"/>
    <x v="5"/>
    <x v="3"/>
  </r>
  <r>
    <n v="1757"/>
    <n v="2"/>
    <n v="6"/>
    <x v="441"/>
    <n v="96.01"/>
    <s v="RytmiĹ"/>
    <d v="2021-03-23T00:00:00"/>
    <s v="Polska"/>
    <s v="Ramzes B."/>
    <s v="FlakiPycha"/>
    <n v="6"/>
    <n v="130"/>
    <n v="1200"/>
    <x v="5"/>
    <x v="3"/>
  </r>
  <r>
    <n v="1758"/>
    <n v="2"/>
    <n v="6"/>
    <x v="441"/>
    <n v="76.13"/>
    <s v="RytmiĹ"/>
    <d v="2021-03-23T00:00:00"/>
    <s v="Polska"/>
    <s v="Ramzes B."/>
    <s v="FlakiPycha"/>
    <n v="6"/>
    <n v="130"/>
    <n v="1200"/>
    <x v="5"/>
    <x v="3"/>
  </r>
  <r>
    <n v="1759"/>
    <n v="2"/>
    <n v="7"/>
    <x v="441"/>
    <n v="16.18"/>
    <s v="RytmiĹ"/>
    <d v="2021-03-23T00:00:00"/>
    <s v="Polska"/>
    <s v="Rajec"/>
    <s v="Światełko"/>
    <n v="4"/>
    <n v="120"/>
    <n v="900"/>
    <x v="5"/>
    <x v="3"/>
  </r>
  <r>
    <n v="1760"/>
    <n v="11"/>
    <n v="11"/>
    <x v="442"/>
    <n v="15.62"/>
    <s v="PolskaGurom"/>
    <d v="2021-03-03T00:00:00"/>
    <s v="Polska"/>
    <s v="Tofik Lis"/>
    <s v="Nadzieje i Marzenia"/>
    <n v="6"/>
    <n v="120"/>
    <n v="1200"/>
    <x v="5"/>
    <x v="3"/>
  </r>
  <r>
    <n v="1761"/>
    <n v="11"/>
    <n v="11"/>
    <x v="442"/>
    <n v="30.3"/>
    <s v="PolskaGurom"/>
    <d v="2021-03-03T00:00:00"/>
    <s v="Polska"/>
    <s v="Tofik Lis"/>
    <s v="Nadzieje i Marzenia"/>
    <n v="6"/>
    <n v="120"/>
    <n v="1200"/>
    <x v="5"/>
    <x v="3"/>
  </r>
  <r>
    <n v="1762"/>
    <n v="2"/>
    <n v="7"/>
    <x v="443"/>
    <n v="16.38"/>
    <s v="RytmiĹ"/>
    <d v="2021-03-23T00:00:00"/>
    <s v="Polska"/>
    <s v="Rajec"/>
    <s v="Światełko"/>
    <n v="4"/>
    <n v="120"/>
    <n v="900"/>
    <x v="5"/>
    <x v="3"/>
  </r>
  <r>
    <n v="1763"/>
    <n v="2"/>
    <n v="7"/>
    <x v="443"/>
    <n v="24.08"/>
    <s v="RytmiĹ"/>
    <d v="2021-03-23T00:00:00"/>
    <s v="Polska"/>
    <s v="Rajec"/>
    <s v="Światełko"/>
    <n v="4"/>
    <n v="120"/>
    <n v="900"/>
    <x v="5"/>
    <x v="3"/>
  </r>
  <r>
    <n v="1764"/>
    <n v="2"/>
    <n v="7"/>
    <x v="443"/>
    <n v="30.21"/>
    <s v="RytmiĹ"/>
    <d v="2021-03-23T00:00:00"/>
    <s v="Polska"/>
    <s v="Rajec"/>
    <s v="Światełko"/>
    <n v="4"/>
    <n v="120"/>
    <n v="900"/>
    <x v="5"/>
    <x v="3"/>
  </r>
  <r>
    <n v="1765"/>
    <n v="11"/>
    <n v="11"/>
    <x v="444"/>
    <n v="29.3"/>
    <s v="PolskaGurom"/>
    <d v="2021-03-03T00:00:00"/>
    <s v="Polska"/>
    <s v="Tofik Lis"/>
    <s v="Nadzieje i Marzenia"/>
    <n v="6"/>
    <n v="120"/>
    <n v="1200"/>
    <x v="5"/>
    <x v="3"/>
  </r>
  <r>
    <n v="1766"/>
    <n v="11"/>
    <n v="11"/>
    <x v="444"/>
    <n v="39.61"/>
    <s v="PolskaGurom"/>
    <d v="2021-03-03T00:00:00"/>
    <s v="Polska"/>
    <s v="Tofik Lis"/>
    <s v="Nadzieje i Marzenia"/>
    <n v="6"/>
    <n v="120"/>
    <n v="1200"/>
    <x v="5"/>
    <x v="3"/>
  </r>
  <r>
    <n v="1767"/>
    <n v="11"/>
    <n v="11"/>
    <x v="444"/>
    <n v="51.51"/>
    <s v="PolskaGurom"/>
    <d v="2021-03-03T00:00:00"/>
    <s v="Polska"/>
    <s v="Tofik Lis"/>
    <s v="Nadzieje i Marzenia"/>
    <n v="6"/>
    <n v="120"/>
    <n v="1200"/>
    <x v="5"/>
    <x v="3"/>
  </r>
  <r>
    <n v="1768"/>
    <n v="11"/>
    <n v="11"/>
    <x v="444"/>
    <n v="57.3"/>
    <s v="PolskaGurom"/>
    <d v="2021-03-03T00:00:00"/>
    <s v="Polska"/>
    <s v="Tofik Lis"/>
    <s v="Nadzieje i Marzenia"/>
    <n v="6"/>
    <n v="120"/>
    <n v="1200"/>
    <x v="5"/>
    <x v="3"/>
  </r>
  <r>
    <n v="1769"/>
    <n v="11"/>
    <n v="11"/>
    <x v="445"/>
    <n v="63.23"/>
    <s v="PolskaGurom"/>
    <d v="2021-03-03T00:00:00"/>
    <s v="Polska"/>
    <s v="Tofik Lis"/>
    <s v="Nadzieje i Marzenia"/>
    <n v="6"/>
    <n v="120"/>
    <n v="1200"/>
    <x v="5"/>
    <x v="3"/>
  </r>
  <r>
    <n v="1770"/>
    <n v="11"/>
    <n v="11"/>
    <x v="445"/>
    <n v="77.61"/>
    <s v="PolskaGurom"/>
    <d v="2021-03-03T00:00:00"/>
    <s v="Polska"/>
    <s v="Tofik Lis"/>
    <s v="Nadzieje i Marzenia"/>
    <n v="6"/>
    <n v="120"/>
    <n v="1200"/>
    <x v="5"/>
    <x v="3"/>
  </r>
  <r>
    <n v="1771"/>
    <n v="11"/>
    <n v="12"/>
    <x v="445"/>
    <n v="14.13"/>
    <s v="PolskaGurom"/>
    <d v="2021-03-03T00:00:00"/>
    <s v="Polska"/>
    <s v="Goryle"/>
    <s v="Czuj się dobrze S.A."/>
    <n v="5"/>
    <n v="139"/>
    <n v="1000"/>
    <x v="5"/>
    <x v="3"/>
  </r>
  <r>
    <n v="1772"/>
    <n v="2"/>
    <n v="7"/>
    <x v="446"/>
    <n v="36.42"/>
    <s v="RytmiĹ"/>
    <d v="2021-03-23T00:00:00"/>
    <s v="Polska"/>
    <s v="Rajec"/>
    <s v="Światełko"/>
    <n v="4"/>
    <n v="120"/>
    <n v="900"/>
    <x v="6"/>
    <x v="3"/>
  </r>
  <r>
    <n v="1773"/>
    <n v="2"/>
    <n v="7"/>
    <x v="446"/>
    <n v="55.31"/>
    <s v="RytmiĹ"/>
    <d v="2021-03-23T00:00:00"/>
    <s v="Polska"/>
    <s v="Rajec"/>
    <s v="Światełko"/>
    <n v="4"/>
    <n v="120"/>
    <n v="900"/>
    <x v="6"/>
    <x v="3"/>
  </r>
  <r>
    <n v="1774"/>
    <n v="2"/>
    <n v="7"/>
    <x v="446"/>
    <n v="72.05"/>
    <s v="RytmiĹ"/>
    <d v="2021-03-23T00:00:00"/>
    <s v="Polska"/>
    <s v="Rajec"/>
    <s v="Światełko"/>
    <n v="4"/>
    <n v="120"/>
    <n v="900"/>
    <x v="6"/>
    <x v="3"/>
  </r>
  <r>
    <n v="1775"/>
    <n v="2"/>
    <n v="7"/>
    <x v="446"/>
    <n v="64.540000000000006"/>
    <s v="RytmiĹ"/>
    <d v="2021-03-23T00:00:00"/>
    <s v="Polska"/>
    <s v="Rajec"/>
    <s v="Światełko"/>
    <n v="4"/>
    <n v="120"/>
    <n v="900"/>
    <x v="6"/>
    <x v="3"/>
  </r>
  <r>
    <n v="1776"/>
    <n v="2"/>
    <n v="7"/>
    <x v="446"/>
    <n v="83.95"/>
    <s v="RytmiĹ"/>
    <d v="2021-03-23T00:00:00"/>
    <s v="Polska"/>
    <s v="Rajec"/>
    <s v="Światełko"/>
    <n v="4"/>
    <n v="120"/>
    <n v="900"/>
    <x v="6"/>
    <x v="3"/>
  </r>
  <r>
    <n v="1777"/>
    <n v="2"/>
    <n v="7"/>
    <x v="446"/>
    <n v="69.069999999999993"/>
    <s v="RytmiĹ"/>
    <d v="2021-03-23T00:00:00"/>
    <s v="Polska"/>
    <s v="Rajec"/>
    <s v="Światełko"/>
    <n v="4"/>
    <n v="120"/>
    <n v="900"/>
    <x v="6"/>
    <x v="3"/>
  </r>
  <r>
    <n v="1778"/>
    <n v="2"/>
    <n v="17"/>
    <x v="446"/>
    <n v="16.36"/>
    <s v="RytmiĹ"/>
    <d v="2021-03-23T00:00:00"/>
    <s v="Polska"/>
    <s v="Tofik Lis"/>
    <s v="Kość-Trąbek"/>
    <n v="6"/>
    <n v="160"/>
    <n v="1200"/>
    <x v="6"/>
    <x v="3"/>
  </r>
  <r>
    <n v="1779"/>
    <n v="11"/>
    <n v="12"/>
    <x v="446"/>
    <n v="26.64"/>
    <s v="PolskaGurom"/>
    <d v="2021-03-03T00:00:00"/>
    <s v="Polska"/>
    <s v="Goryle"/>
    <s v="Czuj się dobrze S.A."/>
    <n v="5"/>
    <n v="139"/>
    <n v="1000"/>
    <x v="6"/>
    <x v="3"/>
  </r>
  <r>
    <n v="1780"/>
    <n v="11"/>
    <n v="12"/>
    <x v="447"/>
    <n v="30.94"/>
    <s v="PolskaGurom"/>
    <d v="2021-03-03T00:00:00"/>
    <s v="Polska"/>
    <s v="Goryle"/>
    <s v="Czuj się dobrze S.A."/>
    <n v="5"/>
    <n v="139"/>
    <n v="1000"/>
    <x v="6"/>
    <x v="3"/>
  </r>
  <r>
    <n v="1781"/>
    <n v="11"/>
    <n v="12"/>
    <x v="447"/>
    <n v="33.83"/>
    <s v="PolskaGurom"/>
    <d v="2021-03-03T00:00:00"/>
    <s v="Polska"/>
    <s v="Goryle"/>
    <s v="Czuj się dobrze S.A."/>
    <n v="5"/>
    <n v="139"/>
    <n v="1000"/>
    <x v="6"/>
    <x v="3"/>
  </r>
  <r>
    <n v="1782"/>
    <n v="11"/>
    <n v="12"/>
    <x v="447"/>
    <n v="34.1"/>
    <s v="PolskaGurom"/>
    <d v="2021-03-03T00:00:00"/>
    <s v="Polska"/>
    <s v="Goryle"/>
    <s v="Czuj się dobrze S.A."/>
    <n v="5"/>
    <n v="139"/>
    <n v="1000"/>
    <x v="6"/>
    <x v="3"/>
  </r>
  <r>
    <n v="1783"/>
    <n v="11"/>
    <n v="12"/>
    <x v="447"/>
    <n v="61.73"/>
    <s v="PolskaGurom"/>
    <d v="2021-03-03T00:00:00"/>
    <s v="Polska"/>
    <s v="Goryle"/>
    <s v="Czuj się dobrze S.A."/>
    <n v="5"/>
    <n v="139"/>
    <n v="1000"/>
    <x v="6"/>
    <x v="3"/>
  </r>
  <r>
    <n v="1784"/>
    <n v="11"/>
    <n v="12"/>
    <x v="447"/>
    <n v="77.84"/>
    <s v="PolskaGurom"/>
    <d v="2021-03-03T00:00:00"/>
    <s v="Polska"/>
    <s v="Goryle"/>
    <s v="Czuj się dobrze S.A."/>
    <n v="5"/>
    <n v="139"/>
    <n v="1000"/>
    <x v="6"/>
    <x v="3"/>
  </r>
  <r>
    <n v="1785"/>
    <n v="2"/>
    <n v="17"/>
    <x v="448"/>
    <n v="23.19"/>
    <s v="RytmiĹ"/>
    <d v="2021-03-23T00:00:00"/>
    <s v="Polska"/>
    <s v="Tofik Lis"/>
    <s v="Kość-Trąbek"/>
    <n v="6"/>
    <n v="160"/>
    <n v="1200"/>
    <x v="6"/>
    <x v="3"/>
  </r>
  <r>
    <n v="1786"/>
    <n v="2"/>
    <n v="17"/>
    <x v="448"/>
    <n v="35.32"/>
    <s v="RytmiĹ"/>
    <d v="2021-03-23T00:00:00"/>
    <s v="Polska"/>
    <s v="Tofik Lis"/>
    <s v="Kość-Trąbek"/>
    <n v="6"/>
    <n v="160"/>
    <n v="1200"/>
    <x v="6"/>
    <x v="3"/>
  </r>
  <r>
    <n v="1787"/>
    <n v="2"/>
    <n v="17"/>
    <x v="448"/>
    <n v="46.17"/>
    <s v="RytmiĹ"/>
    <d v="2021-03-23T00:00:00"/>
    <s v="Polska"/>
    <s v="Tofik Lis"/>
    <s v="Kość-Trąbek"/>
    <n v="6"/>
    <n v="160"/>
    <n v="1200"/>
    <x v="6"/>
    <x v="3"/>
  </r>
  <r>
    <n v="1788"/>
    <n v="2"/>
    <n v="17"/>
    <x v="448"/>
    <n v="49.8"/>
    <s v="RytmiĹ"/>
    <d v="2021-03-23T00:00:00"/>
    <s v="Polska"/>
    <s v="Tofik Lis"/>
    <s v="Kość-Trąbek"/>
    <n v="6"/>
    <n v="160"/>
    <n v="1200"/>
    <x v="6"/>
    <x v="3"/>
  </r>
  <r>
    <n v="1789"/>
    <n v="2"/>
    <n v="17"/>
    <x v="448"/>
    <n v="61.11"/>
    <s v="RytmiĹ"/>
    <d v="2021-03-23T00:00:00"/>
    <s v="Polska"/>
    <s v="Tofik Lis"/>
    <s v="Kość-Trąbek"/>
    <n v="6"/>
    <n v="160"/>
    <n v="1200"/>
    <x v="6"/>
    <x v="3"/>
  </r>
  <r>
    <n v="1790"/>
    <n v="2"/>
    <n v="17"/>
    <x v="448"/>
    <n v="67.44"/>
    <s v="RytmiĹ"/>
    <d v="2021-03-23T00:00:00"/>
    <s v="Polska"/>
    <s v="Tofik Lis"/>
    <s v="Kość-Trąbek"/>
    <n v="6"/>
    <n v="160"/>
    <n v="1200"/>
    <x v="6"/>
    <x v="3"/>
  </r>
  <r>
    <n v="1791"/>
    <n v="2"/>
    <n v="17"/>
    <x v="448"/>
    <n v="67.069999999999993"/>
    <s v="RytmiĹ"/>
    <d v="2021-03-23T00:00:00"/>
    <s v="Polska"/>
    <s v="Tofik Lis"/>
    <s v="Kość-Trąbek"/>
    <n v="6"/>
    <n v="160"/>
    <n v="1200"/>
    <x v="6"/>
    <x v="3"/>
  </r>
  <r>
    <n v="1792"/>
    <n v="2"/>
    <n v="17"/>
    <x v="449"/>
    <n v="70.42"/>
    <s v="RytmiĹ"/>
    <d v="2021-03-23T00:00:00"/>
    <s v="Polska"/>
    <s v="Tofik Lis"/>
    <s v="Kość-Trąbek"/>
    <n v="6"/>
    <n v="160"/>
    <n v="1200"/>
    <x v="6"/>
    <x v="3"/>
  </r>
  <r>
    <n v="1793"/>
    <n v="2"/>
    <n v="17"/>
    <x v="449"/>
    <n v="82.44"/>
    <s v="RytmiĹ"/>
    <d v="2021-03-23T00:00:00"/>
    <s v="Polska"/>
    <s v="Tofik Lis"/>
    <s v="Kość-Trąbek"/>
    <n v="6"/>
    <n v="160"/>
    <n v="1200"/>
    <x v="6"/>
    <x v="3"/>
  </r>
  <r>
    <n v="1794"/>
    <n v="11"/>
    <n v="12"/>
    <x v="450"/>
    <n v="75.63"/>
    <s v="PolskaGurom"/>
    <d v="2021-03-03T00:00:00"/>
    <s v="Polska"/>
    <s v="Goryle"/>
    <s v="Czuj się dobrze S.A."/>
    <n v="5"/>
    <n v="139"/>
    <n v="1000"/>
    <x v="6"/>
    <x v="3"/>
  </r>
  <r>
    <n v="1795"/>
    <n v="2"/>
    <n v="9"/>
    <x v="451"/>
    <n v="14.01"/>
    <s v="RytmiĹ"/>
    <d v="2021-03-23T00:00:00"/>
    <s v="Polska"/>
    <s v="Panda Oczy i Termit"/>
    <s v="Duży Wynik"/>
    <n v="6"/>
    <n v="150"/>
    <n v="1200"/>
    <x v="6"/>
    <x v="3"/>
  </r>
  <r>
    <n v="1796"/>
    <n v="2"/>
    <n v="9"/>
    <x v="452"/>
    <n v="24.96"/>
    <s v="RytmiĹ"/>
    <d v="2021-03-23T00:00:00"/>
    <s v="Polska"/>
    <s v="Panda Oczy i Termit"/>
    <s v="Duży Wynik"/>
    <n v="6"/>
    <n v="150"/>
    <n v="1200"/>
    <x v="6"/>
    <x v="3"/>
  </r>
  <r>
    <n v="1797"/>
    <n v="11"/>
    <n v="12"/>
    <x v="452"/>
    <n v="87.13"/>
    <s v="PolskaGurom"/>
    <d v="2021-03-03T00:00:00"/>
    <s v="Polska"/>
    <s v="Goryle"/>
    <s v="Czuj się dobrze S.A."/>
    <n v="5"/>
    <n v="139"/>
    <n v="1000"/>
    <x v="6"/>
    <x v="3"/>
  </r>
  <r>
    <n v="1798"/>
    <n v="11"/>
    <n v="13"/>
    <x v="452"/>
    <n v="14.65"/>
    <s v="PolskaGurom"/>
    <d v="2021-03-03T00:00:00"/>
    <s v="Polska"/>
    <s v="Królowa"/>
    <s v="Nie Zatrzymuj Mnie Teraz"/>
    <n v="5"/>
    <n v="156"/>
    <n v="1000"/>
    <x v="6"/>
    <x v="3"/>
  </r>
  <r>
    <n v="1799"/>
    <n v="11"/>
    <n v="13"/>
    <x v="452"/>
    <n v="24.22"/>
    <s v="PolskaGurom"/>
    <d v="2021-03-03T00:00:00"/>
    <s v="Polska"/>
    <s v="Królowa"/>
    <s v="Nie Zatrzymuj Mnie Teraz"/>
    <n v="5"/>
    <n v="156"/>
    <n v="1000"/>
    <x v="6"/>
    <x v="3"/>
  </r>
  <r>
    <n v="1800"/>
    <n v="11"/>
    <n v="13"/>
    <x v="452"/>
    <n v="29.24"/>
    <s v="PolskaGurom"/>
    <d v="2021-03-03T00:00:00"/>
    <s v="Polska"/>
    <s v="Królowa"/>
    <s v="Nie Zatrzymuj Mnie Teraz"/>
    <n v="5"/>
    <n v="156"/>
    <n v="1000"/>
    <x v="6"/>
    <x v="3"/>
  </r>
  <r>
    <n v="1801"/>
    <n v="11"/>
    <n v="13"/>
    <x v="452"/>
    <n v="35.42"/>
    <s v="PolskaGurom"/>
    <d v="2021-03-03T00:00:00"/>
    <s v="Polska"/>
    <s v="Królowa"/>
    <s v="Nie Zatrzymuj Mnie Teraz"/>
    <n v="5"/>
    <n v="156"/>
    <n v="1000"/>
    <x v="6"/>
    <x v="3"/>
  </r>
  <r>
    <n v="1802"/>
    <n v="11"/>
    <n v="13"/>
    <x v="453"/>
    <n v="36.92"/>
    <s v="PolskaGurom"/>
    <d v="2021-03-03T00:00:00"/>
    <s v="Polska"/>
    <s v="Królowa"/>
    <s v="Nie Zatrzymuj Mnie Teraz"/>
    <n v="5"/>
    <n v="156"/>
    <n v="1000"/>
    <x v="6"/>
    <x v="3"/>
  </r>
  <r>
    <n v="1803"/>
    <n v="2"/>
    <n v="9"/>
    <x v="454"/>
    <n v="27.14"/>
    <s v="RytmiĹ"/>
    <d v="2021-03-23T00:00:00"/>
    <s v="Polska"/>
    <s v="Panda Oczy i Termit"/>
    <s v="Duży Wynik"/>
    <n v="6"/>
    <n v="150"/>
    <n v="1200"/>
    <x v="6"/>
    <x v="3"/>
  </r>
  <r>
    <n v="1804"/>
    <n v="2"/>
    <n v="9"/>
    <x v="454"/>
    <n v="46.36"/>
    <s v="RytmiĹ"/>
    <d v="2021-03-23T00:00:00"/>
    <s v="Polska"/>
    <s v="Panda Oczy i Termit"/>
    <s v="Duży Wynik"/>
    <n v="6"/>
    <n v="150"/>
    <n v="1200"/>
    <x v="6"/>
    <x v="3"/>
  </r>
  <r>
    <n v="1805"/>
    <n v="2"/>
    <n v="9"/>
    <x v="454"/>
    <n v="55.84"/>
    <s v="RytmiĹ"/>
    <d v="2021-03-23T00:00:00"/>
    <s v="Polska"/>
    <s v="Panda Oczy i Termit"/>
    <s v="Duży Wynik"/>
    <n v="6"/>
    <n v="150"/>
    <n v="1200"/>
    <x v="6"/>
    <x v="3"/>
  </r>
  <r>
    <n v="1806"/>
    <n v="2"/>
    <n v="9"/>
    <x v="454"/>
    <n v="48.92"/>
    <s v="RytmiĹ"/>
    <d v="2021-03-23T00:00:00"/>
    <s v="Polska"/>
    <s v="Panda Oczy i Termit"/>
    <s v="Duży Wynik"/>
    <n v="6"/>
    <n v="150"/>
    <n v="1200"/>
    <x v="6"/>
    <x v="3"/>
  </r>
  <r>
    <n v="1807"/>
    <n v="2"/>
    <n v="9"/>
    <x v="454"/>
    <n v="59.73"/>
    <s v="RytmiĹ"/>
    <d v="2021-03-23T00:00:00"/>
    <s v="Polska"/>
    <s v="Panda Oczy i Termit"/>
    <s v="Duży Wynik"/>
    <n v="6"/>
    <n v="150"/>
    <n v="1200"/>
    <x v="6"/>
    <x v="3"/>
  </r>
  <r>
    <n v="1808"/>
    <n v="2"/>
    <n v="9"/>
    <x v="454"/>
    <n v="77.91"/>
    <s v="RytmiĹ"/>
    <d v="2021-03-23T00:00:00"/>
    <s v="Polska"/>
    <s v="Panda Oczy i Termit"/>
    <s v="Duży Wynik"/>
    <n v="6"/>
    <n v="150"/>
    <n v="1200"/>
    <x v="6"/>
    <x v="3"/>
  </r>
  <r>
    <n v="1809"/>
    <n v="2"/>
    <n v="9"/>
    <x v="454"/>
    <n v="54.55"/>
    <s v="RytmiĹ"/>
    <d v="2021-03-23T00:00:00"/>
    <s v="Polska"/>
    <s v="Panda Oczy i Termit"/>
    <s v="Duży Wynik"/>
    <n v="6"/>
    <n v="150"/>
    <n v="1200"/>
    <x v="6"/>
    <x v="3"/>
  </r>
  <r>
    <n v="1810"/>
    <n v="11"/>
    <n v="13"/>
    <x v="455"/>
    <n v="57.1"/>
    <s v="PolskaGurom"/>
    <d v="2021-03-03T00:00:00"/>
    <s v="Polska"/>
    <s v="Królowa"/>
    <s v="Nie Zatrzymuj Mnie Teraz"/>
    <n v="5"/>
    <n v="156"/>
    <n v="1000"/>
    <x v="6"/>
    <x v="3"/>
  </r>
  <r>
    <n v="1811"/>
    <n v="11"/>
    <n v="13"/>
    <x v="455"/>
    <n v="67.62"/>
    <s v="PolskaGurom"/>
    <d v="2021-03-03T00:00:00"/>
    <s v="Polska"/>
    <s v="Królowa"/>
    <s v="Nie Zatrzymuj Mnie Teraz"/>
    <n v="5"/>
    <n v="156"/>
    <n v="1000"/>
    <x v="6"/>
    <x v="3"/>
  </r>
  <r>
    <n v="1812"/>
    <n v="11"/>
    <n v="13"/>
    <x v="455"/>
    <n v="82.07"/>
    <s v="PolskaGurom"/>
    <d v="2021-03-03T00:00:00"/>
    <s v="Polska"/>
    <s v="Królowa"/>
    <s v="Nie Zatrzymuj Mnie Teraz"/>
    <n v="5"/>
    <n v="156"/>
    <n v="1000"/>
    <x v="6"/>
    <x v="3"/>
  </r>
  <r>
    <n v="1813"/>
    <n v="11"/>
    <n v="13"/>
    <x v="455"/>
    <n v="59.84"/>
    <s v="PolskaGurom"/>
    <d v="2021-03-03T00:00:00"/>
    <s v="Polska"/>
    <s v="Królowa"/>
    <s v="Nie Zatrzymuj Mnie Teraz"/>
    <n v="5"/>
    <n v="156"/>
    <n v="1000"/>
    <x v="6"/>
    <x v="3"/>
  </r>
  <r>
    <n v="1814"/>
    <n v="11"/>
    <n v="13"/>
    <x v="455"/>
    <n v="93.97"/>
    <s v="PolskaGurom"/>
    <d v="2021-03-03T00:00:00"/>
    <s v="Polska"/>
    <s v="Królowa"/>
    <s v="Nie Zatrzymuj Mnie Teraz"/>
    <n v="5"/>
    <n v="156"/>
    <n v="1000"/>
    <x v="6"/>
    <x v="3"/>
  </r>
  <r>
    <n v="1815"/>
    <n v="11"/>
    <n v="14"/>
    <x v="455"/>
    <n v="17.190000000000001"/>
    <s v="PolskaGurom"/>
    <d v="2021-03-03T00:00:00"/>
    <s v="Polska"/>
    <s v="Reolka"/>
    <s v="Bez Tytułu"/>
    <n v="6"/>
    <n v="190"/>
    <n v="1200"/>
    <x v="6"/>
    <x v="3"/>
  </r>
  <r>
    <n v="1816"/>
    <n v="11"/>
    <n v="14"/>
    <x v="455"/>
    <n v="18.8"/>
    <s v="PolskaGurom"/>
    <d v="2021-03-03T00:00:00"/>
    <s v="Polska"/>
    <s v="Reolka"/>
    <s v="Bez Tytułu"/>
    <n v="6"/>
    <n v="190"/>
    <n v="1200"/>
    <x v="6"/>
    <x v="3"/>
  </r>
  <r>
    <n v="1817"/>
    <n v="11"/>
    <n v="14"/>
    <x v="455"/>
    <n v="34.369999999999997"/>
    <s v="PolskaGurom"/>
    <d v="2021-03-03T00:00:00"/>
    <s v="Polska"/>
    <s v="Reolka"/>
    <s v="Bez Tytułu"/>
    <n v="6"/>
    <n v="190"/>
    <n v="1200"/>
    <x v="6"/>
    <x v="3"/>
  </r>
  <r>
    <n v="1818"/>
    <n v="2"/>
    <n v="9"/>
    <x v="456"/>
    <n v="100"/>
    <s v="RytmiĹ"/>
    <d v="2021-03-23T00:00:00"/>
    <s v="Polska"/>
    <s v="Panda Oczy i Termit"/>
    <s v="Duży Wynik"/>
    <n v="6"/>
    <n v="150"/>
    <n v="1200"/>
    <x v="6"/>
    <x v="3"/>
  </r>
  <r>
    <n v="1819"/>
    <n v="2"/>
    <n v="10"/>
    <x v="456"/>
    <n v="11.07"/>
    <s v="RytmiĹ"/>
    <d v="2021-03-23T00:00:00"/>
    <s v="Polska"/>
    <s v="Portek i Madeonek"/>
    <s v="Schronisko"/>
    <n v="5"/>
    <n v="128"/>
    <n v="1000"/>
    <x v="6"/>
    <x v="3"/>
  </r>
  <r>
    <n v="1820"/>
    <n v="11"/>
    <n v="14"/>
    <x v="457"/>
    <n v="32.369999999999997"/>
    <s v="PolskaGurom"/>
    <d v="2021-03-03T00:00:00"/>
    <s v="Polska"/>
    <s v="Reolka"/>
    <s v="Bez Tytułu"/>
    <n v="6"/>
    <n v="190"/>
    <n v="1200"/>
    <x v="6"/>
    <x v="3"/>
  </r>
  <r>
    <n v="1821"/>
    <n v="11"/>
    <n v="14"/>
    <x v="457"/>
    <n v="44.71"/>
    <s v="PolskaGurom"/>
    <d v="2021-03-03T00:00:00"/>
    <s v="Polska"/>
    <s v="Reolka"/>
    <s v="Bez Tytułu"/>
    <n v="6"/>
    <n v="190"/>
    <n v="1200"/>
    <x v="6"/>
    <x v="3"/>
  </r>
  <r>
    <n v="1822"/>
    <n v="11"/>
    <n v="14"/>
    <x v="457"/>
    <n v="44.76"/>
    <s v="PolskaGurom"/>
    <d v="2021-03-03T00:00:00"/>
    <s v="Polska"/>
    <s v="Reolka"/>
    <s v="Bez Tytułu"/>
    <n v="6"/>
    <n v="190"/>
    <n v="1200"/>
    <x v="6"/>
    <x v="3"/>
  </r>
  <r>
    <n v="1823"/>
    <n v="2"/>
    <n v="10"/>
    <x v="458"/>
    <n v="24.44"/>
    <s v="RytmiĹ"/>
    <d v="2021-03-23T00:00:00"/>
    <s v="Polska"/>
    <s v="Portek i Madeonek"/>
    <s v="Schronisko"/>
    <n v="5"/>
    <n v="128"/>
    <n v="1000"/>
    <x v="6"/>
    <x v="3"/>
  </r>
  <r>
    <n v="1824"/>
    <n v="2"/>
    <n v="10"/>
    <x v="458"/>
    <n v="32.33"/>
    <s v="RytmiĹ"/>
    <d v="2021-03-23T00:00:00"/>
    <s v="Polska"/>
    <s v="Portek i Madeonek"/>
    <s v="Schronisko"/>
    <n v="5"/>
    <n v="128"/>
    <n v="1000"/>
    <x v="6"/>
    <x v="3"/>
  </r>
  <r>
    <n v="1825"/>
    <n v="2"/>
    <n v="10"/>
    <x v="458"/>
    <n v="40.01"/>
    <s v="RytmiĹ"/>
    <d v="2021-03-23T00:00:00"/>
    <s v="Polska"/>
    <s v="Portek i Madeonek"/>
    <s v="Schronisko"/>
    <n v="5"/>
    <n v="128"/>
    <n v="1000"/>
    <x v="6"/>
    <x v="3"/>
  </r>
  <r>
    <n v="1826"/>
    <n v="2"/>
    <n v="10"/>
    <x v="458"/>
    <n v="48.41"/>
    <s v="RytmiĹ"/>
    <d v="2021-03-23T00:00:00"/>
    <s v="Polska"/>
    <s v="Portek i Madeonek"/>
    <s v="Schronisko"/>
    <n v="5"/>
    <n v="128"/>
    <n v="1000"/>
    <x v="6"/>
    <x v="3"/>
  </r>
  <r>
    <n v="1827"/>
    <n v="2"/>
    <n v="10"/>
    <x v="458"/>
    <n v="59.37"/>
    <s v="RytmiĹ"/>
    <d v="2021-03-23T00:00:00"/>
    <s v="Polska"/>
    <s v="Portek i Madeonek"/>
    <s v="Schronisko"/>
    <n v="5"/>
    <n v="128"/>
    <n v="1000"/>
    <x v="6"/>
    <x v="3"/>
  </r>
  <r>
    <n v="1828"/>
    <n v="2"/>
    <n v="10"/>
    <x v="458"/>
    <n v="62.25"/>
    <s v="RytmiĹ"/>
    <d v="2021-03-23T00:00:00"/>
    <s v="Polska"/>
    <s v="Portek i Madeonek"/>
    <s v="Schronisko"/>
    <n v="5"/>
    <n v="128"/>
    <n v="1000"/>
    <x v="6"/>
    <x v="3"/>
  </r>
  <r>
    <n v="1829"/>
    <n v="2"/>
    <n v="10"/>
    <x v="458"/>
    <n v="74.36"/>
    <s v="RytmiĹ"/>
    <d v="2021-03-23T00:00:00"/>
    <s v="Polska"/>
    <s v="Portek i Madeonek"/>
    <s v="Schronisko"/>
    <n v="5"/>
    <n v="128"/>
    <n v="1000"/>
    <x v="6"/>
    <x v="3"/>
  </r>
  <r>
    <n v="1830"/>
    <n v="2"/>
    <n v="10"/>
    <x v="458"/>
    <n v="90.88"/>
    <s v="RytmiĹ"/>
    <d v="2021-03-23T00:00:00"/>
    <s v="Polska"/>
    <s v="Portek i Madeonek"/>
    <s v="Schronisko"/>
    <n v="5"/>
    <n v="128"/>
    <n v="1000"/>
    <x v="6"/>
    <x v="3"/>
  </r>
  <r>
    <n v="1831"/>
    <n v="2"/>
    <n v="10"/>
    <x v="458"/>
    <n v="100"/>
    <s v="RytmiĹ"/>
    <d v="2021-03-23T00:00:00"/>
    <s v="Polska"/>
    <s v="Portek i Madeonek"/>
    <s v="Schronisko"/>
    <n v="5"/>
    <n v="128"/>
    <n v="1000"/>
    <x v="6"/>
    <x v="3"/>
  </r>
  <r>
    <n v="1832"/>
    <n v="11"/>
    <n v="14"/>
    <x v="459"/>
    <n v="75.8"/>
    <s v="PolskaGurom"/>
    <d v="2021-03-03T00:00:00"/>
    <s v="Polska"/>
    <s v="Reolka"/>
    <s v="Bez Tytułu"/>
    <n v="6"/>
    <n v="190"/>
    <n v="1200"/>
    <x v="6"/>
    <x v="3"/>
  </r>
  <r>
    <n v="1833"/>
    <n v="11"/>
    <n v="14"/>
    <x v="459"/>
    <n v="82.68"/>
    <s v="PolskaGurom"/>
    <d v="2021-03-03T00:00:00"/>
    <s v="Polska"/>
    <s v="Reolka"/>
    <s v="Bez Tytułu"/>
    <n v="6"/>
    <n v="190"/>
    <n v="1200"/>
    <x v="6"/>
    <x v="3"/>
  </r>
  <r>
    <n v="1834"/>
    <n v="2"/>
    <n v="11"/>
    <x v="460"/>
    <n v="11.78"/>
    <s v="RytmiĹ"/>
    <d v="2021-03-23T00:00:00"/>
    <s v="Polska"/>
    <s v="Tofik Lis"/>
    <s v="Nadzieje i Marzenia"/>
    <n v="6"/>
    <n v="120"/>
    <n v="1200"/>
    <x v="6"/>
    <x v="3"/>
  </r>
  <r>
    <n v="1835"/>
    <n v="2"/>
    <n v="11"/>
    <x v="460"/>
    <n v="24.21"/>
    <s v="RytmiĹ"/>
    <d v="2021-03-23T00:00:00"/>
    <s v="Polska"/>
    <s v="Tofik Lis"/>
    <s v="Nadzieje i Marzenia"/>
    <n v="6"/>
    <n v="120"/>
    <n v="1200"/>
    <x v="6"/>
    <x v="3"/>
  </r>
  <r>
    <n v="1836"/>
    <n v="2"/>
    <n v="11"/>
    <x v="460"/>
    <n v="29.25"/>
    <s v="RytmiĹ"/>
    <d v="2021-03-23T00:00:00"/>
    <s v="Polska"/>
    <s v="Tofik Lis"/>
    <s v="Nadzieje i Marzenia"/>
    <n v="6"/>
    <n v="120"/>
    <n v="1200"/>
    <x v="6"/>
    <x v="3"/>
  </r>
  <r>
    <n v="1837"/>
    <n v="2"/>
    <n v="11"/>
    <x v="460"/>
    <n v="32.28"/>
    <s v="RytmiĹ"/>
    <d v="2021-03-23T00:00:00"/>
    <s v="Polska"/>
    <s v="Tofik Lis"/>
    <s v="Nadzieje i Marzenia"/>
    <n v="6"/>
    <n v="120"/>
    <n v="1200"/>
    <x v="6"/>
    <x v="3"/>
  </r>
  <r>
    <n v="1838"/>
    <n v="11"/>
    <n v="14"/>
    <x v="460"/>
    <n v="66.099999999999994"/>
    <s v="PolskaGurom"/>
    <d v="2021-03-03T00:00:00"/>
    <s v="Polska"/>
    <s v="Reolka"/>
    <s v="Bez Tytułu"/>
    <n v="6"/>
    <n v="190"/>
    <n v="1200"/>
    <x v="6"/>
    <x v="3"/>
  </r>
  <r>
    <n v="1839"/>
    <n v="11"/>
    <n v="14"/>
    <x v="460"/>
    <n v="91.84"/>
    <s v="PolskaGurom"/>
    <d v="2021-03-03T00:00:00"/>
    <s v="Polska"/>
    <s v="Reolka"/>
    <s v="Bez Tytułu"/>
    <n v="6"/>
    <n v="190"/>
    <n v="1200"/>
    <x v="6"/>
    <x v="3"/>
  </r>
  <r>
    <n v="1840"/>
    <n v="11"/>
    <n v="15"/>
    <x v="460"/>
    <n v="18.78"/>
    <s v="PolskaGurom"/>
    <d v="2021-03-03T00:00:00"/>
    <s v="Polska"/>
    <s v="Pan Daft"/>
    <s v="Twardziej, Lepiej, Szybciej, Mocniej"/>
    <n v="5"/>
    <n v="123"/>
    <n v="1000"/>
    <x v="6"/>
    <x v="3"/>
  </r>
  <r>
    <n v="1841"/>
    <n v="11"/>
    <n v="15"/>
    <x v="460"/>
    <n v="20.84"/>
    <s v="PolskaGurom"/>
    <d v="2021-03-03T00:00:00"/>
    <s v="Polska"/>
    <s v="Pan Daft"/>
    <s v="Twardziej, Lepiej, Szybciej, Mocniej"/>
    <n v="5"/>
    <n v="123"/>
    <n v="1000"/>
    <x v="6"/>
    <x v="3"/>
  </r>
  <r>
    <n v="1842"/>
    <n v="11"/>
    <n v="15"/>
    <x v="460"/>
    <n v="37.549999999999997"/>
    <s v="PolskaGurom"/>
    <d v="2021-03-03T00:00:00"/>
    <s v="Polska"/>
    <s v="Pan Daft"/>
    <s v="Twardziej, Lepiej, Szybciej, Mocniej"/>
    <n v="5"/>
    <n v="123"/>
    <n v="1000"/>
    <x v="6"/>
    <x v="3"/>
  </r>
  <r>
    <n v="1843"/>
    <n v="2"/>
    <n v="11"/>
    <x v="461"/>
    <n v="40.4"/>
    <s v="RytmiĹ"/>
    <d v="2021-03-23T00:00:00"/>
    <s v="Polska"/>
    <s v="Tofik Lis"/>
    <s v="Nadzieje i Marzenia"/>
    <n v="6"/>
    <n v="120"/>
    <n v="1200"/>
    <x v="6"/>
    <x v="3"/>
  </r>
  <r>
    <n v="1844"/>
    <n v="11"/>
    <n v="15"/>
    <x v="461"/>
    <n v="43.14"/>
    <s v="PolskaGurom"/>
    <d v="2021-03-03T00:00:00"/>
    <s v="Polska"/>
    <s v="Pan Daft"/>
    <s v="Twardziej, Lepiej, Szybciej, Mocniej"/>
    <n v="5"/>
    <n v="123"/>
    <n v="1000"/>
    <x v="6"/>
    <x v="3"/>
  </r>
  <r>
    <n v="1845"/>
    <n v="11"/>
    <n v="15"/>
    <x v="461"/>
    <n v="48.86"/>
    <s v="PolskaGurom"/>
    <d v="2021-03-03T00:00:00"/>
    <s v="Polska"/>
    <s v="Pan Daft"/>
    <s v="Twardziej, Lepiej, Szybciej, Mocniej"/>
    <n v="5"/>
    <n v="123"/>
    <n v="1000"/>
    <x v="6"/>
    <x v="3"/>
  </r>
  <r>
    <n v="1846"/>
    <n v="11"/>
    <n v="15"/>
    <x v="461"/>
    <n v="63.4"/>
    <s v="PolskaGurom"/>
    <d v="2021-03-03T00:00:00"/>
    <s v="Polska"/>
    <s v="Pan Daft"/>
    <s v="Twardziej, Lepiej, Szybciej, Mocniej"/>
    <n v="5"/>
    <n v="123"/>
    <n v="1000"/>
    <x v="6"/>
    <x v="3"/>
  </r>
  <r>
    <n v="1847"/>
    <n v="11"/>
    <n v="15"/>
    <x v="461"/>
    <n v="65.63"/>
    <s v="PolskaGurom"/>
    <d v="2021-03-03T00:00:00"/>
    <s v="Polska"/>
    <s v="Pan Daft"/>
    <s v="Twardziej, Lepiej, Szybciej, Mocniej"/>
    <n v="5"/>
    <n v="123"/>
    <n v="1000"/>
    <x v="6"/>
    <x v="3"/>
  </r>
  <r>
    <n v="1848"/>
    <n v="11"/>
    <n v="15"/>
    <x v="461"/>
    <n v="66.88"/>
    <s v="PolskaGurom"/>
    <d v="2021-03-03T00:00:00"/>
    <s v="Polska"/>
    <s v="Pan Daft"/>
    <s v="Twardziej, Lepiej, Szybciej, Mocniej"/>
    <n v="5"/>
    <n v="123"/>
    <n v="1000"/>
    <x v="6"/>
    <x v="3"/>
  </r>
  <r>
    <n v="1849"/>
    <n v="11"/>
    <n v="15"/>
    <x v="462"/>
    <n v="73.760000000000005"/>
    <s v="PolskaGurom"/>
    <d v="2021-03-03T00:00:00"/>
    <s v="Polska"/>
    <s v="Pan Daft"/>
    <s v="Twardziej, Lepiej, Szybciej, Mocniej"/>
    <n v="5"/>
    <n v="123"/>
    <n v="1000"/>
    <x v="6"/>
    <x v="3"/>
  </r>
  <r>
    <n v="1850"/>
    <n v="11"/>
    <n v="15"/>
    <x v="462"/>
    <n v="89.85"/>
    <s v="PolskaGurom"/>
    <d v="2021-03-03T00:00:00"/>
    <s v="Polska"/>
    <s v="Pan Daft"/>
    <s v="Twardziej, Lepiej, Szybciej, Mocniej"/>
    <n v="5"/>
    <n v="123"/>
    <n v="1000"/>
    <x v="6"/>
    <x v="3"/>
  </r>
  <r>
    <n v="1851"/>
    <n v="11"/>
    <n v="16"/>
    <x v="462"/>
    <n v="12.81"/>
    <s v="PolskaGurom"/>
    <d v="2021-03-03T00:00:00"/>
    <s v="Polska"/>
    <s v="Umarłe Korporacje"/>
    <s v="Wszystko zamarznie"/>
    <n v="8"/>
    <n v="240"/>
    <n v="1800"/>
    <x v="6"/>
    <x v="3"/>
  </r>
  <r>
    <n v="1852"/>
    <n v="11"/>
    <n v="16"/>
    <x v="462"/>
    <n v="24.49"/>
    <s v="PolskaGurom"/>
    <d v="2021-03-03T00:00:00"/>
    <s v="Polska"/>
    <s v="Umarłe Korporacje"/>
    <s v="Wszystko zamarznie"/>
    <n v="8"/>
    <n v="240"/>
    <n v="1800"/>
    <x v="6"/>
    <x v="3"/>
  </r>
  <r>
    <n v="1853"/>
    <n v="11"/>
    <n v="16"/>
    <x v="462"/>
    <n v="25.25"/>
    <s v="PolskaGurom"/>
    <d v="2021-03-03T00:00:00"/>
    <s v="Polska"/>
    <s v="Umarłe Korporacje"/>
    <s v="Wszystko zamarznie"/>
    <n v="8"/>
    <n v="240"/>
    <n v="1800"/>
    <x v="6"/>
    <x v="3"/>
  </r>
  <r>
    <n v="1854"/>
    <n v="11"/>
    <n v="16"/>
    <x v="462"/>
    <n v="42.05"/>
    <s v="PolskaGurom"/>
    <d v="2021-03-03T00:00:00"/>
    <s v="Polska"/>
    <s v="Umarłe Korporacje"/>
    <s v="Wszystko zamarznie"/>
    <n v="8"/>
    <n v="240"/>
    <n v="1800"/>
    <x v="6"/>
    <x v="3"/>
  </r>
  <r>
    <n v="1855"/>
    <n v="11"/>
    <n v="16"/>
    <x v="462"/>
    <n v="38.71"/>
    <s v="PolskaGurom"/>
    <d v="2021-03-03T00:00:00"/>
    <s v="Polska"/>
    <s v="Umarłe Korporacje"/>
    <s v="Wszystko zamarznie"/>
    <n v="8"/>
    <n v="240"/>
    <n v="1800"/>
    <x v="6"/>
    <x v="3"/>
  </r>
  <r>
    <n v="1856"/>
    <n v="11"/>
    <n v="16"/>
    <x v="462"/>
    <n v="40.92"/>
    <s v="PolskaGurom"/>
    <d v="2021-03-03T00:00:00"/>
    <s v="Polska"/>
    <s v="Umarłe Korporacje"/>
    <s v="Wszystko zamarznie"/>
    <n v="8"/>
    <n v="240"/>
    <n v="1800"/>
    <x v="6"/>
    <x v="3"/>
  </r>
  <r>
    <n v="1857"/>
    <n v="2"/>
    <n v="11"/>
    <x v="463"/>
    <n v="47.43"/>
    <s v="RytmiĹ"/>
    <d v="2021-03-23T00:00:00"/>
    <s v="Polska"/>
    <s v="Tofik Lis"/>
    <s v="Nadzieje i Marzenia"/>
    <n v="6"/>
    <n v="120"/>
    <n v="1200"/>
    <x v="6"/>
    <x v="3"/>
  </r>
  <r>
    <n v="1858"/>
    <n v="2"/>
    <n v="11"/>
    <x v="464"/>
    <n v="69.44"/>
    <s v="RytmiĹ"/>
    <d v="2021-03-23T00:00:00"/>
    <s v="Polska"/>
    <s v="Tofik Lis"/>
    <s v="Nadzieje i Marzenia"/>
    <n v="6"/>
    <n v="120"/>
    <n v="1200"/>
    <x v="6"/>
    <x v="3"/>
  </r>
  <r>
    <n v="1859"/>
    <n v="2"/>
    <n v="11"/>
    <x v="464"/>
    <n v="66.88"/>
    <s v="RytmiĹ"/>
    <d v="2021-03-23T00:00:00"/>
    <s v="Polska"/>
    <s v="Tofik Lis"/>
    <s v="Nadzieje i Marzenia"/>
    <n v="6"/>
    <n v="120"/>
    <n v="1200"/>
    <x v="6"/>
    <x v="3"/>
  </r>
  <r>
    <n v="1860"/>
    <n v="11"/>
    <n v="16"/>
    <x v="464"/>
    <n v="51.84"/>
    <s v="PolskaGurom"/>
    <d v="2021-03-03T00:00:00"/>
    <s v="Polska"/>
    <s v="Umarłe Korporacje"/>
    <s v="Wszystko zamarznie"/>
    <n v="8"/>
    <n v="240"/>
    <n v="1800"/>
    <x v="6"/>
    <x v="3"/>
  </r>
  <r>
    <n v="1861"/>
    <n v="11"/>
    <n v="16"/>
    <x v="464"/>
    <n v="88.6"/>
    <s v="PolskaGurom"/>
    <d v="2021-03-03T00:00:00"/>
    <s v="Polska"/>
    <s v="Umarłe Korporacje"/>
    <s v="Wszystko zamarznie"/>
    <n v="8"/>
    <n v="240"/>
    <n v="1800"/>
    <x v="6"/>
    <x v="3"/>
  </r>
  <r>
    <n v="1862"/>
    <n v="11"/>
    <n v="16"/>
    <x v="464"/>
    <n v="92.67"/>
    <s v="PolskaGurom"/>
    <d v="2021-03-03T00:00:00"/>
    <s v="Polska"/>
    <s v="Umarłe Korporacje"/>
    <s v="Wszystko zamarznie"/>
    <n v="8"/>
    <n v="240"/>
    <n v="1800"/>
    <x v="6"/>
    <x v="3"/>
  </r>
  <r>
    <n v="1863"/>
    <n v="11"/>
    <n v="16"/>
    <x v="464"/>
    <n v="78.77"/>
    <s v="PolskaGurom"/>
    <d v="2021-03-03T00:00:00"/>
    <s v="Polska"/>
    <s v="Umarłe Korporacje"/>
    <s v="Wszystko zamarznie"/>
    <n v="8"/>
    <n v="240"/>
    <n v="1800"/>
    <x v="6"/>
    <x v="3"/>
  </r>
  <r>
    <n v="1864"/>
    <n v="11"/>
    <n v="17"/>
    <x v="465"/>
    <n v="13.83"/>
    <s v="PolskaGurom"/>
    <d v="2021-03-03T00:00:00"/>
    <s v="Polska"/>
    <s v="Tofik Lis"/>
    <s v="Kość-Trąbek"/>
    <n v="6"/>
    <n v="160"/>
    <n v="1200"/>
    <x v="6"/>
    <x v="3"/>
  </r>
  <r>
    <n v="1865"/>
    <n v="2"/>
    <n v="11"/>
    <x v="466"/>
    <n v="63.59"/>
    <s v="RytmiĹ"/>
    <d v="2021-03-23T00:00:00"/>
    <s v="Polska"/>
    <s v="Tofik Lis"/>
    <s v="Nadzieje i Marzenia"/>
    <n v="6"/>
    <n v="120"/>
    <n v="1200"/>
    <x v="6"/>
    <x v="3"/>
  </r>
  <r>
    <n v="1866"/>
    <n v="11"/>
    <n v="17"/>
    <x v="466"/>
    <n v="18.66"/>
    <s v="PolskaGurom"/>
    <d v="2021-03-03T00:00:00"/>
    <s v="Polska"/>
    <s v="Tofik Lis"/>
    <s v="Kość-Trąbek"/>
    <n v="6"/>
    <n v="160"/>
    <n v="1200"/>
    <x v="6"/>
    <x v="3"/>
  </r>
  <r>
    <n v="1867"/>
    <n v="11"/>
    <n v="17"/>
    <x v="466"/>
    <n v="35.130000000000003"/>
    <s v="PolskaGurom"/>
    <d v="2021-03-03T00:00:00"/>
    <s v="Polska"/>
    <s v="Tofik Lis"/>
    <s v="Kość-Trąbek"/>
    <n v="6"/>
    <n v="160"/>
    <n v="1200"/>
    <x v="6"/>
    <x v="3"/>
  </r>
  <r>
    <n v="1868"/>
    <n v="11"/>
    <n v="17"/>
    <x v="466"/>
    <n v="33.61"/>
    <s v="PolskaGurom"/>
    <d v="2021-03-03T00:00:00"/>
    <s v="Polska"/>
    <s v="Tofik Lis"/>
    <s v="Kość-Trąbek"/>
    <n v="6"/>
    <n v="160"/>
    <n v="1200"/>
    <x v="6"/>
    <x v="3"/>
  </r>
  <r>
    <n v="1869"/>
    <n v="11"/>
    <n v="17"/>
    <x v="466"/>
    <n v="42.21"/>
    <s v="PolskaGurom"/>
    <d v="2021-03-03T00:00:00"/>
    <s v="Polska"/>
    <s v="Tofik Lis"/>
    <s v="Kość-Trąbek"/>
    <n v="6"/>
    <n v="160"/>
    <n v="1200"/>
    <x v="6"/>
    <x v="3"/>
  </r>
  <r>
    <n v="1870"/>
    <n v="2"/>
    <n v="11"/>
    <x v="467"/>
    <n v="72.45"/>
    <s v="RytmiĹ"/>
    <d v="2021-03-23T00:00:00"/>
    <s v="Polska"/>
    <s v="Tofik Lis"/>
    <s v="Nadzieje i Marzenia"/>
    <n v="6"/>
    <n v="120"/>
    <n v="1200"/>
    <x v="6"/>
    <x v="3"/>
  </r>
  <r>
    <n v="1871"/>
    <n v="2"/>
    <n v="12"/>
    <x v="467"/>
    <n v="19.850000000000001"/>
    <s v="RytmiĹ"/>
    <d v="2021-03-23T00:00:00"/>
    <s v="Polska"/>
    <s v="Goryle"/>
    <s v="Czuj się dobrze S.A."/>
    <n v="5"/>
    <n v="139"/>
    <n v="1000"/>
    <x v="6"/>
    <x v="3"/>
  </r>
  <r>
    <n v="1872"/>
    <n v="2"/>
    <n v="12"/>
    <x v="467"/>
    <n v="16.77"/>
    <s v="RytmiĹ"/>
    <d v="2021-03-23T00:00:00"/>
    <s v="Polska"/>
    <s v="Goryle"/>
    <s v="Czuj się dobrze S.A."/>
    <n v="5"/>
    <n v="139"/>
    <n v="1000"/>
    <x v="6"/>
    <x v="3"/>
  </r>
  <r>
    <n v="1873"/>
    <n v="2"/>
    <n v="12"/>
    <x v="467"/>
    <n v="28.13"/>
    <s v="RytmiĹ"/>
    <d v="2021-03-23T00:00:00"/>
    <s v="Polska"/>
    <s v="Goryle"/>
    <s v="Czuj się dobrze S.A."/>
    <n v="5"/>
    <n v="139"/>
    <n v="1000"/>
    <x v="6"/>
    <x v="3"/>
  </r>
  <r>
    <n v="1874"/>
    <n v="2"/>
    <n v="12"/>
    <x v="467"/>
    <n v="34.65"/>
    <s v="RytmiĹ"/>
    <d v="2021-03-23T00:00:00"/>
    <s v="Polska"/>
    <s v="Goryle"/>
    <s v="Czuj się dobrze S.A."/>
    <n v="5"/>
    <n v="139"/>
    <n v="1000"/>
    <x v="6"/>
    <x v="3"/>
  </r>
  <r>
    <n v="1875"/>
    <n v="2"/>
    <n v="12"/>
    <x v="468"/>
    <n v="41.86"/>
    <s v="RytmiĹ"/>
    <d v="2021-03-23T00:00:00"/>
    <s v="Polska"/>
    <s v="Goryle"/>
    <s v="Czuj się dobrze S.A."/>
    <n v="5"/>
    <n v="139"/>
    <n v="1000"/>
    <x v="6"/>
    <x v="3"/>
  </r>
  <r>
    <n v="1876"/>
    <n v="2"/>
    <n v="12"/>
    <x v="468"/>
    <n v="37.61"/>
    <s v="RytmiĹ"/>
    <d v="2021-03-23T00:00:00"/>
    <s v="Polska"/>
    <s v="Goryle"/>
    <s v="Czuj się dobrze S.A."/>
    <n v="5"/>
    <n v="139"/>
    <n v="1000"/>
    <x v="6"/>
    <x v="3"/>
  </r>
  <r>
    <n v="1877"/>
    <n v="11"/>
    <n v="17"/>
    <x v="469"/>
    <n v="63.01"/>
    <s v="PolskaGurom"/>
    <d v="2021-03-03T00:00:00"/>
    <s v="Polska"/>
    <s v="Tofik Lis"/>
    <s v="Kość-Trąbek"/>
    <n v="6"/>
    <n v="160"/>
    <n v="1200"/>
    <x v="6"/>
    <x v="3"/>
  </r>
  <r>
    <n v="1878"/>
    <n v="11"/>
    <n v="17"/>
    <x v="469"/>
    <n v="67.89"/>
    <s v="PolskaGurom"/>
    <d v="2021-03-03T00:00:00"/>
    <s v="Polska"/>
    <s v="Tofik Lis"/>
    <s v="Kość-Trąbek"/>
    <n v="6"/>
    <n v="160"/>
    <n v="1200"/>
    <x v="6"/>
    <x v="3"/>
  </r>
  <r>
    <n v="1879"/>
    <n v="11"/>
    <n v="17"/>
    <x v="469"/>
    <n v="82.92"/>
    <s v="PolskaGurom"/>
    <d v="2021-03-03T00:00:00"/>
    <s v="Polska"/>
    <s v="Tofik Lis"/>
    <s v="Kość-Trąbek"/>
    <n v="6"/>
    <n v="160"/>
    <n v="1200"/>
    <x v="6"/>
    <x v="3"/>
  </r>
  <r>
    <n v="1880"/>
    <n v="11"/>
    <n v="17"/>
    <x v="469"/>
    <n v="74.61"/>
    <s v="PolskaGurom"/>
    <d v="2021-03-03T00:00:00"/>
    <s v="Polska"/>
    <s v="Tofik Lis"/>
    <s v="Kość-Trąbek"/>
    <n v="6"/>
    <n v="160"/>
    <n v="1200"/>
    <x v="6"/>
    <x v="3"/>
  </r>
  <r>
    <n v="1881"/>
    <n v="11"/>
    <n v="17"/>
    <x v="469"/>
    <n v="95.98"/>
    <s v="PolskaGurom"/>
    <d v="2021-03-03T00:00:00"/>
    <s v="Polska"/>
    <s v="Tofik Lis"/>
    <s v="Kość-Trąbek"/>
    <n v="6"/>
    <n v="160"/>
    <n v="1200"/>
    <x v="6"/>
    <x v="3"/>
  </r>
  <r>
    <n v="1882"/>
    <n v="11"/>
    <n v="18"/>
    <x v="469"/>
    <n v="15.37"/>
    <s v="PolskaGurom"/>
    <d v="2021-03-03T00:00:00"/>
    <s v="Polska"/>
    <s v="Aviciuś"/>
    <s v="Obudź Mnie Proszę"/>
    <n v="5"/>
    <n v="124"/>
    <n v="1000"/>
    <x v="6"/>
    <x v="3"/>
  </r>
  <r>
    <n v="1883"/>
    <n v="11"/>
    <n v="18"/>
    <x v="469"/>
    <n v="22.78"/>
    <s v="PolskaGurom"/>
    <d v="2021-03-03T00:00:00"/>
    <s v="Polska"/>
    <s v="Aviciuś"/>
    <s v="Obudź Mnie Proszę"/>
    <n v="5"/>
    <n v="124"/>
    <n v="1000"/>
    <x v="6"/>
    <x v="3"/>
  </r>
  <r>
    <n v="1884"/>
    <n v="2"/>
    <n v="12"/>
    <x v="470"/>
    <n v="66.959999999999994"/>
    <s v="RytmiĹ"/>
    <d v="2021-03-23T00:00:00"/>
    <s v="Polska"/>
    <s v="Goryle"/>
    <s v="Czuj się dobrze S.A."/>
    <n v="5"/>
    <n v="139"/>
    <n v="1000"/>
    <x v="7"/>
    <x v="3"/>
  </r>
  <r>
    <n v="1885"/>
    <n v="2"/>
    <n v="12"/>
    <x v="470"/>
    <n v="55.01"/>
    <s v="RytmiĹ"/>
    <d v="2021-03-23T00:00:00"/>
    <s v="Polska"/>
    <s v="Goryle"/>
    <s v="Czuj się dobrze S.A."/>
    <n v="5"/>
    <n v="139"/>
    <n v="1000"/>
    <x v="7"/>
    <x v="3"/>
  </r>
  <r>
    <n v="1886"/>
    <n v="2"/>
    <n v="12"/>
    <x v="470"/>
    <n v="82.61"/>
    <s v="RytmiĹ"/>
    <d v="2021-03-23T00:00:00"/>
    <s v="Polska"/>
    <s v="Goryle"/>
    <s v="Czuj się dobrze S.A."/>
    <n v="5"/>
    <n v="139"/>
    <n v="1000"/>
    <x v="7"/>
    <x v="3"/>
  </r>
  <r>
    <n v="1887"/>
    <n v="2"/>
    <n v="12"/>
    <x v="470"/>
    <n v="70.260000000000005"/>
    <s v="RytmiĹ"/>
    <d v="2021-03-23T00:00:00"/>
    <s v="Polska"/>
    <s v="Goryle"/>
    <s v="Czuj się dobrze S.A."/>
    <n v="5"/>
    <n v="139"/>
    <n v="1000"/>
    <x v="7"/>
    <x v="3"/>
  </r>
  <r>
    <n v="1888"/>
    <n v="2"/>
    <n v="26"/>
    <x v="470"/>
    <n v="10.7"/>
    <s v="RytmiĹ"/>
    <d v="2021-03-23T00:00:00"/>
    <s v="Polska"/>
    <s v="Asa z Bazy"/>
    <s v="Wszystko czego Ona Chciała"/>
    <n v="4"/>
    <n v="94"/>
    <n v="900"/>
    <x v="7"/>
    <x v="3"/>
  </r>
  <r>
    <n v="1889"/>
    <n v="2"/>
    <n v="26"/>
    <x v="471"/>
    <n v="22.35"/>
    <s v="RytmiĹ"/>
    <d v="2021-03-23T00:00:00"/>
    <s v="Polska"/>
    <s v="Asa z Bazy"/>
    <s v="Wszystko czego Ona Chciała"/>
    <n v="4"/>
    <n v="94"/>
    <n v="900"/>
    <x v="7"/>
    <x v="3"/>
  </r>
  <r>
    <n v="1890"/>
    <n v="11"/>
    <n v="18"/>
    <x v="472"/>
    <n v="31.64"/>
    <s v="PolskaGurom"/>
    <d v="2021-03-03T00:00:00"/>
    <s v="Polska"/>
    <s v="Aviciuś"/>
    <s v="Obudź Mnie Proszę"/>
    <n v="5"/>
    <n v="124"/>
    <n v="1000"/>
    <x v="7"/>
    <x v="3"/>
  </r>
  <r>
    <n v="1891"/>
    <n v="2"/>
    <n v="26"/>
    <x v="473"/>
    <n v="26.29"/>
    <s v="RytmiĹ"/>
    <d v="2021-03-23T00:00:00"/>
    <s v="Polska"/>
    <s v="Asa z Bazy"/>
    <s v="Wszystko czego Ona Chciała"/>
    <n v="4"/>
    <n v="94"/>
    <n v="900"/>
    <x v="7"/>
    <x v="3"/>
  </r>
  <r>
    <n v="1892"/>
    <n v="2"/>
    <n v="26"/>
    <x v="473"/>
    <n v="34.5"/>
    <s v="RytmiĹ"/>
    <d v="2021-03-23T00:00:00"/>
    <s v="Polska"/>
    <s v="Asa z Bazy"/>
    <s v="Wszystko czego Ona Chciała"/>
    <n v="4"/>
    <n v="94"/>
    <n v="900"/>
    <x v="7"/>
    <x v="3"/>
  </r>
  <r>
    <n v="1893"/>
    <n v="2"/>
    <n v="26"/>
    <x v="473"/>
    <n v="51.76"/>
    <s v="RytmiĹ"/>
    <d v="2021-03-23T00:00:00"/>
    <s v="Polska"/>
    <s v="Asa z Bazy"/>
    <s v="Wszystko czego Ona Chciała"/>
    <n v="4"/>
    <n v="94"/>
    <n v="900"/>
    <x v="7"/>
    <x v="3"/>
  </r>
  <r>
    <n v="1894"/>
    <n v="2"/>
    <n v="26"/>
    <x v="473"/>
    <n v="47.95"/>
    <s v="RytmiĹ"/>
    <d v="2021-03-23T00:00:00"/>
    <s v="Polska"/>
    <s v="Asa z Bazy"/>
    <s v="Wszystko czego Ona Chciała"/>
    <n v="4"/>
    <n v="94"/>
    <n v="900"/>
    <x v="7"/>
    <x v="3"/>
  </r>
  <r>
    <n v="1895"/>
    <n v="11"/>
    <n v="18"/>
    <x v="474"/>
    <n v="36.57"/>
    <s v="PolskaGurom"/>
    <d v="2021-03-03T00:00:00"/>
    <s v="Polska"/>
    <s v="Aviciuś"/>
    <s v="Obudź Mnie Proszę"/>
    <n v="5"/>
    <n v="124"/>
    <n v="1000"/>
    <x v="7"/>
    <x v="3"/>
  </r>
  <r>
    <n v="1896"/>
    <n v="11"/>
    <n v="18"/>
    <x v="474"/>
    <n v="35.17"/>
    <s v="PolskaGurom"/>
    <d v="2021-03-03T00:00:00"/>
    <s v="Polska"/>
    <s v="Aviciuś"/>
    <s v="Obudź Mnie Proszę"/>
    <n v="5"/>
    <n v="124"/>
    <n v="1000"/>
    <x v="7"/>
    <x v="3"/>
  </r>
  <r>
    <n v="1897"/>
    <n v="11"/>
    <n v="18"/>
    <x v="474"/>
    <n v="63.48"/>
    <s v="PolskaGurom"/>
    <d v="2021-03-03T00:00:00"/>
    <s v="Polska"/>
    <s v="Aviciuś"/>
    <s v="Obudź Mnie Proszę"/>
    <n v="5"/>
    <n v="124"/>
    <n v="1000"/>
    <x v="7"/>
    <x v="3"/>
  </r>
  <r>
    <n v="1898"/>
    <n v="11"/>
    <n v="18"/>
    <x v="474"/>
    <n v="61.61"/>
    <s v="PolskaGurom"/>
    <d v="2021-03-03T00:00:00"/>
    <s v="Polska"/>
    <s v="Aviciuś"/>
    <s v="Obudź Mnie Proszę"/>
    <n v="5"/>
    <n v="124"/>
    <n v="1000"/>
    <x v="7"/>
    <x v="3"/>
  </r>
  <r>
    <n v="1899"/>
    <n v="11"/>
    <n v="18"/>
    <x v="474"/>
    <n v="58.45"/>
    <s v="PolskaGurom"/>
    <d v="2021-03-03T00:00:00"/>
    <s v="Polska"/>
    <s v="Aviciuś"/>
    <s v="Obudź Mnie Proszę"/>
    <n v="5"/>
    <n v="124"/>
    <n v="1000"/>
    <x v="7"/>
    <x v="3"/>
  </r>
  <r>
    <n v="1900"/>
    <n v="11"/>
    <n v="18"/>
    <x v="474"/>
    <n v="87.33"/>
    <s v="PolskaGurom"/>
    <d v="2021-03-03T00:00:00"/>
    <s v="Polska"/>
    <s v="Aviciuś"/>
    <s v="Obudź Mnie Proszę"/>
    <n v="5"/>
    <n v="124"/>
    <n v="1000"/>
    <x v="7"/>
    <x v="3"/>
  </r>
  <r>
    <n v="1901"/>
    <n v="11"/>
    <n v="18"/>
    <x v="474"/>
    <n v="62.12"/>
    <s v="PolskaGurom"/>
    <d v="2021-03-03T00:00:00"/>
    <s v="Polska"/>
    <s v="Aviciuś"/>
    <s v="Obudź Mnie Proszę"/>
    <n v="5"/>
    <n v="124"/>
    <n v="1000"/>
    <x v="7"/>
    <x v="3"/>
  </r>
  <r>
    <n v="1902"/>
    <n v="11"/>
    <n v="19"/>
    <x v="474"/>
    <n v="18.7"/>
    <s v="PolskaGurom"/>
    <d v="2021-03-03T00:00:00"/>
    <s v="Polska"/>
    <s v="Dźwiękowy Szok Magii"/>
    <s v="Pęknięte Tłuczki"/>
    <n v="7"/>
    <n v="170"/>
    <n v="1400"/>
    <x v="7"/>
    <x v="3"/>
  </r>
  <r>
    <n v="1903"/>
    <n v="11"/>
    <n v="19"/>
    <x v="474"/>
    <n v="21.98"/>
    <s v="PolskaGurom"/>
    <d v="2021-03-03T00:00:00"/>
    <s v="Polska"/>
    <s v="Dźwiękowy Szok Magii"/>
    <s v="Pęknięte Tłuczki"/>
    <n v="7"/>
    <n v="170"/>
    <n v="1400"/>
    <x v="7"/>
    <x v="3"/>
  </r>
  <r>
    <n v="1904"/>
    <n v="11"/>
    <n v="19"/>
    <x v="474"/>
    <n v="27.14"/>
    <s v="PolskaGurom"/>
    <d v="2021-03-03T00:00:00"/>
    <s v="Polska"/>
    <s v="Dźwiękowy Szok Magii"/>
    <s v="Pęknięte Tłuczki"/>
    <n v="7"/>
    <n v="170"/>
    <n v="1400"/>
    <x v="7"/>
    <x v="3"/>
  </r>
  <r>
    <n v="1905"/>
    <n v="2"/>
    <n v="26"/>
    <x v="475"/>
    <n v="48.67"/>
    <s v="RytmiĹ"/>
    <d v="2021-03-23T00:00:00"/>
    <s v="Polska"/>
    <s v="Asa z Bazy"/>
    <s v="Wszystko czego Ona Chciała"/>
    <n v="4"/>
    <n v="94"/>
    <n v="900"/>
    <x v="7"/>
    <x v="3"/>
  </r>
  <r>
    <n v="1906"/>
    <n v="11"/>
    <n v="19"/>
    <x v="475"/>
    <n v="42.15"/>
    <s v="PolskaGurom"/>
    <d v="2021-03-03T00:00:00"/>
    <s v="Polska"/>
    <s v="Dźwiękowy Szok Magii"/>
    <s v="Pęknięte Tłuczki"/>
    <n v="7"/>
    <n v="170"/>
    <n v="1400"/>
    <x v="7"/>
    <x v="3"/>
  </r>
  <r>
    <n v="1907"/>
    <n v="11"/>
    <n v="19"/>
    <x v="475"/>
    <n v="44.62"/>
    <s v="PolskaGurom"/>
    <d v="2021-03-03T00:00:00"/>
    <s v="Polska"/>
    <s v="Dźwiękowy Szok Magii"/>
    <s v="Pęknięte Tłuczki"/>
    <n v="7"/>
    <n v="170"/>
    <n v="1400"/>
    <x v="7"/>
    <x v="3"/>
  </r>
  <r>
    <n v="1908"/>
    <n v="11"/>
    <n v="19"/>
    <x v="475"/>
    <n v="56.37"/>
    <s v="PolskaGurom"/>
    <d v="2021-03-03T00:00:00"/>
    <s v="Polska"/>
    <s v="Dźwiękowy Szok Magii"/>
    <s v="Pęknięte Tłuczki"/>
    <n v="7"/>
    <n v="170"/>
    <n v="1400"/>
    <x v="7"/>
    <x v="3"/>
  </r>
  <r>
    <n v="1909"/>
    <n v="11"/>
    <n v="19"/>
    <x v="475"/>
    <n v="68.040000000000006"/>
    <s v="PolskaGurom"/>
    <d v="2021-03-03T00:00:00"/>
    <s v="Polska"/>
    <s v="Dźwiękowy Szok Magii"/>
    <s v="Pęknięte Tłuczki"/>
    <n v="7"/>
    <n v="170"/>
    <n v="1400"/>
    <x v="7"/>
    <x v="3"/>
  </r>
  <r>
    <n v="1910"/>
    <n v="11"/>
    <n v="19"/>
    <x v="475"/>
    <n v="79.3"/>
    <s v="PolskaGurom"/>
    <d v="2021-03-03T00:00:00"/>
    <s v="Polska"/>
    <s v="Dźwiękowy Szok Magii"/>
    <s v="Pęknięte Tłuczki"/>
    <n v="7"/>
    <n v="170"/>
    <n v="1400"/>
    <x v="7"/>
    <x v="3"/>
  </r>
  <r>
    <n v="1911"/>
    <n v="11"/>
    <n v="19"/>
    <x v="475"/>
    <n v="59.02"/>
    <s v="PolskaGurom"/>
    <d v="2021-03-03T00:00:00"/>
    <s v="Polska"/>
    <s v="Dźwiękowy Szok Magii"/>
    <s v="Pęknięte Tłuczki"/>
    <n v="7"/>
    <n v="170"/>
    <n v="1400"/>
    <x v="7"/>
    <x v="3"/>
  </r>
  <r>
    <n v="1912"/>
    <n v="11"/>
    <n v="20"/>
    <x v="475"/>
    <n v="19.79"/>
    <s v="PolskaGurom"/>
    <d v="2021-03-03T00:00:00"/>
    <s v="Polska"/>
    <s v="xi"/>
    <s v="NURKOWANIE WOLNOŚCI"/>
    <n v="9"/>
    <n v="222"/>
    <n v="2000"/>
    <x v="7"/>
    <x v="3"/>
  </r>
  <r>
    <n v="1913"/>
    <n v="11"/>
    <n v="20"/>
    <x v="475"/>
    <n v="22.24"/>
    <s v="PolskaGurom"/>
    <d v="2021-03-03T00:00:00"/>
    <s v="Polska"/>
    <s v="xi"/>
    <s v="NURKOWANIE WOLNOŚCI"/>
    <n v="9"/>
    <n v="222"/>
    <n v="2000"/>
    <x v="7"/>
    <x v="3"/>
  </r>
  <r>
    <n v="1914"/>
    <n v="11"/>
    <n v="20"/>
    <x v="475"/>
    <n v="31.5"/>
    <s v="PolskaGurom"/>
    <d v="2021-03-03T00:00:00"/>
    <s v="Polska"/>
    <s v="xi"/>
    <s v="NURKOWANIE WOLNOŚCI"/>
    <n v="9"/>
    <n v="222"/>
    <n v="2000"/>
    <x v="7"/>
    <x v="3"/>
  </r>
  <r>
    <n v="1915"/>
    <n v="11"/>
    <n v="20"/>
    <x v="475"/>
    <n v="40.39"/>
    <s v="PolskaGurom"/>
    <d v="2021-03-03T00:00:00"/>
    <s v="Polska"/>
    <s v="xi"/>
    <s v="NURKOWANIE WOLNOŚCI"/>
    <n v="9"/>
    <n v="222"/>
    <n v="2000"/>
    <x v="7"/>
    <x v="3"/>
  </r>
  <r>
    <n v="1916"/>
    <n v="11"/>
    <n v="20"/>
    <x v="475"/>
    <n v="45.01"/>
    <s v="PolskaGurom"/>
    <d v="2021-03-03T00:00:00"/>
    <s v="Polska"/>
    <s v="xi"/>
    <s v="NURKOWANIE WOLNOŚCI"/>
    <n v="9"/>
    <n v="222"/>
    <n v="2000"/>
    <x v="7"/>
    <x v="3"/>
  </r>
  <r>
    <n v="1917"/>
    <n v="11"/>
    <n v="20"/>
    <x v="475"/>
    <n v="55.36"/>
    <s v="PolskaGurom"/>
    <d v="2021-03-03T00:00:00"/>
    <s v="Polska"/>
    <s v="xi"/>
    <s v="NURKOWANIE WOLNOŚCI"/>
    <n v="9"/>
    <n v="222"/>
    <n v="2000"/>
    <x v="7"/>
    <x v="3"/>
  </r>
  <r>
    <n v="1918"/>
    <n v="11"/>
    <n v="20"/>
    <x v="475"/>
    <n v="70.25"/>
    <s v="PolskaGurom"/>
    <d v="2021-03-03T00:00:00"/>
    <s v="Polska"/>
    <s v="xi"/>
    <s v="NURKOWANIE WOLNOŚCI"/>
    <n v="9"/>
    <n v="222"/>
    <n v="2000"/>
    <x v="7"/>
    <x v="3"/>
  </r>
  <r>
    <n v="1919"/>
    <n v="2"/>
    <n v="26"/>
    <x v="476"/>
    <n v="54.9"/>
    <s v="RytmiĹ"/>
    <d v="2021-03-23T00:00:00"/>
    <s v="Polska"/>
    <s v="Asa z Bazy"/>
    <s v="Wszystko czego Ona Chciała"/>
    <n v="4"/>
    <n v="94"/>
    <n v="900"/>
    <x v="7"/>
    <x v="3"/>
  </r>
  <r>
    <n v="1920"/>
    <n v="2"/>
    <n v="26"/>
    <x v="476"/>
    <n v="87.23"/>
    <s v="RytmiĹ"/>
    <d v="2021-03-23T00:00:00"/>
    <s v="Polska"/>
    <s v="Asa z Bazy"/>
    <s v="Wszystko czego Ona Chciała"/>
    <n v="4"/>
    <n v="94"/>
    <n v="900"/>
    <x v="7"/>
    <x v="3"/>
  </r>
  <r>
    <n v="1921"/>
    <n v="2"/>
    <n v="26"/>
    <x v="476"/>
    <n v="97.64"/>
    <s v="RytmiĹ"/>
    <d v="2021-03-23T00:00:00"/>
    <s v="Polska"/>
    <s v="Asa z Bazy"/>
    <s v="Wszystko czego Ona Chciała"/>
    <n v="4"/>
    <n v="94"/>
    <n v="900"/>
    <x v="7"/>
    <x v="3"/>
  </r>
  <r>
    <n v="1922"/>
    <n v="2"/>
    <n v="14"/>
    <x v="476"/>
    <n v="16.84"/>
    <s v="RytmiĹ"/>
    <d v="2021-03-23T00:00:00"/>
    <s v="Polska"/>
    <s v="Reolka"/>
    <s v="Bez Tytułu"/>
    <n v="6"/>
    <n v="190"/>
    <n v="1200"/>
    <x v="7"/>
    <x v="3"/>
  </r>
  <r>
    <n v="1923"/>
    <n v="2"/>
    <n v="14"/>
    <x v="476"/>
    <n v="17.940000000000001"/>
    <s v="RytmiĹ"/>
    <d v="2021-03-23T00:00:00"/>
    <s v="Polska"/>
    <s v="Reolka"/>
    <s v="Bez Tytułu"/>
    <n v="6"/>
    <n v="190"/>
    <n v="1200"/>
    <x v="7"/>
    <x v="3"/>
  </r>
  <r>
    <n v="1924"/>
    <n v="2"/>
    <n v="14"/>
    <x v="476"/>
    <n v="27.94"/>
    <s v="RytmiĹ"/>
    <d v="2021-03-23T00:00:00"/>
    <s v="Polska"/>
    <s v="Reolka"/>
    <s v="Bez Tytułu"/>
    <n v="6"/>
    <n v="190"/>
    <n v="1200"/>
    <x v="7"/>
    <x v="3"/>
  </r>
  <r>
    <n v="1925"/>
    <n v="11"/>
    <n v="20"/>
    <x v="476"/>
    <n v="69.09"/>
    <s v="PolskaGurom"/>
    <d v="2021-03-03T00:00:00"/>
    <s v="Polska"/>
    <s v="xi"/>
    <s v="NURKOWANIE WOLNOŚCI"/>
    <n v="9"/>
    <n v="222"/>
    <n v="2000"/>
    <x v="7"/>
    <x v="3"/>
  </r>
  <r>
    <n v="1926"/>
    <n v="11"/>
    <n v="20"/>
    <x v="476"/>
    <n v="58.72"/>
    <s v="PolskaGurom"/>
    <d v="2021-03-03T00:00:00"/>
    <s v="Polska"/>
    <s v="xi"/>
    <s v="NURKOWANIE WOLNOŚCI"/>
    <n v="9"/>
    <n v="222"/>
    <n v="2000"/>
    <x v="7"/>
    <x v="3"/>
  </r>
  <r>
    <n v="1927"/>
    <n v="2"/>
    <n v="14"/>
    <x v="477"/>
    <n v="30.78"/>
    <s v="RytmiĹ"/>
    <d v="2021-03-23T00:00:00"/>
    <s v="Polska"/>
    <s v="Reolka"/>
    <s v="Bez Tytułu"/>
    <n v="6"/>
    <n v="190"/>
    <n v="1200"/>
    <x v="7"/>
    <x v="3"/>
  </r>
  <r>
    <n v="1928"/>
    <n v="2"/>
    <n v="14"/>
    <x v="477"/>
    <n v="45.05"/>
    <s v="RytmiĹ"/>
    <d v="2021-03-23T00:00:00"/>
    <s v="Polska"/>
    <s v="Reolka"/>
    <s v="Bez Tytułu"/>
    <n v="6"/>
    <n v="190"/>
    <n v="1200"/>
    <x v="7"/>
    <x v="3"/>
  </r>
  <r>
    <n v="1929"/>
    <n v="11"/>
    <n v="20"/>
    <x v="477"/>
    <n v="88.88"/>
    <s v="PolskaGurom"/>
    <d v="2021-03-03T00:00:00"/>
    <s v="Polska"/>
    <s v="xi"/>
    <s v="NURKOWANIE WOLNOŚCI"/>
    <n v="9"/>
    <n v="222"/>
    <n v="2000"/>
    <x v="7"/>
    <x v="3"/>
  </r>
  <r>
    <n v="1930"/>
    <n v="2"/>
    <n v="14"/>
    <x v="478"/>
    <n v="46.78"/>
    <s v="RytmiĹ"/>
    <d v="2021-03-23T00:00:00"/>
    <s v="Polska"/>
    <s v="Reolka"/>
    <s v="Bez Tytułu"/>
    <n v="6"/>
    <n v="190"/>
    <n v="1200"/>
    <x v="7"/>
    <x v="3"/>
  </r>
  <r>
    <n v="1931"/>
    <n v="2"/>
    <n v="14"/>
    <x v="478"/>
    <n v="71.459999999999994"/>
    <s v="RytmiĹ"/>
    <d v="2021-03-23T00:00:00"/>
    <s v="Polska"/>
    <s v="Reolka"/>
    <s v="Bez Tytułu"/>
    <n v="6"/>
    <n v="190"/>
    <n v="1200"/>
    <x v="7"/>
    <x v="3"/>
  </r>
  <r>
    <n v="1932"/>
    <n v="11"/>
    <n v="21"/>
    <x v="478"/>
    <n v="13.13"/>
    <s v="PolskaGurom"/>
    <d v="2021-03-03T00:00:00"/>
    <s v="Polska"/>
    <s v="Lisek Przemyka"/>
    <s v="Wielka Czarna"/>
    <n v="9"/>
    <n v="300"/>
    <n v="2000"/>
    <x v="7"/>
    <x v="3"/>
  </r>
  <r>
    <n v="1933"/>
    <n v="11"/>
    <n v="21"/>
    <x v="478"/>
    <n v="17.940000000000001"/>
    <s v="PolskaGurom"/>
    <d v="2021-03-03T00:00:00"/>
    <s v="Polska"/>
    <s v="Lisek Przemyka"/>
    <s v="Wielka Czarna"/>
    <n v="9"/>
    <n v="300"/>
    <n v="2000"/>
    <x v="7"/>
    <x v="3"/>
  </r>
  <r>
    <n v="1934"/>
    <n v="11"/>
    <n v="21"/>
    <x v="478"/>
    <n v="23.63"/>
    <s v="PolskaGurom"/>
    <d v="2021-03-03T00:00:00"/>
    <s v="Polska"/>
    <s v="Lisek Przemyka"/>
    <s v="Wielka Czarna"/>
    <n v="9"/>
    <n v="300"/>
    <n v="2000"/>
    <x v="7"/>
    <x v="3"/>
  </r>
  <r>
    <n v="1935"/>
    <n v="11"/>
    <n v="21"/>
    <x v="478"/>
    <n v="26.7"/>
    <s v="PolskaGurom"/>
    <d v="2021-03-03T00:00:00"/>
    <s v="Polska"/>
    <s v="Lisek Przemyka"/>
    <s v="Wielka Czarna"/>
    <n v="9"/>
    <n v="300"/>
    <n v="2000"/>
    <x v="7"/>
    <x v="3"/>
  </r>
  <r>
    <n v="1936"/>
    <n v="11"/>
    <n v="21"/>
    <x v="478"/>
    <n v="45.15"/>
    <s v="PolskaGurom"/>
    <d v="2021-03-03T00:00:00"/>
    <s v="Polska"/>
    <s v="Lisek Przemyka"/>
    <s v="Wielka Czarna"/>
    <n v="9"/>
    <n v="300"/>
    <n v="2000"/>
    <x v="7"/>
    <x v="3"/>
  </r>
  <r>
    <n v="1937"/>
    <n v="2"/>
    <n v="14"/>
    <x v="479"/>
    <n v="49.4"/>
    <s v="RytmiĹ"/>
    <d v="2021-03-23T00:00:00"/>
    <s v="Polska"/>
    <s v="Reolka"/>
    <s v="Bez Tytułu"/>
    <n v="6"/>
    <n v="190"/>
    <n v="1200"/>
    <x v="7"/>
    <x v="3"/>
  </r>
  <r>
    <n v="1938"/>
    <n v="2"/>
    <n v="14"/>
    <x v="479"/>
    <n v="92.93"/>
    <s v="RytmiĹ"/>
    <d v="2021-03-23T00:00:00"/>
    <s v="Polska"/>
    <s v="Reolka"/>
    <s v="Bez Tytułu"/>
    <n v="6"/>
    <n v="190"/>
    <n v="1200"/>
    <x v="7"/>
    <x v="3"/>
  </r>
  <r>
    <n v="1939"/>
    <n v="2"/>
    <n v="14"/>
    <x v="479"/>
    <n v="57.55"/>
    <s v="RytmiĹ"/>
    <d v="2021-03-23T00:00:00"/>
    <s v="Polska"/>
    <s v="Reolka"/>
    <s v="Bez Tytułu"/>
    <n v="6"/>
    <n v="190"/>
    <n v="1200"/>
    <x v="7"/>
    <x v="3"/>
  </r>
  <r>
    <n v="1940"/>
    <n v="2"/>
    <n v="15"/>
    <x v="479"/>
    <n v="19.440000000000001"/>
    <s v="RytmiĹ"/>
    <d v="2021-03-23T00:00:00"/>
    <s v="Polska"/>
    <s v="Pan Daft"/>
    <s v="Twardziej, Lepiej, Szybciej, Mocniej"/>
    <n v="5"/>
    <n v="123"/>
    <n v="1000"/>
    <x v="7"/>
    <x v="3"/>
  </r>
  <r>
    <n v="1941"/>
    <n v="2"/>
    <n v="15"/>
    <x v="479"/>
    <n v="23.36"/>
    <s v="RytmiĹ"/>
    <d v="2021-03-23T00:00:00"/>
    <s v="Polska"/>
    <s v="Pan Daft"/>
    <s v="Twardziej, Lepiej, Szybciej, Mocniej"/>
    <n v="5"/>
    <n v="123"/>
    <n v="1000"/>
    <x v="7"/>
    <x v="3"/>
  </r>
  <r>
    <n v="1942"/>
    <n v="2"/>
    <n v="15"/>
    <x v="479"/>
    <n v="33.479999999999997"/>
    <s v="RytmiĹ"/>
    <d v="2021-03-23T00:00:00"/>
    <s v="Polska"/>
    <s v="Pan Daft"/>
    <s v="Twardziej, Lepiej, Szybciej, Mocniej"/>
    <n v="5"/>
    <n v="123"/>
    <n v="1000"/>
    <x v="7"/>
    <x v="3"/>
  </r>
  <r>
    <n v="1943"/>
    <n v="2"/>
    <n v="15"/>
    <x v="479"/>
    <n v="30.88"/>
    <s v="RytmiĹ"/>
    <d v="2021-03-23T00:00:00"/>
    <s v="Polska"/>
    <s v="Pan Daft"/>
    <s v="Twardziej, Lepiej, Szybciej, Mocniej"/>
    <n v="5"/>
    <n v="123"/>
    <n v="1000"/>
    <x v="7"/>
    <x v="3"/>
  </r>
  <r>
    <n v="1944"/>
    <n v="2"/>
    <n v="15"/>
    <x v="479"/>
    <n v="36.28"/>
    <s v="RytmiĹ"/>
    <d v="2021-03-23T00:00:00"/>
    <s v="Polska"/>
    <s v="Pan Daft"/>
    <s v="Twardziej, Lepiej, Szybciej, Mocniej"/>
    <n v="5"/>
    <n v="123"/>
    <n v="1000"/>
    <x v="7"/>
    <x v="3"/>
  </r>
  <r>
    <n v="1945"/>
    <n v="2"/>
    <n v="15"/>
    <x v="480"/>
    <n v="44.48"/>
    <s v="RytmiĹ"/>
    <d v="2021-03-23T00:00:00"/>
    <s v="Polska"/>
    <s v="Pan Daft"/>
    <s v="Twardziej, Lepiej, Szybciej, Mocniej"/>
    <n v="5"/>
    <n v="123"/>
    <n v="1000"/>
    <x v="7"/>
    <x v="3"/>
  </r>
  <r>
    <n v="1946"/>
    <n v="2"/>
    <n v="15"/>
    <x v="481"/>
    <n v="47.62"/>
    <s v="RytmiĹ"/>
    <d v="2021-03-23T00:00:00"/>
    <s v="Polska"/>
    <s v="Pan Daft"/>
    <s v="Twardziej, Lepiej, Szybciej, Mocniej"/>
    <n v="5"/>
    <n v="123"/>
    <n v="1000"/>
    <x v="7"/>
    <x v="3"/>
  </r>
  <r>
    <n v="1947"/>
    <n v="2"/>
    <n v="15"/>
    <x v="482"/>
    <n v="78.53"/>
    <s v="RytmiĹ"/>
    <d v="2021-03-23T00:00:00"/>
    <s v="Polska"/>
    <s v="Pan Daft"/>
    <s v="Twardziej, Lepiej, Szybciej, Mocniej"/>
    <n v="5"/>
    <n v="123"/>
    <n v="1000"/>
    <x v="7"/>
    <x v="3"/>
  </r>
  <r>
    <n v="1948"/>
    <n v="2"/>
    <n v="15"/>
    <x v="482"/>
    <n v="63.07"/>
    <s v="RytmiĹ"/>
    <d v="2021-03-23T00:00:00"/>
    <s v="Polska"/>
    <s v="Pan Daft"/>
    <s v="Twardziej, Lepiej, Szybciej, Mocniej"/>
    <n v="5"/>
    <n v="123"/>
    <n v="1000"/>
    <x v="7"/>
    <x v="3"/>
  </r>
  <r>
    <n v="1949"/>
    <n v="2"/>
    <n v="15"/>
    <x v="483"/>
    <n v="71.55"/>
    <s v="RytmiĹ"/>
    <d v="2021-03-23T00:00:00"/>
    <s v="Polska"/>
    <s v="Pan Daft"/>
    <s v="Twardziej, Lepiej, Szybciej, Mocniej"/>
    <n v="5"/>
    <n v="123"/>
    <n v="1000"/>
    <x v="7"/>
    <x v="3"/>
  </r>
  <r>
    <n v="1950"/>
    <n v="2"/>
    <n v="16"/>
    <x v="483"/>
    <n v="12.84"/>
    <s v="RytmiĹ"/>
    <d v="2021-03-23T00:00:00"/>
    <s v="Polska"/>
    <s v="Umarłe Korporacje"/>
    <s v="Wszystko zamarznie"/>
    <n v="8"/>
    <n v="240"/>
    <n v="1800"/>
    <x v="7"/>
    <x v="3"/>
  </r>
  <r>
    <n v="1951"/>
    <n v="2"/>
    <n v="16"/>
    <x v="483"/>
    <n v="21.72"/>
    <s v="RytmiĹ"/>
    <d v="2021-03-23T00:00:00"/>
    <s v="Polska"/>
    <s v="Umarłe Korporacje"/>
    <s v="Wszystko zamarznie"/>
    <n v="8"/>
    <n v="240"/>
    <n v="1800"/>
    <x v="7"/>
    <x v="3"/>
  </r>
  <r>
    <n v="1952"/>
    <n v="2"/>
    <n v="16"/>
    <x v="483"/>
    <n v="29.02"/>
    <s v="RytmiĹ"/>
    <d v="2021-03-23T00:00:00"/>
    <s v="Polska"/>
    <s v="Umarłe Korporacje"/>
    <s v="Wszystko zamarznie"/>
    <n v="8"/>
    <n v="240"/>
    <n v="1800"/>
    <x v="7"/>
    <x v="3"/>
  </r>
  <r>
    <n v="1953"/>
    <n v="2"/>
    <n v="16"/>
    <x v="484"/>
    <n v="29.59"/>
    <s v="RytmiĹ"/>
    <d v="2021-03-23T00:00:00"/>
    <s v="Polska"/>
    <s v="Umarłe Korporacje"/>
    <s v="Wszystko zamarznie"/>
    <n v="8"/>
    <n v="240"/>
    <n v="1800"/>
    <x v="7"/>
    <x v="3"/>
  </r>
  <r>
    <n v="1954"/>
    <n v="2"/>
    <n v="16"/>
    <x v="485"/>
    <n v="38.58"/>
    <s v="RytmiĹ"/>
    <d v="2021-03-23T00:00:00"/>
    <s v="Polska"/>
    <s v="Umarłe Korporacje"/>
    <s v="Wszystko zamarznie"/>
    <n v="8"/>
    <n v="240"/>
    <n v="1800"/>
    <x v="7"/>
    <x v="3"/>
  </r>
  <r>
    <n v="1955"/>
    <n v="2"/>
    <n v="16"/>
    <x v="486"/>
    <n v="42.65"/>
    <s v="RytmiĹ"/>
    <d v="2021-03-23T00:00:00"/>
    <s v="Polska"/>
    <s v="Umarłe Korporacje"/>
    <s v="Wszystko zamarznie"/>
    <n v="8"/>
    <n v="240"/>
    <n v="1800"/>
    <x v="7"/>
    <x v="3"/>
  </r>
  <r>
    <n v="1956"/>
    <n v="2"/>
    <n v="16"/>
    <x v="487"/>
    <n v="62.07"/>
    <s v="RytmiĹ"/>
    <d v="2021-03-23T00:00:00"/>
    <s v="Polska"/>
    <s v="Umarłe Korporacje"/>
    <s v="Wszystko zamarznie"/>
    <n v="8"/>
    <n v="240"/>
    <n v="1800"/>
    <x v="8"/>
    <x v="3"/>
  </r>
  <r>
    <n v="1957"/>
    <n v="2"/>
    <n v="16"/>
    <x v="487"/>
    <n v="66.67"/>
    <s v="RytmiĹ"/>
    <d v="2021-03-23T00:00:00"/>
    <s v="Polska"/>
    <s v="Umarłe Korporacje"/>
    <s v="Wszystko zamarznie"/>
    <n v="8"/>
    <n v="240"/>
    <n v="1800"/>
    <x v="8"/>
    <x v="3"/>
  </r>
  <r>
    <n v="1958"/>
    <n v="2"/>
    <n v="16"/>
    <x v="488"/>
    <n v="55.02"/>
    <s v="RytmiĹ"/>
    <d v="2021-03-23T00:00:00"/>
    <s v="Polska"/>
    <s v="Umarłe Korporacje"/>
    <s v="Wszystko zamarznie"/>
    <n v="8"/>
    <n v="240"/>
    <n v="1800"/>
    <x v="8"/>
    <x v="3"/>
  </r>
  <r>
    <n v="1959"/>
    <n v="2"/>
    <n v="16"/>
    <x v="488"/>
    <n v="77.48"/>
    <s v="RytmiĹ"/>
    <d v="2021-03-23T00:00:00"/>
    <s v="Polska"/>
    <s v="Umarłe Korporacje"/>
    <s v="Wszystko zamarznie"/>
    <n v="8"/>
    <n v="240"/>
    <n v="1800"/>
    <x v="8"/>
    <x v="3"/>
  </r>
  <r>
    <n v="1960"/>
    <n v="2"/>
    <n v="17"/>
    <x v="488"/>
    <n v="13.43"/>
    <s v="RytmiĹ"/>
    <d v="2021-03-23T00:00:00"/>
    <s v="Polska"/>
    <s v="Tofik Lis"/>
    <s v="Kość-Trąbek"/>
    <n v="6"/>
    <n v="160"/>
    <n v="1200"/>
    <x v="8"/>
    <x v="3"/>
  </r>
  <r>
    <n v="1961"/>
    <n v="2"/>
    <n v="17"/>
    <x v="488"/>
    <n v="26.34"/>
    <s v="RytmiĹ"/>
    <d v="2021-03-23T00:00:00"/>
    <s v="Polska"/>
    <s v="Tofik Lis"/>
    <s v="Kość-Trąbek"/>
    <n v="6"/>
    <n v="160"/>
    <n v="1200"/>
    <x v="8"/>
    <x v="3"/>
  </r>
  <r>
    <n v="1962"/>
    <n v="2"/>
    <n v="17"/>
    <x v="489"/>
    <n v="35.18"/>
    <s v="RytmiĹ"/>
    <d v="2021-03-23T00:00:00"/>
    <s v="Polska"/>
    <s v="Tofik Lis"/>
    <s v="Kość-Trąbek"/>
    <n v="6"/>
    <n v="160"/>
    <n v="1200"/>
    <x v="8"/>
    <x v="3"/>
  </r>
  <r>
    <n v="1963"/>
    <n v="2"/>
    <n v="17"/>
    <x v="489"/>
    <n v="39.799999999999997"/>
    <s v="RytmiĹ"/>
    <d v="2021-03-23T00:00:00"/>
    <s v="Polska"/>
    <s v="Tofik Lis"/>
    <s v="Kość-Trąbek"/>
    <n v="6"/>
    <n v="160"/>
    <n v="1200"/>
    <x v="8"/>
    <x v="3"/>
  </r>
  <r>
    <n v="1964"/>
    <n v="2"/>
    <n v="17"/>
    <x v="490"/>
    <n v="56.73"/>
    <s v="RytmiĹ"/>
    <d v="2021-03-23T00:00:00"/>
    <s v="Polska"/>
    <s v="Tofik Lis"/>
    <s v="Kość-Trąbek"/>
    <n v="6"/>
    <n v="160"/>
    <n v="1200"/>
    <x v="8"/>
    <x v="3"/>
  </r>
  <r>
    <n v="1965"/>
    <n v="2"/>
    <n v="17"/>
    <x v="491"/>
    <n v="48.11"/>
    <s v="RytmiĹ"/>
    <d v="2021-03-23T00:00:00"/>
    <s v="Polska"/>
    <s v="Tofik Lis"/>
    <s v="Kość-Trąbek"/>
    <n v="6"/>
    <n v="160"/>
    <n v="1200"/>
    <x v="8"/>
    <x v="3"/>
  </r>
  <r>
    <n v="1966"/>
    <n v="2"/>
    <n v="17"/>
    <x v="492"/>
    <n v="54.17"/>
    <s v="RytmiĹ"/>
    <d v="2021-03-23T00:00:00"/>
    <s v="Polska"/>
    <s v="Tofik Lis"/>
    <s v="Kość-Trąbek"/>
    <n v="6"/>
    <n v="160"/>
    <n v="1200"/>
    <x v="8"/>
    <x v="3"/>
  </r>
  <r>
    <n v="1967"/>
    <n v="2"/>
    <n v="17"/>
    <x v="492"/>
    <n v="67.59"/>
    <s v="RytmiĹ"/>
    <d v="2021-03-23T00:00:00"/>
    <s v="Polska"/>
    <s v="Tofik Lis"/>
    <s v="Kość-Trąbek"/>
    <n v="6"/>
    <n v="160"/>
    <n v="1200"/>
    <x v="8"/>
    <x v="3"/>
  </r>
  <r>
    <n v="1968"/>
    <n v="2"/>
    <n v="17"/>
    <x v="492"/>
    <n v="96.6"/>
    <s v="RytmiĹ"/>
    <d v="2021-03-23T00:00:00"/>
    <s v="Polska"/>
    <s v="Tofik Lis"/>
    <s v="Kość-Trąbek"/>
    <n v="6"/>
    <n v="160"/>
    <n v="1200"/>
    <x v="8"/>
    <x v="3"/>
  </r>
  <r>
    <n v="1969"/>
    <n v="2"/>
    <n v="17"/>
    <x v="493"/>
    <n v="79.34"/>
    <s v="RytmiĹ"/>
    <d v="2021-03-23T00:00:00"/>
    <s v="Polska"/>
    <s v="Tofik Lis"/>
    <s v="Kość-Trąbek"/>
    <n v="6"/>
    <n v="160"/>
    <n v="1200"/>
    <x v="8"/>
    <x v="3"/>
  </r>
  <r>
    <n v="1970"/>
    <n v="2"/>
    <n v="18"/>
    <x v="493"/>
    <n v="15.69"/>
    <s v="RytmiĹ"/>
    <d v="2021-03-23T00:00:00"/>
    <s v="Polska"/>
    <s v="Aviciuś"/>
    <s v="Obudź Mnie Proszę"/>
    <n v="5"/>
    <n v="124"/>
    <n v="1000"/>
    <x v="8"/>
    <x v="3"/>
  </r>
  <r>
    <n v="1971"/>
    <n v="2"/>
    <n v="18"/>
    <x v="494"/>
    <n v="28.02"/>
    <s v="RytmiĹ"/>
    <d v="2021-03-23T00:00:00"/>
    <s v="Polska"/>
    <s v="Aviciuś"/>
    <s v="Obudź Mnie Proszę"/>
    <n v="5"/>
    <n v="124"/>
    <n v="1000"/>
    <x v="8"/>
    <x v="3"/>
  </r>
  <r>
    <n v="1972"/>
    <n v="2"/>
    <n v="18"/>
    <x v="494"/>
    <n v="26.38"/>
    <s v="RytmiĹ"/>
    <d v="2021-03-23T00:00:00"/>
    <s v="Polska"/>
    <s v="Aviciuś"/>
    <s v="Obudź Mnie Proszę"/>
    <n v="5"/>
    <n v="124"/>
    <n v="1000"/>
    <x v="8"/>
    <x v="3"/>
  </r>
  <r>
    <n v="1973"/>
    <n v="2"/>
    <n v="18"/>
    <x v="494"/>
    <n v="33.15"/>
    <s v="RytmiĹ"/>
    <d v="2021-03-23T00:00:00"/>
    <s v="Polska"/>
    <s v="Aviciuś"/>
    <s v="Obudź Mnie Proszę"/>
    <n v="5"/>
    <n v="124"/>
    <n v="1000"/>
    <x v="8"/>
    <x v="3"/>
  </r>
  <r>
    <n v="1974"/>
    <n v="2"/>
    <n v="18"/>
    <x v="494"/>
    <n v="47.27"/>
    <s v="RytmiĹ"/>
    <d v="2021-03-23T00:00:00"/>
    <s v="Polska"/>
    <s v="Aviciuś"/>
    <s v="Obudź Mnie Proszę"/>
    <n v="5"/>
    <n v="124"/>
    <n v="1000"/>
    <x v="8"/>
    <x v="3"/>
  </r>
  <r>
    <n v="1975"/>
    <n v="2"/>
    <n v="18"/>
    <x v="495"/>
    <n v="43.7"/>
    <s v="RytmiĹ"/>
    <d v="2021-03-23T00:00:00"/>
    <s v="Polska"/>
    <s v="Aviciuś"/>
    <s v="Obudź Mnie Proszę"/>
    <n v="5"/>
    <n v="124"/>
    <n v="1000"/>
    <x v="8"/>
    <x v="3"/>
  </r>
  <r>
    <n v="1976"/>
    <n v="2"/>
    <n v="18"/>
    <x v="495"/>
    <n v="55.36"/>
    <s v="RytmiĹ"/>
    <d v="2021-03-23T00:00:00"/>
    <s v="Polska"/>
    <s v="Aviciuś"/>
    <s v="Obudź Mnie Proszę"/>
    <n v="5"/>
    <n v="124"/>
    <n v="1000"/>
    <x v="8"/>
    <x v="3"/>
  </r>
  <r>
    <n v="1977"/>
    <n v="2"/>
    <n v="18"/>
    <x v="495"/>
    <n v="67.099999999999994"/>
    <s v="RytmiĹ"/>
    <d v="2021-03-23T00:00:00"/>
    <s v="Polska"/>
    <s v="Aviciuś"/>
    <s v="Obudź Mnie Proszę"/>
    <n v="5"/>
    <n v="124"/>
    <n v="1000"/>
    <x v="8"/>
    <x v="3"/>
  </r>
  <r>
    <n v="1978"/>
    <n v="2"/>
    <n v="18"/>
    <x v="495"/>
    <n v="87.27"/>
    <s v="RytmiĹ"/>
    <d v="2021-03-23T00:00:00"/>
    <s v="Polska"/>
    <s v="Aviciuś"/>
    <s v="Obudź Mnie Proszę"/>
    <n v="5"/>
    <n v="124"/>
    <n v="1000"/>
    <x v="8"/>
    <x v="3"/>
  </r>
  <r>
    <n v="1979"/>
    <n v="2"/>
    <n v="18"/>
    <x v="495"/>
    <n v="69.08"/>
    <s v="RytmiĹ"/>
    <d v="2021-03-23T00:00:00"/>
    <s v="Polska"/>
    <s v="Aviciuś"/>
    <s v="Obudź Mnie Proszę"/>
    <n v="5"/>
    <n v="124"/>
    <n v="1000"/>
    <x v="8"/>
    <x v="3"/>
  </r>
  <r>
    <n v="1980"/>
    <n v="2"/>
    <n v="19"/>
    <x v="495"/>
    <n v="16.309999999999999"/>
    <s v="RytmiĹ"/>
    <d v="2021-03-23T00:00:00"/>
    <s v="Polska"/>
    <s v="Dźwiękowy Szok Magii"/>
    <s v="Pęknięte Tłuczki"/>
    <n v="7"/>
    <n v="170"/>
    <n v="1400"/>
    <x v="8"/>
    <x v="3"/>
  </r>
  <r>
    <n v="1981"/>
    <n v="2"/>
    <n v="19"/>
    <x v="495"/>
    <n v="25.95"/>
    <s v="RytmiĹ"/>
    <d v="2021-03-23T00:00:00"/>
    <s v="Polska"/>
    <s v="Dźwiękowy Szok Magii"/>
    <s v="Pęknięte Tłuczki"/>
    <n v="7"/>
    <n v="170"/>
    <n v="1400"/>
    <x v="8"/>
    <x v="3"/>
  </r>
  <r>
    <n v="1982"/>
    <n v="2"/>
    <n v="19"/>
    <x v="495"/>
    <n v="26.49"/>
    <s v="RytmiĹ"/>
    <d v="2021-03-23T00:00:00"/>
    <s v="Polska"/>
    <s v="Dźwiękowy Szok Magii"/>
    <s v="Pęknięte Tłuczki"/>
    <n v="7"/>
    <n v="170"/>
    <n v="1400"/>
    <x v="8"/>
    <x v="3"/>
  </r>
  <r>
    <n v="1983"/>
    <n v="2"/>
    <n v="19"/>
    <x v="495"/>
    <n v="36.520000000000003"/>
    <s v="RytmiĹ"/>
    <d v="2021-03-23T00:00:00"/>
    <s v="Polska"/>
    <s v="Dźwiękowy Szok Magii"/>
    <s v="Pęknięte Tłuczki"/>
    <n v="7"/>
    <n v="170"/>
    <n v="1400"/>
    <x v="8"/>
    <x v="3"/>
  </r>
  <r>
    <n v="1984"/>
    <n v="2"/>
    <n v="19"/>
    <x v="495"/>
    <n v="44.82"/>
    <s v="RytmiĹ"/>
    <d v="2021-03-23T00:00:00"/>
    <s v="Polska"/>
    <s v="Dźwiękowy Szok Magii"/>
    <s v="Pęknięte Tłuczki"/>
    <n v="7"/>
    <n v="170"/>
    <n v="1400"/>
    <x v="8"/>
    <x v="3"/>
  </r>
  <r>
    <n v="1985"/>
    <n v="2"/>
    <n v="19"/>
    <x v="496"/>
    <n v="46.61"/>
    <s v="RytmiĹ"/>
    <d v="2021-03-23T00:00:00"/>
    <s v="Polska"/>
    <s v="Dźwiękowy Szok Magii"/>
    <s v="Pęknięte Tłuczki"/>
    <n v="7"/>
    <n v="170"/>
    <n v="1400"/>
    <x v="8"/>
    <x v="3"/>
  </r>
  <r>
    <n v="1986"/>
    <n v="2"/>
    <n v="19"/>
    <x v="497"/>
    <n v="61.74"/>
    <s v="RytmiĹ"/>
    <d v="2021-03-23T00:00:00"/>
    <s v="Polska"/>
    <s v="Dźwiękowy Szok Magii"/>
    <s v="Pęknięte Tłuczki"/>
    <n v="7"/>
    <n v="170"/>
    <n v="1400"/>
    <x v="8"/>
    <x v="3"/>
  </r>
  <r>
    <n v="1987"/>
    <n v="2"/>
    <n v="19"/>
    <x v="497"/>
    <n v="55.14"/>
    <s v="RytmiĹ"/>
    <d v="2021-03-23T00:00:00"/>
    <s v="Polska"/>
    <s v="Dźwiękowy Szok Magii"/>
    <s v="Pęknięte Tłuczki"/>
    <n v="7"/>
    <n v="170"/>
    <n v="1400"/>
    <x v="8"/>
    <x v="3"/>
  </r>
  <r>
    <n v="1988"/>
    <n v="2"/>
    <n v="19"/>
    <x v="497"/>
    <n v="60.23"/>
    <s v="RytmiĹ"/>
    <d v="2021-03-23T00:00:00"/>
    <s v="Polska"/>
    <s v="Dźwiękowy Szok Magii"/>
    <s v="Pęknięte Tłuczki"/>
    <n v="7"/>
    <n v="170"/>
    <n v="1400"/>
    <x v="8"/>
    <x v="3"/>
  </r>
  <r>
    <n v="1989"/>
    <n v="2"/>
    <n v="19"/>
    <x v="497"/>
    <n v="67.78"/>
    <s v="RytmiĹ"/>
    <d v="2021-03-23T00:00:00"/>
    <s v="Polska"/>
    <s v="Dźwiękowy Szok Magii"/>
    <s v="Pęknięte Tłuczki"/>
    <n v="7"/>
    <n v="170"/>
    <n v="1400"/>
    <x v="8"/>
    <x v="3"/>
  </r>
  <r>
    <n v="1990"/>
    <n v="2"/>
    <n v="20"/>
    <x v="498"/>
    <n v="16.38"/>
    <s v="RytmiĹ"/>
    <d v="2021-03-23T00:00:00"/>
    <s v="Polska"/>
    <s v="xi"/>
    <s v="NURKOWANIE WOLNOŚCI"/>
    <n v="9"/>
    <n v="222"/>
    <n v="2000"/>
    <x v="8"/>
    <x v="3"/>
  </r>
  <r>
    <n v="1991"/>
    <n v="2"/>
    <n v="20"/>
    <x v="499"/>
    <n v="20.58"/>
    <s v="RytmiĹ"/>
    <d v="2021-03-23T00:00:00"/>
    <s v="Polska"/>
    <s v="xi"/>
    <s v="NURKOWANIE WOLNOŚCI"/>
    <n v="9"/>
    <n v="222"/>
    <n v="2000"/>
    <x v="8"/>
    <x v="3"/>
  </r>
  <r>
    <n v="1992"/>
    <n v="2"/>
    <n v="20"/>
    <x v="499"/>
    <n v="26"/>
    <s v="RytmiĹ"/>
    <d v="2021-03-23T00:00:00"/>
    <s v="Polska"/>
    <s v="xi"/>
    <s v="NURKOWANIE WOLNOŚCI"/>
    <n v="9"/>
    <n v="222"/>
    <n v="2000"/>
    <x v="8"/>
    <x v="3"/>
  </r>
  <r>
    <n v="1993"/>
    <n v="2"/>
    <n v="20"/>
    <x v="499"/>
    <n v="31.71"/>
    <s v="RytmiĹ"/>
    <d v="2021-03-23T00:00:00"/>
    <s v="Polska"/>
    <s v="xi"/>
    <s v="NURKOWANIE WOLNOŚCI"/>
    <n v="9"/>
    <n v="222"/>
    <n v="2000"/>
    <x v="8"/>
    <x v="3"/>
  </r>
  <r>
    <n v="1994"/>
    <n v="2"/>
    <n v="20"/>
    <x v="500"/>
    <n v="42.31"/>
    <s v="RytmiĹ"/>
    <d v="2021-03-23T00:00:00"/>
    <s v="Polska"/>
    <s v="xi"/>
    <s v="NURKOWANIE WOLNOŚCI"/>
    <n v="9"/>
    <n v="222"/>
    <n v="2000"/>
    <x v="8"/>
    <x v="3"/>
  </r>
  <r>
    <n v="1995"/>
    <n v="2"/>
    <n v="20"/>
    <x v="501"/>
    <n v="41.61"/>
    <s v="RytmiĹ"/>
    <d v="2021-03-23T00:00:00"/>
    <s v="Polska"/>
    <s v="xi"/>
    <s v="NURKOWANIE WOLNOŚCI"/>
    <n v="9"/>
    <n v="222"/>
    <n v="2000"/>
    <x v="8"/>
    <x v="3"/>
  </r>
  <r>
    <n v="1996"/>
    <n v="2"/>
    <n v="20"/>
    <x v="501"/>
    <n v="47.8"/>
    <s v="RytmiĹ"/>
    <d v="2021-03-23T00:00:00"/>
    <s v="Polska"/>
    <s v="xi"/>
    <s v="NURKOWANIE WOLNOŚCI"/>
    <n v="9"/>
    <n v="222"/>
    <n v="2000"/>
    <x v="8"/>
    <x v="3"/>
  </r>
  <r>
    <n v="1997"/>
    <n v="2"/>
    <n v="20"/>
    <x v="501"/>
    <n v="55.5"/>
    <s v="RytmiĹ"/>
    <d v="2021-03-23T00:00:00"/>
    <s v="Polska"/>
    <s v="xi"/>
    <s v="NURKOWANIE WOLNOŚCI"/>
    <n v="9"/>
    <n v="222"/>
    <n v="2000"/>
    <x v="8"/>
    <x v="3"/>
  </r>
  <r>
    <n v="1998"/>
    <n v="2"/>
    <n v="20"/>
    <x v="501"/>
    <n v="61.09"/>
    <s v="RytmiĹ"/>
    <d v="2021-03-23T00:00:00"/>
    <s v="Polska"/>
    <s v="xi"/>
    <s v="NURKOWANIE WOLNOŚCI"/>
    <n v="9"/>
    <n v="222"/>
    <n v="2000"/>
    <x v="8"/>
    <x v="3"/>
  </r>
  <r>
    <n v="1999"/>
    <n v="2"/>
    <n v="20"/>
    <x v="501"/>
    <n v="90.46"/>
    <s v="RytmiĹ"/>
    <d v="2021-03-23T00:00:00"/>
    <s v="Polska"/>
    <s v="xi"/>
    <s v="NURKOWANIE WOLNOŚCI"/>
    <n v="9"/>
    <n v="222"/>
    <n v="2000"/>
    <x v="8"/>
    <x v="3"/>
  </r>
  <r>
    <n v="2000"/>
    <n v="2"/>
    <n v="21"/>
    <x v="501"/>
    <n v="18.68"/>
    <s v="RytmiĹ"/>
    <d v="2021-03-23T00:00:00"/>
    <s v="Polska"/>
    <s v="Lisek Przemyka"/>
    <s v="Wielka Czarna"/>
    <n v="9"/>
    <n v="300"/>
    <n v="2000"/>
    <x v="8"/>
    <x v="3"/>
  </r>
  <r>
    <n v="2001"/>
    <n v="18"/>
    <n v="1"/>
    <x v="502"/>
    <n v="12.07"/>
    <s v="Przypadek"/>
    <d v="2021-09-09T00:00:00"/>
    <s v="Polska"/>
    <s v="Cysmix i Emilka"/>
    <s v="Deszcz Łez"/>
    <n v="7"/>
    <n v="128"/>
    <n v="1500"/>
    <x v="1"/>
    <x v="3"/>
  </r>
  <r>
    <n v="2002"/>
    <n v="18"/>
    <n v="1"/>
    <x v="503"/>
    <n v="26.79"/>
    <s v="Przypadek"/>
    <d v="2021-09-09T00:00:00"/>
    <s v="Polska"/>
    <s v="Cysmix i Emilka"/>
    <s v="Deszcz Łez"/>
    <n v="7"/>
    <n v="128"/>
    <n v="1500"/>
    <x v="1"/>
    <x v="3"/>
  </r>
  <r>
    <n v="2003"/>
    <n v="18"/>
    <n v="1"/>
    <x v="503"/>
    <n v="32.31"/>
    <s v="Przypadek"/>
    <d v="2021-09-09T00:00:00"/>
    <s v="Polska"/>
    <s v="Cysmix i Emilka"/>
    <s v="Deszcz Łez"/>
    <n v="7"/>
    <n v="128"/>
    <n v="1500"/>
    <x v="1"/>
    <x v="3"/>
  </r>
  <r>
    <n v="2004"/>
    <n v="18"/>
    <n v="1"/>
    <x v="504"/>
    <n v="39.950000000000003"/>
    <s v="Przypadek"/>
    <d v="2021-09-09T00:00:00"/>
    <s v="Polska"/>
    <s v="Cysmix i Emilka"/>
    <s v="Deszcz Łez"/>
    <n v="7"/>
    <n v="128"/>
    <n v="1500"/>
    <x v="1"/>
    <x v="3"/>
  </r>
  <r>
    <n v="2005"/>
    <n v="18"/>
    <n v="1"/>
    <x v="505"/>
    <n v="51.18"/>
    <s v="Przypadek"/>
    <d v="2021-09-09T00:00:00"/>
    <s v="Polska"/>
    <s v="Cysmix i Emilka"/>
    <s v="Deszcz Łez"/>
    <n v="7"/>
    <n v="128"/>
    <n v="1500"/>
    <x v="1"/>
    <x v="3"/>
  </r>
  <r>
    <n v="2006"/>
    <n v="18"/>
    <n v="1"/>
    <x v="505"/>
    <n v="60.14"/>
    <s v="Przypadek"/>
    <d v="2021-09-09T00:00:00"/>
    <s v="Polska"/>
    <s v="Cysmix i Emilka"/>
    <s v="Deszcz Łez"/>
    <n v="7"/>
    <n v="128"/>
    <n v="1500"/>
    <x v="1"/>
    <x v="3"/>
  </r>
  <r>
    <n v="2007"/>
    <n v="18"/>
    <n v="1"/>
    <x v="505"/>
    <n v="71.569999999999993"/>
    <s v="Przypadek"/>
    <d v="2021-09-09T00:00:00"/>
    <s v="Polska"/>
    <s v="Cysmix i Emilka"/>
    <s v="Deszcz Łez"/>
    <n v="7"/>
    <n v="128"/>
    <n v="1500"/>
    <x v="1"/>
    <x v="3"/>
  </r>
  <r>
    <n v="2008"/>
    <n v="18"/>
    <n v="1"/>
    <x v="505"/>
    <n v="68.2"/>
    <s v="Przypadek"/>
    <d v="2021-09-09T00:00:00"/>
    <s v="Polska"/>
    <s v="Cysmix i Emilka"/>
    <s v="Deszcz Łez"/>
    <n v="7"/>
    <n v="128"/>
    <n v="1500"/>
    <x v="1"/>
    <x v="3"/>
  </r>
  <r>
    <n v="2009"/>
    <n v="18"/>
    <n v="1"/>
    <x v="506"/>
    <n v="61.57"/>
    <s v="Przypadek"/>
    <d v="2021-09-09T00:00:00"/>
    <s v="Polska"/>
    <s v="Cysmix i Emilka"/>
    <s v="Deszcz Łez"/>
    <n v="7"/>
    <n v="128"/>
    <n v="1500"/>
    <x v="1"/>
    <x v="3"/>
  </r>
  <r>
    <n v="2010"/>
    <n v="18"/>
    <n v="1"/>
    <x v="506"/>
    <n v="81.98"/>
    <s v="Przypadek"/>
    <d v="2021-09-09T00:00:00"/>
    <s v="Polska"/>
    <s v="Cysmix i Emilka"/>
    <s v="Deszcz Łez"/>
    <n v="7"/>
    <n v="128"/>
    <n v="1500"/>
    <x v="1"/>
    <x v="3"/>
  </r>
  <r>
    <n v="2011"/>
    <n v="18"/>
    <n v="2"/>
    <x v="506"/>
    <n v="12.29"/>
    <s v="Przypadek"/>
    <d v="2021-09-09T00:00:00"/>
    <s v="Polska"/>
    <s v="Solejek"/>
    <s v="Renatka"/>
    <n v="7"/>
    <n v="182"/>
    <n v="1500"/>
    <x v="1"/>
    <x v="3"/>
  </r>
  <r>
    <n v="2012"/>
    <n v="18"/>
    <n v="2"/>
    <x v="507"/>
    <n v="23.49"/>
    <s v="Przypadek"/>
    <d v="2021-09-09T00:00:00"/>
    <s v="Polska"/>
    <s v="Solejek"/>
    <s v="Renatka"/>
    <n v="7"/>
    <n v="182"/>
    <n v="1500"/>
    <x v="1"/>
    <x v="3"/>
  </r>
  <r>
    <n v="2013"/>
    <n v="18"/>
    <n v="2"/>
    <x v="508"/>
    <n v="23.02"/>
    <s v="Przypadek"/>
    <d v="2021-09-09T00:00:00"/>
    <s v="Polska"/>
    <s v="Solejek"/>
    <s v="Renatka"/>
    <n v="7"/>
    <n v="182"/>
    <n v="1500"/>
    <x v="1"/>
    <x v="3"/>
  </r>
  <r>
    <n v="2014"/>
    <n v="18"/>
    <n v="2"/>
    <x v="508"/>
    <n v="34.93"/>
    <s v="Przypadek"/>
    <d v="2021-09-09T00:00:00"/>
    <s v="Polska"/>
    <s v="Solejek"/>
    <s v="Renatka"/>
    <n v="7"/>
    <n v="182"/>
    <n v="1500"/>
    <x v="1"/>
    <x v="3"/>
  </r>
  <r>
    <n v="2015"/>
    <n v="18"/>
    <n v="2"/>
    <x v="508"/>
    <n v="39.200000000000003"/>
    <s v="Przypadek"/>
    <d v="2021-09-09T00:00:00"/>
    <s v="Polska"/>
    <s v="Solejek"/>
    <s v="Renatka"/>
    <n v="7"/>
    <n v="182"/>
    <n v="1500"/>
    <x v="1"/>
    <x v="3"/>
  </r>
  <r>
    <n v="2016"/>
    <n v="18"/>
    <n v="2"/>
    <x v="508"/>
    <n v="43.89"/>
    <s v="Przypadek"/>
    <d v="2021-09-09T00:00:00"/>
    <s v="Polska"/>
    <s v="Solejek"/>
    <s v="Renatka"/>
    <n v="7"/>
    <n v="182"/>
    <n v="1500"/>
    <x v="1"/>
    <x v="3"/>
  </r>
  <r>
    <n v="2017"/>
    <n v="18"/>
    <n v="2"/>
    <x v="508"/>
    <n v="57.79"/>
    <s v="Przypadek"/>
    <d v="2021-09-09T00:00:00"/>
    <s v="Polska"/>
    <s v="Solejek"/>
    <s v="Renatka"/>
    <n v="7"/>
    <n v="182"/>
    <n v="1500"/>
    <x v="1"/>
    <x v="3"/>
  </r>
  <r>
    <n v="2018"/>
    <n v="18"/>
    <n v="2"/>
    <x v="508"/>
    <n v="71.52"/>
    <s v="Przypadek"/>
    <d v="2021-09-09T00:00:00"/>
    <s v="Polska"/>
    <s v="Solejek"/>
    <s v="Renatka"/>
    <n v="7"/>
    <n v="182"/>
    <n v="1500"/>
    <x v="1"/>
    <x v="3"/>
  </r>
  <r>
    <n v="2019"/>
    <n v="18"/>
    <n v="2"/>
    <x v="508"/>
    <n v="63.75"/>
    <s v="Przypadek"/>
    <d v="2021-09-09T00:00:00"/>
    <s v="Polska"/>
    <s v="Solejek"/>
    <s v="Renatka"/>
    <n v="7"/>
    <n v="182"/>
    <n v="1500"/>
    <x v="1"/>
    <x v="3"/>
  </r>
  <r>
    <n v="2020"/>
    <n v="18"/>
    <n v="2"/>
    <x v="509"/>
    <n v="97.55"/>
    <s v="Przypadek"/>
    <d v="2021-09-09T00:00:00"/>
    <s v="Polska"/>
    <s v="Solejek"/>
    <s v="Renatka"/>
    <n v="7"/>
    <n v="182"/>
    <n v="1500"/>
    <x v="1"/>
    <x v="3"/>
  </r>
  <r>
    <n v="2021"/>
    <n v="18"/>
    <n v="3"/>
    <x v="509"/>
    <n v="12.02"/>
    <s v="Przypadek"/>
    <d v="2021-09-09T00:00:00"/>
    <s v="Polska"/>
    <s v="Kuba Omsiak"/>
    <s v="Moja Miłość"/>
    <n v="5"/>
    <n v="128"/>
    <n v="1000"/>
    <x v="1"/>
    <x v="3"/>
  </r>
  <r>
    <n v="2022"/>
    <n v="18"/>
    <n v="3"/>
    <x v="509"/>
    <n v="22.33"/>
    <s v="Przypadek"/>
    <d v="2021-09-09T00:00:00"/>
    <s v="Polska"/>
    <s v="Kuba Omsiak"/>
    <s v="Moja Miłość"/>
    <n v="5"/>
    <n v="128"/>
    <n v="1000"/>
    <x v="1"/>
    <x v="3"/>
  </r>
  <r>
    <n v="2023"/>
    <n v="18"/>
    <n v="3"/>
    <x v="509"/>
    <n v="30.92"/>
    <s v="Przypadek"/>
    <d v="2021-09-09T00:00:00"/>
    <s v="Polska"/>
    <s v="Kuba Omsiak"/>
    <s v="Moja Miłość"/>
    <n v="5"/>
    <n v="128"/>
    <n v="1000"/>
    <x v="1"/>
    <x v="3"/>
  </r>
  <r>
    <n v="2024"/>
    <n v="18"/>
    <n v="3"/>
    <x v="509"/>
    <n v="36.86"/>
    <s v="Przypadek"/>
    <d v="2021-09-09T00:00:00"/>
    <s v="Polska"/>
    <s v="Kuba Omsiak"/>
    <s v="Moja Miłość"/>
    <n v="5"/>
    <n v="128"/>
    <n v="1000"/>
    <x v="1"/>
    <x v="3"/>
  </r>
  <r>
    <n v="2025"/>
    <n v="18"/>
    <n v="3"/>
    <x v="510"/>
    <n v="33.44"/>
    <s v="Przypadek"/>
    <d v="2021-09-09T00:00:00"/>
    <s v="Polska"/>
    <s v="Kuba Omsiak"/>
    <s v="Moja Miłość"/>
    <n v="5"/>
    <n v="128"/>
    <n v="1000"/>
    <x v="1"/>
    <x v="3"/>
  </r>
  <r>
    <n v="2026"/>
    <n v="18"/>
    <n v="3"/>
    <x v="511"/>
    <n v="52.34"/>
    <s v="Przypadek"/>
    <d v="2021-09-09T00:00:00"/>
    <s v="Polska"/>
    <s v="Kuba Omsiak"/>
    <s v="Moja Miłość"/>
    <n v="5"/>
    <n v="128"/>
    <n v="1000"/>
    <x v="1"/>
    <x v="3"/>
  </r>
  <r>
    <n v="2027"/>
    <n v="18"/>
    <n v="3"/>
    <x v="512"/>
    <n v="70.92"/>
    <s v="Przypadek"/>
    <d v="2021-09-09T00:00:00"/>
    <s v="Polska"/>
    <s v="Kuba Omsiak"/>
    <s v="Moja Miłość"/>
    <n v="5"/>
    <n v="128"/>
    <n v="1000"/>
    <x v="1"/>
    <x v="3"/>
  </r>
  <r>
    <n v="2028"/>
    <n v="18"/>
    <n v="3"/>
    <x v="513"/>
    <n v="82.11"/>
    <s v="Przypadek"/>
    <d v="2021-09-09T00:00:00"/>
    <s v="Polska"/>
    <s v="Kuba Omsiak"/>
    <s v="Moja Miłość"/>
    <n v="5"/>
    <n v="128"/>
    <n v="1000"/>
    <x v="2"/>
    <x v="3"/>
  </r>
  <r>
    <n v="2029"/>
    <n v="18"/>
    <n v="3"/>
    <x v="513"/>
    <n v="82.34"/>
    <s v="Przypadek"/>
    <d v="2021-09-09T00:00:00"/>
    <s v="Polska"/>
    <s v="Kuba Omsiak"/>
    <s v="Moja Miłość"/>
    <n v="5"/>
    <n v="128"/>
    <n v="1000"/>
    <x v="2"/>
    <x v="3"/>
  </r>
  <r>
    <n v="2030"/>
    <n v="18"/>
    <n v="3"/>
    <x v="513"/>
    <n v="76.36"/>
    <s v="Przypadek"/>
    <d v="2021-09-09T00:00:00"/>
    <s v="Polska"/>
    <s v="Kuba Omsiak"/>
    <s v="Moja Miłość"/>
    <n v="5"/>
    <n v="128"/>
    <n v="1000"/>
    <x v="2"/>
    <x v="3"/>
  </r>
  <r>
    <n v="2031"/>
    <n v="18"/>
    <n v="4"/>
    <x v="513"/>
    <n v="10.17"/>
    <s v="Przypadek"/>
    <d v="2021-09-09T00:00:00"/>
    <s v="Polska"/>
    <s v="Pościgacze"/>
    <s v="Zgubiłem się"/>
    <n v="6"/>
    <n v="170"/>
    <n v="1200"/>
    <x v="2"/>
    <x v="3"/>
  </r>
  <r>
    <n v="2032"/>
    <n v="18"/>
    <n v="4"/>
    <x v="513"/>
    <n v="23.55"/>
    <s v="Przypadek"/>
    <d v="2021-09-09T00:00:00"/>
    <s v="Polska"/>
    <s v="Pościgacze"/>
    <s v="Zgubiłem się"/>
    <n v="6"/>
    <n v="170"/>
    <n v="1200"/>
    <x v="2"/>
    <x v="3"/>
  </r>
  <r>
    <n v="2033"/>
    <n v="18"/>
    <n v="4"/>
    <x v="513"/>
    <n v="26.14"/>
    <s v="Przypadek"/>
    <d v="2021-09-09T00:00:00"/>
    <s v="Polska"/>
    <s v="Pościgacze"/>
    <s v="Zgubiłem się"/>
    <n v="6"/>
    <n v="170"/>
    <n v="1200"/>
    <x v="2"/>
    <x v="3"/>
  </r>
  <r>
    <n v="2034"/>
    <n v="18"/>
    <n v="4"/>
    <x v="513"/>
    <n v="36.729999999999997"/>
    <s v="Przypadek"/>
    <d v="2021-09-09T00:00:00"/>
    <s v="Polska"/>
    <s v="Pościgacze"/>
    <s v="Zgubiłem się"/>
    <n v="6"/>
    <n v="170"/>
    <n v="1200"/>
    <x v="2"/>
    <x v="3"/>
  </r>
  <r>
    <n v="2035"/>
    <n v="18"/>
    <n v="4"/>
    <x v="513"/>
    <n v="54.94"/>
    <s v="Przypadek"/>
    <d v="2021-09-09T00:00:00"/>
    <s v="Polska"/>
    <s v="Pościgacze"/>
    <s v="Zgubiłem się"/>
    <n v="6"/>
    <n v="170"/>
    <n v="1200"/>
    <x v="2"/>
    <x v="3"/>
  </r>
  <r>
    <n v="2036"/>
    <n v="18"/>
    <n v="4"/>
    <x v="514"/>
    <n v="38.07"/>
    <s v="Przypadek"/>
    <d v="2021-09-09T00:00:00"/>
    <s v="Polska"/>
    <s v="Pościgacze"/>
    <s v="Zgubiłem się"/>
    <n v="6"/>
    <n v="170"/>
    <n v="1200"/>
    <x v="2"/>
    <x v="3"/>
  </r>
  <r>
    <n v="2037"/>
    <n v="18"/>
    <n v="4"/>
    <x v="514"/>
    <n v="59.75"/>
    <s v="Przypadek"/>
    <d v="2021-09-09T00:00:00"/>
    <s v="Polska"/>
    <s v="Pościgacze"/>
    <s v="Zgubiłem się"/>
    <n v="6"/>
    <n v="170"/>
    <n v="1200"/>
    <x v="2"/>
    <x v="3"/>
  </r>
  <r>
    <n v="2038"/>
    <n v="18"/>
    <n v="4"/>
    <x v="514"/>
    <n v="77.81"/>
    <s v="Przypadek"/>
    <d v="2021-09-09T00:00:00"/>
    <s v="Polska"/>
    <s v="Pościgacze"/>
    <s v="Zgubiłem się"/>
    <n v="6"/>
    <n v="170"/>
    <n v="1200"/>
    <x v="2"/>
    <x v="3"/>
  </r>
  <r>
    <n v="2039"/>
    <n v="18"/>
    <n v="4"/>
    <x v="515"/>
    <n v="90.1"/>
    <s v="Przypadek"/>
    <d v="2021-09-09T00:00:00"/>
    <s v="Polska"/>
    <s v="Pościgacze"/>
    <s v="Zgubiłem się"/>
    <n v="6"/>
    <n v="170"/>
    <n v="1200"/>
    <x v="2"/>
    <x v="3"/>
  </r>
  <r>
    <n v="2040"/>
    <n v="18"/>
    <n v="4"/>
    <x v="515"/>
    <n v="78.17"/>
    <s v="Przypadek"/>
    <d v="2021-09-09T00:00:00"/>
    <s v="Polska"/>
    <s v="Pościgacze"/>
    <s v="Zgubiłem się"/>
    <n v="6"/>
    <n v="170"/>
    <n v="1200"/>
    <x v="2"/>
    <x v="3"/>
  </r>
  <r>
    <n v="2041"/>
    <n v="18"/>
    <n v="5"/>
    <x v="515"/>
    <n v="18.73"/>
    <s v="Przypadek"/>
    <d v="2021-09-09T00:00:00"/>
    <s v="Polska"/>
    <s v="Rostek"/>
    <s v="Woda Edition (remix Pawełka Różyka)"/>
    <n v="5"/>
    <n v="133"/>
    <n v="1000"/>
    <x v="2"/>
    <x v="3"/>
  </r>
  <r>
    <n v="2042"/>
    <n v="18"/>
    <n v="5"/>
    <x v="515"/>
    <n v="23.11"/>
    <s v="Przypadek"/>
    <d v="2021-09-09T00:00:00"/>
    <s v="Polska"/>
    <s v="Rostek"/>
    <s v="Woda Edition (remix Pawełka Różyka)"/>
    <n v="5"/>
    <n v="133"/>
    <n v="1000"/>
    <x v="2"/>
    <x v="3"/>
  </r>
  <r>
    <n v="2043"/>
    <n v="18"/>
    <n v="5"/>
    <x v="515"/>
    <n v="37.03"/>
    <s v="Przypadek"/>
    <d v="2021-09-09T00:00:00"/>
    <s v="Polska"/>
    <s v="Rostek"/>
    <s v="Woda Edition (remix Pawełka Różyka)"/>
    <n v="5"/>
    <n v="133"/>
    <n v="1000"/>
    <x v="2"/>
    <x v="3"/>
  </r>
  <r>
    <n v="2044"/>
    <n v="18"/>
    <n v="5"/>
    <x v="515"/>
    <n v="36.69"/>
    <s v="Przypadek"/>
    <d v="2021-09-09T00:00:00"/>
    <s v="Polska"/>
    <s v="Rostek"/>
    <s v="Woda Edition (remix Pawełka Różyka)"/>
    <n v="5"/>
    <n v="133"/>
    <n v="1000"/>
    <x v="2"/>
    <x v="3"/>
  </r>
  <r>
    <n v="2045"/>
    <n v="18"/>
    <n v="5"/>
    <x v="516"/>
    <n v="46.37"/>
    <s v="Przypadek"/>
    <d v="2021-09-09T00:00:00"/>
    <s v="Polska"/>
    <s v="Rostek"/>
    <s v="Woda Edition (remix Pawełka Różyka)"/>
    <n v="5"/>
    <n v="133"/>
    <n v="1000"/>
    <x v="2"/>
    <x v="3"/>
  </r>
  <r>
    <n v="2046"/>
    <n v="18"/>
    <n v="5"/>
    <x v="516"/>
    <n v="47.2"/>
    <s v="Przypadek"/>
    <d v="2021-09-09T00:00:00"/>
    <s v="Polska"/>
    <s v="Rostek"/>
    <s v="Woda Edition (remix Pawełka Różyka)"/>
    <n v="5"/>
    <n v="133"/>
    <n v="1000"/>
    <x v="2"/>
    <x v="3"/>
  </r>
  <r>
    <n v="2047"/>
    <n v="18"/>
    <n v="5"/>
    <x v="517"/>
    <n v="58.06"/>
    <s v="Przypadek"/>
    <d v="2021-09-09T00:00:00"/>
    <s v="Polska"/>
    <s v="Rostek"/>
    <s v="Woda Edition (remix Pawełka Różyka)"/>
    <n v="5"/>
    <n v="133"/>
    <n v="1000"/>
    <x v="2"/>
    <x v="3"/>
  </r>
  <r>
    <n v="2048"/>
    <n v="18"/>
    <n v="5"/>
    <x v="517"/>
    <n v="68.86"/>
    <s v="Przypadek"/>
    <d v="2021-09-09T00:00:00"/>
    <s v="Polska"/>
    <s v="Rostek"/>
    <s v="Woda Edition (remix Pawełka Różyka)"/>
    <n v="5"/>
    <n v="133"/>
    <n v="1000"/>
    <x v="2"/>
    <x v="3"/>
  </r>
  <r>
    <n v="2049"/>
    <n v="18"/>
    <n v="5"/>
    <x v="517"/>
    <n v="60.4"/>
    <s v="Przypadek"/>
    <d v="2021-09-09T00:00:00"/>
    <s v="Polska"/>
    <s v="Rostek"/>
    <s v="Woda Edition (remix Pawełka Różyka)"/>
    <n v="5"/>
    <n v="133"/>
    <n v="1000"/>
    <x v="2"/>
    <x v="3"/>
  </r>
  <r>
    <n v="2050"/>
    <n v="18"/>
    <n v="6"/>
    <x v="517"/>
    <n v="15.72"/>
    <s v="Przypadek"/>
    <d v="2021-09-09T00:00:00"/>
    <s v="Polska"/>
    <s v="Ramzes B."/>
    <s v="FlakiPycha"/>
    <n v="6"/>
    <n v="130"/>
    <n v="1200"/>
    <x v="2"/>
    <x v="3"/>
  </r>
  <r>
    <n v="2051"/>
    <n v="18"/>
    <n v="6"/>
    <x v="518"/>
    <n v="20.86"/>
    <s v="Przypadek"/>
    <d v="2021-09-09T00:00:00"/>
    <s v="Polska"/>
    <s v="Ramzes B."/>
    <s v="FlakiPycha"/>
    <n v="6"/>
    <n v="130"/>
    <n v="1200"/>
    <x v="2"/>
    <x v="3"/>
  </r>
  <r>
    <n v="2052"/>
    <n v="18"/>
    <n v="6"/>
    <x v="519"/>
    <n v="28.11"/>
    <s v="Przypadek"/>
    <d v="2021-09-09T00:00:00"/>
    <s v="Polska"/>
    <s v="Ramzes B."/>
    <s v="FlakiPycha"/>
    <n v="6"/>
    <n v="130"/>
    <n v="1200"/>
    <x v="2"/>
    <x v="3"/>
  </r>
  <r>
    <n v="2053"/>
    <n v="18"/>
    <n v="6"/>
    <x v="519"/>
    <n v="36.479999999999997"/>
    <s v="Przypadek"/>
    <d v="2021-09-09T00:00:00"/>
    <s v="Polska"/>
    <s v="Ramzes B."/>
    <s v="FlakiPycha"/>
    <n v="6"/>
    <n v="130"/>
    <n v="1200"/>
    <x v="2"/>
    <x v="3"/>
  </r>
  <r>
    <n v="2054"/>
    <n v="18"/>
    <n v="6"/>
    <x v="520"/>
    <n v="56.33"/>
    <s v="Przypadek"/>
    <d v="2021-09-09T00:00:00"/>
    <s v="Polska"/>
    <s v="Ramzes B."/>
    <s v="FlakiPycha"/>
    <n v="6"/>
    <n v="130"/>
    <n v="1200"/>
    <x v="2"/>
    <x v="3"/>
  </r>
  <r>
    <n v="2055"/>
    <n v="18"/>
    <n v="6"/>
    <x v="521"/>
    <n v="55.78"/>
    <s v="Przypadek"/>
    <d v="2021-09-09T00:00:00"/>
    <s v="Polska"/>
    <s v="Ramzes B."/>
    <s v="FlakiPycha"/>
    <n v="6"/>
    <n v="130"/>
    <n v="1200"/>
    <x v="2"/>
    <x v="3"/>
  </r>
  <r>
    <n v="2056"/>
    <n v="18"/>
    <n v="6"/>
    <x v="521"/>
    <n v="76.87"/>
    <s v="Przypadek"/>
    <d v="2021-09-09T00:00:00"/>
    <s v="Polska"/>
    <s v="Ramzes B."/>
    <s v="FlakiPycha"/>
    <n v="6"/>
    <n v="130"/>
    <n v="1200"/>
    <x v="2"/>
    <x v="3"/>
  </r>
  <r>
    <n v="2057"/>
    <n v="18"/>
    <n v="6"/>
    <x v="521"/>
    <n v="50.08"/>
    <s v="Przypadek"/>
    <d v="2021-09-09T00:00:00"/>
    <s v="Polska"/>
    <s v="Ramzes B."/>
    <s v="FlakiPycha"/>
    <n v="6"/>
    <n v="130"/>
    <n v="1200"/>
    <x v="2"/>
    <x v="3"/>
  </r>
  <r>
    <n v="2058"/>
    <n v="18"/>
    <n v="6"/>
    <x v="522"/>
    <n v="61.87"/>
    <s v="Przypadek"/>
    <d v="2021-09-09T00:00:00"/>
    <s v="Polska"/>
    <s v="Ramzes B."/>
    <s v="FlakiPycha"/>
    <n v="6"/>
    <n v="130"/>
    <n v="1200"/>
    <x v="2"/>
    <x v="3"/>
  </r>
  <r>
    <n v="2059"/>
    <n v="18"/>
    <n v="6"/>
    <x v="522"/>
    <n v="82.68"/>
    <s v="Przypadek"/>
    <d v="2021-09-09T00:00:00"/>
    <s v="Polska"/>
    <s v="Ramzes B."/>
    <s v="FlakiPycha"/>
    <n v="6"/>
    <n v="130"/>
    <n v="1200"/>
    <x v="2"/>
    <x v="3"/>
  </r>
  <r>
    <n v="2060"/>
    <n v="18"/>
    <n v="7"/>
    <x v="522"/>
    <n v="19.68"/>
    <s v="Przypadek"/>
    <d v="2021-09-09T00:00:00"/>
    <s v="Polska"/>
    <s v="Rajec"/>
    <s v="Światełko"/>
    <n v="4"/>
    <n v="120"/>
    <n v="900"/>
    <x v="2"/>
    <x v="3"/>
  </r>
  <r>
    <n v="2061"/>
    <n v="18"/>
    <n v="7"/>
    <x v="522"/>
    <n v="27.69"/>
    <s v="Przypadek"/>
    <d v="2021-09-09T00:00:00"/>
    <s v="Polska"/>
    <s v="Rajec"/>
    <s v="Światełko"/>
    <n v="4"/>
    <n v="120"/>
    <n v="900"/>
    <x v="2"/>
    <x v="3"/>
  </r>
  <r>
    <n v="2062"/>
    <n v="18"/>
    <n v="7"/>
    <x v="522"/>
    <n v="24.62"/>
    <s v="Przypadek"/>
    <d v="2021-09-09T00:00:00"/>
    <s v="Polska"/>
    <s v="Rajec"/>
    <s v="Światełko"/>
    <n v="4"/>
    <n v="120"/>
    <n v="900"/>
    <x v="2"/>
    <x v="3"/>
  </r>
  <r>
    <n v="2063"/>
    <n v="18"/>
    <n v="7"/>
    <x v="522"/>
    <n v="36.340000000000003"/>
    <s v="Przypadek"/>
    <d v="2021-09-09T00:00:00"/>
    <s v="Polska"/>
    <s v="Rajec"/>
    <s v="Światełko"/>
    <n v="4"/>
    <n v="120"/>
    <n v="900"/>
    <x v="2"/>
    <x v="3"/>
  </r>
  <r>
    <n v="2064"/>
    <n v="18"/>
    <n v="7"/>
    <x v="522"/>
    <n v="34.57"/>
    <s v="Przypadek"/>
    <d v="2021-09-09T00:00:00"/>
    <s v="Polska"/>
    <s v="Rajec"/>
    <s v="Światełko"/>
    <n v="4"/>
    <n v="120"/>
    <n v="900"/>
    <x v="2"/>
    <x v="3"/>
  </r>
  <r>
    <n v="2065"/>
    <n v="18"/>
    <n v="7"/>
    <x v="522"/>
    <n v="43.6"/>
    <s v="Przypadek"/>
    <d v="2021-09-09T00:00:00"/>
    <s v="Polska"/>
    <s v="Rajec"/>
    <s v="Światełko"/>
    <n v="4"/>
    <n v="120"/>
    <n v="900"/>
    <x v="2"/>
    <x v="3"/>
  </r>
  <r>
    <n v="2066"/>
    <n v="18"/>
    <n v="7"/>
    <x v="522"/>
    <n v="79.14"/>
    <s v="Przypadek"/>
    <d v="2021-09-09T00:00:00"/>
    <s v="Polska"/>
    <s v="Rajec"/>
    <s v="Światełko"/>
    <n v="4"/>
    <n v="120"/>
    <n v="900"/>
    <x v="2"/>
    <x v="3"/>
  </r>
  <r>
    <n v="2067"/>
    <n v="18"/>
    <n v="7"/>
    <x v="522"/>
    <n v="70.92"/>
    <s v="Przypadek"/>
    <d v="2021-09-09T00:00:00"/>
    <s v="Polska"/>
    <s v="Rajec"/>
    <s v="Światełko"/>
    <n v="4"/>
    <n v="120"/>
    <n v="900"/>
    <x v="2"/>
    <x v="3"/>
  </r>
  <r>
    <n v="2068"/>
    <n v="18"/>
    <n v="7"/>
    <x v="522"/>
    <n v="69.819999999999993"/>
    <s v="Przypadek"/>
    <d v="2021-09-09T00:00:00"/>
    <s v="Polska"/>
    <s v="Rajec"/>
    <s v="Światełko"/>
    <n v="4"/>
    <n v="120"/>
    <n v="900"/>
    <x v="2"/>
    <x v="3"/>
  </r>
  <r>
    <n v="2069"/>
    <n v="18"/>
    <n v="7"/>
    <x v="522"/>
    <n v="65.16"/>
    <s v="Przypadek"/>
    <d v="2021-09-09T00:00:00"/>
    <s v="Polska"/>
    <s v="Rajec"/>
    <s v="Światełko"/>
    <n v="4"/>
    <n v="120"/>
    <n v="900"/>
    <x v="2"/>
    <x v="3"/>
  </r>
  <r>
    <n v="2070"/>
    <n v="18"/>
    <n v="17"/>
    <x v="522"/>
    <n v="11.76"/>
    <s v="Przypadek"/>
    <d v="2021-09-09T00:00:00"/>
    <s v="Polska"/>
    <s v="Tofik Lis"/>
    <s v="Kość-Trąbek"/>
    <n v="6"/>
    <n v="160"/>
    <n v="1200"/>
    <x v="2"/>
    <x v="3"/>
  </r>
  <r>
    <n v="2071"/>
    <n v="18"/>
    <n v="17"/>
    <x v="522"/>
    <n v="22.02"/>
    <s v="Przypadek"/>
    <d v="2021-09-09T00:00:00"/>
    <s v="Polska"/>
    <s v="Tofik Lis"/>
    <s v="Kość-Trąbek"/>
    <n v="6"/>
    <n v="160"/>
    <n v="1200"/>
    <x v="2"/>
    <x v="3"/>
  </r>
  <r>
    <n v="2072"/>
    <n v="18"/>
    <n v="17"/>
    <x v="522"/>
    <n v="33.24"/>
    <s v="Przypadek"/>
    <d v="2021-09-09T00:00:00"/>
    <s v="Polska"/>
    <s v="Tofik Lis"/>
    <s v="Kość-Trąbek"/>
    <n v="6"/>
    <n v="160"/>
    <n v="1200"/>
    <x v="2"/>
    <x v="3"/>
  </r>
  <r>
    <n v="2073"/>
    <n v="18"/>
    <n v="17"/>
    <x v="523"/>
    <n v="35.42"/>
    <s v="Przypadek"/>
    <d v="2021-09-09T00:00:00"/>
    <s v="Polska"/>
    <s v="Tofik Lis"/>
    <s v="Kość-Trąbek"/>
    <n v="6"/>
    <n v="160"/>
    <n v="1200"/>
    <x v="2"/>
    <x v="3"/>
  </r>
  <r>
    <n v="2074"/>
    <n v="18"/>
    <n v="17"/>
    <x v="523"/>
    <n v="50.05"/>
    <s v="Przypadek"/>
    <d v="2021-09-09T00:00:00"/>
    <s v="Polska"/>
    <s v="Tofik Lis"/>
    <s v="Kość-Trąbek"/>
    <n v="6"/>
    <n v="160"/>
    <n v="1200"/>
    <x v="2"/>
    <x v="3"/>
  </r>
  <r>
    <n v="2075"/>
    <n v="18"/>
    <n v="17"/>
    <x v="523"/>
    <n v="58.96"/>
    <s v="Przypadek"/>
    <d v="2021-09-09T00:00:00"/>
    <s v="Polska"/>
    <s v="Tofik Lis"/>
    <s v="Kość-Trąbek"/>
    <n v="6"/>
    <n v="160"/>
    <n v="1200"/>
    <x v="2"/>
    <x v="3"/>
  </r>
  <r>
    <n v="2076"/>
    <n v="18"/>
    <n v="17"/>
    <x v="523"/>
    <n v="46.23"/>
    <s v="Przypadek"/>
    <d v="2021-09-09T00:00:00"/>
    <s v="Polska"/>
    <s v="Tofik Lis"/>
    <s v="Kość-Trąbek"/>
    <n v="6"/>
    <n v="160"/>
    <n v="1200"/>
    <x v="2"/>
    <x v="3"/>
  </r>
  <r>
    <n v="2077"/>
    <n v="18"/>
    <n v="17"/>
    <x v="523"/>
    <n v="56.49"/>
    <s v="Przypadek"/>
    <d v="2021-09-09T00:00:00"/>
    <s v="Polska"/>
    <s v="Tofik Lis"/>
    <s v="Kość-Trąbek"/>
    <n v="6"/>
    <n v="160"/>
    <n v="1200"/>
    <x v="2"/>
    <x v="3"/>
  </r>
  <r>
    <n v="2078"/>
    <n v="18"/>
    <n v="17"/>
    <x v="523"/>
    <n v="77.36"/>
    <s v="Przypadek"/>
    <d v="2021-09-09T00:00:00"/>
    <s v="Polska"/>
    <s v="Tofik Lis"/>
    <s v="Kość-Trąbek"/>
    <n v="6"/>
    <n v="160"/>
    <n v="1200"/>
    <x v="2"/>
    <x v="3"/>
  </r>
  <r>
    <n v="2079"/>
    <n v="18"/>
    <n v="9"/>
    <x v="523"/>
    <n v="16.649999999999999"/>
    <s v="Przypadek"/>
    <d v="2021-09-09T00:00:00"/>
    <s v="Polska"/>
    <s v="Panda Oczy i Termit"/>
    <s v="Duży Wynik"/>
    <n v="6"/>
    <n v="150"/>
    <n v="1200"/>
    <x v="2"/>
    <x v="3"/>
  </r>
  <r>
    <n v="2080"/>
    <n v="8"/>
    <n v="1"/>
    <x v="524"/>
    <n v="11.13"/>
    <s v="MissClickette"/>
    <d v="2021-10-19T00:00:00"/>
    <s v="Francja"/>
    <s v="Cysmix i Emilka"/>
    <s v="Deszcz Łez"/>
    <n v="7"/>
    <n v="128"/>
    <n v="1500"/>
    <x v="2"/>
    <x v="3"/>
  </r>
  <r>
    <n v="2081"/>
    <n v="8"/>
    <n v="1"/>
    <x v="524"/>
    <n v="22.19"/>
    <s v="MissClickette"/>
    <d v="2021-10-19T00:00:00"/>
    <s v="Francja"/>
    <s v="Cysmix i Emilka"/>
    <s v="Deszcz Łez"/>
    <n v="7"/>
    <n v="128"/>
    <n v="1500"/>
    <x v="2"/>
    <x v="3"/>
  </r>
  <r>
    <n v="2082"/>
    <n v="18"/>
    <n v="9"/>
    <x v="525"/>
    <n v="24.77"/>
    <s v="Przypadek"/>
    <d v="2021-09-09T00:00:00"/>
    <s v="Polska"/>
    <s v="Panda Oczy i Termit"/>
    <s v="Duży Wynik"/>
    <n v="6"/>
    <n v="150"/>
    <n v="1200"/>
    <x v="2"/>
    <x v="3"/>
  </r>
  <r>
    <n v="2083"/>
    <n v="18"/>
    <n v="9"/>
    <x v="525"/>
    <n v="34.6"/>
    <s v="Przypadek"/>
    <d v="2021-09-09T00:00:00"/>
    <s v="Polska"/>
    <s v="Panda Oczy i Termit"/>
    <s v="Duży Wynik"/>
    <n v="6"/>
    <n v="150"/>
    <n v="1200"/>
    <x v="2"/>
    <x v="3"/>
  </r>
  <r>
    <n v="2084"/>
    <n v="8"/>
    <n v="1"/>
    <x v="526"/>
    <n v="31.02"/>
    <s v="MissClickette"/>
    <d v="2021-10-19T00:00:00"/>
    <s v="Francja"/>
    <s v="Cysmix i Emilka"/>
    <s v="Deszcz Łez"/>
    <n v="7"/>
    <n v="128"/>
    <n v="1500"/>
    <x v="2"/>
    <x v="3"/>
  </r>
  <r>
    <n v="2085"/>
    <n v="8"/>
    <n v="1"/>
    <x v="526"/>
    <n v="31.38"/>
    <s v="MissClickette"/>
    <d v="2021-10-19T00:00:00"/>
    <s v="Francja"/>
    <s v="Cysmix i Emilka"/>
    <s v="Deszcz Łez"/>
    <n v="7"/>
    <n v="128"/>
    <n v="1500"/>
    <x v="2"/>
    <x v="3"/>
  </r>
  <r>
    <n v="2086"/>
    <n v="8"/>
    <n v="1"/>
    <x v="526"/>
    <n v="41.81"/>
    <s v="MissClickette"/>
    <d v="2021-10-19T00:00:00"/>
    <s v="Francja"/>
    <s v="Cysmix i Emilka"/>
    <s v="Deszcz Łez"/>
    <n v="7"/>
    <n v="128"/>
    <n v="1500"/>
    <x v="2"/>
    <x v="3"/>
  </r>
  <r>
    <n v="2087"/>
    <n v="8"/>
    <n v="1"/>
    <x v="526"/>
    <n v="37.22"/>
    <s v="MissClickette"/>
    <d v="2021-10-19T00:00:00"/>
    <s v="Francja"/>
    <s v="Cysmix i Emilka"/>
    <s v="Deszcz Łez"/>
    <n v="7"/>
    <n v="128"/>
    <n v="1500"/>
    <x v="2"/>
    <x v="3"/>
  </r>
  <r>
    <n v="2088"/>
    <n v="8"/>
    <n v="1"/>
    <x v="526"/>
    <n v="40.53"/>
    <s v="MissClickette"/>
    <d v="2021-10-19T00:00:00"/>
    <s v="Francja"/>
    <s v="Cysmix i Emilka"/>
    <s v="Deszcz Łez"/>
    <n v="7"/>
    <n v="128"/>
    <n v="1500"/>
    <x v="2"/>
    <x v="3"/>
  </r>
  <r>
    <n v="2089"/>
    <n v="8"/>
    <n v="1"/>
    <x v="526"/>
    <n v="64.64"/>
    <s v="MissClickette"/>
    <d v="2021-10-19T00:00:00"/>
    <s v="Francja"/>
    <s v="Cysmix i Emilka"/>
    <s v="Deszcz Łez"/>
    <n v="7"/>
    <n v="128"/>
    <n v="1500"/>
    <x v="2"/>
    <x v="3"/>
  </r>
  <r>
    <n v="2090"/>
    <n v="8"/>
    <n v="1"/>
    <x v="526"/>
    <n v="66.27"/>
    <s v="MissClickette"/>
    <d v="2021-10-19T00:00:00"/>
    <s v="Francja"/>
    <s v="Cysmix i Emilka"/>
    <s v="Deszcz Łez"/>
    <n v="7"/>
    <n v="128"/>
    <n v="1500"/>
    <x v="2"/>
    <x v="3"/>
  </r>
  <r>
    <n v="2091"/>
    <n v="8"/>
    <n v="1"/>
    <x v="526"/>
    <n v="65.16"/>
    <s v="MissClickette"/>
    <d v="2021-10-19T00:00:00"/>
    <s v="Francja"/>
    <s v="Cysmix i Emilka"/>
    <s v="Deszcz Łez"/>
    <n v="7"/>
    <n v="128"/>
    <n v="1500"/>
    <x v="2"/>
    <x v="3"/>
  </r>
  <r>
    <n v="2092"/>
    <n v="8"/>
    <n v="2"/>
    <x v="526"/>
    <n v="13.96"/>
    <s v="MissClickette"/>
    <d v="2021-10-19T00:00:00"/>
    <s v="Francja"/>
    <s v="Solejek"/>
    <s v="Renatka"/>
    <n v="7"/>
    <n v="182"/>
    <n v="1500"/>
    <x v="2"/>
    <x v="3"/>
  </r>
  <r>
    <n v="2093"/>
    <n v="18"/>
    <n v="9"/>
    <x v="526"/>
    <n v="41.97"/>
    <s v="Przypadek"/>
    <d v="2021-09-09T00:00:00"/>
    <s v="Polska"/>
    <s v="Panda Oczy i Termit"/>
    <s v="Duży Wynik"/>
    <n v="6"/>
    <n v="150"/>
    <n v="1200"/>
    <x v="2"/>
    <x v="3"/>
  </r>
  <r>
    <n v="2094"/>
    <n v="18"/>
    <n v="9"/>
    <x v="526"/>
    <n v="39.25"/>
    <s v="Przypadek"/>
    <d v="2021-09-09T00:00:00"/>
    <s v="Polska"/>
    <s v="Panda Oczy i Termit"/>
    <s v="Duży Wynik"/>
    <n v="6"/>
    <n v="150"/>
    <n v="1200"/>
    <x v="2"/>
    <x v="3"/>
  </r>
  <r>
    <n v="2095"/>
    <n v="18"/>
    <n v="9"/>
    <x v="526"/>
    <n v="44.31"/>
    <s v="Przypadek"/>
    <d v="2021-09-09T00:00:00"/>
    <s v="Polska"/>
    <s v="Panda Oczy i Termit"/>
    <s v="Duży Wynik"/>
    <n v="6"/>
    <n v="150"/>
    <n v="1200"/>
    <x v="2"/>
    <x v="3"/>
  </r>
  <r>
    <n v="2096"/>
    <n v="18"/>
    <n v="9"/>
    <x v="526"/>
    <n v="60.24"/>
    <s v="Przypadek"/>
    <d v="2021-09-09T00:00:00"/>
    <s v="Polska"/>
    <s v="Panda Oczy i Termit"/>
    <s v="Duży Wynik"/>
    <n v="6"/>
    <n v="150"/>
    <n v="1200"/>
    <x v="2"/>
    <x v="3"/>
  </r>
  <r>
    <n v="2097"/>
    <n v="18"/>
    <n v="9"/>
    <x v="526"/>
    <n v="75.53"/>
    <s v="Przypadek"/>
    <d v="2021-09-09T00:00:00"/>
    <s v="Polska"/>
    <s v="Panda Oczy i Termit"/>
    <s v="Duży Wynik"/>
    <n v="6"/>
    <n v="150"/>
    <n v="1200"/>
    <x v="2"/>
    <x v="3"/>
  </r>
  <r>
    <n v="2098"/>
    <n v="18"/>
    <n v="9"/>
    <x v="526"/>
    <n v="86.8"/>
    <s v="Przypadek"/>
    <d v="2021-09-09T00:00:00"/>
    <s v="Polska"/>
    <s v="Panda Oczy i Termit"/>
    <s v="Duży Wynik"/>
    <n v="6"/>
    <n v="150"/>
    <n v="1200"/>
    <x v="2"/>
    <x v="3"/>
  </r>
  <r>
    <n v="2099"/>
    <n v="8"/>
    <n v="2"/>
    <x v="527"/>
    <n v="27.53"/>
    <s v="MissClickette"/>
    <d v="2021-10-19T00:00:00"/>
    <s v="Francja"/>
    <s v="Solejek"/>
    <s v="Renatka"/>
    <n v="7"/>
    <n v="182"/>
    <n v="1500"/>
    <x v="2"/>
    <x v="3"/>
  </r>
  <r>
    <n v="2100"/>
    <n v="8"/>
    <n v="2"/>
    <x v="527"/>
    <n v="31.25"/>
    <s v="MissClickette"/>
    <d v="2021-10-19T00:00:00"/>
    <s v="Francja"/>
    <s v="Solejek"/>
    <s v="Renatka"/>
    <n v="7"/>
    <n v="182"/>
    <n v="1500"/>
    <x v="2"/>
    <x v="3"/>
  </r>
  <r>
    <n v="2101"/>
    <n v="8"/>
    <n v="2"/>
    <x v="527"/>
    <n v="32.479999999999997"/>
    <s v="MissClickette"/>
    <d v="2021-10-19T00:00:00"/>
    <s v="Francja"/>
    <s v="Solejek"/>
    <s v="Renatka"/>
    <n v="7"/>
    <n v="182"/>
    <n v="1500"/>
    <x v="2"/>
    <x v="3"/>
  </r>
  <r>
    <n v="2102"/>
    <n v="8"/>
    <n v="2"/>
    <x v="527"/>
    <n v="43.56"/>
    <s v="MissClickette"/>
    <d v="2021-10-19T00:00:00"/>
    <s v="Francja"/>
    <s v="Solejek"/>
    <s v="Renatka"/>
    <n v="7"/>
    <n v="182"/>
    <n v="1500"/>
    <x v="2"/>
    <x v="3"/>
  </r>
  <r>
    <n v="2103"/>
    <n v="18"/>
    <n v="9"/>
    <x v="527"/>
    <n v="75.52"/>
    <s v="Przypadek"/>
    <d v="2021-09-09T00:00:00"/>
    <s v="Polska"/>
    <s v="Panda Oczy i Termit"/>
    <s v="Duży Wynik"/>
    <n v="6"/>
    <n v="150"/>
    <n v="1200"/>
    <x v="2"/>
    <x v="3"/>
  </r>
  <r>
    <n v="2104"/>
    <n v="8"/>
    <n v="2"/>
    <x v="528"/>
    <n v="40.01"/>
    <s v="MissClickette"/>
    <d v="2021-10-19T00:00:00"/>
    <s v="Francja"/>
    <s v="Solejek"/>
    <s v="Renatka"/>
    <n v="7"/>
    <n v="182"/>
    <n v="1500"/>
    <x v="2"/>
    <x v="3"/>
  </r>
  <r>
    <n v="2105"/>
    <n v="8"/>
    <n v="2"/>
    <x v="528"/>
    <n v="43.42"/>
    <s v="MissClickette"/>
    <d v="2021-10-19T00:00:00"/>
    <s v="Francja"/>
    <s v="Solejek"/>
    <s v="Renatka"/>
    <n v="7"/>
    <n v="182"/>
    <n v="1500"/>
    <x v="2"/>
    <x v="3"/>
  </r>
  <r>
    <n v="2106"/>
    <n v="18"/>
    <n v="10"/>
    <x v="529"/>
    <n v="18.079999999999998"/>
    <s v="Przypadek"/>
    <d v="2021-09-09T00:00:00"/>
    <s v="Polska"/>
    <s v="Portek i Madeonek"/>
    <s v="Schronisko"/>
    <n v="5"/>
    <n v="128"/>
    <n v="1000"/>
    <x v="2"/>
    <x v="3"/>
  </r>
  <r>
    <n v="2107"/>
    <n v="18"/>
    <n v="10"/>
    <x v="529"/>
    <n v="24"/>
    <s v="Przypadek"/>
    <d v="2021-09-09T00:00:00"/>
    <s v="Polska"/>
    <s v="Portek i Madeonek"/>
    <s v="Schronisko"/>
    <n v="5"/>
    <n v="128"/>
    <n v="1000"/>
    <x v="2"/>
    <x v="3"/>
  </r>
  <r>
    <n v="2108"/>
    <n v="8"/>
    <n v="2"/>
    <x v="530"/>
    <n v="53.29"/>
    <s v="MissClickette"/>
    <d v="2021-10-19T00:00:00"/>
    <s v="Francja"/>
    <s v="Solejek"/>
    <s v="Renatka"/>
    <n v="7"/>
    <n v="182"/>
    <n v="1500"/>
    <x v="2"/>
    <x v="3"/>
  </r>
  <r>
    <n v="2109"/>
    <n v="8"/>
    <n v="2"/>
    <x v="531"/>
    <n v="91.37"/>
    <s v="MissClickette"/>
    <d v="2021-10-19T00:00:00"/>
    <s v="Francja"/>
    <s v="Solejek"/>
    <s v="Renatka"/>
    <n v="7"/>
    <n v="182"/>
    <n v="1500"/>
    <x v="2"/>
    <x v="3"/>
  </r>
  <r>
    <n v="2110"/>
    <n v="18"/>
    <n v="10"/>
    <x v="531"/>
    <n v="24.07"/>
    <s v="Przypadek"/>
    <d v="2021-09-09T00:00:00"/>
    <s v="Polska"/>
    <s v="Portek i Madeonek"/>
    <s v="Schronisko"/>
    <n v="5"/>
    <n v="128"/>
    <n v="1000"/>
    <x v="2"/>
    <x v="3"/>
  </r>
  <r>
    <n v="2111"/>
    <n v="18"/>
    <n v="10"/>
    <x v="531"/>
    <n v="36.979999999999997"/>
    <s v="Przypadek"/>
    <d v="2021-09-09T00:00:00"/>
    <s v="Polska"/>
    <s v="Portek i Madeonek"/>
    <s v="Schronisko"/>
    <n v="5"/>
    <n v="128"/>
    <n v="1000"/>
    <x v="2"/>
    <x v="3"/>
  </r>
  <r>
    <n v="2112"/>
    <n v="18"/>
    <n v="10"/>
    <x v="531"/>
    <n v="51.1"/>
    <s v="Przypadek"/>
    <d v="2021-09-09T00:00:00"/>
    <s v="Polska"/>
    <s v="Portek i Madeonek"/>
    <s v="Schronisko"/>
    <n v="5"/>
    <n v="128"/>
    <n v="1000"/>
    <x v="2"/>
    <x v="3"/>
  </r>
  <r>
    <n v="2113"/>
    <n v="8"/>
    <n v="2"/>
    <x v="532"/>
    <n v="79.02"/>
    <s v="MissClickette"/>
    <d v="2021-10-19T00:00:00"/>
    <s v="Francja"/>
    <s v="Solejek"/>
    <s v="Renatka"/>
    <n v="7"/>
    <n v="182"/>
    <n v="1500"/>
    <x v="2"/>
    <x v="3"/>
  </r>
  <r>
    <n v="2114"/>
    <n v="8"/>
    <n v="3"/>
    <x v="533"/>
    <n v="13.77"/>
    <s v="MissClickette"/>
    <d v="2021-10-19T00:00:00"/>
    <s v="Francja"/>
    <s v="Kuba Omsiak"/>
    <s v="Moja Miłość"/>
    <n v="5"/>
    <n v="128"/>
    <n v="1000"/>
    <x v="3"/>
    <x v="3"/>
  </r>
  <r>
    <n v="2115"/>
    <n v="8"/>
    <n v="3"/>
    <x v="533"/>
    <n v="20.3"/>
    <s v="MissClickette"/>
    <d v="2021-10-19T00:00:00"/>
    <s v="Francja"/>
    <s v="Kuba Omsiak"/>
    <s v="Moja Miłość"/>
    <n v="5"/>
    <n v="128"/>
    <n v="1000"/>
    <x v="3"/>
    <x v="3"/>
  </r>
  <r>
    <n v="2116"/>
    <n v="8"/>
    <n v="3"/>
    <x v="533"/>
    <n v="28.03"/>
    <s v="MissClickette"/>
    <d v="2021-10-19T00:00:00"/>
    <s v="Francja"/>
    <s v="Kuba Omsiak"/>
    <s v="Moja Miłość"/>
    <n v="5"/>
    <n v="128"/>
    <n v="1000"/>
    <x v="3"/>
    <x v="3"/>
  </r>
  <r>
    <n v="2117"/>
    <n v="8"/>
    <n v="3"/>
    <x v="533"/>
    <n v="39.869999999999997"/>
    <s v="MissClickette"/>
    <d v="2021-10-19T00:00:00"/>
    <s v="Francja"/>
    <s v="Kuba Omsiak"/>
    <s v="Moja Miłość"/>
    <n v="5"/>
    <n v="128"/>
    <n v="1000"/>
    <x v="3"/>
    <x v="3"/>
  </r>
  <r>
    <n v="2118"/>
    <n v="18"/>
    <n v="10"/>
    <x v="533"/>
    <n v="59.79"/>
    <s v="Przypadek"/>
    <d v="2021-09-09T00:00:00"/>
    <s v="Polska"/>
    <s v="Portek i Madeonek"/>
    <s v="Schronisko"/>
    <n v="5"/>
    <n v="128"/>
    <n v="1000"/>
    <x v="3"/>
    <x v="3"/>
  </r>
  <r>
    <n v="2119"/>
    <n v="18"/>
    <n v="10"/>
    <x v="533"/>
    <n v="55.63"/>
    <s v="Przypadek"/>
    <d v="2021-09-09T00:00:00"/>
    <s v="Polska"/>
    <s v="Portek i Madeonek"/>
    <s v="Schronisko"/>
    <n v="5"/>
    <n v="128"/>
    <n v="1000"/>
    <x v="3"/>
    <x v="3"/>
  </r>
  <r>
    <n v="2120"/>
    <n v="18"/>
    <n v="10"/>
    <x v="533"/>
    <n v="75.84"/>
    <s v="Przypadek"/>
    <d v="2021-09-09T00:00:00"/>
    <s v="Polska"/>
    <s v="Portek i Madeonek"/>
    <s v="Schronisko"/>
    <n v="5"/>
    <n v="128"/>
    <n v="1000"/>
    <x v="3"/>
    <x v="3"/>
  </r>
  <r>
    <n v="2121"/>
    <n v="18"/>
    <n v="10"/>
    <x v="533"/>
    <n v="88.73"/>
    <s v="Przypadek"/>
    <d v="2021-09-09T00:00:00"/>
    <s v="Polska"/>
    <s v="Portek i Madeonek"/>
    <s v="Schronisko"/>
    <n v="5"/>
    <n v="128"/>
    <n v="1000"/>
    <x v="3"/>
    <x v="3"/>
  </r>
  <r>
    <n v="2122"/>
    <n v="18"/>
    <n v="10"/>
    <x v="533"/>
    <n v="90.15"/>
    <s v="Przypadek"/>
    <d v="2021-09-09T00:00:00"/>
    <s v="Polska"/>
    <s v="Portek i Madeonek"/>
    <s v="Schronisko"/>
    <n v="5"/>
    <n v="128"/>
    <n v="1000"/>
    <x v="3"/>
    <x v="3"/>
  </r>
  <r>
    <n v="2123"/>
    <n v="18"/>
    <n v="11"/>
    <x v="534"/>
    <n v="11.63"/>
    <s v="Przypadek"/>
    <d v="2021-09-09T00:00:00"/>
    <s v="Polska"/>
    <s v="Tofik Lis"/>
    <s v="Nadzieje i Marzenia"/>
    <n v="6"/>
    <n v="120"/>
    <n v="1200"/>
    <x v="3"/>
    <x v="3"/>
  </r>
  <r>
    <n v="2124"/>
    <n v="8"/>
    <n v="3"/>
    <x v="535"/>
    <n v="39.799999999999997"/>
    <s v="MissClickette"/>
    <d v="2021-10-19T00:00:00"/>
    <s v="Francja"/>
    <s v="Kuba Omsiak"/>
    <s v="Moja Miłość"/>
    <n v="5"/>
    <n v="128"/>
    <n v="1000"/>
    <x v="3"/>
    <x v="3"/>
  </r>
  <r>
    <n v="2125"/>
    <n v="18"/>
    <n v="11"/>
    <x v="536"/>
    <n v="18.41"/>
    <s v="Przypadek"/>
    <d v="2021-09-09T00:00:00"/>
    <s v="Polska"/>
    <s v="Tofik Lis"/>
    <s v="Nadzieje i Marzenia"/>
    <n v="6"/>
    <n v="120"/>
    <n v="1200"/>
    <x v="3"/>
    <x v="3"/>
  </r>
  <r>
    <n v="2126"/>
    <n v="18"/>
    <n v="11"/>
    <x v="537"/>
    <n v="37.049999999999997"/>
    <s v="Przypadek"/>
    <d v="2021-09-09T00:00:00"/>
    <s v="Polska"/>
    <s v="Tofik Lis"/>
    <s v="Nadzieje i Marzenia"/>
    <n v="6"/>
    <n v="120"/>
    <n v="1200"/>
    <x v="3"/>
    <x v="3"/>
  </r>
  <r>
    <n v="2127"/>
    <n v="18"/>
    <n v="11"/>
    <x v="537"/>
    <n v="42.44"/>
    <s v="Przypadek"/>
    <d v="2021-09-09T00:00:00"/>
    <s v="Polska"/>
    <s v="Tofik Lis"/>
    <s v="Nadzieje i Marzenia"/>
    <n v="6"/>
    <n v="120"/>
    <n v="1200"/>
    <x v="3"/>
    <x v="3"/>
  </r>
  <r>
    <n v="2128"/>
    <n v="18"/>
    <n v="11"/>
    <x v="537"/>
    <n v="53.05"/>
    <s v="Przypadek"/>
    <d v="2021-09-09T00:00:00"/>
    <s v="Polska"/>
    <s v="Tofik Lis"/>
    <s v="Nadzieje i Marzenia"/>
    <n v="6"/>
    <n v="120"/>
    <n v="1200"/>
    <x v="3"/>
    <x v="3"/>
  </r>
  <r>
    <n v="2129"/>
    <n v="18"/>
    <n v="11"/>
    <x v="537"/>
    <n v="36.869999999999997"/>
    <s v="Przypadek"/>
    <d v="2021-09-09T00:00:00"/>
    <s v="Polska"/>
    <s v="Tofik Lis"/>
    <s v="Nadzieje i Marzenia"/>
    <n v="6"/>
    <n v="120"/>
    <n v="1200"/>
    <x v="3"/>
    <x v="3"/>
  </r>
  <r>
    <n v="2130"/>
    <n v="18"/>
    <n v="11"/>
    <x v="537"/>
    <n v="50.68"/>
    <s v="Przypadek"/>
    <d v="2021-09-09T00:00:00"/>
    <s v="Polska"/>
    <s v="Tofik Lis"/>
    <s v="Nadzieje i Marzenia"/>
    <n v="6"/>
    <n v="120"/>
    <n v="1200"/>
    <x v="3"/>
    <x v="3"/>
  </r>
  <r>
    <n v="2131"/>
    <n v="18"/>
    <n v="11"/>
    <x v="537"/>
    <n v="60.66"/>
    <s v="Przypadek"/>
    <d v="2021-09-09T00:00:00"/>
    <s v="Polska"/>
    <s v="Tofik Lis"/>
    <s v="Nadzieje i Marzenia"/>
    <n v="6"/>
    <n v="120"/>
    <n v="1200"/>
    <x v="3"/>
    <x v="3"/>
  </r>
  <r>
    <n v="2132"/>
    <n v="8"/>
    <n v="3"/>
    <x v="538"/>
    <n v="45.55"/>
    <s v="MissClickette"/>
    <d v="2021-10-19T00:00:00"/>
    <s v="Francja"/>
    <s v="Kuba Omsiak"/>
    <s v="Moja Miłość"/>
    <n v="5"/>
    <n v="128"/>
    <n v="1000"/>
    <x v="3"/>
    <x v="3"/>
  </r>
  <r>
    <n v="2133"/>
    <n v="18"/>
    <n v="11"/>
    <x v="538"/>
    <n v="55.26"/>
    <s v="Przypadek"/>
    <d v="2021-09-09T00:00:00"/>
    <s v="Polska"/>
    <s v="Tofik Lis"/>
    <s v="Nadzieje i Marzenia"/>
    <n v="6"/>
    <n v="120"/>
    <n v="1200"/>
    <x v="3"/>
    <x v="3"/>
  </r>
  <r>
    <n v="2134"/>
    <n v="8"/>
    <n v="3"/>
    <x v="539"/>
    <n v="56.94"/>
    <s v="MissClickette"/>
    <d v="2021-10-19T00:00:00"/>
    <s v="Francja"/>
    <s v="Kuba Omsiak"/>
    <s v="Moja Miłość"/>
    <n v="5"/>
    <n v="128"/>
    <n v="1000"/>
    <x v="3"/>
    <x v="3"/>
  </r>
  <r>
    <n v="2135"/>
    <n v="8"/>
    <n v="3"/>
    <x v="539"/>
    <n v="78.430000000000007"/>
    <s v="MissClickette"/>
    <d v="2021-10-19T00:00:00"/>
    <s v="Francja"/>
    <s v="Kuba Omsiak"/>
    <s v="Moja Miłość"/>
    <n v="5"/>
    <n v="128"/>
    <n v="1000"/>
    <x v="3"/>
    <x v="3"/>
  </r>
  <r>
    <n v="2136"/>
    <n v="8"/>
    <n v="3"/>
    <x v="539"/>
    <n v="84.3"/>
    <s v="MissClickette"/>
    <d v="2021-10-19T00:00:00"/>
    <s v="Francja"/>
    <s v="Kuba Omsiak"/>
    <s v="Moja Miłość"/>
    <n v="5"/>
    <n v="128"/>
    <n v="1000"/>
    <x v="3"/>
    <x v="3"/>
  </r>
  <r>
    <n v="2137"/>
    <n v="8"/>
    <n v="3"/>
    <x v="539"/>
    <n v="57.89"/>
    <s v="MissClickette"/>
    <d v="2021-10-19T00:00:00"/>
    <s v="Francja"/>
    <s v="Kuba Omsiak"/>
    <s v="Moja Miłość"/>
    <n v="5"/>
    <n v="128"/>
    <n v="1000"/>
    <x v="3"/>
    <x v="3"/>
  </r>
  <r>
    <n v="2138"/>
    <n v="8"/>
    <n v="4"/>
    <x v="539"/>
    <n v="14.32"/>
    <s v="MissClickette"/>
    <d v="2021-10-19T00:00:00"/>
    <s v="Francja"/>
    <s v="Pościgacze"/>
    <s v="Zgubiłem się"/>
    <n v="6"/>
    <n v="170"/>
    <n v="1200"/>
    <x v="3"/>
    <x v="3"/>
  </r>
  <r>
    <n v="2139"/>
    <n v="8"/>
    <n v="4"/>
    <x v="540"/>
    <n v="24.87"/>
    <s v="MissClickette"/>
    <d v="2021-10-19T00:00:00"/>
    <s v="Francja"/>
    <s v="Pościgacze"/>
    <s v="Zgubiłem się"/>
    <n v="6"/>
    <n v="170"/>
    <n v="1200"/>
    <x v="3"/>
    <x v="3"/>
  </r>
  <r>
    <n v="2140"/>
    <n v="8"/>
    <n v="4"/>
    <x v="540"/>
    <n v="32.130000000000003"/>
    <s v="MissClickette"/>
    <d v="2021-10-19T00:00:00"/>
    <s v="Francja"/>
    <s v="Pościgacze"/>
    <s v="Zgubiłem się"/>
    <n v="6"/>
    <n v="170"/>
    <n v="1200"/>
    <x v="3"/>
    <x v="3"/>
  </r>
  <r>
    <n v="2141"/>
    <n v="8"/>
    <n v="4"/>
    <x v="540"/>
    <n v="41.23"/>
    <s v="MissClickette"/>
    <d v="2021-10-19T00:00:00"/>
    <s v="Francja"/>
    <s v="Pościgacze"/>
    <s v="Zgubiłem się"/>
    <n v="6"/>
    <n v="170"/>
    <n v="1200"/>
    <x v="3"/>
    <x v="3"/>
  </r>
  <r>
    <n v="2142"/>
    <n v="8"/>
    <n v="4"/>
    <x v="540"/>
    <n v="47"/>
    <s v="MissClickette"/>
    <d v="2021-10-19T00:00:00"/>
    <s v="Francja"/>
    <s v="Pościgacze"/>
    <s v="Zgubiłem się"/>
    <n v="6"/>
    <n v="170"/>
    <n v="1200"/>
    <x v="3"/>
    <x v="3"/>
  </r>
  <r>
    <n v="2143"/>
    <n v="8"/>
    <n v="4"/>
    <x v="540"/>
    <n v="61.33"/>
    <s v="MissClickette"/>
    <d v="2021-10-19T00:00:00"/>
    <s v="Francja"/>
    <s v="Pościgacze"/>
    <s v="Zgubiłem się"/>
    <n v="6"/>
    <n v="170"/>
    <n v="1200"/>
    <x v="3"/>
    <x v="3"/>
  </r>
  <r>
    <n v="2144"/>
    <n v="8"/>
    <n v="4"/>
    <x v="540"/>
    <n v="44.78"/>
    <s v="MissClickette"/>
    <d v="2021-10-19T00:00:00"/>
    <s v="Francja"/>
    <s v="Pościgacze"/>
    <s v="Zgubiłem się"/>
    <n v="6"/>
    <n v="170"/>
    <n v="1200"/>
    <x v="3"/>
    <x v="3"/>
  </r>
  <r>
    <n v="2145"/>
    <n v="8"/>
    <n v="4"/>
    <x v="540"/>
    <n v="58.34"/>
    <s v="MissClickette"/>
    <d v="2021-10-19T00:00:00"/>
    <s v="Francja"/>
    <s v="Pościgacze"/>
    <s v="Zgubiłem się"/>
    <n v="6"/>
    <n v="170"/>
    <n v="1200"/>
    <x v="3"/>
    <x v="3"/>
  </r>
  <r>
    <n v="2146"/>
    <n v="18"/>
    <n v="11"/>
    <x v="540"/>
    <n v="74.290000000000006"/>
    <s v="Przypadek"/>
    <d v="2021-09-09T00:00:00"/>
    <s v="Polska"/>
    <s v="Tofik Lis"/>
    <s v="Nadzieje i Marzenia"/>
    <n v="6"/>
    <n v="120"/>
    <n v="1200"/>
    <x v="3"/>
    <x v="3"/>
  </r>
  <r>
    <n v="2147"/>
    <n v="18"/>
    <n v="12"/>
    <x v="540"/>
    <n v="10.39"/>
    <s v="Przypadek"/>
    <d v="2021-09-09T00:00:00"/>
    <s v="Polska"/>
    <s v="Goryle"/>
    <s v="Czuj się dobrze S.A."/>
    <n v="5"/>
    <n v="139"/>
    <n v="1000"/>
    <x v="3"/>
    <x v="3"/>
  </r>
  <r>
    <n v="2148"/>
    <n v="8"/>
    <n v="4"/>
    <x v="541"/>
    <n v="88.99"/>
    <s v="MissClickette"/>
    <d v="2021-10-19T00:00:00"/>
    <s v="Francja"/>
    <s v="Pościgacze"/>
    <s v="Zgubiłem się"/>
    <n v="6"/>
    <n v="170"/>
    <n v="1200"/>
    <x v="3"/>
    <x v="3"/>
  </r>
  <r>
    <n v="2149"/>
    <n v="8"/>
    <n v="4"/>
    <x v="541"/>
    <n v="95.81"/>
    <s v="MissClickette"/>
    <d v="2021-10-19T00:00:00"/>
    <s v="Francja"/>
    <s v="Pościgacze"/>
    <s v="Zgubiłem się"/>
    <n v="6"/>
    <n v="170"/>
    <n v="1200"/>
    <x v="3"/>
    <x v="3"/>
  </r>
  <r>
    <n v="2150"/>
    <n v="8"/>
    <n v="5"/>
    <x v="542"/>
    <n v="11.12"/>
    <s v="MissClickette"/>
    <d v="2021-10-19T00:00:00"/>
    <s v="Francja"/>
    <s v="Rostek"/>
    <s v="Woda Edition (remix Pawełka Różyka)"/>
    <n v="5"/>
    <n v="133"/>
    <n v="1000"/>
    <x v="3"/>
    <x v="3"/>
  </r>
  <r>
    <n v="2151"/>
    <n v="8"/>
    <n v="5"/>
    <x v="542"/>
    <n v="17.670000000000002"/>
    <s v="MissClickette"/>
    <d v="2021-10-19T00:00:00"/>
    <s v="Francja"/>
    <s v="Rostek"/>
    <s v="Woda Edition (remix Pawełka Różyka)"/>
    <n v="5"/>
    <n v="133"/>
    <n v="1000"/>
    <x v="3"/>
    <x v="3"/>
  </r>
  <r>
    <n v="2152"/>
    <n v="8"/>
    <n v="5"/>
    <x v="542"/>
    <n v="34.51"/>
    <s v="MissClickette"/>
    <d v="2021-10-19T00:00:00"/>
    <s v="Francja"/>
    <s v="Rostek"/>
    <s v="Woda Edition (remix Pawełka Różyka)"/>
    <n v="5"/>
    <n v="133"/>
    <n v="1000"/>
    <x v="3"/>
    <x v="3"/>
  </r>
  <r>
    <n v="2153"/>
    <n v="18"/>
    <n v="12"/>
    <x v="542"/>
    <n v="22.99"/>
    <s v="Przypadek"/>
    <d v="2021-09-09T00:00:00"/>
    <s v="Polska"/>
    <s v="Goryle"/>
    <s v="Czuj się dobrze S.A."/>
    <n v="5"/>
    <n v="139"/>
    <n v="1000"/>
    <x v="3"/>
    <x v="3"/>
  </r>
  <r>
    <n v="2154"/>
    <n v="18"/>
    <n v="12"/>
    <x v="542"/>
    <n v="32.869999999999997"/>
    <s v="Przypadek"/>
    <d v="2021-09-09T00:00:00"/>
    <s v="Polska"/>
    <s v="Goryle"/>
    <s v="Czuj się dobrze S.A."/>
    <n v="5"/>
    <n v="139"/>
    <n v="1000"/>
    <x v="3"/>
    <x v="3"/>
  </r>
  <r>
    <n v="2155"/>
    <n v="8"/>
    <n v="5"/>
    <x v="543"/>
    <n v="39.5"/>
    <s v="MissClickette"/>
    <d v="2021-10-19T00:00:00"/>
    <s v="Francja"/>
    <s v="Rostek"/>
    <s v="Woda Edition (remix Pawełka Różyka)"/>
    <n v="5"/>
    <n v="133"/>
    <n v="1000"/>
    <x v="3"/>
    <x v="3"/>
  </r>
  <r>
    <n v="2156"/>
    <n v="8"/>
    <n v="5"/>
    <x v="543"/>
    <n v="34.130000000000003"/>
    <s v="MissClickette"/>
    <d v="2021-10-19T00:00:00"/>
    <s v="Francja"/>
    <s v="Rostek"/>
    <s v="Woda Edition (remix Pawełka Różyka)"/>
    <n v="5"/>
    <n v="133"/>
    <n v="1000"/>
    <x v="3"/>
    <x v="3"/>
  </r>
  <r>
    <n v="2157"/>
    <n v="8"/>
    <n v="5"/>
    <x v="543"/>
    <n v="58.52"/>
    <s v="MissClickette"/>
    <d v="2021-10-19T00:00:00"/>
    <s v="Francja"/>
    <s v="Rostek"/>
    <s v="Woda Edition (remix Pawełka Różyka)"/>
    <n v="5"/>
    <n v="133"/>
    <n v="1000"/>
    <x v="3"/>
    <x v="3"/>
  </r>
  <r>
    <n v="2158"/>
    <n v="8"/>
    <n v="5"/>
    <x v="543"/>
    <n v="67.290000000000006"/>
    <s v="MissClickette"/>
    <d v="2021-10-19T00:00:00"/>
    <s v="Francja"/>
    <s v="Rostek"/>
    <s v="Woda Edition (remix Pawełka Różyka)"/>
    <n v="5"/>
    <n v="133"/>
    <n v="1000"/>
    <x v="3"/>
    <x v="3"/>
  </r>
  <r>
    <n v="2159"/>
    <n v="18"/>
    <n v="12"/>
    <x v="543"/>
    <n v="43.39"/>
    <s v="Przypadek"/>
    <d v="2021-09-09T00:00:00"/>
    <s v="Polska"/>
    <s v="Goryle"/>
    <s v="Czuj się dobrze S.A."/>
    <n v="5"/>
    <n v="139"/>
    <n v="1000"/>
    <x v="3"/>
    <x v="3"/>
  </r>
  <r>
    <n v="2160"/>
    <n v="8"/>
    <n v="5"/>
    <x v="544"/>
    <n v="84.49"/>
    <s v="MissClickette"/>
    <d v="2021-10-19T00:00:00"/>
    <s v="Francja"/>
    <s v="Rostek"/>
    <s v="Woda Edition (remix Pawełka Różyka)"/>
    <n v="5"/>
    <n v="133"/>
    <n v="1000"/>
    <x v="3"/>
    <x v="3"/>
  </r>
  <r>
    <n v="2161"/>
    <n v="8"/>
    <n v="5"/>
    <x v="544"/>
    <n v="81.31"/>
    <s v="MissClickette"/>
    <d v="2021-10-19T00:00:00"/>
    <s v="Francja"/>
    <s v="Rostek"/>
    <s v="Woda Edition (remix Pawełka Różyka)"/>
    <n v="5"/>
    <n v="133"/>
    <n v="1000"/>
    <x v="3"/>
    <x v="3"/>
  </r>
  <r>
    <n v="2162"/>
    <n v="8"/>
    <n v="5"/>
    <x v="544"/>
    <n v="62"/>
    <s v="MissClickette"/>
    <d v="2021-10-19T00:00:00"/>
    <s v="Francja"/>
    <s v="Rostek"/>
    <s v="Woda Edition (remix Pawełka Różyka)"/>
    <n v="5"/>
    <n v="133"/>
    <n v="1000"/>
    <x v="3"/>
    <x v="3"/>
  </r>
  <r>
    <n v="2163"/>
    <n v="8"/>
    <n v="6"/>
    <x v="544"/>
    <n v="12.06"/>
    <s v="MissClickette"/>
    <d v="2021-10-19T00:00:00"/>
    <s v="Francja"/>
    <s v="Ramzes B."/>
    <s v="FlakiPycha"/>
    <n v="6"/>
    <n v="130"/>
    <n v="1200"/>
    <x v="3"/>
    <x v="3"/>
  </r>
  <r>
    <n v="2164"/>
    <n v="8"/>
    <n v="6"/>
    <x v="544"/>
    <n v="27.31"/>
    <s v="MissClickette"/>
    <d v="2021-10-19T00:00:00"/>
    <s v="Francja"/>
    <s v="Ramzes B."/>
    <s v="FlakiPycha"/>
    <n v="6"/>
    <n v="130"/>
    <n v="1200"/>
    <x v="3"/>
    <x v="3"/>
  </r>
  <r>
    <n v="2165"/>
    <n v="18"/>
    <n v="12"/>
    <x v="544"/>
    <n v="50.51"/>
    <s v="Przypadek"/>
    <d v="2021-09-09T00:00:00"/>
    <s v="Polska"/>
    <s v="Goryle"/>
    <s v="Czuj się dobrze S.A."/>
    <n v="5"/>
    <n v="139"/>
    <n v="1000"/>
    <x v="3"/>
    <x v="3"/>
  </r>
  <r>
    <n v="2166"/>
    <n v="18"/>
    <n v="12"/>
    <x v="544"/>
    <n v="49.87"/>
    <s v="Przypadek"/>
    <d v="2021-09-09T00:00:00"/>
    <s v="Polska"/>
    <s v="Goryle"/>
    <s v="Czuj się dobrze S.A."/>
    <n v="5"/>
    <n v="139"/>
    <n v="1000"/>
    <x v="3"/>
    <x v="3"/>
  </r>
  <r>
    <n v="2167"/>
    <n v="18"/>
    <n v="12"/>
    <x v="544"/>
    <n v="74.73"/>
    <s v="Przypadek"/>
    <d v="2021-09-09T00:00:00"/>
    <s v="Polska"/>
    <s v="Goryle"/>
    <s v="Czuj się dobrze S.A."/>
    <n v="5"/>
    <n v="139"/>
    <n v="1000"/>
    <x v="3"/>
    <x v="3"/>
  </r>
  <r>
    <n v="2168"/>
    <n v="18"/>
    <n v="12"/>
    <x v="544"/>
    <n v="66.7"/>
    <s v="Przypadek"/>
    <d v="2021-09-09T00:00:00"/>
    <s v="Polska"/>
    <s v="Goryle"/>
    <s v="Czuj się dobrze S.A."/>
    <n v="5"/>
    <n v="139"/>
    <n v="1000"/>
    <x v="3"/>
    <x v="3"/>
  </r>
  <r>
    <n v="2169"/>
    <n v="8"/>
    <n v="6"/>
    <x v="545"/>
    <n v="32.72"/>
    <s v="MissClickette"/>
    <d v="2021-10-19T00:00:00"/>
    <s v="Francja"/>
    <s v="Ramzes B."/>
    <s v="FlakiPycha"/>
    <n v="6"/>
    <n v="130"/>
    <n v="1200"/>
    <x v="3"/>
    <x v="3"/>
  </r>
  <r>
    <n v="2170"/>
    <n v="8"/>
    <n v="6"/>
    <x v="545"/>
    <n v="45.28"/>
    <s v="MissClickette"/>
    <d v="2021-10-19T00:00:00"/>
    <s v="Francja"/>
    <s v="Ramzes B."/>
    <s v="FlakiPycha"/>
    <n v="6"/>
    <n v="130"/>
    <n v="1200"/>
    <x v="3"/>
    <x v="3"/>
  </r>
  <r>
    <n v="2171"/>
    <n v="8"/>
    <n v="6"/>
    <x v="545"/>
    <n v="44.48"/>
    <s v="MissClickette"/>
    <d v="2021-10-19T00:00:00"/>
    <s v="Francja"/>
    <s v="Ramzes B."/>
    <s v="FlakiPycha"/>
    <n v="6"/>
    <n v="130"/>
    <n v="1200"/>
    <x v="3"/>
    <x v="3"/>
  </r>
  <r>
    <n v="2172"/>
    <n v="18"/>
    <n v="12"/>
    <x v="545"/>
    <n v="71.5"/>
    <s v="Przypadek"/>
    <d v="2021-09-09T00:00:00"/>
    <s v="Polska"/>
    <s v="Goryle"/>
    <s v="Czuj się dobrze S.A."/>
    <n v="5"/>
    <n v="139"/>
    <n v="1000"/>
    <x v="3"/>
    <x v="3"/>
  </r>
  <r>
    <n v="2173"/>
    <n v="8"/>
    <n v="6"/>
    <x v="546"/>
    <n v="48.57"/>
    <s v="MissClickette"/>
    <d v="2021-10-19T00:00:00"/>
    <s v="Francja"/>
    <s v="Ramzes B."/>
    <s v="FlakiPycha"/>
    <n v="6"/>
    <n v="130"/>
    <n v="1200"/>
    <x v="3"/>
    <x v="3"/>
  </r>
  <r>
    <n v="2174"/>
    <n v="8"/>
    <n v="6"/>
    <x v="546"/>
    <n v="71.34"/>
    <s v="MissClickette"/>
    <d v="2021-10-19T00:00:00"/>
    <s v="Francja"/>
    <s v="Ramzes B."/>
    <s v="FlakiPycha"/>
    <n v="6"/>
    <n v="130"/>
    <n v="1200"/>
    <x v="3"/>
    <x v="3"/>
  </r>
  <r>
    <n v="2175"/>
    <n v="8"/>
    <n v="6"/>
    <x v="546"/>
    <n v="75.87"/>
    <s v="MissClickette"/>
    <d v="2021-10-19T00:00:00"/>
    <s v="Francja"/>
    <s v="Ramzes B."/>
    <s v="FlakiPycha"/>
    <n v="6"/>
    <n v="130"/>
    <n v="1200"/>
    <x v="3"/>
    <x v="3"/>
  </r>
  <r>
    <n v="2176"/>
    <n v="8"/>
    <n v="6"/>
    <x v="546"/>
    <n v="63.41"/>
    <s v="MissClickette"/>
    <d v="2021-10-19T00:00:00"/>
    <s v="Francja"/>
    <s v="Ramzes B."/>
    <s v="FlakiPycha"/>
    <n v="6"/>
    <n v="130"/>
    <n v="1200"/>
    <x v="3"/>
    <x v="3"/>
  </r>
  <r>
    <n v="2177"/>
    <n v="8"/>
    <n v="6"/>
    <x v="546"/>
    <n v="93.99"/>
    <s v="MissClickette"/>
    <d v="2021-10-19T00:00:00"/>
    <s v="Francja"/>
    <s v="Ramzes B."/>
    <s v="FlakiPycha"/>
    <n v="6"/>
    <n v="130"/>
    <n v="1200"/>
    <x v="3"/>
    <x v="3"/>
  </r>
  <r>
    <n v="2178"/>
    <n v="18"/>
    <n v="12"/>
    <x v="547"/>
    <n v="83.34"/>
    <s v="Przypadek"/>
    <d v="2021-09-09T00:00:00"/>
    <s v="Polska"/>
    <s v="Goryle"/>
    <s v="Czuj się dobrze S.A."/>
    <n v="5"/>
    <n v="139"/>
    <n v="1000"/>
    <x v="3"/>
    <x v="3"/>
  </r>
  <r>
    <n v="2179"/>
    <n v="18"/>
    <n v="13"/>
    <x v="547"/>
    <n v="15.1"/>
    <s v="Przypadek"/>
    <d v="2021-09-09T00:00:00"/>
    <s v="Polska"/>
    <s v="Królowa"/>
    <s v="Nie Zatrzymuj Mnie Teraz"/>
    <n v="5"/>
    <n v="156"/>
    <n v="1000"/>
    <x v="3"/>
    <x v="3"/>
  </r>
  <r>
    <n v="2180"/>
    <n v="18"/>
    <n v="13"/>
    <x v="547"/>
    <n v="17.04"/>
    <s v="Przypadek"/>
    <d v="2021-09-09T00:00:00"/>
    <s v="Polska"/>
    <s v="Królowa"/>
    <s v="Nie Zatrzymuj Mnie Teraz"/>
    <n v="5"/>
    <n v="156"/>
    <n v="1000"/>
    <x v="3"/>
    <x v="3"/>
  </r>
  <r>
    <n v="2181"/>
    <n v="18"/>
    <n v="13"/>
    <x v="547"/>
    <n v="26.36"/>
    <s v="Przypadek"/>
    <d v="2021-09-09T00:00:00"/>
    <s v="Polska"/>
    <s v="Królowa"/>
    <s v="Nie Zatrzymuj Mnie Teraz"/>
    <n v="5"/>
    <n v="156"/>
    <n v="1000"/>
    <x v="3"/>
    <x v="3"/>
  </r>
  <r>
    <n v="2182"/>
    <n v="18"/>
    <n v="13"/>
    <x v="547"/>
    <n v="29.12"/>
    <s v="Przypadek"/>
    <d v="2021-09-09T00:00:00"/>
    <s v="Polska"/>
    <s v="Królowa"/>
    <s v="Nie Zatrzymuj Mnie Teraz"/>
    <n v="5"/>
    <n v="156"/>
    <n v="1000"/>
    <x v="3"/>
    <x v="3"/>
  </r>
  <r>
    <n v="2183"/>
    <n v="18"/>
    <n v="13"/>
    <x v="547"/>
    <n v="53.87"/>
    <s v="Przypadek"/>
    <d v="2021-09-09T00:00:00"/>
    <s v="Polska"/>
    <s v="Królowa"/>
    <s v="Nie Zatrzymuj Mnie Teraz"/>
    <n v="5"/>
    <n v="156"/>
    <n v="1000"/>
    <x v="3"/>
    <x v="3"/>
  </r>
  <r>
    <n v="2184"/>
    <n v="18"/>
    <n v="13"/>
    <x v="547"/>
    <n v="53.78"/>
    <s v="Przypadek"/>
    <d v="2021-09-09T00:00:00"/>
    <s v="Polska"/>
    <s v="Królowa"/>
    <s v="Nie Zatrzymuj Mnie Teraz"/>
    <n v="5"/>
    <n v="156"/>
    <n v="1000"/>
    <x v="3"/>
    <x v="3"/>
  </r>
  <r>
    <n v="2185"/>
    <n v="8"/>
    <n v="7"/>
    <x v="548"/>
    <n v="14.83"/>
    <s v="MissClickette"/>
    <d v="2021-10-19T00:00:00"/>
    <s v="Francja"/>
    <s v="Rajec"/>
    <s v="Światełko"/>
    <n v="4"/>
    <n v="120"/>
    <n v="900"/>
    <x v="3"/>
    <x v="3"/>
  </r>
  <r>
    <n v="2186"/>
    <n v="8"/>
    <n v="7"/>
    <x v="548"/>
    <n v="22.17"/>
    <s v="MissClickette"/>
    <d v="2021-10-19T00:00:00"/>
    <s v="Francja"/>
    <s v="Rajec"/>
    <s v="Światełko"/>
    <n v="4"/>
    <n v="120"/>
    <n v="900"/>
    <x v="3"/>
    <x v="3"/>
  </r>
  <r>
    <n v="2187"/>
    <n v="8"/>
    <n v="7"/>
    <x v="548"/>
    <n v="33.69"/>
    <s v="MissClickette"/>
    <d v="2021-10-19T00:00:00"/>
    <s v="Francja"/>
    <s v="Rajec"/>
    <s v="Światełko"/>
    <n v="4"/>
    <n v="120"/>
    <n v="900"/>
    <x v="3"/>
    <x v="3"/>
  </r>
  <r>
    <n v="2188"/>
    <n v="8"/>
    <n v="7"/>
    <x v="548"/>
    <n v="43.93"/>
    <s v="MissClickette"/>
    <d v="2021-10-19T00:00:00"/>
    <s v="Francja"/>
    <s v="Rajec"/>
    <s v="Światełko"/>
    <n v="4"/>
    <n v="120"/>
    <n v="900"/>
    <x v="3"/>
    <x v="3"/>
  </r>
  <r>
    <n v="2189"/>
    <n v="8"/>
    <n v="7"/>
    <x v="548"/>
    <n v="50.52"/>
    <s v="MissClickette"/>
    <d v="2021-10-19T00:00:00"/>
    <s v="Francja"/>
    <s v="Rajec"/>
    <s v="Światełko"/>
    <n v="4"/>
    <n v="120"/>
    <n v="900"/>
    <x v="3"/>
    <x v="3"/>
  </r>
  <r>
    <n v="2190"/>
    <n v="8"/>
    <n v="7"/>
    <x v="548"/>
    <n v="41.85"/>
    <s v="MissClickette"/>
    <d v="2021-10-19T00:00:00"/>
    <s v="Francja"/>
    <s v="Rajec"/>
    <s v="Światełko"/>
    <n v="4"/>
    <n v="120"/>
    <n v="900"/>
    <x v="3"/>
    <x v="3"/>
  </r>
  <r>
    <n v="2191"/>
    <n v="8"/>
    <n v="7"/>
    <x v="548"/>
    <n v="64.84"/>
    <s v="MissClickette"/>
    <d v="2021-10-19T00:00:00"/>
    <s v="Francja"/>
    <s v="Rajec"/>
    <s v="Światełko"/>
    <n v="4"/>
    <n v="120"/>
    <n v="900"/>
    <x v="3"/>
    <x v="3"/>
  </r>
  <r>
    <n v="2192"/>
    <n v="8"/>
    <n v="7"/>
    <x v="548"/>
    <n v="88.54"/>
    <s v="MissClickette"/>
    <d v="2021-10-19T00:00:00"/>
    <s v="Francja"/>
    <s v="Rajec"/>
    <s v="Światełko"/>
    <n v="4"/>
    <n v="120"/>
    <n v="900"/>
    <x v="3"/>
    <x v="3"/>
  </r>
  <r>
    <n v="2193"/>
    <n v="8"/>
    <n v="7"/>
    <x v="548"/>
    <n v="59.84"/>
    <s v="MissClickette"/>
    <d v="2021-10-19T00:00:00"/>
    <s v="Francja"/>
    <s v="Rajec"/>
    <s v="Światełko"/>
    <n v="4"/>
    <n v="120"/>
    <n v="900"/>
    <x v="3"/>
    <x v="3"/>
  </r>
  <r>
    <n v="2194"/>
    <n v="18"/>
    <n v="13"/>
    <x v="549"/>
    <n v="57.55"/>
    <s v="Przypadek"/>
    <d v="2021-09-09T00:00:00"/>
    <s v="Polska"/>
    <s v="Królowa"/>
    <s v="Nie Zatrzymuj Mnie Teraz"/>
    <n v="5"/>
    <n v="156"/>
    <n v="1000"/>
    <x v="3"/>
    <x v="3"/>
  </r>
  <r>
    <n v="2195"/>
    <n v="18"/>
    <n v="13"/>
    <x v="549"/>
    <n v="80.38"/>
    <s v="Przypadek"/>
    <d v="2021-09-09T00:00:00"/>
    <s v="Polska"/>
    <s v="Królowa"/>
    <s v="Nie Zatrzymuj Mnie Teraz"/>
    <n v="5"/>
    <n v="156"/>
    <n v="1000"/>
    <x v="3"/>
    <x v="3"/>
  </r>
  <r>
    <n v="2196"/>
    <n v="18"/>
    <n v="13"/>
    <x v="549"/>
    <n v="93.17"/>
    <s v="Przypadek"/>
    <d v="2021-09-09T00:00:00"/>
    <s v="Polska"/>
    <s v="Królowa"/>
    <s v="Nie Zatrzymuj Mnie Teraz"/>
    <n v="5"/>
    <n v="156"/>
    <n v="1000"/>
    <x v="3"/>
    <x v="3"/>
  </r>
  <r>
    <n v="2197"/>
    <n v="18"/>
    <n v="13"/>
    <x v="549"/>
    <n v="98.55"/>
    <s v="Przypadek"/>
    <d v="2021-09-09T00:00:00"/>
    <s v="Polska"/>
    <s v="Królowa"/>
    <s v="Nie Zatrzymuj Mnie Teraz"/>
    <n v="5"/>
    <n v="156"/>
    <n v="1000"/>
    <x v="3"/>
    <x v="3"/>
  </r>
  <r>
    <n v="2198"/>
    <n v="18"/>
    <n v="14"/>
    <x v="549"/>
    <n v="14.92"/>
    <s v="Przypadek"/>
    <d v="2021-09-09T00:00:00"/>
    <s v="Polska"/>
    <s v="Reolka"/>
    <s v="Bez Tytułu"/>
    <n v="6"/>
    <n v="190"/>
    <n v="1200"/>
    <x v="3"/>
    <x v="3"/>
  </r>
  <r>
    <n v="2199"/>
    <n v="18"/>
    <n v="14"/>
    <x v="549"/>
    <n v="17.91"/>
    <s v="Przypadek"/>
    <d v="2021-09-09T00:00:00"/>
    <s v="Polska"/>
    <s v="Reolka"/>
    <s v="Bez Tytułu"/>
    <n v="6"/>
    <n v="190"/>
    <n v="1200"/>
    <x v="3"/>
    <x v="3"/>
  </r>
  <r>
    <n v="2200"/>
    <n v="18"/>
    <n v="14"/>
    <x v="549"/>
    <n v="33.76"/>
    <s v="Przypadek"/>
    <d v="2021-09-09T00:00:00"/>
    <s v="Polska"/>
    <s v="Reolka"/>
    <s v="Bez Tytułu"/>
    <n v="6"/>
    <n v="190"/>
    <n v="1200"/>
    <x v="3"/>
    <x v="3"/>
  </r>
  <r>
    <n v="2201"/>
    <n v="8"/>
    <n v="7"/>
    <x v="550"/>
    <n v="81.16"/>
    <s v="MissClickette"/>
    <d v="2021-10-19T00:00:00"/>
    <s v="Francja"/>
    <s v="Rajec"/>
    <s v="Światełko"/>
    <n v="4"/>
    <n v="120"/>
    <n v="900"/>
    <x v="3"/>
    <x v="3"/>
  </r>
  <r>
    <n v="2202"/>
    <n v="8"/>
    <n v="17"/>
    <x v="550"/>
    <n v="10.44"/>
    <s v="MissClickette"/>
    <d v="2021-10-19T00:00:00"/>
    <s v="Francja"/>
    <s v="Tofik Lis"/>
    <s v="Kość-Trąbek"/>
    <n v="6"/>
    <n v="160"/>
    <n v="1200"/>
    <x v="3"/>
    <x v="3"/>
  </r>
  <r>
    <n v="2203"/>
    <n v="8"/>
    <n v="17"/>
    <x v="550"/>
    <n v="27.79"/>
    <s v="MissClickette"/>
    <d v="2021-10-19T00:00:00"/>
    <s v="Francja"/>
    <s v="Tofik Lis"/>
    <s v="Kość-Trąbek"/>
    <n v="6"/>
    <n v="160"/>
    <n v="1200"/>
    <x v="3"/>
    <x v="3"/>
  </r>
  <r>
    <n v="2204"/>
    <n v="8"/>
    <n v="17"/>
    <x v="550"/>
    <n v="35.57"/>
    <s v="MissClickette"/>
    <d v="2021-10-19T00:00:00"/>
    <s v="Francja"/>
    <s v="Tofik Lis"/>
    <s v="Kość-Trąbek"/>
    <n v="6"/>
    <n v="160"/>
    <n v="1200"/>
    <x v="3"/>
    <x v="3"/>
  </r>
  <r>
    <n v="2205"/>
    <n v="8"/>
    <n v="17"/>
    <x v="550"/>
    <n v="38.46"/>
    <s v="MissClickette"/>
    <d v="2021-10-19T00:00:00"/>
    <s v="Francja"/>
    <s v="Tofik Lis"/>
    <s v="Kość-Trąbek"/>
    <n v="6"/>
    <n v="160"/>
    <n v="1200"/>
    <x v="3"/>
    <x v="3"/>
  </r>
  <r>
    <n v="2206"/>
    <n v="8"/>
    <n v="17"/>
    <x v="550"/>
    <n v="39.79"/>
    <s v="MissClickette"/>
    <d v="2021-10-19T00:00:00"/>
    <s v="Francja"/>
    <s v="Tofik Lis"/>
    <s v="Kość-Trąbek"/>
    <n v="6"/>
    <n v="160"/>
    <n v="1200"/>
    <x v="3"/>
    <x v="3"/>
  </r>
  <r>
    <n v="2207"/>
    <n v="8"/>
    <n v="17"/>
    <x v="550"/>
    <n v="66.239999999999995"/>
    <s v="MissClickette"/>
    <d v="2021-10-19T00:00:00"/>
    <s v="Francja"/>
    <s v="Tofik Lis"/>
    <s v="Kość-Trąbek"/>
    <n v="6"/>
    <n v="160"/>
    <n v="1200"/>
    <x v="3"/>
    <x v="3"/>
  </r>
  <r>
    <n v="2208"/>
    <n v="8"/>
    <n v="17"/>
    <x v="550"/>
    <n v="52.98"/>
    <s v="MissClickette"/>
    <d v="2021-10-19T00:00:00"/>
    <s v="Francja"/>
    <s v="Tofik Lis"/>
    <s v="Kość-Trąbek"/>
    <n v="6"/>
    <n v="160"/>
    <n v="1200"/>
    <x v="3"/>
    <x v="3"/>
  </r>
  <r>
    <n v="2209"/>
    <n v="8"/>
    <n v="17"/>
    <x v="550"/>
    <n v="64.709999999999994"/>
    <s v="MissClickette"/>
    <d v="2021-10-19T00:00:00"/>
    <s v="Francja"/>
    <s v="Tofik Lis"/>
    <s v="Kość-Trąbek"/>
    <n v="6"/>
    <n v="160"/>
    <n v="1200"/>
    <x v="3"/>
    <x v="3"/>
  </r>
  <r>
    <n v="2210"/>
    <n v="8"/>
    <n v="17"/>
    <x v="550"/>
    <n v="81.77"/>
    <s v="MissClickette"/>
    <d v="2021-10-19T00:00:00"/>
    <s v="Francja"/>
    <s v="Tofik Lis"/>
    <s v="Kość-Trąbek"/>
    <n v="6"/>
    <n v="160"/>
    <n v="1200"/>
    <x v="3"/>
    <x v="3"/>
  </r>
  <r>
    <n v="2211"/>
    <n v="8"/>
    <n v="9"/>
    <x v="550"/>
    <n v="19.670000000000002"/>
    <s v="MissClickette"/>
    <d v="2021-10-19T00:00:00"/>
    <s v="Francja"/>
    <s v="Panda Oczy i Termit"/>
    <s v="Duży Wynik"/>
    <n v="6"/>
    <n v="150"/>
    <n v="1200"/>
    <x v="3"/>
    <x v="3"/>
  </r>
  <r>
    <n v="2212"/>
    <n v="8"/>
    <n v="9"/>
    <x v="550"/>
    <n v="19.82"/>
    <s v="MissClickette"/>
    <d v="2021-10-19T00:00:00"/>
    <s v="Francja"/>
    <s v="Panda Oczy i Termit"/>
    <s v="Duży Wynik"/>
    <n v="6"/>
    <n v="150"/>
    <n v="1200"/>
    <x v="3"/>
    <x v="3"/>
  </r>
  <r>
    <n v="2213"/>
    <n v="18"/>
    <n v="14"/>
    <x v="550"/>
    <n v="27.7"/>
    <s v="Przypadek"/>
    <d v="2021-09-09T00:00:00"/>
    <s v="Polska"/>
    <s v="Reolka"/>
    <s v="Bez Tytułu"/>
    <n v="6"/>
    <n v="190"/>
    <n v="1200"/>
    <x v="3"/>
    <x v="3"/>
  </r>
  <r>
    <n v="2214"/>
    <n v="18"/>
    <n v="14"/>
    <x v="551"/>
    <n v="55.7"/>
    <s v="Przypadek"/>
    <d v="2021-09-09T00:00:00"/>
    <s v="Polska"/>
    <s v="Reolka"/>
    <s v="Bez Tytułu"/>
    <n v="6"/>
    <n v="190"/>
    <n v="1200"/>
    <x v="3"/>
    <x v="3"/>
  </r>
  <r>
    <n v="2215"/>
    <n v="18"/>
    <n v="14"/>
    <x v="551"/>
    <n v="52.59"/>
    <s v="Przypadek"/>
    <d v="2021-09-09T00:00:00"/>
    <s v="Polska"/>
    <s v="Reolka"/>
    <s v="Bez Tytułu"/>
    <n v="6"/>
    <n v="190"/>
    <n v="1200"/>
    <x v="3"/>
    <x v="3"/>
  </r>
  <r>
    <n v="2216"/>
    <n v="18"/>
    <n v="14"/>
    <x v="551"/>
    <n v="57.79"/>
    <s v="Przypadek"/>
    <d v="2021-09-09T00:00:00"/>
    <s v="Polska"/>
    <s v="Reolka"/>
    <s v="Bez Tytułu"/>
    <n v="6"/>
    <n v="190"/>
    <n v="1200"/>
    <x v="3"/>
    <x v="3"/>
  </r>
  <r>
    <n v="2217"/>
    <n v="18"/>
    <n v="14"/>
    <x v="551"/>
    <n v="62.24"/>
    <s v="Przypadek"/>
    <d v="2021-09-09T00:00:00"/>
    <s v="Polska"/>
    <s v="Reolka"/>
    <s v="Bez Tytułu"/>
    <n v="6"/>
    <n v="190"/>
    <n v="1200"/>
    <x v="3"/>
    <x v="3"/>
  </r>
  <r>
    <n v="2218"/>
    <n v="8"/>
    <n v="9"/>
    <x v="552"/>
    <n v="24.77"/>
    <s v="MissClickette"/>
    <d v="2021-10-19T00:00:00"/>
    <s v="Francja"/>
    <s v="Panda Oczy i Termit"/>
    <s v="Duży Wynik"/>
    <n v="6"/>
    <n v="150"/>
    <n v="1200"/>
    <x v="3"/>
    <x v="3"/>
  </r>
  <r>
    <n v="2219"/>
    <n v="8"/>
    <n v="9"/>
    <x v="552"/>
    <n v="39.51"/>
    <s v="MissClickette"/>
    <d v="2021-10-19T00:00:00"/>
    <s v="Francja"/>
    <s v="Panda Oczy i Termit"/>
    <s v="Duży Wynik"/>
    <n v="6"/>
    <n v="150"/>
    <n v="1200"/>
    <x v="3"/>
    <x v="3"/>
  </r>
  <r>
    <n v="2220"/>
    <n v="8"/>
    <n v="9"/>
    <x v="552"/>
    <n v="42.96"/>
    <s v="MissClickette"/>
    <d v="2021-10-19T00:00:00"/>
    <s v="Francja"/>
    <s v="Panda Oczy i Termit"/>
    <s v="Duży Wynik"/>
    <n v="6"/>
    <n v="150"/>
    <n v="1200"/>
    <x v="3"/>
    <x v="3"/>
  </r>
  <r>
    <n v="2221"/>
    <n v="18"/>
    <n v="14"/>
    <x v="552"/>
    <n v="83.98"/>
    <s v="Przypadek"/>
    <d v="2021-09-09T00:00:00"/>
    <s v="Polska"/>
    <s v="Reolka"/>
    <s v="Bez Tytułu"/>
    <n v="6"/>
    <n v="190"/>
    <n v="1200"/>
    <x v="3"/>
    <x v="3"/>
  </r>
  <r>
    <n v="2222"/>
    <n v="18"/>
    <n v="14"/>
    <x v="553"/>
    <n v="68.08"/>
    <s v="Przypadek"/>
    <d v="2021-09-09T00:00:00"/>
    <s v="Polska"/>
    <s v="Reolka"/>
    <s v="Bez Tytułu"/>
    <n v="6"/>
    <n v="190"/>
    <n v="1200"/>
    <x v="4"/>
    <x v="3"/>
  </r>
  <r>
    <n v="2223"/>
    <n v="8"/>
    <n v="9"/>
    <x v="554"/>
    <n v="54.62"/>
    <s v="MissClickette"/>
    <d v="2021-10-19T00:00:00"/>
    <s v="Francja"/>
    <s v="Panda Oczy i Termit"/>
    <s v="Duży Wynik"/>
    <n v="6"/>
    <n v="150"/>
    <n v="1200"/>
    <x v="4"/>
    <x v="3"/>
  </r>
  <r>
    <n v="2224"/>
    <n v="8"/>
    <n v="9"/>
    <x v="554"/>
    <n v="70.05"/>
    <s v="MissClickette"/>
    <d v="2021-10-19T00:00:00"/>
    <s v="Francja"/>
    <s v="Panda Oczy i Termit"/>
    <s v="Duży Wynik"/>
    <n v="6"/>
    <n v="150"/>
    <n v="1200"/>
    <x v="4"/>
    <x v="3"/>
  </r>
  <r>
    <n v="2225"/>
    <n v="8"/>
    <n v="9"/>
    <x v="554"/>
    <n v="54.73"/>
    <s v="MissClickette"/>
    <d v="2021-10-19T00:00:00"/>
    <s v="Francja"/>
    <s v="Panda Oczy i Termit"/>
    <s v="Duży Wynik"/>
    <n v="6"/>
    <n v="150"/>
    <n v="1200"/>
    <x v="4"/>
    <x v="3"/>
  </r>
  <r>
    <n v="2226"/>
    <n v="18"/>
    <n v="15"/>
    <x v="555"/>
    <n v="18.98"/>
    <s v="Przypadek"/>
    <d v="2021-09-09T00:00:00"/>
    <s v="Polska"/>
    <s v="Pan Daft"/>
    <s v="Twardziej, Lepiej, Szybciej, Mocniej"/>
    <n v="5"/>
    <n v="123"/>
    <n v="1000"/>
    <x v="4"/>
    <x v="3"/>
  </r>
  <r>
    <n v="2227"/>
    <n v="18"/>
    <n v="15"/>
    <x v="555"/>
    <n v="27.45"/>
    <s v="Przypadek"/>
    <d v="2021-09-09T00:00:00"/>
    <s v="Polska"/>
    <s v="Pan Daft"/>
    <s v="Twardziej, Lepiej, Szybciej, Mocniej"/>
    <n v="5"/>
    <n v="123"/>
    <n v="1000"/>
    <x v="4"/>
    <x v="3"/>
  </r>
  <r>
    <n v="2228"/>
    <n v="18"/>
    <n v="15"/>
    <x v="555"/>
    <n v="25.76"/>
    <s v="Przypadek"/>
    <d v="2021-09-09T00:00:00"/>
    <s v="Polska"/>
    <s v="Pan Daft"/>
    <s v="Twardziej, Lepiej, Szybciej, Mocniej"/>
    <n v="5"/>
    <n v="123"/>
    <n v="1000"/>
    <x v="4"/>
    <x v="3"/>
  </r>
  <r>
    <n v="2229"/>
    <n v="18"/>
    <n v="15"/>
    <x v="555"/>
    <n v="32.380000000000003"/>
    <s v="Przypadek"/>
    <d v="2021-09-09T00:00:00"/>
    <s v="Polska"/>
    <s v="Pan Daft"/>
    <s v="Twardziej, Lepiej, Szybciej, Mocniej"/>
    <n v="5"/>
    <n v="123"/>
    <n v="1000"/>
    <x v="4"/>
    <x v="3"/>
  </r>
  <r>
    <n v="2230"/>
    <n v="18"/>
    <n v="15"/>
    <x v="555"/>
    <n v="49.61"/>
    <s v="Przypadek"/>
    <d v="2021-09-09T00:00:00"/>
    <s v="Polska"/>
    <s v="Pan Daft"/>
    <s v="Twardziej, Lepiej, Szybciej, Mocniej"/>
    <n v="5"/>
    <n v="123"/>
    <n v="1000"/>
    <x v="4"/>
    <x v="3"/>
  </r>
  <r>
    <n v="2231"/>
    <n v="18"/>
    <n v="15"/>
    <x v="555"/>
    <n v="62.83"/>
    <s v="Przypadek"/>
    <d v="2021-09-09T00:00:00"/>
    <s v="Polska"/>
    <s v="Pan Daft"/>
    <s v="Twardziej, Lepiej, Szybciej, Mocniej"/>
    <n v="5"/>
    <n v="123"/>
    <n v="1000"/>
    <x v="4"/>
    <x v="3"/>
  </r>
  <r>
    <n v="2232"/>
    <n v="18"/>
    <n v="15"/>
    <x v="555"/>
    <n v="66.53"/>
    <s v="Przypadek"/>
    <d v="2021-09-09T00:00:00"/>
    <s v="Polska"/>
    <s v="Pan Daft"/>
    <s v="Twardziej, Lepiej, Szybciej, Mocniej"/>
    <n v="5"/>
    <n v="123"/>
    <n v="1000"/>
    <x v="4"/>
    <x v="3"/>
  </r>
  <r>
    <n v="2233"/>
    <n v="18"/>
    <n v="15"/>
    <x v="555"/>
    <n v="78.94"/>
    <s v="Przypadek"/>
    <d v="2021-09-09T00:00:00"/>
    <s v="Polska"/>
    <s v="Pan Daft"/>
    <s v="Twardziej, Lepiej, Szybciej, Mocniej"/>
    <n v="5"/>
    <n v="123"/>
    <n v="1000"/>
    <x v="4"/>
    <x v="3"/>
  </r>
  <r>
    <n v="2234"/>
    <n v="8"/>
    <n v="9"/>
    <x v="556"/>
    <n v="58.29"/>
    <s v="MissClickette"/>
    <d v="2021-10-19T00:00:00"/>
    <s v="Francja"/>
    <s v="Panda Oczy i Termit"/>
    <s v="Duży Wynik"/>
    <n v="6"/>
    <n v="150"/>
    <n v="1200"/>
    <x v="4"/>
    <x v="3"/>
  </r>
  <r>
    <n v="2235"/>
    <n v="18"/>
    <n v="15"/>
    <x v="556"/>
    <n v="61.4"/>
    <s v="Przypadek"/>
    <d v="2021-09-09T00:00:00"/>
    <s v="Polska"/>
    <s v="Pan Daft"/>
    <s v="Twardziej, Lepiej, Szybciej, Mocniej"/>
    <n v="5"/>
    <n v="123"/>
    <n v="1000"/>
    <x v="4"/>
    <x v="3"/>
  </r>
  <r>
    <n v="2236"/>
    <n v="18"/>
    <n v="15"/>
    <x v="556"/>
    <n v="96.34"/>
    <s v="Przypadek"/>
    <d v="2021-09-09T00:00:00"/>
    <s v="Polska"/>
    <s v="Pan Daft"/>
    <s v="Twardziej, Lepiej, Szybciej, Mocniej"/>
    <n v="5"/>
    <n v="123"/>
    <n v="1000"/>
    <x v="4"/>
    <x v="3"/>
  </r>
  <r>
    <n v="2237"/>
    <n v="8"/>
    <n v="10"/>
    <x v="557"/>
    <n v="15.57"/>
    <s v="MissClickette"/>
    <d v="2021-10-19T00:00:00"/>
    <s v="Francja"/>
    <s v="Portek i Madeonek"/>
    <s v="Schronisko"/>
    <n v="5"/>
    <n v="128"/>
    <n v="1000"/>
    <x v="4"/>
    <x v="3"/>
  </r>
  <r>
    <n v="2238"/>
    <n v="8"/>
    <n v="10"/>
    <x v="557"/>
    <n v="20.79"/>
    <s v="MissClickette"/>
    <d v="2021-10-19T00:00:00"/>
    <s v="Francja"/>
    <s v="Portek i Madeonek"/>
    <s v="Schronisko"/>
    <n v="5"/>
    <n v="128"/>
    <n v="1000"/>
    <x v="4"/>
    <x v="3"/>
  </r>
  <r>
    <n v="2239"/>
    <n v="8"/>
    <n v="10"/>
    <x v="557"/>
    <n v="34.65"/>
    <s v="MissClickette"/>
    <d v="2021-10-19T00:00:00"/>
    <s v="Francja"/>
    <s v="Portek i Madeonek"/>
    <s v="Schronisko"/>
    <n v="5"/>
    <n v="128"/>
    <n v="1000"/>
    <x v="4"/>
    <x v="3"/>
  </r>
  <r>
    <n v="2240"/>
    <n v="8"/>
    <n v="10"/>
    <x v="557"/>
    <n v="28.81"/>
    <s v="MissClickette"/>
    <d v="2021-10-19T00:00:00"/>
    <s v="Francja"/>
    <s v="Portek i Madeonek"/>
    <s v="Schronisko"/>
    <n v="5"/>
    <n v="128"/>
    <n v="1000"/>
    <x v="4"/>
    <x v="3"/>
  </r>
  <r>
    <n v="2241"/>
    <n v="8"/>
    <n v="10"/>
    <x v="557"/>
    <n v="57.43"/>
    <s v="MissClickette"/>
    <d v="2021-10-19T00:00:00"/>
    <s v="Francja"/>
    <s v="Portek i Madeonek"/>
    <s v="Schronisko"/>
    <n v="5"/>
    <n v="128"/>
    <n v="1000"/>
    <x v="4"/>
    <x v="3"/>
  </r>
  <r>
    <n v="2242"/>
    <n v="18"/>
    <n v="16"/>
    <x v="557"/>
    <n v="10.31"/>
    <s v="Przypadek"/>
    <d v="2021-09-09T00:00:00"/>
    <s v="Polska"/>
    <s v="Umarłe Korporacje"/>
    <s v="Wszystko zamarznie"/>
    <n v="8"/>
    <n v="240"/>
    <n v="1800"/>
    <x v="4"/>
    <x v="3"/>
  </r>
  <r>
    <n v="2243"/>
    <n v="18"/>
    <n v="16"/>
    <x v="557"/>
    <n v="27.78"/>
    <s v="Przypadek"/>
    <d v="2021-09-09T00:00:00"/>
    <s v="Polska"/>
    <s v="Umarłe Korporacje"/>
    <s v="Wszystko zamarznie"/>
    <n v="8"/>
    <n v="240"/>
    <n v="1800"/>
    <x v="4"/>
    <x v="3"/>
  </r>
  <r>
    <n v="2244"/>
    <n v="18"/>
    <n v="16"/>
    <x v="557"/>
    <n v="35.04"/>
    <s v="Przypadek"/>
    <d v="2021-09-09T00:00:00"/>
    <s v="Polska"/>
    <s v="Umarłe Korporacje"/>
    <s v="Wszystko zamarznie"/>
    <n v="8"/>
    <n v="240"/>
    <n v="1800"/>
    <x v="4"/>
    <x v="3"/>
  </r>
  <r>
    <n v="2245"/>
    <n v="18"/>
    <n v="16"/>
    <x v="557"/>
    <n v="35.340000000000003"/>
    <s v="Przypadek"/>
    <d v="2021-09-09T00:00:00"/>
    <s v="Polska"/>
    <s v="Umarłe Korporacje"/>
    <s v="Wszystko zamarznie"/>
    <n v="8"/>
    <n v="240"/>
    <n v="1800"/>
    <x v="4"/>
    <x v="3"/>
  </r>
  <r>
    <n v="2246"/>
    <n v="18"/>
    <n v="16"/>
    <x v="557"/>
    <n v="41.28"/>
    <s v="Przypadek"/>
    <d v="2021-09-09T00:00:00"/>
    <s v="Polska"/>
    <s v="Umarłe Korporacje"/>
    <s v="Wszystko zamarznie"/>
    <n v="8"/>
    <n v="240"/>
    <n v="1800"/>
    <x v="4"/>
    <x v="3"/>
  </r>
  <r>
    <n v="2247"/>
    <n v="18"/>
    <n v="16"/>
    <x v="557"/>
    <n v="56.05"/>
    <s v="Przypadek"/>
    <d v="2021-09-09T00:00:00"/>
    <s v="Polska"/>
    <s v="Umarłe Korporacje"/>
    <s v="Wszystko zamarznie"/>
    <n v="8"/>
    <n v="240"/>
    <n v="1800"/>
    <x v="4"/>
    <x v="3"/>
  </r>
  <r>
    <n v="2248"/>
    <n v="8"/>
    <n v="10"/>
    <x v="558"/>
    <n v="62.81"/>
    <s v="MissClickette"/>
    <d v="2021-10-19T00:00:00"/>
    <s v="Francja"/>
    <s v="Portek i Madeonek"/>
    <s v="Schronisko"/>
    <n v="5"/>
    <n v="128"/>
    <n v="1000"/>
    <x v="4"/>
    <x v="3"/>
  </r>
  <r>
    <n v="2249"/>
    <n v="8"/>
    <n v="10"/>
    <x v="558"/>
    <n v="68.98"/>
    <s v="MissClickette"/>
    <d v="2021-10-19T00:00:00"/>
    <s v="Francja"/>
    <s v="Portek i Madeonek"/>
    <s v="Schronisko"/>
    <n v="5"/>
    <n v="128"/>
    <n v="1000"/>
    <x v="4"/>
    <x v="3"/>
  </r>
  <r>
    <n v="2250"/>
    <n v="8"/>
    <n v="10"/>
    <x v="558"/>
    <n v="49.84"/>
    <s v="MissClickette"/>
    <d v="2021-10-19T00:00:00"/>
    <s v="Francja"/>
    <s v="Portek i Madeonek"/>
    <s v="Schronisko"/>
    <n v="5"/>
    <n v="128"/>
    <n v="1000"/>
    <x v="4"/>
    <x v="3"/>
  </r>
  <r>
    <n v="2251"/>
    <n v="8"/>
    <n v="10"/>
    <x v="558"/>
    <n v="69.97"/>
    <s v="MissClickette"/>
    <d v="2021-10-19T00:00:00"/>
    <s v="Francja"/>
    <s v="Portek i Madeonek"/>
    <s v="Schronisko"/>
    <n v="5"/>
    <n v="128"/>
    <n v="1000"/>
    <x v="4"/>
    <x v="3"/>
  </r>
  <r>
    <n v="2252"/>
    <n v="8"/>
    <n v="10"/>
    <x v="558"/>
    <n v="79.19"/>
    <s v="MissClickette"/>
    <d v="2021-10-19T00:00:00"/>
    <s v="Francja"/>
    <s v="Portek i Madeonek"/>
    <s v="Schronisko"/>
    <n v="5"/>
    <n v="128"/>
    <n v="1000"/>
    <x v="4"/>
    <x v="3"/>
  </r>
  <r>
    <n v="2253"/>
    <n v="8"/>
    <n v="11"/>
    <x v="558"/>
    <n v="10.11"/>
    <s v="MissClickette"/>
    <d v="2021-10-19T00:00:00"/>
    <s v="Francja"/>
    <s v="Tofik Lis"/>
    <s v="Nadzieje i Marzenia"/>
    <n v="6"/>
    <n v="120"/>
    <n v="1200"/>
    <x v="4"/>
    <x v="3"/>
  </r>
  <r>
    <n v="2254"/>
    <n v="8"/>
    <n v="11"/>
    <x v="558"/>
    <n v="17.38"/>
    <s v="MissClickette"/>
    <d v="2021-10-19T00:00:00"/>
    <s v="Francja"/>
    <s v="Tofik Lis"/>
    <s v="Nadzieje i Marzenia"/>
    <n v="6"/>
    <n v="120"/>
    <n v="1200"/>
    <x v="4"/>
    <x v="3"/>
  </r>
  <r>
    <n v="2255"/>
    <n v="8"/>
    <n v="11"/>
    <x v="558"/>
    <n v="24.17"/>
    <s v="MissClickette"/>
    <d v="2021-10-19T00:00:00"/>
    <s v="Francja"/>
    <s v="Tofik Lis"/>
    <s v="Nadzieje i Marzenia"/>
    <n v="6"/>
    <n v="120"/>
    <n v="1200"/>
    <x v="4"/>
    <x v="3"/>
  </r>
  <r>
    <n v="2256"/>
    <n v="18"/>
    <n v="16"/>
    <x v="558"/>
    <n v="73.41"/>
    <s v="Przypadek"/>
    <d v="2021-09-09T00:00:00"/>
    <s v="Polska"/>
    <s v="Umarłe Korporacje"/>
    <s v="Wszystko zamarznie"/>
    <n v="8"/>
    <n v="240"/>
    <n v="1800"/>
    <x v="4"/>
    <x v="3"/>
  </r>
  <r>
    <n v="2257"/>
    <n v="18"/>
    <n v="16"/>
    <x v="558"/>
    <n v="68.92"/>
    <s v="Przypadek"/>
    <d v="2021-09-09T00:00:00"/>
    <s v="Polska"/>
    <s v="Umarłe Korporacje"/>
    <s v="Wszystko zamarznie"/>
    <n v="8"/>
    <n v="240"/>
    <n v="1800"/>
    <x v="4"/>
    <x v="3"/>
  </r>
  <r>
    <n v="2258"/>
    <n v="18"/>
    <n v="16"/>
    <x v="559"/>
    <n v="83.47"/>
    <s v="Przypadek"/>
    <d v="2021-09-09T00:00:00"/>
    <s v="Polska"/>
    <s v="Umarłe Korporacje"/>
    <s v="Wszystko zamarznie"/>
    <n v="8"/>
    <n v="240"/>
    <n v="1800"/>
    <x v="4"/>
    <x v="3"/>
  </r>
  <r>
    <n v="2259"/>
    <n v="18"/>
    <n v="16"/>
    <x v="559"/>
    <n v="66.900000000000006"/>
    <s v="Przypadek"/>
    <d v="2021-09-09T00:00:00"/>
    <s v="Polska"/>
    <s v="Umarłe Korporacje"/>
    <s v="Wszystko zamarznie"/>
    <n v="8"/>
    <n v="240"/>
    <n v="1800"/>
    <x v="4"/>
    <x v="3"/>
  </r>
  <r>
    <n v="2260"/>
    <n v="8"/>
    <n v="11"/>
    <x v="560"/>
    <n v="43.62"/>
    <s v="MissClickette"/>
    <d v="2021-10-19T00:00:00"/>
    <s v="Francja"/>
    <s v="Tofik Lis"/>
    <s v="Nadzieje i Marzenia"/>
    <n v="6"/>
    <n v="120"/>
    <n v="1200"/>
    <x v="4"/>
    <x v="3"/>
  </r>
  <r>
    <n v="2261"/>
    <n v="8"/>
    <n v="11"/>
    <x v="560"/>
    <n v="51.27"/>
    <s v="MissClickette"/>
    <d v="2021-10-19T00:00:00"/>
    <s v="Francja"/>
    <s v="Tofik Lis"/>
    <s v="Nadzieje i Marzenia"/>
    <n v="6"/>
    <n v="120"/>
    <n v="1200"/>
    <x v="4"/>
    <x v="3"/>
  </r>
  <r>
    <n v="2262"/>
    <n v="8"/>
    <n v="11"/>
    <x v="560"/>
    <n v="59.46"/>
    <s v="MissClickette"/>
    <d v="2021-10-19T00:00:00"/>
    <s v="Francja"/>
    <s v="Tofik Lis"/>
    <s v="Nadzieje i Marzenia"/>
    <n v="6"/>
    <n v="120"/>
    <n v="1200"/>
    <x v="4"/>
    <x v="3"/>
  </r>
  <r>
    <n v="2263"/>
    <n v="8"/>
    <n v="11"/>
    <x v="560"/>
    <n v="60.17"/>
    <s v="MissClickette"/>
    <d v="2021-10-19T00:00:00"/>
    <s v="Francja"/>
    <s v="Tofik Lis"/>
    <s v="Nadzieje i Marzenia"/>
    <n v="6"/>
    <n v="120"/>
    <n v="1200"/>
    <x v="4"/>
    <x v="3"/>
  </r>
  <r>
    <n v="2264"/>
    <n v="8"/>
    <n v="11"/>
    <x v="561"/>
    <n v="80"/>
    <s v="MissClickette"/>
    <d v="2021-10-19T00:00:00"/>
    <s v="Francja"/>
    <s v="Tofik Lis"/>
    <s v="Nadzieje i Marzenia"/>
    <n v="6"/>
    <n v="120"/>
    <n v="1200"/>
    <x v="4"/>
    <x v="3"/>
  </r>
  <r>
    <n v="2265"/>
    <n v="8"/>
    <n v="11"/>
    <x v="561"/>
    <n v="87.71"/>
    <s v="MissClickette"/>
    <d v="2021-10-19T00:00:00"/>
    <s v="Francja"/>
    <s v="Tofik Lis"/>
    <s v="Nadzieje i Marzenia"/>
    <n v="6"/>
    <n v="120"/>
    <n v="1200"/>
    <x v="4"/>
    <x v="3"/>
  </r>
  <r>
    <n v="2266"/>
    <n v="8"/>
    <n v="11"/>
    <x v="561"/>
    <n v="95.36"/>
    <s v="MissClickette"/>
    <d v="2021-10-19T00:00:00"/>
    <s v="Francja"/>
    <s v="Tofik Lis"/>
    <s v="Nadzieje i Marzenia"/>
    <n v="6"/>
    <n v="120"/>
    <n v="1200"/>
    <x v="4"/>
    <x v="3"/>
  </r>
  <r>
    <n v="2267"/>
    <n v="8"/>
    <n v="12"/>
    <x v="561"/>
    <n v="14.58"/>
    <s v="MissClickette"/>
    <d v="2021-10-19T00:00:00"/>
    <s v="Francja"/>
    <s v="Goryle"/>
    <s v="Czuj się dobrze S.A."/>
    <n v="5"/>
    <n v="139"/>
    <n v="1000"/>
    <x v="4"/>
    <x v="3"/>
  </r>
  <r>
    <n v="2268"/>
    <n v="8"/>
    <n v="12"/>
    <x v="561"/>
    <n v="17.18"/>
    <s v="MissClickette"/>
    <d v="2021-10-19T00:00:00"/>
    <s v="Francja"/>
    <s v="Goryle"/>
    <s v="Czuj się dobrze S.A."/>
    <n v="5"/>
    <n v="139"/>
    <n v="1000"/>
    <x v="4"/>
    <x v="3"/>
  </r>
  <r>
    <n v="2269"/>
    <n v="8"/>
    <n v="12"/>
    <x v="561"/>
    <n v="34.229999999999997"/>
    <s v="MissClickette"/>
    <d v="2021-10-19T00:00:00"/>
    <s v="Francja"/>
    <s v="Goryle"/>
    <s v="Czuj się dobrze S.A."/>
    <n v="5"/>
    <n v="139"/>
    <n v="1000"/>
    <x v="4"/>
    <x v="3"/>
  </r>
  <r>
    <n v="2270"/>
    <n v="8"/>
    <n v="12"/>
    <x v="561"/>
    <n v="37.43"/>
    <s v="MissClickette"/>
    <d v="2021-10-19T00:00:00"/>
    <s v="Francja"/>
    <s v="Goryle"/>
    <s v="Czuj się dobrze S.A."/>
    <n v="5"/>
    <n v="139"/>
    <n v="1000"/>
    <x v="4"/>
    <x v="3"/>
  </r>
  <r>
    <n v="2271"/>
    <n v="18"/>
    <n v="17"/>
    <x v="561"/>
    <n v="13.36"/>
    <s v="Przypadek"/>
    <d v="2021-09-09T00:00:00"/>
    <s v="Polska"/>
    <s v="Tofik Lis"/>
    <s v="Kość-Trąbek"/>
    <n v="6"/>
    <n v="160"/>
    <n v="1200"/>
    <x v="4"/>
    <x v="3"/>
  </r>
  <r>
    <n v="2272"/>
    <n v="18"/>
    <n v="17"/>
    <x v="561"/>
    <n v="26.64"/>
    <s v="Przypadek"/>
    <d v="2021-09-09T00:00:00"/>
    <s v="Polska"/>
    <s v="Tofik Lis"/>
    <s v="Kość-Trąbek"/>
    <n v="6"/>
    <n v="160"/>
    <n v="1200"/>
    <x v="4"/>
    <x v="3"/>
  </r>
  <r>
    <n v="2273"/>
    <n v="18"/>
    <n v="17"/>
    <x v="562"/>
    <n v="34.58"/>
    <s v="Przypadek"/>
    <d v="2021-09-09T00:00:00"/>
    <s v="Polska"/>
    <s v="Tofik Lis"/>
    <s v="Kość-Trąbek"/>
    <n v="6"/>
    <n v="160"/>
    <n v="1200"/>
    <x v="4"/>
    <x v="3"/>
  </r>
  <r>
    <n v="2274"/>
    <n v="8"/>
    <n v="12"/>
    <x v="563"/>
    <n v="39.11"/>
    <s v="MissClickette"/>
    <d v="2021-10-19T00:00:00"/>
    <s v="Francja"/>
    <s v="Goryle"/>
    <s v="Czuj się dobrze S.A."/>
    <n v="5"/>
    <n v="139"/>
    <n v="1000"/>
    <x v="4"/>
    <x v="3"/>
  </r>
  <r>
    <n v="2275"/>
    <n v="8"/>
    <n v="12"/>
    <x v="563"/>
    <n v="46.84"/>
    <s v="MissClickette"/>
    <d v="2021-10-19T00:00:00"/>
    <s v="Francja"/>
    <s v="Goryle"/>
    <s v="Czuj się dobrze S.A."/>
    <n v="5"/>
    <n v="139"/>
    <n v="1000"/>
    <x v="4"/>
    <x v="3"/>
  </r>
  <r>
    <n v="2276"/>
    <n v="8"/>
    <n v="12"/>
    <x v="563"/>
    <n v="71.94"/>
    <s v="MissClickette"/>
    <d v="2021-10-19T00:00:00"/>
    <s v="Francja"/>
    <s v="Goryle"/>
    <s v="Czuj się dobrze S.A."/>
    <n v="5"/>
    <n v="139"/>
    <n v="1000"/>
    <x v="4"/>
    <x v="3"/>
  </r>
  <r>
    <n v="2277"/>
    <n v="18"/>
    <n v="17"/>
    <x v="563"/>
    <n v="33.5"/>
    <s v="Przypadek"/>
    <d v="2021-09-09T00:00:00"/>
    <s v="Polska"/>
    <s v="Tofik Lis"/>
    <s v="Kość-Trąbek"/>
    <n v="6"/>
    <n v="160"/>
    <n v="1200"/>
    <x v="4"/>
    <x v="3"/>
  </r>
  <r>
    <n v="2278"/>
    <n v="18"/>
    <n v="17"/>
    <x v="563"/>
    <n v="39.99"/>
    <s v="Przypadek"/>
    <d v="2021-09-09T00:00:00"/>
    <s v="Polska"/>
    <s v="Tofik Lis"/>
    <s v="Kość-Trąbek"/>
    <n v="6"/>
    <n v="160"/>
    <n v="1200"/>
    <x v="4"/>
    <x v="3"/>
  </r>
  <r>
    <n v="2279"/>
    <n v="18"/>
    <n v="17"/>
    <x v="563"/>
    <n v="61.69"/>
    <s v="Przypadek"/>
    <d v="2021-09-09T00:00:00"/>
    <s v="Polska"/>
    <s v="Tofik Lis"/>
    <s v="Kość-Trąbek"/>
    <n v="6"/>
    <n v="160"/>
    <n v="1200"/>
    <x v="4"/>
    <x v="3"/>
  </r>
  <r>
    <n v="2280"/>
    <n v="18"/>
    <n v="17"/>
    <x v="563"/>
    <n v="67.61"/>
    <s v="Przypadek"/>
    <d v="2021-09-09T00:00:00"/>
    <s v="Polska"/>
    <s v="Tofik Lis"/>
    <s v="Kość-Trąbek"/>
    <n v="6"/>
    <n v="160"/>
    <n v="1200"/>
    <x v="4"/>
    <x v="3"/>
  </r>
  <r>
    <n v="2281"/>
    <n v="18"/>
    <n v="17"/>
    <x v="563"/>
    <n v="58.38"/>
    <s v="Przypadek"/>
    <d v="2021-09-09T00:00:00"/>
    <s v="Polska"/>
    <s v="Tofik Lis"/>
    <s v="Kość-Trąbek"/>
    <n v="6"/>
    <n v="160"/>
    <n v="1200"/>
    <x v="4"/>
    <x v="3"/>
  </r>
  <r>
    <n v="2282"/>
    <n v="18"/>
    <n v="17"/>
    <x v="563"/>
    <n v="61.55"/>
    <s v="Przypadek"/>
    <d v="2021-09-09T00:00:00"/>
    <s v="Polska"/>
    <s v="Tofik Lis"/>
    <s v="Kość-Trąbek"/>
    <n v="6"/>
    <n v="160"/>
    <n v="1200"/>
    <x v="4"/>
    <x v="3"/>
  </r>
  <r>
    <n v="2283"/>
    <n v="18"/>
    <n v="17"/>
    <x v="563"/>
    <n v="71.92"/>
    <s v="Przypadek"/>
    <d v="2021-09-09T00:00:00"/>
    <s v="Polska"/>
    <s v="Tofik Lis"/>
    <s v="Kość-Trąbek"/>
    <n v="6"/>
    <n v="160"/>
    <n v="1200"/>
    <x v="4"/>
    <x v="3"/>
  </r>
  <r>
    <n v="2284"/>
    <n v="18"/>
    <n v="18"/>
    <x v="563"/>
    <n v="14.1"/>
    <s v="Przypadek"/>
    <d v="2021-09-09T00:00:00"/>
    <s v="Polska"/>
    <s v="Aviciuś"/>
    <s v="Obudź Mnie Proszę"/>
    <n v="5"/>
    <n v="124"/>
    <n v="1000"/>
    <x v="4"/>
    <x v="3"/>
  </r>
  <r>
    <n v="2285"/>
    <n v="8"/>
    <n v="12"/>
    <x v="564"/>
    <n v="60.16"/>
    <s v="MissClickette"/>
    <d v="2021-10-19T00:00:00"/>
    <s v="Francja"/>
    <s v="Goryle"/>
    <s v="Czuj się dobrze S.A."/>
    <n v="5"/>
    <n v="139"/>
    <n v="1000"/>
    <x v="4"/>
    <x v="3"/>
  </r>
  <r>
    <n v="2286"/>
    <n v="8"/>
    <n v="12"/>
    <x v="564"/>
    <n v="63.22"/>
    <s v="MissClickette"/>
    <d v="2021-10-19T00:00:00"/>
    <s v="Francja"/>
    <s v="Goryle"/>
    <s v="Czuj się dobrze S.A."/>
    <n v="5"/>
    <n v="139"/>
    <n v="1000"/>
    <x v="4"/>
    <x v="3"/>
  </r>
  <r>
    <n v="2287"/>
    <n v="8"/>
    <n v="12"/>
    <x v="564"/>
    <n v="86.4"/>
    <s v="MissClickette"/>
    <d v="2021-10-19T00:00:00"/>
    <s v="Francja"/>
    <s v="Goryle"/>
    <s v="Czuj się dobrze S.A."/>
    <n v="5"/>
    <n v="139"/>
    <n v="1000"/>
    <x v="4"/>
    <x v="3"/>
  </r>
  <r>
    <n v="2288"/>
    <n v="8"/>
    <n v="13"/>
    <x v="564"/>
    <n v="17.420000000000002"/>
    <s v="MissClickette"/>
    <d v="2021-10-19T00:00:00"/>
    <s v="Francja"/>
    <s v="Królowa"/>
    <s v="Nie Zatrzymuj Mnie Teraz"/>
    <n v="5"/>
    <n v="156"/>
    <n v="1000"/>
    <x v="4"/>
    <x v="3"/>
  </r>
  <r>
    <n v="2289"/>
    <n v="18"/>
    <n v="18"/>
    <x v="564"/>
    <n v="21.31"/>
    <s v="Przypadek"/>
    <d v="2021-09-09T00:00:00"/>
    <s v="Polska"/>
    <s v="Aviciuś"/>
    <s v="Obudź Mnie Proszę"/>
    <n v="5"/>
    <n v="124"/>
    <n v="1000"/>
    <x v="4"/>
    <x v="3"/>
  </r>
  <r>
    <n v="2290"/>
    <n v="18"/>
    <n v="18"/>
    <x v="564"/>
    <n v="34.18"/>
    <s v="Przypadek"/>
    <d v="2021-09-09T00:00:00"/>
    <s v="Polska"/>
    <s v="Aviciuś"/>
    <s v="Obudź Mnie Proszę"/>
    <n v="5"/>
    <n v="124"/>
    <n v="1000"/>
    <x v="4"/>
    <x v="3"/>
  </r>
  <r>
    <n v="2291"/>
    <n v="18"/>
    <n v="18"/>
    <x v="565"/>
    <n v="37.229999999999997"/>
    <s v="Przypadek"/>
    <d v="2021-09-09T00:00:00"/>
    <s v="Polska"/>
    <s v="Aviciuś"/>
    <s v="Obudź Mnie Proszę"/>
    <n v="5"/>
    <n v="124"/>
    <n v="1000"/>
    <x v="4"/>
    <x v="3"/>
  </r>
  <r>
    <n v="2292"/>
    <n v="18"/>
    <n v="18"/>
    <x v="565"/>
    <n v="47.41"/>
    <s v="Przypadek"/>
    <d v="2021-09-09T00:00:00"/>
    <s v="Polska"/>
    <s v="Aviciuś"/>
    <s v="Obudź Mnie Proszę"/>
    <n v="5"/>
    <n v="124"/>
    <n v="1000"/>
    <x v="4"/>
    <x v="3"/>
  </r>
  <r>
    <n v="2293"/>
    <n v="18"/>
    <n v="18"/>
    <x v="565"/>
    <n v="50.61"/>
    <s v="Przypadek"/>
    <d v="2021-09-09T00:00:00"/>
    <s v="Polska"/>
    <s v="Aviciuś"/>
    <s v="Obudź Mnie Proszę"/>
    <n v="5"/>
    <n v="124"/>
    <n v="1000"/>
    <x v="4"/>
    <x v="3"/>
  </r>
  <r>
    <n v="2294"/>
    <n v="18"/>
    <n v="18"/>
    <x v="565"/>
    <n v="57.35"/>
    <s v="Przypadek"/>
    <d v="2021-09-09T00:00:00"/>
    <s v="Polska"/>
    <s v="Aviciuś"/>
    <s v="Obudź Mnie Proszę"/>
    <n v="5"/>
    <n v="124"/>
    <n v="1000"/>
    <x v="4"/>
    <x v="3"/>
  </r>
  <r>
    <n v="2295"/>
    <n v="18"/>
    <n v="18"/>
    <x v="565"/>
    <n v="55.49"/>
    <s v="Przypadek"/>
    <d v="2021-09-09T00:00:00"/>
    <s v="Polska"/>
    <s v="Aviciuś"/>
    <s v="Obudź Mnie Proszę"/>
    <n v="5"/>
    <n v="124"/>
    <n v="1000"/>
    <x v="4"/>
    <x v="3"/>
  </r>
  <r>
    <n v="2296"/>
    <n v="18"/>
    <n v="18"/>
    <x v="565"/>
    <n v="83.4"/>
    <s v="Przypadek"/>
    <d v="2021-09-09T00:00:00"/>
    <s v="Polska"/>
    <s v="Aviciuś"/>
    <s v="Obudź Mnie Proszę"/>
    <n v="5"/>
    <n v="124"/>
    <n v="1000"/>
    <x v="4"/>
    <x v="3"/>
  </r>
  <r>
    <n v="2297"/>
    <n v="18"/>
    <n v="18"/>
    <x v="565"/>
    <n v="72.319999999999993"/>
    <s v="Przypadek"/>
    <d v="2021-09-09T00:00:00"/>
    <s v="Polska"/>
    <s v="Aviciuś"/>
    <s v="Obudź Mnie Proszę"/>
    <n v="5"/>
    <n v="124"/>
    <n v="1000"/>
    <x v="4"/>
    <x v="3"/>
  </r>
  <r>
    <n v="2298"/>
    <n v="8"/>
    <n v="13"/>
    <x v="566"/>
    <n v="22.89"/>
    <s v="MissClickette"/>
    <d v="2021-10-19T00:00:00"/>
    <s v="Francja"/>
    <s v="Królowa"/>
    <s v="Nie Zatrzymuj Mnie Teraz"/>
    <n v="5"/>
    <n v="156"/>
    <n v="1000"/>
    <x v="4"/>
    <x v="3"/>
  </r>
  <r>
    <n v="2299"/>
    <n v="8"/>
    <n v="13"/>
    <x v="566"/>
    <n v="35.22"/>
    <s v="MissClickette"/>
    <d v="2021-10-19T00:00:00"/>
    <s v="Francja"/>
    <s v="Królowa"/>
    <s v="Nie Zatrzymuj Mnie Teraz"/>
    <n v="5"/>
    <n v="156"/>
    <n v="1000"/>
    <x v="4"/>
    <x v="3"/>
  </r>
  <r>
    <n v="2300"/>
    <n v="8"/>
    <n v="13"/>
    <x v="566"/>
    <n v="37.08"/>
    <s v="MissClickette"/>
    <d v="2021-10-19T00:00:00"/>
    <s v="Francja"/>
    <s v="Królowa"/>
    <s v="Nie Zatrzymuj Mnie Teraz"/>
    <n v="5"/>
    <n v="156"/>
    <n v="1000"/>
    <x v="4"/>
    <x v="3"/>
  </r>
  <r>
    <n v="2301"/>
    <n v="8"/>
    <n v="13"/>
    <x v="566"/>
    <n v="48.04"/>
    <s v="MissClickette"/>
    <d v="2021-10-19T00:00:00"/>
    <s v="Francja"/>
    <s v="Królowa"/>
    <s v="Nie Zatrzymuj Mnie Teraz"/>
    <n v="5"/>
    <n v="156"/>
    <n v="1000"/>
    <x v="4"/>
    <x v="3"/>
  </r>
  <r>
    <n v="2302"/>
    <n v="8"/>
    <n v="13"/>
    <x v="566"/>
    <n v="55.83"/>
    <s v="MissClickette"/>
    <d v="2021-10-19T00:00:00"/>
    <s v="Francja"/>
    <s v="Królowa"/>
    <s v="Nie Zatrzymuj Mnie Teraz"/>
    <n v="5"/>
    <n v="156"/>
    <n v="1000"/>
    <x v="4"/>
    <x v="3"/>
  </r>
  <r>
    <n v="2303"/>
    <n v="18"/>
    <n v="19"/>
    <x v="566"/>
    <n v="18.649999999999999"/>
    <s v="Przypadek"/>
    <d v="2021-09-09T00:00:00"/>
    <s v="Polska"/>
    <s v="Dźwiękowy Szok Magii"/>
    <s v="Pęknięte Tłuczki"/>
    <n v="7"/>
    <n v="170"/>
    <n v="1400"/>
    <x v="4"/>
    <x v="3"/>
  </r>
  <r>
    <n v="2304"/>
    <n v="18"/>
    <n v="19"/>
    <x v="566"/>
    <n v="25.06"/>
    <s v="Przypadek"/>
    <d v="2021-09-09T00:00:00"/>
    <s v="Polska"/>
    <s v="Dźwiękowy Szok Magii"/>
    <s v="Pęknięte Tłuczki"/>
    <n v="7"/>
    <n v="170"/>
    <n v="1400"/>
    <x v="4"/>
    <x v="3"/>
  </r>
  <r>
    <n v="2305"/>
    <n v="18"/>
    <n v="19"/>
    <x v="566"/>
    <n v="28.16"/>
    <s v="Przypadek"/>
    <d v="2021-09-09T00:00:00"/>
    <s v="Polska"/>
    <s v="Dźwiękowy Szok Magii"/>
    <s v="Pęknięte Tłuczki"/>
    <n v="7"/>
    <n v="170"/>
    <n v="1400"/>
    <x v="4"/>
    <x v="3"/>
  </r>
  <r>
    <n v="2306"/>
    <n v="18"/>
    <n v="19"/>
    <x v="566"/>
    <n v="40.049999999999997"/>
    <s v="Przypadek"/>
    <d v="2021-09-09T00:00:00"/>
    <s v="Polska"/>
    <s v="Dźwiękowy Szok Magii"/>
    <s v="Pęknięte Tłuczki"/>
    <n v="7"/>
    <n v="170"/>
    <n v="1400"/>
    <x v="4"/>
    <x v="3"/>
  </r>
  <r>
    <n v="2307"/>
    <n v="18"/>
    <n v="19"/>
    <x v="567"/>
    <n v="41.96"/>
    <s v="Przypadek"/>
    <d v="2021-09-09T00:00:00"/>
    <s v="Polska"/>
    <s v="Dźwiękowy Szok Magii"/>
    <s v="Pęknięte Tłuczki"/>
    <n v="7"/>
    <n v="170"/>
    <n v="1400"/>
    <x v="4"/>
    <x v="3"/>
  </r>
  <r>
    <n v="2308"/>
    <n v="18"/>
    <n v="19"/>
    <x v="567"/>
    <n v="62.45"/>
    <s v="Przypadek"/>
    <d v="2021-09-09T00:00:00"/>
    <s v="Polska"/>
    <s v="Dźwiękowy Szok Magii"/>
    <s v="Pęknięte Tłuczki"/>
    <n v="7"/>
    <n v="170"/>
    <n v="1400"/>
    <x v="4"/>
    <x v="3"/>
  </r>
  <r>
    <n v="2309"/>
    <n v="18"/>
    <n v="19"/>
    <x v="567"/>
    <n v="57.4"/>
    <s v="Przypadek"/>
    <d v="2021-09-09T00:00:00"/>
    <s v="Polska"/>
    <s v="Dźwiękowy Szok Magii"/>
    <s v="Pęknięte Tłuczki"/>
    <n v="7"/>
    <n v="170"/>
    <n v="1400"/>
    <x v="4"/>
    <x v="3"/>
  </r>
  <r>
    <n v="2310"/>
    <n v="18"/>
    <n v="19"/>
    <x v="567"/>
    <n v="51.15"/>
    <s v="Przypadek"/>
    <d v="2021-09-09T00:00:00"/>
    <s v="Polska"/>
    <s v="Dźwiękowy Szok Magii"/>
    <s v="Pęknięte Tłuczki"/>
    <n v="7"/>
    <n v="170"/>
    <n v="1400"/>
    <x v="4"/>
    <x v="3"/>
  </r>
  <r>
    <n v="2311"/>
    <n v="18"/>
    <n v="19"/>
    <x v="567"/>
    <n v="93.42"/>
    <s v="Przypadek"/>
    <d v="2021-09-09T00:00:00"/>
    <s v="Polska"/>
    <s v="Dźwiękowy Szok Magii"/>
    <s v="Pęknięte Tłuczki"/>
    <n v="7"/>
    <n v="170"/>
    <n v="1400"/>
    <x v="4"/>
    <x v="3"/>
  </r>
  <r>
    <n v="2312"/>
    <n v="18"/>
    <n v="19"/>
    <x v="568"/>
    <n v="69.41"/>
    <s v="Przypadek"/>
    <d v="2021-09-09T00:00:00"/>
    <s v="Polska"/>
    <s v="Dźwiękowy Szok Magii"/>
    <s v="Pęknięte Tłuczki"/>
    <n v="7"/>
    <n v="170"/>
    <n v="1400"/>
    <x v="4"/>
    <x v="3"/>
  </r>
  <r>
    <n v="2313"/>
    <n v="18"/>
    <n v="20"/>
    <x v="568"/>
    <n v="18.690000000000001"/>
    <s v="Przypadek"/>
    <d v="2021-09-09T00:00:00"/>
    <s v="Polska"/>
    <s v="xi"/>
    <s v="NURKOWANIE WOLNOŚCI"/>
    <n v="9"/>
    <n v="222"/>
    <n v="2000"/>
    <x v="4"/>
    <x v="3"/>
  </r>
  <r>
    <n v="2314"/>
    <n v="18"/>
    <n v="20"/>
    <x v="568"/>
    <n v="23.89"/>
    <s v="Przypadek"/>
    <d v="2021-09-09T00:00:00"/>
    <s v="Polska"/>
    <s v="xi"/>
    <s v="NURKOWANIE WOLNOŚCI"/>
    <n v="9"/>
    <n v="222"/>
    <n v="2000"/>
    <x v="4"/>
    <x v="3"/>
  </r>
  <r>
    <n v="2315"/>
    <n v="18"/>
    <n v="20"/>
    <x v="568"/>
    <n v="36.11"/>
    <s v="Przypadek"/>
    <d v="2021-09-09T00:00:00"/>
    <s v="Polska"/>
    <s v="xi"/>
    <s v="NURKOWANIE WOLNOŚCI"/>
    <n v="9"/>
    <n v="222"/>
    <n v="2000"/>
    <x v="4"/>
    <x v="3"/>
  </r>
  <r>
    <n v="2316"/>
    <n v="8"/>
    <n v="13"/>
    <x v="569"/>
    <n v="54.5"/>
    <s v="MissClickette"/>
    <d v="2021-10-19T00:00:00"/>
    <s v="Francja"/>
    <s v="Królowa"/>
    <s v="Nie Zatrzymuj Mnie Teraz"/>
    <n v="5"/>
    <n v="156"/>
    <n v="1000"/>
    <x v="4"/>
    <x v="3"/>
  </r>
  <r>
    <n v="2317"/>
    <n v="8"/>
    <n v="13"/>
    <x v="569"/>
    <n v="54.8"/>
    <s v="MissClickette"/>
    <d v="2021-10-19T00:00:00"/>
    <s v="Francja"/>
    <s v="Królowa"/>
    <s v="Nie Zatrzymuj Mnie Teraz"/>
    <n v="5"/>
    <n v="156"/>
    <n v="1000"/>
    <x v="4"/>
    <x v="3"/>
  </r>
  <r>
    <n v="2318"/>
    <n v="8"/>
    <n v="13"/>
    <x v="569"/>
    <n v="87.65"/>
    <s v="MissClickette"/>
    <d v="2021-10-19T00:00:00"/>
    <s v="Francja"/>
    <s v="Królowa"/>
    <s v="Nie Zatrzymuj Mnie Teraz"/>
    <n v="5"/>
    <n v="156"/>
    <n v="1000"/>
    <x v="4"/>
    <x v="3"/>
  </r>
  <r>
    <n v="2319"/>
    <n v="18"/>
    <n v="20"/>
    <x v="569"/>
    <n v="33.369999999999997"/>
    <s v="Przypadek"/>
    <d v="2021-09-09T00:00:00"/>
    <s v="Polska"/>
    <s v="xi"/>
    <s v="NURKOWANIE WOLNOŚCI"/>
    <n v="9"/>
    <n v="222"/>
    <n v="2000"/>
    <x v="4"/>
    <x v="3"/>
  </r>
  <r>
    <n v="2320"/>
    <n v="8"/>
    <n v="13"/>
    <x v="570"/>
    <n v="58.67"/>
    <s v="MissClickette"/>
    <d v="2021-10-19T00:00:00"/>
    <s v="Francja"/>
    <s v="Królowa"/>
    <s v="Nie Zatrzymuj Mnie Teraz"/>
    <n v="5"/>
    <n v="156"/>
    <n v="1000"/>
    <x v="4"/>
    <x v="3"/>
  </r>
  <r>
    <n v="2321"/>
    <n v="8"/>
    <n v="14"/>
    <x v="570"/>
    <n v="14.45"/>
    <s v="MissClickette"/>
    <d v="2021-10-19T00:00:00"/>
    <s v="Francja"/>
    <s v="Reolka"/>
    <s v="Bez Tytułu"/>
    <n v="6"/>
    <n v="190"/>
    <n v="1200"/>
    <x v="4"/>
    <x v="3"/>
  </r>
  <r>
    <n v="2322"/>
    <n v="8"/>
    <n v="14"/>
    <x v="570"/>
    <n v="25.36"/>
    <s v="MissClickette"/>
    <d v="2021-10-19T00:00:00"/>
    <s v="Francja"/>
    <s v="Reolka"/>
    <s v="Bez Tytułu"/>
    <n v="6"/>
    <n v="190"/>
    <n v="1200"/>
    <x v="4"/>
    <x v="3"/>
  </r>
  <r>
    <n v="2323"/>
    <n v="8"/>
    <n v="14"/>
    <x v="570"/>
    <n v="30.21"/>
    <s v="MissClickette"/>
    <d v="2021-10-19T00:00:00"/>
    <s v="Francja"/>
    <s v="Reolka"/>
    <s v="Bez Tytułu"/>
    <n v="6"/>
    <n v="190"/>
    <n v="1200"/>
    <x v="4"/>
    <x v="3"/>
  </r>
  <r>
    <n v="2324"/>
    <n v="8"/>
    <n v="14"/>
    <x v="570"/>
    <n v="43.25"/>
    <s v="MissClickette"/>
    <d v="2021-10-19T00:00:00"/>
    <s v="Francja"/>
    <s v="Reolka"/>
    <s v="Bez Tytułu"/>
    <n v="6"/>
    <n v="190"/>
    <n v="1200"/>
    <x v="4"/>
    <x v="3"/>
  </r>
  <r>
    <n v="2325"/>
    <n v="8"/>
    <n v="14"/>
    <x v="570"/>
    <n v="39.72"/>
    <s v="MissClickette"/>
    <d v="2021-10-19T00:00:00"/>
    <s v="Francja"/>
    <s v="Reolka"/>
    <s v="Bez Tytułu"/>
    <n v="6"/>
    <n v="190"/>
    <n v="1200"/>
    <x v="4"/>
    <x v="3"/>
  </r>
  <r>
    <n v="2326"/>
    <n v="8"/>
    <n v="14"/>
    <x v="570"/>
    <n v="55.46"/>
    <s v="MissClickette"/>
    <d v="2021-10-19T00:00:00"/>
    <s v="Francja"/>
    <s v="Reolka"/>
    <s v="Bez Tytułu"/>
    <n v="6"/>
    <n v="190"/>
    <n v="1200"/>
    <x v="4"/>
    <x v="3"/>
  </r>
  <r>
    <n v="2327"/>
    <n v="8"/>
    <n v="14"/>
    <x v="570"/>
    <n v="41.94"/>
    <s v="MissClickette"/>
    <d v="2021-10-19T00:00:00"/>
    <s v="Francja"/>
    <s v="Reolka"/>
    <s v="Bez Tytułu"/>
    <n v="6"/>
    <n v="190"/>
    <n v="1200"/>
    <x v="4"/>
    <x v="3"/>
  </r>
  <r>
    <n v="2328"/>
    <n v="18"/>
    <n v="20"/>
    <x v="570"/>
    <n v="51.68"/>
    <s v="Przypadek"/>
    <d v="2021-09-09T00:00:00"/>
    <s v="Polska"/>
    <s v="xi"/>
    <s v="NURKOWANIE WOLNOŚCI"/>
    <n v="9"/>
    <n v="222"/>
    <n v="2000"/>
    <x v="4"/>
    <x v="3"/>
  </r>
  <r>
    <n v="2329"/>
    <n v="18"/>
    <n v="20"/>
    <x v="571"/>
    <n v="50.26"/>
    <s v="Przypadek"/>
    <d v="2021-09-09T00:00:00"/>
    <s v="Polska"/>
    <s v="xi"/>
    <s v="NURKOWANIE WOLNOŚCI"/>
    <n v="9"/>
    <n v="222"/>
    <n v="2000"/>
    <x v="4"/>
    <x v="3"/>
  </r>
  <r>
    <n v="2330"/>
    <n v="18"/>
    <n v="20"/>
    <x v="571"/>
    <n v="70.56"/>
    <s v="Przypadek"/>
    <d v="2021-09-09T00:00:00"/>
    <s v="Polska"/>
    <s v="xi"/>
    <s v="NURKOWANIE WOLNOŚCI"/>
    <n v="9"/>
    <n v="222"/>
    <n v="2000"/>
    <x v="4"/>
    <x v="3"/>
  </r>
  <r>
    <n v="2331"/>
    <n v="18"/>
    <n v="20"/>
    <x v="571"/>
    <n v="64.12"/>
    <s v="Przypadek"/>
    <d v="2021-09-09T00:00:00"/>
    <s v="Polska"/>
    <s v="xi"/>
    <s v="NURKOWANIE WOLNOŚCI"/>
    <n v="9"/>
    <n v="222"/>
    <n v="2000"/>
    <x v="4"/>
    <x v="3"/>
  </r>
  <r>
    <n v="2332"/>
    <n v="8"/>
    <n v="14"/>
    <x v="572"/>
    <n v="70.67"/>
    <s v="MissClickette"/>
    <d v="2021-10-19T00:00:00"/>
    <s v="Francja"/>
    <s v="Reolka"/>
    <s v="Bez Tytułu"/>
    <n v="6"/>
    <n v="190"/>
    <n v="1200"/>
    <x v="4"/>
    <x v="3"/>
  </r>
  <r>
    <n v="2333"/>
    <n v="8"/>
    <n v="14"/>
    <x v="572"/>
    <n v="63.7"/>
    <s v="MissClickette"/>
    <d v="2021-10-19T00:00:00"/>
    <s v="Francja"/>
    <s v="Reolka"/>
    <s v="Bez Tytułu"/>
    <n v="6"/>
    <n v="190"/>
    <n v="1200"/>
    <x v="4"/>
    <x v="3"/>
  </r>
  <r>
    <n v="2334"/>
    <n v="18"/>
    <n v="20"/>
    <x v="572"/>
    <n v="60.33"/>
    <s v="Przypadek"/>
    <d v="2021-09-09T00:00:00"/>
    <s v="Polska"/>
    <s v="xi"/>
    <s v="NURKOWANIE WOLNOŚCI"/>
    <n v="9"/>
    <n v="222"/>
    <n v="2000"/>
    <x v="4"/>
    <x v="3"/>
  </r>
  <r>
    <n v="2335"/>
    <n v="8"/>
    <n v="14"/>
    <x v="573"/>
    <n v="93.68"/>
    <s v="MissClickette"/>
    <d v="2021-10-19T00:00:00"/>
    <s v="Francja"/>
    <s v="Reolka"/>
    <s v="Bez Tytułu"/>
    <n v="6"/>
    <n v="190"/>
    <n v="1200"/>
    <x v="4"/>
    <x v="3"/>
  </r>
  <r>
    <n v="2336"/>
    <n v="8"/>
    <n v="15"/>
    <x v="573"/>
    <n v="10.07"/>
    <s v="MissClickette"/>
    <d v="2021-10-19T00:00:00"/>
    <s v="Francja"/>
    <s v="Pan Daft"/>
    <s v="Twardziej, Lepiej, Szybciej, Mocniej"/>
    <n v="5"/>
    <n v="123"/>
    <n v="1000"/>
    <x v="4"/>
    <x v="3"/>
  </r>
  <r>
    <n v="2337"/>
    <n v="8"/>
    <n v="15"/>
    <x v="573"/>
    <n v="25.8"/>
    <s v="MissClickette"/>
    <d v="2021-10-19T00:00:00"/>
    <s v="Francja"/>
    <s v="Pan Daft"/>
    <s v="Twardziej, Lepiej, Szybciej, Mocniej"/>
    <n v="5"/>
    <n v="123"/>
    <n v="1000"/>
    <x v="4"/>
    <x v="3"/>
  </r>
  <r>
    <n v="2338"/>
    <n v="8"/>
    <n v="15"/>
    <x v="573"/>
    <n v="32.68"/>
    <s v="MissClickette"/>
    <d v="2021-10-19T00:00:00"/>
    <s v="Francja"/>
    <s v="Pan Daft"/>
    <s v="Twardziej, Lepiej, Szybciej, Mocniej"/>
    <n v="5"/>
    <n v="123"/>
    <n v="1000"/>
    <x v="4"/>
    <x v="3"/>
  </r>
  <r>
    <n v="2339"/>
    <n v="8"/>
    <n v="15"/>
    <x v="573"/>
    <n v="36.130000000000003"/>
    <s v="MissClickette"/>
    <d v="2021-10-19T00:00:00"/>
    <s v="Francja"/>
    <s v="Pan Daft"/>
    <s v="Twardziej, Lepiej, Szybciej, Mocniej"/>
    <n v="5"/>
    <n v="123"/>
    <n v="1000"/>
    <x v="4"/>
    <x v="3"/>
  </r>
  <r>
    <n v="2340"/>
    <n v="18"/>
    <n v="21"/>
    <x v="573"/>
    <n v="12.62"/>
    <s v="Przypadek"/>
    <d v="2021-09-09T00:00:00"/>
    <s v="Polska"/>
    <s v="Lisek Przemyka"/>
    <s v="Wielka Czarna"/>
    <n v="9"/>
    <n v="300"/>
    <n v="2000"/>
    <x v="4"/>
    <x v="3"/>
  </r>
  <r>
    <n v="2341"/>
    <n v="18"/>
    <n v="21"/>
    <x v="573"/>
    <n v="28.35"/>
    <s v="Przypadek"/>
    <d v="2021-09-09T00:00:00"/>
    <s v="Polska"/>
    <s v="Lisek Przemyka"/>
    <s v="Wielka Czarna"/>
    <n v="9"/>
    <n v="300"/>
    <n v="2000"/>
    <x v="4"/>
    <x v="3"/>
  </r>
  <r>
    <n v="2342"/>
    <n v="18"/>
    <n v="21"/>
    <x v="573"/>
    <n v="27.01"/>
    <s v="Przypadek"/>
    <d v="2021-09-09T00:00:00"/>
    <s v="Polska"/>
    <s v="Lisek Przemyka"/>
    <s v="Wielka Czarna"/>
    <n v="9"/>
    <n v="300"/>
    <n v="2000"/>
    <x v="4"/>
    <x v="3"/>
  </r>
  <r>
    <n v="2343"/>
    <n v="8"/>
    <n v="15"/>
    <x v="574"/>
    <n v="35.51"/>
    <s v="MissClickette"/>
    <d v="2021-10-19T00:00:00"/>
    <s v="Francja"/>
    <s v="Pan Daft"/>
    <s v="Twardziej, Lepiej, Szybciej, Mocniej"/>
    <n v="5"/>
    <n v="123"/>
    <n v="1000"/>
    <x v="9"/>
    <x v="4"/>
  </r>
  <r>
    <n v="2344"/>
    <n v="8"/>
    <n v="15"/>
    <x v="574"/>
    <n v="57.07"/>
    <s v="MissClickette"/>
    <d v="2021-10-19T00:00:00"/>
    <s v="Francja"/>
    <s v="Pan Daft"/>
    <s v="Twardziej, Lepiej, Szybciej, Mocniej"/>
    <n v="5"/>
    <n v="123"/>
    <n v="1000"/>
    <x v="9"/>
    <x v="4"/>
  </r>
  <r>
    <n v="2345"/>
    <n v="8"/>
    <n v="15"/>
    <x v="574"/>
    <n v="71.8"/>
    <s v="MissClickette"/>
    <d v="2021-10-19T00:00:00"/>
    <s v="Francja"/>
    <s v="Pan Daft"/>
    <s v="Twardziej, Lepiej, Szybciej, Mocniej"/>
    <n v="5"/>
    <n v="123"/>
    <n v="1000"/>
    <x v="9"/>
    <x v="4"/>
  </r>
  <r>
    <n v="2346"/>
    <n v="8"/>
    <n v="15"/>
    <x v="574"/>
    <n v="77.25"/>
    <s v="MissClickette"/>
    <d v="2021-10-19T00:00:00"/>
    <s v="Francja"/>
    <s v="Pan Daft"/>
    <s v="Twardziej, Lepiej, Szybciej, Mocniej"/>
    <n v="5"/>
    <n v="123"/>
    <n v="1000"/>
    <x v="9"/>
    <x v="4"/>
  </r>
  <r>
    <n v="2347"/>
    <n v="8"/>
    <n v="15"/>
    <x v="574"/>
    <n v="92.66"/>
    <s v="MissClickette"/>
    <d v="2021-10-19T00:00:00"/>
    <s v="Francja"/>
    <s v="Pan Daft"/>
    <s v="Twardziej, Lepiej, Szybciej, Mocniej"/>
    <n v="5"/>
    <n v="123"/>
    <n v="1000"/>
    <x v="9"/>
    <x v="4"/>
  </r>
  <r>
    <n v="2348"/>
    <n v="8"/>
    <n v="15"/>
    <x v="574"/>
    <n v="58.32"/>
    <s v="MissClickette"/>
    <d v="2021-10-19T00:00:00"/>
    <s v="Francja"/>
    <s v="Pan Daft"/>
    <s v="Twardziej, Lepiej, Szybciej, Mocniej"/>
    <n v="5"/>
    <n v="123"/>
    <n v="1000"/>
    <x v="9"/>
    <x v="4"/>
  </r>
  <r>
    <n v="2349"/>
    <n v="8"/>
    <n v="16"/>
    <x v="574"/>
    <n v="14.56"/>
    <s v="MissClickette"/>
    <d v="2021-10-19T00:00:00"/>
    <s v="Francja"/>
    <s v="Umarłe Korporacje"/>
    <s v="Wszystko zamarznie"/>
    <n v="8"/>
    <n v="240"/>
    <n v="1800"/>
    <x v="9"/>
    <x v="4"/>
  </r>
  <r>
    <n v="2350"/>
    <n v="8"/>
    <n v="16"/>
    <x v="574"/>
    <n v="24.85"/>
    <s v="MissClickette"/>
    <d v="2021-10-19T00:00:00"/>
    <s v="Francja"/>
    <s v="Umarłe Korporacje"/>
    <s v="Wszystko zamarznie"/>
    <n v="8"/>
    <n v="240"/>
    <n v="1800"/>
    <x v="9"/>
    <x v="4"/>
  </r>
  <r>
    <n v="2351"/>
    <n v="8"/>
    <n v="16"/>
    <x v="575"/>
    <n v="32.61"/>
    <s v="MissClickette"/>
    <d v="2021-10-19T00:00:00"/>
    <s v="Francja"/>
    <s v="Umarłe Korporacje"/>
    <s v="Wszystko zamarznie"/>
    <n v="8"/>
    <n v="240"/>
    <n v="1800"/>
    <x v="9"/>
    <x v="4"/>
  </r>
  <r>
    <n v="2352"/>
    <n v="8"/>
    <n v="16"/>
    <x v="575"/>
    <n v="30.18"/>
    <s v="MissClickette"/>
    <d v="2021-10-19T00:00:00"/>
    <s v="Francja"/>
    <s v="Umarłe Korporacje"/>
    <s v="Wszystko zamarznie"/>
    <n v="8"/>
    <n v="240"/>
    <n v="1800"/>
    <x v="9"/>
    <x v="4"/>
  </r>
  <r>
    <n v="2353"/>
    <n v="8"/>
    <n v="16"/>
    <x v="576"/>
    <n v="47.47"/>
    <s v="MissClickette"/>
    <d v="2021-10-19T00:00:00"/>
    <s v="Francja"/>
    <s v="Umarłe Korporacje"/>
    <s v="Wszystko zamarznie"/>
    <n v="8"/>
    <n v="240"/>
    <n v="1800"/>
    <x v="9"/>
    <x v="4"/>
  </r>
  <r>
    <n v="2354"/>
    <n v="8"/>
    <n v="16"/>
    <x v="576"/>
    <n v="53.83"/>
    <s v="MissClickette"/>
    <d v="2021-10-19T00:00:00"/>
    <s v="Francja"/>
    <s v="Umarłe Korporacje"/>
    <s v="Wszystko zamarznie"/>
    <n v="8"/>
    <n v="240"/>
    <n v="1800"/>
    <x v="9"/>
    <x v="4"/>
  </r>
  <r>
    <n v="2355"/>
    <n v="8"/>
    <n v="16"/>
    <x v="576"/>
    <n v="47.32"/>
    <s v="MissClickette"/>
    <d v="2021-10-19T00:00:00"/>
    <s v="Francja"/>
    <s v="Umarłe Korporacje"/>
    <s v="Wszystko zamarznie"/>
    <n v="8"/>
    <n v="240"/>
    <n v="1800"/>
    <x v="9"/>
    <x v="4"/>
  </r>
  <r>
    <n v="2356"/>
    <n v="8"/>
    <n v="16"/>
    <x v="577"/>
    <n v="76.66"/>
    <s v="MissClickette"/>
    <d v="2021-10-19T00:00:00"/>
    <s v="Francja"/>
    <s v="Umarłe Korporacje"/>
    <s v="Wszystko zamarznie"/>
    <n v="8"/>
    <n v="240"/>
    <n v="1800"/>
    <x v="9"/>
    <x v="4"/>
  </r>
  <r>
    <n v="2357"/>
    <n v="8"/>
    <n v="16"/>
    <x v="577"/>
    <n v="64.989999999999995"/>
    <s v="MissClickette"/>
    <d v="2021-10-19T00:00:00"/>
    <s v="Francja"/>
    <s v="Umarłe Korporacje"/>
    <s v="Wszystko zamarznie"/>
    <n v="8"/>
    <n v="240"/>
    <n v="1800"/>
    <x v="9"/>
    <x v="4"/>
  </r>
  <r>
    <n v="2358"/>
    <n v="8"/>
    <n v="16"/>
    <x v="578"/>
    <n v="79.16"/>
    <s v="MissClickette"/>
    <d v="2021-10-19T00:00:00"/>
    <s v="Francja"/>
    <s v="Umarłe Korporacje"/>
    <s v="Wszystko zamarznie"/>
    <n v="8"/>
    <n v="240"/>
    <n v="1800"/>
    <x v="9"/>
    <x v="4"/>
  </r>
  <r>
    <n v="2359"/>
    <n v="8"/>
    <n v="17"/>
    <x v="578"/>
    <n v="15.84"/>
    <s v="MissClickette"/>
    <d v="2021-10-19T00:00:00"/>
    <s v="Francja"/>
    <s v="Tofik Lis"/>
    <s v="Kość-Trąbek"/>
    <n v="6"/>
    <n v="160"/>
    <n v="1200"/>
    <x v="9"/>
    <x v="4"/>
  </r>
  <r>
    <n v="2360"/>
    <n v="8"/>
    <n v="17"/>
    <x v="578"/>
    <n v="28.49"/>
    <s v="MissClickette"/>
    <d v="2021-10-19T00:00:00"/>
    <s v="Francja"/>
    <s v="Tofik Lis"/>
    <s v="Kość-Trąbek"/>
    <n v="6"/>
    <n v="160"/>
    <n v="1200"/>
    <x v="9"/>
    <x v="4"/>
  </r>
  <r>
    <n v="2361"/>
    <n v="8"/>
    <n v="17"/>
    <x v="578"/>
    <n v="27.04"/>
    <s v="MissClickette"/>
    <d v="2021-10-19T00:00:00"/>
    <s v="Francja"/>
    <s v="Tofik Lis"/>
    <s v="Kość-Trąbek"/>
    <n v="6"/>
    <n v="160"/>
    <n v="1200"/>
    <x v="9"/>
    <x v="4"/>
  </r>
  <r>
    <n v="2362"/>
    <n v="8"/>
    <n v="17"/>
    <x v="579"/>
    <n v="29.37"/>
    <s v="MissClickette"/>
    <d v="2021-10-19T00:00:00"/>
    <s v="Francja"/>
    <s v="Tofik Lis"/>
    <s v="Kość-Trąbek"/>
    <n v="6"/>
    <n v="160"/>
    <n v="1200"/>
    <x v="9"/>
    <x v="4"/>
  </r>
  <r>
    <n v="2363"/>
    <n v="8"/>
    <n v="17"/>
    <x v="579"/>
    <n v="41.66"/>
    <s v="MissClickette"/>
    <d v="2021-10-19T00:00:00"/>
    <s v="Francja"/>
    <s v="Tofik Lis"/>
    <s v="Kość-Trąbek"/>
    <n v="6"/>
    <n v="160"/>
    <n v="1200"/>
    <x v="9"/>
    <x v="4"/>
  </r>
  <r>
    <n v="2364"/>
    <n v="8"/>
    <n v="17"/>
    <x v="579"/>
    <n v="42.01"/>
    <s v="MissClickette"/>
    <d v="2021-10-19T00:00:00"/>
    <s v="Francja"/>
    <s v="Tofik Lis"/>
    <s v="Kość-Trąbek"/>
    <n v="6"/>
    <n v="160"/>
    <n v="1200"/>
    <x v="9"/>
    <x v="4"/>
  </r>
  <r>
    <n v="2365"/>
    <n v="8"/>
    <n v="17"/>
    <x v="579"/>
    <n v="62.24"/>
    <s v="MissClickette"/>
    <d v="2021-10-19T00:00:00"/>
    <s v="Francja"/>
    <s v="Tofik Lis"/>
    <s v="Kość-Trąbek"/>
    <n v="6"/>
    <n v="160"/>
    <n v="1200"/>
    <x v="9"/>
    <x v="4"/>
  </r>
  <r>
    <n v="2366"/>
    <n v="8"/>
    <n v="17"/>
    <x v="579"/>
    <n v="65.92"/>
    <s v="MissClickette"/>
    <d v="2021-10-19T00:00:00"/>
    <s v="Francja"/>
    <s v="Tofik Lis"/>
    <s v="Kość-Trąbek"/>
    <n v="6"/>
    <n v="160"/>
    <n v="1200"/>
    <x v="9"/>
    <x v="4"/>
  </r>
  <r>
    <n v="2367"/>
    <n v="8"/>
    <n v="17"/>
    <x v="579"/>
    <n v="69.91"/>
    <s v="MissClickette"/>
    <d v="2021-10-19T00:00:00"/>
    <s v="Francja"/>
    <s v="Tofik Lis"/>
    <s v="Kość-Trąbek"/>
    <n v="6"/>
    <n v="160"/>
    <n v="1200"/>
    <x v="9"/>
    <x v="4"/>
  </r>
  <r>
    <n v="2368"/>
    <n v="8"/>
    <n v="17"/>
    <x v="580"/>
    <n v="73.099999999999994"/>
    <s v="MissClickette"/>
    <d v="2021-10-19T00:00:00"/>
    <s v="Francja"/>
    <s v="Tofik Lis"/>
    <s v="Kość-Trąbek"/>
    <n v="6"/>
    <n v="160"/>
    <n v="1200"/>
    <x v="9"/>
    <x v="4"/>
  </r>
  <r>
    <n v="2369"/>
    <n v="8"/>
    <n v="18"/>
    <x v="580"/>
    <n v="14.11"/>
    <s v="MissClickette"/>
    <d v="2021-10-19T00:00:00"/>
    <s v="Francja"/>
    <s v="Aviciuś"/>
    <s v="Obudź Mnie Proszę"/>
    <n v="5"/>
    <n v="124"/>
    <n v="1000"/>
    <x v="9"/>
    <x v="4"/>
  </r>
  <r>
    <n v="2370"/>
    <n v="8"/>
    <n v="18"/>
    <x v="580"/>
    <n v="24.77"/>
    <s v="MissClickette"/>
    <d v="2021-10-19T00:00:00"/>
    <s v="Francja"/>
    <s v="Aviciuś"/>
    <s v="Obudź Mnie Proszę"/>
    <n v="5"/>
    <n v="124"/>
    <n v="1000"/>
    <x v="9"/>
    <x v="4"/>
  </r>
  <r>
    <n v="2371"/>
    <n v="8"/>
    <n v="18"/>
    <x v="581"/>
    <n v="23.55"/>
    <s v="MissClickette"/>
    <d v="2021-10-19T00:00:00"/>
    <s v="Francja"/>
    <s v="Aviciuś"/>
    <s v="Obudź Mnie Proszę"/>
    <n v="5"/>
    <n v="124"/>
    <n v="1000"/>
    <x v="9"/>
    <x v="4"/>
  </r>
  <r>
    <n v="2372"/>
    <n v="8"/>
    <n v="18"/>
    <x v="582"/>
    <n v="39.86"/>
    <s v="MissClickette"/>
    <d v="2021-10-19T00:00:00"/>
    <s v="Francja"/>
    <s v="Aviciuś"/>
    <s v="Obudź Mnie Proszę"/>
    <n v="5"/>
    <n v="124"/>
    <n v="1000"/>
    <x v="9"/>
    <x v="4"/>
  </r>
  <r>
    <n v="2373"/>
    <n v="8"/>
    <n v="18"/>
    <x v="582"/>
    <n v="52.86"/>
    <s v="MissClickette"/>
    <d v="2021-10-19T00:00:00"/>
    <s v="Francja"/>
    <s v="Aviciuś"/>
    <s v="Obudź Mnie Proszę"/>
    <n v="5"/>
    <n v="124"/>
    <n v="1000"/>
    <x v="9"/>
    <x v="4"/>
  </r>
  <r>
    <n v="2374"/>
    <n v="8"/>
    <n v="18"/>
    <x v="582"/>
    <n v="47.83"/>
    <s v="MissClickette"/>
    <d v="2021-10-19T00:00:00"/>
    <s v="Francja"/>
    <s v="Aviciuś"/>
    <s v="Obudź Mnie Proszę"/>
    <n v="5"/>
    <n v="124"/>
    <n v="1000"/>
    <x v="9"/>
    <x v="4"/>
  </r>
  <r>
    <n v="2375"/>
    <n v="8"/>
    <n v="18"/>
    <x v="583"/>
    <n v="66.16"/>
    <s v="MissClickette"/>
    <d v="2021-10-19T00:00:00"/>
    <s v="Francja"/>
    <s v="Aviciuś"/>
    <s v="Obudź Mnie Proszę"/>
    <n v="5"/>
    <n v="124"/>
    <n v="1000"/>
    <x v="9"/>
    <x v="4"/>
  </r>
  <r>
    <n v="2376"/>
    <n v="8"/>
    <n v="18"/>
    <x v="583"/>
    <n v="54.76"/>
    <s v="MissClickette"/>
    <d v="2021-10-19T00:00:00"/>
    <s v="Francja"/>
    <s v="Aviciuś"/>
    <s v="Obudź Mnie Proszę"/>
    <n v="5"/>
    <n v="124"/>
    <n v="1000"/>
    <x v="9"/>
    <x v="4"/>
  </r>
  <r>
    <n v="2377"/>
    <n v="8"/>
    <n v="18"/>
    <x v="583"/>
    <n v="90.8"/>
    <s v="MissClickette"/>
    <d v="2021-10-19T00:00:00"/>
    <s v="Francja"/>
    <s v="Aviciuś"/>
    <s v="Obudź Mnie Proszę"/>
    <n v="5"/>
    <n v="124"/>
    <n v="1000"/>
    <x v="9"/>
    <x v="4"/>
  </r>
  <r>
    <n v="2378"/>
    <n v="8"/>
    <n v="18"/>
    <x v="583"/>
    <n v="64.97"/>
    <s v="MissClickette"/>
    <d v="2021-10-19T00:00:00"/>
    <s v="Francja"/>
    <s v="Aviciuś"/>
    <s v="Obudź Mnie Proszę"/>
    <n v="5"/>
    <n v="124"/>
    <n v="1000"/>
    <x v="9"/>
    <x v="4"/>
  </r>
  <r>
    <n v="2379"/>
    <n v="8"/>
    <n v="19"/>
    <x v="584"/>
    <n v="11.15"/>
    <s v="MissClickette"/>
    <d v="2021-10-19T00:00:00"/>
    <s v="Francja"/>
    <s v="Dźwiękowy Szok Magii"/>
    <s v="Pęknięte Tłuczki"/>
    <n v="7"/>
    <n v="170"/>
    <n v="1400"/>
    <x v="9"/>
    <x v="4"/>
  </r>
  <r>
    <n v="2380"/>
    <n v="8"/>
    <n v="19"/>
    <x v="584"/>
    <n v="16.690000000000001"/>
    <s v="MissClickette"/>
    <d v="2021-10-19T00:00:00"/>
    <s v="Francja"/>
    <s v="Dźwiękowy Szok Magii"/>
    <s v="Pęknięte Tłuczki"/>
    <n v="7"/>
    <n v="170"/>
    <n v="1400"/>
    <x v="9"/>
    <x v="4"/>
  </r>
  <r>
    <n v="2381"/>
    <n v="8"/>
    <n v="19"/>
    <x v="584"/>
    <n v="26.57"/>
    <s v="MissClickette"/>
    <d v="2021-10-19T00:00:00"/>
    <s v="Francja"/>
    <s v="Dźwiękowy Szok Magii"/>
    <s v="Pęknięte Tłuczki"/>
    <n v="7"/>
    <n v="170"/>
    <n v="1400"/>
    <x v="9"/>
    <x v="4"/>
  </r>
  <r>
    <n v="2382"/>
    <n v="8"/>
    <n v="19"/>
    <x v="584"/>
    <n v="33.18"/>
    <s v="MissClickette"/>
    <d v="2021-10-19T00:00:00"/>
    <s v="Francja"/>
    <s v="Dźwiękowy Szok Magii"/>
    <s v="Pęknięte Tłuczki"/>
    <n v="7"/>
    <n v="170"/>
    <n v="1400"/>
    <x v="9"/>
    <x v="4"/>
  </r>
  <r>
    <n v="2383"/>
    <n v="8"/>
    <n v="19"/>
    <x v="584"/>
    <n v="38.9"/>
    <s v="MissClickette"/>
    <d v="2021-10-19T00:00:00"/>
    <s v="Francja"/>
    <s v="Dźwiękowy Szok Magii"/>
    <s v="Pęknięte Tłuczki"/>
    <n v="7"/>
    <n v="170"/>
    <n v="1400"/>
    <x v="9"/>
    <x v="4"/>
  </r>
  <r>
    <n v="2384"/>
    <n v="8"/>
    <n v="19"/>
    <x v="584"/>
    <n v="65.72"/>
    <s v="MissClickette"/>
    <d v="2021-10-19T00:00:00"/>
    <s v="Francja"/>
    <s v="Dźwiękowy Szok Magii"/>
    <s v="Pęknięte Tłuczki"/>
    <n v="7"/>
    <n v="170"/>
    <n v="1400"/>
    <x v="9"/>
    <x v="4"/>
  </r>
  <r>
    <n v="2385"/>
    <n v="8"/>
    <n v="19"/>
    <x v="584"/>
    <n v="58.01"/>
    <s v="MissClickette"/>
    <d v="2021-10-19T00:00:00"/>
    <s v="Francja"/>
    <s v="Dźwiękowy Szok Magii"/>
    <s v="Pęknięte Tłuczki"/>
    <n v="7"/>
    <n v="170"/>
    <n v="1400"/>
    <x v="9"/>
    <x v="4"/>
  </r>
  <r>
    <n v="2386"/>
    <n v="8"/>
    <n v="19"/>
    <x v="584"/>
    <n v="52.33"/>
    <s v="MissClickette"/>
    <d v="2021-10-19T00:00:00"/>
    <s v="Francja"/>
    <s v="Dźwiękowy Szok Magii"/>
    <s v="Pęknięte Tłuczki"/>
    <n v="7"/>
    <n v="170"/>
    <n v="1400"/>
    <x v="9"/>
    <x v="4"/>
  </r>
  <r>
    <n v="2387"/>
    <n v="8"/>
    <n v="19"/>
    <x v="584"/>
    <n v="84.17"/>
    <s v="MissClickette"/>
    <d v="2021-10-19T00:00:00"/>
    <s v="Francja"/>
    <s v="Dźwiękowy Szok Magii"/>
    <s v="Pęknięte Tłuczki"/>
    <n v="7"/>
    <n v="170"/>
    <n v="1400"/>
    <x v="9"/>
    <x v="4"/>
  </r>
  <r>
    <n v="2388"/>
    <n v="8"/>
    <n v="19"/>
    <x v="585"/>
    <n v="86.29"/>
    <s v="MissClickette"/>
    <d v="2021-10-19T00:00:00"/>
    <s v="Francja"/>
    <s v="Dźwiękowy Szok Magii"/>
    <s v="Pęknięte Tłuczki"/>
    <n v="7"/>
    <n v="170"/>
    <n v="1400"/>
    <x v="9"/>
    <x v="4"/>
  </r>
  <r>
    <n v="2389"/>
    <n v="8"/>
    <n v="20"/>
    <x v="586"/>
    <n v="19.82"/>
    <s v="MissClickette"/>
    <d v="2021-10-19T00:00:00"/>
    <s v="Francja"/>
    <s v="xi"/>
    <s v="NURKOWANIE WOLNOŚCI"/>
    <n v="9"/>
    <n v="222"/>
    <n v="2000"/>
    <x v="9"/>
    <x v="4"/>
  </r>
  <r>
    <n v="2390"/>
    <n v="8"/>
    <n v="20"/>
    <x v="586"/>
    <n v="23.94"/>
    <s v="MissClickette"/>
    <d v="2021-10-19T00:00:00"/>
    <s v="Francja"/>
    <s v="xi"/>
    <s v="NURKOWANIE WOLNOŚCI"/>
    <n v="9"/>
    <n v="222"/>
    <n v="2000"/>
    <x v="9"/>
    <x v="4"/>
  </r>
  <r>
    <n v="2391"/>
    <n v="8"/>
    <n v="20"/>
    <x v="587"/>
    <n v="35.79"/>
    <s v="MissClickette"/>
    <d v="2021-10-19T00:00:00"/>
    <s v="Francja"/>
    <s v="xi"/>
    <s v="NURKOWANIE WOLNOŚCI"/>
    <n v="9"/>
    <n v="222"/>
    <n v="2000"/>
    <x v="10"/>
    <x v="4"/>
  </r>
  <r>
    <n v="2392"/>
    <n v="8"/>
    <n v="20"/>
    <x v="587"/>
    <n v="36.369999999999997"/>
    <s v="MissClickette"/>
    <d v="2021-10-19T00:00:00"/>
    <s v="Francja"/>
    <s v="xi"/>
    <s v="NURKOWANIE WOLNOŚCI"/>
    <n v="9"/>
    <n v="222"/>
    <n v="2000"/>
    <x v="10"/>
    <x v="4"/>
  </r>
  <r>
    <n v="2393"/>
    <n v="8"/>
    <n v="20"/>
    <x v="587"/>
    <n v="44.47"/>
    <s v="MissClickette"/>
    <d v="2021-10-19T00:00:00"/>
    <s v="Francja"/>
    <s v="xi"/>
    <s v="NURKOWANIE WOLNOŚCI"/>
    <n v="9"/>
    <n v="222"/>
    <n v="2000"/>
    <x v="10"/>
    <x v="4"/>
  </r>
  <r>
    <n v="2394"/>
    <n v="8"/>
    <n v="20"/>
    <x v="588"/>
    <n v="45.43"/>
    <s v="MissClickette"/>
    <d v="2021-10-19T00:00:00"/>
    <s v="Francja"/>
    <s v="xi"/>
    <s v="NURKOWANIE WOLNOŚCI"/>
    <n v="9"/>
    <n v="222"/>
    <n v="2000"/>
    <x v="10"/>
    <x v="4"/>
  </r>
  <r>
    <n v="2395"/>
    <n v="8"/>
    <n v="20"/>
    <x v="588"/>
    <n v="65.069999999999993"/>
    <s v="MissClickette"/>
    <d v="2021-10-19T00:00:00"/>
    <s v="Francja"/>
    <s v="xi"/>
    <s v="NURKOWANIE WOLNOŚCI"/>
    <n v="9"/>
    <n v="222"/>
    <n v="2000"/>
    <x v="10"/>
    <x v="4"/>
  </r>
  <r>
    <n v="2396"/>
    <n v="8"/>
    <n v="20"/>
    <x v="588"/>
    <n v="64.64"/>
    <s v="MissClickette"/>
    <d v="2021-10-19T00:00:00"/>
    <s v="Francja"/>
    <s v="xi"/>
    <s v="NURKOWANIE WOLNOŚCI"/>
    <n v="9"/>
    <n v="222"/>
    <n v="2000"/>
    <x v="10"/>
    <x v="4"/>
  </r>
  <r>
    <n v="2397"/>
    <n v="4"/>
    <n v="1"/>
    <x v="589"/>
    <n v="13.2"/>
    <s v="Osuwacz"/>
    <d v="2022-02-08T00:00:00"/>
    <s v="Polska"/>
    <s v="Cysmix i Emilka"/>
    <s v="Deszcz Łez"/>
    <n v="7"/>
    <n v="128"/>
    <n v="1500"/>
    <x v="10"/>
    <x v="4"/>
  </r>
  <r>
    <n v="2398"/>
    <n v="8"/>
    <n v="20"/>
    <x v="589"/>
    <n v="54.6"/>
    <s v="MissClickette"/>
    <d v="2021-10-19T00:00:00"/>
    <s v="Francja"/>
    <s v="xi"/>
    <s v="NURKOWANIE WOLNOŚCI"/>
    <n v="9"/>
    <n v="222"/>
    <n v="2000"/>
    <x v="10"/>
    <x v="4"/>
  </r>
  <r>
    <n v="2399"/>
    <n v="8"/>
    <n v="20"/>
    <x v="589"/>
    <n v="75.45"/>
    <s v="MissClickette"/>
    <d v="2021-10-19T00:00:00"/>
    <s v="Francja"/>
    <s v="xi"/>
    <s v="NURKOWANIE WOLNOŚCI"/>
    <n v="9"/>
    <n v="222"/>
    <n v="2000"/>
    <x v="10"/>
    <x v="4"/>
  </r>
  <r>
    <n v="2400"/>
    <n v="8"/>
    <n v="21"/>
    <x v="589"/>
    <n v="14.53"/>
    <s v="MissClickette"/>
    <d v="2021-10-19T00:00:00"/>
    <s v="Francja"/>
    <s v="Lisek Przemyka"/>
    <s v="Wielka Czarna"/>
    <n v="9"/>
    <n v="300"/>
    <n v="2000"/>
    <x v="10"/>
    <x v="4"/>
  </r>
  <r>
    <n v="2401"/>
    <n v="8"/>
    <n v="21"/>
    <x v="589"/>
    <n v="25.82"/>
    <s v="MissClickette"/>
    <d v="2021-10-19T00:00:00"/>
    <s v="Francja"/>
    <s v="Lisek Przemyka"/>
    <s v="Wielka Czarna"/>
    <n v="9"/>
    <n v="300"/>
    <n v="2000"/>
    <x v="10"/>
    <x v="4"/>
  </r>
  <r>
    <n v="2402"/>
    <n v="4"/>
    <n v="1"/>
    <x v="590"/>
    <n v="18.86"/>
    <s v="Osuwacz"/>
    <d v="2022-02-08T00:00:00"/>
    <s v="Polska"/>
    <s v="Cysmix i Emilka"/>
    <s v="Deszcz Łez"/>
    <n v="7"/>
    <n v="128"/>
    <n v="1500"/>
    <x v="10"/>
    <x v="4"/>
  </r>
  <r>
    <n v="2403"/>
    <n v="4"/>
    <n v="1"/>
    <x v="590"/>
    <n v="31.7"/>
    <s v="Osuwacz"/>
    <d v="2022-02-08T00:00:00"/>
    <s v="Polska"/>
    <s v="Cysmix i Emilka"/>
    <s v="Deszcz Łez"/>
    <n v="7"/>
    <n v="128"/>
    <n v="1500"/>
    <x v="10"/>
    <x v="4"/>
  </r>
  <r>
    <n v="2404"/>
    <n v="4"/>
    <n v="1"/>
    <x v="591"/>
    <n v="34.93"/>
    <s v="Osuwacz"/>
    <d v="2022-02-08T00:00:00"/>
    <s v="Polska"/>
    <s v="Cysmix i Emilka"/>
    <s v="Deszcz Łez"/>
    <n v="7"/>
    <n v="128"/>
    <n v="1500"/>
    <x v="10"/>
    <x v="4"/>
  </r>
  <r>
    <n v="2405"/>
    <n v="4"/>
    <n v="1"/>
    <x v="591"/>
    <n v="48"/>
    <s v="Osuwacz"/>
    <d v="2022-02-08T00:00:00"/>
    <s v="Polska"/>
    <s v="Cysmix i Emilka"/>
    <s v="Deszcz Łez"/>
    <n v="7"/>
    <n v="128"/>
    <n v="1500"/>
    <x v="10"/>
    <x v="4"/>
  </r>
  <r>
    <n v="2406"/>
    <n v="4"/>
    <n v="1"/>
    <x v="591"/>
    <n v="60.97"/>
    <s v="Osuwacz"/>
    <d v="2022-02-08T00:00:00"/>
    <s v="Polska"/>
    <s v="Cysmix i Emilka"/>
    <s v="Deszcz Łez"/>
    <n v="7"/>
    <n v="128"/>
    <n v="1500"/>
    <x v="10"/>
    <x v="4"/>
  </r>
  <r>
    <n v="2407"/>
    <n v="4"/>
    <n v="1"/>
    <x v="591"/>
    <n v="49.48"/>
    <s v="Osuwacz"/>
    <d v="2022-02-08T00:00:00"/>
    <s v="Polska"/>
    <s v="Cysmix i Emilka"/>
    <s v="Deszcz Łez"/>
    <n v="7"/>
    <n v="128"/>
    <n v="1500"/>
    <x v="10"/>
    <x v="4"/>
  </r>
  <r>
    <n v="2408"/>
    <n v="4"/>
    <n v="1"/>
    <x v="591"/>
    <n v="55.43"/>
    <s v="Osuwacz"/>
    <d v="2022-02-08T00:00:00"/>
    <s v="Polska"/>
    <s v="Cysmix i Emilka"/>
    <s v="Deszcz Łez"/>
    <n v="7"/>
    <n v="128"/>
    <n v="1500"/>
    <x v="10"/>
    <x v="4"/>
  </r>
  <r>
    <n v="2409"/>
    <n v="4"/>
    <n v="1"/>
    <x v="592"/>
    <n v="80.040000000000006"/>
    <s v="Osuwacz"/>
    <d v="2022-02-08T00:00:00"/>
    <s v="Polska"/>
    <s v="Cysmix i Emilka"/>
    <s v="Deszcz Łez"/>
    <n v="7"/>
    <n v="128"/>
    <n v="1500"/>
    <x v="10"/>
    <x v="4"/>
  </r>
  <r>
    <n v="2410"/>
    <n v="4"/>
    <n v="1"/>
    <x v="592"/>
    <n v="76.760000000000005"/>
    <s v="Osuwacz"/>
    <d v="2022-02-08T00:00:00"/>
    <s v="Polska"/>
    <s v="Cysmix i Emilka"/>
    <s v="Deszcz Łez"/>
    <n v="7"/>
    <n v="128"/>
    <n v="1500"/>
    <x v="10"/>
    <x v="4"/>
  </r>
  <r>
    <n v="2411"/>
    <n v="4"/>
    <n v="2"/>
    <x v="593"/>
    <n v="15.2"/>
    <s v="Osuwacz"/>
    <d v="2022-02-08T00:00:00"/>
    <s v="Polska"/>
    <s v="Solejek"/>
    <s v="Renatka"/>
    <n v="7"/>
    <n v="182"/>
    <n v="1500"/>
    <x v="10"/>
    <x v="4"/>
  </r>
  <r>
    <n v="2412"/>
    <n v="4"/>
    <n v="2"/>
    <x v="593"/>
    <n v="22.68"/>
    <s v="Osuwacz"/>
    <d v="2022-02-08T00:00:00"/>
    <s v="Polska"/>
    <s v="Solejek"/>
    <s v="Renatka"/>
    <n v="7"/>
    <n v="182"/>
    <n v="1500"/>
    <x v="10"/>
    <x v="4"/>
  </r>
  <r>
    <n v="2413"/>
    <n v="4"/>
    <n v="2"/>
    <x v="593"/>
    <n v="26.78"/>
    <s v="Osuwacz"/>
    <d v="2022-02-08T00:00:00"/>
    <s v="Polska"/>
    <s v="Solejek"/>
    <s v="Renatka"/>
    <n v="7"/>
    <n v="182"/>
    <n v="1500"/>
    <x v="10"/>
    <x v="4"/>
  </r>
  <r>
    <n v="2414"/>
    <n v="4"/>
    <n v="2"/>
    <x v="594"/>
    <n v="36.31"/>
    <s v="Osuwacz"/>
    <d v="2022-02-08T00:00:00"/>
    <s v="Polska"/>
    <s v="Solejek"/>
    <s v="Renatka"/>
    <n v="7"/>
    <n v="182"/>
    <n v="1500"/>
    <x v="10"/>
    <x v="4"/>
  </r>
  <r>
    <n v="2415"/>
    <n v="4"/>
    <n v="2"/>
    <x v="595"/>
    <n v="39.46"/>
    <s v="Osuwacz"/>
    <d v="2022-02-08T00:00:00"/>
    <s v="Polska"/>
    <s v="Solejek"/>
    <s v="Renatka"/>
    <n v="7"/>
    <n v="182"/>
    <n v="1500"/>
    <x v="10"/>
    <x v="4"/>
  </r>
  <r>
    <n v="2416"/>
    <n v="4"/>
    <n v="2"/>
    <x v="595"/>
    <n v="59.4"/>
    <s v="Osuwacz"/>
    <d v="2022-02-08T00:00:00"/>
    <s v="Polska"/>
    <s v="Solejek"/>
    <s v="Renatka"/>
    <n v="7"/>
    <n v="182"/>
    <n v="1500"/>
    <x v="10"/>
    <x v="4"/>
  </r>
  <r>
    <n v="2417"/>
    <n v="4"/>
    <n v="2"/>
    <x v="595"/>
    <n v="70.569999999999993"/>
    <s v="Osuwacz"/>
    <d v="2022-02-08T00:00:00"/>
    <s v="Polska"/>
    <s v="Solejek"/>
    <s v="Renatka"/>
    <n v="7"/>
    <n v="182"/>
    <n v="1500"/>
    <x v="10"/>
    <x v="4"/>
  </r>
  <r>
    <n v="2418"/>
    <n v="4"/>
    <n v="2"/>
    <x v="595"/>
    <n v="69.06"/>
    <s v="Osuwacz"/>
    <d v="2022-02-08T00:00:00"/>
    <s v="Polska"/>
    <s v="Solejek"/>
    <s v="Renatka"/>
    <n v="7"/>
    <n v="182"/>
    <n v="1500"/>
    <x v="10"/>
    <x v="4"/>
  </r>
  <r>
    <n v="2419"/>
    <n v="4"/>
    <n v="2"/>
    <x v="595"/>
    <n v="86.23"/>
    <s v="Osuwacz"/>
    <d v="2022-02-08T00:00:00"/>
    <s v="Polska"/>
    <s v="Solejek"/>
    <s v="Renatka"/>
    <n v="7"/>
    <n v="182"/>
    <n v="1500"/>
    <x v="10"/>
    <x v="4"/>
  </r>
  <r>
    <n v="2420"/>
    <n v="4"/>
    <n v="2"/>
    <x v="595"/>
    <n v="80.599999999999994"/>
    <s v="Osuwacz"/>
    <d v="2022-02-08T00:00:00"/>
    <s v="Polska"/>
    <s v="Solejek"/>
    <s v="Renatka"/>
    <n v="7"/>
    <n v="182"/>
    <n v="1500"/>
    <x v="10"/>
    <x v="4"/>
  </r>
  <r>
    <n v="2421"/>
    <n v="4"/>
    <n v="3"/>
    <x v="595"/>
    <n v="16.510000000000002"/>
    <s v="Osuwacz"/>
    <d v="2022-02-08T00:00:00"/>
    <s v="Polska"/>
    <s v="Kuba Omsiak"/>
    <s v="Moja Miłość"/>
    <n v="5"/>
    <n v="128"/>
    <n v="1000"/>
    <x v="10"/>
    <x v="4"/>
  </r>
  <r>
    <n v="2422"/>
    <n v="4"/>
    <n v="3"/>
    <x v="595"/>
    <n v="25.36"/>
    <s v="Osuwacz"/>
    <d v="2022-02-08T00:00:00"/>
    <s v="Polska"/>
    <s v="Kuba Omsiak"/>
    <s v="Moja Miłość"/>
    <n v="5"/>
    <n v="128"/>
    <n v="1000"/>
    <x v="10"/>
    <x v="4"/>
  </r>
  <r>
    <n v="2423"/>
    <n v="4"/>
    <n v="3"/>
    <x v="595"/>
    <n v="35.81"/>
    <s v="Osuwacz"/>
    <d v="2022-02-08T00:00:00"/>
    <s v="Polska"/>
    <s v="Kuba Omsiak"/>
    <s v="Moja Miłość"/>
    <n v="5"/>
    <n v="128"/>
    <n v="1000"/>
    <x v="10"/>
    <x v="4"/>
  </r>
  <r>
    <n v="2424"/>
    <n v="4"/>
    <n v="3"/>
    <x v="596"/>
    <n v="30.2"/>
    <s v="Osuwacz"/>
    <d v="2022-02-08T00:00:00"/>
    <s v="Polska"/>
    <s v="Kuba Omsiak"/>
    <s v="Moja Miłość"/>
    <n v="5"/>
    <n v="128"/>
    <n v="1000"/>
    <x v="10"/>
    <x v="4"/>
  </r>
  <r>
    <n v="2425"/>
    <n v="4"/>
    <n v="3"/>
    <x v="596"/>
    <n v="50.26"/>
    <s v="Osuwacz"/>
    <d v="2022-02-08T00:00:00"/>
    <s v="Polska"/>
    <s v="Kuba Omsiak"/>
    <s v="Moja Miłość"/>
    <n v="5"/>
    <n v="128"/>
    <n v="1000"/>
    <x v="10"/>
    <x v="4"/>
  </r>
  <r>
    <n v="2426"/>
    <n v="4"/>
    <n v="3"/>
    <x v="596"/>
    <n v="60.38"/>
    <s v="Osuwacz"/>
    <d v="2022-02-08T00:00:00"/>
    <s v="Polska"/>
    <s v="Kuba Omsiak"/>
    <s v="Moja Miłość"/>
    <n v="5"/>
    <n v="128"/>
    <n v="1000"/>
    <x v="10"/>
    <x v="4"/>
  </r>
  <r>
    <n v="2427"/>
    <n v="4"/>
    <n v="3"/>
    <x v="596"/>
    <n v="63.08"/>
    <s v="Osuwacz"/>
    <d v="2022-02-08T00:00:00"/>
    <s v="Polska"/>
    <s v="Kuba Omsiak"/>
    <s v="Moja Miłość"/>
    <n v="5"/>
    <n v="128"/>
    <n v="1000"/>
    <x v="10"/>
    <x v="4"/>
  </r>
  <r>
    <n v="2428"/>
    <n v="4"/>
    <n v="3"/>
    <x v="596"/>
    <n v="74.08"/>
    <s v="Osuwacz"/>
    <d v="2022-02-08T00:00:00"/>
    <s v="Polska"/>
    <s v="Kuba Omsiak"/>
    <s v="Moja Miłość"/>
    <n v="5"/>
    <n v="128"/>
    <n v="1000"/>
    <x v="10"/>
    <x v="4"/>
  </r>
  <r>
    <n v="2429"/>
    <n v="4"/>
    <n v="3"/>
    <x v="597"/>
    <n v="60.03"/>
    <s v="Osuwacz"/>
    <d v="2022-02-08T00:00:00"/>
    <s v="Polska"/>
    <s v="Kuba Omsiak"/>
    <s v="Moja Miłość"/>
    <n v="5"/>
    <n v="128"/>
    <n v="1000"/>
    <x v="10"/>
    <x v="4"/>
  </r>
  <r>
    <n v="2430"/>
    <n v="4"/>
    <n v="3"/>
    <x v="597"/>
    <n v="71.92"/>
    <s v="Osuwacz"/>
    <d v="2022-02-08T00:00:00"/>
    <s v="Polska"/>
    <s v="Kuba Omsiak"/>
    <s v="Moja Miłość"/>
    <n v="5"/>
    <n v="128"/>
    <n v="1000"/>
    <x v="10"/>
    <x v="4"/>
  </r>
  <r>
    <n v="2431"/>
    <n v="4"/>
    <n v="4"/>
    <x v="598"/>
    <n v="19.28"/>
    <s v="Osuwacz"/>
    <d v="2022-02-08T00:00:00"/>
    <s v="Polska"/>
    <s v="Pościgacze"/>
    <s v="Zgubiłem się"/>
    <n v="6"/>
    <n v="170"/>
    <n v="1200"/>
    <x v="10"/>
    <x v="4"/>
  </r>
  <r>
    <n v="2432"/>
    <n v="4"/>
    <n v="4"/>
    <x v="599"/>
    <n v="18.420000000000002"/>
    <s v="Osuwacz"/>
    <d v="2022-02-08T00:00:00"/>
    <s v="Polska"/>
    <s v="Pościgacze"/>
    <s v="Zgubiłem się"/>
    <n v="6"/>
    <n v="170"/>
    <n v="1200"/>
    <x v="11"/>
    <x v="4"/>
  </r>
  <r>
    <n v="2433"/>
    <n v="4"/>
    <n v="4"/>
    <x v="599"/>
    <n v="35.4"/>
    <s v="Osuwacz"/>
    <d v="2022-02-08T00:00:00"/>
    <s v="Polska"/>
    <s v="Pościgacze"/>
    <s v="Zgubiłem się"/>
    <n v="6"/>
    <n v="170"/>
    <n v="1200"/>
    <x v="11"/>
    <x v="4"/>
  </r>
  <r>
    <n v="2434"/>
    <n v="4"/>
    <n v="4"/>
    <x v="599"/>
    <n v="33.89"/>
    <s v="Osuwacz"/>
    <d v="2022-02-08T00:00:00"/>
    <s v="Polska"/>
    <s v="Pościgacze"/>
    <s v="Zgubiłem się"/>
    <n v="6"/>
    <n v="170"/>
    <n v="1200"/>
    <x v="11"/>
    <x v="4"/>
  </r>
  <r>
    <n v="2435"/>
    <n v="4"/>
    <n v="4"/>
    <x v="599"/>
    <n v="50.2"/>
    <s v="Osuwacz"/>
    <d v="2022-02-08T00:00:00"/>
    <s v="Polska"/>
    <s v="Pościgacze"/>
    <s v="Zgubiłem się"/>
    <n v="6"/>
    <n v="170"/>
    <n v="1200"/>
    <x v="11"/>
    <x v="4"/>
  </r>
  <r>
    <n v="2436"/>
    <n v="4"/>
    <n v="4"/>
    <x v="599"/>
    <n v="47.55"/>
    <s v="Osuwacz"/>
    <d v="2022-02-08T00:00:00"/>
    <s v="Polska"/>
    <s v="Pościgacze"/>
    <s v="Zgubiłem się"/>
    <n v="6"/>
    <n v="170"/>
    <n v="1200"/>
    <x v="11"/>
    <x v="4"/>
  </r>
  <r>
    <n v="2437"/>
    <n v="4"/>
    <n v="4"/>
    <x v="599"/>
    <n v="63.54"/>
    <s v="Osuwacz"/>
    <d v="2022-02-08T00:00:00"/>
    <s v="Polska"/>
    <s v="Pościgacze"/>
    <s v="Zgubiłem się"/>
    <n v="6"/>
    <n v="170"/>
    <n v="1200"/>
    <x v="11"/>
    <x v="4"/>
  </r>
  <r>
    <n v="2438"/>
    <n v="4"/>
    <n v="4"/>
    <x v="600"/>
    <n v="50.89"/>
    <s v="Osuwacz"/>
    <d v="2022-02-08T00:00:00"/>
    <s v="Polska"/>
    <s v="Pościgacze"/>
    <s v="Zgubiłem się"/>
    <n v="6"/>
    <n v="170"/>
    <n v="1200"/>
    <x v="11"/>
    <x v="4"/>
  </r>
  <r>
    <n v="2439"/>
    <n v="4"/>
    <n v="4"/>
    <x v="601"/>
    <n v="67.83"/>
    <s v="Osuwacz"/>
    <d v="2022-02-08T00:00:00"/>
    <s v="Polska"/>
    <s v="Pościgacze"/>
    <s v="Zgubiłem się"/>
    <n v="6"/>
    <n v="170"/>
    <n v="1200"/>
    <x v="11"/>
    <x v="4"/>
  </r>
  <r>
    <n v="2440"/>
    <n v="4"/>
    <n v="4"/>
    <x v="602"/>
    <n v="100"/>
    <s v="Osuwacz"/>
    <d v="2022-02-08T00:00:00"/>
    <s v="Polska"/>
    <s v="Pościgacze"/>
    <s v="Zgubiłem się"/>
    <n v="6"/>
    <n v="170"/>
    <n v="1200"/>
    <x v="11"/>
    <x v="4"/>
  </r>
  <r>
    <n v="2441"/>
    <n v="4"/>
    <n v="5"/>
    <x v="603"/>
    <n v="15.44"/>
    <s v="Osuwacz"/>
    <d v="2022-02-08T00:00:00"/>
    <s v="Polska"/>
    <s v="Rostek"/>
    <s v="Woda Edition (remix Pawełka Różyka)"/>
    <n v="5"/>
    <n v="133"/>
    <n v="1000"/>
    <x v="11"/>
    <x v="4"/>
  </r>
  <r>
    <n v="2442"/>
    <n v="4"/>
    <n v="5"/>
    <x v="604"/>
    <n v="25.17"/>
    <s v="Osuwacz"/>
    <d v="2022-02-08T00:00:00"/>
    <s v="Polska"/>
    <s v="Rostek"/>
    <s v="Woda Edition (remix Pawełka Różyka)"/>
    <n v="5"/>
    <n v="133"/>
    <n v="1000"/>
    <x v="11"/>
    <x v="4"/>
  </r>
  <r>
    <n v="2443"/>
    <n v="4"/>
    <n v="5"/>
    <x v="605"/>
    <n v="25.12"/>
    <s v="Osuwacz"/>
    <d v="2022-02-08T00:00:00"/>
    <s v="Polska"/>
    <s v="Rostek"/>
    <s v="Woda Edition (remix Pawełka Różyka)"/>
    <n v="5"/>
    <n v="133"/>
    <n v="1000"/>
    <x v="11"/>
    <x v="4"/>
  </r>
  <r>
    <n v="2444"/>
    <n v="4"/>
    <n v="5"/>
    <x v="605"/>
    <n v="33.97"/>
    <s v="Osuwacz"/>
    <d v="2022-02-08T00:00:00"/>
    <s v="Polska"/>
    <s v="Rostek"/>
    <s v="Woda Edition (remix Pawełka Różyka)"/>
    <n v="5"/>
    <n v="133"/>
    <n v="1000"/>
    <x v="11"/>
    <x v="4"/>
  </r>
  <r>
    <n v="2445"/>
    <n v="4"/>
    <n v="5"/>
    <x v="605"/>
    <n v="44.84"/>
    <s v="Osuwacz"/>
    <d v="2022-02-08T00:00:00"/>
    <s v="Polska"/>
    <s v="Rostek"/>
    <s v="Woda Edition (remix Pawełka Różyka)"/>
    <n v="5"/>
    <n v="133"/>
    <n v="1000"/>
    <x v="11"/>
    <x v="4"/>
  </r>
  <r>
    <n v="2446"/>
    <n v="4"/>
    <n v="5"/>
    <x v="605"/>
    <n v="57.63"/>
    <s v="Osuwacz"/>
    <d v="2022-02-08T00:00:00"/>
    <s v="Polska"/>
    <s v="Rostek"/>
    <s v="Woda Edition (remix Pawełka Różyka)"/>
    <n v="5"/>
    <n v="133"/>
    <n v="1000"/>
    <x v="11"/>
    <x v="4"/>
  </r>
  <r>
    <n v="2447"/>
    <n v="4"/>
    <n v="5"/>
    <x v="605"/>
    <n v="68.91"/>
    <s v="Osuwacz"/>
    <d v="2022-02-08T00:00:00"/>
    <s v="Polska"/>
    <s v="Rostek"/>
    <s v="Woda Edition (remix Pawełka Różyka)"/>
    <n v="5"/>
    <n v="133"/>
    <n v="1000"/>
    <x v="11"/>
    <x v="4"/>
  </r>
  <r>
    <n v="2448"/>
    <n v="4"/>
    <n v="5"/>
    <x v="606"/>
    <n v="62.07"/>
    <s v="Osuwacz"/>
    <d v="2022-02-08T00:00:00"/>
    <s v="Polska"/>
    <s v="Rostek"/>
    <s v="Woda Edition (remix Pawełka Różyka)"/>
    <n v="5"/>
    <n v="133"/>
    <n v="1000"/>
    <x v="11"/>
    <x v="4"/>
  </r>
  <r>
    <n v="2449"/>
    <n v="4"/>
    <n v="5"/>
    <x v="607"/>
    <n v="83.18"/>
    <s v="Osuwacz"/>
    <d v="2022-02-08T00:00:00"/>
    <s v="Polska"/>
    <s v="Rostek"/>
    <s v="Woda Edition (remix Pawełka Różyka)"/>
    <n v="5"/>
    <n v="133"/>
    <n v="1000"/>
    <x v="11"/>
    <x v="4"/>
  </r>
  <r>
    <n v="2450"/>
    <n v="4"/>
    <n v="5"/>
    <x v="607"/>
    <n v="69.27"/>
    <s v="Osuwacz"/>
    <d v="2022-02-08T00:00:00"/>
    <s v="Polska"/>
    <s v="Rostek"/>
    <s v="Woda Edition (remix Pawełka Różyka)"/>
    <n v="5"/>
    <n v="133"/>
    <n v="1000"/>
    <x v="11"/>
    <x v="4"/>
  </r>
  <r>
    <n v="2451"/>
    <n v="4"/>
    <n v="6"/>
    <x v="607"/>
    <n v="17.84"/>
    <s v="Osuwacz"/>
    <d v="2022-02-08T00:00:00"/>
    <s v="Polska"/>
    <s v="Ramzes B."/>
    <s v="FlakiPycha"/>
    <n v="6"/>
    <n v="130"/>
    <n v="1200"/>
    <x v="11"/>
    <x v="4"/>
  </r>
  <r>
    <n v="2452"/>
    <n v="4"/>
    <n v="6"/>
    <x v="607"/>
    <n v="22.72"/>
    <s v="Osuwacz"/>
    <d v="2022-02-08T00:00:00"/>
    <s v="Polska"/>
    <s v="Ramzes B."/>
    <s v="FlakiPycha"/>
    <n v="6"/>
    <n v="130"/>
    <n v="1200"/>
    <x v="11"/>
    <x v="4"/>
  </r>
  <r>
    <n v="2453"/>
    <n v="4"/>
    <n v="6"/>
    <x v="607"/>
    <n v="34.340000000000003"/>
    <s v="Osuwacz"/>
    <d v="2022-02-08T00:00:00"/>
    <s v="Polska"/>
    <s v="Ramzes B."/>
    <s v="FlakiPycha"/>
    <n v="6"/>
    <n v="130"/>
    <n v="1200"/>
    <x v="11"/>
    <x v="4"/>
  </r>
  <r>
    <n v="2454"/>
    <n v="4"/>
    <n v="6"/>
    <x v="607"/>
    <n v="31.55"/>
    <s v="Osuwacz"/>
    <d v="2022-02-08T00:00:00"/>
    <s v="Polska"/>
    <s v="Ramzes B."/>
    <s v="FlakiPycha"/>
    <n v="6"/>
    <n v="130"/>
    <n v="1200"/>
    <x v="11"/>
    <x v="4"/>
  </r>
  <r>
    <n v="2455"/>
    <n v="4"/>
    <n v="6"/>
    <x v="607"/>
    <n v="45.3"/>
    <s v="Osuwacz"/>
    <d v="2022-02-08T00:00:00"/>
    <s v="Polska"/>
    <s v="Ramzes B."/>
    <s v="FlakiPycha"/>
    <n v="6"/>
    <n v="130"/>
    <n v="1200"/>
    <x v="11"/>
    <x v="4"/>
  </r>
  <r>
    <n v="2456"/>
    <n v="4"/>
    <n v="6"/>
    <x v="607"/>
    <n v="44.29"/>
    <s v="Osuwacz"/>
    <d v="2022-02-08T00:00:00"/>
    <s v="Polska"/>
    <s v="Ramzes B."/>
    <s v="FlakiPycha"/>
    <n v="6"/>
    <n v="130"/>
    <n v="1200"/>
    <x v="11"/>
    <x v="4"/>
  </r>
  <r>
    <n v="2457"/>
    <n v="4"/>
    <n v="6"/>
    <x v="608"/>
    <n v="70.81"/>
    <s v="Osuwacz"/>
    <d v="2022-02-08T00:00:00"/>
    <s v="Polska"/>
    <s v="Ramzes B."/>
    <s v="FlakiPycha"/>
    <n v="6"/>
    <n v="130"/>
    <n v="1200"/>
    <x v="11"/>
    <x v="4"/>
  </r>
  <r>
    <n v="2458"/>
    <n v="4"/>
    <n v="6"/>
    <x v="608"/>
    <n v="52.54"/>
    <s v="Osuwacz"/>
    <d v="2022-02-08T00:00:00"/>
    <s v="Polska"/>
    <s v="Ramzes B."/>
    <s v="FlakiPycha"/>
    <n v="6"/>
    <n v="130"/>
    <n v="1200"/>
    <x v="11"/>
    <x v="4"/>
  </r>
  <r>
    <n v="2459"/>
    <n v="4"/>
    <n v="6"/>
    <x v="609"/>
    <n v="70.510000000000005"/>
    <s v="Osuwacz"/>
    <d v="2022-02-08T00:00:00"/>
    <s v="Polska"/>
    <s v="Ramzes B."/>
    <s v="FlakiPycha"/>
    <n v="6"/>
    <n v="130"/>
    <n v="1200"/>
    <x v="11"/>
    <x v="4"/>
  </r>
  <r>
    <n v="2460"/>
    <n v="4"/>
    <n v="6"/>
    <x v="609"/>
    <n v="96.05"/>
    <s v="Osuwacz"/>
    <d v="2022-02-08T00:00:00"/>
    <s v="Polska"/>
    <s v="Ramzes B."/>
    <s v="FlakiPycha"/>
    <n v="6"/>
    <n v="130"/>
    <n v="1200"/>
    <x v="11"/>
    <x v="4"/>
  </r>
  <r>
    <n v="2461"/>
    <n v="4"/>
    <n v="7"/>
    <x v="609"/>
    <n v="12.51"/>
    <s v="Osuwacz"/>
    <d v="2022-02-08T00:00:00"/>
    <s v="Polska"/>
    <s v="Rajec"/>
    <s v="Światełko"/>
    <n v="4"/>
    <n v="120"/>
    <n v="900"/>
    <x v="11"/>
    <x v="4"/>
  </r>
  <r>
    <n v="2462"/>
    <n v="4"/>
    <n v="7"/>
    <x v="609"/>
    <n v="22.58"/>
    <s v="Osuwacz"/>
    <d v="2022-02-08T00:00:00"/>
    <s v="Polska"/>
    <s v="Rajec"/>
    <s v="Światełko"/>
    <n v="4"/>
    <n v="120"/>
    <n v="900"/>
    <x v="11"/>
    <x v="4"/>
  </r>
  <r>
    <n v="2463"/>
    <n v="4"/>
    <n v="7"/>
    <x v="609"/>
    <n v="25.64"/>
    <s v="Osuwacz"/>
    <d v="2022-02-08T00:00:00"/>
    <s v="Polska"/>
    <s v="Rajec"/>
    <s v="Światełko"/>
    <n v="4"/>
    <n v="120"/>
    <n v="900"/>
    <x v="11"/>
    <x v="4"/>
  </r>
  <r>
    <n v="2464"/>
    <n v="4"/>
    <n v="7"/>
    <x v="610"/>
    <n v="27.99"/>
    <s v="Osuwacz"/>
    <d v="2022-02-08T00:00:00"/>
    <s v="Polska"/>
    <s v="Rajec"/>
    <s v="Światełko"/>
    <n v="4"/>
    <n v="120"/>
    <n v="900"/>
    <x v="11"/>
    <x v="4"/>
  </r>
  <r>
    <n v="2465"/>
    <n v="4"/>
    <n v="7"/>
    <x v="611"/>
    <n v="54.6"/>
    <s v="Osuwacz"/>
    <d v="2022-02-08T00:00:00"/>
    <s v="Polska"/>
    <s v="Rajec"/>
    <s v="Światełko"/>
    <n v="4"/>
    <n v="120"/>
    <n v="900"/>
    <x v="11"/>
    <x v="4"/>
  </r>
  <r>
    <n v="2466"/>
    <n v="4"/>
    <n v="7"/>
    <x v="611"/>
    <n v="61.23"/>
    <s v="Osuwacz"/>
    <d v="2022-02-08T00:00:00"/>
    <s v="Polska"/>
    <s v="Rajec"/>
    <s v="Światełko"/>
    <n v="4"/>
    <n v="120"/>
    <n v="900"/>
    <x v="11"/>
    <x v="4"/>
  </r>
  <r>
    <n v="2467"/>
    <n v="4"/>
    <n v="7"/>
    <x v="612"/>
    <n v="66.5"/>
    <s v="Osuwacz"/>
    <d v="2022-02-08T00:00:00"/>
    <s v="Polska"/>
    <s v="Rajec"/>
    <s v="Światełko"/>
    <n v="4"/>
    <n v="120"/>
    <n v="900"/>
    <x v="11"/>
    <x v="4"/>
  </r>
  <r>
    <n v="2468"/>
    <n v="4"/>
    <n v="7"/>
    <x v="612"/>
    <n v="59.35"/>
    <s v="Osuwacz"/>
    <d v="2022-02-08T00:00:00"/>
    <s v="Polska"/>
    <s v="Rajec"/>
    <s v="Światełko"/>
    <n v="4"/>
    <n v="120"/>
    <n v="900"/>
    <x v="11"/>
    <x v="4"/>
  </r>
  <r>
    <n v="2469"/>
    <n v="4"/>
    <n v="7"/>
    <x v="613"/>
    <n v="60.28"/>
    <s v="Osuwacz"/>
    <d v="2022-02-08T00:00:00"/>
    <s v="Polska"/>
    <s v="Rajec"/>
    <s v="Światełko"/>
    <n v="4"/>
    <n v="120"/>
    <n v="900"/>
    <x v="11"/>
    <x v="4"/>
  </r>
  <r>
    <n v="2470"/>
    <n v="4"/>
    <n v="7"/>
    <x v="613"/>
    <n v="98.45"/>
    <s v="Osuwacz"/>
    <d v="2022-02-08T00:00:00"/>
    <s v="Polska"/>
    <s v="Rajec"/>
    <s v="Światełko"/>
    <n v="4"/>
    <n v="120"/>
    <n v="900"/>
    <x v="11"/>
    <x v="4"/>
  </r>
  <r>
    <n v="2471"/>
    <n v="4"/>
    <n v="17"/>
    <x v="613"/>
    <n v="14.78"/>
    <s v="Osuwacz"/>
    <d v="2022-02-08T00:00:00"/>
    <s v="Polska"/>
    <s v="Tofik Lis"/>
    <s v="Kość-Trąbek"/>
    <n v="6"/>
    <n v="160"/>
    <n v="1200"/>
    <x v="11"/>
    <x v="4"/>
  </r>
  <r>
    <n v="2472"/>
    <n v="4"/>
    <n v="17"/>
    <x v="613"/>
    <n v="21.1"/>
    <s v="Osuwacz"/>
    <d v="2022-02-08T00:00:00"/>
    <s v="Polska"/>
    <s v="Tofik Lis"/>
    <s v="Kość-Trąbek"/>
    <n v="6"/>
    <n v="160"/>
    <n v="1200"/>
    <x v="11"/>
    <x v="4"/>
  </r>
  <r>
    <n v="2473"/>
    <n v="4"/>
    <n v="17"/>
    <x v="613"/>
    <n v="31.74"/>
    <s v="Osuwacz"/>
    <d v="2022-02-08T00:00:00"/>
    <s v="Polska"/>
    <s v="Tofik Lis"/>
    <s v="Kość-Trąbek"/>
    <n v="6"/>
    <n v="160"/>
    <n v="1200"/>
    <x v="11"/>
    <x v="4"/>
  </r>
  <r>
    <n v="2474"/>
    <n v="4"/>
    <n v="17"/>
    <x v="613"/>
    <n v="26.94"/>
    <s v="Osuwacz"/>
    <d v="2022-02-08T00:00:00"/>
    <s v="Polska"/>
    <s v="Tofik Lis"/>
    <s v="Kość-Trąbek"/>
    <n v="6"/>
    <n v="160"/>
    <n v="1200"/>
    <x v="11"/>
    <x v="4"/>
  </r>
  <r>
    <n v="2475"/>
    <n v="4"/>
    <n v="17"/>
    <x v="613"/>
    <n v="39.880000000000003"/>
    <s v="Osuwacz"/>
    <d v="2022-02-08T00:00:00"/>
    <s v="Polska"/>
    <s v="Tofik Lis"/>
    <s v="Kość-Trąbek"/>
    <n v="6"/>
    <n v="160"/>
    <n v="1200"/>
    <x v="11"/>
    <x v="4"/>
  </r>
  <r>
    <n v="2476"/>
    <n v="4"/>
    <n v="17"/>
    <x v="613"/>
    <n v="61.24"/>
    <s v="Osuwacz"/>
    <d v="2022-02-08T00:00:00"/>
    <s v="Polska"/>
    <s v="Tofik Lis"/>
    <s v="Kość-Trąbek"/>
    <n v="6"/>
    <n v="160"/>
    <n v="1200"/>
    <x v="11"/>
    <x v="4"/>
  </r>
  <r>
    <n v="2477"/>
    <n v="4"/>
    <n v="17"/>
    <x v="613"/>
    <n v="69.650000000000006"/>
    <s v="Osuwacz"/>
    <d v="2022-02-08T00:00:00"/>
    <s v="Polska"/>
    <s v="Tofik Lis"/>
    <s v="Kość-Trąbek"/>
    <n v="6"/>
    <n v="160"/>
    <n v="1200"/>
    <x v="11"/>
    <x v="4"/>
  </r>
  <r>
    <n v="2478"/>
    <n v="4"/>
    <n v="17"/>
    <x v="613"/>
    <n v="73.14"/>
    <s v="Osuwacz"/>
    <d v="2022-02-08T00:00:00"/>
    <s v="Polska"/>
    <s v="Tofik Lis"/>
    <s v="Kość-Trąbek"/>
    <n v="6"/>
    <n v="160"/>
    <n v="1200"/>
    <x v="11"/>
    <x v="4"/>
  </r>
  <r>
    <n v="2479"/>
    <n v="4"/>
    <n v="17"/>
    <x v="613"/>
    <n v="64.569999999999993"/>
    <s v="Osuwacz"/>
    <d v="2022-02-08T00:00:00"/>
    <s v="Polska"/>
    <s v="Tofik Lis"/>
    <s v="Kość-Trąbek"/>
    <n v="6"/>
    <n v="160"/>
    <n v="1200"/>
    <x v="11"/>
    <x v="4"/>
  </r>
  <r>
    <n v="2480"/>
    <n v="4"/>
    <n v="17"/>
    <x v="613"/>
    <n v="68.150000000000006"/>
    <s v="Osuwacz"/>
    <d v="2022-02-08T00:00:00"/>
    <s v="Polska"/>
    <s v="Tofik Lis"/>
    <s v="Kość-Trąbek"/>
    <n v="6"/>
    <n v="160"/>
    <n v="1200"/>
    <x v="11"/>
    <x v="4"/>
  </r>
  <r>
    <n v="2481"/>
    <n v="4"/>
    <n v="9"/>
    <x v="613"/>
    <n v="12.82"/>
    <s v="Osuwacz"/>
    <d v="2022-02-08T00:00:00"/>
    <s v="Polska"/>
    <s v="Panda Oczy i Termit"/>
    <s v="Duży Wynik"/>
    <n v="6"/>
    <n v="150"/>
    <n v="1200"/>
    <x v="11"/>
    <x v="4"/>
  </r>
  <r>
    <n v="2482"/>
    <n v="4"/>
    <n v="9"/>
    <x v="614"/>
    <n v="18.72"/>
    <s v="Osuwacz"/>
    <d v="2022-02-08T00:00:00"/>
    <s v="Polska"/>
    <s v="Panda Oczy i Termit"/>
    <s v="Duży Wynik"/>
    <n v="6"/>
    <n v="150"/>
    <n v="1200"/>
    <x v="11"/>
    <x v="4"/>
  </r>
  <r>
    <n v="2483"/>
    <n v="4"/>
    <n v="9"/>
    <x v="614"/>
    <n v="26.84"/>
    <s v="Osuwacz"/>
    <d v="2022-02-08T00:00:00"/>
    <s v="Polska"/>
    <s v="Panda Oczy i Termit"/>
    <s v="Duży Wynik"/>
    <n v="6"/>
    <n v="150"/>
    <n v="1200"/>
    <x v="11"/>
    <x v="4"/>
  </r>
  <r>
    <n v="2484"/>
    <n v="4"/>
    <n v="9"/>
    <x v="615"/>
    <n v="44.36"/>
    <s v="Osuwacz"/>
    <d v="2022-02-08T00:00:00"/>
    <s v="Polska"/>
    <s v="Panda Oczy i Termit"/>
    <s v="Duży Wynik"/>
    <n v="6"/>
    <n v="150"/>
    <n v="1200"/>
    <x v="5"/>
    <x v="4"/>
  </r>
  <r>
    <n v="2485"/>
    <n v="4"/>
    <n v="9"/>
    <x v="616"/>
    <n v="39.94"/>
    <s v="Osuwacz"/>
    <d v="2022-02-08T00:00:00"/>
    <s v="Polska"/>
    <s v="Panda Oczy i Termit"/>
    <s v="Duży Wynik"/>
    <n v="6"/>
    <n v="150"/>
    <n v="1200"/>
    <x v="5"/>
    <x v="4"/>
  </r>
  <r>
    <n v="2486"/>
    <n v="4"/>
    <n v="9"/>
    <x v="616"/>
    <n v="58.42"/>
    <s v="Osuwacz"/>
    <d v="2022-02-08T00:00:00"/>
    <s v="Polska"/>
    <s v="Panda Oczy i Termit"/>
    <s v="Duży Wynik"/>
    <n v="6"/>
    <n v="150"/>
    <n v="1200"/>
    <x v="5"/>
    <x v="4"/>
  </r>
  <r>
    <n v="2487"/>
    <n v="4"/>
    <n v="9"/>
    <x v="617"/>
    <n v="52.2"/>
    <s v="Osuwacz"/>
    <d v="2022-02-08T00:00:00"/>
    <s v="Polska"/>
    <s v="Panda Oczy i Termit"/>
    <s v="Duży Wynik"/>
    <n v="6"/>
    <n v="150"/>
    <n v="1200"/>
    <x v="5"/>
    <x v="4"/>
  </r>
  <r>
    <n v="2488"/>
    <n v="4"/>
    <n v="9"/>
    <x v="617"/>
    <n v="55.92"/>
    <s v="Osuwacz"/>
    <d v="2022-02-08T00:00:00"/>
    <s v="Polska"/>
    <s v="Panda Oczy i Termit"/>
    <s v="Duży Wynik"/>
    <n v="6"/>
    <n v="150"/>
    <n v="1200"/>
    <x v="5"/>
    <x v="4"/>
  </r>
  <r>
    <n v="2489"/>
    <n v="4"/>
    <n v="9"/>
    <x v="617"/>
    <n v="71.86"/>
    <s v="Osuwacz"/>
    <d v="2022-02-08T00:00:00"/>
    <s v="Polska"/>
    <s v="Panda Oczy i Termit"/>
    <s v="Duży Wynik"/>
    <n v="6"/>
    <n v="150"/>
    <n v="1200"/>
    <x v="5"/>
    <x v="4"/>
  </r>
  <r>
    <n v="2490"/>
    <n v="4"/>
    <n v="9"/>
    <x v="617"/>
    <n v="100"/>
    <s v="Osuwacz"/>
    <d v="2022-02-08T00:00:00"/>
    <s v="Polska"/>
    <s v="Panda Oczy i Termit"/>
    <s v="Duży Wynik"/>
    <n v="6"/>
    <n v="150"/>
    <n v="1200"/>
    <x v="5"/>
    <x v="4"/>
  </r>
  <r>
    <n v="2491"/>
    <n v="4"/>
    <n v="10"/>
    <x v="617"/>
    <n v="10.35"/>
    <s v="Osuwacz"/>
    <d v="2022-02-08T00:00:00"/>
    <s v="Polska"/>
    <s v="Portek i Madeonek"/>
    <s v="Schronisko"/>
    <n v="5"/>
    <n v="128"/>
    <n v="1000"/>
    <x v="5"/>
    <x v="4"/>
  </r>
  <r>
    <n v="2492"/>
    <n v="4"/>
    <n v="10"/>
    <x v="617"/>
    <n v="22.35"/>
    <s v="Osuwacz"/>
    <d v="2022-02-08T00:00:00"/>
    <s v="Polska"/>
    <s v="Portek i Madeonek"/>
    <s v="Schronisko"/>
    <n v="5"/>
    <n v="128"/>
    <n v="1000"/>
    <x v="5"/>
    <x v="4"/>
  </r>
  <r>
    <n v="2493"/>
    <n v="4"/>
    <n v="10"/>
    <x v="617"/>
    <n v="31.27"/>
    <s v="Osuwacz"/>
    <d v="2022-02-08T00:00:00"/>
    <s v="Polska"/>
    <s v="Portek i Madeonek"/>
    <s v="Schronisko"/>
    <n v="5"/>
    <n v="128"/>
    <n v="1000"/>
    <x v="5"/>
    <x v="4"/>
  </r>
  <r>
    <n v="2494"/>
    <n v="4"/>
    <n v="10"/>
    <x v="617"/>
    <n v="38.22"/>
    <s v="Osuwacz"/>
    <d v="2022-02-08T00:00:00"/>
    <s v="Polska"/>
    <s v="Portek i Madeonek"/>
    <s v="Schronisko"/>
    <n v="5"/>
    <n v="128"/>
    <n v="1000"/>
    <x v="5"/>
    <x v="4"/>
  </r>
  <r>
    <n v="2495"/>
    <n v="4"/>
    <n v="10"/>
    <x v="617"/>
    <n v="43.91"/>
    <s v="Osuwacz"/>
    <d v="2022-02-08T00:00:00"/>
    <s v="Polska"/>
    <s v="Portek i Madeonek"/>
    <s v="Schronisko"/>
    <n v="5"/>
    <n v="128"/>
    <n v="1000"/>
    <x v="5"/>
    <x v="4"/>
  </r>
  <r>
    <n v="2496"/>
    <n v="4"/>
    <n v="10"/>
    <x v="618"/>
    <n v="53.13"/>
    <s v="Osuwacz"/>
    <d v="2022-02-08T00:00:00"/>
    <s v="Polska"/>
    <s v="Portek i Madeonek"/>
    <s v="Schronisko"/>
    <n v="5"/>
    <n v="128"/>
    <n v="1000"/>
    <x v="5"/>
    <x v="4"/>
  </r>
  <r>
    <n v="2497"/>
    <n v="4"/>
    <n v="10"/>
    <x v="618"/>
    <n v="60.64"/>
    <s v="Osuwacz"/>
    <d v="2022-02-08T00:00:00"/>
    <s v="Polska"/>
    <s v="Portek i Madeonek"/>
    <s v="Schronisko"/>
    <n v="5"/>
    <n v="128"/>
    <n v="1000"/>
    <x v="5"/>
    <x v="4"/>
  </r>
  <r>
    <n v="2498"/>
    <n v="4"/>
    <n v="10"/>
    <x v="618"/>
    <n v="77.94"/>
    <s v="Osuwacz"/>
    <d v="2022-02-08T00:00:00"/>
    <s v="Polska"/>
    <s v="Portek i Madeonek"/>
    <s v="Schronisko"/>
    <n v="5"/>
    <n v="128"/>
    <n v="1000"/>
    <x v="5"/>
    <x v="4"/>
  </r>
  <r>
    <n v="2499"/>
    <n v="4"/>
    <n v="10"/>
    <x v="618"/>
    <n v="91.15"/>
    <s v="Osuwacz"/>
    <d v="2022-02-08T00:00:00"/>
    <s v="Polska"/>
    <s v="Portek i Madeonek"/>
    <s v="Schronisko"/>
    <n v="5"/>
    <n v="128"/>
    <n v="1000"/>
    <x v="5"/>
    <x v="4"/>
  </r>
  <r>
    <n v="2500"/>
    <n v="4"/>
    <n v="10"/>
    <x v="618"/>
    <n v="61.12"/>
    <s v="Osuwacz"/>
    <d v="2022-02-08T00:00:00"/>
    <s v="Polska"/>
    <s v="Portek i Madeonek"/>
    <s v="Schronisko"/>
    <n v="5"/>
    <n v="128"/>
    <n v="1000"/>
    <x v="5"/>
    <x v="4"/>
  </r>
  <r>
    <n v="2501"/>
    <n v="4"/>
    <n v="11"/>
    <x v="618"/>
    <n v="11.53"/>
    <s v="Osuwacz"/>
    <d v="2022-02-08T00:00:00"/>
    <s v="Polska"/>
    <s v="Tofik Lis"/>
    <s v="Nadzieje i Marzenia"/>
    <n v="6"/>
    <n v="120"/>
    <n v="1200"/>
    <x v="5"/>
    <x v="4"/>
  </r>
  <r>
    <n v="2502"/>
    <n v="4"/>
    <n v="11"/>
    <x v="618"/>
    <n v="20.21"/>
    <s v="Osuwacz"/>
    <d v="2022-02-08T00:00:00"/>
    <s v="Polska"/>
    <s v="Tofik Lis"/>
    <s v="Nadzieje i Marzenia"/>
    <n v="6"/>
    <n v="120"/>
    <n v="1200"/>
    <x v="5"/>
    <x v="4"/>
  </r>
  <r>
    <n v="2503"/>
    <n v="4"/>
    <n v="11"/>
    <x v="618"/>
    <n v="32.44"/>
    <s v="Osuwacz"/>
    <d v="2022-02-08T00:00:00"/>
    <s v="Polska"/>
    <s v="Tofik Lis"/>
    <s v="Nadzieje i Marzenia"/>
    <n v="6"/>
    <n v="120"/>
    <n v="1200"/>
    <x v="5"/>
    <x v="4"/>
  </r>
  <r>
    <n v="2504"/>
    <n v="4"/>
    <n v="11"/>
    <x v="618"/>
    <n v="33.83"/>
    <s v="Osuwacz"/>
    <d v="2022-02-08T00:00:00"/>
    <s v="Polska"/>
    <s v="Tofik Lis"/>
    <s v="Nadzieje i Marzenia"/>
    <n v="6"/>
    <n v="120"/>
    <n v="1200"/>
    <x v="5"/>
    <x v="4"/>
  </r>
  <r>
    <n v="2505"/>
    <n v="4"/>
    <n v="11"/>
    <x v="618"/>
    <n v="43.86"/>
    <s v="Osuwacz"/>
    <d v="2022-02-08T00:00:00"/>
    <s v="Polska"/>
    <s v="Tofik Lis"/>
    <s v="Nadzieje i Marzenia"/>
    <n v="6"/>
    <n v="120"/>
    <n v="1200"/>
    <x v="5"/>
    <x v="4"/>
  </r>
  <r>
    <n v="2506"/>
    <n v="4"/>
    <n v="11"/>
    <x v="618"/>
    <n v="49.9"/>
    <s v="Osuwacz"/>
    <d v="2022-02-08T00:00:00"/>
    <s v="Polska"/>
    <s v="Tofik Lis"/>
    <s v="Nadzieje i Marzenia"/>
    <n v="6"/>
    <n v="120"/>
    <n v="1200"/>
    <x v="5"/>
    <x v="4"/>
  </r>
  <r>
    <n v="2507"/>
    <n v="4"/>
    <n v="11"/>
    <x v="618"/>
    <n v="57.77"/>
    <s v="Osuwacz"/>
    <d v="2022-02-08T00:00:00"/>
    <s v="Polska"/>
    <s v="Tofik Lis"/>
    <s v="Nadzieje i Marzenia"/>
    <n v="6"/>
    <n v="120"/>
    <n v="1200"/>
    <x v="5"/>
    <x v="4"/>
  </r>
  <r>
    <n v="2508"/>
    <n v="4"/>
    <n v="11"/>
    <x v="619"/>
    <n v="54.93"/>
    <s v="Osuwacz"/>
    <d v="2022-02-08T00:00:00"/>
    <s v="Polska"/>
    <s v="Tofik Lis"/>
    <s v="Nadzieje i Marzenia"/>
    <n v="6"/>
    <n v="120"/>
    <n v="1200"/>
    <x v="5"/>
    <x v="4"/>
  </r>
  <r>
    <n v="2509"/>
    <n v="4"/>
    <n v="11"/>
    <x v="619"/>
    <n v="67.09"/>
    <s v="Osuwacz"/>
    <d v="2022-02-08T00:00:00"/>
    <s v="Polska"/>
    <s v="Tofik Lis"/>
    <s v="Nadzieje i Marzenia"/>
    <n v="6"/>
    <n v="120"/>
    <n v="1200"/>
    <x v="5"/>
    <x v="4"/>
  </r>
  <r>
    <n v="2510"/>
    <n v="4"/>
    <n v="12"/>
    <x v="619"/>
    <n v="19.059999999999999"/>
    <s v="Osuwacz"/>
    <d v="2022-02-08T00:00:00"/>
    <s v="Polska"/>
    <s v="Goryle"/>
    <s v="Czuj się dobrze S.A."/>
    <n v="5"/>
    <n v="139"/>
    <n v="1000"/>
    <x v="5"/>
    <x v="4"/>
  </r>
  <r>
    <n v="2511"/>
    <n v="4"/>
    <n v="12"/>
    <x v="619"/>
    <n v="23.5"/>
    <s v="Osuwacz"/>
    <d v="2022-02-08T00:00:00"/>
    <s v="Polska"/>
    <s v="Goryle"/>
    <s v="Czuj się dobrze S.A."/>
    <n v="5"/>
    <n v="139"/>
    <n v="1000"/>
    <x v="5"/>
    <x v="4"/>
  </r>
  <r>
    <n v="2512"/>
    <n v="4"/>
    <n v="12"/>
    <x v="619"/>
    <n v="30.47"/>
    <s v="Osuwacz"/>
    <d v="2022-02-08T00:00:00"/>
    <s v="Polska"/>
    <s v="Goryle"/>
    <s v="Czuj się dobrze S.A."/>
    <n v="5"/>
    <n v="139"/>
    <n v="1000"/>
    <x v="5"/>
    <x v="4"/>
  </r>
  <r>
    <n v="2513"/>
    <n v="4"/>
    <n v="12"/>
    <x v="619"/>
    <n v="37.32"/>
    <s v="Osuwacz"/>
    <d v="2022-02-08T00:00:00"/>
    <s v="Polska"/>
    <s v="Goryle"/>
    <s v="Czuj się dobrze S.A."/>
    <n v="5"/>
    <n v="139"/>
    <n v="1000"/>
    <x v="5"/>
    <x v="4"/>
  </r>
  <r>
    <n v="2514"/>
    <n v="4"/>
    <n v="12"/>
    <x v="619"/>
    <n v="45.34"/>
    <s v="Osuwacz"/>
    <d v="2022-02-08T00:00:00"/>
    <s v="Polska"/>
    <s v="Goryle"/>
    <s v="Czuj się dobrze S.A."/>
    <n v="5"/>
    <n v="139"/>
    <n v="1000"/>
    <x v="5"/>
    <x v="4"/>
  </r>
  <r>
    <n v="2515"/>
    <n v="4"/>
    <n v="12"/>
    <x v="619"/>
    <n v="45.86"/>
    <s v="Osuwacz"/>
    <d v="2022-02-08T00:00:00"/>
    <s v="Polska"/>
    <s v="Goryle"/>
    <s v="Czuj się dobrze S.A."/>
    <n v="5"/>
    <n v="139"/>
    <n v="1000"/>
    <x v="5"/>
    <x v="4"/>
  </r>
  <r>
    <n v="2516"/>
    <n v="4"/>
    <n v="12"/>
    <x v="619"/>
    <n v="58.03"/>
    <s v="Osuwacz"/>
    <d v="2022-02-08T00:00:00"/>
    <s v="Polska"/>
    <s v="Goryle"/>
    <s v="Czuj się dobrze S.A."/>
    <n v="5"/>
    <n v="139"/>
    <n v="1000"/>
    <x v="5"/>
    <x v="4"/>
  </r>
  <r>
    <n v="2517"/>
    <n v="4"/>
    <n v="12"/>
    <x v="619"/>
    <n v="74.040000000000006"/>
    <s v="Osuwacz"/>
    <d v="2022-02-08T00:00:00"/>
    <s v="Polska"/>
    <s v="Goryle"/>
    <s v="Czuj się dobrze S.A."/>
    <n v="5"/>
    <n v="139"/>
    <n v="1000"/>
    <x v="5"/>
    <x v="4"/>
  </r>
  <r>
    <n v="2518"/>
    <n v="4"/>
    <n v="12"/>
    <x v="619"/>
    <n v="62.29"/>
    <s v="Osuwacz"/>
    <d v="2022-02-08T00:00:00"/>
    <s v="Polska"/>
    <s v="Goryle"/>
    <s v="Czuj się dobrze S.A."/>
    <n v="5"/>
    <n v="139"/>
    <n v="1000"/>
    <x v="5"/>
    <x v="4"/>
  </r>
  <r>
    <n v="2519"/>
    <n v="4"/>
    <n v="12"/>
    <x v="619"/>
    <n v="61.03"/>
    <s v="Osuwacz"/>
    <d v="2022-02-08T00:00:00"/>
    <s v="Polska"/>
    <s v="Goryle"/>
    <s v="Czuj się dobrze S.A."/>
    <n v="5"/>
    <n v="139"/>
    <n v="1000"/>
    <x v="5"/>
    <x v="4"/>
  </r>
  <r>
    <n v="2520"/>
    <n v="4"/>
    <n v="13"/>
    <x v="619"/>
    <n v="12.65"/>
    <s v="Osuwacz"/>
    <d v="2022-02-08T00:00:00"/>
    <s v="Polska"/>
    <s v="Królowa"/>
    <s v="Nie Zatrzymuj Mnie Teraz"/>
    <n v="5"/>
    <n v="156"/>
    <n v="1000"/>
    <x v="5"/>
    <x v="4"/>
  </r>
  <r>
    <n v="2521"/>
    <n v="4"/>
    <n v="13"/>
    <x v="619"/>
    <n v="20.43"/>
    <s v="Osuwacz"/>
    <d v="2022-02-08T00:00:00"/>
    <s v="Polska"/>
    <s v="Królowa"/>
    <s v="Nie Zatrzymuj Mnie Teraz"/>
    <n v="5"/>
    <n v="156"/>
    <n v="1000"/>
    <x v="5"/>
    <x v="4"/>
  </r>
  <r>
    <n v="2522"/>
    <n v="4"/>
    <n v="13"/>
    <x v="619"/>
    <n v="29.36"/>
    <s v="Osuwacz"/>
    <d v="2022-02-08T00:00:00"/>
    <s v="Polska"/>
    <s v="Królowa"/>
    <s v="Nie Zatrzymuj Mnie Teraz"/>
    <n v="5"/>
    <n v="156"/>
    <n v="1000"/>
    <x v="5"/>
    <x v="4"/>
  </r>
  <r>
    <n v="2523"/>
    <n v="4"/>
    <n v="13"/>
    <x v="619"/>
    <n v="34.14"/>
    <s v="Osuwacz"/>
    <d v="2022-02-08T00:00:00"/>
    <s v="Polska"/>
    <s v="Królowa"/>
    <s v="Nie Zatrzymuj Mnie Teraz"/>
    <n v="5"/>
    <n v="156"/>
    <n v="1000"/>
    <x v="5"/>
    <x v="4"/>
  </r>
  <r>
    <n v="2524"/>
    <n v="4"/>
    <n v="13"/>
    <x v="620"/>
    <n v="55.52"/>
    <s v="Osuwacz"/>
    <d v="2022-02-08T00:00:00"/>
    <s v="Polska"/>
    <s v="Królowa"/>
    <s v="Nie Zatrzymuj Mnie Teraz"/>
    <n v="5"/>
    <n v="156"/>
    <n v="1000"/>
    <x v="5"/>
    <x v="4"/>
  </r>
  <r>
    <n v="2525"/>
    <n v="4"/>
    <n v="13"/>
    <x v="620"/>
    <n v="51.05"/>
    <s v="Osuwacz"/>
    <d v="2022-02-08T00:00:00"/>
    <s v="Polska"/>
    <s v="Królowa"/>
    <s v="Nie Zatrzymuj Mnie Teraz"/>
    <n v="5"/>
    <n v="156"/>
    <n v="1000"/>
    <x v="5"/>
    <x v="4"/>
  </r>
  <r>
    <n v="2526"/>
    <n v="4"/>
    <n v="13"/>
    <x v="621"/>
    <n v="68.87"/>
    <s v="Osuwacz"/>
    <d v="2022-02-08T00:00:00"/>
    <s v="Polska"/>
    <s v="Królowa"/>
    <s v="Nie Zatrzymuj Mnie Teraz"/>
    <n v="5"/>
    <n v="156"/>
    <n v="1000"/>
    <x v="5"/>
    <x v="4"/>
  </r>
  <r>
    <n v="2527"/>
    <n v="4"/>
    <n v="13"/>
    <x v="622"/>
    <n v="81.03"/>
    <s v="Osuwacz"/>
    <d v="2022-02-08T00:00:00"/>
    <s v="Polska"/>
    <s v="Królowa"/>
    <s v="Nie Zatrzymuj Mnie Teraz"/>
    <n v="5"/>
    <n v="156"/>
    <n v="1000"/>
    <x v="5"/>
    <x v="4"/>
  </r>
  <r>
    <n v="2528"/>
    <n v="4"/>
    <n v="13"/>
    <x v="622"/>
    <n v="90.2"/>
    <s v="Osuwacz"/>
    <d v="2022-02-08T00:00:00"/>
    <s v="Polska"/>
    <s v="Królowa"/>
    <s v="Nie Zatrzymuj Mnie Teraz"/>
    <n v="5"/>
    <n v="156"/>
    <n v="1000"/>
    <x v="5"/>
    <x v="4"/>
  </r>
  <r>
    <n v="2529"/>
    <n v="4"/>
    <n v="13"/>
    <x v="622"/>
    <n v="90.26"/>
    <s v="Osuwacz"/>
    <d v="2022-02-08T00:00:00"/>
    <s v="Polska"/>
    <s v="Królowa"/>
    <s v="Nie Zatrzymuj Mnie Teraz"/>
    <n v="5"/>
    <n v="156"/>
    <n v="1000"/>
    <x v="5"/>
    <x v="4"/>
  </r>
  <r>
    <n v="2530"/>
    <n v="4"/>
    <n v="30"/>
    <x v="622"/>
    <n v="19.16"/>
    <s v="Osuwacz"/>
    <d v="2022-02-08T00:00:00"/>
    <s v="Polska"/>
    <s v="Hanka"/>
    <s v="Airman? Nie Tym Razem"/>
    <n v="7"/>
    <n v="180"/>
    <n v="1400"/>
    <x v="5"/>
    <x v="4"/>
  </r>
  <r>
    <n v="2531"/>
    <n v="4"/>
    <n v="30"/>
    <x v="622"/>
    <n v="21.22"/>
    <s v="Osuwacz"/>
    <d v="2022-02-08T00:00:00"/>
    <s v="Polska"/>
    <s v="Hanka"/>
    <s v="Airman? Nie Tym Razem"/>
    <n v="7"/>
    <n v="180"/>
    <n v="1400"/>
    <x v="5"/>
    <x v="4"/>
  </r>
  <r>
    <n v="2532"/>
    <n v="4"/>
    <n v="30"/>
    <x v="622"/>
    <n v="22.68"/>
    <s v="Osuwacz"/>
    <d v="2022-02-08T00:00:00"/>
    <s v="Polska"/>
    <s v="Hanka"/>
    <s v="Airman? Nie Tym Razem"/>
    <n v="7"/>
    <n v="180"/>
    <n v="1400"/>
    <x v="5"/>
    <x v="4"/>
  </r>
  <r>
    <n v="2533"/>
    <n v="4"/>
    <n v="30"/>
    <x v="622"/>
    <n v="38.47"/>
    <s v="Osuwacz"/>
    <d v="2022-02-08T00:00:00"/>
    <s v="Polska"/>
    <s v="Hanka"/>
    <s v="Airman? Nie Tym Razem"/>
    <n v="7"/>
    <n v="180"/>
    <n v="1400"/>
    <x v="5"/>
    <x v="4"/>
  </r>
  <r>
    <n v="2534"/>
    <n v="4"/>
    <n v="30"/>
    <x v="623"/>
    <n v="35.869999999999997"/>
    <s v="Osuwacz"/>
    <d v="2022-02-08T00:00:00"/>
    <s v="Polska"/>
    <s v="Hanka"/>
    <s v="Airman? Nie Tym Razem"/>
    <n v="7"/>
    <n v="180"/>
    <n v="1400"/>
    <x v="5"/>
    <x v="4"/>
  </r>
  <r>
    <n v="2535"/>
    <n v="4"/>
    <n v="30"/>
    <x v="623"/>
    <n v="66.19"/>
    <s v="Osuwacz"/>
    <d v="2022-02-08T00:00:00"/>
    <s v="Polska"/>
    <s v="Hanka"/>
    <s v="Airman? Nie Tym Razem"/>
    <n v="7"/>
    <n v="180"/>
    <n v="1400"/>
    <x v="5"/>
    <x v="4"/>
  </r>
  <r>
    <n v="2536"/>
    <n v="4"/>
    <n v="30"/>
    <x v="623"/>
    <n v="63.24"/>
    <s v="Osuwacz"/>
    <d v="2022-02-08T00:00:00"/>
    <s v="Polska"/>
    <s v="Hanka"/>
    <s v="Airman? Nie Tym Razem"/>
    <n v="7"/>
    <n v="180"/>
    <n v="1400"/>
    <x v="5"/>
    <x v="4"/>
  </r>
  <r>
    <n v="2537"/>
    <n v="4"/>
    <n v="30"/>
    <x v="623"/>
    <n v="76.66"/>
    <s v="Osuwacz"/>
    <d v="2022-02-08T00:00:00"/>
    <s v="Polska"/>
    <s v="Hanka"/>
    <s v="Airman? Nie Tym Razem"/>
    <n v="7"/>
    <n v="180"/>
    <n v="1400"/>
    <x v="5"/>
    <x v="4"/>
  </r>
  <r>
    <n v="2538"/>
    <n v="4"/>
    <n v="30"/>
    <x v="623"/>
    <n v="81.510000000000005"/>
    <s v="Osuwacz"/>
    <d v="2022-02-08T00:00:00"/>
    <s v="Polska"/>
    <s v="Hanka"/>
    <s v="Airman? Nie Tym Razem"/>
    <n v="7"/>
    <n v="180"/>
    <n v="1400"/>
    <x v="5"/>
    <x v="4"/>
  </r>
  <r>
    <n v="2539"/>
    <n v="4"/>
    <n v="30"/>
    <x v="623"/>
    <n v="87.68"/>
    <s v="Osuwacz"/>
    <d v="2022-02-08T00:00:00"/>
    <s v="Polska"/>
    <s v="Hanka"/>
    <s v="Airman? Nie Tym Razem"/>
    <n v="7"/>
    <n v="180"/>
    <n v="1400"/>
    <x v="5"/>
    <x v="4"/>
  </r>
  <r>
    <n v="2540"/>
    <n v="4"/>
    <n v="15"/>
    <x v="623"/>
    <n v="12.68"/>
    <s v="Osuwacz"/>
    <d v="2022-02-08T00:00:00"/>
    <s v="Polska"/>
    <s v="Pan Daft"/>
    <s v="Twardziej, Lepiej, Szybciej, Mocniej"/>
    <n v="5"/>
    <n v="123"/>
    <n v="1000"/>
    <x v="5"/>
    <x v="4"/>
  </r>
  <r>
    <n v="2541"/>
    <n v="4"/>
    <n v="15"/>
    <x v="623"/>
    <n v="26.31"/>
    <s v="Osuwacz"/>
    <d v="2022-02-08T00:00:00"/>
    <s v="Polska"/>
    <s v="Pan Daft"/>
    <s v="Twardziej, Lepiej, Szybciej, Mocniej"/>
    <n v="5"/>
    <n v="123"/>
    <n v="1000"/>
    <x v="5"/>
    <x v="4"/>
  </r>
  <r>
    <n v="2542"/>
    <n v="4"/>
    <n v="15"/>
    <x v="623"/>
    <n v="27.59"/>
    <s v="Osuwacz"/>
    <d v="2022-02-08T00:00:00"/>
    <s v="Polska"/>
    <s v="Pan Daft"/>
    <s v="Twardziej, Lepiej, Szybciej, Mocniej"/>
    <n v="5"/>
    <n v="123"/>
    <n v="1000"/>
    <x v="5"/>
    <x v="4"/>
  </r>
  <r>
    <n v="2543"/>
    <n v="4"/>
    <n v="15"/>
    <x v="624"/>
    <n v="42.39"/>
    <s v="Osuwacz"/>
    <d v="2022-02-08T00:00:00"/>
    <s v="Polska"/>
    <s v="Pan Daft"/>
    <s v="Twardziej, Lepiej, Szybciej, Mocniej"/>
    <n v="5"/>
    <n v="123"/>
    <n v="1000"/>
    <x v="5"/>
    <x v="4"/>
  </r>
  <r>
    <n v="2544"/>
    <n v="4"/>
    <n v="15"/>
    <x v="625"/>
    <n v="42.98"/>
    <s v="Osuwacz"/>
    <d v="2022-02-08T00:00:00"/>
    <s v="Polska"/>
    <s v="Pan Daft"/>
    <s v="Twardziej, Lepiej, Szybciej, Mocniej"/>
    <n v="5"/>
    <n v="123"/>
    <n v="1000"/>
    <x v="5"/>
    <x v="4"/>
  </r>
  <r>
    <n v="2545"/>
    <n v="4"/>
    <n v="15"/>
    <x v="626"/>
    <n v="54.54"/>
    <s v="Osuwacz"/>
    <d v="2022-02-08T00:00:00"/>
    <s v="Polska"/>
    <s v="Pan Daft"/>
    <s v="Twardziej, Lepiej, Szybciej, Mocniej"/>
    <n v="5"/>
    <n v="123"/>
    <n v="1000"/>
    <x v="5"/>
    <x v="4"/>
  </r>
  <r>
    <n v="2546"/>
    <n v="4"/>
    <n v="15"/>
    <x v="626"/>
    <n v="66.91"/>
    <s v="Osuwacz"/>
    <d v="2022-02-08T00:00:00"/>
    <s v="Polska"/>
    <s v="Pan Daft"/>
    <s v="Twardziej, Lepiej, Szybciej, Mocniej"/>
    <n v="5"/>
    <n v="123"/>
    <n v="1000"/>
    <x v="5"/>
    <x v="4"/>
  </r>
  <r>
    <n v="2547"/>
    <n v="4"/>
    <n v="15"/>
    <x v="627"/>
    <n v="60.33"/>
    <s v="Osuwacz"/>
    <d v="2022-02-08T00:00:00"/>
    <s v="Polska"/>
    <s v="Pan Daft"/>
    <s v="Twardziej, Lepiej, Szybciej, Mocniej"/>
    <n v="5"/>
    <n v="123"/>
    <n v="1000"/>
    <x v="5"/>
    <x v="4"/>
  </r>
  <r>
    <n v="2548"/>
    <n v="4"/>
    <n v="15"/>
    <x v="627"/>
    <n v="77.45"/>
    <s v="Osuwacz"/>
    <d v="2022-02-08T00:00:00"/>
    <s v="Polska"/>
    <s v="Pan Daft"/>
    <s v="Twardziej, Lepiej, Szybciej, Mocniej"/>
    <n v="5"/>
    <n v="123"/>
    <n v="1000"/>
    <x v="5"/>
    <x v="4"/>
  </r>
  <r>
    <n v="2549"/>
    <n v="4"/>
    <n v="15"/>
    <x v="628"/>
    <n v="69.680000000000007"/>
    <s v="Osuwacz"/>
    <d v="2022-02-08T00:00:00"/>
    <s v="Polska"/>
    <s v="Pan Daft"/>
    <s v="Twardziej, Lepiej, Szybciej, Mocniej"/>
    <n v="5"/>
    <n v="123"/>
    <n v="1000"/>
    <x v="5"/>
    <x v="4"/>
  </r>
  <r>
    <n v="2550"/>
    <n v="4"/>
    <n v="16"/>
    <x v="628"/>
    <n v="10.55"/>
    <s v="Osuwacz"/>
    <d v="2022-02-08T00:00:00"/>
    <s v="Polska"/>
    <s v="Umarłe Korporacje"/>
    <s v="Wszystko zamarznie"/>
    <n v="8"/>
    <n v="240"/>
    <n v="1800"/>
    <x v="5"/>
    <x v="4"/>
  </r>
  <r>
    <n v="2551"/>
    <n v="4"/>
    <n v="16"/>
    <x v="629"/>
    <n v="22.69"/>
    <s v="Osuwacz"/>
    <d v="2022-02-08T00:00:00"/>
    <s v="Polska"/>
    <s v="Umarłe Korporacje"/>
    <s v="Wszystko zamarznie"/>
    <n v="8"/>
    <n v="240"/>
    <n v="1800"/>
    <x v="5"/>
    <x v="4"/>
  </r>
  <r>
    <n v="2552"/>
    <n v="4"/>
    <n v="16"/>
    <x v="629"/>
    <n v="32.380000000000003"/>
    <s v="Osuwacz"/>
    <d v="2022-02-08T00:00:00"/>
    <s v="Polska"/>
    <s v="Umarłe Korporacje"/>
    <s v="Wszystko zamarznie"/>
    <n v="8"/>
    <n v="240"/>
    <n v="1800"/>
    <x v="5"/>
    <x v="4"/>
  </r>
  <r>
    <n v="2553"/>
    <n v="4"/>
    <n v="16"/>
    <x v="629"/>
    <n v="42.78"/>
    <s v="Osuwacz"/>
    <d v="2022-02-08T00:00:00"/>
    <s v="Polska"/>
    <s v="Umarłe Korporacje"/>
    <s v="Wszystko zamarznie"/>
    <n v="8"/>
    <n v="240"/>
    <n v="1800"/>
    <x v="5"/>
    <x v="4"/>
  </r>
  <r>
    <n v="2554"/>
    <n v="4"/>
    <n v="16"/>
    <x v="629"/>
    <n v="46.78"/>
    <s v="Osuwacz"/>
    <d v="2022-02-08T00:00:00"/>
    <s v="Polska"/>
    <s v="Umarłe Korporacje"/>
    <s v="Wszystko zamarznie"/>
    <n v="8"/>
    <n v="240"/>
    <n v="1800"/>
    <x v="5"/>
    <x v="4"/>
  </r>
  <r>
    <n v="2555"/>
    <n v="4"/>
    <n v="16"/>
    <x v="630"/>
    <n v="67.72"/>
    <s v="Osuwacz"/>
    <d v="2022-02-08T00:00:00"/>
    <s v="Polska"/>
    <s v="Umarłe Korporacje"/>
    <s v="Wszystko zamarznie"/>
    <n v="8"/>
    <n v="240"/>
    <n v="1800"/>
    <x v="5"/>
    <x v="4"/>
  </r>
  <r>
    <n v="2556"/>
    <n v="4"/>
    <n v="16"/>
    <x v="630"/>
    <n v="57.67"/>
    <s v="Osuwacz"/>
    <d v="2022-02-08T00:00:00"/>
    <s v="Polska"/>
    <s v="Umarłe Korporacje"/>
    <s v="Wszystko zamarznie"/>
    <n v="8"/>
    <n v="240"/>
    <n v="1800"/>
    <x v="5"/>
    <x v="4"/>
  </r>
  <r>
    <n v="2557"/>
    <n v="4"/>
    <n v="16"/>
    <x v="630"/>
    <n v="52.78"/>
    <s v="Osuwacz"/>
    <d v="2022-02-08T00:00:00"/>
    <s v="Polska"/>
    <s v="Umarłe Korporacje"/>
    <s v="Wszystko zamarznie"/>
    <n v="8"/>
    <n v="240"/>
    <n v="1800"/>
    <x v="5"/>
    <x v="4"/>
  </r>
  <r>
    <n v="2558"/>
    <n v="4"/>
    <n v="16"/>
    <x v="631"/>
    <n v="62.75"/>
    <s v="Osuwacz"/>
    <d v="2022-02-08T00:00:00"/>
    <s v="Polska"/>
    <s v="Umarłe Korporacje"/>
    <s v="Wszystko zamarznie"/>
    <n v="8"/>
    <n v="240"/>
    <n v="1800"/>
    <x v="6"/>
    <x v="4"/>
  </r>
  <r>
    <n v="2559"/>
    <n v="4"/>
    <n v="16"/>
    <x v="631"/>
    <n v="83.98"/>
    <s v="Osuwacz"/>
    <d v="2022-02-08T00:00:00"/>
    <s v="Polska"/>
    <s v="Umarłe Korporacje"/>
    <s v="Wszystko zamarznie"/>
    <n v="8"/>
    <n v="240"/>
    <n v="1800"/>
    <x v="6"/>
    <x v="4"/>
  </r>
  <r>
    <n v="2560"/>
    <n v="4"/>
    <n v="17"/>
    <x v="631"/>
    <n v="13.44"/>
    <s v="Osuwacz"/>
    <d v="2022-02-08T00:00:00"/>
    <s v="Polska"/>
    <s v="Tofik Lis"/>
    <s v="Kość-Trąbek"/>
    <n v="6"/>
    <n v="160"/>
    <n v="1200"/>
    <x v="6"/>
    <x v="4"/>
  </r>
  <r>
    <n v="2561"/>
    <n v="4"/>
    <n v="17"/>
    <x v="631"/>
    <n v="17.59"/>
    <s v="Osuwacz"/>
    <d v="2022-02-08T00:00:00"/>
    <s v="Polska"/>
    <s v="Tofik Lis"/>
    <s v="Kość-Trąbek"/>
    <n v="6"/>
    <n v="160"/>
    <n v="1200"/>
    <x v="6"/>
    <x v="4"/>
  </r>
  <r>
    <n v="2562"/>
    <n v="4"/>
    <n v="17"/>
    <x v="631"/>
    <n v="33.409999999999997"/>
    <s v="Osuwacz"/>
    <d v="2022-02-08T00:00:00"/>
    <s v="Polska"/>
    <s v="Tofik Lis"/>
    <s v="Kość-Trąbek"/>
    <n v="6"/>
    <n v="160"/>
    <n v="1200"/>
    <x v="6"/>
    <x v="4"/>
  </r>
  <r>
    <n v="2563"/>
    <n v="4"/>
    <n v="17"/>
    <x v="631"/>
    <n v="34.92"/>
    <s v="Osuwacz"/>
    <d v="2022-02-08T00:00:00"/>
    <s v="Polska"/>
    <s v="Tofik Lis"/>
    <s v="Kość-Trąbek"/>
    <n v="6"/>
    <n v="160"/>
    <n v="1200"/>
    <x v="6"/>
    <x v="4"/>
  </r>
  <r>
    <n v="2564"/>
    <n v="4"/>
    <n v="17"/>
    <x v="631"/>
    <n v="31.61"/>
    <s v="Osuwacz"/>
    <d v="2022-02-08T00:00:00"/>
    <s v="Polska"/>
    <s v="Tofik Lis"/>
    <s v="Kość-Trąbek"/>
    <n v="6"/>
    <n v="160"/>
    <n v="1200"/>
    <x v="6"/>
    <x v="4"/>
  </r>
  <r>
    <n v="2565"/>
    <n v="4"/>
    <n v="17"/>
    <x v="631"/>
    <n v="59.69"/>
    <s v="Osuwacz"/>
    <d v="2022-02-08T00:00:00"/>
    <s v="Polska"/>
    <s v="Tofik Lis"/>
    <s v="Kość-Trąbek"/>
    <n v="6"/>
    <n v="160"/>
    <n v="1200"/>
    <x v="6"/>
    <x v="4"/>
  </r>
  <r>
    <n v="2566"/>
    <n v="4"/>
    <n v="17"/>
    <x v="631"/>
    <n v="69.56"/>
    <s v="Osuwacz"/>
    <d v="2022-02-08T00:00:00"/>
    <s v="Polska"/>
    <s v="Tofik Lis"/>
    <s v="Kość-Trąbek"/>
    <n v="6"/>
    <n v="160"/>
    <n v="1200"/>
    <x v="6"/>
    <x v="4"/>
  </r>
  <r>
    <n v="2567"/>
    <n v="4"/>
    <n v="17"/>
    <x v="631"/>
    <n v="80.42"/>
    <s v="Osuwacz"/>
    <d v="2022-02-08T00:00:00"/>
    <s v="Polska"/>
    <s v="Tofik Lis"/>
    <s v="Kość-Trąbek"/>
    <n v="6"/>
    <n v="160"/>
    <n v="1200"/>
    <x v="6"/>
    <x v="4"/>
  </r>
  <r>
    <n v="2568"/>
    <n v="4"/>
    <n v="17"/>
    <x v="632"/>
    <n v="64.709999999999994"/>
    <s v="Osuwacz"/>
    <d v="2022-02-08T00:00:00"/>
    <s v="Polska"/>
    <s v="Tofik Lis"/>
    <s v="Kość-Trąbek"/>
    <n v="6"/>
    <n v="160"/>
    <n v="1200"/>
    <x v="6"/>
    <x v="4"/>
  </r>
  <r>
    <n v="2569"/>
    <n v="4"/>
    <n v="17"/>
    <x v="632"/>
    <n v="74.06"/>
    <s v="Osuwacz"/>
    <d v="2022-02-08T00:00:00"/>
    <s v="Polska"/>
    <s v="Tofik Lis"/>
    <s v="Kość-Trąbek"/>
    <n v="6"/>
    <n v="160"/>
    <n v="1200"/>
    <x v="6"/>
    <x v="4"/>
  </r>
  <r>
    <n v="2570"/>
    <n v="4"/>
    <n v="18"/>
    <x v="632"/>
    <n v="17.260000000000002"/>
    <s v="Osuwacz"/>
    <d v="2022-02-08T00:00:00"/>
    <s v="Polska"/>
    <s v="Aviciuś"/>
    <s v="Obudź Mnie Proszę"/>
    <n v="5"/>
    <n v="124"/>
    <n v="1000"/>
    <x v="6"/>
    <x v="4"/>
  </r>
  <r>
    <n v="2571"/>
    <n v="4"/>
    <n v="18"/>
    <x v="633"/>
    <n v="22.85"/>
    <s v="Osuwacz"/>
    <d v="2022-02-08T00:00:00"/>
    <s v="Polska"/>
    <s v="Aviciuś"/>
    <s v="Obudź Mnie Proszę"/>
    <n v="5"/>
    <n v="124"/>
    <n v="1000"/>
    <x v="6"/>
    <x v="4"/>
  </r>
  <r>
    <n v="2572"/>
    <n v="4"/>
    <n v="18"/>
    <x v="633"/>
    <n v="30.62"/>
    <s v="Osuwacz"/>
    <d v="2022-02-08T00:00:00"/>
    <s v="Polska"/>
    <s v="Aviciuś"/>
    <s v="Obudź Mnie Proszę"/>
    <n v="5"/>
    <n v="124"/>
    <n v="1000"/>
    <x v="6"/>
    <x v="4"/>
  </r>
  <r>
    <n v="2573"/>
    <n v="4"/>
    <n v="18"/>
    <x v="633"/>
    <n v="42.41"/>
    <s v="Osuwacz"/>
    <d v="2022-02-08T00:00:00"/>
    <s v="Polska"/>
    <s v="Aviciuś"/>
    <s v="Obudź Mnie Proszę"/>
    <n v="5"/>
    <n v="124"/>
    <n v="1000"/>
    <x v="6"/>
    <x v="4"/>
  </r>
  <r>
    <n v="2574"/>
    <n v="4"/>
    <n v="18"/>
    <x v="633"/>
    <n v="39.85"/>
    <s v="Osuwacz"/>
    <d v="2022-02-08T00:00:00"/>
    <s v="Polska"/>
    <s v="Aviciuś"/>
    <s v="Obudź Mnie Proszę"/>
    <n v="5"/>
    <n v="124"/>
    <n v="1000"/>
    <x v="6"/>
    <x v="4"/>
  </r>
  <r>
    <n v="2575"/>
    <n v="16"/>
    <n v="1"/>
    <x v="634"/>
    <n v="18.88"/>
    <s v="BitaPiÄtka"/>
    <d v="2022-05-09T00:00:00"/>
    <s v="Polska"/>
    <s v="Cysmix i Emilka"/>
    <s v="Deszcz Łez"/>
    <n v="7"/>
    <n v="128"/>
    <n v="1500"/>
    <x v="6"/>
    <x v="4"/>
  </r>
  <r>
    <n v="2576"/>
    <n v="16"/>
    <n v="1"/>
    <x v="634"/>
    <n v="16.96"/>
    <s v="BitaPiÄtka"/>
    <d v="2022-05-09T00:00:00"/>
    <s v="Polska"/>
    <s v="Cysmix i Emilka"/>
    <s v="Deszcz Łez"/>
    <n v="7"/>
    <n v="128"/>
    <n v="1500"/>
    <x v="6"/>
    <x v="4"/>
  </r>
  <r>
    <n v="2577"/>
    <n v="16"/>
    <n v="1"/>
    <x v="634"/>
    <n v="26.37"/>
    <s v="BitaPiÄtka"/>
    <d v="2022-05-09T00:00:00"/>
    <s v="Polska"/>
    <s v="Cysmix i Emilka"/>
    <s v="Deszcz Łez"/>
    <n v="7"/>
    <n v="128"/>
    <n v="1500"/>
    <x v="6"/>
    <x v="4"/>
  </r>
  <r>
    <n v="2578"/>
    <n v="16"/>
    <n v="1"/>
    <x v="634"/>
    <n v="43.11"/>
    <s v="BitaPiÄtka"/>
    <d v="2022-05-09T00:00:00"/>
    <s v="Polska"/>
    <s v="Cysmix i Emilka"/>
    <s v="Deszcz Łez"/>
    <n v="7"/>
    <n v="128"/>
    <n v="1500"/>
    <x v="6"/>
    <x v="4"/>
  </r>
  <r>
    <n v="2579"/>
    <n v="16"/>
    <n v="1"/>
    <x v="634"/>
    <n v="42.61"/>
    <s v="BitaPiÄtka"/>
    <d v="2022-05-09T00:00:00"/>
    <s v="Polska"/>
    <s v="Cysmix i Emilka"/>
    <s v="Deszcz Łez"/>
    <n v="7"/>
    <n v="128"/>
    <n v="1500"/>
    <x v="6"/>
    <x v="4"/>
  </r>
  <r>
    <n v="2580"/>
    <n v="16"/>
    <n v="1"/>
    <x v="634"/>
    <n v="39.83"/>
    <s v="BitaPiÄtka"/>
    <d v="2022-05-09T00:00:00"/>
    <s v="Polska"/>
    <s v="Cysmix i Emilka"/>
    <s v="Deszcz Łez"/>
    <n v="7"/>
    <n v="128"/>
    <n v="1500"/>
    <x v="6"/>
    <x v="4"/>
  </r>
  <r>
    <n v="2581"/>
    <n v="4"/>
    <n v="18"/>
    <x v="635"/>
    <n v="48.26"/>
    <s v="Osuwacz"/>
    <d v="2022-02-08T00:00:00"/>
    <s v="Polska"/>
    <s v="Aviciuś"/>
    <s v="Obudź Mnie Proszę"/>
    <n v="5"/>
    <n v="124"/>
    <n v="1000"/>
    <x v="6"/>
    <x v="4"/>
  </r>
  <r>
    <n v="2582"/>
    <n v="16"/>
    <n v="1"/>
    <x v="635"/>
    <n v="68.31"/>
    <s v="BitaPiÄtka"/>
    <d v="2022-05-09T00:00:00"/>
    <s v="Polska"/>
    <s v="Cysmix i Emilka"/>
    <s v="Deszcz Łez"/>
    <n v="7"/>
    <n v="128"/>
    <n v="1500"/>
    <x v="6"/>
    <x v="4"/>
  </r>
  <r>
    <n v="2583"/>
    <n v="16"/>
    <n v="1"/>
    <x v="635"/>
    <n v="79.03"/>
    <s v="BitaPiÄtka"/>
    <d v="2022-05-09T00:00:00"/>
    <s v="Polska"/>
    <s v="Cysmix i Emilka"/>
    <s v="Deszcz Łez"/>
    <n v="7"/>
    <n v="128"/>
    <n v="1500"/>
    <x v="6"/>
    <x v="4"/>
  </r>
  <r>
    <n v="2584"/>
    <n v="16"/>
    <n v="1"/>
    <x v="635"/>
    <n v="91.04"/>
    <s v="BitaPiÄtka"/>
    <d v="2022-05-09T00:00:00"/>
    <s v="Polska"/>
    <s v="Cysmix i Emilka"/>
    <s v="Deszcz Łez"/>
    <n v="7"/>
    <n v="128"/>
    <n v="1500"/>
    <x v="6"/>
    <x v="4"/>
  </r>
  <r>
    <n v="2585"/>
    <n v="16"/>
    <n v="1"/>
    <x v="636"/>
    <n v="95.15"/>
    <s v="BitaPiÄtka"/>
    <d v="2022-05-09T00:00:00"/>
    <s v="Polska"/>
    <s v="Cysmix i Emilka"/>
    <s v="Deszcz Łez"/>
    <n v="7"/>
    <n v="128"/>
    <n v="1500"/>
    <x v="6"/>
    <x v="4"/>
  </r>
  <r>
    <n v="2586"/>
    <n v="16"/>
    <n v="2"/>
    <x v="636"/>
    <n v="14.52"/>
    <s v="BitaPiÄtka"/>
    <d v="2022-05-09T00:00:00"/>
    <s v="Polska"/>
    <s v="Solejek"/>
    <s v="Renatka"/>
    <n v="7"/>
    <n v="182"/>
    <n v="1500"/>
    <x v="6"/>
    <x v="4"/>
  </r>
  <r>
    <n v="2587"/>
    <n v="16"/>
    <n v="2"/>
    <x v="636"/>
    <n v="24.64"/>
    <s v="BitaPiÄtka"/>
    <d v="2022-05-09T00:00:00"/>
    <s v="Polska"/>
    <s v="Solejek"/>
    <s v="Renatka"/>
    <n v="7"/>
    <n v="182"/>
    <n v="1500"/>
    <x v="6"/>
    <x v="4"/>
  </r>
  <r>
    <n v="2588"/>
    <n v="16"/>
    <n v="2"/>
    <x v="636"/>
    <n v="25.78"/>
    <s v="BitaPiÄtka"/>
    <d v="2022-05-09T00:00:00"/>
    <s v="Polska"/>
    <s v="Solejek"/>
    <s v="Renatka"/>
    <n v="7"/>
    <n v="182"/>
    <n v="1500"/>
    <x v="6"/>
    <x v="4"/>
  </r>
  <r>
    <n v="2589"/>
    <n v="16"/>
    <n v="2"/>
    <x v="636"/>
    <n v="38.65"/>
    <s v="BitaPiÄtka"/>
    <d v="2022-05-09T00:00:00"/>
    <s v="Polska"/>
    <s v="Solejek"/>
    <s v="Renatka"/>
    <n v="7"/>
    <n v="182"/>
    <n v="1500"/>
    <x v="6"/>
    <x v="4"/>
  </r>
  <r>
    <n v="2590"/>
    <n v="16"/>
    <n v="2"/>
    <x v="636"/>
    <n v="50.02"/>
    <s v="BitaPiÄtka"/>
    <d v="2022-05-09T00:00:00"/>
    <s v="Polska"/>
    <s v="Solejek"/>
    <s v="Renatka"/>
    <n v="7"/>
    <n v="182"/>
    <n v="1500"/>
    <x v="6"/>
    <x v="4"/>
  </r>
  <r>
    <n v="2591"/>
    <n v="16"/>
    <n v="2"/>
    <x v="636"/>
    <n v="56.73"/>
    <s v="BitaPiÄtka"/>
    <d v="2022-05-09T00:00:00"/>
    <s v="Polska"/>
    <s v="Solejek"/>
    <s v="Renatka"/>
    <n v="7"/>
    <n v="182"/>
    <n v="1500"/>
    <x v="6"/>
    <x v="4"/>
  </r>
  <r>
    <n v="2592"/>
    <n v="16"/>
    <n v="2"/>
    <x v="636"/>
    <n v="63.37"/>
    <s v="BitaPiÄtka"/>
    <d v="2022-05-09T00:00:00"/>
    <s v="Polska"/>
    <s v="Solejek"/>
    <s v="Renatka"/>
    <n v="7"/>
    <n v="182"/>
    <n v="1500"/>
    <x v="6"/>
    <x v="4"/>
  </r>
  <r>
    <n v="2593"/>
    <n v="16"/>
    <n v="2"/>
    <x v="636"/>
    <n v="72.02"/>
    <s v="BitaPiÄtka"/>
    <d v="2022-05-09T00:00:00"/>
    <s v="Polska"/>
    <s v="Solejek"/>
    <s v="Renatka"/>
    <n v="7"/>
    <n v="182"/>
    <n v="1500"/>
    <x v="6"/>
    <x v="4"/>
  </r>
  <r>
    <n v="2594"/>
    <n v="16"/>
    <n v="2"/>
    <x v="636"/>
    <n v="68.69"/>
    <s v="BitaPiÄtka"/>
    <d v="2022-05-09T00:00:00"/>
    <s v="Polska"/>
    <s v="Solejek"/>
    <s v="Renatka"/>
    <n v="7"/>
    <n v="182"/>
    <n v="1500"/>
    <x v="6"/>
    <x v="4"/>
  </r>
  <r>
    <n v="2595"/>
    <n v="16"/>
    <n v="3"/>
    <x v="636"/>
    <n v="18.170000000000002"/>
    <s v="BitaPiÄtka"/>
    <d v="2022-05-09T00:00:00"/>
    <s v="Polska"/>
    <s v="Kuba Omsiak"/>
    <s v="Moja Miłość"/>
    <n v="5"/>
    <n v="128"/>
    <n v="1000"/>
    <x v="6"/>
    <x v="4"/>
  </r>
  <r>
    <n v="2596"/>
    <n v="16"/>
    <n v="3"/>
    <x v="636"/>
    <n v="20.12"/>
    <s v="BitaPiÄtka"/>
    <d v="2022-05-09T00:00:00"/>
    <s v="Polska"/>
    <s v="Kuba Omsiak"/>
    <s v="Moja Miłość"/>
    <n v="5"/>
    <n v="128"/>
    <n v="1000"/>
    <x v="6"/>
    <x v="4"/>
  </r>
  <r>
    <n v="2597"/>
    <n v="16"/>
    <n v="3"/>
    <x v="636"/>
    <n v="39.54"/>
    <s v="BitaPiÄtka"/>
    <d v="2022-05-09T00:00:00"/>
    <s v="Polska"/>
    <s v="Kuba Omsiak"/>
    <s v="Moja Miłość"/>
    <n v="5"/>
    <n v="128"/>
    <n v="1000"/>
    <x v="6"/>
    <x v="4"/>
  </r>
  <r>
    <n v="2598"/>
    <n v="16"/>
    <n v="3"/>
    <x v="636"/>
    <n v="29.88"/>
    <s v="BitaPiÄtka"/>
    <d v="2022-05-09T00:00:00"/>
    <s v="Polska"/>
    <s v="Kuba Omsiak"/>
    <s v="Moja Miłość"/>
    <n v="5"/>
    <n v="128"/>
    <n v="1000"/>
    <x v="6"/>
    <x v="4"/>
  </r>
  <r>
    <n v="2599"/>
    <n v="16"/>
    <n v="3"/>
    <x v="636"/>
    <n v="39.85"/>
    <s v="BitaPiÄtka"/>
    <d v="2022-05-09T00:00:00"/>
    <s v="Polska"/>
    <s v="Kuba Omsiak"/>
    <s v="Moja Miłość"/>
    <n v="5"/>
    <n v="128"/>
    <n v="1000"/>
    <x v="6"/>
    <x v="4"/>
  </r>
  <r>
    <n v="2600"/>
    <n v="16"/>
    <n v="3"/>
    <x v="636"/>
    <n v="49.28"/>
    <s v="BitaPiÄtka"/>
    <d v="2022-05-09T00:00:00"/>
    <s v="Polska"/>
    <s v="Kuba Omsiak"/>
    <s v="Moja Miłość"/>
    <n v="5"/>
    <n v="128"/>
    <n v="1000"/>
    <x v="6"/>
    <x v="4"/>
  </r>
  <r>
    <n v="2601"/>
    <n v="16"/>
    <n v="3"/>
    <x v="636"/>
    <n v="57.43"/>
    <s v="BitaPiÄtka"/>
    <d v="2022-05-09T00:00:00"/>
    <s v="Polska"/>
    <s v="Kuba Omsiak"/>
    <s v="Moja Miłość"/>
    <n v="5"/>
    <n v="128"/>
    <n v="1000"/>
    <x v="6"/>
    <x v="4"/>
  </r>
  <r>
    <n v="2602"/>
    <n v="16"/>
    <n v="3"/>
    <x v="636"/>
    <n v="71.08"/>
    <s v="BitaPiÄtka"/>
    <d v="2022-05-09T00:00:00"/>
    <s v="Polska"/>
    <s v="Kuba Omsiak"/>
    <s v="Moja Miłość"/>
    <n v="5"/>
    <n v="128"/>
    <n v="1000"/>
    <x v="6"/>
    <x v="4"/>
  </r>
  <r>
    <n v="2603"/>
    <n v="16"/>
    <n v="3"/>
    <x v="636"/>
    <n v="83.51"/>
    <s v="BitaPiÄtka"/>
    <d v="2022-05-09T00:00:00"/>
    <s v="Polska"/>
    <s v="Kuba Omsiak"/>
    <s v="Moja Miłość"/>
    <n v="5"/>
    <n v="128"/>
    <n v="1000"/>
    <x v="6"/>
    <x v="4"/>
  </r>
  <r>
    <n v="2604"/>
    <n v="16"/>
    <n v="3"/>
    <x v="636"/>
    <n v="70.33"/>
    <s v="BitaPiÄtka"/>
    <d v="2022-05-09T00:00:00"/>
    <s v="Polska"/>
    <s v="Kuba Omsiak"/>
    <s v="Moja Miłość"/>
    <n v="5"/>
    <n v="128"/>
    <n v="1000"/>
    <x v="6"/>
    <x v="4"/>
  </r>
  <r>
    <n v="2605"/>
    <n v="16"/>
    <n v="4"/>
    <x v="636"/>
    <n v="17.89"/>
    <s v="BitaPiÄtka"/>
    <d v="2022-05-09T00:00:00"/>
    <s v="Polska"/>
    <s v="Pościgacze"/>
    <s v="Zgubiłem się"/>
    <n v="6"/>
    <n v="170"/>
    <n v="1200"/>
    <x v="6"/>
    <x v="4"/>
  </r>
  <r>
    <n v="2606"/>
    <n v="16"/>
    <n v="4"/>
    <x v="636"/>
    <n v="26.54"/>
    <s v="BitaPiÄtka"/>
    <d v="2022-05-09T00:00:00"/>
    <s v="Polska"/>
    <s v="Pościgacze"/>
    <s v="Zgubiłem się"/>
    <n v="6"/>
    <n v="170"/>
    <n v="1200"/>
    <x v="6"/>
    <x v="4"/>
  </r>
  <r>
    <n v="2607"/>
    <n v="16"/>
    <n v="4"/>
    <x v="636"/>
    <n v="29.95"/>
    <s v="BitaPiÄtka"/>
    <d v="2022-05-09T00:00:00"/>
    <s v="Polska"/>
    <s v="Pościgacze"/>
    <s v="Zgubiłem się"/>
    <n v="6"/>
    <n v="170"/>
    <n v="1200"/>
    <x v="6"/>
    <x v="4"/>
  </r>
  <r>
    <n v="2608"/>
    <n v="4"/>
    <n v="18"/>
    <x v="637"/>
    <n v="46.32"/>
    <s v="Osuwacz"/>
    <d v="2022-02-08T00:00:00"/>
    <s v="Polska"/>
    <s v="Aviciuś"/>
    <s v="Obudź Mnie Proszę"/>
    <n v="5"/>
    <n v="124"/>
    <n v="1000"/>
    <x v="6"/>
    <x v="4"/>
  </r>
  <r>
    <n v="2609"/>
    <n v="4"/>
    <n v="18"/>
    <x v="638"/>
    <n v="64.37"/>
    <s v="Osuwacz"/>
    <d v="2022-02-08T00:00:00"/>
    <s v="Polska"/>
    <s v="Aviciuś"/>
    <s v="Obudź Mnie Proszę"/>
    <n v="5"/>
    <n v="124"/>
    <n v="1000"/>
    <x v="6"/>
    <x v="4"/>
  </r>
  <r>
    <n v="2610"/>
    <n v="4"/>
    <n v="18"/>
    <x v="638"/>
    <n v="67.59"/>
    <s v="Osuwacz"/>
    <d v="2022-02-08T00:00:00"/>
    <s v="Polska"/>
    <s v="Aviciuś"/>
    <s v="Obudź Mnie Proszę"/>
    <n v="5"/>
    <n v="124"/>
    <n v="1000"/>
    <x v="6"/>
    <x v="4"/>
  </r>
  <r>
    <n v="2611"/>
    <n v="4"/>
    <n v="18"/>
    <x v="638"/>
    <n v="64.069999999999993"/>
    <s v="Osuwacz"/>
    <d v="2022-02-08T00:00:00"/>
    <s v="Polska"/>
    <s v="Aviciuś"/>
    <s v="Obudź Mnie Proszę"/>
    <n v="5"/>
    <n v="124"/>
    <n v="1000"/>
    <x v="6"/>
    <x v="4"/>
  </r>
  <r>
    <n v="2612"/>
    <n v="16"/>
    <n v="4"/>
    <x v="638"/>
    <n v="27.66"/>
    <s v="BitaPiÄtka"/>
    <d v="2022-05-09T00:00:00"/>
    <s v="Polska"/>
    <s v="Pościgacze"/>
    <s v="Zgubiłem się"/>
    <n v="6"/>
    <n v="170"/>
    <n v="1200"/>
    <x v="6"/>
    <x v="4"/>
  </r>
  <r>
    <n v="2613"/>
    <n v="16"/>
    <n v="4"/>
    <x v="638"/>
    <n v="34.96"/>
    <s v="BitaPiÄtka"/>
    <d v="2022-05-09T00:00:00"/>
    <s v="Polska"/>
    <s v="Pościgacze"/>
    <s v="Zgubiłem się"/>
    <n v="6"/>
    <n v="170"/>
    <n v="1200"/>
    <x v="6"/>
    <x v="4"/>
  </r>
  <r>
    <n v="2614"/>
    <n v="16"/>
    <n v="4"/>
    <x v="638"/>
    <n v="55.46"/>
    <s v="BitaPiÄtka"/>
    <d v="2022-05-09T00:00:00"/>
    <s v="Polska"/>
    <s v="Pościgacze"/>
    <s v="Zgubiłem się"/>
    <n v="6"/>
    <n v="170"/>
    <n v="1200"/>
    <x v="6"/>
    <x v="4"/>
  </r>
  <r>
    <n v="2615"/>
    <n v="16"/>
    <n v="4"/>
    <x v="638"/>
    <n v="57.63"/>
    <s v="BitaPiÄtka"/>
    <d v="2022-05-09T00:00:00"/>
    <s v="Polska"/>
    <s v="Pościgacze"/>
    <s v="Zgubiłem się"/>
    <n v="6"/>
    <n v="170"/>
    <n v="1200"/>
    <x v="6"/>
    <x v="4"/>
  </r>
  <r>
    <n v="2616"/>
    <n v="4"/>
    <n v="19"/>
    <x v="639"/>
    <n v="13.06"/>
    <s v="Osuwacz"/>
    <d v="2022-02-08T00:00:00"/>
    <s v="Polska"/>
    <s v="Dźwiękowy Szok Magii"/>
    <s v="Pęknięte Tłuczki"/>
    <n v="7"/>
    <n v="170"/>
    <n v="1400"/>
    <x v="6"/>
    <x v="4"/>
  </r>
  <r>
    <n v="2617"/>
    <n v="16"/>
    <n v="4"/>
    <x v="639"/>
    <n v="74.73"/>
    <s v="BitaPiÄtka"/>
    <d v="2022-05-09T00:00:00"/>
    <s v="Polska"/>
    <s v="Pościgacze"/>
    <s v="Zgubiłem się"/>
    <n v="6"/>
    <n v="170"/>
    <n v="1200"/>
    <x v="6"/>
    <x v="4"/>
  </r>
  <r>
    <n v="2618"/>
    <n v="16"/>
    <n v="4"/>
    <x v="639"/>
    <n v="96.31"/>
    <s v="BitaPiÄtka"/>
    <d v="2022-05-09T00:00:00"/>
    <s v="Polska"/>
    <s v="Pościgacze"/>
    <s v="Zgubiłem się"/>
    <n v="6"/>
    <n v="170"/>
    <n v="1200"/>
    <x v="6"/>
    <x v="4"/>
  </r>
  <r>
    <n v="2619"/>
    <n v="4"/>
    <n v="19"/>
    <x v="640"/>
    <n v="24.5"/>
    <s v="Osuwacz"/>
    <d v="2022-02-08T00:00:00"/>
    <s v="Polska"/>
    <s v="Dźwiękowy Szok Magii"/>
    <s v="Pęknięte Tłuczki"/>
    <n v="7"/>
    <n v="170"/>
    <n v="1400"/>
    <x v="6"/>
    <x v="4"/>
  </r>
  <r>
    <n v="2620"/>
    <n v="4"/>
    <n v="19"/>
    <x v="640"/>
    <n v="28.02"/>
    <s v="Osuwacz"/>
    <d v="2022-02-08T00:00:00"/>
    <s v="Polska"/>
    <s v="Dźwiękowy Szok Magii"/>
    <s v="Pęknięte Tłuczki"/>
    <n v="7"/>
    <n v="170"/>
    <n v="1400"/>
    <x v="6"/>
    <x v="4"/>
  </r>
  <r>
    <n v="2621"/>
    <n v="4"/>
    <n v="19"/>
    <x v="640"/>
    <n v="34.909999999999997"/>
    <s v="Osuwacz"/>
    <d v="2022-02-08T00:00:00"/>
    <s v="Polska"/>
    <s v="Dźwiękowy Szok Magii"/>
    <s v="Pęknięte Tłuczki"/>
    <n v="7"/>
    <n v="170"/>
    <n v="1400"/>
    <x v="6"/>
    <x v="4"/>
  </r>
  <r>
    <n v="2622"/>
    <n v="4"/>
    <n v="19"/>
    <x v="640"/>
    <n v="41.79"/>
    <s v="Osuwacz"/>
    <d v="2022-02-08T00:00:00"/>
    <s v="Polska"/>
    <s v="Dźwiękowy Szok Magii"/>
    <s v="Pęknięte Tłuczki"/>
    <n v="7"/>
    <n v="170"/>
    <n v="1400"/>
    <x v="6"/>
    <x v="4"/>
  </r>
  <r>
    <n v="2623"/>
    <n v="16"/>
    <n v="5"/>
    <x v="641"/>
    <n v="19.899999999999999"/>
    <s v="BitaPiÄtka"/>
    <d v="2022-05-09T00:00:00"/>
    <s v="Polska"/>
    <s v="Rostek"/>
    <s v="Woda Edition (remix Pawełka Różyka)"/>
    <n v="5"/>
    <n v="133"/>
    <n v="1000"/>
    <x v="6"/>
    <x v="4"/>
  </r>
  <r>
    <n v="2624"/>
    <n v="4"/>
    <n v="19"/>
    <x v="642"/>
    <n v="44.71"/>
    <s v="Osuwacz"/>
    <d v="2022-02-08T00:00:00"/>
    <s v="Polska"/>
    <s v="Dźwiękowy Szok Magii"/>
    <s v="Pęknięte Tłuczki"/>
    <n v="7"/>
    <n v="170"/>
    <n v="1400"/>
    <x v="6"/>
    <x v="4"/>
  </r>
  <r>
    <n v="2625"/>
    <n v="4"/>
    <n v="19"/>
    <x v="642"/>
    <n v="64.62"/>
    <s v="Osuwacz"/>
    <d v="2022-02-08T00:00:00"/>
    <s v="Polska"/>
    <s v="Dźwiękowy Szok Magii"/>
    <s v="Pęknięte Tłuczki"/>
    <n v="7"/>
    <n v="170"/>
    <n v="1400"/>
    <x v="6"/>
    <x v="4"/>
  </r>
  <r>
    <n v="2626"/>
    <n v="4"/>
    <n v="19"/>
    <x v="642"/>
    <n v="58.45"/>
    <s v="Osuwacz"/>
    <d v="2022-02-08T00:00:00"/>
    <s v="Polska"/>
    <s v="Dźwiękowy Szok Magii"/>
    <s v="Pęknięte Tłuczki"/>
    <n v="7"/>
    <n v="170"/>
    <n v="1400"/>
    <x v="6"/>
    <x v="4"/>
  </r>
  <r>
    <n v="2627"/>
    <n v="4"/>
    <n v="19"/>
    <x v="642"/>
    <n v="90.9"/>
    <s v="Osuwacz"/>
    <d v="2022-02-08T00:00:00"/>
    <s v="Polska"/>
    <s v="Dźwiękowy Szok Magii"/>
    <s v="Pęknięte Tłuczki"/>
    <n v="7"/>
    <n v="170"/>
    <n v="1400"/>
    <x v="6"/>
    <x v="4"/>
  </r>
  <r>
    <n v="2628"/>
    <n v="4"/>
    <n v="19"/>
    <x v="642"/>
    <n v="83.88"/>
    <s v="Osuwacz"/>
    <d v="2022-02-08T00:00:00"/>
    <s v="Polska"/>
    <s v="Dźwiękowy Szok Magii"/>
    <s v="Pęknięte Tłuczki"/>
    <n v="7"/>
    <n v="170"/>
    <n v="1400"/>
    <x v="6"/>
    <x v="4"/>
  </r>
  <r>
    <n v="2629"/>
    <n v="16"/>
    <n v="5"/>
    <x v="643"/>
    <n v="23.69"/>
    <s v="BitaPiÄtka"/>
    <d v="2022-05-09T00:00:00"/>
    <s v="Polska"/>
    <s v="Rostek"/>
    <s v="Woda Edition (remix Pawełka Różyka)"/>
    <n v="5"/>
    <n v="133"/>
    <n v="1000"/>
    <x v="6"/>
    <x v="4"/>
  </r>
  <r>
    <n v="2630"/>
    <n v="16"/>
    <n v="5"/>
    <x v="643"/>
    <n v="31.89"/>
    <s v="BitaPiÄtka"/>
    <d v="2022-05-09T00:00:00"/>
    <s v="Polska"/>
    <s v="Rostek"/>
    <s v="Woda Edition (remix Pawełka Różyka)"/>
    <n v="5"/>
    <n v="133"/>
    <n v="1000"/>
    <x v="6"/>
    <x v="4"/>
  </r>
  <r>
    <n v="2631"/>
    <n v="16"/>
    <n v="5"/>
    <x v="643"/>
    <n v="46.68"/>
    <s v="BitaPiÄtka"/>
    <d v="2022-05-09T00:00:00"/>
    <s v="Polska"/>
    <s v="Rostek"/>
    <s v="Woda Edition (remix Pawełka Różyka)"/>
    <n v="5"/>
    <n v="133"/>
    <n v="1000"/>
    <x v="6"/>
    <x v="4"/>
  </r>
  <r>
    <n v="2632"/>
    <n v="16"/>
    <n v="5"/>
    <x v="643"/>
    <n v="53.76"/>
    <s v="BitaPiÄtka"/>
    <d v="2022-05-09T00:00:00"/>
    <s v="Polska"/>
    <s v="Rostek"/>
    <s v="Woda Edition (remix Pawełka Różyka)"/>
    <n v="5"/>
    <n v="133"/>
    <n v="1000"/>
    <x v="6"/>
    <x v="4"/>
  </r>
  <r>
    <n v="2633"/>
    <n v="4"/>
    <n v="20"/>
    <x v="644"/>
    <n v="14.28"/>
    <s v="Osuwacz"/>
    <d v="2022-02-08T00:00:00"/>
    <s v="Polska"/>
    <s v="xi"/>
    <s v="NURKOWANIE WOLNOŚCI"/>
    <n v="9"/>
    <n v="222"/>
    <n v="2000"/>
    <x v="6"/>
    <x v="4"/>
  </r>
  <r>
    <n v="2634"/>
    <n v="4"/>
    <n v="20"/>
    <x v="644"/>
    <n v="20.09"/>
    <s v="Osuwacz"/>
    <d v="2022-02-08T00:00:00"/>
    <s v="Polska"/>
    <s v="xi"/>
    <s v="NURKOWANIE WOLNOŚCI"/>
    <n v="9"/>
    <n v="222"/>
    <n v="2000"/>
    <x v="6"/>
    <x v="4"/>
  </r>
  <r>
    <n v="2635"/>
    <n v="4"/>
    <n v="20"/>
    <x v="644"/>
    <n v="30.56"/>
    <s v="Osuwacz"/>
    <d v="2022-02-08T00:00:00"/>
    <s v="Polska"/>
    <s v="xi"/>
    <s v="NURKOWANIE WOLNOŚCI"/>
    <n v="9"/>
    <n v="222"/>
    <n v="2000"/>
    <x v="6"/>
    <x v="4"/>
  </r>
  <r>
    <n v="2636"/>
    <n v="4"/>
    <n v="20"/>
    <x v="644"/>
    <n v="33.72"/>
    <s v="Osuwacz"/>
    <d v="2022-02-08T00:00:00"/>
    <s v="Polska"/>
    <s v="xi"/>
    <s v="NURKOWANIE WOLNOŚCI"/>
    <n v="9"/>
    <n v="222"/>
    <n v="2000"/>
    <x v="6"/>
    <x v="4"/>
  </r>
  <r>
    <n v="2637"/>
    <n v="16"/>
    <n v="5"/>
    <x v="644"/>
    <n v="63.51"/>
    <s v="BitaPiÄtka"/>
    <d v="2022-05-09T00:00:00"/>
    <s v="Polska"/>
    <s v="Rostek"/>
    <s v="Woda Edition (remix Pawełka Różyka)"/>
    <n v="5"/>
    <n v="133"/>
    <n v="1000"/>
    <x v="6"/>
    <x v="4"/>
  </r>
  <r>
    <n v="2638"/>
    <n v="16"/>
    <n v="5"/>
    <x v="644"/>
    <n v="47.65"/>
    <s v="BitaPiÄtka"/>
    <d v="2022-05-09T00:00:00"/>
    <s v="Polska"/>
    <s v="Rostek"/>
    <s v="Woda Edition (remix Pawełka Różyka)"/>
    <n v="5"/>
    <n v="133"/>
    <n v="1000"/>
    <x v="6"/>
    <x v="4"/>
  </r>
  <r>
    <n v="2639"/>
    <n v="16"/>
    <n v="5"/>
    <x v="644"/>
    <n v="74.86"/>
    <s v="BitaPiÄtka"/>
    <d v="2022-05-09T00:00:00"/>
    <s v="Polska"/>
    <s v="Rostek"/>
    <s v="Woda Edition (remix Pawełka Różyka)"/>
    <n v="5"/>
    <n v="133"/>
    <n v="1000"/>
    <x v="6"/>
    <x v="4"/>
  </r>
  <r>
    <n v="2640"/>
    <n v="16"/>
    <n v="5"/>
    <x v="644"/>
    <n v="69.62"/>
    <s v="BitaPiÄtka"/>
    <d v="2022-05-09T00:00:00"/>
    <s v="Polska"/>
    <s v="Rostek"/>
    <s v="Woda Edition (remix Pawełka Różyka)"/>
    <n v="5"/>
    <n v="133"/>
    <n v="1000"/>
    <x v="6"/>
    <x v="4"/>
  </r>
  <r>
    <n v="2641"/>
    <n v="4"/>
    <n v="20"/>
    <x v="645"/>
    <n v="47.64"/>
    <s v="Osuwacz"/>
    <d v="2022-02-08T00:00:00"/>
    <s v="Polska"/>
    <s v="xi"/>
    <s v="NURKOWANIE WOLNOŚCI"/>
    <n v="9"/>
    <n v="222"/>
    <n v="2000"/>
    <x v="6"/>
    <x v="4"/>
  </r>
  <r>
    <n v="2642"/>
    <n v="4"/>
    <n v="20"/>
    <x v="645"/>
    <n v="51.77"/>
    <s v="Osuwacz"/>
    <d v="2022-02-08T00:00:00"/>
    <s v="Polska"/>
    <s v="xi"/>
    <s v="NURKOWANIE WOLNOŚCI"/>
    <n v="9"/>
    <n v="222"/>
    <n v="2000"/>
    <x v="6"/>
    <x v="4"/>
  </r>
  <r>
    <n v="2643"/>
    <n v="4"/>
    <n v="20"/>
    <x v="646"/>
    <n v="75.36"/>
    <s v="Osuwacz"/>
    <d v="2022-02-08T00:00:00"/>
    <s v="Polska"/>
    <s v="xi"/>
    <s v="NURKOWANIE WOLNOŚCI"/>
    <n v="9"/>
    <n v="222"/>
    <n v="2000"/>
    <x v="6"/>
    <x v="4"/>
  </r>
  <r>
    <n v="2644"/>
    <n v="4"/>
    <n v="20"/>
    <x v="646"/>
    <n v="55.17"/>
    <s v="Osuwacz"/>
    <d v="2022-02-08T00:00:00"/>
    <s v="Polska"/>
    <s v="xi"/>
    <s v="NURKOWANIE WOLNOŚCI"/>
    <n v="9"/>
    <n v="222"/>
    <n v="2000"/>
    <x v="6"/>
    <x v="4"/>
  </r>
  <r>
    <n v="2645"/>
    <n v="16"/>
    <n v="5"/>
    <x v="646"/>
    <n v="68.58"/>
    <s v="BitaPiÄtka"/>
    <d v="2022-05-09T00:00:00"/>
    <s v="Polska"/>
    <s v="Rostek"/>
    <s v="Woda Edition (remix Pawełka Różyka)"/>
    <n v="5"/>
    <n v="133"/>
    <n v="1000"/>
    <x v="6"/>
    <x v="4"/>
  </r>
  <r>
    <n v="2646"/>
    <n v="16"/>
    <n v="6"/>
    <x v="646"/>
    <n v="13.28"/>
    <s v="BitaPiÄtka"/>
    <d v="2022-05-09T00:00:00"/>
    <s v="Polska"/>
    <s v="Ramzes B."/>
    <s v="FlakiPycha"/>
    <n v="6"/>
    <n v="130"/>
    <n v="1200"/>
    <x v="6"/>
    <x v="4"/>
  </r>
  <r>
    <n v="2647"/>
    <n v="4"/>
    <n v="20"/>
    <x v="647"/>
    <n v="91.96"/>
    <s v="Osuwacz"/>
    <d v="2022-02-08T00:00:00"/>
    <s v="Polska"/>
    <s v="xi"/>
    <s v="NURKOWANIE WOLNOŚCI"/>
    <n v="9"/>
    <n v="222"/>
    <n v="2000"/>
    <x v="6"/>
    <x v="4"/>
  </r>
  <r>
    <n v="2648"/>
    <n v="16"/>
    <n v="6"/>
    <x v="648"/>
    <n v="25.08"/>
    <s v="BitaPiÄtka"/>
    <d v="2022-05-09T00:00:00"/>
    <s v="Polska"/>
    <s v="Ramzes B."/>
    <s v="FlakiPycha"/>
    <n v="6"/>
    <n v="130"/>
    <n v="1200"/>
    <x v="6"/>
    <x v="4"/>
  </r>
  <r>
    <n v="2649"/>
    <n v="16"/>
    <n v="6"/>
    <x v="648"/>
    <n v="23.47"/>
    <s v="BitaPiÄtka"/>
    <d v="2022-05-09T00:00:00"/>
    <s v="Polska"/>
    <s v="Ramzes B."/>
    <s v="FlakiPycha"/>
    <n v="6"/>
    <n v="130"/>
    <n v="1200"/>
    <x v="6"/>
    <x v="4"/>
  </r>
  <r>
    <n v="2650"/>
    <n v="16"/>
    <n v="6"/>
    <x v="648"/>
    <n v="34.03"/>
    <s v="BitaPiÄtka"/>
    <d v="2022-05-09T00:00:00"/>
    <s v="Polska"/>
    <s v="Ramzes B."/>
    <s v="FlakiPycha"/>
    <n v="6"/>
    <n v="130"/>
    <n v="1200"/>
    <x v="6"/>
    <x v="4"/>
  </r>
  <r>
    <n v="2651"/>
    <n v="16"/>
    <n v="6"/>
    <x v="648"/>
    <n v="47.85"/>
    <s v="BitaPiÄtka"/>
    <d v="2022-05-09T00:00:00"/>
    <s v="Polska"/>
    <s v="Ramzes B."/>
    <s v="FlakiPycha"/>
    <n v="6"/>
    <n v="130"/>
    <n v="1200"/>
    <x v="6"/>
    <x v="4"/>
  </r>
  <r>
    <n v="2652"/>
    <n v="16"/>
    <n v="6"/>
    <x v="648"/>
    <n v="50.06"/>
    <s v="BitaPiÄtka"/>
    <d v="2022-05-09T00:00:00"/>
    <s v="Polska"/>
    <s v="Ramzes B."/>
    <s v="FlakiPycha"/>
    <n v="6"/>
    <n v="130"/>
    <n v="1200"/>
    <x v="6"/>
    <x v="4"/>
  </r>
  <r>
    <n v="2653"/>
    <n v="16"/>
    <n v="6"/>
    <x v="648"/>
    <n v="51.08"/>
    <s v="BitaPiÄtka"/>
    <d v="2022-05-09T00:00:00"/>
    <s v="Polska"/>
    <s v="Ramzes B."/>
    <s v="FlakiPycha"/>
    <n v="6"/>
    <n v="130"/>
    <n v="1200"/>
    <x v="6"/>
    <x v="4"/>
  </r>
  <r>
    <n v="2654"/>
    <n v="16"/>
    <n v="6"/>
    <x v="648"/>
    <n v="71.8"/>
    <s v="BitaPiÄtka"/>
    <d v="2022-05-09T00:00:00"/>
    <s v="Polska"/>
    <s v="Ramzes B."/>
    <s v="FlakiPycha"/>
    <n v="6"/>
    <n v="130"/>
    <n v="1200"/>
    <x v="6"/>
    <x v="4"/>
  </r>
  <r>
    <n v="2655"/>
    <n v="16"/>
    <n v="6"/>
    <x v="649"/>
    <n v="54.46"/>
    <s v="BitaPiÄtka"/>
    <d v="2022-05-09T00:00:00"/>
    <s v="Polska"/>
    <s v="Ramzes B."/>
    <s v="FlakiPycha"/>
    <n v="6"/>
    <n v="130"/>
    <n v="1200"/>
    <x v="6"/>
    <x v="4"/>
  </r>
  <r>
    <n v="2656"/>
    <n v="16"/>
    <n v="6"/>
    <x v="649"/>
    <n v="96.21"/>
    <s v="BitaPiÄtka"/>
    <d v="2022-05-09T00:00:00"/>
    <s v="Polska"/>
    <s v="Ramzes B."/>
    <s v="FlakiPycha"/>
    <n v="6"/>
    <n v="130"/>
    <n v="1200"/>
    <x v="6"/>
    <x v="4"/>
  </r>
  <r>
    <n v="2657"/>
    <n v="16"/>
    <n v="7"/>
    <x v="649"/>
    <n v="11.99"/>
    <s v="BitaPiÄtka"/>
    <d v="2022-05-09T00:00:00"/>
    <s v="Polska"/>
    <s v="Rajec"/>
    <s v="Światełko"/>
    <n v="4"/>
    <n v="120"/>
    <n v="900"/>
    <x v="6"/>
    <x v="4"/>
  </r>
  <r>
    <n v="2658"/>
    <n v="16"/>
    <n v="7"/>
    <x v="649"/>
    <n v="18.57"/>
    <s v="BitaPiÄtka"/>
    <d v="2022-05-09T00:00:00"/>
    <s v="Polska"/>
    <s v="Rajec"/>
    <s v="Światełko"/>
    <n v="4"/>
    <n v="120"/>
    <n v="900"/>
    <x v="6"/>
    <x v="4"/>
  </r>
  <r>
    <n v="2659"/>
    <n v="16"/>
    <n v="7"/>
    <x v="649"/>
    <n v="28.93"/>
    <s v="BitaPiÄtka"/>
    <d v="2022-05-09T00:00:00"/>
    <s v="Polska"/>
    <s v="Rajec"/>
    <s v="Światełko"/>
    <n v="4"/>
    <n v="120"/>
    <n v="900"/>
    <x v="6"/>
    <x v="4"/>
  </r>
  <r>
    <n v="2660"/>
    <n v="16"/>
    <n v="7"/>
    <x v="649"/>
    <n v="31.16"/>
    <s v="BitaPiÄtka"/>
    <d v="2022-05-09T00:00:00"/>
    <s v="Polska"/>
    <s v="Rajec"/>
    <s v="Światełko"/>
    <n v="4"/>
    <n v="120"/>
    <n v="900"/>
    <x v="6"/>
    <x v="4"/>
  </r>
  <r>
    <n v="2661"/>
    <n v="16"/>
    <n v="7"/>
    <x v="649"/>
    <n v="51.39"/>
    <s v="BitaPiÄtka"/>
    <d v="2022-05-09T00:00:00"/>
    <s v="Polska"/>
    <s v="Rajec"/>
    <s v="Światełko"/>
    <n v="4"/>
    <n v="120"/>
    <n v="900"/>
    <x v="6"/>
    <x v="4"/>
  </r>
  <r>
    <n v="2662"/>
    <n v="16"/>
    <n v="7"/>
    <x v="649"/>
    <n v="41.23"/>
    <s v="BitaPiÄtka"/>
    <d v="2022-05-09T00:00:00"/>
    <s v="Polska"/>
    <s v="Rajec"/>
    <s v="Światełko"/>
    <n v="4"/>
    <n v="120"/>
    <n v="900"/>
    <x v="6"/>
    <x v="4"/>
  </r>
  <r>
    <n v="2663"/>
    <n v="4"/>
    <n v="20"/>
    <x v="650"/>
    <n v="64.67"/>
    <s v="Osuwacz"/>
    <d v="2022-02-08T00:00:00"/>
    <s v="Polska"/>
    <s v="xi"/>
    <s v="NURKOWANIE WOLNOŚCI"/>
    <n v="9"/>
    <n v="222"/>
    <n v="2000"/>
    <x v="6"/>
    <x v="4"/>
  </r>
  <r>
    <n v="2664"/>
    <n v="4"/>
    <n v="21"/>
    <x v="651"/>
    <n v="16.600000000000001"/>
    <s v="Osuwacz"/>
    <d v="2022-02-08T00:00:00"/>
    <s v="Polska"/>
    <s v="Lisek Przemyka"/>
    <s v="Wielka Czarna"/>
    <n v="9"/>
    <n v="300"/>
    <n v="2000"/>
    <x v="6"/>
    <x v="4"/>
  </r>
  <r>
    <n v="2665"/>
    <n v="16"/>
    <n v="7"/>
    <x v="651"/>
    <n v="68.55"/>
    <s v="BitaPiÄtka"/>
    <d v="2022-05-09T00:00:00"/>
    <s v="Polska"/>
    <s v="Rajec"/>
    <s v="Światełko"/>
    <n v="4"/>
    <n v="120"/>
    <n v="900"/>
    <x v="6"/>
    <x v="4"/>
  </r>
  <r>
    <n v="2666"/>
    <n v="16"/>
    <n v="7"/>
    <x v="651"/>
    <n v="61.06"/>
    <s v="BitaPiÄtka"/>
    <d v="2022-05-09T00:00:00"/>
    <s v="Polska"/>
    <s v="Rajec"/>
    <s v="Światełko"/>
    <n v="4"/>
    <n v="120"/>
    <n v="900"/>
    <x v="6"/>
    <x v="4"/>
  </r>
  <r>
    <n v="2667"/>
    <n v="16"/>
    <n v="7"/>
    <x v="651"/>
    <n v="89.97"/>
    <s v="BitaPiÄtka"/>
    <d v="2022-05-09T00:00:00"/>
    <s v="Polska"/>
    <s v="Rajec"/>
    <s v="Światełko"/>
    <n v="4"/>
    <n v="120"/>
    <n v="900"/>
    <x v="6"/>
    <x v="4"/>
  </r>
  <r>
    <n v="2668"/>
    <n v="16"/>
    <n v="7"/>
    <x v="651"/>
    <n v="72.680000000000007"/>
    <s v="BitaPiÄtka"/>
    <d v="2022-05-09T00:00:00"/>
    <s v="Polska"/>
    <s v="Rajec"/>
    <s v="Światełko"/>
    <n v="4"/>
    <n v="120"/>
    <n v="900"/>
    <x v="6"/>
    <x v="4"/>
  </r>
  <r>
    <n v="2669"/>
    <n v="16"/>
    <n v="8"/>
    <x v="651"/>
    <n v="17.899999999999999"/>
    <s v="BitaPiÄtka"/>
    <d v="2022-05-09T00:00:00"/>
    <s v="Polska"/>
    <s v="Tofik Lis"/>
    <s v="MEGALOMAŁA"/>
    <n v="7"/>
    <n v="240"/>
    <n v="1500"/>
    <x v="6"/>
    <x v="4"/>
  </r>
  <r>
    <n v="2670"/>
    <n v="16"/>
    <n v="8"/>
    <x v="652"/>
    <n v="20.13"/>
    <s v="BitaPiÄtka"/>
    <d v="2022-05-09T00:00:00"/>
    <s v="Polska"/>
    <s v="Tofik Lis"/>
    <s v="MEGALOMAŁA"/>
    <n v="7"/>
    <n v="240"/>
    <n v="1500"/>
    <x v="6"/>
    <x v="4"/>
  </r>
  <r>
    <n v="2671"/>
    <n v="16"/>
    <n v="8"/>
    <x v="653"/>
    <n v="27.73"/>
    <s v="BitaPiÄtka"/>
    <d v="2022-05-09T00:00:00"/>
    <s v="Polska"/>
    <s v="Tofik Lis"/>
    <s v="MEGALOMAŁA"/>
    <n v="7"/>
    <n v="240"/>
    <n v="1500"/>
    <x v="7"/>
    <x v="4"/>
  </r>
  <r>
    <n v="2672"/>
    <n v="16"/>
    <n v="8"/>
    <x v="654"/>
    <n v="38.9"/>
    <s v="BitaPiÄtka"/>
    <d v="2022-05-09T00:00:00"/>
    <s v="Polska"/>
    <s v="Tofik Lis"/>
    <s v="MEGALOMAŁA"/>
    <n v="7"/>
    <n v="240"/>
    <n v="1500"/>
    <x v="7"/>
    <x v="4"/>
  </r>
  <r>
    <n v="2673"/>
    <n v="16"/>
    <n v="8"/>
    <x v="655"/>
    <n v="43.32"/>
    <s v="BitaPiÄtka"/>
    <d v="2022-05-09T00:00:00"/>
    <s v="Polska"/>
    <s v="Tofik Lis"/>
    <s v="MEGALOMAŁA"/>
    <n v="7"/>
    <n v="240"/>
    <n v="1500"/>
    <x v="7"/>
    <x v="4"/>
  </r>
  <r>
    <n v="2674"/>
    <n v="16"/>
    <n v="8"/>
    <x v="655"/>
    <n v="54.67"/>
    <s v="BitaPiÄtka"/>
    <d v="2022-05-09T00:00:00"/>
    <s v="Polska"/>
    <s v="Tofik Lis"/>
    <s v="MEGALOMAŁA"/>
    <n v="7"/>
    <n v="240"/>
    <n v="1500"/>
    <x v="7"/>
    <x v="4"/>
  </r>
  <r>
    <n v="2675"/>
    <n v="16"/>
    <n v="8"/>
    <x v="655"/>
    <n v="66.44"/>
    <s v="BitaPiÄtka"/>
    <d v="2022-05-09T00:00:00"/>
    <s v="Polska"/>
    <s v="Tofik Lis"/>
    <s v="MEGALOMAŁA"/>
    <n v="7"/>
    <n v="240"/>
    <n v="1500"/>
    <x v="7"/>
    <x v="4"/>
  </r>
  <r>
    <n v="2676"/>
    <n v="16"/>
    <n v="8"/>
    <x v="655"/>
    <n v="63.99"/>
    <s v="BitaPiÄtka"/>
    <d v="2022-05-09T00:00:00"/>
    <s v="Polska"/>
    <s v="Tofik Lis"/>
    <s v="MEGALOMAŁA"/>
    <n v="7"/>
    <n v="240"/>
    <n v="1500"/>
    <x v="7"/>
    <x v="4"/>
  </r>
  <r>
    <n v="2677"/>
    <n v="16"/>
    <n v="8"/>
    <x v="655"/>
    <n v="76.319999999999993"/>
    <s v="BitaPiÄtka"/>
    <d v="2022-05-09T00:00:00"/>
    <s v="Polska"/>
    <s v="Tofik Lis"/>
    <s v="MEGALOMAŁA"/>
    <n v="7"/>
    <n v="240"/>
    <n v="1500"/>
    <x v="7"/>
    <x v="4"/>
  </r>
  <r>
    <n v="2678"/>
    <n v="16"/>
    <n v="8"/>
    <x v="655"/>
    <n v="89.63"/>
    <s v="BitaPiÄtka"/>
    <d v="2022-05-09T00:00:00"/>
    <s v="Polska"/>
    <s v="Tofik Lis"/>
    <s v="MEGALOMAŁA"/>
    <n v="7"/>
    <n v="240"/>
    <n v="1500"/>
    <x v="7"/>
    <x v="4"/>
  </r>
  <r>
    <n v="2679"/>
    <n v="16"/>
    <n v="9"/>
    <x v="656"/>
    <n v="15.51"/>
    <s v="BitaPiÄtka"/>
    <d v="2022-05-09T00:00:00"/>
    <s v="Polska"/>
    <s v="Panda Oczy i Termit"/>
    <s v="Duży Wynik"/>
    <n v="6"/>
    <n v="150"/>
    <n v="1200"/>
    <x v="7"/>
    <x v="4"/>
  </r>
  <r>
    <n v="2680"/>
    <n v="16"/>
    <n v="9"/>
    <x v="656"/>
    <n v="24.66"/>
    <s v="BitaPiÄtka"/>
    <d v="2022-05-09T00:00:00"/>
    <s v="Polska"/>
    <s v="Panda Oczy i Termit"/>
    <s v="Duży Wynik"/>
    <n v="6"/>
    <n v="150"/>
    <n v="1200"/>
    <x v="7"/>
    <x v="4"/>
  </r>
  <r>
    <n v="2681"/>
    <n v="16"/>
    <n v="9"/>
    <x v="657"/>
    <n v="33.81"/>
    <s v="BitaPiÄtka"/>
    <d v="2022-05-09T00:00:00"/>
    <s v="Polska"/>
    <s v="Panda Oczy i Termit"/>
    <s v="Duży Wynik"/>
    <n v="6"/>
    <n v="150"/>
    <n v="1200"/>
    <x v="7"/>
    <x v="4"/>
  </r>
  <r>
    <n v="2682"/>
    <n v="16"/>
    <n v="9"/>
    <x v="657"/>
    <n v="34.39"/>
    <s v="BitaPiÄtka"/>
    <d v="2022-05-09T00:00:00"/>
    <s v="Polska"/>
    <s v="Panda Oczy i Termit"/>
    <s v="Duży Wynik"/>
    <n v="6"/>
    <n v="150"/>
    <n v="1200"/>
    <x v="7"/>
    <x v="4"/>
  </r>
  <r>
    <n v="2683"/>
    <n v="16"/>
    <n v="9"/>
    <x v="657"/>
    <n v="52.72"/>
    <s v="BitaPiÄtka"/>
    <d v="2022-05-09T00:00:00"/>
    <s v="Polska"/>
    <s v="Panda Oczy i Termit"/>
    <s v="Duży Wynik"/>
    <n v="6"/>
    <n v="150"/>
    <n v="1200"/>
    <x v="7"/>
    <x v="4"/>
  </r>
  <r>
    <n v="2684"/>
    <n v="16"/>
    <n v="9"/>
    <x v="658"/>
    <n v="53.91"/>
    <s v="BitaPiÄtka"/>
    <d v="2022-05-09T00:00:00"/>
    <s v="Polska"/>
    <s v="Panda Oczy i Termit"/>
    <s v="Duży Wynik"/>
    <n v="6"/>
    <n v="150"/>
    <n v="1200"/>
    <x v="7"/>
    <x v="4"/>
  </r>
  <r>
    <n v="2685"/>
    <n v="16"/>
    <n v="9"/>
    <x v="659"/>
    <n v="61.94"/>
    <s v="BitaPiÄtka"/>
    <d v="2022-05-09T00:00:00"/>
    <s v="Polska"/>
    <s v="Panda Oczy i Termit"/>
    <s v="Duży Wynik"/>
    <n v="6"/>
    <n v="150"/>
    <n v="1200"/>
    <x v="7"/>
    <x v="4"/>
  </r>
  <r>
    <n v="2686"/>
    <n v="16"/>
    <n v="9"/>
    <x v="659"/>
    <n v="76.040000000000006"/>
    <s v="BitaPiÄtka"/>
    <d v="2022-05-09T00:00:00"/>
    <s v="Polska"/>
    <s v="Panda Oczy i Termit"/>
    <s v="Duży Wynik"/>
    <n v="6"/>
    <n v="150"/>
    <n v="1200"/>
    <x v="7"/>
    <x v="4"/>
  </r>
  <r>
    <n v="2687"/>
    <n v="16"/>
    <n v="9"/>
    <x v="660"/>
    <n v="86.84"/>
    <s v="BitaPiÄtka"/>
    <d v="2022-05-09T00:00:00"/>
    <s v="Polska"/>
    <s v="Panda Oczy i Termit"/>
    <s v="Duży Wynik"/>
    <n v="6"/>
    <n v="150"/>
    <n v="1200"/>
    <x v="7"/>
    <x v="4"/>
  </r>
  <r>
    <n v="2688"/>
    <n v="16"/>
    <n v="9"/>
    <x v="660"/>
    <n v="96.2"/>
    <s v="BitaPiÄtka"/>
    <d v="2022-05-09T00:00:00"/>
    <s v="Polska"/>
    <s v="Panda Oczy i Termit"/>
    <s v="Duży Wynik"/>
    <n v="6"/>
    <n v="150"/>
    <n v="1200"/>
    <x v="7"/>
    <x v="4"/>
  </r>
  <r>
    <n v="2689"/>
    <n v="16"/>
    <n v="10"/>
    <x v="660"/>
    <n v="17.829999999999998"/>
    <s v="BitaPiÄtka"/>
    <d v="2022-05-09T00:00:00"/>
    <s v="Polska"/>
    <s v="Portek i Madeonek"/>
    <s v="Schronisko"/>
    <n v="5"/>
    <n v="128"/>
    <n v="1000"/>
    <x v="7"/>
    <x v="4"/>
  </r>
  <r>
    <n v="2690"/>
    <n v="16"/>
    <n v="10"/>
    <x v="660"/>
    <n v="16.399999999999999"/>
    <s v="BitaPiÄtka"/>
    <d v="2022-05-09T00:00:00"/>
    <s v="Polska"/>
    <s v="Portek i Madeonek"/>
    <s v="Schronisko"/>
    <n v="5"/>
    <n v="128"/>
    <n v="1000"/>
    <x v="7"/>
    <x v="4"/>
  </r>
  <r>
    <n v="2691"/>
    <n v="16"/>
    <n v="10"/>
    <x v="660"/>
    <n v="33.76"/>
    <s v="BitaPiÄtka"/>
    <d v="2022-05-09T00:00:00"/>
    <s v="Polska"/>
    <s v="Portek i Madeonek"/>
    <s v="Schronisko"/>
    <n v="5"/>
    <n v="128"/>
    <n v="1000"/>
    <x v="7"/>
    <x v="4"/>
  </r>
  <r>
    <n v="2692"/>
    <n v="16"/>
    <n v="10"/>
    <x v="660"/>
    <n v="30.23"/>
    <s v="BitaPiÄtka"/>
    <d v="2022-05-09T00:00:00"/>
    <s v="Polska"/>
    <s v="Portek i Madeonek"/>
    <s v="Schronisko"/>
    <n v="5"/>
    <n v="128"/>
    <n v="1000"/>
    <x v="7"/>
    <x v="4"/>
  </r>
  <r>
    <n v="2693"/>
    <n v="16"/>
    <n v="10"/>
    <x v="661"/>
    <n v="41.44"/>
    <s v="BitaPiÄtka"/>
    <d v="2022-05-09T00:00:00"/>
    <s v="Polska"/>
    <s v="Portek i Madeonek"/>
    <s v="Schronisko"/>
    <n v="5"/>
    <n v="128"/>
    <n v="1000"/>
    <x v="7"/>
    <x v="4"/>
  </r>
  <r>
    <n v="2694"/>
    <n v="16"/>
    <n v="10"/>
    <x v="661"/>
    <n v="61.69"/>
    <s v="BitaPiÄtka"/>
    <d v="2022-05-09T00:00:00"/>
    <s v="Polska"/>
    <s v="Portek i Madeonek"/>
    <s v="Schronisko"/>
    <n v="5"/>
    <n v="128"/>
    <n v="1000"/>
    <x v="7"/>
    <x v="4"/>
  </r>
  <r>
    <n v="2695"/>
    <n v="16"/>
    <n v="10"/>
    <x v="661"/>
    <n v="53.03"/>
    <s v="BitaPiÄtka"/>
    <d v="2022-05-09T00:00:00"/>
    <s v="Polska"/>
    <s v="Portek i Madeonek"/>
    <s v="Schronisko"/>
    <n v="5"/>
    <n v="128"/>
    <n v="1000"/>
    <x v="7"/>
    <x v="4"/>
  </r>
  <r>
    <n v="2696"/>
    <n v="16"/>
    <n v="10"/>
    <x v="661"/>
    <n v="71.17"/>
    <s v="BitaPiÄtka"/>
    <d v="2022-05-09T00:00:00"/>
    <s v="Polska"/>
    <s v="Portek i Madeonek"/>
    <s v="Schronisko"/>
    <n v="5"/>
    <n v="128"/>
    <n v="1000"/>
    <x v="7"/>
    <x v="4"/>
  </r>
  <r>
    <n v="2697"/>
    <n v="16"/>
    <n v="10"/>
    <x v="661"/>
    <n v="62.22"/>
    <s v="BitaPiÄtka"/>
    <d v="2022-05-09T00:00:00"/>
    <s v="Polska"/>
    <s v="Portek i Madeonek"/>
    <s v="Schronisko"/>
    <n v="5"/>
    <n v="128"/>
    <n v="1000"/>
    <x v="7"/>
    <x v="4"/>
  </r>
  <r>
    <n v="2698"/>
    <n v="16"/>
    <n v="10"/>
    <x v="662"/>
    <n v="86.37"/>
    <s v="BitaPiÄtka"/>
    <d v="2022-05-09T00:00:00"/>
    <s v="Polska"/>
    <s v="Portek i Madeonek"/>
    <s v="Schronisko"/>
    <n v="5"/>
    <n v="128"/>
    <n v="1000"/>
    <x v="7"/>
    <x v="4"/>
  </r>
  <r>
    <n v="2699"/>
    <n v="16"/>
    <n v="24"/>
    <x v="663"/>
    <n v="14.83"/>
    <s v="BitaPiÄtka"/>
    <d v="2022-05-09T00:00:00"/>
    <s v="Polska"/>
    <s v="Dziewczyna Getterka"/>
    <s v="Ulica Rockefellera (Turbo Mix)"/>
    <n v="6"/>
    <n v="130"/>
    <n v="1200"/>
    <x v="7"/>
    <x v="4"/>
  </r>
  <r>
    <n v="2700"/>
    <n v="16"/>
    <n v="24"/>
    <x v="664"/>
    <n v="22.57"/>
    <s v="BitaPiÄtka"/>
    <d v="2022-05-09T00:00:00"/>
    <s v="Polska"/>
    <s v="Dziewczyna Getterka"/>
    <s v="Ulica Rockefellera (Turbo Mix)"/>
    <n v="6"/>
    <n v="130"/>
    <n v="1200"/>
    <x v="7"/>
    <x v="4"/>
  </r>
  <r>
    <n v="2701"/>
    <n v="16"/>
    <n v="24"/>
    <x v="665"/>
    <n v="27.21"/>
    <s v="BitaPiÄtka"/>
    <d v="2022-05-09T00:00:00"/>
    <s v="Polska"/>
    <s v="Dziewczyna Getterka"/>
    <s v="Ulica Rockefellera (Turbo Mix)"/>
    <n v="6"/>
    <n v="130"/>
    <n v="1200"/>
    <x v="7"/>
    <x v="4"/>
  </r>
  <r>
    <n v="2702"/>
    <n v="16"/>
    <n v="24"/>
    <x v="666"/>
    <n v="46.03"/>
    <s v="BitaPiÄtka"/>
    <d v="2022-05-09T00:00:00"/>
    <s v="Polska"/>
    <s v="Dziewczyna Getterka"/>
    <s v="Ulica Rockefellera (Turbo Mix)"/>
    <n v="6"/>
    <n v="130"/>
    <n v="1200"/>
    <x v="7"/>
    <x v="4"/>
  </r>
  <r>
    <n v="2703"/>
    <n v="16"/>
    <n v="24"/>
    <x v="667"/>
    <n v="42.84"/>
    <s v="BitaPiÄtka"/>
    <d v="2022-05-09T00:00:00"/>
    <s v="Polska"/>
    <s v="Dziewczyna Getterka"/>
    <s v="Ulica Rockefellera (Turbo Mix)"/>
    <n v="6"/>
    <n v="130"/>
    <n v="1200"/>
    <x v="8"/>
    <x v="4"/>
  </r>
  <r>
    <n v="2704"/>
    <n v="16"/>
    <n v="24"/>
    <x v="668"/>
    <n v="49.94"/>
    <s v="BitaPiÄtka"/>
    <d v="2022-05-09T00:00:00"/>
    <s v="Polska"/>
    <s v="Dziewczyna Getterka"/>
    <s v="Ulica Rockefellera (Turbo Mix)"/>
    <n v="6"/>
    <n v="130"/>
    <n v="1200"/>
    <x v="8"/>
    <x v="4"/>
  </r>
  <r>
    <n v="2705"/>
    <n v="16"/>
    <n v="24"/>
    <x v="668"/>
    <n v="62.31"/>
    <s v="BitaPiÄtka"/>
    <d v="2022-05-09T00:00:00"/>
    <s v="Polska"/>
    <s v="Dziewczyna Getterka"/>
    <s v="Ulica Rockefellera (Turbo Mix)"/>
    <n v="6"/>
    <n v="130"/>
    <n v="1200"/>
    <x v="8"/>
    <x v="4"/>
  </r>
  <r>
    <n v="2706"/>
    <n v="16"/>
    <n v="24"/>
    <x v="668"/>
    <n v="73.59"/>
    <s v="BitaPiÄtka"/>
    <d v="2022-05-09T00:00:00"/>
    <s v="Polska"/>
    <s v="Dziewczyna Getterka"/>
    <s v="Ulica Rockefellera (Turbo Mix)"/>
    <n v="6"/>
    <n v="130"/>
    <n v="1200"/>
    <x v="8"/>
    <x v="4"/>
  </r>
  <r>
    <n v="2707"/>
    <n v="16"/>
    <n v="24"/>
    <x v="668"/>
    <n v="71.92"/>
    <s v="BitaPiÄtka"/>
    <d v="2022-05-09T00:00:00"/>
    <s v="Polska"/>
    <s v="Dziewczyna Getterka"/>
    <s v="Ulica Rockefellera (Turbo Mix)"/>
    <n v="6"/>
    <n v="130"/>
    <n v="1200"/>
    <x v="8"/>
    <x v="4"/>
  </r>
  <r>
    <n v="2708"/>
    <n v="16"/>
    <n v="24"/>
    <x v="668"/>
    <n v="83.51"/>
    <s v="BitaPiÄtka"/>
    <d v="2022-05-09T00:00:00"/>
    <s v="Polska"/>
    <s v="Dziewczyna Getterka"/>
    <s v="Ulica Rockefellera (Turbo Mix)"/>
    <n v="6"/>
    <n v="130"/>
    <n v="1200"/>
    <x v="8"/>
    <x v="4"/>
  </r>
  <r>
    <n v="2709"/>
    <n v="15"/>
    <n v="1"/>
    <x v="669"/>
    <n v="16.989999999999998"/>
    <s v="ComboFrog"/>
    <d v="2022-07-07T00:00:00"/>
    <s v="Australia"/>
    <s v="Cysmix i Emilka"/>
    <s v="Deszcz Łez"/>
    <n v="7"/>
    <n v="128"/>
    <n v="1500"/>
    <x v="8"/>
    <x v="4"/>
  </r>
  <r>
    <n v="2710"/>
    <n v="15"/>
    <n v="1"/>
    <x v="669"/>
    <n v="19.28"/>
    <s v="ComboFrog"/>
    <d v="2022-07-07T00:00:00"/>
    <s v="Australia"/>
    <s v="Cysmix i Emilka"/>
    <s v="Deszcz Łez"/>
    <n v="7"/>
    <n v="128"/>
    <n v="1500"/>
    <x v="8"/>
    <x v="4"/>
  </r>
  <r>
    <n v="2711"/>
    <n v="16"/>
    <n v="12"/>
    <x v="669"/>
    <n v="14.23"/>
    <s v="BitaPiÄtka"/>
    <d v="2022-05-09T00:00:00"/>
    <s v="Polska"/>
    <s v="Goryle"/>
    <s v="Czuj się dobrze S.A."/>
    <n v="5"/>
    <n v="139"/>
    <n v="1000"/>
    <x v="8"/>
    <x v="4"/>
  </r>
  <r>
    <n v="2712"/>
    <n v="16"/>
    <n v="12"/>
    <x v="669"/>
    <n v="18.72"/>
    <s v="BitaPiÄtka"/>
    <d v="2022-05-09T00:00:00"/>
    <s v="Polska"/>
    <s v="Goryle"/>
    <s v="Czuj się dobrze S.A."/>
    <n v="5"/>
    <n v="139"/>
    <n v="1000"/>
    <x v="8"/>
    <x v="4"/>
  </r>
  <r>
    <n v="2713"/>
    <n v="15"/>
    <n v="1"/>
    <x v="670"/>
    <n v="32.71"/>
    <s v="ComboFrog"/>
    <d v="2022-07-07T00:00:00"/>
    <s v="Australia"/>
    <s v="Cysmix i Emilka"/>
    <s v="Deszcz Łez"/>
    <n v="7"/>
    <n v="128"/>
    <n v="1500"/>
    <x v="8"/>
    <x v="4"/>
  </r>
  <r>
    <n v="2714"/>
    <n v="15"/>
    <n v="1"/>
    <x v="670"/>
    <n v="40.94"/>
    <s v="ComboFrog"/>
    <d v="2022-07-07T00:00:00"/>
    <s v="Australia"/>
    <s v="Cysmix i Emilka"/>
    <s v="Deszcz Łez"/>
    <n v="7"/>
    <n v="128"/>
    <n v="1500"/>
    <x v="8"/>
    <x v="4"/>
  </r>
  <r>
    <n v="2715"/>
    <n v="16"/>
    <n v="12"/>
    <x v="671"/>
    <n v="27.02"/>
    <s v="BitaPiÄtka"/>
    <d v="2022-05-09T00:00:00"/>
    <s v="Polska"/>
    <s v="Goryle"/>
    <s v="Czuj się dobrze S.A."/>
    <n v="5"/>
    <n v="139"/>
    <n v="1000"/>
    <x v="8"/>
    <x v="4"/>
  </r>
  <r>
    <n v="2716"/>
    <n v="15"/>
    <n v="1"/>
    <x v="672"/>
    <n v="54.8"/>
    <s v="ComboFrog"/>
    <d v="2022-07-07T00:00:00"/>
    <s v="Australia"/>
    <s v="Cysmix i Emilka"/>
    <s v="Deszcz Łez"/>
    <n v="7"/>
    <n v="128"/>
    <n v="1500"/>
    <x v="8"/>
    <x v="4"/>
  </r>
  <r>
    <n v="2717"/>
    <n v="15"/>
    <n v="1"/>
    <x v="672"/>
    <n v="51.42"/>
    <s v="ComboFrog"/>
    <d v="2022-07-07T00:00:00"/>
    <s v="Australia"/>
    <s v="Cysmix i Emilka"/>
    <s v="Deszcz Łez"/>
    <n v="7"/>
    <n v="128"/>
    <n v="1500"/>
    <x v="8"/>
    <x v="4"/>
  </r>
  <r>
    <n v="2718"/>
    <n v="16"/>
    <n v="12"/>
    <x v="673"/>
    <n v="43.08"/>
    <s v="BitaPiÄtka"/>
    <d v="2022-05-09T00:00:00"/>
    <s v="Polska"/>
    <s v="Goryle"/>
    <s v="Czuj się dobrze S.A."/>
    <n v="5"/>
    <n v="139"/>
    <n v="1000"/>
    <x v="8"/>
    <x v="4"/>
  </r>
  <r>
    <n v="2719"/>
    <n v="16"/>
    <n v="12"/>
    <x v="673"/>
    <n v="37.79"/>
    <s v="BitaPiÄtka"/>
    <d v="2022-05-09T00:00:00"/>
    <s v="Polska"/>
    <s v="Goryle"/>
    <s v="Czuj się dobrze S.A."/>
    <n v="5"/>
    <n v="139"/>
    <n v="1000"/>
    <x v="8"/>
    <x v="4"/>
  </r>
  <r>
    <n v="2720"/>
    <n v="16"/>
    <n v="12"/>
    <x v="673"/>
    <n v="53.58"/>
    <s v="BitaPiÄtka"/>
    <d v="2022-05-09T00:00:00"/>
    <s v="Polska"/>
    <s v="Goryle"/>
    <s v="Czuj się dobrze S.A."/>
    <n v="5"/>
    <n v="139"/>
    <n v="1000"/>
    <x v="8"/>
    <x v="4"/>
  </r>
  <r>
    <n v="2721"/>
    <n v="16"/>
    <n v="12"/>
    <x v="673"/>
    <n v="41.36"/>
    <s v="BitaPiÄtka"/>
    <d v="2022-05-09T00:00:00"/>
    <s v="Polska"/>
    <s v="Goryle"/>
    <s v="Czuj się dobrze S.A."/>
    <n v="5"/>
    <n v="139"/>
    <n v="1000"/>
    <x v="8"/>
    <x v="4"/>
  </r>
  <r>
    <n v="2722"/>
    <n v="16"/>
    <n v="12"/>
    <x v="673"/>
    <n v="71.48"/>
    <s v="BitaPiÄtka"/>
    <d v="2022-05-09T00:00:00"/>
    <s v="Polska"/>
    <s v="Goryle"/>
    <s v="Czuj się dobrze S.A."/>
    <n v="5"/>
    <n v="139"/>
    <n v="1000"/>
    <x v="8"/>
    <x v="4"/>
  </r>
  <r>
    <n v="2723"/>
    <n v="16"/>
    <n v="12"/>
    <x v="673"/>
    <n v="98.58"/>
    <s v="BitaPiÄtka"/>
    <d v="2022-05-09T00:00:00"/>
    <s v="Polska"/>
    <s v="Goryle"/>
    <s v="Czuj się dobrze S.A."/>
    <n v="5"/>
    <n v="139"/>
    <n v="1000"/>
    <x v="8"/>
    <x v="4"/>
  </r>
  <r>
    <n v="2724"/>
    <n v="16"/>
    <n v="12"/>
    <x v="674"/>
    <n v="87.92"/>
    <s v="BitaPiÄtka"/>
    <d v="2022-05-09T00:00:00"/>
    <s v="Polska"/>
    <s v="Goryle"/>
    <s v="Czuj się dobrze S.A."/>
    <n v="5"/>
    <n v="139"/>
    <n v="1000"/>
    <x v="8"/>
    <x v="4"/>
  </r>
  <r>
    <n v="2725"/>
    <n v="16"/>
    <n v="13"/>
    <x v="674"/>
    <n v="18.02"/>
    <s v="BitaPiÄtka"/>
    <d v="2022-05-09T00:00:00"/>
    <s v="Polska"/>
    <s v="Królowa"/>
    <s v="Nie Zatrzymuj Mnie Teraz"/>
    <n v="5"/>
    <n v="156"/>
    <n v="1000"/>
    <x v="8"/>
    <x v="4"/>
  </r>
  <r>
    <n v="2726"/>
    <n v="15"/>
    <n v="1"/>
    <x v="675"/>
    <n v="53.29"/>
    <s v="ComboFrog"/>
    <d v="2022-07-07T00:00:00"/>
    <s v="Australia"/>
    <s v="Cysmix i Emilka"/>
    <s v="Deszcz Łez"/>
    <n v="7"/>
    <n v="128"/>
    <n v="1500"/>
    <x v="8"/>
    <x v="4"/>
  </r>
  <r>
    <n v="2727"/>
    <n v="16"/>
    <n v="13"/>
    <x v="675"/>
    <n v="18.86"/>
    <s v="BitaPiÄtka"/>
    <d v="2022-05-09T00:00:00"/>
    <s v="Polska"/>
    <s v="Królowa"/>
    <s v="Nie Zatrzymuj Mnie Teraz"/>
    <n v="5"/>
    <n v="156"/>
    <n v="1000"/>
    <x v="8"/>
    <x v="4"/>
  </r>
  <r>
    <n v="2728"/>
    <n v="16"/>
    <n v="13"/>
    <x v="675"/>
    <n v="25.42"/>
    <s v="BitaPiÄtka"/>
    <d v="2022-05-09T00:00:00"/>
    <s v="Polska"/>
    <s v="Królowa"/>
    <s v="Nie Zatrzymuj Mnie Teraz"/>
    <n v="5"/>
    <n v="156"/>
    <n v="1000"/>
    <x v="8"/>
    <x v="4"/>
  </r>
  <r>
    <n v="2729"/>
    <n v="16"/>
    <n v="13"/>
    <x v="675"/>
    <n v="30.03"/>
    <s v="BitaPiÄtka"/>
    <d v="2022-05-09T00:00:00"/>
    <s v="Polska"/>
    <s v="Królowa"/>
    <s v="Nie Zatrzymuj Mnie Teraz"/>
    <n v="5"/>
    <n v="156"/>
    <n v="1000"/>
    <x v="8"/>
    <x v="4"/>
  </r>
  <r>
    <n v="2730"/>
    <n v="16"/>
    <n v="13"/>
    <x v="675"/>
    <n v="55.52"/>
    <s v="BitaPiÄtka"/>
    <d v="2022-05-09T00:00:00"/>
    <s v="Polska"/>
    <s v="Królowa"/>
    <s v="Nie Zatrzymuj Mnie Teraz"/>
    <n v="5"/>
    <n v="156"/>
    <n v="1000"/>
    <x v="8"/>
    <x v="4"/>
  </r>
  <r>
    <n v="2731"/>
    <n v="16"/>
    <n v="13"/>
    <x v="675"/>
    <n v="61.52"/>
    <s v="BitaPiÄtka"/>
    <d v="2022-05-09T00:00:00"/>
    <s v="Polska"/>
    <s v="Królowa"/>
    <s v="Nie Zatrzymuj Mnie Teraz"/>
    <n v="5"/>
    <n v="156"/>
    <n v="1000"/>
    <x v="8"/>
    <x v="4"/>
  </r>
  <r>
    <n v="2732"/>
    <n v="16"/>
    <n v="13"/>
    <x v="675"/>
    <n v="67.44"/>
    <s v="BitaPiÄtka"/>
    <d v="2022-05-09T00:00:00"/>
    <s v="Polska"/>
    <s v="Królowa"/>
    <s v="Nie Zatrzymuj Mnie Teraz"/>
    <n v="5"/>
    <n v="156"/>
    <n v="1000"/>
    <x v="8"/>
    <x v="4"/>
  </r>
  <r>
    <n v="2733"/>
    <n v="16"/>
    <n v="13"/>
    <x v="675"/>
    <n v="61.51"/>
    <s v="BitaPiÄtka"/>
    <d v="2022-05-09T00:00:00"/>
    <s v="Polska"/>
    <s v="Królowa"/>
    <s v="Nie Zatrzymuj Mnie Teraz"/>
    <n v="5"/>
    <n v="156"/>
    <n v="1000"/>
    <x v="8"/>
    <x v="4"/>
  </r>
  <r>
    <n v="2734"/>
    <n v="16"/>
    <n v="13"/>
    <x v="675"/>
    <n v="58.4"/>
    <s v="BitaPiÄtka"/>
    <d v="2022-05-09T00:00:00"/>
    <s v="Polska"/>
    <s v="Królowa"/>
    <s v="Nie Zatrzymuj Mnie Teraz"/>
    <n v="5"/>
    <n v="156"/>
    <n v="1000"/>
    <x v="8"/>
    <x v="4"/>
  </r>
  <r>
    <n v="2735"/>
    <n v="16"/>
    <n v="13"/>
    <x v="675"/>
    <n v="81.47"/>
    <s v="BitaPiÄtka"/>
    <d v="2022-05-09T00:00:00"/>
    <s v="Polska"/>
    <s v="Królowa"/>
    <s v="Nie Zatrzymuj Mnie Teraz"/>
    <n v="5"/>
    <n v="156"/>
    <n v="1000"/>
    <x v="8"/>
    <x v="4"/>
  </r>
  <r>
    <n v="2736"/>
    <n v="16"/>
    <n v="14"/>
    <x v="675"/>
    <n v="16.809999999999999"/>
    <s v="BitaPiÄtka"/>
    <d v="2022-05-09T00:00:00"/>
    <s v="Polska"/>
    <s v="Reolka"/>
    <s v="Bez Tytułu"/>
    <n v="6"/>
    <n v="190"/>
    <n v="1200"/>
    <x v="8"/>
    <x v="4"/>
  </r>
  <r>
    <n v="2737"/>
    <n v="16"/>
    <n v="14"/>
    <x v="675"/>
    <n v="18.989999999999998"/>
    <s v="BitaPiÄtka"/>
    <d v="2022-05-09T00:00:00"/>
    <s v="Polska"/>
    <s v="Reolka"/>
    <s v="Bez Tytułu"/>
    <n v="6"/>
    <n v="190"/>
    <n v="1200"/>
    <x v="8"/>
    <x v="4"/>
  </r>
  <r>
    <n v="2738"/>
    <n v="16"/>
    <n v="14"/>
    <x v="675"/>
    <n v="28.82"/>
    <s v="BitaPiÄtka"/>
    <d v="2022-05-09T00:00:00"/>
    <s v="Polska"/>
    <s v="Reolka"/>
    <s v="Bez Tytułu"/>
    <n v="6"/>
    <n v="190"/>
    <n v="1200"/>
    <x v="8"/>
    <x v="4"/>
  </r>
  <r>
    <n v="2739"/>
    <n v="16"/>
    <n v="14"/>
    <x v="675"/>
    <n v="38.840000000000003"/>
    <s v="BitaPiÄtka"/>
    <d v="2022-05-09T00:00:00"/>
    <s v="Polska"/>
    <s v="Reolka"/>
    <s v="Bez Tytułu"/>
    <n v="6"/>
    <n v="190"/>
    <n v="1200"/>
    <x v="8"/>
    <x v="4"/>
  </r>
  <r>
    <n v="2740"/>
    <n v="15"/>
    <n v="1"/>
    <x v="676"/>
    <n v="75.150000000000006"/>
    <s v="ComboFrog"/>
    <d v="2022-07-07T00:00:00"/>
    <s v="Australia"/>
    <s v="Cysmix i Emilka"/>
    <s v="Deszcz Łez"/>
    <n v="7"/>
    <n v="128"/>
    <n v="1500"/>
    <x v="8"/>
    <x v="4"/>
  </r>
  <r>
    <n v="2741"/>
    <n v="15"/>
    <n v="1"/>
    <x v="676"/>
    <n v="63.73"/>
    <s v="ComboFrog"/>
    <d v="2022-07-07T00:00:00"/>
    <s v="Australia"/>
    <s v="Cysmix i Emilka"/>
    <s v="Deszcz Łez"/>
    <n v="7"/>
    <n v="128"/>
    <n v="1500"/>
    <x v="8"/>
    <x v="4"/>
  </r>
  <r>
    <n v="2742"/>
    <n v="15"/>
    <n v="1"/>
    <x v="676"/>
    <n v="91.99"/>
    <s v="ComboFrog"/>
    <d v="2022-07-07T00:00:00"/>
    <s v="Australia"/>
    <s v="Cysmix i Emilka"/>
    <s v="Deszcz Łez"/>
    <n v="7"/>
    <n v="128"/>
    <n v="1500"/>
    <x v="8"/>
    <x v="4"/>
  </r>
  <r>
    <n v="2743"/>
    <n v="15"/>
    <n v="2"/>
    <x v="677"/>
    <n v="16.32"/>
    <s v="ComboFrog"/>
    <d v="2022-07-07T00:00:00"/>
    <s v="Australia"/>
    <s v="Solejek"/>
    <s v="Renatka"/>
    <n v="7"/>
    <n v="182"/>
    <n v="1500"/>
    <x v="8"/>
    <x v="4"/>
  </r>
  <r>
    <n v="2744"/>
    <n v="15"/>
    <n v="2"/>
    <x v="677"/>
    <n v="21.05"/>
    <s v="ComboFrog"/>
    <d v="2022-07-07T00:00:00"/>
    <s v="Australia"/>
    <s v="Solejek"/>
    <s v="Renatka"/>
    <n v="7"/>
    <n v="182"/>
    <n v="1500"/>
    <x v="8"/>
    <x v="4"/>
  </r>
  <r>
    <n v="2745"/>
    <n v="15"/>
    <n v="2"/>
    <x v="677"/>
    <n v="34.06"/>
    <s v="ComboFrog"/>
    <d v="2022-07-07T00:00:00"/>
    <s v="Australia"/>
    <s v="Solejek"/>
    <s v="Renatka"/>
    <n v="7"/>
    <n v="182"/>
    <n v="1500"/>
    <x v="8"/>
    <x v="4"/>
  </r>
  <r>
    <n v="2746"/>
    <n v="15"/>
    <n v="2"/>
    <x v="677"/>
    <n v="33.020000000000003"/>
    <s v="ComboFrog"/>
    <d v="2022-07-07T00:00:00"/>
    <s v="Australia"/>
    <s v="Solejek"/>
    <s v="Renatka"/>
    <n v="7"/>
    <n v="182"/>
    <n v="1500"/>
    <x v="8"/>
    <x v="4"/>
  </r>
  <r>
    <n v="2747"/>
    <n v="15"/>
    <n v="2"/>
    <x v="677"/>
    <n v="32.99"/>
    <s v="ComboFrog"/>
    <d v="2022-07-07T00:00:00"/>
    <s v="Australia"/>
    <s v="Solejek"/>
    <s v="Renatka"/>
    <n v="7"/>
    <n v="182"/>
    <n v="1500"/>
    <x v="8"/>
    <x v="4"/>
  </r>
  <r>
    <n v="2748"/>
    <n v="15"/>
    <n v="2"/>
    <x v="677"/>
    <n v="48.22"/>
    <s v="ComboFrog"/>
    <d v="2022-07-07T00:00:00"/>
    <s v="Australia"/>
    <s v="Solejek"/>
    <s v="Renatka"/>
    <n v="7"/>
    <n v="182"/>
    <n v="1500"/>
    <x v="8"/>
    <x v="4"/>
  </r>
  <r>
    <n v="2749"/>
    <n v="16"/>
    <n v="14"/>
    <x v="677"/>
    <n v="36.549999999999997"/>
    <s v="BitaPiÄtka"/>
    <d v="2022-05-09T00:00:00"/>
    <s v="Polska"/>
    <s v="Reolka"/>
    <s v="Bez Tytułu"/>
    <n v="6"/>
    <n v="190"/>
    <n v="1200"/>
    <x v="8"/>
    <x v="4"/>
  </r>
  <r>
    <n v="2750"/>
    <n v="16"/>
    <n v="14"/>
    <x v="678"/>
    <n v="39.54"/>
    <s v="BitaPiÄtka"/>
    <d v="2022-05-09T00:00:00"/>
    <s v="Polska"/>
    <s v="Reolka"/>
    <s v="Bez Tytułu"/>
    <n v="6"/>
    <n v="190"/>
    <n v="1200"/>
    <x v="8"/>
    <x v="4"/>
  </r>
  <r>
    <n v="2751"/>
    <n v="16"/>
    <n v="14"/>
    <x v="678"/>
    <n v="67.2"/>
    <s v="BitaPiÄtka"/>
    <d v="2022-05-09T00:00:00"/>
    <s v="Polska"/>
    <s v="Reolka"/>
    <s v="Bez Tytułu"/>
    <n v="6"/>
    <n v="190"/>
    <n v="1200"/>
    <x v="8"/>
    <x v="4"/>
  </r>
  <r>
    <n v="2752"/>
    <n v="15"/>
    <n v="2"/>
    <x v="679"/>
    <n v="64.61"/>
    <s v="ComboFrog"/>
    <d v="2022-07-07T00:00:00"/>
    <s v="Australia"/>
    <s v="Solejek"/>
    <s v="Renatka"/>
    <n v="7"/>
    <n v="182"/>
    <n v="1500"/>
    <x v="8"/>
    <x v="4"/>
  </r>
  <r>
    <n v="2753"/>
    <n v="15"/>
    <n v="2"/>
    <x v="679"/>
    <n v="80.650000000000006"/>
    <s v="ComboFrog"/>
    <d v="2022-07-07T00:00:00"/>
    <s v="Australia"/>
    <s v="Solejek"/>
    <s v="Renatka"/>
    <n v="7"/>
    <n v="182"/>
    <n v="1500"/>
    <x v="8"/>
    <x v="4"/>
  </r>
  <r>
    <n v="2754"/>
    <n v="15"/>
    <n v="2"/>
    <x v="679"/>
    <n v="68.14"/>
    <s v="ComboFrog"/>
    <d v="2022-07-07T00:00:00"/>
    <s v="Australia"/>
    <s v="Solejek"/>
    <s v="Renatka"/>
    <n v="7"/>
    <n v="182"/>
    <n v="1500"/>
    <x v="8"/>
    <x v="4"/>
  </r>
  <r>
    <n v="2755"/>
    <n v="15"/>
    <n v="2"/>
    <x v="679"/>
    <n v="90.17"/>
    <s v="ComboFrog"/>
    <d v="2022-07-07T00:00:00"/>
    <s v="Australia"/>
    <s v="Solejek"/>
    <s v="Renatka"/>
    <n v="7"/>
    <n v="182"/>
    <n v="1500"/>
    <x v="8"/>
    <x v="4"/>
  </r>
  <r>
    <n v="2756"/>
    <n v="15"/>
    <n v="3"/>
    <x v="679"/>
    <n v="11.91"/>
    <s v="ComboFrog"/>
    <d v="2022-07-07T00:00:00"/>
    <s v="Australia"/>
    <s v="Kuba Omsiak"/>
    <s v="Moja Miłość"/>
    <n v="5"/>
    <n v="128"/>
    <n v="1000"/>
    <x v="8"/>
    <x v="4"/>
  </r>
  <r>
    <n v="2757"/>
    <n v="15"/>
    <n v="3"/>
    <x v="679"/>
    <n v="23.56"/>
    <s v="ComboFrog"/>
    <d v="2022-07-07T00:00:00"/>
    <s v="Australia"/>
    <s v="Kuba Omsiak"/>
    <s v="Moja Miłość"/>
    <n v="5"/>
    <n v="128"/>
    <n v="1000"/>
    <x v="8"/>
    <x v="4"/>
  </r>
  <r>
    <n v="2758"/>
    <n v="15"/>
    <n v="3"/>
    <x v="679"/>
    <n v="37.159999999999997"/>
    <s v="ComboFrog"/>
    <d v="2022-07-07T00:00:00"/>
    <s v="Australia"/>
    <s v="Kuba Omsiak"/>
    <s v="Moja Miłość"/>
    <n v="5"/>
    <n v="128"/>
    <n v="1000"/>
    <x v="8"/>
    <x v="4"/>
  </r>
  <r>
    <n v="2759"/>
    <n v="15"/>
    <n v="3"/>
    <x v="679"/>
    <n v="33.049999999999997"/>
    <s v="ComboFrog"/>
    <d v="2022-07-07T00:00:00"/>
    <s v="Australia"/>
    <s v="Kuba Omsiak"/>
    <s v="Moja Miłość"/>
    <n v="5"/>
    <n v="128"/>
    <n v="1000"/>
    <x v="8"/>
    <x v="4"/>
  </r>
  <r>
    <n v="2760"/>
    <n v="15"/>
    <n v="3"/>
    <x v="680"/>
    <n v="43.09"/>
    <s v="ComboFrog"/>
    <d v="2022-07-07T00:00:00"/>
    <s v="Australia"/>
    <s v="Kuba Omsiak"/>
    <s v="Moja Miłość"/>
    <n v="5"/>
    <n v="128"/>
    <n v="1000"/>
    <x v="8"/>
    <x v="4"/>
  </r>
  <r>
    <n v="2761"/>
    <n v="15"/>
    <n v="3"/>
    <x v="680"/>
    <n v="38.35"/>
    <s v="ComboFrog"/>
    <d v="2022-07-07T00:00:00"/>
    <s v="Australia"/>
    <s v="Kuba Omsiak"/>
    <s v="Moja Miłość"/>
    <n v="5"/>
    <n v="128"/>
    <n v="1000"/>
    <x v="8"/>
    <x v="4"/>
  </r>
  <r>
    <n v="2762"/>
    <n v="15"/>
    <n v="3"/>
    <x v="680"/>
    <n v="55.3"/>
    <s v="ComboFrog"/>
    <d v="2022-07-07T00:00:00"/>
    <s v="Australia"/>
    <s v="Kuba Omsiak"/>
    <s v="Moja Miłość"/>
    <n v="5"/>
    <n v="128"/>
    <n v="1000"/>
    <x v="8"/>
    <x v="4"/>
  </r>
  <r>
    <n v="2763"/>
    <n v="15"/>
    <n v="3"/>
    <x v="680"/>
    <n v="68.400000000000006"/>
    <s v="ComboFrog"/>
    <d v="2022-07-07T00:00:00"/>
    <s v="Australia"/>
    <s v="Kuba Omsiak"/>
    <s v="Moja Miłość"/>
    <n v="5"/>
    <n v="128"/>
    <n v="1000"/>
    <x v="8"/>
    <x v="4"/>
  </r>
  <r>
    <n v="2764"/>
    <n v="16"/>
    <n v="14"/>
    <x v="681"/>
    <n v="60.58"/>
    <s v="BitaPiÄtka"/>
    <d v="2022-05-09T00:00:00"/>
    <s v="Polska"/>
    <s v="Reolka"/>
    <s v="Bez Tytułu"/>
    <n v="6"/>
    <n v="190"/>
    <n v="1200"/>
    <x v="8"/>
    <x v="4"/>
  </r>
  <r>
    <n v="2765"/>
    <n v="16"/>
    <n v="14"/>
    <x v="681"/>
    <n v="79.12"/>
    <s v="BitaPiÄtka"/>
    <d v="2022-05-09T00:00:00"/>
    <s v="Polska"/>
    <s v="Reolka"/>
    <s v="Bez Tytułu"/>
    <n v="6"/>
    <n v="190"/>
    <n v="1200"/>
    <x v="8"/>
    <x v="4"/>
  </r>
  <r>
    <n v="2766"/>
    <n v="16"/>
    <n v="14"/>
    <x v="681"/>
    <n v="89.53"/>
    <s v="BitaPiÄtka"/>
    <d v="2022-05-09T00:00:00"/>
    <s v="Polska"/>
    <s v="Reolka"/>
    <s v="Bez Tytułu"/>
    <n v="6"/>
    <n v="190"/>
    <n v="1200"/>
    <x v="8"/>
    <x v="4"/>
  </r>
  <r>
    <n v="2767"/>
    <n v="16"/>
    <n v="15"/>
    <x v="681"/>
    <n v="13.41"/>
    <s v="BitaPiÄtka"/>
    <d v="2022-05-09T00:00:00"/>
    <s v="Polska"/>
    <s v="Pan Daft"/>
    <s v="Twardziej, Lepiej, Szybciej, Mocniej"/>
    <n v="5"/>
    <n v="123"/>
    <n v="1000"/>
    <x v="8"/>
    <x v="4"/>
  </r>
  <r>
    <n v="2768"/>
    <n v="16"/>
    <n v="15"/>
    <x v="681"/>
    <n v="19.25"/>
    <s v="BitaPiÄtka"/>
    <d v="2022-05-09T00:00:00"/>
    <s v="Polska"/>
    <s v="Pan Daft"/>
    <s v="Twardziej, Lepiej, Szybciej, Mocniej"/>
    <n v="5"/>
    <n v="123"/>
    <n v="1000"/>
    <x v="8"/>
    <x v="4"/>
  </r>
  <r>
    <n v="2769"/>
    <n v="15"/>
    <n v="3"/>
    <x v="682"/>
    <n v="84.15"/>
    <s v="ComboFrog"/>
    <d v="2022-07-07T00:00:00"/>
    <s v="Australia"/>
    <s v="Kuba Omsiak"/>
    <s v="Moja Miłość"/>
    <n v="5"/>
    <n v="128"/>
    <n v="1000"/>
    <x v="8"/>
    <x v="4"/>
  </r>
  <r>
    <n v="2770"/>
    <n v="16"/>
    <n v="15"/>
    <x v="682"/>
    <n v="35.47"/>
    <s v="BitaPiÄtka"/>
    <d v="2022-05-09T00:00:00"/>
    <s v="Polska"/>
    <s v="Pan Daft"/>
    <s v="Twardziej, Lepiej, Szybciej, Mocniej"/>
    <n v="5"/>
    <n v="123"/>
    <n v="1000"/>
    <x v="8"/>
    <x v="4"/>
  </r>
  <r>
    <n v="2771"/>
    <n v="16"/>
    <n v="15"/>
    <x v="682"/>
    <n v="43.18"/>
    <s v="BitaPiÄtka"/>
    <d v="2022-05-09T00:00:00"/>
    <s v="Polska"/>
    <s v="Pan Daft"/>
    <s v="Twardziej, Lepiej, Szybciej, Mocniej"/>
    <n v="5"/>
    <n v="123"/>
    <n v="1000"/>
    <x v="8"/>
    <x v="4"/>
  </r>
  <r>
    <n v="2772"/>
    <n v="16"/>
    <n v="15"/>
    <x v="682"/>
    <n v="37.6"/>
    <s v="BitaPiÄtka"/>
    <d v="2022-05-09T00:00:00"/>
    <s v="Polska"/>
    <s v="Pan Daft"/>
    <s v="Twardziej, Lepiej, Szybciej, Mocniej"/>
    <n v="5"/>
    <n v="123"/>
    <n v="1000"/>
    <x v="8"/>
    <x v="4"/>
  </r>
  <r>
    <n v="2773"/>
    <n v="16"/>
    <n v="15"/>
    <x v="682"/>
    <n v="54.21"/>
    <s v="BitaPiÄtka"/>
    <d v="2022-05-09T00:00:00"/>
    <s v="Polska"/>
    <s v="Pan Daft"/>
    <s v="Twardziej, Lepiej, Szybciej, Mocniej"/>
    <n v="5"/>
    <n v="123"/>
    <n v="1000"/>
    <x v="8"/>
    <x v="4"/>
  </r>
  <r>
    <n v="2774"/>
    <n v="16"/>
    <n v="15"/>
    <x v="683"/>
    <n v="53.92"/>
    <s v="BitaPiÄtka"/>
    <d v="2022-05-09T00:00:00"/>
    <s v="Polska"/>
    <s v="Pan Daft"/>
    <s v="Twardziej, Lepiej, Szybciej, Mocniej"/>
    <n v="5"/>
    <n v="123"/>
    <n v="1000"/>
    <x v="8"/>
    <x v="4"/>
  </r>
  <r>
    <n v="2775"/>
    <n v="16"/>
    <n v="15"/>
    <x v="683"/>
    <n v="52.17"/>
    <s v="BitaPiÄtka"/>
    <d v="2022-05-09T00:00:00"/>
    <s v="Polska"/>
    <s v="Pan Daft"/>
    <s v="Twardziej, Lepiej, Szybciej, Mocniej"/>
    <n v="5"/>
    <n v="123"/>
    <n v="1000"/>
    <x v="8"/>
    <x v="4"/>
  </r>
  <r>
    <n v="2776"/>
    <n v="15"/>
    <n v="3"/>
    <x v="684"/>
    <n v="79.62"/>
    <s v="ComboFrog"/>
    <d v="2022-07-07T00:00:00"/>
    <s v="Australia"/>
    <s v="Kuba Omsiak"/>
    <s v="Moja Miłość"/>
    <n v="5"/>
    <n v="128"/>
    <n v="1000"/>
    <x v="8"/>
    <x v="4"/>
  </r>
  <r>
    <n v="2777"/>
    <n v="16"/>
    <n v="15"/>
    <x v="684"/>
    <n v="78.819999999999993"/>
    <s v="BitaPiÄtka"/>
    <d v="2022-05-09T00:00:00"/>
    <s v="Polska"/>
    <s v="Pan Daft"/>
    <s v="Twardziej, Lepiej, Szybciej, Mocniej"/>
    <n v="5"/>
    <n v="123"/>
    <n v="1000"/>
    <x v="8"/>
    <x v="4"/>
  </r>
  <r>
    <n v="2778"/>
    <n v="16"/>
    <n v="15"/>
    <x v="684"/>
    <n v="96.72"/>
    <s v="BitaPiÄtka"/>
    <d v="2022-05-09T00:00:00"/>
    <s v="Polska"/>
    <s v="Pan Daft"/>
    <s v="Twardziej, Lepiej, Szybciej, Mocniej"/>
    <n v="5"/>
    <n v="123"/>
    <n v="1000"/>
    <x v="8"/>
    <x v="4"/>
  </r>
  <r>
    <n v="2779"/>
    <n v="16"/>
    <n v="16"/>
    <x v="684"/>
    <n v="18.66"/>
    <s v="BitaPiÄtka"/>
    <d v="2022-05-09T00:00:00"/>
    <s v="Polska"/>
    <s v="Umarłe Korporacje"/>
    <s v="Wszystko zamarznie"/>
    <n v="8"/>
    <n v="240"/>
    <n v="1800"/>
    <x v="8"/>
    <x v="4"/>
  </r>
  <r>
    <n v="2780"/>
    <n v="16"/>
    <n v="16"/>
    <x v="684"/>
    <n v="24.83"/>
    <s v="BitaPiÄtka"/>
    <d v="2022-05-09T00:00:00"/>
    <s v="Polska"/>
    <s v="Umarłe Korporacje"/>
    <s v="Wszystko zamarznie"/>
    <n v="8"/>
    <n v="240"/>
    <n v="1800"/>
    <x v="8"/>
    <x v="4"/>
  </r>
  <r>
    <n v="2781"/>
    <n v="16"/>
    <n v="16"/>
    <x v="685"/>
    <n v="34.049999999999997"/>
    <s v="BitaPiÄtka"/>
    <d v="2022-05-09T00:00:00"/>
    <s v="Polska"/>
    <s v="Umarłe Korporacje"/>
    <s v="Wszystko zamarznie"/>
    <n v="8"/>
    <n v="240"/>
    <n v="1800"/>
    <x v="8"/>
    <x v="4"/>
  </r>
  <r>
    <n v="2782"/>
    <n v="16"/>
    <n v="16"/>
    <x v="685"/>
    <n v="29.62"/>
    <s v="BitaPiÄtka"/>
    <d v="2022-05-09T00:00:00"/>
    <s v="Polska"/>
    <s v="Umarłe Korporacje"/>
    <s v="Wszystko zamarznie"/>
    <n v="8"/>
    <n v="240"/>
    <n v="1800"/>
    <x v="8"/>
    <x v="4"/>
  </r>
  <r>
    <n v="2783"/>
    <n v="16"/>
    <n v="16"/>
    <x v="685"/>
    <n v="50.09"/>
    <s v="BitaPiÄtka"/>
    <d v="2022-05-09T00:00:00"/>
    <s v="Polska"/>
    <s v="Umarłe Korporacje"/>
    <s v="Wszystko zamarznie"/>
    <n v="8"/>
    <n v="240"/>
    <n v="1800"/>
    <x v="8"/>
    <x v="4"/>
  </r>
  <r>
    <n v="2784"/>
    <n v="16"/>
    <n v="16"/>
    <x v="685"/>
    <n v="60.15"/>
    <s v="BitaPiÄtka"/>
    <d v="2022-05-09T00:00:00"/>
    <s v="Polska"/>
    <s v="Umarłe Korporacje"/>
    <s v="Wszystko zamarznie"/>
    <n v="8"/>
    <n v="240"/>
    <n v="1800"/>
    <x v="8"/>
    <x v="4"/>
  </r>
  <r>
    <n v="2785"/>
    <n v="15"/>
    <n v="4"/>
    <x v="686"/>
    <n v="17.149999999999999"/>
    <s v="ComboFrog"/>
    <d v="2022-07-07T00:00:00"/>
    <s v="Australia"/>
    <s v="Pościgacze"/>
    <s v="Zgubiłem się"/>
    <n v="6"/>
    <n v="170"/>
    <n v="1200"/>
    <x v="8"/>
    <x v="4"/>
  </r>
  <r>
    <n v="2786"/>
    <n v="15"/>
    <n v="4"/>
    <x v="687"/>
    <n v="17.579999999999998"/>
    <s v="ComboFrog"/>
    <d v="2022-07-07T00:00:00"/>
    <s v="Australia"/>
    <s v="Pościgacze"/>
    <s v="Zgubiłem się"/>
    <n v="6"/>
    <n v="170"/>
    <n v="1200"/>
    <x v="8"/>
    <x v="4"/>
  </r>
  <r>
    <n v="2787"/>
    <n v="15"/>
    <n v="4"/>
    <x v="687"/>
    <n v="26.58"/>
    <s v="ComboFrog"/>
    <d v="2022-07-07T00:00:00"/>
    <s v="Australia"/>
    <s v="Pościgacze"/>
    <s v="Zgubiłem się"/>
    <n v="6"/>
    <n v="170"/>
    <n v="1200"/>
    <x v="8"/>
    <x v="4"/>
  </r>
  <r>
    <n v="2788"/>
    <n v="15"/>
    <n v="4"/>
    <x v="687"/>
    <n v="29.3"/>
    <s v="ComboFrog"/>
    <d v="2022-07-07T00:00:00"/>
    <s v="Australia"/>
    <s v="Pościgacze"/>
    <s v="Zgubiłem się"/>
    <n v="6"/>
    <n v="170"/>
    <n v="1200"/>
    <x v="8"/>
    <x v="4"/>
  </r>
  <r>
    <n v="2789"/>
    <n v="16"/>
    <n v="16"/>
    <x v="687"/>
    <n v="57.45"/>
    <s v="BitaPiÄtka"/>
    <d v="2022-05-09T00:00:00"/>
    <s v="Polska"/>
    <s v="Umarłe Korporacje"/>
    <s v="Wszystko zamarznie"/>
    <n v="8"/>
    <n v="240"/>
    <n v="1800"/>
    <x v="8"/>
    <x v="4"/>
  </r>
  <r>
    <n v="2790"/>
    <n v="16"/>
    <n v="16"/>
    <x v="687"/>
    <n v="53.06"/>
    <s v="BitaPiÄtka"/>
    <d v="2022-05-09T00:00:00"/>
    <s v="Polska"/>
    <s v="Umarłe Korporacje"/>
    <s v="Wszystko zamarznie"/>
    <n v="8"/>
    <n v="240"/>
    <n v="1800"/>
    <x v="8"/>
    <x v="4"/>
  </r>
  <r>
    <n v="2791"/>
    <n v="16"/>
    <n v="16"/>
    <x v="687"/>
    <n v="62.46"/>
    <s v="BitaPiÄtka"/>
    <d v="2022-05-09T00:00:00"/>
    <s v="Polska"/>
    <s v="Umarłe Korporacje"/>
    <s v="Wszystko zamarznie"/>
    <n v="8"/>
    <n v="240"/>
    <n v="1800"/>
    <x v="8"/>
    <x v="4"/>
  </r>
  <r>
    <n v="2792"/>
    <n v="16"/>
    <n v="16"/>
    <x v="687"/>
    <n v="78.56"/>
    <s v="BitaPiÄtka"/>
    <d v="2022-05-09T00:00:00"/>
    <s v="Polska"/>
    <s v="Umarłe Korporacje"/>
    <s v="Wszystko zamarznie"/>
    <n v="8"/>
    <n v="240"/>
    <n v="1800"/>
    <x v="8"/>
    <x v="4"/>
  </r>
  <r>
    <n v="2793"/>
    <n v="15"/>
    <n v="4"/>
    <x v="688"/>
    <n v="51.27"/>
    <s v="ComboFrog"/>
    <d v="2022-07-07T00:00:00"/>
    <s v="Australia"/>
    <s v="Pościgacze"/>
    <s v="Zgubiłem się"/>
    <n v="6"/>
    <n v="170"/>
    <n v="1200"/>
    <x v="8"/>
    <x v="4"/>
  </r>
  <r>
    <n v="2794"/>
    <n v="15"/>
    <n v="4"/>
    <x v="688"/>
    <n v="41.05"/>
    <s v="ComboFrog"/>
    <d v="2022-07-07T00:00:00"/>
    <s v="Australia"/>
    <s v="Pościgacze"/>
    <s v="Zgubiłem się"/>
    <n v="6"/>
    <n v="170"/>
    <n v="1200"/>
    <x v="8"/>
    <x v="4"/>
  </r>
  <r>
    <n v="2795"/>
    <n v="16"/>
    <n v="17"/>
    <x v="689"/>
    <n v="14.15"/>
    <s v="BitaPiÄtka"/>
    <d v="2022-05-09T00:00:00"/>
    <s v="Polska"/>
    <s v="Tofik Lis"/>
    <s v="Kość-Trąbek"/>
    <n v="6"/>
    <n v="160"/>
    <n v="1200"/>
    <x v="0"/>
    <x v="4"/>
  </r>
  <r>
    <n v="2796"/>
    <n v="15"/>
    <n v="4"/>
    <x v="690"/>
    <n v="71.569999999999993"/>
    <s v="ComboFrog"/>
    <d v="2022-07-07T00:00:00"/>
    <s v="Australia"/>
    <s v="Pościgacze"/>
    <s v="Zgubiłem się"/>
    <n v="6"/>
    <n v="170"/>
    <n v="1200"/>
    <x v="0"/>
    <x v="4"/>
  </r>
  <r>
    <n v="2797"/>
    <n v="15"/>
    <n v="4"/>
    <x v="690"/>
    <n v="70.12"/>
    <s v="ComboFrog"/>
    <d v="2022-07-07T00:00:00"/>
    <s v="Australia"/>
    <s v="Pościgacze"/>
    <s v="Zgubiłem się"/>
    <n v="6"/>
    <n v="170"/>
    <n v="1200"/>
    <x v="0"/>
    <x v="4"/>
  </r>
  <r>
    <n v="2798"/>
    <n v="16"/>
    <n v="17"/>
    <x v="691"/>
    <n v="29.11"/>
    <s v="BitaPiÄtka"/>
    <d v="2022-05-09T00:00:00"/>
    <s v="Polska"/>
    <s v="Tofik Lis"/>
    <s v="Kość-Trąbek"/>
    <n v="6"/>
    <n v="160"/>
    <n v="1200"/>
    <x v="0"/>
    <x v="4"/>
  </r>
  <r>
    <n v="2799"/>
    <n v="16"/>
    <n v="17"/>
    <x v="691"/>
    <n v="30.9"/>
    <s v="BitaPiÄtka"/>
    <d v="2022-05-09T00:00:00"/>
    <s v="Polska"/>
    <s v="Tofik Lis"/>
    <s v="Kość-Trąbek"/>
    <n v="6"/>
    <n v="160"/>
    <n v="1200"/>
    <x v="0"/>
    <x v="4"/>
  </r>
  <r>
    <n v="2800"/>
    <n v="16"/>
    <n v="17"/>
    <x v="691"/>
    <n v="31.81"/>
    <s v="BitaPiÄtka"/>
    <d v="2022-05-09T00:00:00"/>
    <s v="Polska"/>
    <s v="Tofik Lis"/>
    <s v="Kość-Trąbek"/>
    <n v="6"/>
    <n v="160"/>
    <n v="1200"/>
    <x v="0"/>
    <x v="4"/>
  </r>
  <r>
    <n v="2801"/>
    <n v="16"/>
    <n v="17"/>
    <x v="691"/>
    <n v="42.61"/>
    <s v="BitaPiÄtka"/>
    <d v="2022-05-09T00:00:00"/>
    <s v="Polska"/>
    <s v="Tofik Lis"/>
    <s v="Kość-Trąbek"/>
    <n v="6"/>
    <n v="160"/>
    <n v="1200"/>
    <x v="0"/>
    <x v="4"/>
  </r>
  <r>
    <n v="2802"/>
    <n v="16"/>
    <n v="17"/>
    <x v="691"/>
    <n v="58.47"/>
    <s v="BitaPiÄtka"/>
    <d v="2022-05-09T00:00:00"/>
    <s v="Polska"/>
    <s v="Tofik Lis"/>
    <s v="Kość-Trąbek"/>
    <n v="6"/>
    <n v="160"/>
    <n v="1200"/>
    <x v="0"/>
    <x v="4"/>
  </r>
  <r>
    <n v="2803"/>
    <n v="16"/>
    <n v="17"/>
    <x v="691"/>
    <n v="66.33"/>
    <s v="BitaPiÄtka"/>
    <d v="2022-05-09T00:00:00"/>
    <s v="Polska"/>
    <s v="Tofik Lis"/>
    <s v="Kość-Trąbek"/>
    <n v="6"/>
    <n v="160"/>
    <n v="1200"/>
    <x v="0"/>
    <x v="4"/>
  </r>
  <r>
    <n v="2804"/>
    <n v="15"/>
    <n v="4"/>
    <x v="692"/>
    <n v="93.45"/>
    <s v="ComboFrog"/>
    <d v="2022-07-07T00:00:00"/>
    <s v="Australia"/>
    <s v="Pościgacze"/>
    <s v="Zgubiłem się"/>
    <n v="6"/>
    <n v="170"/>
    <n v="1200"/>
    <x v="0"/>
    <x v="4"/>
  </r>
  <r>
    <n v="2805"/>
    <n v="15"/>
    <n v="4"/>
    <x v="692"/>
    <n v="95.66"/>
    <s v="ComboFrog"/>
    <d v="2022-07-07T00:00:00"/>
    <s v="Australia"/>
    <s v="Pościgacze"/>
    <s v="Zgubiłem się"/>
    <n v="6"/>
    <n v="170"/>
    <n v="1200"/>
    <x v="0"/>
    <x v="4"/>
  </r>
  <r>
    <n v="2806"/>
    <n v="15"/>
    <n v="5"/>
    <x v="693"/>
    <n v="12.76"/>
    <s v="ComboFrog"/>
    <d v="2022-07-07T00:00:00"/>
    <s v="Australia"/>
    <s v="Rostek"/>
    <s v="Woda Edition (remix Pawełka Różyka)"/>
    <n v="5"/>
    <n v="133"/>
    <n v="1000"/>
    <x v="0"/>
    <x v="4"/>
  </r>
  <r>
    <n v="2807"/>
    <n v="15"/>
    <n v="5"/>
    <x v="693"/>
    <n v="25.11"/>
    <s v="ComboFrog"/>
    <d v="2022-07-07T00:00:00"/>
    <s v="Australia"/>
    <s v="Rostek"/>
    <s v="Woda Edition (remix Pawełka Różyka)"/>
    <n v="5"/>
    <n v="133"/>
    <n v="1000"/>
    <x v="0"/>
    <x v="4"/>
  </r>
  <r>
    <n v="2808"/>
    <n v="15"/>
    <n v="5"/>
    <x v="693"/>
    <n v="23.87"/>
    <s v="ComboFrog"/>
    <d v="2022-07-07T00:00:00"/>
    <s v="Australia"/>
    <s v="Rostek"/>
    <s v="Woda Edition (remix Pawełka Różyka)"/>
    <n v="5"/>
    <n v="133"/>
    <n v="1000"/>
    <x v="0"/>
    <x v="4"/>
  </r>
  <r>
    <n v="2809"/>
    <n v="16"/>
    <n v="17"/>
    <x v="693"/>
    <n v="82.52"/>
    <s v="BitaPiÄtka"/>
    <d v="2022-05-09T00:00:00"/>
    <s v="Polska"/>
    <s v="Tofik Lis"/>
    <s v="Kość-Trąbek"/>
    <n v="6"/>
    <n v="160"/>
    <n v="1200"/>
    <x v="0"/>
    <x v="4"/>
  </r>
  <r>
    <n v="2810"/>
    <n v="16"/>
    <n v="17"/>
    <x v="693"/>
    <n v="81.3"/>
    <s v="BitaPiÄtka"/>
    <d v="2022-05-09T00:00:00"/>
    <s v="Polska"/>
    <s v="Tofik Lis"/>
    <s v="Kość-Trąbek"/>
    <n v="6"/>
    <n v="160"/>
    <n v="1200"/>
    <x v="0"/>
    <x v="4"/>
  </r>
  <r>
    <n v="2811"/>
    <n v="16"/>
    <n v="17"/>
    <x v="693"/>
    <n v="91.26"/>
    <s v="BitaPiÄtka"/>
    <d v="2022-05-09T00:00:00"/>
    <s v="Polska"/>
    <s v="Tofik Lis"/>
    <s v="Kość-Trąbek"/>
    <n v="6"/>
    <n v="160"/>
    <n v="1200"/>
    <x v="0"/>
    <x v="4"/>
  </r>
  <r>
    <n v="2812"/>
    <n v="16"/>
    <n v="18"/>
    <x v="693"/>
    <n v="10.57"/>
    <s v="BitaPiÄtka"/>
    <d v="2022-05-09T00:00:00"/>
    <s v="Polska"/>
    <s v="Aviciuś"/>
    <s v="Obudź Mnie Proszę"/>
    <n v="5"/>
    <n v="124"/>
    <n v="1000"/>
    <x v="0"/>
    <x v="4"/>
  </r>
  <r>
    <n v="2813"/>
    <n v="16"/>
    <n v="18"/>
    <x v="694"/>
    <n v="24.11"/>
    <s v="BitaPiÄtka"/>
    <d v="2022-05-09T00:00:00"/>
    <s v="Polska"/>
    <s v="Aviciuś"/>
    <s v="Obudź Mnie Proszę"/>
    <n v="5"/>
    <n v="124"/>
    <n v="1000"/>
    <x v="0"/>
    <x v="4"/>
  </r>
  <r>
    <n v="2814"/>
    <n v="16"/>
    <n v="18"/>
    <x v="694"/>
    <n v="22.95"/>
    <s v="BitaPiÄtka"/>
    <d v="2022-05-09T00:00:00"/>
    <s v="Polska"/>
    <s v="Aviciuś"/>
    <s v="Obudź Mnie Proszę"/>
    <n v="5"/>
    <n v="124"/>
    <n v="1000"/>
    <x v="0"/>
    <x v="4"/>
  </r>
  <r>
    <n v="2815"/>
    <n v="16"/>
    <n v="18"/>
    <x v="694"/>
    <n v="43.01"/>
    <s v="BitaPiÄtka"/>
    <d v="2022-05-09T00:00:00"/>
    <s v="Polska"/>
    <s v="Aviciuś"/>
    <s v="Obudź Mnie Proszę"/>
    <n v="5"/>
    <n v="124"/>
    <n v="1000"/>
    <x v="0"/>
    <x v="4"/>
  </r>
  <r>
    <n v="2816"/>
    <n v="16"/>
    <n v="18"/>
    <x v="694"/>
    <n v="52.76"/>
    <s v="BitaPiÄtka"/>
    <d v="2022-05-09T00:00:00"/>
    <s v="Polska"/>
    <s v="Aviciuś"/>
    <s v="Obudź Mnie Proszę"/>
    <n v="5"/>
    <n v="124"/>
    <n v="1000"/>
    <x v="0"/>
    <x v="4"/>
  </r>
  <r>
    <n v="2817"/>
    <n v="15"/>
    <n v="5"/>
    <x v="695"/>
    <n v="31.75"/>
    <s v="ComboFrog"/>
    <d v="2022-07-07T00:00:00"/>
    <s v="Australia"/>
    <s v="Rostek"/>
    <s v="Woda Edition (remix Pawełka Różyka)"/>
    <n v="5"/>
    <n v="133"/>
    <n v="1000"/>
    <x v="0"/>
    <x v="4"/>
  </r>
  <r>
    <n v="2818"/>
    <n v="16"/>
    <n v="18"/>
    <x v="695"/>
    <n v="47.62"/>
    <s v="BitaPiÄtka"/>
    <d v="2022-05-09T00:00:00"/>
    <s v="Polska"/>
    <s v="Aviciuś"/>
    <s v="Obudź Mnie Proszę"/>
    <n v="5"/>
    <n v="124"/>
    <n v="1000"/>
    <x v="0"/>
    <x v="4"/>
  </r>
  <r>
    <n v="2819"/>
    <n v="16"/>
    <n v="18"/>
    <x v="695"/>
    <n v="72.02"/>
    <s v="BitaPiÄtka"/>
    <d v="2022-05-09T00:00:00"/>
    <s v="Polska"/>
    <s v="Aviciuś"/>
    <s v="Obudź Mnie Proszę"/>
    <n v="5"/>
    <n v="124"/>
    <n v="1000"/>
    <x v="0"/>
    <x v="4"/>
  </r>
  <r>
    <n v="2820"/>
    <n v="16"/>
    <n v="18"/>
    <x v="695"/>
    <n v="68.17"/>
    <s v="BitaPiÄtka"/>
    <d v="2022-05-09T00:00:00"/>
    <s v="Polska"/>
    <s v="Aviciuś"/>
    <s v="Obudź Mnie Proszę"/>
    <n v="5"/>
    <n v="124"/>
    <n v="1000"/>
    <x v="0"/>
    <x v="4"/>
  </r>
  <r>
    <n v="2821"/>
    <n v="16"/>
    <n v="18"/>
    <x v="695"/>
    <n v="84.6"/>
    <s v="BitaPiÄtka"/>
    <d v="2022-05-09T00:00:00"/>
    <s v="Polska"/>
    <s v="Aviciuś"/>
    <s v="Obudź Mnie Proszę"/>
    <n v="5"/>
    <n v="124"/>
    <n v="1000"/>
    <x v="0"/>
    <x v="4"/>
  </r>
  <r>
    <n v="2822"/>
    <n v="15"/>
    <n v="5"/>
    <x v="696"/>
    <n v="41.17"/>
    <s v="ComboFrog"/>
    <d v="2022-07-07T00:00:00"/>
    <s v="Australia"/>
    <s v="Rostek"/>
    <s v="Woda Edition (remix Pawełka Różyka)"/>
    <n v="5"/>
    <n v="133"/>
    <n v="1000"/>
    <x v="0"/>
    <x v="4"/>
  </r>
  <r>
    <n v="2823"/>
    <n v="15"/>
    <n v="5"/>
    <x v="696"/>
    <n v="49.75"/>
    <s v="ComboFrog"/>
    <d v="2022-07-07T00:00:00"/>
    <s v="Australia"/>
    <s v="Rostek"/>
    <s v="Woda Edition (remix Pawełka Różyka)"/>
    <n v="5"/>
    <n v="133"/>
    <n v="1000"/>
    <x v="0"/>
    <x v="4"/>
  </r>
  <r>
    <n v="2824"/>
    <n v="16"/>
    <n v="18"/>
    <x v="696"/>
    <n v="65.099999999999994"/>
    <s v="BitaPiÄtka"/>
    <d v="2022-05-09T00:00:00"/>
    <s v="Polska"/>
    <s v="Aviciuś"/>
    <s v="Obudź Mnie Proszę"/>
    <n v="5"/>
    <n v="124"/>
    <n v="1000"/>
    <x v="0"/>
    <x v="4"/>
  </r>
  <r>
    <n v="2825"/>
    <n v="15"/>
    <n v="5"/>
    <x v="697"/>
    <n v="56.19"/>
    <s v="ComboFrog"/>
    <d v="2022-07-07T00:00:00"/>
    <s v="Australia"/>
    <s v="Rostek"/>
    <s v="Woda Edition (remix Pawełka Różyka)"/>
    <n v="5"/>
    <n v="133"/>
    <n v="1000"/>
    <x v="0"/>
    <x v="4"/>
  </r>
  <r>
    <n v="2826"/>
    <n v="15"/>
    <n v="5"/>
    <x v="697"/>
    <n v="87.62"/>
    <s v="ComboFrog"/>
    <d v="2022-07-07T00:00:00"/>
    <s v="Australia"/>
    <s v="Rostek"/>
    <s v="Woda Edition (remix Pawełka Różyka)"/>
    <n v="5"/>
    <n v="133"/>
    <n v="1000"/>
    <x v="0"/>
    <x v="4"/>
  </r>
  <r>
    <n v="2827"/>
    <n v="15"/>
    <n v="5"/>
    <x v="697"/>
    <n v="80.239999999999995"/>
    <s v="ComboFrog"/>
    <d v="2022-07-07T00:00:00"/>
    <s v="Australia"/>
    <s v="Rostek"/>
    <s v="Woda Edition (remix Pawełka Różyka)"/>
    <n v="5"/>
    <n v="133"/>
    <n v="1000"/>
    <x v="0"/>
    <x v="4"/>
  </r>
  <r>
    <n v="2828"/>
    <n v="16"/>
    <n v="19"/>
    <x v="698"/>
    <n v="15.84"/>
    <s v="BitaPiÄtka"/>
    <d v="2022-05-09T00:00:00"/>
    <s v="Polska"/>
    <s v="Dźwiękowy Szok Magii"/>
    <s v="Pęknięte Tłuczki"/>
    <n v="7"/>
    <n v="170"/>
    <n v="1400"/>
    <x v="0"/>
    <x v="4"/>
  </r>
  <r>
    <n v="2829"/>
    <n v="16"/>
    <n v="19"/>
    <x v="698"/>
    <n v="27.51"/>
    <s v="BitaPiÄtka"/>
    <d v="2022-05-09T00:00:00"/>
    <s v="Polska"/>
    <s v="Dźwiękowy Szok Magii"/>
    <s v="Pęknięte Tłuczki"/>
    <n v="7"/>
    <n v="170"/>
    <n v="1400"/>
    <x v="0"/>
    <x v="4"/>
  </r>
  <r>
    <n v="2830"/>
    <n v="15"/>
    <n v="5"/>
    <x v="699"/>
    <n v="98.71"/>
    <s v="ComboFrog"/>
    <d v="2022-07-07T00:00:00"/>
    <s v="Australia"/>
    <s v="Rostek"/>
    <s v="Woda Edition (remix Pawełka Różyka)"/>
    <n v="5"/>
    <n v="133"/>
    <n v="1000"/>
    <x v="0"/>
    <x v="4"/>
  </r>
  <r>
    <n v="2831"/>
    <n v="15"/>
    <n v="6"/>
    <x v="699"/>
    <n v="10.43"/>
    <s v="ComboFrog"/>
    <d v="2022-07-07T00:00:00"/>
    <s v="Australia"/>
    <s v="Ramzes B."/>
    <s v="FlakiPycha"/>
    <n v="6"/>
    <n v="130"/>
    <n v="1200"/>
    <x v="0"/>
    <x v="4"/>
  </r>
  <r>
    <n v="2832"/>
    <n v="15"/>
    <n v="6"/>
    <x v="699"/>
    <n v="24.87"/>
    <s v="ComboFrog"/>
    <d v="2022-07-07T00:00:00"/>
    <s v="Australia"/>
    <s v="Ramzes B."/>
    <s v="FlakiPycha"/>
    <n v="6"/>
    <n v="130"/>
    <n v="1200"/>
    <x v="0"/>
    <x v="4"/>
  </r>
  <r>
    <n v="2833"/>
    <n v="15"/>
    <n v="6"/>
    <x v="699"/>
    <n v="27.02"/>
    <s v="ComboFrog"/>
    <d v="2022-07-07T00:00:00"/>
    <s v="Australia"/>
    <s v="Ramzes B."/>
    <s v="FlakiPycha"/>
    <n v="6"/>
    <n v="130"/>
    <n v="1200"/>
    <x v="0"/>
    <x v="4"/>
  </r>
  <r>
    <n v="2834"/>
    <n v="15"/>
    <n v="6"/>
    <x v="699"/>
    <n v="39.04"/>
    <s v="ComboFrog"/>
    <d v="2022-07-07T00:00:00"/>
    <s v="Australia"/>
    <s v="Ramzes B."/>
    <s v="FlakiPycha"/>
    <n v="6"/>
    <n v="130"/>
    <n v="1200"/>
    <x v="0"/>
    <x v="4"/>
  </r>
  <r>
    <n v="2835"/>
    <n v="15"/>
    <n v="6"/>
    <x v="699"/>
    <n v="45.71"/>
    <s v="ComboFrog"/>
    <d v="2022-07-07T00:00:00"/>
    <s v="Australia"/>
    <s v="Ramzes B."/>
    <s v="FlakiPycha"/>
    <n v="6"/>
    <n v="130"/>
    <n v="1200"/>
    <x v="0"/>
    <x v="4"/>
  </r>
  <r>
    <n v="2836"/>
    <n v="15"/>
    <n v="6"/>
    <x v="700"/>
    <n v="56.53"/>
    <s v="ComboFrog"/>
    <d v="2022-07-07T00:00:00"/>
    <s v="Australia"/>
    <s v="Ramzes B."/>
    <s v="FlakiPycha"/>
    <n v="6"/>
    <n v="130"/>
    <n v="1200"/>
    <x v="0"/>
    <x v="4"/>
  </r>
  <r>
    <n v="2837"/>
    <n v="16"/>
    <n v="19"/>
    <x v="700"/>
    <n v="30.11"/>
    <s v="BitaPiÄtka"/>
    <d v="2022-05-09T00:00:00"/>
    <s v="Polska"/>
    <s v="Dźwiękowy Szok Magii"/>
    <s v="Pęknięte Tłuczki"/>
    <n v="7"/>
    <n v="170"/>
    <n v="1400"/>
    <x v="0"/>
    <x v="4"/>
  </r>
  <r>
    <n v="2838"/>
    <n v="16"/>
    <n v="19"/>
    <x v="700"/>
    <n v="47.96"/>
    <s v="BitaPiÄtka"/>
    <d v="2022-05-09T00:00:00"/>
    <s v="Polska"/>
    <s v="Dźwiękowy Szok Magii"/>
    <s v="Pęknięte Tłuczki"/>
    <n v="7"/>
    <n v="170"/>
    <n v="1400"/>
    <x v="0"/>
    <x v="4"/>
  </r>
  <r>
    <n v="2839"/>
    <n v="16"/>
    <n v="19"/>
    <x v="701"/>
    <n v="46.75"/>
    <s v="BitaPiÄtka"/>
    <d v="2022-05-09T00:00:00"/>
    <s v="Polska"/>
    <s v="Dźwiękowy Szok Magii"/>
    <s v="Pęknięte Tłuczki"/>
    <n v="7"/>
    <n v="170"/>
    <n v="1400"/>
    <x v="0"/>
    <x v="4"/>
  </r>
  <r>
    <n v="2840"/>
    <n v="16"/>
    <n v="19"/>
    <x v="702"/>
    <n v="43.49"/>
    <s v="BitaPiÄtka"/>
    <d v="2022-05-09T00:00:00"/>
    <s v="Polska"/>
    <s v="Dźwiękowy Szok Magii"/>
    <s v="Pęknięte Tłuczki"/>
    <n v="7"/>
    <n v="170"/>
    <n v="1400"/>
    <x v="0"/>
    <x v="4"/>
  </r>
  <r>
    <n v="2841"/>
    <n v="15"/>
    <n v="6"/>
    <x v="703"/>
    <n v="52.51"/>
    <s v="ComboFrog"/>
    <d v="2022-07-07T00:00:00"/>
    <s v="Australia"/>
    <s v="Ramzes B."/>
    <s v="FlakiPycha"/>
    <n v="6"/>
    <n v="130"/>
    <n v="1200"/>
    <x v="0"/>
    <x v="4"/>
  </r>
  <r>
    <n v="2842"/>
    <n v="16"/>
    <n v="19"/>
    <x v="703"/>
    <n v="51.67"/>
    <s v="BitaPiÄtka"/>
    <d v="2022-05-09T00:00:00"/>
    <s v="Polska"/>
    <s v="Dźwiękowy Szok Magii"/>
    <s v="Pęknięte Tłuczki"/>
    <n v="7"/>
    <n v="170"/>
    <n v="1400"/>
    <x v="0"/>
    <x v="4"/>
  </r>
  <r>
    <n v="2843"/>
    <n v="16"/>
    <n v="19"/>
    <x v="704"/>
    <n v="60.73"/>
    <s v="BitaPiÄtka"/>
    <d v="2022-05-09T00:00:00"/>
    <s v="Polska"/>
    <s v="Dźwiękowy Szok Magii"/>
    <s v="Pęknięte Tłuczki"/>
    <n v="7"/>
    <n v="170"/>
    <n v="1400"/>
    <x v="0"/>
    <x v="4"/>
  </r>
  <r>
    <n v="2844"/>
    <n v="16"/>
    <n v="19"/>
    <x v="704"/>
    <n v="87.23"/>
    <s v="BitaPiÄtka"/>
    <d v="2022-05-09T00:00:00"/>
    <s v="Polska"/>
    <s v="Dźwiękowy Szok Magii"/>
    <s v="Pęknięte Tłuczki"/>
    <n v="7"/>
    <n v="170"/>
    <n v="1400"/>
    <x v="0"/>
    <x v="4"/>
  </r>
  <r>
    <n v="2845"/>
    <n v="16"/>
    <n v="19"/>
    <x v="704"/>
    <n v="64.31"/>
    <s v="BitaPiÄtka"/>
    <d v="2022-05-09T00:00:00"/>
    <s v="Polska"/>
    <s v="Dźwiękowy Szok Magii"/>
    <s v="Pęknięte Tłuczki"/>
    <n v="7"/>
    <n v="170"/>
    <n v="1400"/>
    <x v="0"/>
    <x v="4"/>
  </r>
  <r>
    <n v="2846"/>
    <n v="16"/>
    <n v="20"/>
    <x v="704"/>
    <n v="15.36"/>
    <s v="BitaPiÄtka"/>
    <d v="2022-05-09T00:00:00"/>
    <s v="Polska"/>
    <s v="xi"/>
    <s v="NURKOWANIE WOLNOŚCI"/>
    <n v="9"/>
    <n v="222"/>
    <n v="2000"/>
    <x v="0"/>
    <x v="4"/>
  </r>
  <r>
    <n v="2847"/>
    <n v="16"/>
    <n v="20"/>
    <x v="704"/>
    <n v="19.100000000000001"/>
    <s v="BitaPiÄtka"/>
    <d v="2022-05-09T00:00:00"/>
    <s v="Polska"/>
    <s v="xi"/>
    <s v="NURKOWANIE WOLNOŚCI"/>
    <n v="9"/>
    <n v="222"/>
    <n v="2000"/>
    <x v="0"/>
    <x v="4"/>
  </r>
  <r>
    <n v="2848"/>
    <n v="16"/>
    <n v="20"/>
    <x v="704"/>
    <n v="32.630000000000003"/>
    <s v="BitaPiÄtka"/>
    <d v="2022-05-09T00:00:00"/>
    <s v="Polska"/>
    <s v="xi"/>
    <s v="NURKOWANIE WOLNOŚCI"/>
    <n v="9"/>
    <n v="222"/>
    <n v="2000"/>
    <x v="0"/>
    <x v="4"/>
  </r>
  <r>
    <n v="2849"/>
    <n v="16"/>
    <n v="20"/>
    <x v="704"/>
    <n v="35.51"/>
    <s v="BitaPiÄtka"/>
    <d v="2022-05-09T00:00:00"/>
    <s v="Polska"/>
    <s v="xi"/>
    <s v="NURKOWANIE WOLNOŚCI"/>
    <n v="9"/>
    <n v="222"/>
    <n v="2000"/>
    <x v="0"/>
    <x v="4"/>
  </r>
  <r>
    <n v="2850"/>
    <n v="16"/>
    <n v="20"/>
    <x v="704"/>
    <n v="38.549999999999997"/>
    <s v="BitaPiÄtka"/>
    <d v="2022-05-09T00:00:00"/>
    <s v="Polska"/>
    <s v="xi"/>
    <s v="NURKOWANIE WOLNOŚCI"/>
    <n v="9"/>
    <n v="222"/>
    <n v="2000"/>
    <x v="0"/>
    <x v="4"/>
  </r>
  <r>
    <n v="2851"/>
    <n v="15"/>
    <n v="6"/>
    <x v="705"/>
    <n v="69.37"/>
    <s v="ComboFrog"/>
    <d v="2022-07-07T00:00:00"/>
    <s v="Australia"/>
    <s v="Ramzes B."/>
    <s v="FlakiPycha"/>
    <n v="6"/>
    <n v="130"/>
    <n v="1200"/>
    <x v="0"/>
    <x v="4"/>
  </r>
  <r>
    <n v="2852"/>
    <n v="15"/>
    <n v="6"/>
    <x v="705"/>
    <n v="77.69"/>
    <s v="ComboFrog"/>
    <d v="2022-07-07T00:00:00"/>
    <s v="Australia"/>
    <s v="Ramzes B."/>
    <s v="FlakiPycha"/>
    <n v="6"/>
    <n v="130"/>
    <n v="1200"/>
    <x v="0"/>
    <x v="4"/>
  </r>
  <r>
    <n v="2853"/>
    <n v="15"/>
    <n v="6"/>
    <x v="705"/>
    <n v="96.24"/>
    <s v="ComboFrog"/>
    <d v="2022-07-07T00:00:00"/>
    <s v="Australia"/>
    <s v="Ramzes B."/>
    <s v="FlakiPycha"/>
    <n v="6"/>
    <n v="130"/>
    <n v="1200"/>
    <x v="0"/>
    <x v="4"/>
  </r>
  <r>
    <n v="2854"/>
    <n v="16"/>
    <n v="20"/>
    <x v="706"/>
    <n v="46.88"/>
    <s v="BitaPiÄtka"/>
    <d v="2022-05-09T00:00:00"/>
    <s v="Polska"/>
    <s v="xi"/>
    <s v="NURKOWANIE WOLNOŚCI"/>
    <n v="9"/>
    <n v="222"/>
    <n v="2000"/>
    <x v="0"/>
    <x v="4"/>
  </r>
  <r>
    <n v="2855"/>
    <n v="16"/>
    <n v="20"/>
    <x v="706"/>
    <n v="50.73"/>
    <s v="BitaPiÄtka"/>
    <d v="2022-05-09T00:00:00"/>
    <s v="Polska"/>
    <s v="xi"/>
    <s v="NURKOWANIE WOLNOŚCI"/>
    <n v="9"/>
    <n v="222"/>
    <n v="2000"/>
    <x v="0"/>
    <x v="4"/>
  </r>
  <r>
    <n v="2856"/>
    <n v="15"/>
    <n v="7"/>
    <x v="707"/>
    <n v="12.64"/>
    <s v="ComboFrog"/>
    <d v="2022-07-07T00:00:00"/>
    <s v="Australia"/>
    <s v="Rajec"/>
    <s v="Światełko"/>
    <n v="4"/>
    <n v="120"/>
    <n v="900"/>
    <x v="0"/>
    <x v="4"/>
  </r>
  <r>
    <n v="2857"/>
    <n v="15"/>
    <n v="7"/>
    <x v="707"/>
    <n v="22.32"/>
    <s v="ComboFrog"/>
    <d v="2022-07-07T00:00:00"/>
    <s v="Australia"/>
    <s v="Rajec"/>
    <s v="Światełko"/>
    <n v="4"/>
    <n v="120"/>
    <n v="900"/>
    <x v="0"/>
    <x v="4"/>
  </r>
  <r>
    <n v="2858"/>
    <n v="15"/>
    <n v="7"/>
    <x v="708"/>
    <n v="28.46"/>
    <s v="ComboFrog"/>
    <d v="2022-07-07T00:00:00"/>
    <s v="Australia"/>
    <s v="Rajec"/>
    <s v="Światełko"/>
    <n v="4"/>
    <n v="120"/>
    <n v="900"/>
    <x v="0"/>
    <x v="4"/>
  </r>
  <r>
    <n v="2859"/>
    <n v="15"/>
    <n v="7"/>
    <x v="708"/>
    <n v="31.64"/>
    <s v="ComboFrog"/>
    <d v="2022-07-07T00:00:00"/>
    <s v="Australia"/>
    <s v="Rajec"/>
    <s v="Światełko"/>
    <n v="4"/>
    <n v="120"/>
    <n v="900"/>
    <x v="0"/>
    <x v="4"/>
  </r>
  <r>
    <n v="2860"/>
    <n v="16"/>
    <n v="20"/>
    <x v="708"/>
    <n v="50.06"/>
    <s v="BitaPiÄtka"/>
    <d v="2022-05-09T00:00:00"/>
    <s v="Polska"/>
    <s v="xi"/>
    <s v="NURKOWANIE WOLNOŚCI"/>
    <n v="9"/>
    <n v="222"/>
    <n v="2000"/>
    <x v="0"/>
    <x v="4"/>
  </r>
  <r>
    <n v="2861"/>
    <n v="15"/>
    <n v="7"/>
    <x v="709"/>
    <n v="47.68"/>
    <s v="ComboFrog"/>
    <d v="2022-07-07T00:00:00"/>
    <s v="Australia"/>
    <s v="Rajec"/>
    <s v="Światełko"/>
    <n v="4"/>
    <n v="120"/>
    <n v="900"/>
    <x v="0"/>
    <x v="4"/>
  </r>
  <r>
    <n v="2862"/>
    <n v="15"/>
    <n v="7"/>
    <x v="710"/>
    <n v="58.46"/>
    <s v="ComboFrog"/>
    <d v="2022-07-07T00:00:00"/>
    <s v="Australia"/>
    <s v="Rajec"/>
    <s v="Światełko"/>
    <n v="4"/>
    <n v="120"/>
    <n v="900"/>
    <x v="0"/>
    <x v="4"/>
  </r>
  <r>
    <n v="2863"/>
    <n v="15"/>
    <n v="7"/>
    <x v="710"/>
    <n v="53.14"/>
    <s v="ComboFrog"/>
    <d v="2022-07-07T00:00:00"/>
    <s v="Australia"/>
    <s v="Rajec"/>
    <s v="Światełko"/>
    <n v="4"/>
    <n v="120"/>
    <n v="900"/>
    <x v="0"/>
    <x v="4"/>
  </r>
  <r>
    <n v="2864"/>
    <n v="15"/>
    <n v="7"/>
    <x v="710"/>
    <n v="77.95"/>
    <s v="ComboFrog"/>
    <d v="2022-07-07T00:00:00"/>
    <s v="Australia"/>
    <s v="Rajec"/>
    <s v="Światełko"/>
    <n v="4"/>
    <n v="120"/>
    <n v="900"/>
    <x v="0"/>
    <x v="4"/>
  </r>
  <r>
    <n v="2865"/>
    <n v="15"/>
    <n v="7"/>
    <x v="710"/>
    <n v="93.96"/>
    <s v="ComboFrog"/>
    <d v="2022-07-07T00:00:00"/>
    <s v="Australia"/>
    <s v="Rajec"/>
    <s v="Światełko"/>
    <n v="4"/>
    <n v="120"/>
    <n v="900"/>
    <x v="0"/>
    <x v="4"/>
  </r>
  <r>
    <n v="2866"/>
    <n v="15"/>
    <n v="7"/>
    <x v="710"/>
    <n v="91.95"/>
    <s v="ComboFrog"/>
    <d v="2022-07-07T00:00:00"/>
    <s v="Australia"/>
    <s v="Rajec"/>
    <s v="Światełko"/>
    <n v="4"/>
    <n v="120"/>
    <n v="900"/>
    <x v="0"/>
    <x v="4"/>
  </r>
  <r>
    <n v="2867"/>
    <n v="15"/>
    <n v="17"/>
    <x v="710"/>
    <n v="17.11"/>
    <s v="ComboFrog"/>
    <d v="2022-07-07T00:00:00"/>
    <s v="Australia"/>
    <s v="Tofik Lis"/>
    <s v="Kość-Trąbek"/>
    <n v="6"/>
    <n v="160"/>
    <n v="1200"/>
    <x v="0"/>
    <x v="4"/>
  </r>
  <r>
    <n v="2868"/>
    <n v="15"/>
    <n v="17"/>
    <x v="710"/>
    <n v="24.68"/>
    <s v="ComboFrog"/>
    <d v="2022-07-07T00:00:00"/>
    <s v="Australia"/>
    <s v="Tofik Lis"/>
    <s v="Kość-Trąbek"/>
    <n v="6"/>
    <n v="160"/>
    <n v="1200"/>
    <x v="0"/>
    <x v="4"/>
  </r>
  <r>
    <n v="2869"/>
    <n v="15"/>
    <n v="17"/>
    <x v="710"/>
    <n v="31.99"/>
    <s v="ComboFrog"/>
    <d v="2022-07-07T00:00:00"/>
    <s v="Australia"/>
    <s v="Tofik Lis"/>
    <s v="Kość-Trąbek"/>
    <n v="6"/>
    <n v="160"/>
    <n v="1200"/>
    <x v="0"/>
    <x v="4"/>
  </r>
  <r>
    <n v="2870"/>
    <n v="15"/>
    <n v="17"/>
    <x v="710"/>
    <n v="38.81"/>
    <s v="ComboFrog"/>
    <d v="2022-07-07T00:00:00"/>
    <s v="Australia"/>
    <s v="Tofik Lis"/>
    <s v="Kość-Trąbek"/>
    <n v="6"/>
    <n v="160"/>
    <n v="1200"/>
    <x v="0"/>
    <x v="4"/>
  </r>
  <r>
    <n v="2871"/>
    <n v="15"/>
    <n v="17"/>
    <x v="710"/>
    <n v="34.79"/>
    <s v="ComboFrog"/>
    <d v="2022-07-07T00:00:00"/>
    <s v="Australia"/>
    <s v="Tofik Lis"/>
    <s v="Kość-Trąbek"/>
    <n v="6"/>
    <n v="160"/>
    <n v="1200"/>
    <x v="0"/>
    <x v="4"/>
  </r>
  <r>
    <n v="2872"/>
    <n v="16"/>
    <n v="20"/>
    <x v="710"/>
    <n v="57.42"/>
    <s v="BitaPiÄtka"/>
    <d v="2022-05-09T00:00:00"/>
    <s v="Polska"/>
    <s v="xi"/>
    <s v="NURKOWANIE WOLNOŚCI"/>
    <n v="9"/>
    <n v="222"/>
    <n v="2000"/>
    <x v="0"/>
    <x v="4"/>
  </r>
  <r>
    <n v="2873"/>
    <n v="15"/>
    <n v="17"/>
    <x v="711"/>
    <n v="45.17"/>
    <s v="ComboFrog"/>
    <d v="2022-07-07T00:00:00"/>
    <s v="Australia"/>
    <s v="Tofik Lis"/>
    <s v="Kość-Trąbek"/>
    <n v="6"/>
    <n v="160"/>
    <n v="1200"/>
    <x v="1"/>
    <x v="4"/>
  </r>
  <r>
    <n v="2874"/>
    <n v="16"/>
    <n v="20"/>
    <x v="711"/>
    <n v="98.5"/>
    <s v="BitaPiÄtka"/>
    <d v="2022-05-09T00:00:00"/>
    <s v="Polska"/>
    <s v="xi"/>
    <s v="NURKOWANIE WOLNOŚCI"/>
    <n v="9"/>
    <n v="222"/>
    <n v="2000"/>
    <x v="1"/>
    <x v="4"/>
  </r>
  <r>
    <n v="2875"/>
    <n v="16"/>
    <n v="21"/>
    <x v="711"/>
    <n v="14.44"/>
    <s v="BitaPiÄtka"/>
    <d v="2022-05-09T00:00:00"/>
    <s v="Polska"/>
    <s v="Lisek Przemyka"/>
    <s v="Wielka Czarna"/>
    <n v="9"/>
    <n v="300"/>
    <n v="2000"/>
    <x v="1"/>
    <x v="4"/>
  </r>
  <r>
    <n v="2876"/>
    <n v="16"/>
    <n v="21"/>
    <x v="711"/>
    <n v="22.06"/>
    <s v="BitaPiÄtka"/>
    <d v="2022-05-09T00:00:00"/>
    <s v="Polska"/>
    <s v="Lisek Przemyka"/>
    <s v="Wielka Czarna"/>
    <n v="9"/>
    <n v="300"/>
    <n v="2000"/>
    <x v="1"/>
    <x v="4"/>
  </r>
  <r>
    <n v="2877"/>
    <n v="15"/>
    <n v="17"/>
    <x v="712"/>
    <n v="66.91"/>
    <s v="ComboFrog"/>
    <d v="2022-07-07T00:00:00"/>
    <s v="Australia"/>
    <s v="Tofik Lis"/>
    <s v="Kość-Trąbek"/>
    <n v="6"/>
    <n v="160"/>
    <n v="1200"/>
    <x v="1"/>
    <x v="4"/>
  </r>
  <r>
    <n v="2878"/>
    <n v="15"/>
    <n v="17"/>
    <x v="713"/>
    <n v="57.89"/>
    <s v="ComboFrog"/>
    <d v="2022-07-07T00:00:00"/>
    <s v="Australia"/>
    <s v="Tofik Lis"/>
    <s v="Kość-Trąbek"/>
    <n v="6"/>
    <n v="160"/>
    <n v="1200"/>
    <x v="1"/>
    <x v="4"/>
  </r>
  <r>
    <n v="2879"/>
    <n v="15"/>
    <n v="17"/>
    <x v="714"/>
    <n v="84.18"/>
    <s v="ComboFrog"/>
    <d v="2022-07-07T00:00:00"/>
    <s v="Australia"/>
    <s v="Tofik Lis"/>
    <s v="Kość-Trąbek"/>
    <n v="6"/>
    <n v="160"/>
    <n v="1200"/>
    <x v="1"/>
    <x v="4"/>
  </r>
  <r>
    <n v="2880"/>
    <n v="15"/>
    <n v="17"/>
    <x v="714"/>
    <n v="73.91"/>
    <s v="ComboFrog"/>
    <d v="2022-07-07T00:00:00"/>
    <s v="Australia"/>
    <s v="Tofik Lis"/>
    <s v="Kość-Trąbek"/>
    <n v="6"/>
    <n v="160"/>
    <n v="1200"/>
    <x v="1"/>
    <x v="4"/>
  </r>
  <r>
    <n v="2881"/>
    <n v="15"/>
    <n v="9"/>
    <x v="714"/>
    <n v="15.12"/>
    <s v="ComboFrog"/>
    <d v="2022-07-07T00:00:00"/>
    <s v="Australia"/>
    <s v="Panda Oczy i Termit"/>
    <s v="Duży Wynik"/>
    <n v="6"/>
    <n v="150"/>
    <n v="1200"/>
    <x v="1"/>
    <x v="4"/>
  </r>
  <r>
    <n v="2882"/>
    <n v="15"/>
    <n v="9"/>
    <x v="715"/>
    <n v="24.67"/>
    <s v="ComboFrog"/>
    <d v="2022-07-07T00:00:00"/>
    <s v="Australia"/>
    <s v="Panda Oczy i Termit"/>
    <s v="Duży Wynik"/>
    <n v="6"/>
    <n v="150"/>
    <n v="1200"/>
    <x v="1"/>
    <x v="4"/>
  </r>
  <r>
    <n v="2883"/>
    <n v="15"/>
    <n v="9"/>
    <x v="715"/>
    <n v="28.06"/>
    <s v="ComboFrog"/>
    <d v="2022-07-07T00:00:00"/>
    <s v="Australia"/>
    <s v="Panda Oczy i Termit"/>
    <s v="Duży Wynik"/>
    <n v="6"/>
    <n v="150"/>
    <n v="1200"/>
    <x v="1"/>
    <x v="4"/>
  </r>
  <r>
    <n v="2884"/>
    <n v="15"/>
    <n v="9"/>
    <x v="716"/>
    <n v="43.87"/>
    <s v="ComboFrog"/>
    <d v="2022-07-07T00:00:00"/>
    <s v="Australia"/>
    <s v="Panda Oczy i Termit"/>
    <s v="Duży Wynik"/>
    <n v="6"/>
    <n v="150"/>
    <n v="1200"/>
    <x v="1"/>
    <x v="4"/>
  </r>
  <r>
    <n v="2885"/>
    <n v="15"/>
    <n v="9"/>
    <x v="716"/>
    <n v="51.34"/>
    <s v="ComboFrog"/>
    <d v="2022-07-07T00:00:00"/>
    <s v="Australia"/>
    <s v="Panda Oczy i Termit"/>
    <s v="Duży Wynik"/>
    <n v="6"/>
    <n v="150"/>
    <n v="1200"/>
    <x v="1"/>
    <x v="4"/>
  </r>
  <r>
    <n v="2886"/>
    <n v="15"/>
    <n v="9"/>
    <x v="717"/>
    <n v="45.94"/>
    <s v="ComboFrog"/>
    <d v="2022-07-07T00:00:00"/>
    <s v="Australia"/>
    <s v="Panda Oczy i Termit"/>
    <s v="Duży Wynik"/>
    <n v="6"/>
    <n v="150"/>
    <n v="1200"/>
    <x v="1"/>
    <x v="4"/>
  </r>
  <r>
    <n v="2887"/>
    <n v="15"/>
    <n v="9"/>
    <x v="717"/>
    <n v="49.15"/>
    <s v="ComboFrog"/>
    <d v="2022-07-07T00:00:00"/>
    <s v="Australia"/>
    <s v="Panda Oczy i Termit"/>
    <s v="Duży Wynik"/>
    <n v="6"/>
    <n v="150"/>
    <n v="1200"/>
    <x v="1"/>
    <x v="4"/>
  </r>
  <r>
    <n v="2888"/>
    <n v="15"/>
    <n v="9"/>
    <x v="717"/>
    <n v="79.91"/>
    <s v="ComboFrog"/>
    <d v="2022-07-07T00:00:00"/>
    <s v="Australia"/>
    <s v="Panda Oczy i Termit"/>
    <s v="Duży Wynik"/>
    <n v="6"/>
    <n v="150"/>
    <n v="1200"/>
    <x v="1"/>
    <x v="4"/>
  </r>
  <r>
    <n v="2889"/>
    <n v="15"/>
    <n v="9"/>
    <x v="717"/>
    <n v="56.52"/>
    <s v="ComboFrog"/>
    <d v="2022-07-07T00:00:00"/>
    <s v="Australia"/>
    <s v="Panda Oczy i Termit"/>
    <s v="Duży Wynik"/>
    <n v="6"/>
    <n v="150"/>
    <n v="1200"/>
    <x v="1"/>
    <x v="4"/>
  </r>
  <r>
    <n v="2890"/>
    <n v="15"/>
    <n v="9"/>
    <x v="717"/>
    <n v="86.49"/>
    <s v="ComboFrog"/>
    <d v="2022-07-07T00:00:00"/>
    <s v="Australia"/>
    <s v="Panda Oczy i Termit"/>
    <s v="Duży Wynik"/>
    <n v="6"/>
    <n v="150"/>
    <n v="1200"/>
    <x v="1"/>
    <x v="4"/>
  </r>
  <r>
    <n v="2891"/>
    <n v="15"/>
    <n v="10"/>
    <x v="718"/>
    <n v="10.37"/>
    <s v="ComboFrog"/>
    <d v="2022-07-07T00:00:00"/>
    <s v="Australia"/>
    <s v="Portek i Madeonek"/>
    <s v="Schronisko"/>
    <n v="5"/>
    <n v="128"/>
    <n v="1000"/>
    <x v="1"/>
    <x v="4"/>
  </r>
  <r>
    <n v="2892"/>
    <n v="15"/>
    <n v="10"/>
    <x v="718"/>
    <n v="26.52"/>
    <s v="ComboFrog"/>
    <d v="2022-07-07T00:00:00"/>
    <s v="Australia"/>
    <s v="Portek i Madeonek"/>
    <s v="Schronisko"/>
    <n v="5"/>
    <n v="128"/>
    <n v="1000"/>
    <x v="1"/>
    <x v="4"/>
  </r>
  <r>
    <n v="2893"/>
    <n v="15"/>
    <n v="10"/>
    <x v="718"/>
    <n v="27.06"/>
    <s v="ComboFrog"/>
    <d v="2022-07-07T00:00:00"/>
    <s v="Australia"/>
    <s v="Portek i Madeonek"/>
    <s v="Schronisko"/>
    <n v="5"/>
    <n v="128"/>
    <n v="1000"/>
    <x v="1"/>
    <x v="4"/>
  </r>
  <r>
    <n v="2894"/>
    <n v="15"/>
    <n v="10"/>
    <x v="718"/>
    <n v="35.21"/>
    <s v="ComboFrog"/>
    <d v="2022-07-07T00:00:00"/>
    <s v="Australia"/>
    <s v="Portek i Madeonek"/>
    <s v="Schronisko"/>
    <n v="5"/>
    <n v="128"/>
    <n v="1000"/>
    <x v="1"/>
    <x v="4"/>
  </r>
  <r>
    <n v="2895"/>
    <n v="15"/>
    <n v="10"/>
    <x v="718"/>
    <n v="54.92"/>
    <s v="ComboFrog"/>
    <d v="2022-07-07T00:00:00"/>
    <s v="Australia"/>
    <s v="Portek i Madeonek"/>
    <s v="Schronisko"/>
    <n v="5"/>
    <n v="128"/>
    <n v="1000"/>
    <x v="1"/>
    <x v="4"/>
  </r>
  <r>
    <n v="2896"/>
    <n v="15"/>
    <n v="10"/>
    <x v="718"/>
    <n v="55.33"/>
    <s v="ComboFrog"/>
    <d v="2022-07-07T00:00:00"/>
    <s v="Australia"/>
    <s v="Portek i Madeonek"/>
    <s v="Schronisko"/>
    <n v="5"/>
    <n v="128"/>
    <n v="1000"/>
    <x v="1"/>
    <x v="4"/>
  </r>
  <r>
    <n v="2897"/>
    <n v="15"/>
    <n v="10"/>
    <x v="719"/>
    <n v="61.47"/>
    <s v="ComboFrog"/>
    <d v="2022-07-07T00:00:00"/>
    <s v="Australia"/>
    <s v="Portek i Madeonek"/>
    <s v="Schronisko"/>
    <n v="5"/>
    <n v="128"/>
    <n v="1000"/>
    <x v="1"/>
    <x v="4"/>
  </r>
  <r>
    <n v="2898"/>
    <n v="15"/>
    <n v="10"/>
    <x v="719"/>
    <n v="89"/>
    <s v="ComboFrog"/>
    <d v="2022-07-07T00:00:00"/>
    <s v="Australia"/>
    <s v="Portek i Madeonek"/>
    <s v="Schronisko"/>
    <n v="5"/>
    <n v="128"/>
    <n v="1000"/>
    <x v="1"/>
    <x v="4"/>
  </r>
  <r>
    <n v="2899"/>
    <n v="15"/>
    <n v="10"/>
    <x v="720"/>
    <n v="55.33"/>
    <s v="ComboFrog"/>
    <d v="2022-07-07T00:00:00"/>
    <s v="Australia"/>
    <s v="Portek i Madeonek"/>
    <s v="Schronisko"/>
    <n v="5"/>
    <n v="128"/>
    <n v="1000"/>
    <x v="1"/>
    <x v="4"/>
  </r>
  <r>
    <n v="2900"/>
    <n v="15"/>
    <n v="10"/>
    <x v="721"/>
    <n v="73.05"/>
    <s v="ComboFrog"/>
    <d v="2022-07-07T00:00:00"/>
    <s v="Australia"/>
    <s v="Portek i Madeonek"/>
    <s v="Schronisko"/>
    <n v="5"/>
    <n v="128"/>
    <n v="1000"/>
    <x v="1"/>
    <x v="4"/>
  </r>
  <r>
    <n v="2901"/>
    <n v="15"/>
    <n v="11"/>
    <x v="721"/>
    <n v="14.48"/>
    <s v="ComboFrog"/>
    <d v="2022-07-07T00:00:00"/>
    <s v="Australia"/>
    <s v="Tofik Lis"/>
    <s v="Nadzieje i Marzenia"/>
    <n v="6"/>
    <n v="120"/>
    <n v="1200"/>
    <x v="1"/>
    <x v="4"/>
  </r>
  <r>
    <n v="2902"/>
    <n v="15"/>
    <n v="11"/>
    <x v="721"/>
    <n v="26.38"/>
    <s v="ComboFrog"/>
    <d v="2022-07-07T00:00:00"/>
    <s v="Australia"/>
    <s v="Tofik Lis"/>
    <s v="Nadzieje i Marzenia"/>
    <n v="6"/>
    <n v="120"/>
    <n v="1200"/>
    <x v="1"/>
    <x v="4"/>
  </r>
  <r>
    <n v="2903"/>
    <n v="15"/>
    <n v="11"/>
    <x v="721"/>
    <n v="38.64"/>
    <s v="ComboFrog"/>
    <d v="2022-07-07T00:00:00"/>
    <s v="Australia"/>
    <s v="Tofik Lis"/>
    <s v="Nadzieje i Marzenia"/>
    <n v="6"/>
    <n v="120"/>
    <n v="1200"/>
    <x v="1"/>
    <x v="4"/>
  </r>
  <r>
    <n v="2904"/>
    <n v="15"/>
    <n v="11"/>
    <x v="721"/>
    <n v="31.99"/>
    <s v="ComboFrog"/>
    <d v="2022-07-07T00:00:00"/>
    <s v="Australia"/>
    <s v="Tofik Lis"/>
    <s v="Nadzieje i Marzenia"/>
    <n v="6"/>
    <n v="120"/>
    <n v="1200"/>
    <x v="1"/>
    <x v="4"/>
  </r>
  <r>
    <n v="2905"/>
    <n v="15"/>
    <n v="11"/>
    <x v="721"/>
    <n v="45.72"/>
    <s v="ComboFrog"/>
    <d v="2022-07-07T00:00:00"/>
    <s v="Australia"/>
    <s v="Tofik Lis"/>
    <s v="Nadzieje i Marzenia"/>
    <n v="6"/>
    <n v="120"/>
    <n v="1200"/>
    <x v="1"/>
    <x v="4"/>
  </r>
  <r>
    <n v="2906"/>
    <n v="15"/>
    <n v="11"/>
    <x v="721"/>
    <n v="50.22"/>
    <s v="ComboFrog"/>
    <d v="2022-07-07T00:00:00"/>
    <s v="Australia"/>
    <s v="Tofik Lis"/>
    <s v="Nadzieje i Marzenia"/>
    <n v="6"/>
    <n v="120"/>
    <n v="1200"/>
    <x v="1"/>
    <x v="4"/>
  </r>
  <r>
    <n v="2907"/>
    <n v="15"/>
    <n v="11"/>
    <x v="722"/>
    <n v="72.58"/>
    <s v="ComboFrog"/>
    <d v="2022-07-07T00:00:00"/>
    <s v="Australia"/>
    <s v="Tofik Lis"/>
    <s v="Nadzieje i Marzenia"/>
    <n v="6"/>
    <n v="120"/>
    <n v="1200"/>
    <x v="1"/>
    <x v="4"/>
  </r>
  <r>
    <n v="2908"/>
    <n v="15"/>
    <n v="11"/>
    <x v="723"/>
    <n v="72.150000000000006"/>
    <s v="ComboFrog"/>
    <d v="2022-07-07T00:00:00"/>
    <s v="Australia"/>
    <s v="Tofik Lis"/>
    <s v="Nadzieje i Marzenia"/>
    <n v="6"/>
    <n v="120"/>
    <n v="1200"/>
    <x v="1"/>
    <x v="4"/>
  </r>
  <r>
    <n v="2909"/>
    <n v="15"/>
    <n v="11"/>
    <x v="723"/>
    <n v="85.44"/>
    <s v="ComboFrog"/>
    <d v="2022-07-07T00:00:00"/>
    <s v="Australia"/>
    <s v="Tofik Lis"/>
    <s v="Nadzieje i Marzenia"/>
    <n v="6"/>
    <n v="120"/>
    <n v="1200"/>
    <x v="1"/>
    <x v="4"/>
  </r>
  <r>
    <n v="2910"/>
    <n v="15"/>
    <n v="11"/>
    <x v="723"/>
    <n v="74.33"/>
    <s v="ComboFrog"/>
    <d v="2022-07-07T00:00:00"/>
    <s v="Australia"/>
    <s v="Tofik Lis"/>
    <s v="Nadzieje i Marzenia"/>
    <n v="6"/>
    <n v="120"/>
    <n v="1200"/>
    <x v="1"/>
    <x v="4"/>
  </r>
  <r>
    <n v="2911"/>
    <n v="15"/>
    <n v="12"/>
    <x v="723"/>
    <n v="18.329999999999998"/>
    <s v="ComboFrog"/>
    <d v="2022-07-07T00:00:00"/>
    <s v="Australia"/>
    <s v="Goryle"/>
    <s v="Czuj się dobrze S.A."/>
    <n v="5"/>
    <n v="139"/>
    <n v="1000"/>
    <x v="1"/>
    <x v="4"/>
  </r>
  <r>
    <n v="2912"/>
    <n v="15"/>
    <n v="12"/>
    <x v="724"/>
    <n v="18.39"/>
    <s v="ComboFrog"/>
    <d v="2022-07-07T00:00:00"/>
    <s v="Australia"/>
    <s v="Goryle"/>
    <s v="Czuj się dobrze S.A."/>
    <n v="5"/>
    <n v="139"/>
    <n v="1000"/>
    <x v="1"/>
    <x v="4"/>
  </r>
  <r>
    <n v="2913"/>
    <n v="15"/>
    <n v="12"/>
    <x v="725"/>
    <n v="22.73"/>
    <s v="ComboFrog"/>
    <d v="2022-07-07T00:00:00"/>
    <s v="Australia"/>
    <s v="Goryle"/>
    <s v="Czuj się dobrze S.A."/>
    <n v="5"/>
    <n v="139"/>
    <n v="1000"/>
    <x v="1"/>
    <x v="4"/>
  </r>
  <r>
    <n v="2914"/>
    <n v="15"/>
    <n v="12"/>
    <x v="725"/>
    <n v="35.950000000000003"/>
    <s v="ComboFrog"/>
    <d v="2022-07-07T00:00:00"/>
    <s v="Australia"/>
    <s v="Goryle"/>
    <s v="Czuj się dobrze S.A."/>
    <n v="5"/>
    <n v="139"/>
    <n v="1000"/>
    <x v="1"/>
    <x v="4"/>
  </r>
  <r>
    <n v="2915"/>
    <n v="15"/>
    <n v="12"/>
    <x v="726"/>
    <n v="48.75"/>
    <s v="ComboFrog"/>
    <d v="2022-07-07T00:00:00"/>
    <s v="Australia"/>
    <s v="Goryle"/>
    <s v="Czuj się dobrze S.A."/>
    <n v="5"/>
    <n v="139"/>
    <n v="1000"/>
    <x v="1"/>
    <x v="4"/>
  </r>
  <r>
    <n v="2916"/>
    <n v="15"/>
    <n v="12"/>
    <x v="727"/>
    <n v="48.12"/>
    <s v="ComboFrog"/>
    <d v="2022-07-07T00:00:00"/>
    <s v="Australia"/>
    <s v="Goryle"/>
    <s v="Czuj się dobrze S.A."/>
    <n v="5"/>
    <n v="139"/>
    <n v="1000"/>
    <x v="2"/>
    <x v="4"/>
  </r>
  <r>
    <n v="2917"/>
    <n v="15"/>
    <n v="12"/>
    <x v="727"/>
    <n v="61.78"/>
    <s v="ComboFrog"/>
    <d v="2022-07-07T00:00:00"/>
    <s v="Australia"/>
    <s v="Goryle"/>
    <s v="Czuj się dobrze S.A."/>
    <n v="5"/>
    <n v="139"/>
    <n v="1000"/>
    <x v="2"/>
    <x v="4"/>
  </r>
  <r>
    <n v="2918"/>
    <n v="15"/>
    <n v="12"/>
    <x v="727"/>
    <n v="80.989999999999995"/>
    <s v="ComboFrog"/>
    <d v="2022-07-07T00:00:00"/>
    <s v="Australia"/>
    <s v="Goryle"/>
    <s v="Czuj się dobrze S.A."/>
    <n v="5"/>
    <n v="139"/>
    <n v="1000"/>
    <x v="2"/>
    <x v="4"/>
  </r>
  <r>
    <n v="2919"/>
    <n v="15"/>
    <n v="12"/>
    <x v="727"/>
    <n v="54.77"/>
    <s v="ComboFrog"/>
    <d v="2022-07-07T00:00:00"/>
    <s v="Australia"/>
    <s v="Goryle"/>
    <s v="Czuj się dobrze S.A."/>
    <n v="5"/>
    <n v="139"/>
    <n v="1000"/>
    <x v="2"/>
    <x v="4"/>
  </r>
  <r>
    <n v="2920"/>
    <n v="15"/>
    <n v="12"/>
    <x v="727"/>
    <n v="62.42"/>
    <s v="ComboFrog"/>
    <d v="2022-07-07T00:00:00"/>
    <s v="Australia"/>
    <s v="Goryle"/>
    <s v="Czuj się dobrze S.A."/>
    <n v="5"/>
    <n v="139"/>
    <n v="1000"/>
    <x v="2"/>
    <x v="4"/>
  </r>
  <r>
    <n v="2921"/>
    <n v="15"/>
    <n v="13"/>
    <x v="727"/>
    <n v="16.04"/>
    <s v="ComboFrog"/>
    <d v="2022-07-07T00:00:00"/>
    <s v="Australia"/>
    <s v="Królowa"/>
    <s v="Nie Zatrzymuj Mnie Teraz"/>
    <n v="5"/>
    <n v="156"/>
    <n v="1000"/>
    <x v="2"/>
    <x v="4"/>
  </r>
  <r>
    <n v="2922"/>
    <n v="15"/>
    <n v="13"/>
    <x v="727"/>
    <n v="20.55"/>
    <s v="ComboFrog"/>
    <d v="2022-07-07T00:00:00"/>
    <s v="Australia"/>
    <s v="Królowa"/>
    <s v="Nie Zatrzymuj Mnie Teraz"/>
    <n v="5"/>
    <n v="156"/>
    <n v="1000"/>
    <x v="2"/>
    <x v="4"/>
  </r>
  <r>
    <n v="2923"/>
    <n v="15"/>
    <n v="13"/>
    <x v="728"/>
    <n v="24.9"/>
    <s v="ComboFrog"/>
    <d v="2022-07-07T00:00:00"/>
    <s v="Australia"/>
    <s v="Królowa"/>
    <s v="Nie Zatrzymuj Mnie Teraz"/>
    <n v="5"/>
    <n v="156"/>
    <n v="1000"/>
    <x v="2"/>
    <x v="4"/>
  </r>
  <r>
    <n v="2924"/>
    <n v="15"/>
    <n v="13"/>
    <x v="728"/>
    <n v="46.17"/>
    <s v="ComboFrog"/>
    <d v="2022-07-07T00:00:00"/>
    <s v="Australia"/>
    <s v="Królowa"/>
    <s v="Nie Zatrzymuj Mnie Teraz"/>
    <n v="5"/>
    <n v="156"/>
    <n v="1000"/>
    <x v="2"/>
    <x v="4"/>
  </r>
  <r>
    <n v="2925"/>
    <n v="15"/>
    <n v="13"/>
    <x v="729"/>
    <n v="46.2"/>
    <s v="ComboFrog"/>
    <d v="2022-07-07T00:00:00"/>
    <s v="Australia"/>
    <s v="Królowa"/>
    <s v="Nie Zatrzymuj Mnie Teraz"/>
    <n v="5"/>
    <n v="156"/>
    <n v="1000"/>
    <x v="2"/>
    <x v="4"/>
  </r>
  <r>
    <n v="2926"/>
    <n v="15"/>
    <n v="13"/>
    <x v="730"/>
    <n v="58.98"/>
    <s v="ComboFrog"/>
    <d v="2022-07-07T00:00:00"/>
    <s v="Australia"/>
    <s v="Królowa"/>
    <s v="Nie Zatrzymuj Mnie Teraz"/>
    <n v="5"/>
    <n v="156"/>
    <n v="1000"/>
    <x v="2"/>
    <x v="4"/>
  </r>
  <r>
    <n v="2927"/>
    <n v="15"/>
    <n v="13"/>
    <x v="730"/>
    <n v="67.05"/>
    <s v="ComboFrog"/>
    <d v="2022-07-07T00:00:00"/>
    <s v="Australia"/>
    <s v="Królowa"/>
    <s v="Nie Zatrzymuj Mnie Teraz"/>
    <n v="5"/>
    <n v="156"/>
    <n v="1000"/>
    <x v="2"/>
    <x v="4"/>
  </r>
  <r>
    <n v="2928"/>
    <n v="15"/>
    <n v="13"/>
    <x v="730"/>
    <n v="78.459999999999994"/>
    <s v="ComboFrog"/>
    <d v="2022-07-07T00:00:00"/>
    <s v="Australia"/>
    <s v="Królowa"/>
    <s v="Nie Zatrzymuj Mnie Teraz"/>
    <n v="5"/>
    <n v="156"/>
    <n v="1000"/>
    <x v="2"/>
    <x v="4"/>
  </r>
  <r>
    <n v="2929"/>
    <n v="15"/>
    <n v="13"/>
    <x v="730"/>
    <n v="69.19"/>
    <s v="ComboFrog"/>
    <d v="2022-07-07T00:00:00"/>
    <s v="Australia"/>
    <s v="Królowa"/>
    <s v="Nie Zatrzymuj Mnie Teraz"/>
    <n v="5"/>
    <n v="156"/>
    <n v="1000"/>
    <x v="2"/>
    <x v="4"/>
  </r>
  <r>
    <n v="2930"/>
    <n v="15"/>
    <n v="13"/>
    <x v="730"/>
    <n v="81.36"/>
    <s v="ComboFrog"/>
    <d v="2022-07-07T00:00:00"/>
    <s v="Australia"/>
    <s v="Królowa"/>
    <s v="Nie Zatrzymuj Mnie Teraz"/>
    <n v="5"/>
    <n v="156"/>
    <n v="1000"/>
    <x v="2"/>
    <x v="4"/>
  </r>
  <r>
    <n v="2931"/>
    <n v="15"/>
    <n v="14"/>
    <x v="730"/>
    <n v="14.62"/>
    <s v="ComboFrog"/>
    <d v="2022-07-07T00:00:00"/>
    <s v="Australia"/>
    <s v="Reolka"/>
    <s v="Bez Tytułu"/>
    <n v="6"/>
    <n v="190"/>
    <n v="1200"/>
    <x v="2"/>
    <x v="4"/>
  </r>
  <r>
    <n v="2932"/>
    <n v="15"/>
    <n v="14"/>
    <x v="731"/>
    <n v="25.88"/>
    <s v="ComboFrog"/>
    <d v="2022-07-07T00:00:00"/>
    <s v="Australia"/>
    <s v="Reolka"/>
    <s v="Bez Tytułu"/>
    <n v="6"/>
    <n v="190"/>
    <n v="1200"/>
    <x v="2"/>
    <x v="4"/>
  </r>
  <r>
    <n v="2933"/>
    <n v="15"/>
    <n v="14"/>
    <x v="731"/>
    <n v="28.21"/>
    <s v="ComboFrog"/>
    <d v="2022-07-07T00:00:00"/>
    <s v="Australia"/>
    <s v="Reolka"/>
    <s v="Bez Tytułu"/>
    <n v="6"/>
    <n v="190"/>
    <n v="1200"/>
    <x v="2"/>
    <x v="4"/>
  </r>
  <r>
    <n v="2934"/>
    <n v="15"/>
    <n v="14"/>
    <x v="731"/>
    <n v="38.17"/>
    <s v="ComboFrog"/>
    <d v="2022-07-07T00:00:00"/>
    <s v="Australia"/>
    <s v="Reolka"/>
    <s v="Bez Tytułu"/>
    <n v="6"/>
    <n v="190"/>
    <n v="1200"/>
    <x v="2"/>
    <x v="4"/>
  </r>
  <r>
    <n v="2935"/>
    <n v="15"/>
    <n v="14"/>
    <x v="731"/>
    <n v="55.24"/>
    <s v="ComboFrog"/>
    <d v="2022-07-07T00:00:00"/>
    <s v="Australia"/>
    <s v="Reolka"/>
    <s v="Bez Tytułu"/>
    <n v="6"/>
    <n v="190"/>
    <n v="1200"/>
    <x v="2"/>
    <x v="4"/>
  </r>
  <r>
    <n v="2936"/>
    <n v="15"/>
    <n v="14"/>
    <x v="731"/>
    <n v="51.84"/>
    <s v="ComboFrog"/>
    <d v="2022-07-07T00:00:00"/>
    <s v="Australia"/>
    <s v="Reolka"/>
    <s v="Bez Tytułu"/>
    <n v="6"/>
    <n v="190"/>
    <n v="1200"/>
    <x v="2"/>
    <x v="4"/>
  </r>
  <r>
    <n v="2937"/>
    <n v="15"/>
    <n v="14"/>
    <x v="731"/>
    <n v="55.25"/>
    <s v="ComboFrog"/>
    <d v="2022-07-07T00:00:00"/>
    <s v="Australia"/>
    <s v="Reolka"/>
    <s v="Bez Tytułu"/>
    <n v="6"/>
    <n v="190"/>
    <n v="1200"/>
    <x v="2"/>
    <x v="4"/>
  </r>
  <r>
    <n v="2938"/>
    <n v="15"/>
    <n v="14"/>
    <x v="731"/>
    <n v="72.790000000000006"/>
    <s v="ComboFrog"/>
    <d v="2022-07-07T00:00:00"/>
    <s v="Australia"/>
    <s v="Reolka"/>
    <s v="Bez Tytułu"/>
    <n v="6"/>
    <n v="190"/>
    <n v="1200"/>
    <x v="2"/>
    <x v="4"/>
  </r>
  <r>
    <n v="2939"/>
    <n v="15"/>
    <n v="14"/>
    <x v="731"/>
    <n v="80.72"/>
    <s v="ComboFrog"/>
    <d v="2022-07-07T00:00:00"/>
    <s v="Australia"/>
    <s v="Reolka"/>
    <s v="Bez Tytułu"/>
    <n v="6"/>
    <n v="190"/>
    <n v="1200"/>
    <x v="2"/>
    <x v="4"/>
  </r>
  <r>
    <n v="2940"/>
    <n v="15"/>
    <n v="14"/>
    <x v="731"/>
    <n v="89.62"/>
    <s v="ComboFrog"/>
    <d v="2022-07-07T00:00:00"/>
    <s v="Australia"/>
    <s v="Reolka"/>
    <s v="Bez Tytułu"/>
    <n v="6"/>
    <n v="190"/>
    <n v="1200"/>
    <x v="2"/>
    <x v="4"/>
  </r>
  <r>
    <n v="2941"/>
    <n v="15"/>
    <n v="29"/>
    <x v="731"/>
    <n v="18.2"/>
    <s v="ComboFrog"/>
    <d v="2022-07-07T00:00:00"/>
    <s v="Australia"/>
    <s v="Miś z Sowiej Chaty"/>
    <s v="Świetliki"/>
    <n v="4"/>
    <n v="90"/>
    <n v="900"/>
    <x v="2"/>
    <x v="4"/>
  </r>
  <r>
    <n v="2942"/>
    <n v="15"/>
    <n v="29"/>
    <x v="731"/>
    <n v="23.52"/>
    <s v="ComboFrog"/>
    <d v="2022-07-07T00:00:00"/>
    <s v="Australia"/>
    <s v="Miś z Sowiej Chaty"/>
    <s v="Świetliki"/>
    <n v="4"/>
    <n v="90"/>
    <n v="900"/>
    <x v="2"/>
    <x v="4"/>
  </r>
  <r>
    <n v="2943"/>
    <n v="15"/>
    <n v="29"/>
    <x v="731"/>
    <n v="27.43"/>
    <s v="ComboFrog"/>
    <d v="2022-07-07T00:00:00"/>
    <s v="Australia"/>
    <s v="Miś z Sowiej Chaty"/>
    <s v="Świetliki"/>
    <n v="4"/>
    <n v="90"/>
    <n v="900"/>
    <x v="2"/>
    <x v="4"/>
  </r>
  <r>
    <n v="2944"/>
    <n v="15"/>
    <n v="29"/>
    <x v="731"/>
    <n v="27.85"/>
    <s v="ComboFrog"/>
    <d v="2022-07-07T00:00:00"/>
    <s v="Australia"/>
    <s v="Miś z Sowiej Chaty"/>
    <s v="Świetliki"/>
    <n v="4"/>
    <n v="90"/>
    <n v="900"/>
    <x v="2"/>
    <x v="4"/>
  </r>
  <r>
    <n v="2945"/>
    <n v="15"/>
    <n v="29"/>
    <x v="731"/>
    <n v="57.14"/>
    <s v="ComboFrog"/>
    <d v="2022-07-07T00:00:00"/>
    <s v="Australia"/>
    <s v="Miś z Sowiej Chaty"/>
    <s v="Świetliki"/>
    <n v="4"/>
    <n v="90"/>
    <n v="900"/>
    <x v="2"/>
    <x v="4"/>
  </r>
  <r>
    <n v="2946"/>
    <n v="15"/>
    <n v="29"/>
    <x v="731"/>
    <n v="45.29"/>
    <s v="ComboFrog"/>
    <d v="2022-07-07T00:00:00"/>
    <s v="Australia"/>
    <s v="Miś z Sowiej Chaty"/>
    <s v="Świetliki"/>
    <n v="4"/>
    <n v="90"/>
    <n v="900"/>
    <x v="2"/>
    <x v="4"/>
  </r>
  <r>
    <n v="2947"/>
    <n v="15"/>
    <n v="29"/>
    <x v="731"/>
    <n v="48.57"/>
    <s v="ComboFrog"/>
    <d v="2022-07-07T00:00:00"/>
    <s v="Australia"/>
    <s v="Miś z Sowiej Chaty"/>
    <s v="Świetliki"/>
    <n v="4"/>
    <n v="90"/>
    <n v="900"/>
    <x v="2"/>
    <x v="4"/>
  </r>
  <r>
    <n v="2948"/>
    <n v="15"/>
    <n v="29"/>
    <x v="731"/>
    <n v="79.08"/>
    <s v="ComboFrog"/>
    <d v="2022-07-07T00:00:00"/>
    <s v="Australia"/>
    <s v="Miś z Sowiej Chaty"/>
    <s v="Świetliki"/>
    <n v="4"/>
    <n v="90"/>
    <n v="900"/>
    <x v="2"/>
    <x v="4"/>
  </r>
  <r>
    <n v="2949"/>
    <n v="15"/>
    <n v="29"/>
    <x v="731"/>
    <n v="78.23"/>
    <s v="ComboFrog"/>
    <d v="2022-07-07T00:00:00"/>
    <s v="Australia"/>
    <s v="Miś z Sowiej Chaty"/>
    <s v="Świetliki"/>
    <n v="4"/>
    <n v="90"/>
    <n v="900"/>
    <x v="2"/>
    <x v="4"/>
  </r>
  <r>
    <n v="2950"/>
    <n v="15"/>
    <n v="29"/>
    <x v="731"/>
    <n v="94.96"/>
    <s v="ComboFrog"/>
    <d v="2022-07-07T00:00:00"/>
    <s v="Australia"/>
    <s v="Miś z Sowiej Chaty"/>
    <s v="Świetliki"/>
    <n v="4"/>
    <n v="90"/>
    <n v="900"/>
    <x v="2"/>
    <x v="4"/>
  </r>
  <r>
    <n v="2951"/>
    <n v="15"/>
    <n v="16"/>
    <x v="731"/>
    <n v="17.57"/>
    <s v="ComboFrog"/>
    <d v="2022-07-07T00:00:00"/>
    <s v="Australia"/>
    <s v="Umarłe Korporacje"/>
    <s v="Wszystko zamarznie"/>
    <n v="8"/>
    <n v="240"/>
    <n v="1800"/>
    <x v="2"/>
    <x v="4"/>
  </r>
  <r>
    <n v="2952"/>
    <n v="15"/>
    <n v="16"/>
    <x v="731"/>
    <n v="26.95"/>
    <s v="ComboFrog"/>
    <d v="2022-07-07T00:00:00"/>
    <s v="Australia"/>
    <s v="Umarłe Korporacje"/>
    <s v="Wszystko zamarznie"/>
    <n v="8"/>
    <n v="240"/>
    <n v="1800"/>
    <x v="2"/>
    <x v="4"/>
  </r>
  <r>
    <n v="2953"/>
    <n v="15"/>
    <n v="16"/>
    <x v="731"/>
    <n v="33.130000000000003"/>
    <s v="ComboFrog"/>
    <d v="2022-07-07T00:00:00"/>
    <s v="Australia"/>
    <s v="Umarłe Korporacje"/>
    <s v="Wszystko zamarznie"/>
    <n v="8"/>
    <n v="240"/>
    <n v="1800"/>
    <x v="2"/>
    <x v="4"/>
  </r>
  <r>
    <n v="2954"/>
    <n v="15"/>
    <n v="16"/>
    <x v="731"/>
    <n v="42"/>
    <s v="ComboFrog"/>
    <d v="2022-07-07T00:00:00"/>
    <s v="Australia"/>
    <s v="Umarłe Korporacje"/>
    <s v="Wszystko zamarznie"/>
    <n v="8"/>
    <n v="240"/>
    <n v="1800"/>
    <x v="2"/>
    <x v="4"/>
  </r>
  <r>
    <n v="2955"/>
    <n v="15"/>
    <n v="16"/>
    <x v="731"/>
    <n v="50.63"/>
    <s v="ComboFrog"/>
    <d v="2022-07-07T00:00:00"/>
    <s v="Australia"/>
    <s v="Umarłe Korporacje"/>
    <s v="Wszystko zamarznie"/>
    <n v="8"/>
    <n v="240"/>
    <n v="1800"/>
    <x v="2"/>
    <x v="4"/>
  </r>
  <r>
    <n v="2956"/>
    <n v="15"/>
    <n v="16"/>
    <x v="731"/>
    <n v="53.84"/>
    <s v="ComboFrog"/>
    <d v="2022-07-07T00:00:00"/>
    <s v="Australia"/>
    <s v="Umarłe Korporacje"/>
    <s v="Wszystko zamarznie"/>
    <n v="8"/>
    <n v="240"/>
    <n v="1800"/>
    <x v="2"/>
    <x v="4"/>
  </r>
  <r>
    <n v="2957"/>
    <n v="15"/>
    <n v="16"/>
    <x v="731"/>
    <n v="61.93"/>
    <s v="ComboFrog"/>
    <d v="2022-07-07T00:00:00"/>
    <s v="Australia"/>
    <s v="Umarłe Korporacje"/>
    <s v="Wszystko zamarznie"/>
    <n v="8"/>
    <n v="240"/>
    <n v="1800"/>
    <x v="2"/>
    <x v="4"/>
  </r>
  <r>
    <n v="2958"/>
    <n v="15"/>
    <n v="16"/>
    <x v="731"/>
    <n v="47.49"/>
    <s v="ComboFrog"/>
    <d v="2022-07-07T00:00:00"/>
    <s v="Australia"/>
    <s v="Umarłe Korporacje"/>
    <s v="Wszystko zamarznie"/>
    <n v="8"/>
    <n v="240"/>
    <n v="1800"/>
    <x v="2"/>
    <x v="4"/>
  </r>
  <r>
    <n v="2959"/>
    <n v="15"/>
    <n v="16"/>
    <x v="731"/>
    <n v="68.86"/>
    <s v="ComboFrog"/>
    <d v="2022-07-07T00:00:00"/>
    <s v="Australia"/>
    <s v="Umarłe Korporacje"/>
    <s v="Wszystko zamarznie"/>
    <n v="8"/>
    <n v="240"/>
    <n v="1800"/>
    <x v="2"/>
    <x v="4"/>
  </r>
  <r>
    <n v="2960"/>
    <n v="15"/>
    <n v="16"/>
    <x v="732"/>
    <n v="76.95"/>
    <s v="ComboFrog"/>
    <d v="2022-07-07T00:00:00"/>
    <s v="Australia"/>
    <s v="Umarłe Korporacje"/>
    <s v="Wszystko zamarznie"/>
    <n v="8"/>
    <n v="240"/>
    <n v="1800"/>
    <x v="2"/>
    <x v="4"/>
  </r>
  <r>
    <n v="2961"/>
    <n v="15"/>
    <n v="17"/>
    <x v="732"/>
    <n v="12.83"/>
    <s v="ComboFrog"/>
    <d v="2022-07-07T00:00:00"/>
    <s v="Australia"/>
    <s v="Tofik Lis"/>
    <s v="Kość-Trąbek"/>
    <n v="6"/>
    <n v="160"/>
    <n v="1200"/>
    <x v="2"/>
    <x v="4"/>
  </r>
  <r>
    <n v="2962"/>
    <n v="15"/>
    <n v="17"/>
    <x v="733"/>
    <n v="21.84"/>
    <s v="ComboFrog"/>
    <d v="2022-07-07T00:00:00"/>
    <s v="Australia"/>
    <s v="Tofik Lis"/>
    <s v="Kość-Trąbek"/>
    <n v="6"/>
    <n v="160"/>
    <n v="1200"/>
    <x v="2"/>
    <x v="4"/>
  </r>
  <r>
    <n v="2963"/>
    <n v="15"/>
    <n v="17"/>
    <x v="733"/>
    <n v="22.57"/>
    <s v="ComboFrog"/>
    <d v="2022-07-07T00:00:00"/>
    <s v="Australia"/>
    <s v="Tofik Lis"/>
    <s v="Kość-Trąbek"/>
    <n v="6"/>
    <n v="160"/>
    <n v="1200"/>
    <x v="2"/>
    <x v="4"/>
  </r>
  <r>
    <n v="2964"/>
    <n v="15"/>
    <n v="17"/>
    <x v="733"/>
    <n v="45.77"/>
    <s v="ComboFrog"/>
    <d v="2022-07-07T00:00:00"/>
    <s v="Australia"/>
    <s v="Tofik Lis"/>
    <s v="Kość-Trąbek"/>
    <n v="6"/>
    <n v="160"/>
    <n v="1200"/>
    <x v="2"/>
    <x v="4"/>
  </r>
  <r>
    <n v="2965"/>
    <n v="15"/>
    <n v="17"/>
    <x v="733"/>
    <n v="39.159999999999997"/>
    <s v="ComboFrog"/>
    <d v="2022-07-07T00:00:00"/>
    <s v="Australia"/>
    <s v="Tofik Lis"/>
    <s v="Kość-Trąbek"/>
    <n v="6"/>
    <n v="160"/>
    <n v="1200"/>
    <x v="2"/>
    <x v="4"/>
  </r>
  <r>
    <n v="2966"/>
    <n v="15"/>
    <n v="17"/>
    <x v="733"/>
    <n v="56.29"/>
    <s v="ComboFrog"/>
    <d v="2022-07-07T00:00:00"/>
    <s v="Australia"/>
    <s v="Tofik Lis"/>
    <s v="Kość-Trąbek"/>
    <n v="6"/>
    <n v="160"/>
    <n v="1200"/>
    <x v="2"/>
    <x v="4"/>
  </r>
  <r>
    <n v="2967"/>
    <n v="15"/>
    <n v="17"/>
    <x v="733"/>
    <n v="67.930000000000007"/>
    <s v="ComboFrog"/>
    <d v="2022-07-07T00:00:00"/>
    <s v="Australia"/>
    <s v="Tofik Lis"/>
    <s v="Kość-Trąbek"/>
    <n v="6"/>
    <n v="160"/>
    <n v="1200"/>
    <x v="2"/>
    <x v="4"/>
  </r>
  <r>
    <n v="2968"/>
    <n v="15"/>
    <n v="17"/>
    <x v="734"/>
    <n v="61.13"/>
    <s v="ComboFrog"/>
    <d v="2022-07-07T00:00:00"/>
    <s v="Australia"/>
    <s v="Tofik Lis"/>
    <s v="Kość-Trąbek"/>
    <n v="6"/>
    <n v="160"/>
    <n v="1200"/>
    <x v="2"/>
    <x v="4"/>
  </r>
  <r>
    <n v="2969"/>
    <n v="15"/>
    <n v="17"/>
    <x v="734"/>
    <n v="89.54"/>
    <s v="ComboFrog"/>
    <d v="2022-07-07T00:00:00"/>
    <s v="Australia"/>
    <s v="Tofik Lis"/>
    <s v="Kość-Trąbek"/>
    <n v="6"/>
    <n v="160"/>
    <n v="1200"/>
    <x v="2"/>
    <x v="4"/>
  </r>
  <r>
    <n v="2970"/>
    <n v="15"/>
    <n v="17"/>
    <x v="735"/>
    <n v="89.05"/>
    <s v="ComboFrog"/>
    <d v="2022-07-07T00:00:00"/>
    <s v="Australia"/>
    <s v="Tofik Lis"/>
    <s v="Kość-Trąbek"/>
    <n v="6"/>
    <n v="160"/>
    <n v="1200"/>
    <x v="2"/>
    <x v="4"/>
  </r>
  <r>
    <n v="2971"/>
    <n v="15"/>
    <n v="18"/>
    <x v="735"/>
    <n v="19.37"/>
    <s v="ComboFrog"/>
    <d v="2022-07-07T00:00:00"/>
    <s v="Australia"/>
    <s v="Aviciuś"/>
    <s v="Obudź Mnie Proszę"/>
    <n v="5"/>
    <n v="124"/>
    <n v="1000"/>
    <x v="2"/>
    <x v="4"/>
  </r>
  <r>
    <n v="2972"/>
    <n v="15"/>
    <n v="18"/>
    <x v="735"/>
    <n v="22.59"/>
    <s v="ComboFrog"/>
    <d v="2022-07-07T00:00:00"/>
    <s v="Australia"/>
    <s v="Aviciuś"/>
    <s v="Obudź Mnie Proszę"/>
    <n v="5"/>
    <n v="124"/>
    <n v="1000"/>
    <x v="2"/>
    <x v="4"/>
  </r>
  <r>
    <n v="2973"/>
    <n v="15"/>
    <n v="18"/>
    <x v="736"/>
    <n v="26.15"/>
    <s v="ComboFrog"/>
    <d v="2022-07-07T00:00:00"/>
    <s v="Australia"/>
    <s v="Aviciuś"/>
    <s v="Obudź Mnie Proszę"/>
    <n v="5"/>
    <n v="124"/>
    <n v="1000"/>
    <x v="2"/>
    <x v="4"/>
  </r>
  <r>
    <n v="2974"/>
    <n v="15"/>
    <n v="18"/>
    <x v="736"/>
    <n v="41.18"/>
    <s v="ComboFrog"/>
    <d v="2022-07-07T00:00:00"/>
    <s v="Australia"/>
    <s v="Aviciuś"/>
    <s v="Obudź Mnie Proszę"/>
    <n v="5"/>
    <n v="124"/>
    <n v="1000"/>
    <x v="2"/>
    <x v="4"/>
  </r>
  <r>
    <n v="2975"/>
    <n v="15"/>
    <n v="18"/>
    <x v="736"/>
    <n v="46.47"/>
    <s v="ComboFrog"/>
    <d v="2022-07-07T00:00:00"/>
    <s v="Australia"/>
    <s v="Aviciuś"/>
    <s v="Obudź Mnie Proszę"/>
    <n v="5"/>
    <n v="124"/>
    <n v="1000"/>
    <x v="2"/>
    <x v="4"/>
  </r>
  <r>
    <n v="2976"/>
    <n v="15"/>
    <n v="18"/>
    <x v="736"/>
    <n v="46.21"/>
    <s v="ComboFrog"/>
    <d v="2022-07-07T00:00:00"/>
    <s v="Australia"/>
    <s v="Aviciuś"/>
    <s v="Obudź Mnie Proszę"/>
    <n v="5"/>
    <n v="124"/>
    <n v="1000"/>
    <x v="2"/>
    <x v="4"/>
  </r>
  <r>
    <n v="2977"/>
    <n v="15"/>
    <n v="18"/>
    <x v="737"/>
    <n v="57.52"/>
    <s v="ComboFrog"/>
    <d v="2022-07-07T00:00:00"/>
    <s v="Australia"/>
    <s v="Aviciuś"/>
    <s v="Obudź Mnie Proszę"/>
    <n v="5"/>
    <n v="124"/>
    <n v="1000"/>
    <x v="2"/>
    <x v="4"/>
  </r>
  <r>
    <n v="2978"/>
    <n v="15"/>
    <n v="18"/>
    <x v="737"/>
    <n v="73.349999999999994"/>
    <s v="ComboFrog"/>
    <d v="2022-07-07T00:00:00"/>
    <s v="Australia"/>
    <s v="Aviciuś"/>
    <s v="Obudź Mnie Proszę"/>
    <n v="5"/>
    <n v="124"/>
    <n v="1000"/>
    <x v="2"/>
    <x v="4"/>
  </r>
  <r>
    <n v="2979"/>
    <n v="15"/>
    <n v="18"/>
    <x v="738"/>
    <n v="68.959999999999994"/>
    <s v="ComboFrog"/>
    <d v="2022-07-07T00:00:00"/>
    <s v="Australia"/>
    <s v="Aviciuś"/>
    <s v="Obudź Mnie Proszę"/>
    <n v="5"/>
    <n v="124"/>
    <n v="1000"/>
    <x v="2"/>
    <x v="4"/>
  </r>
  <r>
    <n v="2980"/>
    <n v="15"/>
    <n v="18"/>
    <x v="738"/>
    <n v="72.63"/>
    <s v="ComboFrog"/>
    <d v="2022-07-07T00:00:00"/>
    <s v="Australia"/>
    <s v="Aviciuś"/>
    <s v="Obudź Mnie Proszę"/>
    <n v="5"/>
    <n v="124"/>
    <n v="1000"/>
    <x v="2"/>
    <x v="4"/>
  </r>
  <r>
    <n v="2981"/>
    <n v="15"/>
    <n v="19"/>
    <x v="738"/>
    <n v="17.07"/>
    <s v="ComboFrog"/>
    <d v="2022-07-07T00:00:00"/>
    <s v="Australia"/>
    <s v="Dźwiękowy Szok Magii"/>
    <s v="Pęknięte Tłuczki"/>
    <n v="7"/>
    <n v="170"/>
    <n v="1400"/>
    <x v="2"/>
    <x v="4"/>
  </r>
  <r>
    <n v="2982"/>
    <n v="15"/>
    <n v="19"/>
    <x v="739"/>
    <n v="19.420000000000002"/>
    <s v="ComboFrog"/>
    <d v="2022-07-07T00:00:00"/>
    <s v="Australia"/>
    <s v="Dźwiękowy Szok Magii"/>
    <s v="Pęknięte Tłuczki"/>
    <n v="7"/>
    <n v="170"/>
    <n v="1400"/>
    <x v="2"/>
    <x v="4"/>
  </r>
  <r>
    <n v="2983"/>
    <n v="15"/>
    <n v="19"/>
    <x v="739"/>
    <n v="32.71"/>
    <s v="ComboFrog"/>
    <d v="2022-07-07T00:00:00"/>
    <s v="Australia"/>
    <s v="Dźwiękowy Szok Magii"/>
    <s v="Pęknięte Tłuczki"/>
    <n v="7"/>
    <n v="170"/>
    <n v="1400"/>
    <x v="2"/>
    <x v="4"/>
  </r>
  <r>
    <n v="2984"/>
    <n v="15"/>
    <n v="19"/>
    <x v="740"/>
    <n v="42.87"/>
    <s v="ComboFrog"/>
    <d v="2022-07-07T00:00:00"/>
    <s v="Australia"/>
    <s v="Dźwiękowy Szok Magii"/>
    <s v="Pęknięte Tłuczki"/>
    <n v="7"/>
    <n v="170"/>
    <n v="1400"/>
    <x v="2"/>
    <x v="4"/>
  </r>
  <r>
    <n v="2985"/>
    <n v="15"/>
    <n v="19"/>
    <x v="740"/>
    <n v="53.92"/>
    <s v="ComboFrog"/>
    <d v="2022-07-07T00:00:00"/>
    <s v="Australia"/>
    <s v="Dźwiękowy Szok Magii"/>
    <s v="Pęknięte Tłuczki"/>
    <n v="7"/>
    <n v="170"/>
    <n v="1400"/>
    <x v="2"/>
    <x v="4"/>
  </r>
  <r>
    <n v="2986"/>
    <n v="15"/>
    <n v="19"/>
    <x v="740"/>
    <n v="49.64"/>
    <s v="ComboFrog"/>
    <d v="2022-07-07T00:00:00"/>
    <s v="Australia"/>
    <s v="Dźwiękowy Szok Magii"/>
    <s v="Pęknięte Tłuczki"/>
    <n v="7"/>
    <n v="170"/>
    <n v="1400"/>
    <x v="2"/>
    <x v="4"/>
  </r>
  <r>
    <n v="2987"/>
    <n v="15"/>
    <n v="19"/>
    <x v="740"/>
    <n v="58.72"/>
    <s v="ComboFrog"/>
    <d v="2022-07-07T00:00:00"/>
    <s v="Australia"/>
    <s v="Dźwiękowy Szok Magii"/>
    <s v="Pęknięte Tłuczki"/>
    <n v="7"/>
    <n v="170"/>
    <n v="1400"/>
    <x v="2"/>
    <x v="4"/>
  </r>
  <r>
    <n v="2988"/>
    <n v="15"/>
    <n v="19"/>
    <x v="740"/>
    <n v="64.11"/>
    <s v="ComboFrog"/>
    <d v="2022-07-07T00:00:00"/>
    <s v="Australia"/>
    <s v="Dźwiękowy Szok Magii"/>
    <s v="Pęknięte Tłuczki"/>
    <n v="7"/>
    <n v="170"/>
    <n v="1400"/>
    <x v="2"/>
    <x v="4"/>
  </r>
  <r>
    <n v="2989"/>
    <n v="15"/>
    <n v="19"/>
    <x v="740"/>
    <n v="60.56"/>
    <s v="ComboFrog"/>
    <d v="2022-07-07T00:00:00"/>
    <s v="Australia"/>
    <s v="Dźwiękowy Szok Magii"/>
    <s v="Pęknięte Tłuczki"/>
    <n v="7"/>
    <n v="170"/>
    <n v="1400"/>
    <x v="2"/>
    <x v="4"/>
  </r>
  <r>
    <n v="2990"/>
    <n v="15"/>
    <n v="20"/>
    <x v="740"/>
    <n v="13.4"/>
    <s v="ComboFrog"/>
    <d v="2022-07-07T00:00:00"/>
    <s v="Australia"/>
    <s v="xi"/>
    <s v="NURKOWANIE WOLNOŚCI"/>
    <n v="9"/>
    <n v="222"/>
    <n v="2000"/>
    <x v="2"/>
    <x v="4"/>
  </r>
  <r>
    <n v="2991"/>
    <n v="15"/>
    <n v="20"/>
    <x v="741"/>
    <n v="16"/>
    <s v="ComboFrog"/>
    <d v="2022-07-07T00:00:00"/>
    <s v="Australia"/>
    <s v="xi"/>
    <s v="NURKOWANIE WOLNOŚCI"/>
    <n v="9"/>
    <n v="222"/>
    <n v="2000"/>
    <x v="2"/>
    <x v="4"/>
  </r>
  <r>
    <n v="2992"/>
    <n v="15"/>
    <n v="20"/>
    <x v="741"/>
    <n v="35.28"/>
    <s v="ComboFrog"/>
    <d v="2022-07-07T00:00:00"/>
    <s v="Australia"/>
    <s v="xi"/>
    <s v="NURKOWANIE WOLNOŚCI"/>
    <n v="9"/>
    <n v="222"/>
    <n v="2000"/>
    <x v="2"/>
    <x v="4"/>
  </r>
  <r>
    <n v="2993"/>
    <n v="15"/>
    <n v="20"/>
    <x v="741"/>
    <n v="34.130000000000003"/>
    <s v="ComboFrog"/>
    <d v="2022-07-07T00:00:00"/>
    <s v="Australia"/>
    <s v="xi"/>
    <s v="NURKOWANIE WOLNOŚCI"/>
    <n v="9"/>
    <n v="222"/>
    <n v="2000"/>
    <x v="2"/>
    <x v="4"/>
  </r>
  <r>
    <n v="2994"/>
    <n v="15"/>
    <n v="20"/>
    <x v="741"/>
    <n v="43.24"/>
    <s v="ComboFrog"/>
    <d v="2022-07-07T00:00:00"/>
    <s v="Australia"/>
    <s v="xi"/>
    <s v="NURKOWANIE WOLNOŚCI"/>
    <n v="9"/>
    <n v="222"/>
    <n v="2000"/>
    <x v="2"/>
    <x v="4"/>
  </r>
  <r>
    <n v="2995"/>
    <n v="15"/>
    <n v="20"/>
    <x v="741"/>
    <n v="59.88"/>
    <s v="ComboFrog"/>
    <d v="2022-07-07T00:00:00"/>
    <s v="Australia"/>
    <s v="xi"/>
    <s v="NURKOWANIE WOLNOŚCI"/>
    <n v="9"/>
    <n v="222"/>
    <n v="2000"/>
    <x v="2"/>
    <x v="4"/>
  </r>
  <r>
    <n v="2996"/>
    <n v="15"/>
    <n v="20"/>
    <x v="742"/>
    <n v="60.52"/>
    <s v="ComboFrog"/>
    <d v="2022-07-07T00:00:00"/>
    <s v="Australia"/>
    <s v="xi"/>
    <s v="NURKOWANIE WOLNOŚCI"/>
    <n v="9"/>
    <n v="222"/>
    <n v="2000"/>
    <x v="2"/>
    <x v="4"/>
  </r>
  <r>
    <n v="2997"/>
    <n v="15"/>
    <n v="20"/>
    <x v="742"/>
    <n v="65.87"/>
    <s v="ComboFrog"/>
    <d v="2022-07-07T00:00:00"/>
    <s v="Australia"/>
    <s v="xi"/>
    <s v="NURKOWANIE WOLNOŚCI"/>
    <n v="9"/>
    <n v="222"/>
    <n v="2000"/>
    <x v="2"/>
    <x v="4"/>
  </r>
  <r>
    <n v="2998"/>
    <n v="15"/>
    <n v="20"/>
    <x v="742"/>
    <n v="63.02"/>
    <s v="ComboFrog"/>
    <d v="2022-07-07T00:00:00"/>
    <s v="Australia"/>
    <s v="xi"/>
    <s v="NURKOWANIE WOLNOŚCI"/>
    <n v="9"/>
    <n v="222"/>
    <n v="2000"/>
    <x v="2"/>
    <x v="4"/>
  </r>
  <r>
    <n v="2999"/>
    <n v="15"/>
    <n v="20"/>
    <x v="742"/>
    <n v="60.56"/>
    <s v="ComboFrog"/>
    <d v="2022-07-07T00:00:00"/>
    <s v="Australia"/>
    <s v="xi"/>
    <s v="NURKOWANIE WOLNOŚCI"/>
    <n v="9"/>
    <n v="222"/>
    <n v="2000"/>
    <x v="2"/>
    <x v="4"/>
  </r>
  <r>
    <n v="3000"/>
    <n v="15"/>
    <n v="21"/>
    <x v="742"/>
    <n v="18.260000000000002"/>
    <s v="ComboFrog"/>
    <d v="2022-07-07T00:00:00"/>
    <s v="Australia"/>
    <s v="Lisek Przemyka"/>
    <s v="Wielka Czarna"/>
    <n v="9"/>
    <n v="300"/>
    <n v="2000"/>
    <x v="2"/>
    <x v="4"/>
  </r>
  <r>
    <n v="3001"/>
    <n v="7"/>
    <n v="1"/>
    <x v="743"/>
    <n v="14.62"/>
    <s v="Lagomaster3000"/>
    <d v="2022-11-11T00:00:00"/>
    <s v="Kanada"/>
    <s v="Cysmix i Emilka"/>
    <s v="Deszcz Łez"/>
    <n v="7"/>
    <n v="128"/>
    <n v="1500"/>
    <x v="3"/>
    <x v="4"/>
  </r>
  <r>
    <n v="3002"/>
    <n v="7"/>
    <n v="1"/>
    <x v="743"/>
    <n v="28.24"/>
    <s v="Lagomaster3000"/>
    <d v="2022-11-11T00:00:00"/>
    <s v="Kanada"/>
    <s v="Cysmix i Emilka"/>
    <s v="Deszcz Łez"/>
    <n v="7"/>
    <n v="128"/>
    <n v="1500"/>
    <x v="3"/>
    <x v="4"/>
  </r>
  <r>
    <n v="3003"/>
    <n v="7"/>
    <n v="1"/>
    <x v="743"/>
    <n v="24.52"/>
    <s v="Lagomaster3000"/>
    <d v="2022-11-11T00:00:00"/>
    <s v="Kanada"/>
    <s v="Cysmix i Emilka"/>
    <s v="Deszcz Łez"/>
    <n v="7"/>
    <n v="128"/>
    <n v="1500"/>
    <x v="3"/>
    <x v="4"/>
  </r>
  <r>
    <n v="3004"/>
    <n v="7"/>
    <n v="1"/>
    <x v="743"/>
    <n v="35.340000000000003"/>
    <s v="Lagomaster3000"/>
    <d v="2022-11-11T00:00:00"/>
    <s v="Kanada"/>
    <s v="Cysmix i Emilka"/>
    <s v="Deszcz Łez"/>
    <n v="7"/>
    <n v="128"/>
    <n v="1500"/>
    <x v="3"/>
    <x v="4"/>
  </r>
  <r>
    <n v="3005"/>
    <n v="7"/>
    <n v="1"/>
    <x v="743"/>
    <n v="49.08"/>
    <s v="Lagomaster3000"/>
    <d v="2022-11-11T00:00:00"/>
    <s v="Kanada"/>
    <s v="Cysmix i Emilka"/>
    <s v="Deszcz Łez"/>
    <n v="7"/>
    <n v="128"/>
    <n v="1500"/>
    <x v="3"/>
    <x v="4"/>
  </r>
  <r>
    <n v="3006"/>
    <n v="7"/>
    <n v="1"/>
    <x v="744"/>
    <n v="45.7"/>
    <s v="Lagomaster3000"/>
    <d v="2022-11-11T00:00:00"/>
    <s v="Kanada"/>
    <s v="Cysmix i Emilka"/>
    <s v="Deszcz Łez"/>
    <n v="7"/>
    <n v="128"/>
    <n v="1500"/>
    <x v="3"/>
    <x v="4"/>
  </r>
  <r>
    <n v="3007"/>
    <n v="7"/>
    <n v="1"/>
    <x v="744"/>
    <n v="64.19"/>
    <s v="Lagomaster3000"/>
    <d v="2022-11-11T00:00:00"/>
    <s v="Kanada"/>
    <s v="Cysmix i Emilka"/>
    <s v="Deszcz Łez"/>
    <n v="7"/>
    <n v="128"/>
    <n v="1500"/>
    <x v="3"/>
    <x v="4"/>
  </r>
  <r>
    <n v="3008"/>
    <n v="7"/>
    <n v="1"/>
    <x v="745"/>
    <n v="62.07"/>
    <s v="Lagomaster3000"/>
    <d v="2022-11-11T00:00:00"/>
    <s v="Kanada"/>
    <s v="Cysmix i Emilka"/>
    <s v="Deszcz Łez"/>
    <n v="7"/>
    <n v="128"/>
    <n v="1500"/>
    <x v="3"/>
    <x v="4"/>
  </r>
  <r>
    <n v="3009"/>
    <n v="7"/>
    <n v="1"/>
    <x v="745"/>
    <n v="94.16"/>
    <s v="Lagomaster3000"/>
    <d v="2022-11-11T00:00:00"/>
    <s v="Kanada"/>
    <s v="Cysmix i Emilka"/>
    <s v="Deszcz Łez"/>
    <n v="7"/>
    <n v="128"/>
    <n v="1500"/>
    <x v="3"/>
    <x v="4"/>
  </r>
  <r>
    <n v="3010"/>
    <n v="7"/>
    <n v="2"/>
    <x v="745"/>
    <n v="15.04"/>
    <s v="Lagomaster3000"/>
    <d v="2022-11-11T00:00:00"/>
    <s v="Kanada"/>
    <s v="Solejek"/>
    <s v="Renatka"/>
    <n v="7"/>
    <n v="182"/>
    <n v="1500"/>
    <x v="3"/>
    <x v="4"/>
  </r>
  <r>
    <n v="3011"/>
    <n v="7"/>
    <n v="2"/>
    <x v="746"/>
    <n v="18.43"/>
    <s v="Lagomaster3000"/>
    <d v="2022-11-11T00:00:00"/>
    <s v="Kanada"/>
    <s v="Solejek"/>
    <s v="Renatka"/>
    <n v="7"/>
    <n v="182"/>
    <n v="1500"/>
    <x v="3"/>
    <x v="4"/>
  </r>
  <r>
    <n v="3012"/>
    <n v="7"/>
    <n v="2"/>
    <x v="746"/>
    <n v="32"/>
    <s v="Lagomaster3000"/>
    <d v="2022-11-11T00:00:00"/>
    <s v="Kanada"/>
    <s v="Solejek"/>
    <s v="Renatka"/>
    <n v="7"/>
    <n v="182"/>
    <n v="1500"/>
    <x v="3"/>
    <x v="4"/>
  </r>
  <r>
    <n v="3013"/>
    <n v="7"/>
    <n v="2"/>
    <x v="746"/>
    <n v="44.93"/>
    <s v="Lagomaster3000"/>
    <d v="2022-11-11T00:00:00"/>
    <s v="Kanada"/>
    <s v="Solejek"/>
    <s v="Renatka"/>
    <n v="7"/>
    <n v="182"/>
    <n v="1500"/>
    <x v="3"/>
    <x v="4"/>
  </r>
  <r>
    <n v="3014"/>
    <n v="7"/>
    <n v="2"/>
    <x v="747"/>
    <n v="40.770000000000003"/>
    <s v="Lagomaster3000"/>
    <d v="2022-11-11T00:00:00"/>
    <s v="Kanada"/>
    <s v="Solejek"/>
    <s v="Renatka"/>
    <n v="7"/>
    <n v="182"/>
    <n v="1500"/>
    <x v="3"/>
    <x v="4"/>
  </r>
  <r>
    <n v="3015"/>
    <n v="7"/>
    <n v="2"/>
    <x v="748"/>
    <n v="47.74"/>
    <s v="Lagomaster3000"/>
    <d v="2022-11-11T00:00:00"/>
    <s v="Kanada"/>
    <s v="Solejek"/>
    <s v="Renatka"/>
    <n v="7"/>
    <n v="182"/>
    <n v="1500"/>
    <x v="3"/>
    <x v="4"/>
  </r>
  <r>
    <n v="3016"/>
    <n v="7"/>
    <n v="2"/>
    <x v="748"/>
    <n v="49.02"/>
    <s v="Lagomaster3000"/>
    <d v="2022-11-11T00:00:00"/>
    <s v="Kanada"/>
    <s v="Solejek"/>
    <s v="Renatka"/>
    <n v="7"/>
    <n v="182"/>
    <n v="1500"/>
    <x v="3"/>
    <x v="4"/>
  </r>
  <r>
    <n v="3017"/>
    <n v="7"/>
    <n v="2"/>
    <x v="748"/>
    <n v="80.91"/>
    <s v="Lagomaster3000"/>
    <d v="2022-11-11T00:00:00"/>
    <s v="Kanada"/>
    <s v="Solejek"/>
    <s v="Renatka"/>
    <n v="7"/>
    <n v="182"/>
    <n v="1500"/>
    <x v="3"/>
    <x v="4"/>
  </r>
  <r>
    <n v="3018"/>
    <n v="7"/>
    <n v="2"/>
    <x v="748"/>
    <n v="59.74"/>
    <s v="Lagomaster3000"/>
    <d v="2022-11-11T00:00:00"/>
    <s v="Kanada"/>
    <s v="Solejek"/>
    <s v="Renatka"/>
    <n v="7"/>
    <n v="182"/>
    <n v="1500"/>
    <x v="3"/>
    <x v="4"/>
  </r>
  <r>
    <n v="3019"/>
    <n v="7"/>
    <n v="2"/>
    <x v="748"/>
    <n v="64.709999999999994"/>
    <s v="Lagomaster3000"/>
    <d v="2022-11-11T00:00:00"/>
    <s v="Kanada"/>
    <s v="Solejek"/>
    <s v="Renatka"/>
    <n v="7"/>
    <n v="182"/>
    <n v="1500"/>
    <x v="3"/>
    <x v="4"/>
  </r>
  <r>
    <n v="3020"/>
    <n v="7"/>
    <n v="21"/>
    <x v="748"/>
    <n v="10.4"/>
    <s v="Lagomaster3000"/>
    <d v="2022-11-11T00:00:00"/>
    <s v="Kanada"/>
    <s v="Lisek Przemyka"/>
    <s v="Wielka Czarna"/>
    <n v="9"/>
    <n v="300"/>
    <n v="2000"/>
    <x v="3"/>
    <x v="4"/>
  </r>
  <r>
    <n v="3021"/>
    <n v="7"/>
    <n v="21"/>
    <x v="748"/>
    <n v="22.88"/>
    <s v="Lagomaster3000"/>
    <d v="2022-11-11T00:00:00"/>
    <s v="Kanada"/>
    <s v="Lisek Przemyka"/>
    <s v="Wielka Czarna"/>
    <n v="9"/>
    <n v="300"/>
    <n v="2000"/>
    <x v="3"/>
    <x v="4"/>
  </r>
  <r>
    <n v="3022"/>
    <n v="7"/>
    <n v="21"/>
    <x v="748"/>
    <n v="24.69"/>
    <s v="Lagomaster3000"/>
    <d v="2022-11-11T00:00:00"/>
    <s v="Kanada"/>
    <s v="Lisek Przemyka"/>
    <s v="Wielka Czarna"/>
    <n v="9"/>
    <n v="300"/>
    <n v="2000"/>
    <x v="3"/>
    <x v="4"/>
  </r>
  <r>
    <n v="3023"/>
    <n v="7"/>
    <n v="21"/>
    <x v="748"/>
    <n v="37.729999999999997"/>
    <s v="Lagomaster3000"/>
    <d v="2022-11-11T00:00:00"/>
    <s v="Kanada"/>
    <s v="Lisek Przemyka"/>
    <s v="Wielka Czarna"/>
    <n v="9"/>
    <n v="300"/>
    <n v="2000"/>
    <x v="3"/>
    <x v="4"/>
  </r>
  <r>
    <n v="3024"/>
    <n v="7"/>
    <n v="21"/>
    <x v="748"/>
    <n v="45.99"/>
    <s v="Lagomaster3000"/>
    <d v="2022-11-11T00:00:00"/>
    <s v="Kanada"/>
    <s v="Lisek Przemyka"/>
    <s v="Wielka Czarna"/>
    <n v="9"/>
    <n v="300"/>
    <n v="2000"/>
    <x v="3"/>
    <x v="4"/>
  </r>
  <r>
    <n v="3025"/>
    <n v="7"/>
    <n v="3"/>
    <x v="748"/>
    <n v="58.81"/>
    <s v="Lagomaster3000"/>
    <d v="2022-11-11T00:00:00"/>
    <s v="Kanada"/>
    <s v="Kuba Omsiak"/>
    <s v="Moja Miłość"/>
    <n v="5"/>
    <n v="128"/>
    <n v="1000"/>
    <x v="3"/>
    <x v="4"/>
  </r>
  <r>
    <n v="3026"/>
    <n v="7"/>
    <n v="3"/>
    <x v="748"/>
    <n v="71.45"/>
    <s v="Lagomaster3000"/>
    <d v="2022-11-11T00:00:00"/>
    <s v="Kanada"/>
    <s v="Kuba Omsiak"/>
    <s v="Moja Miłość"/>
    <n v="5"/>
    <n v="128"/>
    <n v="1000"/>
    <x v="3"/>
    <x v="4"/>
  </r>
  <r>
    <n v="3027"/>
    <n v="7"/>
    <n v="3"/>
    <x v="749"/>
    <n v="61.25"/>
    <s v="Lagomaster3000"/>
    <d v="2022-11-11T00:00:00"/>
    <s v="Kanada"/>
    <s v="Kuba Omsiak"/>
    <s v="Moja Miłość"/>
    <n v="5"/>
    <n v="128"/>
    <n v="1000"/>
    <x v="3"/>
    <x v="4"/>
  </r>
  <r>
    <n v="3028"/>
    <n v="7"/>
    <n v="3"/>
    <x v="749"/>
    <n v="61.92"/>
    <s v="Lagomaster3000"/>
    <d v="2022-11-11T00:00:00"/>
    <s v="Kanada"/>
    <s v="Kuba Omsiak"/>
    <s v="Moja Miłość"/>
    <n v="5"/>
    <n v="128"/>
    <n v="1000"/>
    <x v="3"/>
    <x v="4"/>
  </r>
  <r>
    <n v="3029"/>
    <n v="7"/>
    <n v="3"/>
    <x v="750"/>
    <n v="84.27"/>
    <s v="Lagomaster3000"/>
    <d v="2022-11-11T00:00:00"/>
    <s v="Kanada"/>
    <s v="Kuba Omsiak"/>
    <s v="Moja Miłość"/>
    <n v="5"/>
    <n v="128"/>
    <n v="1000"/>
    <x v="3"/>
    <x v="4"/>
  </r>
  <r>
    <n v="3030"/>
    <n v="7"/>
    <n v="4"/>
    <x v="750"/>
    <n v="16.16"/>
    <s v="Lagomaster3000"/>
    <d v="2022-11-11T00:00:00"/>
    <s v="Kanada"/>
    <s v="Pościgacze"/>
    <s v="Zgubiłem się"/>
    <n v="6"/>
    <n v="170"/>
    <n v="1200"/>
    <x v="3"/>
    <x v="4"/>
  </r>
  <r>
    <n v="3031"/>
    <n v="7"/>
    <n v="4"/>
    <x v="750"/>
    <n v="22.04"/>
    <s v="Lagomaster3000"/>
    <d v="2022-11-11T00:00:00"/>
    <s v="Kanada"/>
    <s v="Pościgacze"/>
    <s v="Zgubiłem się"/>
    <n v="6"/>
    <n v="170"/>
    <n v="1200"/>
    <x v="3"/>
    <x v="4"/>
  </r>
  <r>
    <n v="3032"/>
    <n v="7"/>
    <n v="4"/>
    <x v="751"/>
    <n v="31.31"/>
    <s v="Lagomaster3000"/>
    <d v="2022-11-11T00:00:00"/>
    <s v="Kanada"/>
    <s v="Pościgacze"/>
    <s v="Zgubiłem się"/>
    <n v="6"/>
    <n v="170"/>
    <n v="1200"/>
    <x v="3"/>
    <x v="4"/>
  </r>
  <r>
    <n v="3033"/>
    <n v="7"/>
    <n v="4"/>
    <x v="751"/>
    <n v="43.68"/>
    <s v="Lagomaster3000"/>
    <d v="2022-11-11T00:00:00"/>
    <s v="Kanada"/>
    <s v="Pościgacze"/>
    <s v="Zgubiłem się"/>
    <n v="6"/>
    <n v="170"/>
    <n v="1200"/>
    <x v="3"/>
    <x v="4"/>
  </r>
  <r>
    <n v="3034"/>
    <n v="7"/>
    <n v="4"/>
    <x v="751"/>
    <n v="38.840000000000003"/>
    <s v="Lagomaster3000"/>
    <d v="2022-11-11T00:00:00"/>
    <s v="Kanada"/>
    <s v="Pościgacze"/>
    <s v="Zgubiłem się"/>
    <n v="6"/>
    <n v="170"/>
    <n v="1200"/>
    <x v="3"/>
    <x v="4"/>
  </r>
  <r>
    <n v="3035"/>
    <n v="7"/>
    <n v="4"/>
    <x v="751"/>
    <n v="56.1"/>
    <s v="Lagomaster3000"/>
    <d v="2022-11-11T00:00:00"/>
    <s v="Kanada"/>
    <s v="Pościgacze"/>
    <s v="Zgubiłem się"/>
    <n v="6"/>
    <n v="170"/>
    <n v="1200"/>
    <x v="3"/>
    <x v="4"/>
  </r>
  <r>
    <n v="3036"/>
    <n v="7"/>
    <n v="4"/>
    <x v="751"/>
    <n v="72.08"/>
    <s v="Lagomaster3000"/>
    <d v="2022-11-11T00:00:00"/>
    <s v="Kanada"/>
    <s v="Pościgacze"/>
    <s v="Zgubiłem się"/>
    <n v="6"/>
    <n v="170"/>
    <n v="1200"/>
    <x v="3"/>
    <x v="4"/>
  </r>
  <r>
    <n v="3037"/>
    <n v="7"/>
    <n v="4"/>
    <x v="751"/>
    <n v="82.98"/>
    <s v="Lagomaster3000"/>
    <d v="2022-11-11T00:00:00"/>
    <s v="Kanada"/>
    <s v="Pościgacze"/>
    <s v="Zgubiłem się"/>
    <n v="6"/>
    <n v="170"/>
    <n v="1200"/>
    <x v="3"/>
    <x v="4"/>
  </r>
  <r>
    <n v="3038"/>
    <n v="7"/>
    <n v="4"/>
    <x v="751"/>
    <n v="79.66"/>
    <s v="Lagomaster3000"/>
    <d v="2022-11-11T00:00:00"/>
    <s v="Kanada"/>
    <s v="Pościgacze"/>
    <s v="Zgubiłem się"/>
    <n v="6"/>
    <n v="170"/>
    <n v="1200"/>
    <x v="3"/>
    <x v="4"/>
  </r>
  <r>
    <n v="3039"/>
    <n v="7"/>
    <n v="4"/>
    <x v="751"/>
    <n v="75.55"/>
    <s v="Lagomaster3000"/>
    <d v="2022-11-11T00:00:00"/>
    <s v="Kanada"/>
    <s v="Pościgacze"/>
    <s v="Zgubiłem się"/>
    <n v="6"/>
    <n v="170"/>
    <n v="1200"/>
    <x v="3"/>
    <x v="4"/>
  </r>
  <r>
    <n v="3040"/>
    <n v="7"/>
    <n v="5"/>
    <x v="752"/>
    <n v="14.82"/>
    <s v="Lagomaster3000"/>
    <d v="2022-11-11T00:00:00"/>
    <s v="Kanada"/>
    <s v="Rostek"/>
    <s v="Woda Edition (remix Pawełka Różyka)"/>
    <n v="5"/>
    <n v="133"/>
    <n v="1000"/>
    <x v="3"/>
    <x v="4"/>
  </r>
  <r>
    <n v="3041"/>
    <n v="7"/>
    <n v="5"/>
    <x v="752"/>
    <n v="20.91"/>
    <s v="Lagomaster3000"/>
    <d v="2022-11-11T00:00:00"/>
    <s v="Kanada"/>
    <s v="Rostek"/>
    <s v="Woda Edition (remix Pawełka Różyka)"/>
    <n v="5"/>
    <n v="133"/>
    <n v="1000"/>
    <x v="3"/>
    <x v="4"/>
  </r>
  <r>
    <n v="3042"/>
    <n v="7"/>
    <n v="5"/>
    <x v="753"/>
    <n v="29.48"/>
    <s v="Lagomaster3000"/>
    <d v="2022-11-11T00:00:00"/>
    <s v="Kanada"/>
    <s v="Rostek"/>
    <s v="Woda Edition (remix Pawełka Różyka)"/>
    <n v="5"/>
    <n v="133"/>
    <n v="1000"/>
    <x v="3"/>
    <x v="4"/>
  </r>
  <r>
    <n v="3043"/>
    <n v="7"/>
    <n v="5"/>
    <x v="754"/>
    <n v="41.1"/>
    <s v="Lagomaster3000"/>
    <d v="2022-11-11T00:00:00"/>
    <s v="Kanada"/>
    <s v="Rostek"/>
    <s v="Woda Edition (remix Pawełka Różyka)"/>
    <n v="5"/>
    <n v="133"/>
    <n v="1000"/>
    <x v="4"/>
    <x v="4"/>
  </r>
  <r>
    <n v="3044"/>
    <n v="7"/>
    <n v="5"/>
    <x v="754"/>
    <n v="49.61"/>
    <s v="Lagomaster3000"/>
    <d v="2022-11-11T00:00:00"/>
    <s v="Kanada"/>
    <s v="Rostek"/>
    <s v="Woda Edition (remix Pawełka Różyka)"/>
    <n v="5"/>
    <n v="133"/>
    <n v="1000"/>
    <x v="4"/>
    <x v="4"/>
  </r>
  <r>
    <n v="3045"/>
    <n v="7"/>
    <n v="5"/>
    <x v="754"/>
    <n v="53.79"/>
    <s v="Lagomaster3000"/>
    <d v="2022-11-11T00:00:00"/>
    <s v="Kanada"/>
    <s v="Rostek"/>
    <s v="Woda Edition (remix Pawełka Różyka)"/>
    <n v="5"/>
    <n v="133"/>
    <n v="1000"/>
    <x v="4"/>
    <x v="4"/>
  </r>
  <r>
    <n v="3046"/>
    <n v="7"/>
    <n v="5"/>
    <x v="754"/>
    <n v="48.26"/>
    <s v="Lagomaster3000"/>
    <d v="2022-11-11T00:00:00"/>
    <s v="Kanada"/>
    <s v="Rostek"/>
    <s v="Woda Edition (remix Pawełka Różyka)"/>
    <n v="5"/>
    <n v="133"/>
    <n v="1000"/>
    <x v="4"/>
    <x v="4"/>
  </r>
  <r>
    <n v="3047"/>
    <n v="7"/>
    <n v="5"/>
    <x v="754"/>
    <n v="78.02"/>
    <s v="Lagomaster3000"/>
    <d v="2022-11-11T00:00:00"/>
    <s v="Kanada"/>
    <s v="Rostek"/>
    <s v="Woda Edition (remix Pawełka Różyka)"/>
    <n v="5"/>
    <n v="133"/>
    <n v="1000"/>
    <x v="4"/>
    <x v="4"/>
  </r>
  <r>
    <n v="3048"/>
    <n v="7"/>
    <n v="5"/>
    <x v="754"/>
    <n v="64.930000000000007"/>
    <s v="Lagomaster3000"/>
    <d v="2022-11-11T00:00:00"/>
    <s v="Kanada"/>
    <s v="Rostek"/>
    <s v="Woda Edition (remix Pawełka Różyka)"/>
    <n v="5"/>
    <n v="133"/>
    <n v="1000"/>
    <x v="4"/>
    <x v="4"/>
  </r>
  <r>
    <n v="3049"/>
    <n v="7"/>
    <n v="5"/>
    <x v="755"/>
    <n v="76.98"/>
    <s v="Lagomaster3000"/>
    <d v="2022-11-11T00:00:00"/>
    <s v="Kanada"/>
    <s v="Rostek"/>
    <s v="Woda Edition (remix Pawełka Różyka)"/>
    <n v="5"/>
    <n v="133"/>
    <n v="1000"/>
    <x v="4"/>
    <x v="4"/>
  </r>
  <r>
    <n v="3050"/>
    <n v="7"/>
    <n v="6"/>
    <x v="755"/>
    <n v="16.28"/>
    <s v="Lagomaster3000"/>
    <d v="2022-11-11T00:00:00"/>
    <s v="Kanada"/>
    <s v="Ramzes B."/>
    <s v="FlakiPycha"/>
    <n v="6"/>
    <n v="130"/>
    <n v="1200"/>
    <x v="4"/>
    <x v="4"/>
  </r>
  <r>
    <n v="3051"/>
    <n v="7"/>
    <n v="6"/>
    <x v="755"/>
    <n v="23.32"/>
    <s v="Lagomaster3000"/>
    <d v="2022-11-11T00:00:00"/>
    <s v="Kanada"/>
    <s v="Ramzes B."/>
    <s v="FlakiPycha"/>
    <n v="6"/>
    <n v="130"/>
    <n v="1200"/>
    <x v="4"/>
    <x v="4"/>
  </r>
  <r>
    <n v="3052"/>
    <n v="7"/>
    <n v="6"/>
    <x v="755"/>
    <n v="33.56"/>
    <s v="Lagomaster3000"/>
    <d v="2022-11-11T00:00:00"/>
    <s v="Kanada"/>
    <s v="Ramzes B."/>
    <s v="FlakiPycha"/>
    <n v="6"/>
    <n v="130"/>
    <n v="1200"/>
    <x v="4"/>
    <x v="4"/>
  </r>
  <r>
    <n v="3053"/>
    <n v="7"/>
    <n v="6"/>
    <x v="755"/>
    <n v="39.270000000000003"/>
    <s v="Lagomaster3000"/>
    <d v="2022-11-11T00:00:00"/>
    <s v="Kanada"/>
    <s v="Ramzes B."/>
    <s v="FlakiPycha"/>
    <n v="6"/>
    <n v="130"/>
    <n v="1200"/>
    <x v="4"/>
    <x v="4"/>
  </r>
  <r>
    <n v="3054"/>
    <n v="7"/>
    <n v="6"/>
    <x v="755"/>
    <n v="39.75"/>
    <s v="Lagomaster3000"/>
    <d v="2022-11-11T00:00:00"/>
    <s v="Kanada"/>
    <s v="Ramzes B."/>
    <s v="FlakiPycha"/>
    <n v="6"/>
    <n v="130"/>
    <n v="1200"/>
    <x v="4"/>
    <x v="4"/>
  </r>
  <r>
    <n v="3055"/>
    <n v="7"/>
    <n v="6"/>
    <x v="756"/>
    <n v="46.09"/>
    <s v="Lagomaster3000"/>
    <d v="2022-11-11T00:00:00"/>
    <s v="Kanada"/>
    <s v="Ramzes B."/>
    <s v="FlakiPycha"/>
    <n v="6"/>
    <n v="130"/>
    <n v="1200"/>
    <x v="4"/>
    <x v="4"/>
  </r>
  <r>
    <n v="3056"/>
    <n v="7"/>
    <n v="6"/>
    <x v="757"/>
    <n v="70.75"/>
    <s v="Lagomaster3000"/>
    <d v="2022-11-11T00:00:00"/>
    <s v="Kanada"/>
    <s v="Ramzes B."/>
    <s v="FlakiPycha"/>
    <n v="6"/>
    <n v="130"/>
    <n v="1200"/>
    <x v="4"/>
    <x v="4"/>
  </r>
  <r>
    <n v="3057"/>
    <n v="7"/>
    <n v="6"/>
    <x v="758"/>
    <n v="50.75"/>
    <s v="Lagomaster3000"/>
    <d v="2022-11-11T00:00:00"/>
    <s v="Kanada"/>
    <s v="Ramzes B."/>
    <s v="FlakiPycha"/>
    <n v="6"/>
    <n v="130"/>
    <n v="1200"/>
    <x v="4"/>
    <x v="4"/>
  </r>
  <r>
    <n v="3058"/>
    <n v="7"/>
    <n v="6"/>
    <x v="758"/>
    <n v="90.39"/>
    <s v="Lagomaster3000"/>
    <d v="2022-11-11T00:00:00"/>
    <s v="Kanada"/>
    <s v="Ramzes B."/>
    <s v="FlakiPycha"/>
    <n v="6"/>
    <n v="130"/>
    <n v="1200"/>
    <x v="4"/>
    <x v="4"/>
  </r>
  <r>
    <n v="3059"/>
    <n v="7"/>
    <n v="6"/>
    <x v="759"/>
    <n v="89.09"/>
    <s v="Lagomaster3000"/>
    <d v="2022-11-11T00:00:00"/>
    <s v="Kanada"/>
    <s v="Ramzes B."/>
    <s v="FlakiPycha"/>
    <n v="6"/>
    <n v="130"/>
    <n v="1200"/>
    <x v="4"/>
    <x v="4"/>
  </r>
  <r>
    <n v="3060"/>
    <n v="7"/>
    <n v="7"/>
    <x v="760"/>
    <n v="18.96"/>
    <s v="Lagomaster3000"/>
    <d v="2022-11-11T00:00:00"/>
    <s v="Kanada"/>
    <s v="Rajec"/>
    <s v="Światełko"/>
    <n v="4"/>
    <n v="120"/>
    <n v="900"/>
    <x v="4"/>
    <x v="4"/>
  </r>
  <r>
    <n v="3061"/>
    <n v="7"/>
    <n v="7"/>
    <x v="760"/>
    <n v="19.37"/>
    <s v="Lagomaster3000"/>
    <d v="2022-11-11T00:00:00"/>
    <s v="Kanada"/>
    <s v="Rajec"/>
    <s v="Światełko"/>
    <n v="4"/>
    <n v="120"/>
    <n v="900"/>
    <x v="4"/>
    <x v="4"/>
  </r>
  <r>
    <n v="3062"/>
    <n v="7"/>
    <n v="7"/>
    <x v="761"/>
    <n v="30.74"/>
    <s v="Lagomaster3000"/>
    <d v="2022-11-11T00:00:00"/>
    <s v="Kanada"/>
    <s v="Rajec"/>
    <s v="Światełko"/>
    <n v="4"/>
    <n v="120"/>
    <n v="900"/>
    <x v="4"/>
    <x v="4"/>
  </r>
  <r>
    <n v="3063"/>
    <n v="7"/>
    <n v="7"/>
    <x v="762"/>
    <n v="43.12"/>
    <s v="Lagomaster3000"/>
    <d v="2022-11-11T00:00:00"/>
    <s v="Kanada"/>
    <s v="Rajec"/>
    <s v="Światełko"/>
    <n v="4"/>
    <n v="120"/>
    <n v="900"/>
    <x v="4"/>
    <x v="4"/>
  </r>
  <r>
    <n v="3064"/>
    <n v="7"/>
    <n v="7"/>
    <x v="763"/>
    <n v="55.35"/>
    <s v="Lagomaster3000"/>
    <d v="2022-11-11T00:00:00"/>
    <s v="Kanada"/>
    <s v="Rajec"/>
    <s v="Światełko"/>
    <n v="4"/>
    <n v="120"/>
    <n v="900"/>
    <x v="4"/>
    <x v="4"/>
  </r>
  <r>
    <n v="3065"/>
    <n v="7"/>
    <n v="7"/>
    <x v="764"/>
    <n v="48.51"/>
    <s v="Lagomaster3000"/>
    <d v="2022-11-11T00:00:00"/>
    <s v="Kanada"/>
    <s v="Rajec"/>
    <s v="Światełko"/>
    <n v="4"/>
    <n v="120"/>
    <n v="900"/>
    <x v="4"/>
    <x v="4"/>
  </r>
  <r>
    <n v="3066"/>
    <n v="7"/>
    <n v="7"/>
    <x v="764"/>
    <n v="68.11"/>
    <s v="Lagomaster3000"/>
    <d v="2022-11-11T00:00:00"/>
    <s v="Kanada"/>
    <s v="Rajec"/>
    <s v="Światełko"/>
    <n v="4"/>
    <n v="120"/>
    <n v="900"/>
    <x v="4"/>
    <x v="4"/>
  </r>
  <r>
    <n v="3067"/>
    <n v="7"/>
    <n v="7"/>
    <x v="764"/>
    <n v="78.42"/>
    <s v="Lagomaster3000"/>
    <d v="2022-11-11T00:00:00"/>
    <s v="Kanada"/>
    <s v="Rajec"/>
    <s v="Światełko"/>
    <n v="4"/>
    <n v="120"/>
    <n v="900"/>
    <x v="4"/>
    <x v="4"/>
  </r>
  <r>
    <n v="3068"/>
    <n v="7"/>
    <n v="7"/>
    <x v="765"/>
    <n v="79.38"/>
    <s v="Lagomaster3000"/>
    <d v="2022-11-11T00:00:00"/>
    <s v="Kanada"/>
    <s v="Rajec"/>
    <s v="Światełko"/>
    <n v="4"/>
    <n v="120"/>
    <n v="900"/>
    <x v="4"/>
    <x v="4"/>
  </r>
  <r>
    <n v="3069"/>
    <n v="7"/>
    <n v="7"/>
    <x v="766"/>
    <n v="81.93"/>
    <s v="Lagomaster3000"/>
    <d v="2022-11-11T00:00:00"/>
    <s v="Kanada"/>
    <s v="Rajec"/>
    <s v="Światełko"/>
    <n v="4"/>
    <n v="120"/>
    <n v="900"/>
    <x v="4"/>
    <x v="4"/>
  </r>
  <r>
    <n v="3070"/>
    <n v="7"/>
    <n v="17"/>
    <x v="766"/>
    <n v="14.23"/>
    <s v="Lagomaster3000"/>
    <d v="2022-11-11T00:00:00"/>
    <s v="Kanada"/>
    <s v="Tofik Lis"/>
    <s v="Kość-Trąbek"/>
    <n v="6"/>
    <n v="160"/>
    <n v="1200"/>
    <x v="4"/>
    <x v="4"/>
  </r>
  <r>
    <n v="3071"/>
    <n v="7"/>
    <n v="17"/>
    <x v="766"/>
    <n v="26.78"/>
    <s v="Lagomaster3000"/>
    <d v="2022-11-11T00:00:00"/>
    <s v="Kanada"/>
    <s v="Tofik Lis"/>
    <s v="Kość-Trąbek"/>
    <n v="6"/>
    <n v="160"/>
    <n v="1200"/>
    <x v="4"/>
    <x v="4"/>
  </r>
  <r>
    <n v="3072"/>
    <n v="7"/>
    <n v="17"/>
    <x v="766"/>
    <n v="26.73"/>
    <s v="Lagomaster3000"/>
    <d v="2022-11-11T00:00:00"/>
    <s v="Kanada"/>
    <s v="Tofik Lis"/>
    <s v="Kość-Trąbek"/>
    <n v="6"/>
    <n v="160"/>
    <n v="1200"/>
    <x v="4"/>
    <x v="4"/>
  </r>
  <r>
    <n v="3073"/>
    <n v="7"/>
    <n v="17"/>
    <x v="767"/>
    <n v="42.93"/>
    <s v="Lagomaster3000"/>
    <d v="2022-11-11T00:00:00"/>
    <s v="Kanada"/>
    <s v="Tofik Lis"/>
    <s v="Kość-Trąbek"/>
    <n v="6"/>
    <n v="160"/>
    <n v="1200"/>
    <x v="4"/>
    <x v="4"/>
  </r>
  <r>
    <n v="3074"/>
    <n v="7"/>
    <n v="17"/>
    <x v="767"/>
    <n v="52.87"/>
    <s v="Lagomaster3000"/>
    <d v="2022-11-11T00:00:00"/>
    <s v="Kanada"/>
    <s v="Tofik Lis"/>
    <s v="Kość-Trąbek"/>
    <n v="6"/>
    <n v="160"/>
    <n v="1200"/>
    <x v="4"/>
    <x v="4"/>
  </r>
  <r>
    <n v="3075"/>
    <n v="7"/>
    <n v="17"/>
    <x v="767"/>
    <n v="47.02"/>
    <s v="Lagomaster3000"/>
    <d v="2022-11-11T00:00:00"/>
    <s v="Kanada"/>
    <s v="Tofik Lis"/>
    <s v="Kość-Trąbek"/>
    <n v="6"/>
    <n v="160"/>
    <n v="1200"/>
    <x v="4"/>
    <x v="4"/>
  </r>
  <r>
    <n v="3076"/>
    <n v="7"/>
    <n v="17"/>
    <x v="767"/>
    <n v="49.03"/>
    <s v="Lagomaster3000"/>
    <d v="2022-11-11T00:00:00"/>
    <s v="Kanada"/>
    <s v="Tofik Lis"/>
    <s v="Kość-Trąbek"/>
    <n v="6"/>
    <n v="160"/>
    <n v="1200"/>
    <x v="4"/>
    <x v="4"/>
  </r>
  <r>
    <n v="3077"/>
    <n v="7"/>
    <n v="17"/>
    <x v="767"/>
    <n v="61.88"/>
    <s v="Lagomaster3000"/>
    <d v="2022-11-11T00:00:00"/>
    <s v="Kanada"/>
    <s v="Tofik Lis"/>
    <s v="Kość-Trąbek"/>
    <n v="6"/>
    <n v="160"/>
    <n v="1200"/>
    <x v="4"/>
    <x v="4"/>
  </r>
  <r>
    <n v="3078"/>
    <n v="7"/>
    <n v="17"/>
    <x v="767"/>
    <n v="60.4"/>
    <s v="Lagomaster3000"/>
    <d v="2022-11-11T00:00:00"/>
    <s v="Kanada"/>
    <s v="Tofik Lis"/>
    <s v="Kość-Trąbek"/>
    <n v="6"/>
    <n v="160"/>
    <n v="1200"/>
    <x v="4"/>
    <x v="4"/>
  </r>
  <r>
    <n v="3079"/>
    <n v="7"/>
    <n v="17"/>
    <x v="767"/>
    <n v="72.14"/>
    <s v="Lagomaster3000"/>
    <d v="2022-11-11T00:00:00"/>
    <s v="Kanada"/>
    <s v="Tofik Lis"/>
    <s v="Kość-Trąbek"/>
    <n v="6"/>
    <n v="160"/>
    <n v="1200"/>
    <x v="4"/>
    <x v="4"/>
  </r>
  <r>
    <n v="3080"/>
    <n v="7"/>
    <n v="9"/>
    <x v="767"/>
    <n v="19.02"/>
    <s v="Lagomaster3000"/>
    <d v="2022-11-11T00:00:00"/>
    <s v="Kanada"/>
    <s v="Panda Oczy i Termit"/>
    <s v="Duży Wynik"/>
    <n v="6"/>
    <n v="150"/>
    <n v="1200"/>
    <x v="4"/>
    <x v="4"/>
  </r>
  <r>
    <n v="3081"/>
    <n v="7"/>
    <n v="9"/>
    <x v="767"/>
    <n v="28.77"/>
    <s v="Lagomaster3000"/>
    <d v="2022-11-11T00:00:00"/>
    <s v="Kanada"/>
    <s v="Panda Oczy i Termit"/>
    <s v="Duży Wynik"/>
    <n v="6"/>
    <n v="150"/>
    <n v="1200"/>
    <x v="4"/>
    <x v="4"/>
  </r>
  <r>
    <n v="3082"/>
    <n v="7"/>
    <n v="9"/>
    <x v="767"/>
    <n v="35.06"/>
    <s v="Lagomaster3000"/>
    <d v="2022-11-11T00:00:00"/>
    <s v="Kanada"/>
    <s v="Panda Oczy i Termit"/>
    <s v="Duży Wynik"/>
    <n v="6"/>
    <n v="150"/>
    <n v="1200"/>
    <x v="4"/>
    <x v="4"/>
  </r>
  <r>
    <n v="3083"/>
    <n v="7"/>
    <n v="9"/>
    <x v="767"/>
    <n v="38.159999999999997"/>
    <s v="Lagomaster3000"/>
    <d v="2022-11-11T00:00:00"/>
    <s v="Kanada"/>
    <s v="Panda Oczy i Termit"/>
    <s v="Duży Wynik"/>
    <n v="6"/>
    <n v="150"/>
    <n v="1200"/>
    <x v="4"/>
    <x v="4"/>
  </r>
  <r>
    <n v="3084"/>
    <n v="10"/>
    <n v="1"/>
    <x v="768"/>
    <n v="13.01"/>
    <s v="SeĂąorCombo"/>
    <d v="2022-12-25T00:00:00"/>
    <s v="Hiszpania"/>
    <s v="Cysmix i Emilka"/>
    <s v="Deszcz Łez"/>
    <n v="7"/>
    <n v="128"/>
    <n v="1500"/>
    <x v="4"/>
    <x v="4"/>
  </r>
  <r>
    <n v="3085"/>
    <n v="10"/>
    <n v="1"/>
    <x v="769"/>
    <n v="22.41"/>
    <s v="SeĂąorCombo"/>
    <d v="2022-12-25T00:00:00"/>
    <s v="Hiszpania"/>
    <s v="Cysmix i Emilka"/>
    <s v="Deszcz Łez"/>
    <n v="7"/>
    <n v="128"/>
    <n v="1500"/>
    <x v="4"/>
    <x v="4"/>
  </r>
  <r>
    <n v="3086"/>
    <n v="10"/>
    <n v="1"/>
    <x v="769"/>
    <n v="33.700000000000003"/>
    <s v="SeĂąorCombo"/>
    <d v="2022-12-25T00:00:00"/>
    <s v="Hiszpania"/>
    <s v="Cysmix i Emilka"/>
    <s v="Deszcz Łez"/>
    <n v="7"/>
    <n v="128"/>
    <n v="1500"/>
    <x v="4"/>
    <x v="4"/>
  </r>
  <r>
    <n v="3087"/>
    <n v="7"/>
    <n v="9"/>
    <x v="770"/>
    <n v="42.55"/>
    <s v="Lagomaster3000"/>
    <d v="2022-11-11T00:00:00"/>
    <s v="Kanada"/>
    <s v="Panda Oczy i Termit"/>
    <s v="Duży Wynik"/>
    <n v="6"/>
    <n v="150"/>
    <n v="1200"/>
    <x v="4"/>
    <x v="4"/>
  </r>
  <r>
    <n v="3088"/>
    <n v="7"/>
    <n v="9"/>
    <x v="770"/>
    <n v="64.459999999999994"/>
    <s v="Lagomaster3000"/>
    <d v="2022-11-11T00:00:00"/>
    <s v="Kanada"/>
    <s v="Panda Oczy i Termit"/>
    <s v="Duży Wynik"/>
    <n v="6"/>
    <n v="150"/>
    <n v="1200"/>
    <x v="4"/>
    <x v="4"/>
  </r>
  <r>
    <n v="3089"/>
    <n v="7"/>
    <n v="9"/>
    <x v="770"/>
    <n v="57.64"/>
    <s v="Lagomaster3000"/>
    <d v="2022-11-11T00:00:00"/>
    <s v="Kanada"/>
    <s v="Panda Oczy i Termit"/>
    <s v="Duży Wynik"/>
    <n v="6"/>
    <n v="150"/>
    <n v="1200"/>
    <x v="4"/>
    <x v="4"/>
  </r>
  <r>
    <n v="3090"/>
    <n v="7"/>
    <n v="9"/>
    <x v="770"/>
    <n v="54.99"/>
    <s v="Lagomaster3000"/>
    <d v="2022-11-11T00:00:00"/>
    <s v="Kanada"/>
    <s v="Panda Oczy i Termit"/>
    <s v="Duży Wynik"/>
    <n v="6"/>
    <n v="150"/>
    <n v="1200"/>
    <x v="4"/>
    <x v="4"/>
  </r>
  <r>
    <n v="3091"/>
    <n v="7"/>
    <n v="9"/>
    <x v="771"/>
    <n v="84.43"/>
    <s v="Lagomaster3000"/>
    <d v="2022-11-11T00:00:00"/>
    <s v="Kanada"/>
    <s v="Panda Oczy i Termit"/>
    <s v="Duży Wynik"/>
    <n v="6"/>
    <n v="150"/>
    <n v="1200"/>
    <x v="4"/>
    <x v="4"/>
  </r>
  <r>
    <n v="3092"/>
    <n v="7"/>
    <n v="9"/>
    <x v="771"/>
    <n v="77.040000000000006"/>
    <s v="Lagomaster3000"/>
    <d v="2022-11-11T00:00:00"/>
    <s v="Kanada"/>
    <s v="Panda Oczy i Termit"/>
    <s v="Duży Wynik"/>
    <n v="6"/>
    <n v="150"/>
    <n v="1200"/>
    <x v="4"/>
    <x v="4"/>
  </r>
  <r>
    <n v="3093"/>
    <n v="10"/>
    <n v="1"/>
    <x v="772"/>
    <n v="38.549999999999997"/>
    <s v="SeĂąorCombo"/>
    <d v="2022-12-25T00:00:00"/>
    <s v="Hiszpania"/>
    <s v="Cysmix i Emilka"/>
    <s v="Deszcz Łez"/>
    <n v="7"/>
    <n v="128"/>
    <n v="1500"/>
    <x v="4"/>
    <x v="4"/>
  </r>
  <r>
    <n v="3094"/>
    <n v="10"/>
    <n v="1"/>
    <x v="773"/>
    <n v="32.799999999999997"/>
    <s v="SeĂąorCombo"/>
    <d v="2022-12-25T00:00:00"/>
    <s v="Hiszpania"/>
    <s v="Cysmix i Emilka"/>
    <s v="Deszcz Łez"/>
    <n v="7"/>
    <n v="128"/>
    <n v="1500"/>
    <x v="4"/>
    <x v="4"/>
  </r>
  <r>
    <n v="3095"/>
    <n v="10"/>
    <n v="1"/>
    <x v="773"/>
    <n v="64.319999999999993"/>
    <s v="SeĂąorCombo"/>
    <d v="2022-12-25T00:00:00"/>
    <s v="Hiszpania"/>
    <s v="Cysmix i Emilka"/>
    <s v="Deszcz Łez"/>
    <n v="7"/>
    <n v="128"/>
    <n v="1500"/>
    <x v="4"/>
    <x v="4"/>
  </r>
  <r>
    <n v="3096"/>
    <n v="10"/>
    <n v="1"/>
    <x v="773"/>
    <n v="51.54"/>
    <s v="SeĂąorCombo"/>
    <d v="2022-12-25T00:00:00"/>
    <s v="Hiszpania"/>
    <s v="Cysmix i Emilka"/>
    <s v="Deszcz Łez"/>
    <n v="7"/>
    <n v="128"/>
    <n v="1500"/>
    <x v="4"/>
    <x v="4"/>
  </r>
  <r>
    <n v="3097"/>
    <n v="10"/>
    <n v="1"/>
    <x v="773"/>
    <n v="63.87"/>
    <s v="SeĂąorCombo"/>
    <d v="2022-12-25T00:00:00"/>
    <s v="Hiszpania"/>
    <s v="Cysmix i Emilka"/>
    <s v="Deszcz Łez"/>
    <n v="7"/>
    <n v="128"/>
    <n v="1500"/>
    <x v="4"/>
    <x v="4"/>
  </r>
  <r>
    <n v="3098"/>
    <n v="10"/>
    <n v="1"/>
    <x v="773"/>
    <n v="68.03"/>
    <s v="SeĂąorCombo"/>
    <d v="2022-12-25T00:00:00"/>
    <s v="Hiszpania"/>
    <s v="Cysmix i Emilka"/>
    <s v="Deszcz Łez"/>
    <n v="7"/>
    <n v="128"/>
    <n v="1500"/>
    <x v="4"/>
    <x v="4"/>
  </r>
  <r>
    <n v="3099"/>
    <n v="10"/>
    <n v="1"/>
    <x v="773"/>
    <n v="76.98"/>
    <s v="SeĂąorCombo"/>
    <d v="2022-12-25T00:00:00"/>
    <s v="Hiszpania"/>
    <s v="Cysmix i Emilka"/>
    <s v="Deszcz Łez"/>
    <n v="7"/>
    <n v="128"/>
    <n v="1500"/>
    <x v="4"/>
    <x v="4"/>
  </r>
  <r>
    <n v="3100"/>
    <n v="10"/>
    <n v="2"/>
    <x v="773"/>
    <n v="13.33"/>
    <s v="SeĂąorCombo"/>
    <d v="2022-12-25T00:00:00"/>
    <s v="Hiszpania"/>
    <s v="Solejek"/>
    <s v="Renatka"/>
    <n v="7"/>
    <n v="182"/>
    <n v="1500"/>
    <x v="4"/>
    <x v="4"/>
  </r>
  <r>
    <n v="3101"/>
    <n v="10"/>
    <n v="2"/>
    <x v="773"/>
    <n v="20.49"/>
    <s v="SeĂąorCombo"/>
    <d v="2022-12-25T00:00:00"/>
    <s v="Hiszpania"/>
    <s v="Solejek"/>
    <s v="Renatka"/>
    <n v="7"/>
    <n v="182"/>
    <n v="1500"/>
    <x v="4"/>
    <x v="4"/>
  </r>
  <r>
    <n v="3102"/>
    <n v="10"/>
    <n v="2"/>
    <x v="773"/>
    <n v="22.12"/>
    <s v="SeĂąorCombo"/>
    <d v="2022-12-25T00:00:00"/>
    <s v="Hiszpania"/>
    <s v="Solejek"/>
    <s v="Renatka"/>
    <n v="7"/>
    <n v="182"/>
    <n v="1500"/>
    <x v="4"/>
    <x v="4"/>
  </r>
  <r>
    <n v="3103"/>
    <n v="7"/>
    <n v="10"/>
    <x v="774"/>
    <n v="15.65"/>
    <s v="Lagomaster3000"/>
    <d v="2022-11-11T00:00:00"/>
    <s v="Kanada"/>
    <s v="Portek i Madeonek"/>
    <s v="Schronisko"/>
    <n v="5"/>
    <n v="128"/>
    <n v="1000"/>
    <x v="4"/>
    <x v="4"/>
  </r>
  <r>
    <n v="3104"/>
    <n v="10"/>
    <n v="2"/>
    <x v="774"/>
    <n v="42.47"/>
    <s v="SeĂąorCombo"/>
    <d v="2022-12-25T00:00:00"/>
    <s v="Hiszpania"/>
    <s v="Solejek"/>
    <s v="Renatka"/>
    <n v="7"/>
    <n v="182"/>
    <n v="1500"/>
    <x v="4"/>
    <x v="4"/>
  </r>
  <r>
    <n v="3105"/>
    <n v="10"/>
    <n v="2"/>
    <x v="774"/>
    <n v="36.01"/>
    <s v="SeĂąorCombo"/>
    <d v="2022-12-25T00:00:00"/>
    <s v="Hiszpania"/>
    <s v="Solejek"/>
    <s v="Renatka"/>
    <n v="7"/>
    <n v="182"/>
    <n v="1500"/>
    <x v="4"/>
    <x v="4"/>
  </r>
  <r>
    <n v="3106"/>
    <n v="7"/>
    <n v="10"/>
    <x v="775"/>
    <n v="24.07"/>
    <s v="Lagomaster3000"/>
    <d v="2022-11-11T00:00:00"/>
    <s v="Kanada"/>
    <s v="Portek i Madeonek"/>
    <s v="Schronisko"/>
    <n v="5"/>
    <n v="128"/>
    <n v="1000"/>
    <x v="9"/>
    <x v="5"/>
  </r>
  <r>
    <n v="3107"/>
    <n v="7"/>
    <n v="10"/>
    <x v="775"/>
    <n v="26"/>
    <s v="Lagomaster3000"/>
    <d v="2022-11-11T00:00:00"/>
    <s v="Kanada"/>
    <s v="Portek i Madeonek"/>
    <s v="Schronisko"/>
    <n v="5"/>
    <n v="128"/>
    <n v="1000"/>
    <x v="9"/>
    <x v="5"/>
  </r>
  <r>
    <n v="3108"/>
    <n v="7"/>
    <n v="10"/>
    <x v="775"/>
    <n v="30.94"/>
    <s v="Lagomaster3000"/>
    <d v="2022-11-11T00:00:00"/>
    <s v="Kanada"/>
    <s v="Portek i Madeonek"/>
    <s v="Schronisko"/>
    <n v="5"/>
    <n v="128"/>
    <n v="1000"/>
    <x v="9"/>
    <x v="5"/>
  </r>
  <r>
    <n v="3109"/>
    <n v="7"/>
    <n v="10"/>
    <x v="775"/>
    <n v="56.8"/>
    <s v="Lagomaster3000"/>
    <d v="2022-11-11T00:00:00"/>
    <s v="Kanada"/>
    <s v="Portek i Madeonek"/>
    <s v="Schronisko"/>
    <n v="5"/>
    <n v="128"/>
    <n v="1000"/>
    <x v="9"/>
    <x v="5"/>
  </r>
  <r>
    <n v="3110"/>
    <n v="7"/>
    <n v="10"/>
    <x v="775"/>
    <n v="44.11"/>
    <s v="Lagomaster3000"/>
    <d v="2022-11-11T00:00:00"/>
    <s v="Kanada"/>
    <s v="Portek i Madeonek"/>
    <s v="Schronisko"/>
    <n v="5"/>
    <n v="128"/>
    <n v="1000"/>
    <x v="9"/>
    <x v="5"/>
  </r>
  <r>
    <n v="3111"/>
    <n v="7"/>
    <n v="10"/>
    <x v="775"/>
    <n v="54.11"/>
    <s v="Lagomaster3000"/>
    <d v="2022-11-11T00:00:00"/>
    <s v="Kanada"/>
    <s v="Portek i Madeonek"/>
    <s v="Schronisko"/>
    <n v="5"/>
    <n v="128"/>
    <n v="1000"/>
    <x v="9"/>
    <x v="5"/>
  </r>
  <r>
    <n v="3112"/>
    <n v="7"/>
    <n v="10"/>
    <x v="775"/>
    <n v="71.56"/>
    <s v="Lagomaster3000"/>
    <d v="2022-11-11T00:00:00"/>
    <s v="Kanada"/>
    <s v="Portek i Madeonek"/>
    <s v="Schronisko"/>
    <n v="5"/>
    <n v="128"/>
    <n v="1000"/>
    <x v="9"/>
    <x v="5"/>
  </r>
  <r>
    <n v="3113"/>
    <n v="7"/>
    <n v="10"/>
    <x v="775"/>
    <n v="59.58"/>
    <s v="Lagomaster3000"/>
    <d v="2022-11-11T00:00:00"/>
    <s v="Kanada"/>
    <s v="Portek i Madeonek"/>
    <s v="Schronisko"/>
    <n v="5"/>
    <n v="128"/>
    <n v="1000"/>
    <x v="9"/>
    <x v="5"/>
  </r>
  <r>
    <n v="3114"/>
    <n v="7"/>
    <n v="10"/>
    <x v="775"/>
    <n v="92.47"/>
    <s v="Lagomaster3000"/>
    <d v="2022-11-11T00:00:00"/>
    <s v="Kanada"/>
    <s v="Portek i Madeonek"/>
    <s v="Schronisko"/>
    <n v="5"/>
    <n v="128"/>
    <n v="1000"/>
    <x v="9"/>
    <x v="5"/>
  </r>
  <r>
    <n v="3115"/>
    <n v="10"/>
    <n v="2"/>
    <x v="775"/>
    <n v="60.22"/>
    <s v="SeĂąorCombo"/>
    <d v="2022-12-25T00:00:00"/>
    <s v="Hiszpania"/>
    <s v="Solejek"/>
    <s v="Renatka"/>
    <n v="7"/>
    <n v="182"/>
    <n v="1500"/>
    <x v="9"/>
    <x v="5"/>
  </r>
  <r>
    <n v="3116"/>
    <n v="7"/>
    <n v="11"/>
    <x v="776"/>
    <n v="11.43"/>
    <s v="Lagomaster3000"/>
    <d v="2022-11-11T00:00:00"/>
    <s v="Kanada"/>
    <s v="Tofik Lis"/>
    <s v="Nadzieje i Marzenia"/>
    <n v="6"/>
    <n v="120"/>
    <n v="1200"/>
    <x v="9"/>
    <x v="5"/>
  </r>
  <r>
    <n v="3117"/>
    <n v="7"/>
    <n v="11"/>
    <x v="776"/>
    <n v="27.7"/>
    <s v="Lagomaster3000"/>
    <d v="2022-11-11T00:00:00"/>
    <s v="Kanada"/>
    <s v="Tofik Lis"/>
    <s v="Nadzieje i Marzenia"/>
    <n v="6"/>
    <n v="120"/>
    <n v="1200"/>
    <x v="9"/>
    <x v="5"/>
  </r>
  <r>
    <n v="3118"/>
    <n v="7"/>
    <n v="11"/>
    <x v="776"/>
    <n v="33.56"/>
    <s v="Lagomaster3000"/>
    <d v="2022-11-11T00:00:00"/>
    <s v="Kanada"/>
    <s v="Tofik Lis"/>
    <s v="Nadzieje i Marzenia"/>
    <n v="6"/>
    <n v="120"/>
    <n v="1200"/>
    <x v="9"/>
    <x v="5"/>
  </r>
  <r>
    <n v="3119"/>
    <n v="7"/>
    <n v="11"/>
    <x v="776"/>
    <n v="39.44"/>
    <s v="Lagomaster3000"/>
    <d v="2022-11-11T00:00:00"/>
    <s v="Kanada"/>
    <s v="Tofik Lis"/>
    <s v="Nadzieje i Marzenia"/>
    <n v="6"/>
    <n v="120"/>
    <n v="1200"/>
    <x v="9"/>
    <x v="5"/>
  </r>
  <r>
    <n v="3120"/>
    <n v="10"/>
    <n v="2"/>
    <x v="776"/>
    <n v="60.26"/>
    <s v="SeĂąorCombo"/>
    <d v="2022-12-25T00:00:00"/>
    <s v="Hiszpania"/>
    <s v="Solejek"/>
    <s v="Renatka"/>
    <n v="7"/>
    <n v="182"/>
    <n v="1500"/>
    <x v="9"/>
    <x v="5"/>
  </r>
  <r>
    <n v="3121"/>
    <n v="7"/>
    <n v="11"/>
    <x v="777"/>
    <n v="55.44"/>
    <s v="Lagomaster3000"/>
    <d v="2022-11-11T00:00:00"/>
    <s v="Kanada"/>
    <s v="Tofik Lis"/>
    <s v="Nadzieje i Marzenia"/>
    <n v="6"/>
    <n v="120"/>
    <n v="1200"/>
    <x v="9"/>
    <x v="5"/>
  </r>
  <r>
    <n v="3122"/>
    <n v="7"/>
    <n v="11"/>
    <x v="777"/>
    <n v="57.36"/>
    <s v="Lagomaster3000"/>
    <d v="2022-11-11T00:00:00"/>
    <s v="Kanada"/>
    <s v="Tofik Lis"/>
    <s v="Nadzieje i Marzenia"/>
    <n v="6"/>
    <n v="120"/>
    <n v="1200"/>
    <x v="9"/>
    <x v="5"/>
  </r>
  <r>
    <n v="3123"/>
    <n v="7"/>
    <n v="11"/>
    <x v="777"/>
    <n v="71.02"/>
    <s v="Lagomaster3000"/>
    <d v="2022-11-11T00:00:00"/>
    <s v="Kanada"/>
    <s v="Tofik Lis"/>
    <s v="Nadzieje i Marzenia"/>
    <n v="6"/>
    <n v="120"/>
    <n v="1200"/>
    <x v="9"/>
    <x v="5"/>
  </r>
  <r>
    <n v="3124"/>
    <n v="7"/>
    <n v="11"/>
    <x v="777"/>
    <n v="65.67"/>
    <s v="Lagomaster3000"/>
    <d v="2022-11-11T00:00:00"/>
    <s v="Kanada"/>
    <s v="Tofik Lis"/>
    <s v="Nadzieje i Marzenia"/>
    <n v="6"/>
    <n v="120"/>
    <n v="1200"/>
    <x v="9"/>
    <x v="5"/>
  </r>
  <r>
    <n v="3125"/>
    <n v="10"/>
    <n v="2"/>
    <x v="778"/>
    <n v="73.680000000000007"/>
    <s v="SeĂąorCombo"/>
    <d v="2022-12-25T00:00:00"/>
    <s v="Hiszpania"/>
    <s v="Solejek"/>
    <s v="Renatka"/>
    <n v="7"/>
    <n v="182"/>
    <n v="1500"/>
    <x v="9"/>
    <x v="5"/>
  </r>
  <r>
    <n v="3126"/>
    <n v="10"/>
    <n v="2"/>
    <x v="778"/>
    <n v="62.61"/>
    <s v="SeĂąorCombo"/>
    <d v="2022-12-25T00:00:00"/>
    <s v="Hiszpania"/>
    <s v="Solejek"/>
    <s v="Renatka"/>
    <n v="7"/>
    <n v="182"/>
    <n v="1500"/>
    <x v="9"/>
    <x v="5"/>
  </r>
  <r>
    <n v="3127"/>
    <n v="7"/>
    <n v="11"/>
    <x v="779"/>
    <n v="76.680000000000007"/>
    <s v="Lagomaster3000"/>
    <d v="2022-11-11T00:00:00"/>
    <s v="Kanada"/>
    <s v="Tofik Lis"/>
    <s v="Nadzieje i Marzenia"/>
    <n v="6"/>
    <n v="120"/>
    <n v="1200"/>
    <x v="9"/>
    <x v="5"/>
  </r>
  <r>
    <n v="3128"/>
    <n v="10"/>
    <n v="2"/>
    <x v="779"/>
    <n v="74.040000000000006"/>
    <s v="SeĂąorCombo"/>
    <d v="2022-12-25T00:00:00"/>
    <s v="Hiszpania"/>
    <s v="Solejek"/>
    <s v="Renatka"/>
    <n v="7"/>
    <n v="182"/>
    <n v="1500"/>
    <x v="9"/>
    <x v="5"/>
  </r>
  <r>
    <n v="3129"/>
    <n v="10"/>
    <n v="3"/>
    <x v="779"/>
    <n v="19.66"/>
    <s v="SeĂąorCombo"/>
    <d v="2022-12-25T00:00:00"/>
    <s v="Hiszpania"/>
    <s v="Kuba Omsiak"/>
    <s v="Moja Miłość"/>
    <n v="5"/>
    <n v="128"/>
    <n v="1000"/>
    <x v="9"/>
    <x v="5"/>
  </r>
  <r>
    <n v="3130"/>
    <n v="10"/>
    <n v="3"/>
    <x v="779"/>
    <n v="19.87"/>
    <s v="SeĂąorCombo"/>
    <d v="2022-12-25T00:00:00"/>
    <s v="Hiszpania"/>
    <s v="Kuba Omsiak"/>
    <s v="Moja Miłość"/>
    <n v="5"/>
    <n v="128"/>
    <n v="1000"/>
    <x v="9"/>
    <x v="5"/>
  </r>
  <r>
    <n v="3131"/>
    <n v="10"/>
    <n v="3"/>
    <x v="779"/>
    <n v="24.85"/>
    <s v="SeĂąorCombo"/>
    <d v="2022-12-25T00:00:00"/>
    <s v="Hiszpania"/>
    <s v="Kuba Omsiak"/>
    <s v="Moja Miłość"/>
    <n v="5"/>
    <n v="128"/>
    <n v="1000"/>
    <x v="9"/>
    <x v="5"/>
  </r>
  <r>
    <n v="3132"/>
    <n v="10"/>
    <n v="3"/>
    <x v="779"/>
    <n v="34.64"/>
    <s v="SeĂąorCombo"/>
    <d v="2022-12-25T00:00:00"/>
    <s v="Hiszpania"/>
    <s v="Kuba Omsiak"/>
    <s v="Moja Miłość"/>
    <n v="5"/>
    <n v="128"/>
    <n v="1000"/>
    <x v="9"/>
    <x v="5"/>
  </r>
  <r>
    <n v="3133"/>
    <n v="10"/>
    <n v="3"/>
    <x v="779"/>
    <n v="43.78"/>
    <s v="SeĂąorCombo"/>
    <d v="2022-12-25T00:00:00"/>
    <s v="Hiszpania"/>
    <s v="Kuba Omsiak"/>
    <s v="Moja Miłość"/>
    <n v="5"/>
    <n v="128"/>
    <n v="1000"/>
    <x v="9"/>
    <x v="5"/>
  </r>
  <r>
    <n v="3134"/>
    <n v="10"/>
    <n v="3"/>
    <x v="780"/>
    <n v="48.02"/>
    <s v="SeĂąorCombo"/>
    <d v="2022-12-25T00:00:00"/>
    <s v="Hiszpania"/>
    <s v="Kuba Omsiak"/>
    <s v="Moja Miłość"/>
    <n v="5"/>
    <n v="128"/>
    <n v="1000"/>
    <x v="9"/>
    <x v="5"/>
  </r>
  <r>
    <n v="3135"/>
    <n v="10"/>
    <n v="3"/>
    <x v="780"/>
    <n v="54.79"/>
    <s v="SeĂąorCombo"/>
    <d v="2022-12-25T00:00:00"/>
    <s v="Hiszpania"/>
    <s v="Kuba Omsiak"/>
    <s v="Moja Miłość"/>
    <n v="5"/>
    <n v="128"/>
    <n v="1000"/>
    <x v="9"/>
    <x v="5"/>
  </r>
  <r>
    <n v="3136"/>
    <n v="10"/>
    <n v="3"/>
    <x v="780"/>
    <n v="66.430000000000007"/>
    <s v="SeĂąorCombo"/>
    <d v="2022-12-25T00:00:00"/>
    <s v="Hiszpania"/>
    <s v="Kuba Omsiak"/>
    <s v="Moja Miłość"/>
    <n v="5"/>
    <n v="128"/>
    <n v="1000"/>
    <x v="9"/>
    <x v="5"/>
  </r>
  <r>
    <n v="3137"/>
    <n v="7"/>
    <n v="11"/>
    <x v="781"/>
    <n v="78.61"/>
    <s v="Lagomaster3000"/>
    <d v="2022-11-11T00:00:00"/>
    <s v="Kanada"/>
    <s v="Tofik Lis"/>
    <s v="Nadzieje i Marzenia"/>
    <n v="6"/>
    <n v="120"/>
    <n v="1200"/>
    <x v="9"/>
    <x v="5"/>
  </r>
  <r>
    <n v="3138"/>
    <n v="10"/>
    <n v="3"/>
    <x v="782"/>
    <n v="73.16"/>
    <s v="SeĂąorCombo"/>
    <d v="2022-12-25T00:00:00"/>
    <s v="Hiszpania"/>
    <s v="Kuba Omsiak"/>
    <s v="Moja Miłość"/>
    <n v="5"/>
    <n v="128"/>
    <n v="1000"/>
    <x v="9"/>
    <x v="5"/>
  </r>
  <r>
    <n v="3139"/>
    <n v="7"/>
    <n v="29"/>
    <x v="783"/>
    <n v="13.6"/>
    <s v="Lagomaster3000"/>
    <d v="2022-11-11T00:00:00"/>
    <s v="Kanada"/>
    <s v="Miś z Sowiej Chaty"/>
    <s v="Świetliki"/>
    <n v="4"/>
    <n v="90"/>
    <n v="900"/>
    <x v="9"/>
    <x v="5"/>
  </r>
  <r>
    <n v="3140"/>
    <n v="7"/>
    <n v="29"/>
    <x v="783"/>
    <n v="23.01"/>
    <s v="Lagomaster3000"/>
    <d v="2022-11-11T00:00:00"/>
    <s v="Kanada"/>
    <s v="Miś z Sowiej Chaty"/>
    <s v="Świetliki"/>
    <n v="4"/>
    <n v="90"/>
    <n v="900"/>
    <x v="9"/>
    <x v="5"/>
  </r>
  <r>
    <n v="3141"/>
    <n v="7"/>
    <n v="29"/>
    <x v="783"/>
    <n v="26.43"/>
    <s v="Lagomaster3000"/>
    <d v="2022-11-11T00:00:00"/>
    <s v="Kanada"/>
    <s v="Miś z Sowiej Chaty"/>
    <s v="Świetliki"/>
    <n v="4"/>
    <n v="90"/>
    <n v="900"/>
    <x v="9"/>
    <x v="5"/>
  </r>
  <r>
    <n v="3142"/>
    <n v="7"/>
    <n v="29"/>
    <x v="783"/>
    <n v="35.57"/>
    <s v="Lagomaster3000"/>
    <d v="2022-11-11T00:00:00"/>
    <s v="Kanada"/>
    <s v="Miś z Sowiej Chaty"/>
    <s v="Świetliki"/>
    <n v="4"/>
    <n v="90"/>
    <n v="900"/>
    <x v="9"/>
    <x v="5"/>
  </r>
  <r>
    <n v="3143"/>
    <n v="10"/>
    <n v="3"/>
    <x v="784"/>
    <n v="59.88"/>
    <s v="SeĂąorCombo"/>
    <d v="2022-12-25T00:00:00"/>
    <s v="Hiszpania"/>
    <s v="Kuba Omsiak"/>
    <s v="Moja Miłość"/>
    <n v="5"/>
    <n v="128"/>
    <n v="1000"/>
    <x v="9"/>
    <x v="5"/>
  </r>
  <r>
    <n v="3144"/>
    <n v="10"/>
    <n v="4"/>
    <x v="784"/>
    <n v="10.76"/>
    <s v="SeĂąorCombo"/>
    <d v="2022-12-25T00:00:00"/>
    <s v="Hiszpania"/>
    <s v="Pościgacze"/>
    <s v="Zgubiłem się"/>
    <n v="6"/>
    <n v="170"/>
    <n v="1200"/>
    <x v="9"/>
    <x v="5"/>
  </r>
  <r>
    <n v="3145"/>
    <n v="10"/>
    <n v="4"/>
    <x v="784"/>
    <n v="27.2"/>
    <s v="SeĂąorCombo"/>
    <d v="2022-12-25T00:00:00"/>
    <s v="Hiszpania"/>
    <s v="Pościgacze"/>
    <s v="Zgubiłem się"/>
    <n v="6"/>
    <n v="170"/>
    <n v="1200"/>
    <x v="9"/>
    <x v="5"/>
  </r>
  <r>
    <n v="3146"/>
    <n v="10"/>
    <n v="4"/>
    <x v="784"/>
    <n v="29.09"/>
    <s v="SeĂąorCombo"/>
    <d v="2022-12-25T00:00:00"/>
    <s v="Hiszpania"/>
    <s v="Pościgacze"/>
    <s v="Zgubiłem się"/>
    <n v="6"/>
    <n v="170"/>
    <n v="1200"/>
    <x v="9"/>
    <x v="5"/>
  </r>
  <r>
    <n v="3147"/>
    <n v="7"/>
    <n v="29"/>
    <x v="785"/>
    <n v="49.15"/>
    <s v="Lagomaster3000"/>
    <d v="2022-11-11T00:00:00"/>
    <s v="Kanada"/>
    <s v="Miś z Sowiej Chaty"/>
    <s v="Świetliki"/>
    <n v="4"/>
    <n v="90"/>
    <n v="900"/>
    <x v="9"/>
    <x v="5"/>
  </r>
  <r>
    <n v="3148"/>
    <n v="7"/>
    <n v="29"/>
    <x v="785"/>
    <n v="60.55"/>
    <s v="Lagomaster3000"/>
    <d v="2022-11-11T00:00:00"/>
    <s v="Kanada"/>
    <s v="Miś z Sowiej Chaty"/>
    <s v="Świetliki"/>
    <n v="4"/>
    <n v="90"/>
    <n v="900"/>
    <x v="9"/>
    <x v="5"/>
  </r>
  <r>
    <n v="3149"/>
    <n v="7"/>
    <n v="29"/>
    <x v="785"/>
    <n v="51.9"/>
    <s v="Lagomaster3000"/>
    <d v="2022-11-11T00:00:00"/>
    <s v="Kanada"/>
    <s v="Miś z Sowiej Chaty"/>
    <s v="Świetliki"/>
    <n v="4"/>
    <n v="90"/>
    <n v="900"/>
    <x v="9"/>
    <x v="5"/>
  </r>
  <r>
    <n v="3150"/>
    <n v="7"/>
    <n v="29"/>
    <x v="785"/>
    <n v="71.69"/>
    <s v="Lagomaster3000"/>
    <d v="2022-11-11T00:00:00"/>
    <s v="Kanada"/>
    <s v="Miś z Sowiej Chaty"/>
    <s v="Świetliki"/>
    <n v="4"/>
    <n v="90"/>
    <n v="900"/>
    <x v="9"/>
    <x v="5"/>
  </r>
  <r>
    <n v="3151"/>
    <n v="7"/>
    <n v="29"/>
    <x v="785"/>
    <n v="69.75"/>
    <s v="Lagomaster3000"/>
    <d v="2022-11-11T00:00:00"/>
    <s v="Kanada"/>
    <s v="Miś z Sowiej Chaty"/>
    <s v="Świetliki"/>
    <n v="4"/>
    <n v="90"/>
    <n v="900"/>
    <x v="9"/>
    <x v="5"/>
  </r>
  <r>
    <n v="3152"/>
    <n v="10"/>
    <n v="4"/>
    <x v="785"/>
    <n v="32.14"/>
    <s v="SeĂąorCombo"/>
    <d v="2022-12-25T00:00:00"/>
    <s v="Hiszpania"/>
    <s v="Pościgacze"/>
    <s v="Zgubiłem się"/>
    <n v="6"/>
    <n v="170"/>
    <n v="1200"/>
    <x v="9"/>
    <x v="5"/>
  </r>
  <r>
    <n v="3153"/>
    <n v="10"/>
    <n v="4"/>
    <x v="785"/>
    <n v="31.26"/>
    <s v="SeĂąorCombo"/>
    <d v="2022-12-25T00:00:00"/>
    <s v="Hiszpania"/>
    <s v="Pościgacze"/>
    <s v="Zgubiłem się"/>
    <n v="6"/>
    <n v="170"/>
    <n v="1200"/>
    <x v="9"/>
    <x v="5"/>
  </r>
  <r>
    <n v="3154"/>
    <n v="7"/>
    <n v="29"/>
    <x v="786"/>
    <n v="67.900000000000006"/>
    <s v="Lagomaster3000"/>
    <d v="2022-11-11T00:00:00"/>
    <s v="Kanada"/>
    <s v="Miś z Sowiej Chaty"/>
    <s v="Świetliki"/>
    <n v="4"/>
    <n v="90"/>
    <n v="900"/>
    <x v="9"/>
    <x v="5"/>
  </r>
  <r>
    <n v="3155"/>
    <n v="7"/>
    <n v="13"/>
    <x v="786"/>
    <n v="13.82"/>
    <s v="Lagomaster3000"/>
    <d v="2022-11-11T00:00:00"/>
    <s v="Kanada"/>
    <s v="Królowa"/>
    <s v="Nie Zatrzymuj Mnie Teraz"/>
    <n v="5"/>
    <n v="156"/>
    <n v="1000"/>
    <x v="9"/>
    <x v="5"/>
  </r>
  <r>
    <n v="3156"/>
    <n v="7"/>
    <n v="13"/>
    <x v="786"/>
    <n v="17.420000000000002"/>
    <s v="Lagomaster3000"/>
    <d v="2022-11-11T00:00:00"/>
    <s v="Kanada"/>
    <s v="Królowa"/>
    <s v="Nie Zatrzymuj Mnie Teraz"/>
    <n v="5"/>
    <n v="156"/>
    <n v="1000"/>
    <x v="9"/>
    <x v="5"/>
  </r>
  <r>
    <n v="3157"/>
    <n v="7"/>
    <n v="13"/>
    <x v="786"/>
    <n v="27.81"/>
    <s v="Lagomaster3000"/>
    <d v="2022-11-11T00:00:00"/>
    <s v="Kanada"/>
    <s v="Królowa"/>
    <s v="Nie Zatrzymuj Mnie Teraz"/>
    <n v="5"/>
    <n v="156"/>
    <n v="1000"/>
    <x v="9"/>
    <x v="5"/>
  </r>
  <r>
    <n v="3158"/>
    <n v="7"/>
    <n v="13"/>
    <x v="786"/>
    <n v="41.77"/>
    <s v="Lagomaster3000"/>
    <d v="2022-11-11T00:00:00"/>
    <s v="Kanada"/>
    <s v="Królowa"/>
    <s v="Nie Zatrzymuj Mnie Teraz"/>
    <n v="5"/>
    <n v="156"/>
    <n v="1000"/>
    <x v="9"/>
    <x v="5"/>
  </r>
  <r>
    <n v="3159"/>
    <n v="7"/>
    <n v="13"/>
    <x v="787"/>
    <n v="49"/>
    <s v="Lagomaster3000"/>
    <d v="2022-11-11T00:00:00"/>
    <s v="Kanada"/>
    <s v="Królowa"/>
    <s v="Nie Zatrzymuj Mnie Teraz"/>
    <n v="5"/>
    <n v="156"/>
    <n v="1000"/>
    <x v="9"/>
    <x v="5"/>
  </r>
  <r>
    <n v="3160"/>
    <n v="7"/>
    <n v="13"/>
    <x v="787"/>
    <n v="60.11"/>
    <s v="Lagomaster3000"/>
    <d v="2022-11-11T00:00:00"/>
    <s v="Kanada"/>
    <s v="Królowa"/>
    <s v="Nie Zatrzymuj Mnie Teraz"/>
    <n v="5"/>
    <n v="156"/>
    <n v="1000"/>
    <x v="9"/>
    <x v="5"/>
  </r>
  <r>
    <n v="3161"/>
    <n v="7"/>
    <n v="13"/>
    <x v="787"/>
    <n v="73.92"/>
    <s v="Lagomaster3000"/>
    <d v="2022-11-11T00:00:00"/>
    <s v="Kanada"/>
    <s v="Królowa"/>
    <s v="Nie Zatrzymuj Mnie Teraz"/>
    <n v="5"/>
    <n v="156"/>
    <n v="1000"/>
    <x v="9"/>
    <x v="5"/>
  </r>
  <r>
    <n v="3162"/>
    <n v="7"/>
    <n v="13"/>
    <x v="787"/>
    <n v="55.15"/>
    <s v="Lagomaster3000"/>
    <d v="2022-11-11T00:00:00"/>
    <s v="Kanada"/>
    <s v="Królowa"/>
    <s v="Nie Zatrzymuj Mnie Teraz"/>
    <n v="5"/>
    <n v="156"/>
    <n v="1000"/>
    <x v="9"/>
    <x v="5"/>
  </r>
  <r>
    <n v="3163"/>
    <n v="7"/>
    <n v="13"/>
    <x v="787"/>
    <n v="91.09"/>
    <s v="Lagomaster3000"/>
    <d v="2022-11-11T00:00:00"/>
    <s v="Kanada"/>
    <s v="Królowa"/>
    <s v="Nie Zatrzymuj Mnie Teraz"/>
    <n v="5"/>
    <n v="156"/>
    <n v="1000"/>
    <x v="9"/>
    <x v="5"/>
  </r>
  <r>
    <n v="3164"/>
    <n v="7"/>
    <n v="13"/>
    <x v="787"/>
    <n v="68.319999999999993"/>
    <s v="Lagomaster3000"/>
    <d v="2022-11-11T00:00:00"/>
    <s v="Kanada"/>
    <s v="Królowa"/>
    <s v="Nie Zatrzymuj Mnie Teraz"/>
    <n v="5"/>
    <n v="156"/>
    <n v="1000"/>
    <x v="9"/>
    <x v="5"/>
  </r>
  <r>
    <n v="3165"/>
    <n v="7"/>
    <n v="14"/>
    <x v="788"/>
    <n v="13.3"/>
    <s v="Lagomaster3000"/>
    <d v="2022-11-11T00:00:00"/>
    <s v="Kanada"/>
    <s v="Reolka"/>
    <s v="Bez Tytułu"/>
    <n v="6"/>
    <n v="190"/>
    <n v="1200"/>
    <x v="9"/>
    <x v="5"/>
  </r>
  <r>
    <n v="3166"/>
    <n v="7"/>
    <n v="14"/>
    <x v="788"/>
    <n v="23.02"/>
    <s v="Lagomaster3000"/>
    <d v="2022-11-11T00:00:00"/>
    <s v="Kanada"/>
    <s v="Reolka"/>
    <s v="Bez Tytułu"/>
    <n v="6"/>
    <n v="190"/>
    <n v="1200"/>
    <x v="9"/>
    <x v="5"/>
  </r>
  <r>
    <n v="3167"/>
    <n v="7"/>
    <n v="14"/>
    <x v="788"/>
    <n v="37.76"/>
    <s v="Lagomaster3000"/>
    <d v="2022-11-11T00:00:00"/>
    <s v="Kanada"/>
    <s v="Reolka"/>
    <s v="Bez Tytułu"/>
    <n v="6"/>
    <n v="190"/>
    <n v="1200"/>
    <x v="9"/>
    <x v="5"/>
  </r>
  <r>
    <n v="3168"/>
    <n v="7"/>
    <n v="14"/>
    <x v="788"/>
    <n v="38.1"/>
    <s v="Lagomaster3000"/>
    <d v="2022-11-11T00:00:00"/>
    <s v="Kanada"/>
    <s v="Reolka"/>
    <s v="Bez Tytułu"/>
    <n v="6"/>
    <n v="190"/>
    <n v="1200"/>
    <x v="9"/>
    <x v="5"/>
  </r>
  <r>
    <n v="3169"/>
    <n v="7"/>
    <n v="14"/>
    <x v="788"/>
    <n v="57.22"/>
    <s v="Lagomaster3000"/>
    <d v="2022-11-11T00:00:00"/>
    <s v="Kanada"/>
    <s v="Reolka"/>
    <s v="Bez Tytułu"/>
    <n v="6"/>
    <n v="190"/>
    <n v="1200"/>
    <x v="9"/>
    <x v="5"/>
  </r>
  <r>
    <n v="3170"/>
    <n v="7"/>
    <n v="14"/>
    <x v="788"/>
    <n v="56.04"/>
    <s v="Lagomaster3000"/>
    <d v="2022-11-11T00:00:00"/>
    <s v="Kanada"/>
    <s v="Reolka"/>
    <s v="Bez Tytułu"/>
    <n v="6"/>
    <n v="190"/>
    <n v="1200"/>
    <x v="9"/>
    <x v="5"/>
  </r>
  <r>
    <n v="3171"/>
    <n v="7"/>
    <n v="14"/>
    <x v="788"/>
    <n v="69.44"/>
    <s v="Lagomaster3000"/>
    <d v="2022-11-11T00:00:00"/>
    <s v="Kanada"/>
    <s v="Reolka"/>
    <s v="Bez Tytułu"/>
    <n v="6"/>
    <n v="190"/>
    <n v="1200"/>
    <x v="9"/>
    <x v="5"/>
  </r>
  <r>
    <n v="3172"/>
    <n v="7"/>
    <n v="14"/>
    <x v="788"/>
    <n v="79.94"/>
    <s v="Lagomaster3000"/>
    <d v="2022-11-11T00:00:00"/>
    <s v="Kanada"/>
    <s v="Reolka"/>
    <s v="Bez Tytułu"/>
    <n v="6"/>
    <n v="190"/>
    <n v="1200"/>
    <x v="9"/>
    <x v="5"/>
  </r>
  <r>
    <n v="3173"/>
    <n v="10"/>
    <n v="4"/>
    <x v="788"/>
    <n v="61.1"/>
    <s v="SeĂąorCombo"/>
    <d v="2022-12-25T00:00:00"/>
    <s v="Hiszpania"/>
    <s v="Pościgacze"/>
    <s v="Zgubiłem się"/>
    <n v="6"/>
    <n v="170"/>
    <n v="1200"/>
    <x v="9"/>
    <x v="5"/>
  </r>
  <r>
    <n v="3174"/>
    <n v="10"/>
    <n v="4"/>
    <x v="788"/>
    <n v="78.59"/>
    <s v="SeĂąorCombo"/>
    <d v="2022-12-25T00:00:00"/>
    <s v="Hiszpania"/>
    <s v="Pościgacze"/>
    <s v="Zgubiłem się"/>
    <n v="6"/>
    <n v="170"/>
    <n v="1200"/>
    <x v="9"/>
    <x v="5"/>
  </r>
  <r>
    <n v="3175"/>
    <n v="10"/>
    <n v="4"/>
    <x v="788"/>
    <n v="71.069999999999993"/>
    <s v="SeĂąorCombo"/>
    <d v="2022-12-25T00:00:00"/>
    <s v="Hiszpania"/>
    <s v="Pościgacze"/>
    <s v="Zgubiłem się"/>
    <n v="6"/>
    <n v="170"/>
    <n v="1200"/>
    <x v="9"/>
    <x v="5"/>
  </r>
  <r>
    <n v="3176"/>
    <n v="10"/>
    <n v="4"/>
    <x v="788"/>
    <n v="64.040000000000006"/>
    <s v="SeĂąorCombo"/>
    <d v="2022-12-25T00:00:00"/>
    <s v="Hiszpania"/>
    <s v="Pościgacze"/>
    <s v="Zgubiłem się"/>
    <n v="6"/>
    <n v="170"/>
    <n v="1200"/>
    <x v="9"/>
    <x v="5"/>
  </r>
  <r>
    <n v="3177"/>
    <n v="10"/>
    <n v="4"/>
    <x v="789"/>
    <n v="68.33"/>
    <s v="SeĂąorCombo"/>
    <d v="2022-12-25T00:00:00"/>
    <s v="Hiszpania"/>
    <s v="Pościgacze"/>
    <s v="Zgubiłem się"/>
    <n v="6"/>
    <n v="170"/>
    <n v="1200"/>
    <x v="9"/>
    <x v="5"/>
  </r>
  <r>
    <n v="3178"/>
    <n v="10"/>
    <n v="5"/>
    <x v="789"/>
    <n v="16.899999999999999"/>
    <s v="SeĂąorCombo"/>
    <d v="2022-12-25T00:00:00"/>
    <s v="Hiszpania"/>
    <s v="Rostek"/>
    <s v="Woda Edition (remix Pawełka Różyka)"/>
    <n v="5"/>
    <n v="133"/>
    <n v="1000"/>
    <x v="9"/>
    <x v="5"/>
  </r>
  <r>
    <n v="3179"/>
    <n v="10"/>
    <n v="5"/>
    <x v="789"/>
    <n v="23.6"/>
    <s v="SeĂąorCombo"/>
    <d v="2022-12-25T00:00:00"/>
    <s v="Hiszpania"/>
    <s v="Rostek"/>
    <s v="Woda Edition (remix Pawełka Różyka)"/>
    <n v="5"/>
    <n v="133"/>
    <n v="1000"/>
    <x v="9"/>
    <x v="5"/>
  </r>
  <r>
    <n v="3180"/>
    <n v="10"/>
    <n v="5"/>
    <x v="789"/>
    <n v="28.3"/>
    <s v="SeĂąorCombo"/>
    <d v="2022-12-25T00:00:00"/>
    <s v="Hiszpania"/>
    <s v="Rostek"/>
    <s v="Woda Edition (remix Pawełka Różyka)"/>
    <n v="5"/>
    <n v="133"/>
    <n v="1000"/>
    <x v="9"/>
    <x v="5"/>
  </r>
  <r>
    <n v="3181"/>
    <n v="10"/>
    <n v="5"/>
    <x v="789"/>
    <n v="48.5"/>
    <s v="SeĂąorCombo"/>
    <d v="2022-12-25T00:00:00"/>
    <s v="Hiszpania"/>
    <s v="Rostek"/>
    <s v="Woda Edition (remix Pawełka Różyka)"/>
    <n v="5"/>
    <n v="133"/>
    <n v="1000"/>
    <x v="9"/>
    <x v="5"/>
  </r>
  <r>
    <n v="3182"/>
    <n v="10"/>
    <n v="5"/>
    <x v="789"/>
    <n v="38.26"/>
    <s v="SeĂąorCombo"/>
    <d v="2022-12-25T00:00:00"/>
    <s v="Hiszpania"/>
    <s v="Rostek"/>
    <s v="Woda Edition (remix Pawełka Różyka)"/>
    <n v="5"/>
    <n v="133"/>
    <n v="1000"/>
    <x v="9"/>
    <x v="5"/>
  </r>
  <r>
    <n v="3183"/>
    <n v="10"/>
    <n v="5"/>
    <x v="789"/>
    <n v="61.68"/>
    <s v="SeĂąorCombo"/>
    <d v="2022-12-25T00:00:00"/>
    <s v="Hiszpania"/>
    <s v="Rostek"/>
    <s v="Woda Edition (remix Pawełka Różyka)"/>
    <n v="5"/>
    <n v="133"/>
    <n v="1000"/>
    <x v="9"/>
    <x v="5"/>
  </r>
  <r>
    <n v="3184"/>
    <n v="7"/>
    <n v="14"/>
    <x v="790"/>
    <n v="56.47"/>
    <s v="Lagomaster3000"/>
    <d v="2022-11-11T00:00:00"/>
    <s v="Kanada"/>
    <s v="Reolka"/>
    <s v="Bez Tytułu"/>
    <n v="6"/>
    <n v="190"/>
    <n v="1200"/>
    <x v="9"/>
    <x v="5"/>
  </r>
  <r>
    <n v="3185"/>
    <n v="7"/>
    <n v="14"/>
    <x v="790"/>
    <n v="61.44"/>
    <s v="Lagomaster3000"/>
    <d v="2022-11-11T00:00:00"/>
    <s v="Kanada"/>
    <s v="Reolka"/>
    <s v="Bez Tytułu"/>
    <n v="6"/>
    <n v="190"/>
    <n v="1200"/>
    <x v="9"/>
    <x v="5"/>
  </r>
  <r>
    <n v="3186"/>
    <n v="7"/>
    <n v="30"/>
    <x v="790"/>
    <n v="18.03"/>
    <s v="Lagomaster3000"/>
    <d v="2022-11-11T00:00:00"/>
    <s v="Kanada"/>
    <s v="Hanka"/>
    <s v="Airman? Nie Tym Razem"/>
    <n v="7"/>
    <n v="180"/>
    <n v="1400"/>
    <x v="9"/>
    <x v="5"/>
  </r>
  <r>
    <n v="3187"/>
    <n v="7"/>
    <n v="30"/>
    <x v="790"/>
    <n v="25.8"/>
    <s v="Lagomaster3000"/>
    <d v="2022-11-11T00:00:00"/>
    <s v="Kanada"/>
    <s v="Hanka"/>
    <s v="Airman? Nie Tym Razem"/>
    <n v="7"/>
    <n v="180"/>
    <n v="1400"/>
    <x v="9"/>
    <x v="5"/>
  </r>
  <r>
    <n v="3188"/>
    <n v="7"/>
    <n v="30"/>
    <x v="791"/>
    <n v="23.45"/>
    <s v="Lagomaster3000"/>
    <d v="2022-11-11T00:00:00"/>
    <s v="Kanada"/>
    <s v="Hanka"/>
    <s v="Airman? Nie Tym Razem"/>
    <n v="7"/>
    <n v="180"/>
    <n v="1400"/>
    <x v="9"/>
    <x v="5"/>
  </r>
  <r>
    <n v="3189"/>
    <n v="7"/>
    <n v="30"/>
    <x v="791"/>
    <n v="36.520000000000003"/>
    <s v="Lagomaster3000"/>
    <d v="2022-11-11T00:00:00"/>
    <s v="Kanada"/>
    <s v="Hanka"/>
    <s v="Airman? Nie Tym Razem"/>
    <n v="7"/>
    <n v="180"/>
    <n v="1400"/>
    <x v="9"/>
    <x v="5"/>
  </r>
  <r>
    <n v="3190"/>
    <n v="7"/>
    <n v="30"/>
    <x v="791"/>
    <n v="33.24"/>
    <s v="Lagomaster3000"/>
    <d v="2022-11-11T00:00:00"/>
    <s v="Kanada"/>
    <s v="Hanka"/>
    <s v="Airman? Nie Tym Razem"/>
    <n v="7"/>
    <n v="180"/>
    <n v="1400"/>
    <x v="9"/>
    <x v="5"/>
  </r>
  <r>
    <n v="3191"/>
    <n v="7"/>
    <n v="30"/>
    <x v="791"/>
    <n v="60.1"/>
    <s v="Lagomaster3000"/>
    <d v="2022-11-11T00:00:00"/>
    <s v="Kanada"/>
    <s v="Hanka"/>
    <s v="Airman? Nie Tym Razem"/>
    <n v="7"/>
    <n v="180"/>
    <n v="1400"/>
    <x v="9"/>
    <x v="5"/>
  </r>
  <r>
    <n v="3192"/>
    <n v="7"/>
    <n v="30"/>
    <x v="791"/>
    <n v="59.34"/>
    <s v="Lagomaster3000"/>
    <d v="2022-11-11T00:00:00"/>
    <s v="Kanada"/>
    <s v="Hanka"/>
    <s v="Airman? Nie Tym Razem"/>
    <n v="7"/>
    <n v="180"/>
    <n v="1400"/>
    <x v="9"/>
    <x v="5"/>
  </r>
  <r>
    <n v="3193"/>
    <n v="7"/>
    <n v="30"/>
    <x v="791"/>
    <n v="83.18"/>
    <s v="Lagomaster3000"/>
    <d v="2022-11-11T00:00:00"/>
    <s v="Kanada"/>
    <s v="Hanka"/>
    <s v="Airman? Nie Tym Razem"/>
    <n v="7"/>
    <n v="180"/>
    <n v="1400"/>
    <x v="9"/>
    <x v="5"/>
  </r>
  <r>
    <n v="3194"/>
    <n v="7"/>
    <n v="30"/>
    <x v="791"/>
    <n v="81.81"/>
    <s v="Lagomaster3000"/>
    <d v="2022-11-11T00:00:00"/>
    <s v="Kanada"/>
    <s v="Hanka"/>
    <s v="Airman? Nie Tym Razem"/>
    <n v="7"/>
    <n v="180"/>
    <n v="1400"/>
    <x v="9"/>
    <x v="5"/>
  </r>
  <r>
    <n v="3195"/>
    <n v="7"/>
    <n v="30"/>
    <x v="791"/>
    <n v="77.819999999999993"/>
    <s v="Lagomaster3000"/>
    <d v="2022-11-11T00:00:00"/>
    <s v="Kanada"/>
    <s v="Hanka"/>
    <s v="Airman? Nie Tym Razem"/>
    <n v="7"/>
    <n v="180"/>
    <n v="1400"/>
    <x v="9"/>
    <x v="5"/>
  </r>
  <r>
    <n v="3196"/>
    <n v="10"/>
    <n v="5"/>
    <x v="791"/>
    <n v="43.75"/>
    <s v="SeĂąorCombo"/>
    <d v="2022-12-25T00:00:00"/>
    <s v="Hiszpania"/>
    <s v="Rostek"/>
    <s v="Woda Edition (remix Pawełka Różyka)"/>
    <n v="5"/>
    <n v="133"/>
    <n v="1000"/>
    <x v="9"/>
    <x v="5"/>
  </r>
  <r>
    <n v="3197"/>
    <n v="10"/>
    <n v="5"/>
    <x v="791"/>
    <n v="60.25"/>
    <s v="SeĂąorCombo"/>
    <d v="2022-12-25T00:00:00"/>
    <s v="Hiszpania"/>
    <s v="Rostek"/>
    <s v="Woda Edition (remix Pawełka Różyka)"/>
    <n v="5"/>
    <n v="133"/>
    <n v="1000"/>
    <x v="9"/>
    <x v="5"/>
  </r>
  <r>
    <n v="3198"/>
    <n v="10"/>
    <n v="5"/>
    <x v="791"/>
    <n v="81.67"/>
    <s v="SeĂąorCombo"/>
    <d v="2022-12-25T00:00:00"/>
    <s v="Hiszpania"/>
    <s v="Rostek"/>
    <s v="Woda Edition (remix Pawełka Różyka)"/>
    <n v="5"/>
    <n v="133"/>
    <n v="1000"/>
    <x v="9"/>
    <x v="5"/>
  </r>
  <r>
    <n v="3199"/>
    <n v="10"/>
    <n v="5"/>
    <x v="792"/>
    <n v="70.3"/>
    <s v="SeĂąorCombo"/>
    <d v="2022-12-25T00:00:00"/>
    <s v="Hiszpania"/>
    <s v="Rostek"/>
    <s v="Woda Edition (remix Pawełka Różyka)"/>
    <n v="5"/>
    <n v="133"/>
    <n v="1000"/>
    <x v="9"/>
    <x v="5"/>
  </r>
  <r>
    <n v="3200"/>
    <n v="7"/>
    <n v="16"/>
    <x v="793"/>
    <n v="12.56"/>
    <s v="Lagomaster3000"/>
    <d v="2022-11-11T00:00:00"/>
    <s v="Kanada"/>
    <s v="Umarłe Korporacje"/>
    <s v="Wszystko zamarznie"/>
    <n v="8"/>
    <n v="240"/>
    <n v="1800"/>
    <x v="9"/>
    <x v="5"/>
  </r>
  <r>
    <n v="3201"/>
    <n v="7"/>
    <n v="16"/>
    <x v="793"/>
    <n v="21.76"/>
    <s v="Lagomaster3000"/>
    <d v="2022-11-11T00:00:00"/>
    <s v="Kanada"/>
    <s v="Umarłe Korporacje"/>
    <s v="Wszystko zamarznie"/>
    <n v="8"/>
    <n v="240"/>
    <n v="1800"/>
    <x v="9"/>
    <x v="5"/>
  </r>
  <r>
    <n v="3202"/>
    <n v="7"/>
    <n v="16"/>
    <x v="793"/>
    <n v="26.35"/>
    <s v="Lagomaster3000"/>
    <d v="2022-11-11T00:00:00"/>
    <s v="Kanada"/>
    <s v="Umarłe Korporacje"/>
    <s v="Wszystko zamarznie"/>
    <n v="8"/>
    <n v="240"/>
    <n v="1800"/>
    <x v="9"/>
    <x v="5"/>
  </r>
  <r>
    <n v="3203"/>
    <n v="7"/>
    <n v="16"/>
    <x v="793"/>
    <n v="29.77"/>
    <s v="Lagomaster3000"/>
    <d v="2022-11-11T00:00:00"/>
    <s v="Kanada"/>
    <s v="Umarłe Korporacje"/>
    <s v="Wszystko zamarznie"/>
    <n v="8"/>
    <n v="240"/>
    <n v="1800"/>
    <x v="9"/>
    <x v="5"/>
  </r>
  <r>
    <n v="3204"/>
    <n v="7"/>
    <n v="16"/>
    <x v="793"/>
    <n v="46.75"/>
    <s v="Lagomaster3000"/>
    <d v="2022-11-11T00:00:00"/>
    <s v="Kanada"/>
    <s v="Umarłe Korporacje"/>
    <s v="Wszystko zamarznie"/>
    <n v="8"/>
    <n v="240"/>
    <n v="1800"/>
    <x v="9"/>
    <x v="5"/>
  </r>
  <r>
    <n v="3205"/>
    <n v="7"/>
    <n v="16"/>
    <x v="793"/>
    <n v="48.95"/>
    <s v="Lagomaster3000"/>
    <d v="2022-11-11T00:00:00"/>
    <s v="Kanada"/>
    <s v="Umarłe Korporacje"/>
    <s v="Wszystko zamarznie"/>
    <n v="8"/>
    <n v="240"/>
    <n v="1800"/>
    <x v="9"/>
    <x v="5"/>
  </r>
  <r>
    <n v="3206"/>
    <n v="10"/>
    <n v="6"/>
    <x v="793"/>
    <n v="18.45"/>
    <s v="SeĂąorCombo"/>
    <d v="2022-12-25T00:00:00"/>
    <s v="Hiszpania"/>
    <s v="Ramzes B."/>
    <s v="FlakiPycha"/>
    <n v="6"/>
    <n v="130"/>
    <n v="1200"/>
    <x v="9"/>
    <x v="5"/>
  </r>
  <r>
    <n v="3207"/>
    <n v="10"/>
    <n v="6"/>
    <x v="793"/>
    <n v="21.72"/>
    <s v="SeĂąorCombo"/>
    <d v="2022-12-25T00:00:00"/>
    <s v="Hiszpania"/>
    <s v="Ramzes B."/>
    <s v="FlakiPycha"/>
    <n v="6"/>
    <n v="130"/>
    <n v="1200"/>
    <x v="9"/>
    <x v="5"/>
  </r>
  <r>
    <n v="3208"/>
    <n v="10"/>
    <n v="6"/>
    <x v="793"/>
    <n v="31.01"/>
    <s v="SeĂąorCombo"/>
    <d v="2022-12-25T00:00:00"/>
    <s v="Hiszpania"/>
    <s v="Ramzes B."/>
    <s v="FlakiPycha"/>
    <n v="6"/>
    <n v="130"/>
    <n v="1200"/>
    <x v="9"/>
    <x v="5"/>
  </r>
  <r>
    <n v="3209"/>
    <n v="7"/>
    <n v="16"/>
    <x v="794"/>
    <n v="63.23"/>
    <s v="Lagomaster3000"/>
    <d v="2022-11-11T00:00:00"/>
    <s v="Kanada"/>
    <s v="Umarłe Korporacje"/>
    <s v="Wszystko zamarznie"/>
    <n v="8"/>
    <n v="240"/>
    <n v="1800"/>
    <x v="9"/>
    <x v="5"/>
  </r>
  <r>
    <n v="3210"/>
    <n v="7"/>
    <n v="16"/>
    <x v="795"/>
    <n v="87.73"/>
    <s v="Lagomaster3000"/>
    <d v="2022-11-11T00:00:00"/>
    <s v="Kanada"/>
    <s v="Umarłe Korporacje"/>
    <s v="Wszystko zamarznie"/>
    <n v="8"/>
    <n v="240"/>
    <n v="1800"/>
    <x v="9"/>
    <x v="5"/>
  </r>
  <r>
    <n v="3211"/>
    <n v="7"/>
    <n v="16"/>
    <x v="795"/>
    <n v="92.19"/>
    <s v="Lagomaster3000"/>
    <d v="2022-11-11T00:00:00"/>
    <s v="Kanada"/>
    <s v="Umarłe Korporacje"/>
    <s v="Wszystko zamarznie"/>
    <n v="8"/>
    <n v="240"/>
    <n v="1800"/>
    <x v="9"/>
    <x v="5"/>
  </r>
  <r>
    <n v="3212"/>
    <n v="10"/>
    <n v="6"/>
    <x v="795"/>
    <n v="30.49"/>
    <s v="SeĂąorCombo"/>
    <d v="2022-12-25T00:00:00"/>
    <s v="Hiszpania"/>
    <s v="Ramzes B."/>
    <s v="FlakiPycha"/>
    <n v="6"/>
    <n v="130"/>
    <n v="1200"/>
    <x v="9"/>
    <x v="5"/>
  </r>
  <r>
    <n v="3213"/>
    <n v="7"/>
    <n v="16"/>
    <x v="796"/>
    <n v="72.13"/>
    <s v="Lagomaster3000"/>
    <d v="2022-11-11T00:00:00"/>
    <s v="Kanada"/>
    <s v="Umarłe Korporacje"/>
    <s v="Wszystko zamarznie"/>
    <n v="8"/>
    <n v="240"/>
    <n v="1800"/>
    <x v="10"/>
    <x v="5"/>
  </r>
  <r>
    <n v="3214"/>
    <n v="7"/>
    <n v="17"/>
    <x v="796"/>
    <n v="18.71"/>
    <s v="Lagomaster3000"/>
    <d v="2022-11-11T00:00:00"/>
    <s v="Kanada"/>
    <s v="Tofik Lis"/>
    <s v="Kość-Trąbek"/>
    <n v="6"/>
    <n v="160"/>
    <n v="1200"/>
    <x v="10"/>
    <x v="5"/>
  </r>
  <r>
    <n v="3215"/>
    <n v="10"/>
    <n v="6"/>
    <x v="797"/>
    <n v="55.96"/>
    <s v="SeĂąorCombo"/>
    <d v="2022-12-25T00:00:00"/>
    <s v="Hiszpania"/>
    <s v="Ramzes B."/>
    <s v="FlakiPycha"/>
    <n v="6"/>
    <n v="130"/>
    <n v="1200"/>
    <x v="10"/>
    <x v="5"/>
  </r>
  <r>
    <n v="3216"/>
    <n v="7"/>
    <n v="17"/>
    <x v="798"/>
    <n v="20.58"/>
    <s v="Lagomaster3000"/>
    <d v="2022-11-11T00:00:00"/>
    <s v="Kanada"/>
    <s v="Tofik Lis"/>
    <s v="Kość-Trąbek"/>
    <n v="6"/>
    <n v="160"/>
    <n v="1200"/>
    <x v="10"/>
    <x v="5"/>
  </r>
  <r>
    <n v="3217"/>
    <n v="10"/>
    <n v="6"/>
    <x v="798"/>
    <n v="45.57"/>
    <s v="SeĂąorCombo"/>
    <d v="2022-12-25T00:00:00"/>
    <s v="Hiszpania"/>
    <s v="Ramzes B."/>
    <s v="FlakiPycha"/>
    <n v="6"/>
    <n v="130"/>
    <n v="1200"/>
    <x v="10"/>
    <x v="5"/>
  </r>
  <r>
    <n v="3218"/>
    <n v="10"/>
    <n v="6"/>
    <x v="798"/>
    <n v="55.85"/>
    <s v="SeĂąorCombo"/>
    <d v="2022-12-25T00:00:00"/>
    <s v="Hiszpania"/>
    <s v="Ramzes B."/>
    <s v="FlakiPycha"/>
    <n v="6"/>
    <n v="130"/>
    <n v="1200"/>
    <x v="10"/>
    <x v="5"/>
  </r>
  <r>
    <n v="3219"/>
    <n v="10"/>
    <n v="6"/>
    <x v="799"/>
    <n v="63.85"/>
    <s v="SeĂąorCombo"/>
    <d v="2022-12-25T00:00:00"/>
    <s v="Hiszpania"/>
    <s v="Ramzes B."/>
    <s v="FlakiPycha"/>
    <n v="6"/>
    <n v="130"/>
    <n v="1200"/>
    <x v="10"/>
    <x v="5"/>
  </r>
  <r>
    <n v="3220"/>
    <n v="7"/>
    <n v="17"/>
    <x v="800"/>
    <n v="38.39"/>
    <s v="Lagomaster3000"/>
    <d v="2022-11-11T00:00:00"/>
    <s v="Kanada"/>
    <s v="Tofik Lis"/>
    <s v="Kość-Trąbek"/>
    <n v="6"/>
    <n v="160"/>
    <n v="1200"/>
    <x v="10"/>
    <x v="5"/>
  </r>
  <r>
    <n v="3221"/>
    <n v="10"/>
    <n v="6"/>
    <x v="801"/>
    <n v="71.45"/>
    <s v="SeĂąorCombo"/>
    <d v="2022-12-25T00:00:00"/>
    <s v="Hiszpania"/>
    <s v="Ramzes B."/>
    <s v="FlakiPycha"/>
    <n v="6"/>
    <n v="130"/>
    <n v="1200"/>
    <x v="10"/>
    <x v="5"/>
  </r>
  <r>
    <n v="3222"/>
    <n v="7"/>
    <n v="17"/>
    <x v="802"/>
    <n v="44.09"/>
    <s v="Lagomaster3000"/>
    <d v="2022-11-11T00:00:00"/>
    <s v="Kanada"/>
    <s v="Tofik Lis"/>
    <s v="Kość-Trąbek"/>
    <n v="6"/>
    <n v="160"/>
    <n v="1200"/>
    <x v="10"/>
    <x v="5"/>
  </r>
  <r>
    <n v="3223"/>
    <n v="7"/>
    <n v="17"/>
    <x v="802"/>
    <n v="39.520000000000003"/>
    <s v="Lagomaster3000"/>
    <d v="2022-11-11T00:00:00"/>
    <s v="Kanada"/>
    <s v="Tofik Lis"/>
    <s v="Kość-Trąbek"/>
    <n v="6"/>
    <n v="160"/>
    <n v="1200"/>
    <x v="10"/>
    <x v="5"/>
  </r>
  <r>
    <n v="3224"/>
    <n v="10"/>
    <n v="6"/>
    <x v="802"/>
    <n v="91.1"/>
    <s v="SeĂąorCombo"/>
    <d v="2022-12-25T00:00:00"/>
    <s v="Hiszpania"/>
    <s v="Ramzes B."/>
    <s v="FlakiPycha"/>
    <n v="6"/>
    <n v="130"/>
    <n v="1200"/>
    <x v="10"/>
    <x v="5"/>
  </r>
  <r>
    <n v="3225"/>
    <n v="10"/>
    <n v="7"/>
    <x v="802"/>
    <n v="11.46"/>
    <s v="SeĂąorCombo"/>
    <d v="2022-12-25T00:00:00"/>
    <s v="Hiszpania"/>
    <s v="Rajec"/>
    <s v="Światełko"/>
    <n v="4"/>
    <n v="120"/>
    <n v="900"/>
    <x v="10"/>
    <x v="5"/>
  </r>
  <r>
    <n v="3226"/>
    <n v="7"/>
    <n v="17"/>
    <x v="803"/>
    <n v="65.16"/>
    <s v="Lagomaster3000"/>
    <d v="2022-11-11T00:00:00"/>
    <s v="Kanada"/>
    <s v="Tofik Lis"/>
    <s v="Kość-Trąbek"/>
    <n v="6"/>
    <n v="160"/>
    <n v="1200"/>
    <x v="10"/>
    <x v="5"/>
  </r>
  <r>
    <n v="3227"/>
    <n v="10"/>
    <n v="7"/>
    <x v="804"/>
    <n v="16.899999999999999"/>
    <s v="SeĂąorCombo"/>
    <d v="2022-12-25T00:00:00"/>
    <s v="Hiszpania"/>
    <s v="Rajec"/>
    <s v="Światełko"/>
    <n v="4"/>
    <n v="120"/>
    <n v="900"/>
    <x v="10"/>
    <x v="5"/>
  </r>
  <r>
    <n v="3228"/>
    <n v="10"/>
    <n v="7"/>
    <x v="804"/>
    <n v="33.86"/>
    <s v="SeĂąorCombo"/>
    <d v="2022-12-25T00:00:00"/>
    <s v="Hiszpania"/>
    <s v="Rajec"/>
    <s v="Światełko"/>
    <n v="4"/>
    <n v="120"/>
    <n v="900"/>
    <x v="10"/>
    <x v="5"/>
  </r>
  <r>
    <n v="3229"/>
    <n v="10"/>
    <n v="7"/>
    <x v="804"/>
    <n v="35.79"/>
    <s v="SeĂąorCombo"/>
    <d v="2022-12-25T00:00:00"/>
    <s v="Hiszpania"/>
    <s v="Rajec"/>
    <s v="Światełko"/>
    <n v="4"/>
    <n v="120"/>
    <n v="900"/>
    <x v="10"/>
    <x v="5"/>
  </r>
  <r>
    <n v="3230"/>
    <n v="10"/>
    <n v="7"/>
    <x v="804"/>
    <n v="32.619999999999997"/>
    <s v="SeĂąorCombo"/>
    <d v="2022-12-25T00:00:00"/>
    <s v="Hiszpania"/>
    <s v="Rajec"/>
    <s v="Światełko"/>
    <n v="4"/>
    <n v="120"/>
    <n v="900"/>
    <x v="10"/>
    <x v="5"/>
  </r>
  <r>
    <n v="3231"/>
    <n v="10"/>
    <n v="7"/>
    <x v="804"/>
    <n v="60.65"/>
    <s v="SeĂąorCombo"/>
    <d v="2022-12-25T00:00:00"/>
    <s v="Hiszpania"/>
    <s v="Rajec"/>
    <s v="Światełko"/>
    <n v="4"/>
    <n v="120"/>
    <n v="900"/>
    <x v="10"/>
    <x v="5"/>
  </r>
  <r>
    <n v="3232"/>
    <n v="10"/>
    <n v="7"/>
    <x v="804"/>
    <n v="63.6"/>
    <s v="SeĂąorCombo"/>
    <d v="2022-12-25T00:00:00"/>
    <s v="Hiszpania"/>
    <s v="Rajec"/>
    <s v="Światełko"/>
    <n v="4"/>
    <n v="120"/>
    <n v="900"/>
    <x v="10"/>
    <x v="5"/>
  </r>
  <r>
    <n v="3233"/>
    <n v="7"/>
    <n v="17"/>
    <x v="805"/>
    <n v="65.27"/>
    <s v="Lagomaster3000"/>
    <d v="2022-11-11T00:00:00"/>
    <s v="Kanada"/>
    <s v="Tofik Lis"/>
    <s v="Kość-Trąbek"/>
    <n v="6"/>
    <n v="160"/>
    <n v="1200"/>
    <x v="10"/>
    <x v="5"/>
  </r>
  <r>
    <n v="3234"/>
    <n v="10"/>
    <n v="7"/>
    <x v="805"/>
    <n v="63.24"/>
    <s v="SeĂąorCombo"/>
    <d v="2022-12-25T00:00:00"/>
    <s v="Hiszpania"/>
    <s v="Rajec"/>
    <s v="Światełko"/>
    <n v="4"/>
    <n v="120"/>
    <n v="900"/>
    <x v="10"/>
    <x v="5"/>
  </r>
  <r>
    <n v="3235"/>
    <n v="10"/>
    <n v="7"/>
    <x v="805"/>
    <n v="84.42"/>
    <s v="SeĂąorCombo"/>
    <d v="2022-12-25T00:00:00"/>
    <s v="Hiszpania"/>
    <s v="Rajec"/>
    <s v="Światełko"/>
    <n v="4"/>
    <n v="120"/>
    <n v="900"/>
    <x v="10"/>
    <x v="5"/>
  </r>
  <r>
    <n v="3236"/>
    <n v="7"/>
    <n v="17"/>
    <x v="806"/>
    <n v="56.38"/>
    <s v="Lagomaster3000"/>
    <d v="2022-11-11T00:00:00"/>
    <s v="Kanada"/>
    <s v="Tofik Lis"/>
    <s v="Kość-Trąbek"/>
    <n v="6"/>
    <n v="160"/>
    <n v="1200"/>
    <x v="10"/>
    <x v="5"/>
  </r>
  <r>
    <n v="3237"/>
    <n v="10"/>
    <n v="7"/>
    <x v="806"/>
    <n v="69.03"/>
    <s v="SeĂąorCombo"/>
    <d v="2022-12-25T00:00:00"/>
    <s v="Hiszpania"/>
    <s v="Rajec"/>
    <s v="Światełko"/>
    <n v="4"/>
    <n v="120"/>
    <n v="900"/>
    <x v="10"/>
    <x v="5"/>
  </r>
  <r>
    <n v="3238"/>
    <n v="10"/>
    <n v="21"/>
    <x v="806"/>
    <n v="13.24"/>
    <s v="SeĂąorCombo"/>
    <d v="2022-12-25T00:00:00"/>
    <s v="Hiszpania"/>
    <s v="Lisek Przemyka"/>
    <s v="Wielka Czarna"/>
    <n v="9"/>
    <n v="300"/>
    <n v="2000"/>
    <x v="10"/>
    <x v="5"/>
  </r>
  <r>
    <n v="3239"/>
    <n v="10"/>
    <n v="21"/>
    <x v="806"/>
    <n v="20.55"/>
    <s v="SeĂąorCombo"/>
    <d v="2022-12-25T00:00:00"/>
    <s v="Hiszpania"/>
    <s v="Lisek Przemyka"/>
    <s v="Wielka Czarna"/>
    <n v="9"/>
    <n v="300"/>
    <n v="2000"/>
    <x v="10"/>
    <x v="5"/>
  </r>
  <r>
    <n v="3240"/>
    <n v="10"/>
    <n v="21"/>
    <x v="806"/>
    <n v="31.39"/>
    <s v="SeĂąorCombo"/>
    <d v="2022-12-25T00:00:00"/>
    <s v="Hiszpania"/>
    <s v="Lisek Przemyka"/>
    <s v="Wielka Czarna"/>
    <n v="9"/>
    <n v="300"/>
    <n v="2000"/>
    <x v="10"/>
    <x v="5"/>
  </r>
  <r>
    <n v="3241"/>
    <n v="10"/>
    <n v="21"/>
    <x v="806"/>
    <n v="34.99"/>
    <s v="SeĂąorCombo"/>
    <d v="2022-12-25T00:00:00"/>
    <s v="Hiszpania"/>
    <s v="Lisek Przemyka"/>
    <s v="Wielka Czarna"/>
    <n v="9"/>
    <n v="300"/>
    <n v="2000"/>
    <x v="10"/>
    <x v="5"/>
  </r>
  <r>
    <n v="3242"/>
    <n v="7"/>
    <n v="17"/>
    <x v="807"/>
    <n v="60.92"/>
    <s v="Lagomaster3000"/>
    <d v="2022-11-11T00:00:00"/>
    <s v="Kanada"/>
    <s v="Tofik Lis"/>
    <s v="Kość-Trąbek"/>
    <n v="6"/>
    <n v="160"/>
    <n v="1200"/>
    <x v="10"/>
    <x v="5"/>
  </r>
  <r>
    <n v="3243"/>
    <n v="10"/>
    <n v="21"/>
    <x v="807"/>
    <n v="41.47"/>
    <s v="SeĂąorCombo"/>
    <d v="2022-12-25T00:00:00"/>
    <s v="Hiszpania"/>
    <s v="Lisek Przemyka"/>
    <s v="Wielka Czarna"/>
    <n v="9"/>
    <n v="300"/>
    <n v="2000"/>
    <x v="10"/>
    <x v="5"/>
  </r>
  <r>
    <n v="3244"/>
    <n v="10"/>
    <n v="21"/>
    <x v="807"/>
    <n v="39.43"/>
    <s v="SeĂąorCombo"/>
    <d v="2022-12-25T00:00:00"/>
    <s v="Hiszpania"/>
    <s v="Lisek Przemyka"/>
    <s v="Wielka Czarna"/>
    <n v="9"/>
    <n v="300"/>
    <n v="2000"/>
    <x v="10"/>
    <x v="5"/>
  </r>
  <r>
    <n v="3245"/>
    <n v="10"/>
    <n v="21"/>
    <x v="807"/>
    <n v="51.11"/>
    <s v="SeĂąorCombo"/>
    <d v="2022-12-25T00:00:00"/>
    <s v="Hiszpania"/>
    <s v="Lisek Przemyka"/>
    <s v="Wielka Czarna"/>
    <n v="9"/>
    <n v="300"/>
    <n v="2000"/>
    <x v="10"/>
    <x v="5"/>
  </r>
  <r>
    <n v="3246"/>
    <n v="10"/>
    <n v="21"/>
    <x v="807"/>
    <n v="78.53"/>
    <s v="SeĂąorCombo"/>
    <d v="2022-12-25T00:00:00"/>
    <s v="Hiszpania"/>
    <s v="Lisek Przemyka"/>
    <s v="Wielka Czarna"/>
    <n v="9"/>
    <n v="300"/>
    <n v="2000"/>
    <x v="10"/>
    <x v="5"/>
  </r>
  <r>
    <n v="3247"/>
    <n v="10"/>
    <n v="17"/>
    <x v="808"/>
    <n v="87.41"/>
    <s v="SeĂąorCombo"/>
    <d v="2022-12-25T00:00:00"/>
    <s v="Hiszpania"/>
    <s v="Tofik Lis"/>
    <s v="Kość-Trąbek"/>
    <n v="6"/>
    <n v="160"/>
    <n v="1200"/>
    <x v="10"/>
    <x v="5"/>
  </r>
  <r>
    <n v="3248"/>
    <n v="7"/>
    <n v="17"/>
    <x v="809"/>
    <n v="84.57"/>
    <s v="Lagomaster3000"/>
    <d v="2022-11-11T00:00:00"/>
    <s v="Kanada"/>
    <s v="Tofik Lis"/>
    <s v="Kość-Trąbek"/>
    <n v="6"/>
    <n v="160"/>
    <n v="1200"/>
    <x v="10"/>
    <x v="5"/>
  </r>
  <r>
    <n v="3249"/>
    <n v="7"/>
    <n v="18"/>
    <x v="809"/>
    <n v="10.67"/>
    <s v="Lagomaster3000"/>
    <d v="2022-11-11T00:00:00"/>
    <s v="Kanada"/>
    <s v="Aviciuś"/>
    <s v="Obudź Mnie Proszę"/>
    <n v="5"/>
    <n v="124"/>
    <n v="1000"/>
    <x v="10"/>
    <x v="5"/>
  </r>
  <r>
    <n v="3250"/>
    <n v="10"/>
    <n v="17"/>
    <x v="810"/>
    <n v="75.069999999999993"/>
    <s v="SeĂąorCombo"/>
    <d v="2022-12-25T00:00:00"/>
    <s v="Hiszpania"/>
    <s v="Tofik Lis"/>
    <s v="Kość-Trąbek"/>
    <n v="6"/>
    <n v="160"/>
    <n v="1200"/>
    <x v="10"/>
    <x v="5"/>
  </r>
  <r>
    <n v="3251"/>
    <n v="10"/>
    <n v="9"/>
    <x v="810"/>
    <n v="19.66"/>
    <s v="SeĂąorCombo"/>
    <d v="2022-12-25T00:00:00"/>
    <s v="Hiszpania"/>
    <s v="Panda Oczy i Termit"/>
    <s v="Duży Wynik"/>
    <n v="6"/>
    <n v="150"/>
    <n v="1200"/>
    <x v="10"/>
    <x v="5"/>
  </r>
  <r>
    <n v="3252"/>
    <n v="10"/>
    <n v="9"/>
    <x v="810"/>
    <n v="24.63"/>
    <s v="SeĂąorCombo"/>
    <d v="2022-12-25T00:00:00"/>
    <s v="Hiszpania"/>
    <s v="Panda Oczy i Termit"/>
    <s v="Duży Wynik"/>
    <n v="6"/>
    <n v="150"/>
    <n v="1200"/>
    <x v="10"/>
    <x v="5"/>
  </r>
  <r>
    <n v="3253"/>
    <n v="10"/>
    <n v="9"/>
    <x v="810"/>
    <n v="35.380000000000003"/>
    <s v="SeĂąorCombo"/>
    <d v="2022-12-25T00:00:00"/>
    <s v="Hiszpania"/>
    <s v="Panda Oczy i Termit"/>
    <s v="Duży Wynik"/>
    <n v="6"/>
    <n v="150"/>
    <n v="1200"/>
    <x v="10"/>
    <x v="5"/>
  </r>
  <r>
    <n v="3254"/>
    <n v="7"/>
    <n v="18"/>
    <x v="811"/>
    <n v="24.54"/>
    <s v="Lagomaster3000"/>
    <d v="2022-11-11T00:00:00"/>
    <s v="Kanada"/>
    <s v="Aviciuś"/>
    <s v="Obudź Mnie Proszę"/>
    <n v="5"/>
    <n v="124"/>
    <n v="1000"/>
    <x v="10"/>
    <x v="5"/>
  </r>
  <r>
    <n v="3255"/>
    <n v="7"/>
    <n v="18"/>
    <x v="811"/>
    <n v="33.090000000000003"/>
    <s v="Lagomaster3000"/>
    <d v="2022-11-11T00:00:00"/>
    <s v="Kanada"/>
    <s v="Aviciuś"/>
    <s v="Obudź Mnie Proszę"/>
    <n v="5"/>
    <n v="124"/>
    <n v="1000"/>
    <x v="10"/>
    <x v="5"/>
  </r>
  <r>
    <n v="3256"/>
    <n v="7"/>
    <n v="18"/>
    <x v="811"/>
    <n v="42.64"/>
    <s v="Lagomaster3000"/>
    <d v="2022-11-11T00:00:00"/>
    <s v="Kanada"/>
    <s v="Aviciuś"/>
    <s v="Obudź Mnie Proszę"/>
    <n v="5"/>
    <n v="124"/>
    <n v="1000"/>
    <x v="10"/>
    <x v="5"/>
  </r>
  <r>
    <n v="3257"/>
    <n v="10"/>
    <n v="9"/>
    <x v="811"/>
    <n v="44.47"/>
    <s v="SeĂąorCombo"/>
    <d v="2022-12-25T00:00:00"/>
    <s v="Hiszpania"/>
    <s v="Panda Oczy i Termit"/>
    <s v="Duży Wynik"/>
    <n v="6"/>
    <n v="150"/>
    <n v="1200"/>
    <x v="10"/>
    <x v="5"/>
  </r>
  <r>
    <n v="3258"/>
    <n v="10"/>
    <n v="9"/>
    <x v="811"/>
    <n v="56.89"/>
    <s v="SeĂąorCombo"/>
    <d v="2022-12-25T00:00:00"/>
    <s v="Hiszpania"/>
    <s v="Panda Oczy i Termit"/>
    <s v="Duży Wynik"/>
    <n v="6"/>
    <n v="150"/>
    <n v="1200"/>
    <x v="10"/>
    <x v="5"/>
  </r>
  <r>
    <n v="3259"/>
    <n v="10"/>
    <n v="9"/>
    <x v="811"/>
    <n v="42.6"/>
    <s v="SeĂąorCombo"/>
    <d v="2022-12-25T00:00:00"/>
    <s v="Hiszpania"/>
    <s v="Panda Oczy i Termit"/>
    <s v="Duży Wynik"/>
    <n v="6"/>
    <n v="150"/>
    <n v="1200"/>
    <x v="10"/>
    <x v="5"/>
  </r>
  <r>
    <n v="3260"/>
    <n v="10"/>
    <n v="9"/>
    <x v="811"/>
    <n v="75.58"/>
    <s v="SeĂąorCombo"/>
    <d v="2022-12-25T00:00:00"/>
    <s v="Hiszpania"/>
    <s v="Panda Oczy i Termit"/>
    <s v="Duży Wynik"/>
    <n v="6"/>
    <n v="150"/>
    <n v="1200"/>
    <x v="10"/>
    <x v="5"/>
  </r>
  <r>
    <n v="3261"/>
    <n v="7"/>
    <n v="18"/>
    <x v="812"/>
    <n v="46.99"/>
    <s v="Lagomaster3000"/>
    <d v="2022-11-11T00:00:00"/>
    <s v="Kanada"/>
    <s v="Aviciuś"/>
    <s v="Obudź Mnie Proszę"/>
    <n v="5"/>
    <n v="124"/>
    <n v="1000"/>
    <x v="10"/>
    <x v="5"/>
  </r>
  <r>
    <n v="3262"/>
    <n v="7"/>
    <n v="18"/>
    <x v="813"/>
    <n v="54.42"/>
    <s v="Lagomaster3000"/>
    <d v="2022-11-11T00:00:00"/>
    <s v="Kanada"/>
    <s v="Aviciuś"/>
    <s v="Obudź Mnie Proszę"/>
    <n v="5"/>
    <n v="124"/>
    <n v="1000"/>
    <x v="10"/>
    <x v="5"/>
  </r>
  <r>
    <n v="3263"/>
    <n v="7"/>
    <n v="18"/>
    <x v="813"/>
    <n v="49.86"/>
    <s v="Lagomaster3000"/>
    <d v="2022-11-11T00:00:00"/>
    <s v="Kanada"/>
    <s v="Aviciuś"/>
    <s v="Obudź Mnie Proszę"/>
    <n v="5"/>
    <n v="124"/>
    <n v="1000"/>
    <x v="10"/>
    <x v="5"/>
  </r>
  <r>
    <n v="3264"/>
    <n v="10"/>
    <n v="9"/>
    <x v="813"/>
    <n v="79.37"/>
    <s v="SeĂąorCombo"/>
    <d v="2022-12-25T00:00:00"/>
    <s v="Hiszpania"/>
    <s v="Panda Oczy i Termit"/>
    <s v="Duży Wynik"/>
    <n v="6"/>
    <n v="150"/>
    <n v="1200"/>
    <x v="10"/>
    <x v="5"/>
  </r>
  <r>
    <n v="3265"/>
    <n v="10"/>
    <n v="9"/>
    <x v="813"/>
    <n v="72.97"/>
    <s v="SeĂąorCombo"/>
    <d v="2022-12-25T00:00:00"/>
    <s v="Hiszpania"/>
    <s v="Panda Oczy i Termit"/>
    <s v="Duży Wynik"/>
    <n v="6"/>
    <n v="150"/>
    <n v="1200"/>
    <x v="10"/>
    <x v="5"/>
  </r>
  <r>
    <n v="3266"/>
    <n v="10"/>
    <n v="9"/>
    <x v="814"/>
    <n v="77.14"/>
    <s v="SeĂąorCombo"/>
    <d v="2022-12-25T00:00:00"/>
    <s v="Hiszpania"/>
    <s v="Panda Oczy i Termit"/>
    <s v="Duży Wynik"/>
    <n v="6"/>
    <n v="150"/>
    <n v="1200"/>
    <x v="10"/>
    <x v="5"/>
  </r>
  <r>
    <n v="3267"/>
    <n v="7"/>
    <n v="18"/>
    <x v="815"/>
    <n v="81.84"/>
    <s v="Lagomaster3000"/>
    <d v="2022-11-11T00:00:00"/>
    <s v="Kanada"/>
    <s v="Aviciuś"/>
    <s v="Obudź Mnie Proszę"/>
    <n v="5"/>
    <n v="124"/>
    <n v="1000"/>
    <x v="10"/>
    <x v="5"/>
  </r>
  <r>
    <n v="3268"/>
    <n v="10"/>
    <n v="10"/>
    <x v="815"/>
    <n v="19.55"/>
    <s v="SeĂąorCombo"/>
    <d v="2022-12-25T00:00:00"/>
    <s v="Hiszpania"/>
    <s v="Portek i Madeonek"/>
    <s v="Schronisko"/>
    <n v="5"/>
    <n v="128"/>
    <n v="1000"/>
    <x v="10"/>
    <x v="5"/>
  </r>
  <r>
    <n v="3269"/>
    <n v="10"/>
    <n v="10"/>
    <x v="815"/>
    <n v="22.43"/>
    <s v="SeĂąorCombo"/>
    <d v="2022-12-25T00:00:00"/>
    <s v="Hiszpania"/>
    <s v="Portek i Madeonek"/>
    <s v="Schronisko"/>
    <n v="5"/>
    <n v="128"/>
    <n v="1000"/>
    <x v="10"/>
    <x v="5"/>
  </r>
  <r>
    <n v="3270"/>
    <n v="10"/>
    <n v="10"/>
    <x v="815"/>
    <n v="26.41"/>
    <s v="SeĂąorCombo"/>
    <d v="2022-12-25T00:00:00"/>
    <s v="Hiszpania"/>
    <s v="Portek i Madeonek"/>
    <s v="Schronisko"/>
    <n v="5"/>
    <n v="128"/>
    <n v="1000"/>
    <x v="10"/>
    <x v="5"/>
  </r>
  <r>
    <n v="3271"/>
    <n v="7"/>
    <n v="18"/>
    <x v="816"/>
    <n v="85.29"/>
    <s v="Lagomaster3000"/>
    <d v="2022-11-11T00:00:00"/>
    <s v="Kanada"/>
    <s v="Aviciuś"/>
    <s v="Obudź Mnie Proszę"/>
    <n v="5"/>
    <n v="124"/>
    <n v="1000"/>
    <x v="10"/>
    <x v="5"/>
  </r>
  <r>
    <n v="3272"/>
    <n v="7"/>
    <n v="18"/>
    <x v="816"/>
    <n v="75.959999999999994"/>
    <s v="Lagomaster3000"/>
    <d v="2022-11-11T00:00:00"/>
    <s v="Kanada"/>
    <s v="Aviciuś"/>
    <s v="Obudź Mnie Proszę"/>
    <n v="5"/>
    <n v="124"/>
    <n v="1000"/>
    <x v="10"/>
    <x v="5"/>
  </r>
  <r>
    <n v="3273"/>
    <n v="7"/>
    <n v="19"/>
    <x v="816"/>
    <n v="18.37"/>
    <s v="Lagomaster3000"/>
    <d v="2022-11-11T00:00:00"/>
    <s v="Kanada"/>
    <s v="Dźwiękowy Szok Magii"/>
    <s v="Pęknięte Tłuczki"/>
    <n v="7"/>
    <n v="170"/>
    <n v="1400"/>
    <x v="10"/>
    <x v="5"/>
  </r>
  <r>
    <n v="3274"/>
    <n v="10"/>
    <n v="10"/>
    <x v="816"/>
    <n v="33.97"/>
    <s v="SeĂąorCombo"/>
    <d v="2022-12-25T00:00:00"/>
    <s v="Hiszpania"/>
    <s v="Portek i Madeonek"/>
    <s v="Schronisko"/>
    <n v="5"/>
    <n v="128"/>
    <n v="1000"/>
    <x v="10"/>
    <x v="5"/>
  </r>
  <r>
    <n v="3275"/>
    <n v="10"/>
    <n v="10"/>
    <x v="816"/>
    <n v="55.92"/>
    <s v="SeĂąorCombo"/>
    <d v="2022-12-25T00:00:00"/>
    <s v="Hiszpania"/>
    <s v="Portek i Madeonek"/>
    <s v="Schronisko"/>
    <n v="5"/>
    <n v="128"/>
    <n v="1000"/>
    <x v="10"/>
    <x v="5"/>
  </r>
  <r>
    <n v="3276"/>
    <n v="10"/>
    <n v="10"/>
    <x v="816"/>
    <n v="64.349999999999994"/>
    <s v="SeĂąorCombo"/>
    <d v="2022-12-25T00:00:00"/>
    <s v="Hiszpania"/>
    <s v="Portek i Madeonek"/>
    <s v="Schronisko"/>
    <n v="5"/>
    <n v="128"/>
    <n v="1000"/>
    <x v="10"/>
    <x v="5"/>
  </r>
  <r>
    <n v="3277"/>
    <n v="10"/>
    <n v="10"/>
    <x v="816"/>
    <n v="77.73"/>
    <s v="SeĂąorCombo"/>
    <d v="2022-12-25T00:00:00"/>
    <s v="Hiszpania"/>
    <s v="Portek i Madeonek"/>
    <s v="Schronisko"/>
    <n v="5"/>
    <n v="128"/>
    <n v="1000"/>
    <x v="10"/>
    <x v="5"/>
  </r>
  <r>
    <n v="3278"/>
    <n v="10"/>
    <n v="10"/>
    <x v="816"/>
    <n v="58.86"/>
    <s v="SeĂąorCombo"/>
    <d v="2022-12-25T00:00:00"/>
    <s v="Hiszpania"/>
    <s v="Portek i Madeonek"/>
    <s v="Schronisko"/>
    <n v="5"/>
    <n v="128"/>
    <n v="1000"/>
    <x v="10"/>
    <x v="5"/>
  </r>
  <r>
    <n v="3279"/>
    <n v="10"/>
    <n v="10"/>
    <x v="816"/>
    <n v="88.85"/>
    <s v="SeĂąorCombo"/>
    <d v="2022-12-25T00:00:00"/>
    <s v="Hiszpania"/>
    <s v="Portek i Madeonek"/>
    <s v="Schronisko"/>
    <n v="5"/>
    <n v="128"/>
    <n v="1000"/>
    <x v="10"/>
    <x v="5"/>
  </r>
  <r>
    <n v="3280"/>
    <n v="7"/>
    <n v="19"/>
    <x v="817"/>
    <n v="22.26"/>
    <s v="Lagomaster3000"/>
    <d v="2022-11-11T00:00:00"/>
    <s v="Kanada"/>
    <s v="Dźwiękowy Szok Magii"/>
    <s v="Pęknięte Tłuczki"/>
    <n v="7"/>
    <n v="170"/>
    <n v="1400"/>
    <x v="11"/>
    <x v="5"/>
  </r>
  <r>
    <n v="3281"/>
    <n v="7"/>
    <n v="19"/>
    <x v="817"/>
    <n v="36.43"/>
    <s v="Lagomaster3000"/>
    <d v="2022-11-11T00:00:00"/>
    <s v="Kanada"/>
    <s v="Dźwiękowy Szok Magii"/>
    <s v="Pęknięte Tłuczki"/>
    <n v="7"/>
    <n v="170"/>
    <n v="1400"/>
    <x v="11"/>
    <x v="5"/>
  </r>
  <r>
    <n v="3282"/>
    <n v="7"/>
    <n v="19"/>
    <x v="817"/>
    <n v="34.880000000000003"/>
    <s v="Lagomaster3000"/>
    <d v="2022-11-11T00:00:00"/>
    <s v="Kanada"/>
    <s v="Dźwiękowy Szok Magii"/>
    <s v="Pęknięte Tłuczki"/>
    <n v="7"/>
    <n v="170"/>
    <n v="1400"/>
    <x v="11"/>
    <x v="5"/>
  </r>
  <r>
    <n v="3283"/>
    <n v="7"/>
    <n v="19"/>
    <x v="817"/>
    <n v="38.75"/>
    <s v="Lagomaster3000"/>
    <d v="2022-11-11T00:00:00"/>
    <s v="Kanada"/>
    <s v="Dźwiękowy Szok Magii"/>
    <s v="Pęknięte Tłuczki"/>
    <n v="7"/>
    <n v="170"/>
    <n v="1400"/>
    <x v="11"/>
    <x v="5"/>
  </r>
  <r>
    <n v="3284"/>
    <n v="7"/>
    <n v="19"/>
    <x v="817"/>
    <n v="48.86"/>
    <s v="Lagomaster3000"/>
    <d v="2022-11-11T00:00:00"/>
    <s v="Kanada"/>
    <s v="Dźwiękowy Szok Magii"/>
    <s v="Pęknięte Tłuczki"/>
    <n v="7"/>
    <n v="170"/>
    <n v="1400"/>
    <x v="11"/>
    <x v="5"/>
  </r>
  <r>
    <n v="3285"/>
    <n v="7"/>
    <n v="19"/>
    <x v="817"/>
    <n v="48.03"/>
    <s v="Lagomaster3000"/>
    <d v="2022-11-11T00:00:00"/>
    <s v="Kanada"/>
    <s v="Dźwiękowy Szok Magii"/>
    <s v="Pęknięte Tłuczki"/>
    <n v="7"/>
    <n v="170"/>
    <n v="1400"/>
    <x v="11"/>
    <x v="5"/>
  </r>
  <r>
    <n v="3286"/>
    <n v="7"/>
    <n v="19"/>
    <x v="817"/>
    <n v="73.52"/>
    <s v="Lagomaster3000"/>
    <d v="2022-11-11T00:00:00"/>
    <s v="Kanada"/>
    <s v="Dźwiękowy Szok Magii"/>
    <s v="Pęknięte Tłuczki"/>
    <n v="7"/>
    <n v="170"/>
    <n v="1400"/>
    <x v="11"/>
    <x v="5"/>
  </r>
  <r>
    <n v="3287"/>
    <n v="10"/>
    <n v="10"/>
    <x v="817"/>
    <n v="100"/>
    <s v="SeĂąorCombo"/>
    <d v="2022-12-25T00:00:00"/>
    <s v="Hiszpania"/>
    <s v="Portek i Madeonek"/>
    <s v="Schronisko"/>
    <n v="5"/>
    <n v="128"/>
    <n v="1000"/>
    <x v="11"/>
    <x v="5"/>
  </r>
  <r>
    <n v="3288"/>
    <n v="7"/>
    <n v="19"/>
    <x v="818"/>
    <n v="72.540000000000006"/>
    <s v="Lagomaster3000"/>
    <d v="2022-11-11T00:00:00"/>
    <s v="Kanada"/>
    <s v="Dźwiękowy Szok Magii"/>
    <s v="Pęknięte Tłuczki"/>
    <n v="7"/>
    <n v="170"/>
    <n v="1400"/>
    <x v="11"/>
    <x v="5"/>
  </r>
  <r>
    <n v="3289"/>
    <n v="7"/>
    <n v="19"/>
    <x v="818"/>
    <n v="75.209999999999994"/>
    <s v="Lagomaster3000"/>
    <d v="2022-11-11T00:00:00"/>
    <s v="Kanada"/>
    <s v="Dźwiękowy Szok Magii"/>
    <s v="Pęknięte Tłuczki"/>
    <n v="7"/>
    <n v="170"/>
    <n v="1400"/>
    <x v="11"/>
    <x v="5"/>
  </r>
  <r>
    <n v="3290"/>
    <n v="7"/>
    <n v="20"/>
    <x v="818"/>
    <n v="19.61"/>
    <s v="Lagomaster3000"/>
    <d v="2022-11-11T00:00:00"/>
    <s v="Kanada"/>
    <s v="xi"/>
    <s v="NURKOWANIE WOLNOŚCI"/>
    <n v="9"/>
    <n v="222"/>
    <n v="2000"/>
    <x v="11"/>
    <x v="5"/>
  </r>
  <r>
    <n v="3291"/>
    <n v="10"/>
    <n v="11"/>
    <x v="818"/>
    <n v="19.670000000000002"/>
    <s v="SeĂąorCombo"/>
    <d v="2022-12-25T00:00:00"/>
    <s v="Hiszpania"/>
    <s v="Tofik Lis"/>
    <s v="Nadzieje i Marzenia"/>
    <n v="6"/>
    <n v="120"/>
    <n v="1200"/>
    <x v="11"/>
    <x v="5"/>
  </r>
  <r>
    <n v="3292"/>
    <n v="10"/>
    <n v="11"/>
    <x v="818"/>
    <n v="27.43"/>
    <s v="SeĂąorCombo"/>
    <d v="2022-12-25T00:00:00"/>
    <s v="Hiszpania"/>
    <s v="Tofik Lis"/>
    <s v="Nadzieje i Marzenia"/>
    <n v="6"/>
    <n v="120"/>
    <n v="1200"/>
    <x v="11"/>
    <x v="5"/>
  </r>
  <r>
    <n v="3293"/>
    <n v="10"/>
    <n v="11"/>
    <x v="819"/>
    <n v="37.200000000000003"/>
    <s v="SeĂąorCombo"/>
    <d v="2022-12-25T00:00:00"/>
    <s v="Hiszpania"/>
    <s v="Tofik Lis"/>
    <s v="Nadzieje i Marzenia"/>
    <n v="6"/>
    <n v="120"/>
    <n v="1200"/>
    <x v="11"/>
    <x v="5"/>
  </r>
  <r>
    <n v="3294"/>
    <n v="10"/>
    <n v="11"/>
    <x v="819"/>
    <n v="42.69"/>
    <s v="SeĂąorCombo"/>
    <d v="2022-12-25T00:00:00"/>
    <s v="Hiszpania"/>
    <s v="Tofik Lis"/>
    <s v="Nadzieje i Marzenia"/>
    <n v="6"/>
    <n v="120"/>
    <n v="1200"/>
    <x v="11"/>
    <x v="5"/>
  </r>
  <r>
    <n v="3295"/>
    <n v="10"/>
    <n v="11"/>
    <x v="819"/>
    <n v="48.73"/>
    <s v="SeĂąorCombo"/>
    <d v="2022-12-25T00:00:00"/>
    <s v="Hiszpania"/>
    <s v="Tofik Lis"/>
    <s v="Nadzieje i Marzenia"/>
    <n v="6"/>
    <n v="120"/>
    <n v="1200"/>
    <x v="11"/>
    <x v="5"/>
  </r>
  <r>
    <n v="3296"/>
    <n v="7"/>
    <n v="20"/>
    <x v="820"/>
    <n v="23.21"/>
    <s v="Lagomaster3000"/>
    <d v="2022-11-11T00:00:00"/>
    <s v="Kanada"/>
    <s v="xi"/>
    <s v="NURKOWANIE WOLNOŚCI"/>
    <n v="9"/>
    <n v="222"/>
    <n v="2000"/>
    <x v="11"/>
    <x v="5"/>
  </r>
  <r>
    <n v="3297"/>
    <n v="7"/>
    <n v="20"/>
    <x v="820"/>
    <n v="28.83"/>
    <s v="Lagomaster3000"/>
    <d v="2022-11-11T00:00:00"/>
    <s v="Kanada"/>
    <s v="xi"/>
    <s v="NURKOWANIE WOLNOŚCI"/>
    <n v="9"/>
    <n v="222"/>
    <n v="2000"/>
    <x v="11"/>
    <x v="5"/>
  </r>
  <r>
    <n v="3298"/>
    <n v="10"/>
    <n v="11"/>
    <x v="820"/>
    <n v="41.17"/>
    <s v="SeĂąorCombo"/>
    <d v="2022-12-25T00:00:00"/>
    <s v="Hiszpania"/>
    <s v="Tofik Lis"/>
    <s v="Nadzieje i Marzenia"/>
    <n v="6"/>
    <n v="120"/>
    <n v="1200"/>
    <x v="11"/>
    <x v="5"/>
  </r>
  <r>
    <n v="3299"/>
    <n v="10"/>
    <n v="11"/>
    <x v="820"/>
    <n v="71.38"/>
    <s v="SeĂąorCombo"/>
    <d v="2022-12-25T00:00:00"/>
    <s v="Hiszpania"/>
    <s v="Tofik Lis"/>
    <s v="Nadzieje i Marzenia"/>
    <n v="6"/>
    <n v="120"/>
    <n v="1200"/>
    <x v="11"/>
    <x v="5"/>
  </r>
  <r>
    <n v="3300"/>
    <n v="10"/>
    <n v="11"/>
    <x v="821"/>
    <n v="54.7"/>
    <s v="SeĂąorCombo"/>
    <d v="2022-12-25T00:00:00"/>
    <s v="Hiszpania"/>
    <s v="Tofik Lis"/>
    <s v="Nadzieje i Marzenia"/>
    <n v="6"/>
    <n v="120"/>
    <n v="1200"/>
    <x v="11"/>
    <x v="5"/>
  </r>
  <r>
    <n v="3301"/>
    <n v="10"/>
    <n v="11"/>
    <x v="821"/>
    <n v="59.73"/>
    <s v="SeĂąorCombo"/>
    <d v="2022-12-25T00:00:00"/>
    <s v="Hiszpania"/>
    <s v="Tofik Lis"/>
    <s v="Nadzieje i Marzenia"/>
    <n v="6"/>
    <n v="120"/>
    <n v="1200"/>
    <x v="11"/>
    <x v="5"/>
  </r>
  <r>
    <n v="3302"/>
    <n v="10"/>
    <n v="11"/>
    <x v="821"/>
    <n v="84.19"/>
    <s v="SeĂąorCombo"/>
    <d v="2022-12-25T00:00:00"/>
    <s v="Hiszpania"/>
    <s v="Tofik Lis"/>
    <s v="Nadzieje i Marzenia"/>
    <n v="6"/>
    <n v="120"/>
    <n v="1200"/>
    <x v="11"/>
    <x v="5"/>
  </r>
  <r>
    <n v="3303"/>
    <n v="7"/>
    <n v="20"/>
    <x v="822"/>
    <n v="36.450000000000003"/>
    <s v="Lagomaster3000"/>
    <d v="2022-11-11T00:00:00"/>
    <s v="Kanada"/>
    <s v="xi"/>
    <s v="NURKOWANIE WOLNOŚCI"/>
    <n v="9"/>
    <n v="222"/>
    <n v="2000"/>
    <x v="11"/>
    <x v="5"/>
  </r>
  <r>
    <n v="3304"/>
    <n v="10"/>
    <n v="12"/>
    <x v="822"/>
    <n v="12.55"/>
    <s v="SeĂąorCombo"/>
    <d v="2022-12-25T00:00:00"/>
    <s v="Hiszpania"/>
    <s v="Goryle"/>
    <s v="Czuj się dobrze S.A."/>
    <n v="5"/>
    <n v="139"/>
    <n v="1000"/>
    <x v="11"/>
    <x v="5"/>
  </r>
  <r>
    <n v="3305"/>
    <n v="10"/>
    <n v="12"/>
    <x v="822"/>
    <n v="27.83"/>
    <s v="SeĂąorCombo"/>
    <d v="2022-12-25T00:00:00"/>
    <s v="Hiszpania"/>
    <s v="Goryle"/>
    <s v="Czuj się dobrze S.A."/>
    <n v="5"/>
    <n v="139"/>
    <n v="1000"/>
    <x v="11"/>
    <x v="5"/>
  </r>
  <r>
    <n v="3306"/>
    <n v="10"/>
    <n v="12"/>
    <x v="822"/>
    <n v="29.38"/>
    <s v="SeĂąorCombo"/>
    <d v="2022-12-25T00:00:00"/>
    <s v="Hiszpania"/>
    <s v="Goryle"/>
    <s v="Czuj się dobrze S.A."/>
    <n v="5"/>
    <n v="139"/>
    <n v="1000"/>
    <x v="11"/>
    <x v="5"/>
  </r>
  <r>
    <n v="3307"/>
    <n v="10"/>
    <n v="12"/>
    <x v="822"/>
    <n v="31.92"/>
    <s v="SeĂąorCombo"/>
    <d v="2022-12-25T00:00:00"/>
    <s v="Hiszpania"/>
    <s v="Goryle"/>
    <s v="Czuj się dobrze S.A."/>
    <n v="5"/>
    <n v="139"/>
    <n v="1000"/>
    <x v="11"/>
    <x v="5"/>
  </r>
  <r>
    <n v="3308"/>
    <n v="10"/>
    <n v="12"/>
    <x v="822"/>
    <n v="37.49"/>
    <s v="SeĂąorCombo"/>
    <d v="2022-12-25T00:00:00"/>
    <s v="Hiszpania"/>
    <s v="Goryle"/>
    <s v="Czuj się dobrze S.A."/>
    <n v="5"/>
    <n v="139"/>
    <n v="1000"/>
    <x v="11"/>
    <x v="5"/>
  </r>
  <r>
    <n v="3309"/>
    <n v="7"/>
    <n v="20"/>
    <x v="823"/>
    <n v="49.39"/>
    <s v="Lagomaster3000"/>
    <d v="2022-11-11T00:00:00"/>
    <s v="Kanada"/>
    <s v="xi"/>
    <s v="NURKOWANIE WOLNOŚCI"/>
    <n v="9"/>
    <n v="222"/>
    <n v="2000"/>
    <x v="11"/>
    <x v="5"/>
  </r>
  <r>
    <n v="3310"/>
    <n v="7"/>
    <n v="20"/>
    <x v="823"/>
    <n v="41.82"/>
    <s v="Lagomaster3000"/>
    <d v="2022-11-11T00:00:00"/>
    <s v="Kanada"/>
    <s v="xi"/>
    <s v="NURKOWANIE WOLNOŚCI"/>
    <n v="9"/>
    <n v="222"/>
    <n v="2000"/>
    <x v="11"/>
    <x v="5"/>
  </r>
  <r>
    <n v="3311"/>
    <n v="7"/>
    <n v="20"/>
    <x v="823"/>
    <n v="49.68"/>
    <s v="Lagomaster3000"/>
    <d v="2022-11-11T00:00:00"/>
    <s v="Kanada"/>
    <s v="xi"/>
    <s v="NURKOWANIE WOLNOŚCI"/>
    <n v="9"/>
    <n v="222"/>
    <n v="2000"/>
    <x v="11"/>
    <x v="5"/>
  </r>
  <r>
    <n v="3312"/>
    <n v="7"/>
    <n v="20"/>
    <x v="823"/>
    <n v="72.53"/>
    <s v="Lagomaster3000"/>
    <d v="2022-11-11T00:00:00"/>
    <s v="Kanada"/>
    <s v="xi"/>
    <s v="NURKOWANIE WOLNOŚCI"/>
    <n v="9"/>
    <n v="222"/>
    <n v="2000"/>
    <x v="11"/>
    <x v="5"/>
  </r>
  <r>
    <n v="3313"/>
    <n v="7"/>
    <n v="20"/>
    <x v="823"/>
    <n v="85.2"/>
    <s v="Lagomaster3000"/>
    <d v="2022-11-11T00:00:00"/>
    <s v="Kanada"/>
    <s v="xi"/>
    <s v="NURKOWANIE WOLNOŚCI"/>
    <n v="9"/>
    <n v="222"/>
    <n v="2000"/>
    <x v="11"/>
    <x v="5"/>
  </r>
  <r>
    <n v="3314"/>
    <n v="7"/>
    <n v="20"/>
    <x v="823"/>
    <n v="72.2"/>
    <s v="Lagomaster3000"/>
    <d v="2022-11-11T00:00:00"/>
    <s v="Kanada"/>
    <s v="xi"/>
    <s v="NURKOWANIE WOLNOŚCI"/>
    <n v="9"/>
    <n v="222"/>
    <n v="2000"/>
    <x v="11"/>
    <x v="5"/>
  </r>
  <r>
    <n v="3315"/>
    <n v="7"/>
    <n v="21"/>
    <x v="823"/>
    <n v="19.03"/>
    <s v="Lagomaster3000"/>
    <d v="2022-11-11T00:00:00"/>
    <s v="Kanada"/>
    <s v="Lisek Przemyka"/>
    <s v="Wielka Czarna"/>
    <n v="9"/>
    <n v="300"/>
    <n v="2000"/>
    <x v="11"/>
    <x v="5"/>
  </r>
  <r>
    <n v="3316"/>
    <n v="10"/>
    <n v="12"/>
    <x v="823"/>
    <n v="66.59"/>
    <s v="SeĂąorCombo"/>
    <d v="2022-12-25T00:00:00"/>
    <s v="Hiszpania"/>
    <s v="Goryle"/>
    <s v="Czuj się dobrze S.A."/>
    <n v="5"/>
    <n v="139"/>
    <n v="1000"/>
    <x v="11"/>
    <x v="5"/>
  </r>
  <r>
    <n v="3317"/>
    <n v="10"/>
    <n v="12"/>
    <x v="823"/>
    <n v="42.77"/>
    <s v="SeĂąorCombo"/>
    <d v="2022-12-25T00:00:00"/>
    <s v="Hiszpania"/>
    <s v="Goryle"/>
    <s v="Czuj się dobrze S.A."/>
    <n v="5"/>
    <n v="139"/>
    <n v="1000"/>
    <x v="11"/>
    <x v="5"/>
  </r>
  <r>
    <n v="3318"/>
    <n v="10"/>
    <n v="12"/>
    <x v="824"/>
    <n v="79.540000000000006"/>
    <s v="SeĂąorCombo"/>
    <d v="2022-12-25T00:00:00"/>
    <s v="Hiszpania"/>
    <s v="Goryle"/>
    <s v="Czuj się dobrze S.A."/>
    <n v="5"/>
    <n v="139"/>
    <n v="1000"/>
    <x v="11"/>
    <x v="5"/>
  </r>
  <r>
    <n v="3319"/>
    <n v="10"/>
    <n v="12"/>
    <x v="824"/>
    <n v="55.1"/>
    <s v="SeĂąorCombo"/>
    <d v="2022-12-25T00:00:00"/>
    <s v="Hiszpania"/>
    <s v="Goryle"/>
    <s v="Czuj się dobrze S.A."/>
    <n v="5"/>
    <n v="139"/>
    <n v="1000"/>
    <x v="11"/>
    <x v="5"/>
  </r>
  <r>
    <n v="3320"/>
    <n v="10"/>
    <n v="12"/>
    <x v="825"/>
    <n v="65.3"/>
    <s v="SeĂąorCombo"/>
    <d v="2022-12-25T00:00:00"/>
    <s v="Hiszpania"/>
    <s v="Goryle"/>
    <s v="Czuj się dobrze S.A."/>
    <n v="5"/>
    <n v="139"/>
    <n v="1000"/>
    <x v="11"/>
    <x v="5"/>
  </r>
  <r>
    <n v="3321"/>
    <n v="10"/>
    <n v="13"/>
    <x v="825"/>
    <n v="10.36"/>
    <s v="SeĂąorCombo"/>
    <d v="2022-12-25T00:00:00"/>
    <s v="Hiszpania"/>
    <s v="Królowa"/>
    <s v="Nie Zatrzymuj Mnie Teraz"/>
    <n v="5"/>
    <n v="156"/>
    <n v="1000"/>
    <x v="11"/>
    <x v="5"/>
  </r>
  <r>
    <n v="3322"/>
    <n v="10"/>
    <n v="13"/>
    <x v="825"/>
    <n v="21.54"/>
    <s v="SeĂąorCombo"/>
    <d v="2022-12-25T00:00:00"/>
    <s v="Hiszpania"/>
    <s v="Królowa"/>
    <s v="Nie Zatrzymuj Mnie Teraz"/>
    <n v="5"/>
    <n v="156"/>
    <n v="1000"/>
    <x v="11"/>
    <x v="5"/>
  </r>
  <r>
    <n v="3323"/>
    <n v="10"/>
    <n v="13"/>
    <x v="826"/>
    <n v="33.92"/>
    <s v="SeĂąorCombo"/>
    <d v="2022-12-25T00:00:00"/>
    <s v="Hiszpania"/>
    <s v="Królowa"/>
    <s v="Nie Zatrzymuj Mnie Teraz"/>
    <n v="5"/>
    <n v="156"/>
    <n v="1000"/>
    <x v="11"/>
    <x v="5"/>
  </r>
  <r>
    <n v="3324"/>
    <n v="10"/>
    <n v="13"/>
    <x v="827"/>
    <n v="34.159999999999997"/>
    <s v="SeĂąorCombo"/>
    <d v="2022-12-25T00:00:00"/>
    <s v="Hiszpania"/>
    <s v="Królowa"/>
    <s v="Nie Zatrzymuj Mnie Teraz"/>
    <n v="5"/>
    <n v="156"/>
    <n v="1000"/>
    <x v="11"/>
    <x v="5"/>
  </r>
  <r>
    <n v="3325"/>
    <n v="10"/>
    <n v="13"/>
    <x v="827"/>
    <n v="49.06"/>
    <s v="SeĂąorCombo"/>
    <d v="2022-12-25T00:00:00"/>
    <s v="Hiszpania"/>
    <s v="Królowa"/>
    <s v="Nie Zatrzymuj Mnie Teraz"/>
    <n v="5"/>
    <n v="156"/>
    <n v="1000"/>
    <x v="11"/>
    <x v="5"/>
  </r>
  <r>
    <n v="3326"/>
    <n v="10"/>
    <n v="13"/>
    <x v="827"/>
    <n v="60.93"/>
    <s v="SeĂąorCombo"/>
    <d v="2022-12-25T00:00:00"/>
    <s v="Hiszpania"/>
    <s v="Królowa"/>
    <s v="Nie Zatrzymuj Mnie Teraz"/>
    <n v="5"/>
    <n v="156"/>
    <n v="1000"/>
    <x v="11"/>
    <x v="5"/>
  </r>
  <r>
    <n v="3327"/>
    <n v="10"/>
    <n v="13"/>
    <x v="828"/>
    <n v="78.73"/>
    <s v="SeĂąorCombo"/>
    <d v="2022-12-25T00:00:00"/>
    <s v="Hiszpania"/>
    <s v="Królowa"/>
    <s v="Nie Zatrzymuj Mnie Teraz"/>
    <n v="5"/>
    <n v="156"/>
    <n v="1000"/>
    <x v="11"/>
    <x v="5"/>
  </r>
  <r>
    <n v="3328"/>
    <n v="10"/>
    <n v="13"/>
    <x v="828"/>
    <n v="48.18"/>
    <s v="SeĂąorCombo"/>
    <d v="2022-12-25T00:00:00"/>
    <s v="Hiszpania"/>
    <s v="Królowa"/>
    <s v="Nie Zatrzymuj Mnie Teraz"/>
    <n v="5"/>
    <n v="156"/>
    <n v="1000"/>
    <x v="11"/>
    <x v="5"/>
  </r>
  <r>
    <n v="3329"/>
    <n v="10"/>
    <n v="13"/>
    <x v="829"/>
    <n v="58.84"/>
    <s v="SeĂąorCombo"/>
    <d v="2022-12-25T00:00:00"/>
    <s v="Hiszpania"/>
    <s v="Królowa"/>
    <s v="Nie Zatrzymuj Mnie Teraz"/>
    <n v="5"/>
    <n v="156"/>
    <n v="1000"/>
    <x v="11"/>
    <x v="5"/>
  </r>
  <r>
    <n v="3330"/>
    <n v="10"/>
    <n v="13"/>
    <x v="830"/>
    <n v="59.15"/>
    <s v="SeĂąorCombo"/>
    <d v="2022-12-25T00:00:00"/>
    <s v="Hiszpania"/>
    <s v="Królowa"/>
    <s v="Nie Zatrzymuj Mnie Teraz"/>
    <n v="5"/>
    <n v="156"/>
    <n v="1000"/>
    <x v="11"/>
    <x v="5"/>
  </r>
  <r>
    <n v="3331"/>
    <n v="10"/>
    <n v="14"/>
    <x v="831"/>
    <n v="11.94"/>
    <s v="SeĂąorCombo"/>
    <d v="2022-12-25T00:00:00"/>
    <s v="Hiszpania"/>
    <s v="Reolka"/>
    <s v="Bez Tytułu"/>
    <n v="6"/>
    <n v="190"/>
    <n v="1200"/>
    <x v="11"/>
    <x v="5"/>
  </r>
  <r>
    <n v="3332"/>
    <n v="10"/>
    <n v="14"/>
    <x v="831"/>
    <n v="21.01"/>
    <s v="SeĂąorCombo"/>
    <d v="2022-12-25T00:00:00"/>
    <s v="Hiszpania"/>
    <s v="Reolka"/>
    <s v="Bez Tytułu"/>
    <n v="6"/>
    <n v="190"/>
    <n v="1200"/>
    <x v="11"/>
    <x v="5"/>
  </r>
  <r>
    <n v="3333"/>
    <n v="10"/>
    <n v="14"/>
    <x v="832"/>
    <n v="25.18"/>
    <s v="SeĂąorCombo"/>
    <d v="2022-12-25T00:00:00"/>
    <s v="Hiszpania"/>
    <s v="Reolka"/>
    <s v="Bez Tytułu"/>
    <n v="6"/>
    <n v="190"/>
    <n v="1200"/>
    <x v="11"/>
    <x v="5"/>
  </r>
  <r>
    <n v="3334"/>
    <n v="10"/>
    <n v="14"/>
    <x v="832"/>
    <n v="39.65"/>
    <s v="SeĂąorCombo"/>
    <d v="2022-12-25T00:00:00"/>
    <s v="Hiszpania"/>
    <s v="Reolka"/>
    <s v="Bez Tytułu"/>
    <n v="6"/>
    <n v="190"/>
    <n v="1200"/>
    <x v="11"/>
    <x v="5"/>
  </r>
  <r>
    <n v="3335"/>
    <n v="10"/>
    <n v="14"/>
    <x v="833"/>
    <n v="51.78"/>
    <s v="SeĂąorCombo"/>
    <d v="2022-12-25T00:00:00"/>
    <s v="Hiszpania"/>
    <s v="Reolka"/>
    <s v="Bez Tytułu"/>
    <n v="6"/>
    <n v="190"/>
    <n v="1200"/>
    <x v="11"/>
    <x v="5"/>
  </r>
  <r>
    <n v="3336"/>
    <n v="10"/>
    <n v="14"/>
    <x v="833"/>
    <n v="60.41"/>
    <s v="SeĂąorCombo"/>
    <d v="2022-12-25T00:00:00"/>
    <s v="Hiszpania"/>
    <s v="Reolka"/>
    <s v="Bez Tytułu"/>
    <n v="6"/>
    <n v="190"/>
    <n v="1200"/>
    <x v="11"/>
    <x v="5"/>
  </r>
  <r>
    <n v="3337"/>
    <n v="10"/>
    <n v="14"/>
    <x v="833"/>
    <n v="66.349999999999994"/>
    <s v="SeĂąorCombo"/>
    <d v="2022-12-25T00:00:00"/>
    <s v="Hiszpania"/>
    <s v="Reolka"/>
    <s v="Bez Tytułu"/>
    <n v="6"/>
    <n v="190"/>
    <n v="1200"/>
    <x v="11"/>
    <x v="5"/>
  </r>
  <r>
    <n v="3338"/>
    <n v="10"/>
    <n v="14"/>
    <x v="833"/>
    <n v="75.63"/>
    <s v="SeĂąorCombo"/>
    <d v="2022-12-25T00:00:00"/>
    <s v="Hiszpania"/>
    <s v="Reolka"/>
    <s v="Bez Tytułu"/>
    <n v="6"/>
    <n v="190"/>
    <n v="1200"/>
    <x v="11"/>
    <x v="5"/>
  </r>
  <r>
    <n v="3339"/>
    <n v="10"/>
    <n v="14"/>
    <x v="833"/>
    <n v="84.91"/>
    <s v="SeĂąorCombo"/>
    <d v="2022-12-25T00:00:00"/>
    <s v="Hiszpania"/>
    <s v="Reolka"/>
    <s v="Bez Tytułu"/>
    <n v="6"/>
    <n v="190"/>
    <n v="1200"/>
    <x v="11"/>
    <x v="5"/>
  </r>
  <r>
    <n v="3340"/>
    <n v="10"/>
    <n v="15"/>
    <x v="833"/>
    <n v="18.7"/>
    <s v="SeĂąorCombo"/>
    <d v="2022-12-25T00:00:00"/>
    <s v="Hiszpania"/>
    <s v="Pan Daft"/>
    <s v="Twardziej, Lepiej, Szybciej, Mocniej"/>
    <n v="5"/>
    <n v="123"/>
    <n v="1000"/>
    <x v="11"/>
    <x v="5"/>
  </r>
  <r>
    <n v="3341"/>
    <n v="10"/>
    <n v="15"/>
    <x v="834"/>
    <n v="19.920000000000002"/>
    <s v="SeĂąorCombo"/>
    <d v="2022-12-25T00:00:00"/>
    <s v="Hiszpania"/>
    <s v="Pan Daft"/>
    <s v="Twardziej, Lepiej, Szybciej, Mocniej"/>
    <n v="5"/>
    <n v="123"/>
    <n v="1000"/>
    <x v="11"/>
    <x v="5"/>
  </r>
  <r>
    <n v="3342"/>
    <n v="10"/>
    <n v="15"/>
    <x v="834"/>
    <n v="27.27"/>
    <s v="SeĂąorCombo"/>
    <d v="2022-12-25T00:00:00"/>
    <s v="Hiszpania"/>
    <s v="Pan Daft"/>
    <s v="Twardziej, Lepiej, Szybciej, Mocniej"/>
    <n v="5"/>
    <n v="123"/>
    <n v="1000"/>
    <x v="11"/>
    <x v="5"/>
  </r>
  <r>
    <n v="3343"/>
    <n v="10"/>
    <n v="15"/>
    <x v="835"/>
    <n v="43.2"/>
    <s v="SeĂąorCombo"/>
    <d v="2022-12-25T00:00:00"/>
    <s v="Hiszpania"/>
    <s v="Pan Daft"/>
    <s v="Twardziej, Lepiej, Szybciej, Mocniej"/>
    <n v="5"/>
    <n v="123"/>
    <n v="1000"/>
    <x v="5"/>
    <x v="5"/>
  </r>
  <r>
    <n v="3344"/>
    <n v="10"/>
    <n v="15"/>
    <x v="835"/>
    <n v="52.08"/>
    <s v="SeĂąorCombo"/>
    <d v="2022-12-25T00:00:00"/>
    <s v="Hiszpania"/>
    <s v="Pan Daft"/>
    <s v="Twardziej, Lepiej, Szybciej, Mocniej"/>
    <n v="5"/>
    <n v="123"/>
    <n v="1000"/>
    <x v="5"/>
    <x v="5"/>
  </r>
  <r>
    <n v="3345"/>
    <n v="10"/>
    <n v="15"/>
    <x v="835"/>
    <n v="64.989999999999995"/>
    <s v="SeĂąorCombo"/>
    <d v="2022-12-25T00:00:00"/>
    <s v="Hiszpania"/>
    <s v="Pan Daft"/>
    <s v="Twardziej, Lepiej, Szybciej, Mocniej"/>
    <n v="5"/>
    <n v="123"/>
    <n v="1000"/>
    <x v="5"/>
    <x v="5"/>
  </r>
  <r>
    <n v="3346"/>
    <n v="10"/>
    <n v="15"/>
    <x v="835"/>
    <n v="50.94"/>
    <s v="SeĂąorCombo"/>
    <d v="2022-12-25T00:00:00"/>
    <s v="Hiszpania"/>
    <s v="Pan Daft"/>
    <s v="Twardziej, Lepiej, Szybciej, Mocniej"/>
    <n v="5"/>
    <n v="123"/>
    <n v="1000"/>
    <x v="5"/>
    <x v="5"/>
  </r>
  <r>
    <n v="3347"/>
    <n v="10"/>
    <n v="15"/>
    <x v="835"/>
    <n v="78.73"/>
    <s v="SeĂąorCombo"/>
    <d v="2022-12-25T00:00:00"/>
    <s v="Hiszpania"/>
    <s v="Pan Daft"/>
    <s v="Twardziej, Lepiej, Szybciej, Mocniej"/>
    <n v="5"/>
    <n v="123"/>
    <n v="1000"/>
    <x v="5"/>
    <x v="5"/>
  </r>
  <r>
    <n v="3348"/>
    <n v="10"/>
    <n v="15"/>
    <x v="835"/>
    <n v="76.849999999999994"/>
    <s v="SeĂąorCombo"/>
    <d v="2022-12-25T00:00:00"/>
    <s v="Hiszpania"/>
    <s v="Pan Daft"/>
    <s v="Twardziej, Lepiej, Szybciej, Mocniej"/>
    <n v="5"/>
    <n v="123"/>
    <n v="1000"/>
    <x v="5"/>
    <x v="5"/>
  </r>
  <r>
    <n v="3349"/>
    <n v="10"/>
    <n v="15"/>
    <x v="835"/>
    <n v="92.01"/>
    <s v="SeĂąorCombo"/>
    <d v="2022-12-25T00:00:00"/>
    <s v="Hiszpania"/>
    <s v="Pan Daft"/>
    <s v="Twardziej, Lepiej, Szybciej, Mocniej"/>
    <n v="5"/>
    <n v="123"/>
    <n v="1000"/>
    <x v="5"/>
    <x v="5"/>
  </r>
  <r>
    <n v="3350"/>
    <n v="10"/>
    <n v="16"/>
    <x v="835"/>
    <n v="15.89"/>
    <s v="SeĂąorCombo"/>
    <d v="2022-12-25T00:00:00"/>
    <s v="Hiszpania"/>
    <s v="Umarłe Korporacje"/>
    <s v="Wszystko zamarznie"/>
    <n v="8"/>
    <n v="240"/>
    <n v="1800"/>
    <x v="5"/>
    <x v="5"/>
  </r>
  <r>
    <n v="3351"/>
    <n v="10"/>
    <n v="16"/>
    <x v="835"/>
    <n v="24.48"/>
    <s v="SeĂąorCombo"/>
    <d v="2022-12-25T00:00:00"/>
    <s v="Hiszpania"/>
    <s v="Umarłe Korporacje"/>
    <s v="Wszystko zamarznie"/>
    <n v="8"/>
    <n v="240"/>
    <n v="1800"/>
    <x v="5"/>
    <x v="5"/>
  </r>
  <r>
    <n v="3352"/>
    <n v="10"/>
    <n v="16"/>
    <x v="836"/>
    <n v="30.72"/>
    <s v="SeĂąorCombo"/>
    <d v="2022-12-25T00:00:00"/>
    <s v="Hiszpania"/>
    <s v="Umarłe Korporacje"/>
    <s v="Wszystko zamarznie"/>
    <n v="8"/>
    <n v="240"/>
    <n v="1800"/>
    <x v="5"/>
    <x v="5"/>
  </r>
  <r>
    <n v="3353"/>
    <n v="10"/>
    <n v="16"/>
    <x v="836"/>
    <n v="32.17"/>
    <s v="SeĂąorCombo"/>
    <d v="2022-12-25T00:00:00"/>
    <s v="Hiszpania"/>
    <s v="Umarłe Korporacje"/>
    <s v="Wszystko zamarznie"/>
    <n v="8"/>
    <n v="240"/>
    <n v="1800"/>
    <x v="5"/>
    <x v="5"/>
  </r>
  <r>
    <n v="3354"/>
    <n v="10"/>
    <n v="16"/>
    <x v="836"/>
    <n v="55.68"/>
    <s v="SeĂąorCombo"/>
    <d v="2022-12-25T00:00:00"/>
    <s v="Hiszpania"/>
    <s v="Umarłe Korporacje"/>
    <s v="Wszystko zamarznie"/>
    <n v="8"/>
    <n v="240"/>
    <n v="1800"/>
    <x v="5"/>
    <x v="5"/>
  </r>
  <r>
    <n v="3355"/>
    <n v="10"/>
    <n v="16"/>
    <x v="836"/>
    <n v="59.65"/>
    <s v="SeĂąorCombo"/>
    <d v="2022-12-25T00:00:00"/>
    <s v="Hiszpania"/>
    <s v="Umarłe Korporacje"/>
    <s v="Wszystko zamarznie"/>
    <n v="8"/>
    <n v="240"/>
    <n v="1800"/>
    <x v="5"/>
    <x v="5"/>
  </r>
  <r>
    <n v="3356"/>
    <n v="10"/>
    <n v="16"/>
    <x v="836"/>
    <n v="59.57"/>
    <s v="SeĂąorCombo"/>
    <d v="2022-12-25T00:00:00"/>
    <s v="Hiszpania"/>
    <s v="Umarłe Korporacje"/>
    <s v="Wszystko zamarznie"/>
    <n v="8"/>
    <n v="240"/>
    <n v="1800"/>
    <x v="5"/>
    <x v="5"/>
  </r>
  <r>
    <n v="3357"/>
    <n v="10"/>
    <n v="16"/>
    <x v="836"/>
    <n v="66.239999999999995"/>
    <s v="SeĂąorCombo"/>
    <d v="2022-12-25T00:00:00"/>
    <s v="Hiszpania"/>
    <s v="Umarłe Korporacje"/>
    <s v="Wszystko zamarznie"/>
    <n v="8"/>
    <n v="240"/>
    <n v="1800"/>
    <x v="5"/>
    <x v="5"/>
  </r>
  <r>
    <n v="3358"/>
    <n v="10"/>
    <n v="16"/>
    <x v="836"/>
    <n v="67.260000000000005"/>
    <s v="SeĂąorCombo"/>
    <d v="2022-12-25T00:00:00"/>
    <s v="Hiszpania"/>
    <s v="Umarłe Korporacje"/>
    <s v="Wszystko zamarznie"/>
    <n v="8"/>
    <n v="240"/>
    <n v="1800"/>
    <x v="5"/>
    <x v="5"/>
  </r>
  <r>
    <n v="3359"/>
    <n v="10"/>
    <n v="16"/>
    <x v="837"/>
    <n v="70.180000000000007"/>
    <s v="SeĂąorCombo"/>
    <d v="2022-12-25T00:00:00"/>
    <s v="Hiszpania"/>
    <s v="Umarłe Korporacje"/>
    <s v="Wszystko zamarznie"/>
    <n v="8"/>
    <n v="240"/>
    <n v="1800"/>
    <x v="5"/>
    <x v="5"/>
  </r>
  <r>
    <n v="3360"/>
    <n v="10"/>
    <n v="17"/>
    <x v="837"/>
    <n v="15.04"/>
    <s v="SeĂąorCombo"/>
    <d v="2022-12-25T00:00:00"/>
    <s v="Hiszpania"/>
    <s v="Tofik Lis"/>
    <s v="Kość-Trąbek"/>
    <n v="6"/>
    <n v="160"/>
    <n v="1200"/>
    <x v="5"/>
    <x v="5"/>
  </r>
  <r>
    <n v="3361"/>
    <n v="10"/>
    <n v="17"/>
    <x v="837"/>
    <n v="20.53"/>
    <s v="SeĂąorCombo"/>
    <d v="2022-12-25T00:00:00"/>
    <s v="Hiszpania"/>
    <s v="Tofik Lis"/>
    <s v="Kość-Trąbek"/>
    <n v="6"/>
    <n v="160"/>
    <n v="1200"/>
    <x v="5"/>
    <x v="5"/>
  </r>
  <r>
    <n v="3362"/>
    <n v="10"/>
    <n v="17"/>
    <x v="838"/>
    <n v="30.56"/>
    <s v="SeĂąorCombo"/>
    <d v="2022-12-25T00:00:00"/>
    <s v="Hiszpania"/>
    <s v="Tofik Lis"/>
    <s v="Kość-Trąbek"/>
    <n v="6"/>
    <n v="160"/>
    <n v="1200"/>
    <x v="5"/>
    <x v="5"/>
  </r>
  <r>
    <n v="3363"/>
    <n v="10"/>
    <n v="17"/>
    <x v="838"/>
    <n v="39.299999999999997"/>
    <s v="SeĂąorCombo"/>
    <d v="2022-12-25T00:00:00"/>
    <s v="Hiszpania"/>
    <s v="Tofik Lis"/>
    <s v="Kość-Trąbek"/>
    <n v="6"/>
    <n v="160"/>
    <n v="1200"/>
    <x v="5"/>
    <x v="5"/>
  </r>
  <r>
    <n v="3364"/>
    <n v="10"/>
    <n v="17"/>
    <x v="838"/>
    <n v="40.36"/>
    <s v="SeĂąorCombo"/>
    <d v="2022-12-25T00:00:00"/>
    <s v="Hiszpania"/>
    <s v="Tofik Lis"/>
    <s v="Kość-Trąbek"/>
    <n v="6"/>
    <n v="160"/>
    <n v="1200"/>
    <x v="5"/>
    <x v="5"/>
  </r>
  <r>
    <n v="3365"/>
    <n v="10"/>
    <n v="17"/>
    <x v="838"/>
    <n v="46.91"/>
    <s v="SeĂąorCombo"/>
    <d v="2022-12-25T00:00:00"/>
    <s v="Hiszpania"/>
    <s v="Tofik Lis"/>
    <s v="Kość-Trąbek"/>
    <n v="6"/>
    <n v="160"/>
    <n v="1200"/>
    <x v="5"/>
    <x v="5"/>
  </r>
  <r>
    <n v="3366"/>
    <n v="10"/>
    <n v="17"/>
    <x v="839"/>
    <n v="58.22"/>
    <s v="SeĂąorCombo"/>
    <d v="2022-12-25T00:00:00"/>
    <s v="Hiszpania"/>
    <s v="Tofik Lis"/>
    <s v="Kość-Trąbek"/>
    <n v="6"/>
    <n v="160"/>
    <n v="1200"/>
    <x v="5"/>
    <x v="5"/>
  </r>
  <r>
    <n v="3367"/>
    <n v="10"/>
    <n v="17"/>
    <x v="840"/>
    <n v="59.83"/>
    <s v="SeĂąorCombo"/>
    <d v="2022-12-25T00:00:00"/>
    <s v="Hiszpania"/>
    <s v="Tofik Lis"/>
    <s v="Kość-Trąbek"/>
    <n v="6"/>
    <n v="160"/>
    <n v="1200"/>
    <x v="5"/>
    <x v="5"/>
  </r>
  <r>
    <n v="3368"/>
    <n v="10"/>
    <n v="17"/>
    <x v="840"/>
    <n v="88.77"/>
    <s v="SeĂąorCombo"/>
    <d v="2022-12-25T00:00:00"/>
    <s v="Hiszpania"/>
    <s v="Tofik Lis"/>
    <s v="Kość-Trąbek"/>
    <n v="6"/>
    <n v="160"/>
    <n v="1200"/>
    <x v="5"/>
    <x v="5"/>
  </r>
  <r>
    <n v="3369"/>
    <n v="10"/>
    <n v="17"/>
    <x v="840"/>
    <n v="100"/>
    <s v="SeĂąorCombo"/>
    <d v="2022-12-25T00:00:00"/>
    <s v="Hiszpania"/>
    <s v="Tofik Lis"/>
    <s v="Kość-Trąbek"/>
    <n v="6"/>
    <n v="160"/>
    <n v="1200"/>
    <x v="5"/>
    <x v="5"/>
  </r>
  <r>
    <n v="3370"/>
    <n v="10"/>
    <n v="18"/>
    <x v="841"/>
    <n v="10.130000000000001"/>
    <s v="SeĂąorCombo"/>
    <d v="2022-12-25T00:00:00"/>
    <s v="Hiszpania"/>
    <s v="Aviciuś"/>
    <s v="Obudź Mnie Proszę"/>
    <n v="5"/>
    <n v="124"/>
    <n v="1000"/>
    <x v="5"/>
    <x v="5"/>
  </r>
  <r>
    <n v="3371"/>
    <n v="10"/>
    <n v="18"/>
    <x v="841"/>
    <n v="15.84"/>
    <s v="SeĂąorCombo"/>
    <d v="2022-12-25T00:00:00"/>
    <s v="Hiszpania"/>
    <s v="Aviciuś"/>
    <s v="Obudź Mnie Proszę"/>
    <n v="5"/>
    <n v="124"/>
    <n v="1000"/>
    <x v="5"/>
    <x v="5"/>
  </r>
  <r>
    <n v="3372"/>
    <n v="10"/>
    <n v="18"/>
    <x v="842"/>
    <n v="38.36"/>
    <s v="SeĂąorCombo"/>
    <d v="2022-12-25T00:00:00"/>
    <s v="Hiszpania"/>
    <s v="Aviciuś"/>
    <s v="Obudź Mnie Proszę"/>
    <n v="5"/>
    <n v="124"/>
    <n v="1000"/>
    <x v="5"/>
    <x v="5"/>
  </r>
  <r>
    <n v="3373"/>
    <n v="10"/>
    <n v="18"/>
    <x v="843"/>
    <n v="38.200000000000003"/>
    <s v="SeĂąorCombo"/>
    <d v="2022-12-25T00:00:00"/>
    <s v="Hiszpania"/>
    <s v="Aviciuś"/>
    <s v="Obudź Mnie Proszę"/>
    <n v="5"/>
    <n v="124"/>
    <n v="1000"/>
    <x v="5"/>
    <x v="5"/>
  </r>
  <r>
    <n v="3374"/>
    <n v="10"/>
    <n v="18"/>
    <x v="843"/>
    <n v="40.35"/>
    <s v="SeĂąorCombo"/>
    <d v="2022-12-25T00:00:00"/>
    <s v="Hiszpania"/>
    <s v="Aviciuś"/>
    <s v="Obudź Mnie Proszę"/>
    <n v="5"/>
    <n v="124"/>
    <n v="1000"/>
    <x v="5"/>
    <x v="5"/>
  </r>
  <r>
    <n v="3375"/>
    <n v="10"/>
    <n v="18"/>
    <x v="843"/>
    <n v="41.26"/>
    <s v="SeĂąorCombo"/>
    <d v="2022-12-25T00:00:00"/>
    <s v="Hiszpania"/>
    <s v="Aviciuś"/>
    <s v="Obudź Mnie Proszę"/>
    <n v="5"/>
    <n v="124"/>
    <n v="1000"/>
    <x v="5"/>
    <x v="5"/>
  </r>
  <r>
    <n v="3376"/>
    <n v="10"/>
    <n v="18"/>
    <x v="844"/>
    <n v="68.83"/>
    <s v="SeĂąorCombo"/>
    <d v="2022-12-25T00:00:00"/>
    <s v="Hiszpania"/>
    <s v="Aviciuś"/>
    <s v="Obudź Mnie Proszę"/>
    <n v="5"/>
    <n v="124"/>
    <n v="1000"/>
    <x v="5"/>
    <x v="5"/>
  </r>
  <r>
    <n v="3377"/>
    <n v="10"/>
    <n v="18"/>
    <x v="844"/>
    <n v="61.53"/>
    <s v="SeĂąorCombo"/>
    <d v="2022-12-25T00:00:00"/>
    <s v="Hiszpania"/>
    <s v="Aviciuś"/>
    <s v="Obudź Mnie Proszę"/>
    <n v="5"/>
    <n v="124"/>
    <n v="1000"/>
    <x v="5"/>
    <x v="5"/>
  </r>
  <r>
    <n v="3378"/>
    <n v="10"/>
    <n v="18"/>
    <x v="844"/>
    <n v="62.77"/>
    <s v="SeĂąorCombo"/>
    <d v="2022-12-25T00:00:00"/>
    <s v="Hiszpania"/>
    <s v="Aviciuś"/>
    <s v="Obudź Mnie Proszę"/>
    <n v="5"/>
    <n v="124"/>
    <n v="1000"/>
    <x v="5"/>
    <x v="5"/>
  </r>
  <r>
    <n v="3379"/>
    <n v="10"/>
    <n v="18"/>
    <x v="844"/>
    <n v="89.99"/>
    <s v="SeĂąorCombo"/>
    <d v="2022-12-25T00:00:00"/>
    <s v="Hiszpania"/>
    <s v="Aviciuś"/>
    <s v="Obudź Mnie Proszę"/>
    <n v="5"/>
    <n v="124"/>
    <n v="1000"/>
    <x v="5"/>
    <x v="5"/>
  </r>
  <r>
    <n v="3380"/>
    <n v="10"/>
    <n v="19"/>
    <x v="844"/>
    <n v="16.39"/>
    <s v="SeĂąorCombo"/>
    <d v="2022-12-25T00:00:00"/>
    <s v="Hiszpania"/>
    <s v="Dźwiękowy Szok Magii"/>
    <s v="Pęknięte Tłuczki"/>
    <n v="7"/>
    <n v="170"/>
    <n v="1400"/>
    <x v="5"/>
    <x v="5"/>
  </r>
  <r>
    <n v="3381"/>
    <n v="10"/>
    <n v="19"/>
    <x v="844"/>
    <n v="26.76"/>
    <s v="SeĂąorCombo"/>
    <d v="2022-12-25T00:00:00"/>
    <s v="Hiszpania"/>
    <s v="Dźwiękowy Szok Magii"/>
    <s v="Pęknięte Tłuczki"/>
    <n v="7"/>
    <n v="170"/>
    <n v="1400"/>
    <x v="5"/>
    <x v="5"/>
  </r>
  <r>
    <n v="3382"/>
    <n v="10"/>
    <n v="19"/>
    <x v="844"/>
    <n v="27.8"/>
    <s v="SeĂąorCombo"/>
    <d v="2022-12-25T00:00:00"/>
    <s v="Hiszpania"/>
    <s v="Dźwiękowy Szok Magii"/>
    <s v="Pęknięte Tłuczki"/>
    <n v="7"/>
    <n v="170"/>
    <n v="1400"/>
    <x v="5"/>
    <x v="5"/>
  </r>
  <r>
    <n v="3383"/>
    <n v="10"/>
    <n v="19"/>
    <x v="844"/>
    <n v="48.87"/>
    <s v="SeĂąorCombo"/>
    <d v="2022-12-25T00:00:00"/>
    <s v="Hiszpania"/>
    <s v="Dźwiękowy Szok Magii"/>
    <s v="Pęknięte Tłuczki"/>
    <n v="7"/>
    <n v="170"/>
    <n v="1400"/>
    <x v="5"/>
    <x v="5"/>
  </r>
  <r>
    <n v="3384"/>
    <n v="10"/>
    <n v="19"/>
    <x v="844"/>
    <n v="52.44"/>
    <s v="SeĂąorCombo"/>
    <d v="2022-12-25T00:00:00"/>
    <s v="Hiszpania"/>
    <s v="Dźwiękowy Szok Magii"/>
    <s v="Pęknięte Tłuczki"/>
    <n v="7"/>
    <n v="170"/>
    <n v="1400"/>
    <x v="5"/>
    <x v="5"/>
  </r>
  <r>
    <n v="3385"/>
    <n v="10"/>
    <n v="19"/>
    <x v="844"/>
    <n v="57.54"/>
    <s v="SeĂąorCombo"/>
    <d v="2022-12-25T00:00:00"/>
    <s v="Hiszpania"/>
    <s v="Dźwiękowy Szok Magii"/>
    <s v="Pęknięte Tłuczki"/>
    <n v="7"/>
    <n v="170"/>
    <n v="1400"/>
    <x v="5"/>
    <x v="5"/>
  </r>
  <r>
    <n v="3386"/>
    <n v="10"/>
    <n v="19"/>
    <x v="844"/>
    <n v="61.69"/>
    <s v="SeĂąorCombo"/>
    <d v="2022-12-25T00:00:00"/>
    <s v="Hiszpania"/>
    <s v="Dźwiękowy Szok Magii"/>
    <s v="Pęknięte Tłuczki"/>
    <n v="7"/>
    <n v="170"/>
    <n v="1400"/>
    <x v="5"/>
    <x v="5"/>
  </r>
  <r>
    <n v="3387"/>
    <n v="10"/>
    <n v="19"/>
    <x v="845"/>
    <n v="59.43"/>
    <s v="SeĂąorCombo"/>
    <d v="2022-12-25T00:00:00"/>
    <s v="Hiszpania"/>
    <s v="Dźwiękowy Szok Magii"/>
    <s v="Pęknięte Tłuczki"/>
    <n v="7"/>
    <n v="170"/>
    <n v="1400"/>
    <x v="5"/>
    <x v="5"/>
  </r>
  <r>
    <n v="3388"/>
    <n v="10"/>
    <n v="19"/>
    <x v="845"/>
    <n v="89.93"/>
    <s v="SeĂąorCombo"/>
    <d v="2022-12-25T00:00:00"/>
    <s v="Hiszpania"/>
    <s v="Dźwiękowy Szok Magii"/>
    <s v="Pęknięte Tłuczki"/>
    <n v="7"/>
    <n v="170"/>
    <n v="1400"/>
    <x v="5"/>
    <x v="5"/>
  </r>
  <r>
    <n v="3389"/>
    <n v="10"/>
    <n v="19"/>
    <x v="846"/>
    <n v="65.8"/>
    <s v="SeĂąorCombo"/>
    <d v="2022-12-25T00:00:00"/>
    <s v="Hiszpania"/>
    <s v="Dźwiękowy Szok Magii"/>
    <s v="Pęknięte Tłuczki"/>
    <n v="7"/>
    <n v="170"/>
    <n v="1400"/>
    <x v="5"/>
    <x v="5"/>
  </r>
  <r>
    <n v="3390"/>
    <n v="10"/>
    <n v="20"/>
    <x v="846"/>
    <n v="16.84"/>
    <s v="SeĂąorCombo"/>
    <d v="2022-12-25T00:00:00"/>
    <s v="Hiszpania"/>
    <s v="xi"/>
    <s v="NURKOWANIE WOLNOŚCI"/>
    <n v="9"/>
    <n v="222"/>
    <n v="2000"/>
    <x v="5"/>
    <x v="5"/>
  </r>
  <r>
    <n v="3391"/>
    <n v="10"/>
    <n v="20"/>
    <x v="847"/>
    <n v="22.5"/>
    <s v="SeĂąorCombo"/>
    <d v="2022-12-25T00:00:00"/>
    <s v="Hiszpania"/>
    <s v="xi"/>
    <s v="NURKOWANIE WOLNOŚCI"/>
    <n v="9"/>
    <n v="222"/>
    <n v="2000"/>
    <x v="5"/>
    <x v="5"/>
  </r>
  <r>
    <n v="3392"/>
    <n v="10"/>
    <n v="20"/>
    <x v="847"/>
    <n v="29.41"/>
    <s v="SeĂąorCombo"/>
    <d v="2022-12-25T00:00:00"/>
    <s v="Hiszpania"/>
    <s v="xi"/>
    <s v="NURKOWANIE WOLNOŚCI"/>
    <n v="9"/>
    <n v="222"/>
    <n v="2000"/>
    <x v="5"/>
    <x v="5"/>
  </r>
  <r>
    <n v="3393"/>
    <n v="10"/>
    <n v="20"/>
    <x v="847"/>
    <n v="42.98"/>
    <s v="SeĂąorCombo"/>
    <d v="2022-12-25T00:00:00"/>
    <s v="Hiszpania"/>
    <s v="xi"/>
    <s v="NURKOWANIE WOLNOŚCI"/>
    <n v="9"/>
    <n v="222"/>
    <n v="2000"/>
    <x v="5"/>
    <x v="5"/>
  </r>
  <r>
    <n v="3394"/>
    <n v="10"/>
    <n v="20"/>
    <x v="847"/>
    <n v="44.78"/>
    <s v="SeĂąorCombo"/>
    <d v="2022-12-25T00:00:00"/>
    <s v="Hiszpania"/>
    <s v="xi"/>
    <s v="NURKOWANIE WOLNOŚCI"/>
    <n v="9"/>
    <n v="222"/>
    <n v="2000"/>
    <x v="5"/>
    <x v="5"/>
  </r>
  <r>
    <n v="3395"/>
    <n v="10"/>
    <n v="20"/>
    <x v="847"/>
    <n v="60.22"/>
    <s v="SeĂąorCombo"/>
    <d v="2022-12-25T00:00:00"/>
    <s v="Hiszpania"/>
    <s v="xi"/>
    <s v="NURKOWANIE WOLNOŚCI"/>
    <n v="9"/>
    <n v="222"/>
    <n v="2000"/>
    <x v="5"/>
    <x v="5"/>
  </r>
  <r>
    <n v="3396"/>
    <n v="10"/>
    <n v="20"/>
    <x v="848"/>
    <n v="71.209999999999994"/>
    <s v="SeĂąorCombo"/>
    <d v="2022-12-25T00:00:00"/>
    <s v="Hiszpania"/>
    <s v="xi"/>
    <s v="NURKOWANIE WOLNOŚCI"/>
    <n v="9"/>
    <n v="222"/>
    <n v="2000"/>
    <x v="5"/>
    <x v="5"/>
  </r>
  <r>
    <n v="3397"/>
    <n v="10"/>
    <n v="20"/>
    <x v="849"/>
    <n v="53.49"/>
    <s v="SeĂąorCombo"/>
    <d v="2022-12-25T00:00:00"/>
    <s v="Hiszpania"/>
    <s v="xi"/>
    <s v="NURKOWANIE WOLNOŚCI"/>
    <n v="9"/>
    <n v="222"/>
    <n v="2000"/>
    <x v="5"/>
    <x v="5"/>
  </r>
  <r>
    <n v="3398"/>
    <n v="10"/>
    <n v="20"/>
    <x v="849"/>
    <n v="80.14"/>
    <s v="SeĂąorCombo"/>
    <d v="2022-12-25T00:00:00"/>
    <s v="Hiszpania"/>
    <s v="xi"/>
    <s v="NURKOWANIE WOLNOŚCI"/>
    <n v="9"/>
    <n v="222"/>
    <n v="2000"/>
    <x v="5"/>
    <x v="5"/>
  </r>
  <r>
    <n v="3399"/>
    <n v="10"/>
    <n v="20"/>
    <x v="849"/>
    <n v="64.63"/>
    <s v="SeĂąorCombo"/>
    <d v="2022-12-25T00:00:00"/>
    <s v="Hiszpania"/>
    <s v="xi"/>
    <s v="NURKOWANIE WOLNOŚCI"/>
    <n v="9"/>
    <n v="222"/>
    <n v="2000"/>
    <x v="5"/>
    <x v="5"/>
  </r>
  <r>
    <n v="3400"/>
    <n v="10"/>
    <n v="21"/>
    <x v="849"/>
    <n v="11.62"/>
    <s v="SeĂąorCombo"/>
    <d v="2022-12-25T00:00:00"/>
    <s v="Hiszpania"/>
    <s v="Lisek Przemyka"/>
    <s v="Wielka Czarna"/>
    <n v="9"/>
    <n v="300"/>
    <n v="2000"/>
    <x v="5"/>
    <x v="5"/>
  </r>
  <r>
    <n v="3401"/>
    <n v="6"/>
    <n v="1"/>
    <x v="850"/>
    <n v="12.06"/>
    <s v="BananaBeat"/>
    <d v="2023-09-21T00:00:00"/>
    <s v="USA"/>
    <s v="Cysmix i Emilka"/>
    <s v="Deszcz Łez"/>
    <n v="7"/>
    <n v="128"/>
    <n v="1500"/>
    <x v="1"/>
    <x v="5"/>
  </r>
  <r>
    <n v="3402"/>
    <n v="6"/>
    <n v="1"/>
    <x v="850"/>
    <n v="24.5"/>
    <s v="BananaBeat"/>
    <d v="2023-09-21T00:00:00"/>
    <s v="USA"/>
    <s v="Cysmix i Emilka"/>
    <s v="Deszcz Łez"/>
    <n v="7"/>
    <n v="128"/>
    <n v="1500"/>
    <x v="1"/>
    <x v="5"/>
  </r>
  <r>
    <n v="3403"/>
    <n v="6"/>
    <n v="1"/>
    <x v="850"/>
    <n v="30.31"/>
    <s v="BananaBeat"/>
    <d v="2023-09-21T00:00:00"/>
    <s v="USA"/>
    <s v="Cysmix i Emilka"/>
    <s v="Deszcz Łez"/>
    <n v="7"/>
    <n v="128"/>
    <n v="1500"/>
    <x v="1"/>
    <x v="5"/>
  </r>
  <r>
    <n v="3404"/>
    <n v="6"/>
    <n v="1"/>
    <x v="850"/>
    <n v="26.38"/>
    <s v="BananaBeat"/>
    <d v="2023-09-21T00:00:00"/>
    <s v="USA"/>
    <s v="Cysmix i Emilka"/>
    <s v="Deszcz Łez"/>
    <n v="7"/>
    <n v="128"/>
    <n v="1500"/>
    <x v="1"/>
    <x v="5"/>
  </r>
  <r>
    <n v="3405"/>
    <n v="6"/>
    <n v="1"/>
    <x v="850"/>
    <n v="46.81"/>
    <s v="BananaBeat"/>
    <d v="2023-09-21T00:00:00"/>
    <s v="USA"/>
    <s v="Cysmix i Emilka"/>
    <s v="Deszcz Łez"/>
    <n v="7"/>
    <n v="128"/>
    <n v="1500"/>
    <x v="1"/>
    <x v="5"/>
  </r>
  <r>
    <n v="3406"/>
    <n v="6"/>
    <n v="1"/>
    <x v="851"/>
    <n v="56.96"/>
    <s v="BananaBeat"/>
    <d v="2023-09-21T00:00:00"/>
    <s v="USA"/>
    <s v="Cysmix i Emilka"/>
    <s v="Deszcz Łez"/>
    <n v="7"/>
    <n v="128"/>
    <n v="1500"/>
    <x v="1"/>
    <x v="5"/>
  </r>
  <r>
    <n v="3407"/>
    <n v="6"/>
    <n v="1"/>
    <x v="851"/>
    <n v="67.95"/>
    <s v="BananaBeat"/>
    <d v="2023-09-21T00:00:00"/>
    <s v="USA"/>
    <s v="Cysmix i Emilka"/>
    <s v="Deszcz Łez"/>
    <n v="7"/>
    <n v="128"/>
    <n v="1500"/>
    <x v="1"/>
    <x v="5"/>
  </r>
  <r>
    <n v="3408"/>
    <n v="6"/>
    <n v="1"/>
    <x v="851"/>
    <n v="61.86"/>
    <s v="BananaBeat"/>
    <d v="2023-09-21T00:00:00"/>
    <s v="USA"/>
    <s v="Cysmix i Emilka"/>
    <s v="Deszcz Łez"/>
    <n v="7"/>
    <n v="128"/>
    <n v="1500"/>
    <x v="1"/>
    <x v="5"/>
  </r>
  <r>
    <n v="3409"/>
    <n v="6"/>
    <n v="1"/>
    <x v="851"/>
    <n v="73.98"/>
    <s v="BananaBeat"/>
    <d v="2023-09-21T00:00:00"/>
    <s v="USA"/>
    <s v="Cysmix i Emilka"/>
    <s v="Deszcz Łez"/>
    <n v="7"/>
    <n v="128"/>
    <n v="1500"/>
    <x v="1"/>
    <x v="5"/>
  </r>
  <r>
    <n v="3410"/>
    <n v="6"/>
    <n v="1"/>
    <x v="851"/>
    <n v="62.36"/>
    <s v="BananaBeat"/>
    <d v="2023-09-21T00:00:00"/>
    <s v="USA"/>
    <s v="Cysmix i Emilka"/>
    <s v="Deszcz Łez"/>
    <n v="7"/>
    <n v="128"/>
    <n v="1500"/>
    <x v="1"/>
    <x v="5"/>
  </r>
  <r>
    <n v="3411"/>
    <n v="6"/>
    <n v="21"/>
    <x v="851"/>
    <n v="13.77"/>
    <s v="BananaBeat"/>
    <d v="2023-09-21T00:00:00"/>
    <s v="USA"/>
    <s v="Lisek Przemyka"/>
    <s v="Wielka Czarna"/>
    <n v="9"/>
    <n v="300"/>
    <n v="2000"/>
    <x v="1"/>
    <x v="5"/>
  </r>
  <r>
    <n v="3412"/>
    <n v="6"/>
    <n v="2"/>
    <x v="851"/>
    <n v="19.52"/>
    <s v="BananaBeat"/>
    <d v="2023-09-21T00:00:00"/>
    <s v="USA"/>
    <s v="Solejek"/>
    <s v="Renatka"/>
    <n v="7"/>
    <n v="182"/>
    <n v="1500"/>
    <x v="1"/>
    <x v="5"/>
  </r>
  <r>
    <n v="3413"/>
    <n v="6"/>
    <n v="21"/>
    <x v="851"/>
    <n v="37.11"/>
    <s v="BananaBeat"/>
    <d v="2023-09-21T00:00:00"/>
    <s v="USA"/>
    <s v="Lisek Przemyka"/>
    <s v="Wielka Czarna"/>
    <n v="9"/>
    <n v="300"/>
    <n v="2000"/>
    <x v="1"/>
    <x v="5"/>
  </r>
  <r>
    <n v="3414"/>
    <n v="6"/>
    <n v="2"/>
    <x v="851"/>
    <n v="35.26"/>
    <s v="BananaBeat"/>
    <d v="2023-09-21T00:00:00"/>
    <s v="USA"/>
    <s v="Solejek"/>
    <s v="Renatka"/>
    <n v="7"/>
    <n v="182"/>
    <n v="1500"/>
    <x v="1"/>
    <x v="5"/>
  </r>
  <r>
    <n v="3415"/>
    <n v="6"/>
    <n v="21"/>
    <x v="851"/>
    <n v="34.53"/>
    <s v="BananaBeat"/>
    <d v="2023-09-21T00:00:00"/>
    <s v="USA"/>
    <s v="Lisek Przemyka"/>
    <s v="Wielka Czarna"/>
    <n v="9"/>
    <n v="300"/>
    <n v="2000"/>
    <x v="1"/>
    <x v="5"/>
  </r>
  <r>
    <n v="3416"/>
    <n v="6"/>
    <n v="21"/>
    <x v="851"/>
    <n v="37.28"/>
    <s v="BananaBeat"/>
    <d v="2023-09-21T00:00:00"/>
    <s v="USA"/>
    <s v="Lisek Przemyka"/>
    <s v="Wielka Czarna"/>
    <n v="9"/>
    <n v="300"/>
    <n v="2000"/>
    <x v="1"/>
    <x v="5"/>
  </r>
  <r>
    <n v="3417"/>
    <n v="6"/>
    <n v="21"/>
    <x v="851"/>
    <n v="69.62"/>
    <s v="BananaBeat"/>
    <d v="2023-09-21T00:00:00"/>
    <s v="USA"/>
    <s v="Lisek Przemyka"/>
    <s v="Wielka Czarna"/>
    <n v="9"/>
    <n v="300"/>
    <n v="2000"/>
    <x v="1"/>
    <x v="5"/>
  </r>
  <r>
    <n v="3418"/>
    <n v="6"/>
    <n v="21"/>
    <x v="851"/>
    <n v="54.25"/>
    <s v="BananaBeat"/>
    <d v="2023-09-21T00:00:00"/>
    <s v="USA"/>
    <s v="Lisek Przemyka"/>
    <s v="Wielka Czarna"/>
    <n v="9"/>
    <n v="300"/>
    <n v="2000"/>
    <x v="1"/>
    <x v="5"/>
  </r>
  <r>
    <n v="3419"/>
    <n v="6"/>
    <n v="21"/>
    <x v="851"/>
    <n v="84.03"/>
    <s v="BananaBeat"/>
    <d v="2023-09-21T00:00:00"/>
    <s v="USA"/>
    <s v="Lisek Przemyka"/>
    <s v="Wielka Czarna"/>
    <n v="9"/>
    <n v="300"/>
    <n v="2000"/>
    <x v="1"/>
    <x v="5"/>
  </r>
  <r>
    <n v="3420"/>
    <n v="6"/>
    <n v="21"/>
    <x v="852"/>
    <n v="89.97"/>
    <s v="BananaBeat"/>
    <d v="2023-09-21T00:00:00"/>
    <s v="USA"/>
    <s v="Lisek Przemyka"/>
    <s v="Wielka Czarna"/>
    <n v="9"/>
    <n v="300"/>
    <n v="2000"/>
    <x v="1"/>
    <x v="5"/>
  </r>
  <r>
    <n v="3421"/>
    <n v="6"/>
    <n v="3"/>
    <x v="853"/>
    <n v="19.899999999999999"/>
    <s v="BananaBeat"/>
    <d v="2023-09-21T00:00:00"/>
    <s v="USA"/>
    <s v="Kuba Omsiak"/>
    <s v="Moja Miłość"/>
    <n v="5"/>
    <n v="128"/>
    <n v="1000"/>
    <x v="1"/>
    <x v="5"/>
  </r>
  <r>
    <n v="3422"/>
    <n v="6"/>
    <n v="3"/>
    <x v="853"/>
    <n v="25.62"/>
    <s v="BananaBeat"/>
    <d v="2023-09-21T00:00:00"/>
    <s v="USA"/>
    <s v="Kuba Omsiak"/>
    <s v="Moja Miłość"/>
    <n v="5"/>
    <n v="128"/>
    <n v="1000"/>
    <x v="1"/>
    <x v="5"/>
  </r>
  <r>
    <n v="3423"/>
    <n v="17"/>
    <n v="1"/>
    <x v="853"/>
    <n v="14.2"/>
    <s v="AimĂŠTouchĂŠ"/>
    <d v="2023-09-29T00:00:00"/>
    <s v="Francja"/>
    <s v="Cysmix i Emilka"/>
    <s v="Deszcz Łez"/>
    <n v="7"/>
    <n v="128"/>
    <n v="1500"/>
    <x v="1"/>
    <x v="5"/>
  </r>
  <r>
    <n v="3424"/>
    <n v="17"/>
    <n v="1"/>
    <x v="853"/>
    <n v="27.69"/>
    <s v="AimĂŠTouchĂŠ"/>
    <d v="2023-09-29T00:00:00"/>
    <s v="Francja"/>
    <s v="Cysmix i Emilka"/>
    <s v="Deszcz Łez"/>
    <n v="7"/>
    <n v="128"/>
    <n v="1500"/>
    <x v="1"/>
    <x v="5"/>
  </r>
  <r>
    <n v="3425"/>
    <n v="17"/>
    <n v="1"/>
    <x v="854"/>
    <n v="31.12"/>
    <s v="AimĂŠTouchĂŠ"/>
    <d v="2023-09-29T00:00:00"/>
    <s v="Francja"/>
    <s v="Cysmix i Emilka"/>
    <s v="Deszcz Łez"/>
    <n v="7"/>
    <n v="128"/>
    <n v="1500"/>
    <x v="1"/>
    <x v="5"/>
  </r>
  <r>
    <n v="3426"/>
    <n v="17"/>
    <n v="1"/>
    <x v="854"/>
    <n v="42.48"/>
    <s v="AimĂŠTouchĂŠ"/>
    <d v="2023-09-29T00:00:00"/>
    <s v="Francja"/>
    <s v="Cysmix i Emilka"/>
    <s v="Deszcz Łez"/>
    <n v="7"/>
    <n v="128"/>
    <n v="1500"/>
    <x v="1"/>
    <x v="5"/>
  </r>
  <r>
    <n v="3427"/>
    <n v="17"/>
    <n v="1"/>
    <x v="854"/>
    <n v="47.87"/>
    <s v="AimĂŠTouchĂŠ"/>
    <d v="2023-09-29T00:00:00"/>
    <s v="Francja"/>
    <s v="Cysmix i Emilka"/>
    <s v="Deszcz Łez"/>
    <n v="7"/>
    <n v="128"/>
    <n v="1500"/>
    <x v="1"/>
    <x v="5"/>
  </r>
  <r>
    <n v="3428"/>
    <n v="17"/>
    <n v="1"/>
    <x v="854"/>
    <n v="43.68"/>
    <s v="AimĂŠTouchĂŠ"/>
    <d v="2023-09-29T00:00:00"/>
    <s v="Francja"/>
    <s v="Cysmix i Emilka"/>
    <s v="Deszcz Łez"/>
    <n v="7"/>
    <n v="128"/>
    <n v="1500"/>
    <x v="1"/>
    <x v="5"/>
  </r>
  <r>
    <n v="3429"/>
    <n v="6"/>
    <n v="3"/>
    <x v="855"/>
    <n v="26.42"/>
    <s v="BananaBeat"/>
    <d v="2023-09-21T00:00:00"/>
    <s v="USA"/>
    <s v="Kuba Omsiak"/>
    <s v="Moja Miłość"/>
    <n v="5"/>
    <n v="128"/>
    <n v="1000"/>
    <x v="2"/>
    <x v="5"/>
  </r>
  <r>
    <n v="3430"/>
    <n v="6"/>
    <n v="3"/>
    <x v="855"/>
    <n v="37.94"/>
    <s v="BananaBeat"/>
    <d v="2023-09-21T00:00:00"/>
    <s v="USA"/>
    <s v="Kuba Omsiak"/>
    <s v="Moja Miłość"/>
    <n v="5"/>
    <n v="128"/>
    <n v="1000"/>
    <x v="2"/>
    <x v="5"/>
  </r>
  <r>
    <n v="3431"/>
    <n v="6"/>
    <n v="3"/>
    <x v="855"/>
    <n v="50.83"/>
    <s v="BananaBeat"/>
    <d v="2023-09-21T00:00:00"/>
    <s v="USA"/>
    <s v="Kuba Omsiak"/>
    <s v="Moja Miłość"/>
    <n v="5"/>
    <n v="128"/>
    <n v="1000"/>
    <x v="2"/>
    <x v="5"/>
  </r>
  <r>
    <n v="3432"/>
    <n v="17"/>
    <n v="1"/>
    <x v="855"/>
    <n v="67.930000000000007"/>
    <s v="AimĂŠTouchĂŠ"/>
    <d v="2023-09-29T00:00:00"/>
    <s v="Francja"/>
    <s v="Cysmix i Emilka"/>
    <s v="Deszcz Łez"/>
    <n v="7"/>
    <n v="128"/>
    <n v="1500"/>
    <x v="2"/>
    <x v="5"/>
  </r>
  <r>
    <n v="3433"/>
    <n v="17"/>
    <n v="1"/>
    <x v="855"/>
    <n v="74.81"/>
    <s v="AimĂŠTouchĂŠ"/>
    <d v="2023-09-29T00:00:00"/>
    <s v="Francja"/>
    <s v="Cysmix i Emilka"/>
    <s v="Deszcz Łez"/>
    <n v="7"/>
    <n v="128"/>
    <n v="1500"/>
    <x v="2"/>
    <x v="5"/>
  </r>
  <r>
    <n v="3434"/>
    <n v="17"/>
    <n v="1"/>
    <x v="855"/>
    <n v="52.53"/>
    <s v="AimĂŠTouchĂŠ"/>
    <d v="2023-09-29T00:00:00"/>
    <s v="Francja"/>
    <s v="Cysmix i Emilka"/>
    <s v="Deszcz Łez"/>
    <n v="7"/>
    <n v="128"/>
    <n v="1500"/>
    <x v="2"/>
    <x v="5"/>
  </r>
  <r>
    <n v="3435"/>
    <n v="6"/>
    <n v="3"/>
    <x v="856"/>
    <n v="64.34"/>
    <s v="BananaBeat"/>
    <d v="2023-09-21T00:00:00"/>
    <s v="USA"/>
    <s v="Kuba Omsiak"/>
    <s v="Moja Miłość"/>
    <n v="5"/>
    <n v="128"/>
    <n v="1000"/>
    <x v="2"/>
    <x v="5"/>
  </r>
  <r>
    <n v="3436"/>
    <n v="6"/>
    <n v="3"/>
    <x v="856"/>
    <n v="65.540000000000006"/>
    <s v="BananaBeat"/>
    <d v="2023-09-21T00:00:00"/>
    <s v="USA"/>
    <s v="Kuba Omsiak"/>
    <s v="Moja Miłość"/>
    <n v="5"/>
    <n v="128"/>
    <n v="1000"/>
    <x v="2"/>
    <x v="5"/>
  </r>
  <r>
    <n v="3437"/>
    <n v="17"/>
    <n v="1"/>
    <x v="857"/>
    <n v="63.22"/>
    <s v="AimĂŠTouchĂŠ"/>
    <d v="2023-09-29T00:00:00"/>
    <s v="Francja"/>
    <s v="Cysmix i Emilka"/>
    <s v="Deszcz Łez"/>
    <n v="7"/>
    <n v="128"/>
    <n v="1500"/>
    <x v="2"/>
    <x v="5"/>
  </r>
  <r>
    <n v="3438"/>
    <n v="6"/>
    <n v="3"/>
    <x v="858"/>
    <n v="59.91"/>
    <s v="BananaBeat"/>
    <d v="2023-09-21T00:00:00"/>
    <s v="USA"/>
    <s v="Kuba Omsiak"/>
    <s v="Moja Miłość"/>
    <n v="5"/>
    <n v="128"/>
    <n v="1000"/>
    <x v="2"/>
    <x v="5"/>
  </r>
  <r>
    <n v="3439"/>
    <n v="6"/>
    <n v="3"/>
    <x v="858"/>
    <n v="68.45"/>
    <s v="BananaBeat"/>
    <d v="2023-09-21T00:00:00"/>
    <s v="USA"/>
    <s v="Kuba Omsiak"/>
    <s v="Moja Miłość"/>
    <n v="5"/>
    <n v="128"/>
    <n v="1000"/>
    <x v="2"/>
    <x v="5"/>
  </r>
  <r>
    <n v="3440"/>
    <n v="6"/>
    <n v="3"/>
    <x v="858"/>
    <n v="80.569999999999993"/>
    <s v="BananaBeat"/>
    <d v="2023-09-21T00:00:00"/>
    <s v="USA"/>
    <s v="Kuba Omsiak"/>
    <s v="Moja Miłość"/>
    <n v="5"/>
    <n v="128"/>
    <n v="1000"/>
    <x v="2"/>
    <x v="5"/>
  </r>
  <r>
    <n v="3441"/>
    <n v="17"/>
    <n v="2"/>
    <x v="858"/>
    <n v="10.93"/>
    <s v="AimĂŠTouchĂŠ"/>
    <d v="2023-09-29T00:00:00"/>
    <s v="Francja"/>
    <s v="Solejek"/>
    <s v="Renatka"/>
    <n v="7"/>
    <n v="182"/>
    <n v="1500"/>
    <x v="2"/>
    <x v="5"/>
  </r>
  <r>
    <n v="3442"/>
    <n v="17"/>
    <n v="2"/>
    <x v="858"/>
    <n v="23.99"/>
    <s v="AimĂŠTouchĂŠ"/>
    <d v="2023-09-29T00:00:00"/>
    <s v="Francja"/>
    <s v="Solejek"/>
    <s v="Renatka"/>
    <n v="7"/>
    <n v="182"/>
    <n v="1500"/>
    <x v="2"/>
    <x v="5"/>
  </r>
  <r>
    <n v="3443"/>
    <n v="17"/>
    <n v="2"/>
    <x v="858"/>
    <n v="31.53"/>
    <s v="AimĂŠTouchĂŠ"/>
    <d v="2023-09-29T00:00:00"/>
    <s v="Francja"/>
    <s v="Solejek"/>
    <s v="Renatka"/>
    <n v="7"/>
    <n v="182"/>
    <n v="1500"/>
    <x v="2"/>
    <x v="5"/>
  </r>
  <r>
    <n v="3444"/>
    <n v="17"/>
    <n v="2"/>
    <x v="858"/>
    <n v="25.76"/>
    <s v="AimĂŠTouchĂŠ"/>
    <d v="2023-09-29T00:00:00"/>
    <s v="Francja"/>
    <s v="Solejek"/>
    <s v="Renatka"/>
    <n v="7"/>
    <n v="182"/>
    <n v="1500"/>
    <x v="2"/>
    <x v="5"/>
  </r>
  <r>
    <n v="3445"/>
    <n v="17"/>
    <n v="2"/>
    <x v="858"/>
    <n v="53.91"/>
    <s v="AimĂŠTouchĂŠ"/>
    <d v="2023-09-29T00:00:00"/>
    <s v="Francja"/>
    <s v="Solejek"/>
    <s v="Renatka"/>
    <n v="7"/>
    <n v="182"/>
    <n v="1500"/>
    <x v="2"/>
    <x v="5"/>
  </r>
  <r>
    <n v="3446"/>
    <n v="17"/>
    <n v="2"/>
    <x v="858"/>
    <n v="45.58"/>
    <s v="AimĂŠTouchĂŠ"/>
    <d v="2023-09-29T00:00:00"/>
    <s v="Francja"/>
    <s v="Solejek"/>
    <s v="Renatka"/>
    <n v="7"/>
    <n v="182"/>
    <n v="1500"/>
    <x v="2"/>
    <x v="5"/>
  </r>
  <r>
    <n v="3447"/>
    <n v="17"/>
    <n v="2"/>
    <x v="858"/>
    <n v="71.739999999999995"/>
    <s v="AimĂŠTouchĂŠ"/>
    <d v="2023-09-29T00:00:00"/>
    <s v="Francja"/>
    <s v="Solejek"/>
    <s v="Renatka"/>
    <n v="7"/>
    <n v="182"/>
    <n v="1500"/>
    <x v="2"/>
    <x v="5"/>
  </r>
  <r>
    <n v="3448"/>
    <n v="17"/>
    <n v="2"/>
    <x v="858"/>
    <n v="81.77"/>
    <s v="AimĂŠTouchĂŠ"/>
    <d v="2023-09-29T00:00:00"/>
    <s v="Francja"/>
    <s v="Solejek"/>
    <s v="Renatka"/>
    <n v="7"/>
    <n v="182"/>
    <n v="1500"/>
    <x v="2"/>
    <x v="5"/>
  </r>
  <r>
    <n v="3449"/>
    <n v="17"/>
    <n v="2"/>
    <x v="858"/>
    <n v="86.98"/>
    <s v="AimĂŠTouchĂŠ"/>
    <d v="2023-09-29T00:00:00"/>
    <s v="Francja"/>
    <s v="Solejek"/>
    <s v="Renatka"/>
    <n v="7"/>
    <n v="182"/>
    <n v="1500"/>
    <x v="2"/>
    <x v="5"/>
  </r>
  <r>
    <n v="3450"/>
    <n v="17"/>
    <n v="2"/>
    <x v="858"/>
    <n v="98.26"/>
    <s v="AimĂŠTouchĂŠ"/>
    <d v="2023-09-29T00:00:00"/>
    <s v="Francja"/>
    <s v="Solejek"/>
    <s v="Renatka"/>
    <n v="7"/>
    <n v="182"/>
    <n v="1500"/>
    <x v="2"/>
    <x v="5"/>
  </r>
  <r>
    <n v="3451"/>
    <n v="17"/>
    <n v="3"/>
    <x v="858"/>
    <n v="13.17"/>
    <s v="AimĂŠTouchĂŠ"/>
    <d v="2023-09-29T00:00:00"/>
    <s v="Francja"/>
    <s v="Kuba Omsiak"/>
    <s v="Moja Miłość"/>
    <n v="5"/>
    <n v="128"/>
    <n v="1000"/>
    <x v="2"/>
    <x v="5"/>
  </r>
  <r>
    <n v="3452"/>
    <n v="17"/>
    <n v="3"/>
    <x v="859"/>
    <n v="22.24"/>
    <s v="AimĂŠTouchĂŠ"/>
    <d v="2023-09-29T00:00:00"/>
    <s v="Francja"/>
    <s v="Kuba Omsiak"/>
    <s v="Moja Miłość"/>
    <n v="5"/>
    <n v="128"/>
    <n v="1000"/>
    <x v="2"/>
    <x v="5"/>
  </r>
  <r>
    <n v="3453"/>
    <n v="17"/>
    <n v="3"/>
    <x v="859"/>
    <n v="30.27"/>
    <s v="AimĂŠTouchĂŠ"/>
    <d v="2023-09-29T00:00:00"/>
    <s v="Francja"/>
    <s v="Kuba Omsiak"/>
    <s v="Moja Miłość"/>
    <n v="5"/>
    <n v="128"/>
    <n v="1000"/>
    <x v="2"/>
    <x v="5"/>
  </r>
  <r>
    <n v="3454"/>
    <n v="17"/>
    <n v="3"/>
    <x v="859"/>
    <n v="35.270000000000003"/>
    <s v="AimĂŠTouchĂŠ"/>
    <d v="2023-09-29T00:00:00"/>
    <s v="Francja"/>
    <s v="Kuba Omsiak"/>
    <s v="Moja Miłość"/>
    <n v="5"/>
    <n v="128"/>
    <n v="1000"/>
    <x v="2"/>
    <x v="5"/>
  </r>
  <r>
    <n v="3455"/>
    <n v="17"/>
    <n v="3"/>
    <x v="859"/>
    <n v="34.49"/>
    <s v="AimĂŠTouchĂŠ"/>
    <d v="2023-09-29T00:00:00"/>
    <s v="Francja"/>
    <s v="Kuba Omsiak"/>
    <s v="Moja Miłość"/>
    <n v="5"/>
    <n v="128"/>
    <n v="1000"/>
    <x v="2"/>
    <x v="5"/>
  </r>
  <r>
    <n v="3456"/>
    <n v="6"/>
    <n v="4"/>
    <x v="860"/>
    <n v="15.64"/>
    <s v="BananaBeat"/>
    <d v="2023-09-21T00:00:00"/>
    <s v="USA"/>
    <s v="Pościgacze"/>
    <s v="Zgubiłem się"/>
    <n v="6"/>
    <n v="170"/>
    <n v="1200"/>
    <x v="2"/>
    <x v="5"/>
  </r>
  <r>
    <n v="3457"/>
    <n v="17"/>
    <n v="3"/>
    <x v="861"/>
    <n v="47.8"/>
    <s v="AimĂŠTouchĂŠ"/>
    <d v="2023-09-29T00:00:00"/>
    <s v="Francja"/>
    <s v="Kuba Omsiak"/>
    <s v="Moja Miłość"/>
    <n v="5"/>
    <n v="128"/>
    <n v="1000"/>
    <x v="2"/>
    <x v="5"/>
  </r>
  <r>
    <n v="3458"/>
    <n v="6"/>
    <n v="4"/>
    <x v="862"/>
    <n v="23.13"/>
    <s v="BananaBeat"/>
    <d v="2023-09-21T00:00:00"/>
    <s v="USA"/>
    <s v="Pościgacze"/>
    <s v="Zgubiłem się"/>
    <n v="6"/>
    <n v="170"/>
    <n v="1200"/>
    <x v="2"/>
    <x v="5"/>
  </r>
  <r>
    <n v="3459"/>
    <n v="6"/>
    <n v="4"/>
    <x v="862"/>
    <n v="26.22"/>
    <s v="BananaBeat"/>
    <d v="2023-09-21T00:00:00"/>
    <s v="USA"/>
    <s v="Pościgacze"/>
    <s v="Zgubiłem się"/>
    <n v="6"/>
    <n v="170"/>
    <n v="1200"/>
    <x v="2"/>
    <x v="5"/>
  </r>
  <r>
    <n v="3460"/>
    <n v="6"/>
    <n v="4"/>
    <x v="862"/>
    <n v="38.07"/>
    <s v="BananaBeat"/>
    <d v="2023-09-21T00:00:00"/>
    <s v="USA"/>
    <s v="Pościgacze"/>
    <s v="Zgubiłem się"/>
    <n v="6"/>
    <n v="170"/>
    <n v="1200"/>
    <x v="2"/>
    <x v="5"/>
  </r>
  <r>
    <n v="3461"/>
    <n v="6"/>
    <n v="4"/>
    <x v="863"/>
    <n v="41.76"/>
    <s v="BananaBeat"/>
    <d v="2023-09-21T00:00:00"/>
    <s v="USA"/>
    <s v="Pościgacze"/>
    <s v="Zgubiłem się"/>
    <n v="6"/>
    <n v="170"/>
    <n v="1200"/>
    <x v="2"/>
    <x v="5"/>
  </r>
  <r>
    <n v="3462"/>
    <n v="6"/>
    <n v="4"/>
    <x v="863"/>
    <n v="41.72"/>
    <s v="BananaBeat"/>
    <d v="2023-09-21T00:00:00"/>
    <s v="USA"/>
    <s v="Pościgacze"/>
    <s v="Zgubiłem się"/>
    <n v="6"/>
    <n v="170"/>
    <n v="1200"/>
    <x v="2"/>
    <x v="5"/>
  </r>
  <r>
    <n v="3463"/>
    <n v="17"/>
    <n v="3"/>
    <x v="863"/>
    <n v="74.97"/>
    <s v="AimĂŠTouchĂŠ"/>
    <d v="2023-09-29T00:00:00"/>
    <s v="Francja"/>
    <s v="Kuba Omsiak"/>
    <s v="Moja Miłość"/>
    <n v="5"/>
    <n v="128"/>
    <n v="1000"/>
    <x v="2"/>
    <x v="5"/>
  </r>
  <r>
    <n v="3464"/>
    <n v="17"/>
    <n v="3"/>
    <x v="863"/>
    <n v="74.05"/>
    <s v="AimĂŠTouchĂŠ"/>
    <d v="2023-09-29T00:00:00"/>
    <s v="Francja"/>
    <s v="Kuba Omsiak"/>
    <s v="Moja Miłość"/>
    <n v="5"/>
    <n v="128"/>
    <n v="1000"/>
    <x v="2"/>
    <x v="5"/>
  </r>
  <r>
    <n v="3465"/>
    <n v="17"/>
    <n v="3"/>
    <x v="863"/>
    <n v="53.49"/>
    <s v="AimĂŠTouchĂŠ"/>
    <d v="2023-09-29T00:00:00"/>
    <s v="Francja"/>
    <s v="Kuba Omsiak"/>
    <s v="Moja Miłość"/>
    <n v="5"/>
    <n v="128"/>
    <n v="1000"/>
    <x v="2"/>
    <x v="5"/>
  </r>
  <r>
    <n v="3466"/>
    <n v="17"/>
    <n v="3"/>
    <x v="863"/>
    <n v="64.67"/>
    <s v="AimĂŠTouchĂŠ"/>
    <d v="2023-09-29T00:00:00"/>
    <s v="Francja"/>
    <s v="Kuba Omsiak"/>
    <s v="Moja Miłość"/>
    <n v="5"/>
    <n v="128"/>
    <n v="1000"/>
    <x v="2"/>
    <x v="5"/>
  </r>
  <r>
    <n v="3467"/>
    <n v="17"/>
    <n v="4"/>
    <x v="863"/>
    <n v="13.09"/>
    <s v="AimĂŠTouchĂŠ"/>
    <d v="2023-09-29T00:00:00"/>
    <s v="Francja"/>
    <s v="Pościgacze"/>
    <s v="Zgubiłem się"/>
    <n v="6"/>
    <n v="170"/>
    <n v="1200"/>
    <x v="2"/>
    <x v="5"/>
  </r>
  <r>
    <n v="3468"/>
    <n v="17"/>
    <n v="4"/>
    <x v="863"/>
    <n v="24.54"/>
    <s v="AimĂŠTouchĂŠ"/>
    <d v="2023-09-29T00:00:00"/>
    <s v="Francja"/>
    <s v="Pościgacze"/>
    <s v="Zgubiłem się"/>
    <n v="6"/>
    <n v="170"/>
    <n v="1200"/>
    <x v="2"/>
    <x v="5"/>
  </r>
  <r>
    <n v="3469"/>
    <n v="17"/>
    <n v="4"/>
    <x v="863"/>
    <n v="23.7"/>
    <s v="AimĂŠTouchĂŠ"/>
    <d v="2023-09-29T00:00:00"/>
    <s v="Francja"/>
    <s v="Pościgacze"/>
    <s v="Zgubiłem się"/>
    <n v="6"/>
    <n v="170"/>
    <n v="1200"/>
    <x v="2"/>
    <x v="5"/>
  </r>
  <r>
    <n v="3470"/>
    <n v="17"/>
    <n v="4"/>
    <x v="863"/>
    <n v="29.03"/>
    <s v="AimĂŠTouchĂŠ"/>
    <d v="2023-09-29T00:00:00"/>
    <s v="Francja"/>
    <s v="Pościgacze"/>
    <s v="Zgubiłem się"/>
    <n v="6"/>
    <n v="170"/>
    <n v="1200"/>
    <x v="2"/>
    <x v="5"/>
  </r>
  <r>
    <n v="3471"/>
    <n v="17"/>
    <n v="4"/>
    <x v="863"/>
    <n v="46.6"/>
    <s v="AimĂŠTouchĂŠ"/>
    <d v="2023-09-29T00:00:00"/>
    <s v="Francja"/>
    <s v="Pościgacze"/>
    <s v="Zgubiłem się"/>
    <n v="6"/>
    <n v="170"/>
    <n v="1200"/>
    <x v="2"/>
    <x v="5"/>
  </r>
  <r>
    <n v="3472"/>
    <n v="6"/>
    <n v="4"/>
    <x v="864"/>
    <n v="46.45"/>
    <s v="BananaBeat"/>
    <d v="2023-09-21T00:00:00"/>
    <s v="USA"/>
    <s v="Pościgacze"/>
    <s v="Zgubiłem się"/>
    <n v="6"/>
    <n v="170"/>
    <n v="1200"/>
    <x v="2"/>
    <x v="5"/>
  </r>
  <r>
    <n v="3473"/>
    <n v="6"/>
    <n v="4"/>
    <x v="864"/>
    <n v="76.06"/>
    <s v="BananaBeat"/>
    <d v="2023-09-21T00:00:00"/>
    <s v="USA"/>
    <s v="Pościgacze"/>
    <s v="Zgubiłem się"/>
    <n v="6"/>
    <n v="170"/>
    <n v="1200"/>
    <x v="2"/>
    <x v="5"/>
  </r>
  <r>
    <n v="3474"/>
    <n v="6"/>
    <n v="4"/>
    <x v="864"/>
    <n v="80.56"/>
    <s v="BananaBeat"/>
    <d v="2023-09-21T00:00:00"/>
    <s v="USA"/>
    <s v="Pościgacze"/>
    <s v="Zgubiłem się"/>
    <n v="6"/>
    <n v="170"/>
    <n v="1200"/>
    <x v="2"/>
    <x v="5"/>
  </r>
  <r>
    <n v="3475"/>
    <n v="6"/>
    <n v="4"/>
    <x v="864"/>
    <n v="88.73"/>
    <s v="BananaBeat"/>
    <d v="2023-09-21T00:00:00"/>
    <s v="USA"/>
    <s v="Pościgacze"/>
    <s v="Zgubiłem się"/>
    <n v="6"/>
    <n v="170"/>
    <n v="1200"/>
    <x v="2"/>
    <x v="5"/>
  </r>
  <r>
    <n v="3476"/>
    <n v="6"/>
    <n v="5"/>
    <x v="864"/>
    <n v="13.38"/>
    <s v="BananaBeat"/>
    <d v="2023-09-21T00:00:00"/>
    <s v="USA"/>
    <s v="Rostek"/>
    <s v="Woda Edition (remix Pawełka Różyka)"/>
    <n v="5"/>
    <n v="133"/>
    <n v="1000"/>
    <x v="2"/>
    <x v="5"/>
  </r>
  <r>
    <n v="3477"/>
    <n v="6"/>
    <n v="5"/>
    <x v="864"/>
    <n v="24.01"/>
    <s v="BananaBeat"/>
    <d v="2023-09-21T00:00:00"/>
    <s v="USA"/>
    <s v="Rostek"/>
    <s v="Woda Edition (remix Pawełka Różyka)"/>
    <n v="5"/>
    <n v="133"/>
    <n v="1000"/>
    <x v="2"/>
    <x v="5"/>
  </r>
  <r>
    <n v="3478"/>
    <n v="6"/>
    <n v="5"/>
    <x v="864"/>
    <n v="28.27"/>
    <s v="BananaBeat"/>
    <d v="2023-09-21T00:00:00"/>
    <s v="USA"/>
    <s v="Rostek"/>
    <s v="Woda Edition (remix Pawełka Różyka)"/>
    <n v="5"/>
    <n v="133"/>
    <n v="1000"/>
    <x v="2"/>
    <x v="5"/>
  </r>
  <r>
    <n v="3479"/>
    <n v="17"/>
    <n v="4"/>
    <x v="864"/>
    <n v="47.32"/>
    <s v="AimĂŠTouchĂŠ"/>
    <d v="2023-09-29T00:00:00"/>
    <s v="Francja"/>
    <s v="Pościgacze"/>
    <s v="Zgubiłem się"/>
    <n v="6"/>
    <n v="170"/>
    <n v="1200"/>
    <x v="2"/>
    <x v="5"/>
  </r>
  <r>
    <n v="3480"/>
    <n v="17"/>
    <n v="4"/>
    <x v="864"/>
    <n v="53.36"/>
    <s v="AimĂŠTouchĂŠ"/>
    <d v="2023-09-29T00:00:00"/>
    <s v="Francja"/>
    <s v="Pościgacze"/>
    <s v="Zgubiłem się"/>
    <n v="6"/>
    <n v="170"/>
    <n v="1200"/>
    <x v="2"/>
    <x v="5"/>
  </r>
  <r>
    <n v="3481"/>
    <n v="17"/>
    <n v="4"/>
    <x v="864"/>
    <n v="82.07"/>
    <s v="AimĂŠTouchĂŠ"/>
    <d v="2023-09-29T00:00:00"/>
    <s v="Francja"/>
    <s v="Pościgacze"/>
    <s v="Zgubiłem się"/>
    <n v="6"/>
    <n v="170"/>
    <n v="1200"/>
    <x v="2"/>
    <x v="5"/>
  </r>
  <r>
    <n v="3482"/>
    <n v="17"/>
    <n v="4"/>
    <x v="864"/>
    <n v="78.680000000000007"/>
    <s v="AimĂŠTouchĂŠ"/>
    <d v="2023-09-29T00:00:00"/>
    <s v="Francja"/>
    <s v="Pościgacze"/>
    <s v="Zgubiłem się"/>
    <n v="6"/>
    <n v="170"/>
    <n v="1200"/>
    <x v="2"/>
    <x v="5"/>
  </r>
  <r>
    <n v="3483"/>
    <n v="6"/>
    <n v="5"/>
    <x v="865"/>
    <n v="46.12"/>
    <s v="BananaBeat"/>
    <d v="2023-09-21T00:00:00"/>
    <s v="USA"/>
    <s v="Rostek"/>
    <s v="Woda Edition (remix Pawełka Różyka)"/>
    <n v="5"/>
    <n v="133"/>
    <n v="1000"/>
    <x v="2"/>
    <x v="5"/>
  </r>
  <r>
    <n v="3484"/>
    <n v="17"/>
    <n v="4"/>
    <x v="865"/>
    <n v="83.26"/>
    <s v="AimĂŠTouchĂŠ"/>
    <d v="2023-09-29T00:00:00"/>
    <s v="Francja"/>
    <s v="Pościgacze"/>
    <s v="Zgubiłem się"/>
    <n v="6"/>
    <n v="170"/>
    <n v="1200"/>
    <x v="2"/>
    <x v="5"/>
  </r>
  <r>
    <n v="3485"/>
    <n v="17"/>
    <n v="5"/>
    <x v="865"/>
    <n v="10.02"/>
    <s v="AimĂŠTouchĂŠ"/>
    <d v="2023-09-29T00:00:00"/>
    <s v="Francja"/>
    <s v="Rostek"/>
    <s v="Woda Edition (remix Pawełka Różyka)"/>
    <n v="5"/>
    <n v="133"/>
    <n v="1000"/>
    <x v="2"/>
    <x v="5"/>
  </r>
  <r>
    <n v="3486"/>
    <n v="17"/>
    <n v="5"/>
    <x v="866"/>
    <n v="22.74"/>
    <s v="AimĂŠTouchĂŠ"/>
    <d v="2023-09-29T00:00:00"/>
    <s v="Francja"/>
    <s v="Rostek"/>
    <s v="Woda Edition (remix Pawełka Różyka)"/>
    <n v="5"/>
    <n v="133"/>
    <n v="1000"/>
    <x v="2"/>
    <x v="5"/>
  </r>
  <r>
    <n v="3487"/>
    <n v="17"/>
    <n v="5"/>
    <x v="866"/>
    <n v="24.3"/>
    <s v="AimĂŠTouchĂŠ"/>
    <d v="2023-09-29T00:00:00"/>
    <s v="Francja"/>
    <s v="Rostek"/>
    <s v="Woda Edition (remix Pawełka Różyka)"/>
    <n v="5"/>
    <n v="133"/>
    <n v="1000"/>
    <x v="2"/>
    <x v="5"/>
  </r>
  <r>
    <n v="3488"/>
    <n v="17"/>
    <n v="5"/>
    <x v="867"/>
    <n v="35.53"/>
    <s v="AimĂŠTouchĂŠ"/>
    <d v="2023-09-29T00:00:00"/>
    <s v="Francja"/>
    <s v="Rostek"/>
    <s v="Woda Edition (remix Pawełka Różyka)"/>
    <n v="5"/>
    <n v="133"/>
    <n v="1000"/>
    <x v="2"/>
    <x v="5"/>
  </r>
  <r>
    <n v="3489"/>
    <n v="17"/>
    <n v="5"/>
    <x v="867"/>
    <n v="53.01"/>
    <s v="AimĂŠTouchĂŠ"/>
    <d v="2023-09-29T00:00:00"/>
    <s v="Francja"/>
    <s v="Rostek"/>
    <s v="Woda Edition (remix Pawełka Różyka)"/>
    <n v="5"/>
    <n v="133"/>
    <n v="1000"/>
    <x v="2"/>
    <x v="5"/>
  </r>
  <r>
    <n v="3490"/>
    <n v="17"/>
    <n v="5"/>
    <x v="867"/>
    <n v="65.540000000000006"/>
    <s v="AimĂŠTouchĂŠ"/>
    <d v="2023-09-29T00:00:00"/>
    <s v="Francja"/>
    <s v="Rostek"/>
    <s v="Woda Edition (remix Pawełka Różyka)"/>
    <n v="5"/>
    <n v="133"/>
    <n v="1000"/>
    <x v="2"/>
    <x v="5"/>
  </r>
  <r>
    <n v="3491"/>
    <n v="17"/>
    <n v="5"/>
    <x v="867"/>
    <n v="68.78"/>
    <s v="AimĂŠTouchĂŠ"/>
    <d v="2023-09-29T00:00:00"/>
    <s v="Francja"/>
    <s v="Rostek"/>
    <s v="Woda Edition (remix Pawełka Różyka)"/>
    <n v="5"/>
    <n v="133"/>
    <n v="1000"/>
    <x v="2"/>
    <x v="5"/>
  </r>
  <r>
    <n v="3492"/>
    <n v="6"/>
    <n v="5"/>
    <x v="868"/>
    <n v="35.409999999999997"/>
    <s v="BananaBeat"/>
    <d v="2023-09-21T00:00:00"/>
    <s v="USA"/>
    <s v="Rostek"/>
    <s v="Woda Edition (remix Pawełka Różyka)"/>
    <n v="5"/>
    <n v="133"/>
    <n v="1000"/>
    <x v="2"/>
    <x v="5"/>
  </r>
  <r>
    <n v="3493"/>
    <n v="17"/>
    <n v="5"/>
    <x v="869"/>
    <n v="84.13"/>
    <s v="AimĂŠTouchĂŠ"/>
    <d v="2023-09-29T00:00:00"/>
    <s v="Francja"/>
    <s v="Rostek"/>
    <s v="Woda Edition (remix Pawełka Różyka)"/>
    <n v="5"/>
    <n v="133"/>
    <n v="1000"/>
    <x v="2"/>
    <x v="5"/>
  </r>
  <r>
    <n v="3494"/>
    <n v="6"/>
    <n v="5"/>
    <x v="870"/>
    <n v="56.51"/>
    <s v="BananaBeat"/>
    <d v="2023-09-21T00:00:00"/>
    <s v="USA"/>
    <s v="Rostek"/>
    <s v="Woda Edition (remix Pawełka Różyka)"/>
    <n v="5"/>
    <n v="133"/>
    <n v="1000"/>
    <x v="2"/>
    <x v="5"/>
  </r>
  <r>
    <n v="3495"/>
    <n v="17"/>
    <n v="5"/>
    <x v="870"/>
    <n v="92.04"/>
    <s v="AimĂŠTouchĂŠ"/>
    <d v="2023-09-29T00:00:00"/>
    <s v="Francja"/>
    <s v="Rostek"/>
    <s v="Woda Edition (remix Pawełka Różyka)"/>
    <n v="5"/>
    <n v="133"/>
    <n v="1000"/>
    <x v="2"/>
    <x v="5"/>
  </r>
  <r>
    <n v="3496"/>
    <n v="17"/>
    <n v="5"/>
    <x v="870"/>
    <n v="66.56"/>
    <s v="AimĂŠTouchĂŠ"/>
    <d v="2023-09-29T00:00:00"/>
    <s v="Francja"/>
    <s v="Rostek"/>
    <s v="Woda Edition (remix Pawełka Różyka)"/>
    <n v="5"/>
    <n v="133"/>
    <n v="1000"/>
    <x v="2"/>
    <x v="5"/>
  </r>
  <r>
    <n v="3497"/>
    <n v="17"/>
    <n v="6"/>
    <x v="870"/>
    <n v="13.42"/>
    <s v="AimĂŠTouchĂŠ"/>
    <d v="2023-09-29T00:00:00"/>
    <s v="Francja"/>
    <s v="Ramzes B."/>
    <s v="FlakiPycha"/>
    <n v="6"/>
    <n v="130"/>
    <n v="1200"/>
    <x v="2"/>
    <x v="5"/>
  </r>
  <r>
    <n v="3498"/>
    <n v="17"/>
    <n v="6"/>
    <x v="870"/>
    <n v="24.2"/>
    <s v="AimĂŠTouchĂŠ"/>
    <d v="2023-09-29T00:00:00"/>
    <s v="Francja"/>
    <s v="Ramzes B."/>
    <s v="FlakiPycha"/>
    <n v="6"/>
    <n v="130"/>
    <n v="1200"/>
    <x v="2"/>
    <x v="5"/>
  </r>
  <r>
    <n v="3499"/>
    <n v="17"/>
    <n v="6"/>
    <x v="870"/>
    <n v="36.409999999999997"/>
    <s v="AimĂŠTouchĂŠ"/>
    <d v="2023-09-29T00:00:00"/>
    <s v="Francja"/>
    <s v="Ramzes B."/>
    <s v="FlakiPycha"/>
    <n v="6"/>
    <n v="130"/>
    <n v="1200"/>
    <x v="2"/>
    <x v="5"/>
  </r>
  <r>
    <n v="3500"/>
    <n v="17"/>
    <n v="6"/>
    <x v="871"/>
    <n v="42.08"/>
    <s v="AimĂŠTouchĂŠ"/>
    <d v="2023-09-29T00:00:00"/>
    <s v="Francja"/>
    <s v="Ramzes B."/>
    <s v="FlakiPycha"/>
    <n v="6"/>
    <n v="130"/>
    <n v="1200"/>
    <x v="2"/>
    <x v="5"/>
  </r>
  <r>
    <n v="3501"/>
    <n v="6"/>
    <n v="5"/>
    <x v="872"/>
    <n v="72.349999999999994"/>
    <s v="BananaBeat"/>
    <d v="2023-09-21T00:00:00"/>
    <s v="USA"/>
    <s v="Rostek"/>
    <s v="Woda Edition (remix Pawełka Różyka)"/>
    <n v="5"/>
    <n v="133"/>
    <n v="1000"/>
    <x v="2"/>
    <x v="5"/>
  </r>
  <r>
    <n v="3502"/>
    <n v="6"/>
    <n v="5"/>
    <x v="872"/>
    <n v="57.77"/>
    <s v="BananaBeat"/>
    <d v="2023-09-21T00:00:00"/>
    <s v="USA"/>
    <s v="Rostek"/>
    <s v="Woda Edition (remix Pawełka Różyka)"/>
    <n v="5"/>
    <n v="133"/>
    <n v="1000"/>
    <x v="2"/>
    <x v="5"/>
  </r>
  <r>
    <n v="3503"/>
    <n v="6"/>
    <n v="5"/>
    <x v="872"/>
    <n v="81.760000000000005"/>
    <s v="BananaBeat"/>
    <d v="2023-09-21T00:00:00"/>
    <s v="USA"/>
    <s v="Rostek"/>
    <s v="Woda Edition (remix Pawełka Różyka)"/>
    <n v="5"/>
    <n v="133"/>
    <n v="1000"/>
    <x v="2"/>
    <x v="5"/>
  </r>
  <r>
    <n v="3504"/>
    <n v="17"/>
    <n v="6"/>
    <x v="872"/>
    <n v="44.08"/>
    <s v="AimĂŠTouchĂŠ"/>
    <d v="2023-09-29T00:00:00"/>
    <s v="Francja"/>
    <s v="Ramzes B."/>
    <s v="FlakiPycha"/>
    <n v="6"/>
    <n v="130"/>
    <n v="1200"/>
    <x v="2"/>
    <x v="5"/>
  </r>
  <r>
    <n v="3505"/>
    <n v="6"/>
    <n v="5"/>
    <x v="873"/>
    <n v="82.06"/>
    <s v="BananaBeat"/>
    <d v="2023-09-21T00:00:00"/>
    <s v="USA"/>
    <s v="Rostek"/>
    <s v="Woda Edition (remix Pawełka Różyka)"/>
    <n v="5"/>
    <n v="133"/>
    <n v="1000"/>
    <x v="2"/>
    <x v="5"/>
  </r>
  <r>
    <n v="3506"/>
    <n v="6"/>
    <n v="6"/>
    <x v="873"/>
    <n v="18.25"/>
    <s v="BananaBeat"/>
    <d v="2023-09-21T00:00:00"/>
    <s v="USA"/>
    <s v="Ramzes B."/>
    <s v="FlakiPycha"/>
    <n v="6"/>
    <n v="130"/>
    <n v="1200"/>
    <x v="2"/>
    <x v="5"/>
  </r>
  <r>
    <n v="3507"/>
    <n v="17"/>
    <n v="6"/>
    <x v="873"/>
    <n v="64.53"/>
    <s v="AimĂŠTouchĂŠ"/>
    <d v="2023-09-29T00:00:00"/>
    <s v="Francja"/>
    <s v="Ramzes B."/>
    <s v="FlakiPycha"/>
    <n v="6"/>
    <n v="130"/>
    <n v="1200"/>
    <x v="2"/>
    <x v="5"/>
  </r>
  <r>
    <n v="3508"/>
    <n v="6"/>
    <n v="6"/>
    <x v="874"/>
    <n v="21.1"/>
    <s v="BananaBeat"/>
    <d v="2023-09-21T00:00:00"/>
    <s v="USA"/>
    <s v="Ramzes B."/>
    <s v="FlakiPycha"/>
    <n v="6"/>
    <n v="130"/>
    <n v="1200"/>
    <x v="2"/>
    <x v="5"/>
  </r>
  <r>
    <n v="3509"/>
    <n v="6"/>
    <n v="6"/>
    <x v="874"/>
    <n v="30.88"/>
    <s v="BananaBeat"/>
    <d v="2023-09-21T00:00:00"/>
    <s v="USA"/>
    <s v="Ramzes B."/>
    <s v="FlakiPycha"/>
    <n v="6"/>
    <n v="130"/>
    <n v="1200"/>
    <x v="2"/>
    <x v="5"/>
  </r>
  <r>
    <n v="3510"/>
    <n v="17"/>
    <n v="6"/>
    <x v="875"/>
    <n v="54.02"/>
    <s v="AimĂŠTouchĂŠ"/>
    <d v="2023-09-29T00:00:00"/>
    <s v="Francja"/>
    <s v="Ramzes B."/>
    <s v="FlakiPycha"/>
    <n v="6"/>
    <n v="130"/>
    <n v="1200"/>
    <x v="2"/>
    <x v="5"/>
  </r>
  <r>
    <n v="3511"/>
    <n v="17"/>
    <n v="6"/>
    <x v="875"/>
    <n v="65.03"/>
    <s v="AimĂŠTouchĂŠ"/>
    <d v="2023-09-29T00:00:00"/>
    <s v="Francja"/>
    <s v="Ramzes B."/>
    <s v="FlakiPycha"/>
    <n v="6"/>
    <n v="130"/>
    <n v="1200"/>
    <x v="2"/>
    <x v="5"/>
  </r>
  <r>
    <n v="3512"/>
    <n v="17"/>
    <n v="6"/>
    <x v="875"/>
    <n v="59.83"/>
    <s v="AimĂŠTouchĂŠ"/>
    <d v="2023-09-29T00:00:00"/>
    <s v="Francja"/>
    <s v="Ramzes B."/>
    <s v="FlakiPycha"/>
    <n v="6"/>
    <n v="130"/>
    <n v="1200"/>
    <x v="2"/>
    <x v="5"/>
  </r>
  <r>
    <n v="3513"/>
    <n v="17"/>
    <n v="6"/>
    <x v="875"/>
    <n v="86.21"/>
    <s v="AimĂŠTouchĂŠ"/>
    <d v="2023-09-29T00:00:00"/>
    <s v="Francja"/>
    <s v="Ramzes B."/>
    <s v="FlakiPycha"/>
    <n v="6"/>
    <n v="130"/>
    <n v="1200"/>
    <x v="2"/>
    <x v="5"/>
  </r>
  <r>
    <n v="3514"/>
    <n v="17"/>
    <n v="7"/>
    <x v="875"/>
    <n v="11.89"/>
    <s v="AimĂŠTouchĂŠ"/>
    <d v="2023-09-29T00:00:00"/>
    <s v="Francja"/>
    <s v="Rajec"/>
    <s v="Światełko"/>
    <n v="4"/>
    <n v="120"/>
    <n v="900"/>
    <x v="2"/>
    <x v="5"/>
  </r>
  <r>
    <n v="3515"/>
    <n v="17"/>
    <n v="7"/>
    <x v="875"/>
    <n v="26.09"/>
    <s v="AimĂŠTouchĂŠ"/>
    <d v="2023-09-29T00:00:00"/>
    <s v="Francja"/>
    <s v="Rajec"/>
    <s v="Światełko"/>
    <n v="4"/>
    <n v="120"/>
    <n v="900"/>
    <x v="2"/>
    <x v="5"/>
  </r>
  <r>
    <n v="3516"/>
    <n v="17"/>
    <n v="7"/>
    <x v="875"/>
    <n v="20.399999999999999"/>
    <s v="AimĂŠTouchĂŠ"/>
    <d v="2023-09-29T00:00:00"/>
    <s v="Francja"/>
    <s v="Rajec"/>
    <s v="Światełko"/>
    <n v="4"/>
    <n v="120"/>
    <n v="900"/>
    <x v="2"/>
    <x v="5"/>
  </r>
  <r>
    <n v="3517"/>
    <n v="17"/>
    <n v="7"/>
    <x v="875"/>
    <n v="33.520000000000003"/>
    <s v="AimĂŠTouchĂŠ"/>
    <d v="2023-09-29T00:00:00"/>
    <s v="Francja"/>
    <s v="Rajec"/>
    <s v="Światełko"/>
    <n v="4"/>
    <n v="120"/>
    <n v="900"/>
    <x v="2"/>
    <x v="5"/>
  </r>
  <r>
    <n v="3518"/>
    <n v="17"/>
    <n v="7"/>
    <x v="875"/>
    <n v="46.17"/>
    <s v="AimĂŠTouchĂŠ"/>
    <d v="2023-09-29T00:00:00"/>
    <s v="Francja"/>
    <s v="Rajec"/>
    <s v="Światełko"/>
    <n v="4"/>
    <n v="120"/>
    <n v="900"/>
    <x v="2"/>
    <x v="5"/>
  </r>
  <r>
    <n v="3519"/>
    <n v="17"/>
    <n v="7"/>
    <x v="875"/>
    <n v="43.99"/>
    <s v="AimĂŠTouchĂŠ"/>
    <d v="2023-09-29T00:00:00"/>
    <s v="Francja"/>
    <s v="Rajec"/>
    <s v="Światełko"/>
    <n v="4"/>
    <n v="120"/>
    <n v="900"/>
    <x v="2"/>
    <x v="5"/>
  </r>
  <r>
    <n v="3520"/>
    <n v="17"/>
    <n v="7"/>
    <x v="875"/>
    <n v="60.61"/>
    <s v="AimĂŠTouchĂŠ"/>
    <d v="2023-09-29T00:00:00"/>
    <s v="Francja"/>
    <s v="Rajec"/>
    <s v="Światełko"/>
    <n v="4"/>
    <n v="120"/>
    <n v="900"/>
    <x v="2"/>
    <x v="5"/>
  </r>
  <r>
    <n v="3521"/>
    <n v="17"/>
    <n v="7"/>
    <x v="875"/>
    <n v="78.97"/>
    <s v="AimĂŠTouchĂŠ"/>
    <d v="2023-09-29T00:00:00"/>
    <s v="Francja"/>
    <s v="Rajec"/>
    <s v="Światełko"/>
    <n v="4"/>
    <n v="120"/>
    <n v="900"/>
    <x v="2"/>
    <x v="5"/>
  </r>
  <r>
    <n v="3522"/>
    <n v="6"/>
    <n v="6"/>
    <x v="876"/>
    <n v="43.69"/>
    <s v="BananaBeat"/>
    <d v="2023-09-21T00:00:00"/>
    <s v="USA"/>
    <s v="Ramzes B."/>
    <s v="FlakiPycha"/>
    <n v="6"/>
    <n v="130"/>
    <n v="1200"/>
    <x v="3"/>
    <x v="5"/>
  </r>
  <r>
    <n v="3523"/>
    <n v="17"/>
    <n v="7"/>
    <x v="876"/>
    <n v="80.58"/>
    <s v="AimĂŠTouchĂŠ"/>
    <d v="2023-09-29T00:00:00"/>
    <s v="Francja"/>
    <s v="Rajec"/>
    <s v="Światełko"/>
    <n v="4"/>
    <n v="120"/>
    <n v="900"/>
    <x v="3"/>
    <x v="5"/>
  </r>
  <r>
    <n v="3524"/>
    <n v="17"/>
    <n v="7"/>
    <x v="876"/>
    <n v="80.040000000000006"/>
    <s v="AimĂŠTouchĂŠ"/>
    <d v="2023-09-29T00:00:00"/>
    <s v="Francja"/>
    <s v="Rajec"/>
    <s v="Światełko"/>
    <n v="4"/>
    <n v="120"/>
    <n v="900"/>
    <x v="3"/>
    <x v="5"/>
  </r>
  <r>
    <n v="3525"/>
    <n v="17"/>
    <n v="17"/>
    <x v="876"/>
    <n v="19.649999999999999"/>
    <s v="AimĂŠTouchĂŠ"/>
    <d v="2023-09-29T00:00:00"/>
    <s v="Francja"/>
    <s v="Tofik Lis"/>
    <s v="Kość-Trąbek"/>
    <n v="6"/>
    <n v="160"/>
    <n v="1200"/>
    <x v="3"/>
    <x v="5"/>
  </r>
  <r>
    <n v="3526"/>
    <n v="17"/>
    <n v="17"/>
    <x v="876"/>
    <n v="19.559999999999999"/>
    <s v="AimĂŠTouchĂŠ"/>
    <d v="2023-09-29T00:00:00"/>
    <s v="Francja"/>
    <s v="Tofik Lis"/>
    <s v="Kość-Trąbek"/>
    <n v="6"/>
    <n v="160"/>
    <n v="1200"/>
    <x v="3"/>
    <x v="5"/>
  </r>
  <r>
    <n v="3527"/>
    <n v="17"/>
    <n v="17"/>
    <x v="876"/>
    <n v="34.049999999999997"/>
    <s v="AimĂŠTouchĂŠ"/>
    <d v="2023-09-29T00:00:00"/>
    <s v="Francja"/>
    <s v="Tofik Lis"/>
    <s v="Kość-Trąbek"/>
    <n v="6"/>
    <n v="160"/>
    <n v="1200"/>
    <x v="3"/>
    <x v="5"/>
  </r>
  <r>
    <n v="3528"/>
    <n v="17"/>
    <n v="17"/>
    <x v="876"/>
    <n v="38.979999999999997"/>
    <s v="AimĂŠTouchĂŠ"/>
    <d v="2023-09-29T00:00:00"/>
    <s v="Francja"/>
    <s v="Tofik Lis"/>
    <s v="Kość-Trąbek"/>
    <n v="6"/>
    <n v="160"/>
    <n v="1200"/>
    <x v="3"/>
    <x v="5"/>
  </r>
  <r>
    <n v="3529"/>
    <n v="17"/>
    <n v="17"/>
    <x v="876"/>
    <n v="51.17"/>
    <s v="AimĂŠTouchĂŠ"/>
    <d v="2023-09-29T00:00:00"/>
    <s v="Francja"/>
    <s v="Tofik Lis"/>
    <s v="Kość-Trąbek"/>
    <n v="6"/>
    <n v="160"/>
    <n v="1200"/>
    <x v="3"/>
    <x v="5"/>
  </r>
  <r>
    <n v="3530"/>
    <n v="6"/>
    <n v="6"/>
    <x v="877"/>
    <n v="52.71"/>
    <s v="BananaBeat"/>
    <d v="2023-09-21T00:00:00"/>
    <s v="USA"/>
    <s v="Ramzes B."/>
    <s v="FlakiPycha"/>
    <n v="6"/>
    <n v="130"/>
    <n v="1200"/>
    <x v="3"/>
    <x v="5"/>
  </r>
  <r>
    <n v="3531"/>
    <n v="6"/>
    <n v="6"/>
    <x v="877"/>
    <n v="51.03"/>
    <s v="BananaBeat"/>
    <d v="2023-09-21T00:00:00"/>
    <s v="USA"/>
    <s v="Ramzes B."/>
    <s v="FlakiPycha"/>
    <n v="6"/>
    <n v="130"/>
    <n v="1200"/>
    <x v="3"/>
    <x v="5"/>
  </r>
  <r>
    <n v="3532"/>
    <n v="6"/>
    <n v="6"/>
    <x v="877"/>
    <n v="60.07"/>
    <s v="BananaBeat"/>
    <d v="2023-09-21T00:00:00"/>
    <s v="USA"/>
    <s v="Ramzes B."/>
    <s v="FlakiPycha"/>
    <n v="6"/>
    <n v="130"/>
    <n v="1200"/>
    <x v="3"/>
    <x v="5"/>
  </r>
  <r>
    <n v="3533"/>
    <n v="6"/>
    <n v="6"/>
    <x v="877"/>
    <n v="72.92"/>
    <s v="BananaBeat"/>
    <d v="2023-09-21T00:00:00"/>
    <s v="USA"/>
    <s v="Ramzes B."/>
    <s v="FlakiPycha"/>
    <n v="6"/>
    <n v="130"/>
    <n v="1200"/>
    <x v="3"/>
    <x v="5"/>
  </r>
  <r>
    <n v="3534"/>
    <n v="6"/>
    <n v="6"/>
    <x v="877"/>
    <n v="73.87"/>
    <s v="BananaBeat"/>
    <d v="2023-09-21T00:00:00"/>
    <s v="USA"/>
    <s v="Ramzes B."/>
    <s v="FlakiPycha"/>
    <n v="6"/>
    <n v="130"/>
    <n v="1200"/>
    <x v="3"/>
    <x v="5"/>
  </r>
  <r>
    <n v="3535"/>
    <n v="6"/>
    <n v="6"/>
    <x v="877"/>
    <n v="82.13"/>
    <s v="BananaBeat"/>
    <d v="2023-09-21T00:00:00"/>
    <s v="USA"/>
    <s v="Ramzes B."/>
    <s v="FlakiPycha"/>
    <n v="6"/>
    <n v="130"/>
    <n v="1200"/>
    <x v="3"/>
    <x v="5"/>
  </r>
  <r>
    <n v="3536"/>
    <n v="6"/>
    <n v="7"/>
    <x v="878"/>
    <n v="11.99"/>
    <s v="BananaBeat"/>
    <d v="2023-09-21T00:00:00"/>
    <s v="USA"/>
    <s v="Rajec"/>
    <s v="Światełko"/>
    <n v="4"/>
    <n v="120"/>
    <n v="900"/>
    <x v="3"/>
    <x v="5"/>
  </r>
  <r>
    <n v="3537"/>
    <n v="6"/>
    <n v="7"/>
    <x v="879"/>
    <n v="21.45"/>
    <s v="BananaBeat"/>
    <d v="2023-09-21T00:00:00"/>
    <s v="USA"/>
    <s v="Rajec"/>
    <s v="Światełko"/>
    <n v="4"/>
    <n v="120"/>
    <n v="900"/>
    <x v="3"/>
    <x v="5"/>
  </r>
  <r>
    <n v="3538"/>
    <n v="6"/>
    <n v="7"/>
    <x v="879"/>
    <n v="28.67"/>
    <s v="BananaBeat"/>
    <d v="2023-09-21T00:00:00"/>
    <s v="USA"/>
    <s v="Rajec"/>
    <s v="Światełko"/>
    <n v="4"/>
    <n v="120"/>
    <n v="900"/>
    <x v="3"/>
    <x v="5"/>
  </r>
  <r>
    <n v="3539"/>
    <n v="6"/>
    <n v="7"/>
    <x v="879"/>
    <n v="34.49"/>
    <s v="BananaBeat"/>
    <d v="2023-09-21T00:00:00"/>
    <s v="USA"/>
    <s v="Rajec"/>
    <s v="Światełko"/>
    <n v="4"/>
    <n v="120"/>
    <n v="900"/>
    <x v="3"/>
    <x v="5"/>
  </r>
  <r>
    <n v="3540"/>
    <n v="6"/>
    <n v="7"/>
    <x v="879"/>
    <n v="56.65"/>
    <s v="BananaBeat"/>
    <d v="2023-09-21T00:00:00"/>
    <s v="USA"/>
    <s v="Rajec"/>
    <s v="Światełko"/>
    <n v="4"/>
    <n v="120"/>
    <n v="900"/>
    <x v="3"/>
    <x v="5"/>
  </r>
  <r>
    <n v="3541"/>
    <n v="17"/>
    <n v="17"/>
    <x v="879"/>
    <n v="45.88"/>
    <s v="AimĂŠTouchĂŠ"/>
    <d v="2023-09-29T00:00:00"/>
    <s v="Francja"/>
    <s v="Tofik Lis"/>
    <s v="Kość-Trąbek"/>
    <n v="6"/>
    <n v="160"/>
    <n v="1200"/>
    <x v="3"/>
    <x v="5"/>
  </r>
  <r>
    <n v="3542"/>
    <n v="6"/>
    <n v="7"/>
    <x v="880"/>
    <n v="42.19"/>
    <s v="BananaBeat"/>
    <d v="2023-09-21T00:00:00"/>
    <s v="USA"/>
    <s v="Rajec"/>
    <s v="Światełko"/>
    <n v="4"/>
    <n v="120"/>
    <n v="900"/>
    <x v="3"/>
    <x v="5"/>
  </r>
  <r>
    <n v="3543"/>
    <n v="17"/>
    <n v="17"/>
    <x v="881"/>
    <n v="73.239999999999995"/>
    <s v="AimĂŠTouchĂŠ"/>
    <d v="2023-09-29T00:00:00"/>
    <s v="Francja"/>
    <s v="Tofik Lis"/>
    <s v="Kość-Trąbek"/>
    <n v="6"/>
    <n v="160"/>
    <n v="1200"/>
    <x v="3"/>
    <x v="5"/>
  </r>
  <r>
    <n v="3544"/>
    <n v="17"/>
    <n v="17"/>
    <x v="881"/>
    <n v="52.06"/>
    <s v="AimĂŠTouchĂŠ"/>
    <d v="2023-09-29T00:00:00"/>
    <s v="Francja"/>
    <s v="Tofik Lis"/>
    <s v="Kość-Trąbek"/>
    <n v="6"/>
    <n v="160"/>
    <n v="1200"/>
    <x v="3"/>
    <x v="5"/>
  </r>
  <r>
    <n v="3545"/>
    <n v="17"/>
    <n v="17"/>
    <x v="881"/>
    <n v="69.41"/>
    <s v="AimĂŠTouchĂŠ"/>
    <d v="2023-09-29T00:00:00"/>
    <s v="Francja"/>
    <s v="Tofik Lis"/>
    <s v="Kość-Trąbek"/>
    <n v="6"/>
    <n v="160"/>
    <n v="1200"/>
    <x v="3"/>
    <x v="5"/>
  </r>
  <r>
    <n v="3546"/>
    <n v="17"/>
    <n v="17"/>
    <x v="881"/>
    <n v="93.85"/>
    <s v="AimĂŠTouchĂŠ"/>
    <d v="2023-09-29T00:00:00"/>
    <s v="Francja"/>
    <s v="Tofik Lis"/>
    <s v="Kość-Trąbek"/>
    <n v="6"/>
    <n v="160"/>
    <n v="1200"/>
    <x v="3"/>
    <x v="5"/>
  </r>
  <r>
    <n v="3547"/>
    <n v="17"/>
    <n v="9"/>
    <x v="881"/>
    <n v="14.08"/>
    <s v="AimĂŠTouchĂŠ"/>
    <d v="2023-09-29T00:00:00"/>
    <s v="Francja"/>
    <s v="Panda Oczy i Termit"/>
    <s v="Duży Wynik"/>
    <n v="6"/>
    <n v="150"/>
    <n v="1200"/>
    <x v="3"/>
    <x v="5"/>
  </r>
  <r>
    <n v="3548"/>
    <n v="17"/>
    <n v="9"/>
    <x v="881"/>
    <n v="16.95"/>
    <s v="AimĂŠTouchĂŠ"/>
    <d v="2023-09-29T00:00:00"/>
    <s v="Francja"/>
    <s v="Panda Oczy i Termit"/>
    <s v="Duży Wynik"/>
    <n v="6"/>
    <n v="150"/>
    <n v="1200"/>
    <x v="3"/>
    <x v="5"/>
  </r>
  <r>
    <n v="3549"/>
    <n v="6"/>
    <n v="7"/>
    <x v="882"/>
    <n v="63.99"/>
    <s v="BananaBeat"/>
    <d v="2023-09-21T00:00:00"/>
    <s v="USA"/>
    <s v="Rajec"/>
    <s v="Światełko"/>
    <n v="4"/>
    <n v="120"/>
    <n v="900"/>
    <x v="3"/>
    <x v="5"/>
  </r>
  <r>
    <n v="3550"/>
    <n v="17"/>
    <n v="9"/>
    <x v="882"/>
    <n v="29.95"/>
    <s v="AimĂŠTouchĂŠ"/>
    <d v="2023-09-29T00:00:00"/>
    <s v="Francja"/>
    <s v="Panda Oczy i Termit"/>
    <s v="Duży Wynik"/>
    <n v="6"/>
    <n v="150"/>
    <n v="1200"/>
    <x v="3"/>
    <x v="5"/>
  </r>
  <r>
    <n v="3551"/>
    <n v="17"/>
    <n v="9"/>
    <x v="883"/>
    <n v="34.340000000000003"/>
    <s v="AimĂŠTouchĂŠ"/>
    <d v="2023-09-29T00:00:00"/>
    <s v="Francja"/>
    <s v="Panda Oczy i Termit"/>
    <s v="Duży Wynik"/>
    <n v="6"/>
    <n v="150"/>
    <n v="1200"/>
    <x v="3"/>
    <x v="5"/>
  </r>
  <r>
    <n v="3552"/>
    <n v="6"/>
    <n v="7"/>
    <x v="884"/>
    <n v="50.96"/>
    <s v="BananaBeat"/>
    <d v="2023-09-21T00:00:00"/>
    <s v="USA"/>
    <s v="Rajec"/>
    <s v="Światełko"/>
    <n v="4"/>
    <n v="120"/>
    <n v="900"/>
    <x v="3"/>
    <x v="5"/>
  </r>
  <r>
    <n v="3553"/>
    <n v="6"/>
    <n v="7"/>
    <x v="885"/>
    <n v="87.64"/>
    <s v="BananaBeat"/>
    <d v="2023-09-21T00:00:00"/>
    <s v="USA"/>
    <s v="Rajec"/>
    <s v="Światełko"/>
    <n v="4"/>
    <n v="120"/>
    <n v="900"/>
    <x v="3"/>
    <x v="5"/>
  </r>
  <r>
    <n v="3554"/>
    <n v="6"/>
    <n v="7"/>
    <x v="885"/>
    <n v="63.85"/>
    <s v="BananaBeat"/>
    <d v="2023-09-21T00:00:00"/>
    <s v="USA"/>
    <s v="Rajec"/>
    <s v="Światełko"/>
    <n v="4"/>
    <n v="120"/>
    <n v="900"/>
    <x v="3"/>
    <x v="5"/>
  </r>
  <r>
    <n v="3555"/>
    <n v="6"/>
    <n v="17"/>
    <x v="885"/>
    <n v="14.56"/>
    <s v="BananaBeat"/>
    <d v="2023-09-21T00:00:00"/>
    <s v="USA"/>
    <s v="Tofik Lis"/>
    <s v="Kość-Trąbek"/>
    <n v="6"/>
    <n v="160"/>
    <n v="1200"/>
    <x v="3"/>
    <x v="5"/>
  </r>
  <r>
    <n v="3556"/>
    <n v="6"/>
    <n v="17"/>
    <x v="885"/>
    <n v="22.76"/>
    <s v="BananaBeat"/>
    <d v="2023-09-21T00:00:00"/>
    <s v="USA"/>
    <s v="Tofik Lis"/>
    <s v="Kość-Trąbek"/>
    <n v="6"/>
    <n v="160"/>
    <n v="1200"/>
    <x v="3"/>
    <x v="5"/>
  </r>
  <r>
    <n v="3557"/>
    <n v="6"/>
    <n v="17"/>
    <x v="886"/>
    <n v="32.03"/>
    <s v="BananaBeat"/>
    <d v="2023-09-21T00:00:00"/>
    <s v="USA"/>
    <s v="Tofik Lis"/>
    <s v="Kość-Trąbek"/>
    <n v="6"/>
    <n v="160"/>
    <n v="1200"/>
    <x v="3"/>
    <x v="5"/>
  </r>
  <r>
    <n v="3558"/>
    <n v="17"/>
    <n v="9"/>
    <x v="886"/>
    <n v="48.96"/>
    <s v="AimĂŠTouchĂŠ"/>
    <d v="2023-09-29T00:00:00"/>
    <s v="Francja"/>
    <s v="Panda Oczy i Termit"/>
    <s v="Duży Wynik"/>
    <n v="6"/>
    <n v="150"/>
    <n v="1200"/>
    <x v="3"/>
    <x v="5"/>
  </r>
  <r>
    <n v="3559"/>
    <n v="6"/>
    <n v="17"/>
    <x v="887"/>
    <n v="34.25"/>
    <s v="BananaBeat"/>
    <d v="2023-09-21T00:00:00"/>
    <s v="USA"/>
    <s v="Tofik Lis"/>
    <s v="Kość-Trąbek"/>
    <n v="6"/>
    <n v="160"/>
    <n v="1200"/>
    <x v="3"/>
    <x v="5"/>
  </r>
  <r>
    <n v="3560"/>
    <n v="17"/>
    <n v="9"/>
    <x v="887"/>
    <n v="58.92"/>
    <s v="AimĂŠTouchĂŠ"/>
    <d v="2023-09-29T00:00:00"/>
    <s v="Francja"/>
    <s v="Panda Oczy i Termit"/>
    <s v="Duży Wynik"/>
    <n v="6"/>
    <n v="150"/>
    <n v="1200"/>
    <x v="3"/>
    <x v="5"/>
  </r>
  <r>
    <n v="3561"/>
    <n v="17"/>
    <n v="9"/>
    <x v="887"/>
    <n v="48.85"/>
    <s v="AimĂŠTouchĂŠ"/>
    <d v="2023-09-29T00:00:00"/>
    <s v="Francja"/>
    <s v="Panda Oczy i Termit"/>
    <s v="Duży Wynik"/>
    <n v="6"/>
    <n v="150"/>
    <n v="1200"/>
    <x v="3"/>
    <x v="5"/>
  </r>
  <r>
    <n v="3562"/>
    <n v="17"/>
    <n v="9"/>
    <x v="887"/>
    <n v="63.07"/>
    <s v="AimĂŠTouchĂŠ"/>
    <d v="2023-09-29T00:00:00"/>
    <s v="Francja"/>
    <s v="Panda Oczy i Termit"/>
    <s v="Duży Wynik"/>
    <n v="6"/>
    <n v="150"/>
    <n v="1200"/>
    <x v="3"/>
    <x v="5"/>
  </r>
  <r>
    <n v="3563"/>
    <n v="17"/>
    <n v="9"/>
    <x v="887"/>
    <n v="91.27"/>
    <s v="AimĂŠTouchĂŠ"/>
    <d v="2023-09-29T00:00:00"/>
    <s v="Francja"/>
    <s v="Panda Oczy i Termit"/>
    <s v="Duży Wynik"/>
    <n v="6"/>
    <n v="150"/>
    <n v="1200"/>
    <x v="3"/>
    <x v="5"/>
  </r>
  <r>
    <n v="3564"/>
    <n v="17"/>
    <n v="9"/>
    <x v="887"/>
    <n v="82.52"/>
    <s v="AimĂŠTouchĂŠ"/>
    <d v="2023-09-29T00:00:00"/>
    <s v="Francja"/>
    <s v="Panda Oczy i Termit"/>
    <s v="Duży Wynik"/>
    <n v="6"/>
    <n v="150"/>
    <n v="1200"/>
    <x v="3"/>
    <x v="5"/>
  </r>
  <r>
    <n v="3565"/>
    <n v="17"/>
    <n v="10"/>
    <x v="887"/>
    <n v="14.88"/>
    <s v="AimĂŠTouchĂŠ"/>
    <d v="2023-09-29T00:00:00"/>
    <s v="Francja"/>
    <s v="Portek i Madeonek"/>
    <s v="Schronisko"/>
    <n v="5"/>
    <n v="128"/>
    <n v="1000"/>
    <x v="3"/>
    <x v="5"/>
  </r>
  <r>
    <n v="3566"/>
    <n v="17"/>
    <n v="10"/>
    <x v="887"/>
    <n v="18.600000000000001"/>
    <s v="AimĂŠTouchĂŠ"/>
    <d v="2023-09-29T00:00:00"/>
    <s v="Francja"/>
    <s v="Portek i Madeonek"/>
    <s v="Schronisko"/>
    <n v="5"/>
    <n v="128"/>
    <n v="1000"/>
    <x v="3"/>
    <x v="5"/>
  </r>
  <r>
    <n v="3567"/>
    <n v="17"/>
    <n v="10"/>
    <x v="887"/>
    <n v="31.71"/>
    <s v="AimĂŠTouchĂŠ"/>
    <d v="2023-09-29T00:00:00"/>
    <s v="Francja"/>
    <s v="Portek i Madeonek"/>
    <s v="Schronisko"/>
    <n v="5"/>
    <n v="128"/>
    <n v="1000"/>
    <x v="3"/>
    <x v="5"/>
  </r>
  <r>
    <n v="3568"/>
    <n v="17"/>
    <n v="10"/>
    <x v="887"/>
    <n v="31.71"/>
    <s v="AimĂŠTouchĂŠ"/>
    <d v="2023-09-29T00:00:00"/>
    <s v="Francja"/>
    <s v="Portek i Madeonek"/>
    <s v="Schronisko"/>
    <n v="5"/>
    <n v="128"/>
    <n v="1000"/>
    <x v="3"/>
    <x v="5"/>
  </r>
  <r>
    <n v="3569"/>
    <n v="17"/>
    <n v="10"/>
    <x v="887"/>
    <n v="37.909999999999997"/>
    <s v="AimĂŠTouchĂŠ"/>
    <d v="2023-09-29T00:00:00"/>
    <s v="Francja"/>
    <s v="Portek i Madeonek"/>
    <s v="Schronisko"/>
    <n v="5"/>
    <n v="128"/>
    <n v="1000"/>
    <x v="3"/>
    <x v="5"/>
  </r>
  <r>
    <n v="3570"/>
    <n v="6"/>
    <n v="17"/>
    <x v="888"/>
    <n v="47.14"/>
    <s v="BananaBeat"/>
    <d v="2023-09-21T00:00:00"/>
    <s v="USA"/>
    <s v="Tofik Lis"/>
    <s v="Kość-Trąbek"/>
    <n v="6"/>
    <n v="160"/>
    <n v="1200"/>
    <x v="3"/>
    <x v="5"/>
  </r>
  <r>
    <n v="3571"/>
    <n v="6"/>
    <n v="17"/>
    <x v="888"/>
    <n v="58.74"/>
    <s v="BananaBeat"/>
    <d v="2023-09-21T00:00:00"/>
    <s v="USA"/>
    <s v="Tofik Lis"/>
    <s v="Kość-Trąbek"/>
    <n v="6"/>
    <n v="160"/>
    <n v="1200"/>
    <x v="3"/>
    <x v="5"/>
  </r>
  <r>
    <n v="3572"/>
    <n v="6"/>
    <n v="17"/>
    <x v="888"/>
    <n v="54.6"/>
    <s v="BananaBeat"/>
    <d v="2023-09-21T00:00:00"/>
    <s v="USA"/>
    <s v="Tofik Lis"/>
    <s v="Kość-Trąbek"/>
    <n v="6"/>
    <n v="160"/>
    <n v="1200"/>
    <x v="3"/>
    <x v="5"/>
  </r>
  <r>
    <n v="3573"/>
    <n v="6"/>
    <n v="17"/>
    <x v="888"/>
    <n v="78.19"/>
    <s v="BananaBeat"/>
    <d v="2023-09-21T00:00:00"/>
    <s v="USA"/>
    <s v="Tofik Lis"/>
    <s v="Kość-Trąbek"/>
    <n v="6"/>
    <n v="160"/>
    <n v="1200"/>
    <x v="3"/>
    <x v="5"/>
  </r>
  <r>
    <n v="3574"/>
    <n v="6"/>
    <n v="17"/>
    <x v="888"/>
    <n v="53.99"/>
    <s v="BananaBeat"/>
    <d v="2023-09-21T00:00:00"/>
    <s v="USA"/>
    <s v="Tofik Lis"/>
    <s v="Kość-Trąbek"/>
    <n v="6"/>
    <n v="160"/>
    <n v="1200"/>
    <x v="3"/>
    <x v="5"/>
  </r>
  <r>
    <n v="3575"/>
    <n v="6"/>
    <n v="17"/>
    <x v="888"/>
    <n v="78.02"/>
    <s v="BananaBeat"/>
    <d v="2023-09-21T00:00:00"/>
    <s v="USA"/>
    <s v="Tofik Lis"/>
    <s v="Kość-Trąbek"/>
    <n v="6"/>
    <n v="160"/>
    <n v="1200"/>
    <x v="3"/>
    <x v="5"/>
  </r>
  <r>
    <n v="3576"/>
    <n v="17"/>
    <n v="10"/>
    <x v="888"/>
    <n v="53.12"/>
    <s v="AimĂŠTouchĂŠ"/>
    <d v="2023-09-29T00:00:00"/>
    <s v="Francja"/>
    <s v="Portek i Madeonek"/>
    <s v="Schronisko"/>
    <n v="5"/>
    <n v="128"/>
    <n v="1000"/>
    <x v="3"/>
    <x v="5"/>
  </r>
  <r>
    <n v="3577"/>
    <n v="6"/>
    <n v="9"/>
    <x v="889"/>
    <n v="12.43"/>
    <s v="BananaBeat"/>
    <d v="2023-09-21T00:00:00"/>
    <s v="USA"/>
    <s v="Panda Oczy i Termit"/>
    <s v="Duży Wynik"/>
    <n v="6"/>
    <n v="150"/>
    <n v="1200"/>
    <x v="3"/>
    <x v="5"/>
  </r>
  <r>
    <n v="3578"/>
    <n v="6"/>
    <n v="9"/>
    <x v="889"/>
    <n v="25.15"/>
    <s v="BananaBeat"/>
    <d v="2023-09-21T00:00:00"/>
    <s v="USA"/>
    <s v="Panda Oczy i Termit"/>
    <s v="Duży Wynik"/>
    <n v="6"/>
    <n v="150"/>
    <n v="1200"/>
    <x v="3"/>
    <x v="5"/>
  </r>
  <r>
    <n v="3579"/>
    <n v="6"/>
    <n v="9"/>
    <x v="889"/>
    <n v="31.29"/>
    <s v="BananaBeat"/>
    <d v="2023-09-21T00:00:00"/>
    <s v="USA"/>
    <s v="Panda Oczy i Termit"/>
    <s v="Duży Wynik"/>
    <n v="6"/>
    <n v="150"/>
    <n v="1200"/>
    <x v="3"/>
    <x v="5"/>
  </r>
  <r>
    <n v="3580"/>
    <n v="17"/>
    <n v="10"/>
    <x v="890"/>
    <n v="53.3"/>
    <s v="AimĂŠTouchĂŠ"/>
    <d v="2023-09-29T00:00:00"/>
    <s v="Francja"/>
    <s v="Portek i Madeonek"/>
    <s v="Schronisko"/>
    <n v="5"/>
    <n v="128"/>
    <n v="1000"/>
    <x v="3"/>
    <x v="5"/>
  </r>
  <r>
    <n v="3581"/>
    <n v="17"/>
    <n v="10"/>
    <x v="890"/>
    <n v="71.95"/>
    <s v="AimĂŠTouchĂŠ"/>
    <d v="2023-09-29T00:00:00"/>
    <s v="Francja"/>
    <s v="Portek i Madeonek"/>
    <s v="Schronisko"/>
    <n v="5"/>
    <n v="128"/>
    <n v="1000"/>
    <x v="3"/>
    <x v="5"/>
  </r>
  <r>
    <n v="3582"/>
    <n v="17"/>
    <n v="10"/>
    <x v="890"/>
    <n v="83.78"/>
    <s v="AimĂŠTouchĂŠ"/>
    <d v="2023-09-29T00:00:00"/>
    <s v="Francja"/>
    <s v="Portek i Madeonek"/>
    <s v="Schronisko"/>
    <n v="5"/>
    <n v="128"/>
    <n v="1000"/>
    <x v="3"/>
    <x v="5"/>
  </r>
  <r>
    <n v="3583"/>
    <n v="6"/>
    <n v="9"/>
    <x v="891"/>
    <n v="42.25"/>
    <s v="BananaBeat"/>
    <d v="2023-09-21T00:00:00"/>
    <s v="USA"/>
    <s v="Panda Oczy i Termit"/>
    <s v="Duży Wynik"/>
    <n v="6"/>
    <n v="150"/>
    <n v="1200"/>
    <x v="3"/>
    <x v="5"/>
  </r>
  <r>
    <n v="3584"/>
    <n v="6"/>
    <n v="9"/>
    <x v="891"/>
    <n v="38.1"/>
    <s v="BananaBeat"/>
    <d v="2023-09-21T00:00:00"/>
    <s v="USA"/>
    <s v="Panda Oczy i Termit"/>
    <s v="Duży Wynik"/>
    <n v="6"/>
    <n v="150"/>
    <n v="1200"/>
    <x v="3"/>
    <x v="5"/>
  </r>
  <r>
    <n v="3585"/>
    <n v="6"/>
    <n v="9"/>
    <x v="891"/>
    <n v="43.83"/>
    <s v="BananaBeat"/>
    <d v="2023-09-21T00:00:00"/>
    <s v="USA"/>
    <s v="Panda Oczy i Termit"/>
    <s v="Duży Wynik"/>
    <n v="6"/>
    <n v="150"/>
    <n v="1200"/>
    <x v="3"/>
    <x v="5"/>
  </r>
  <r>
    <n v="3586"/>
    <n v="17"/>
    <n v="10"/>
    <x v="891"/>
    <n v="76.17"/>
    <s v="AimĂŠTouchĂŠ"/>
    <d v="2023-09-29T00:00:00"/>
    <s v="Francja"/>
    <s v="Portek i Madeonek"/>
    <s v="Schronisko"/>
    <n v="5"/>
    <n v="128"/>
    <n v="1000"/>
    <x v="3"/>
    <x v="5"/>
  </r>
  <r>
    <n v="3587"/>
    <n v="6"/>
    <n v="9"/>
    <x v="892"/>
    <n v="51.87"/>
    <s v="BananaBeat"/>
    <d v="2023-09-21T00:00:00"/>
    <s v="USA"/>
    <s v="Panda Oczy i Termit"/>
    <s v="Duży Wynik"/>
    <n v="6"/>
    <n v="150"/>
    <n v="1200"/>
    <x v="3"/>
    <x v="5"/>
  </r>
  <r>
    <n v="3588"/>
    <n v="6"/>
    <n v="9"/>
    <x v="893"/>
    <n v="65.849999999999994"/>
    <s v="BananaBeat"/>
    <d v="2023-09-21T00:00:00"/>
    <s v="USA"/>
    <s v="Panda Oczy i Termit"/>
    <s v="Duży Wynik"/>
    <n v="6"/>
    <n v="150"/>
    <n v="1200"/>
    <x v="3"/>
    <x v="5"/>
  </r>
  <r>
    <n v="3589"/>
    <n v="6"/>
    <n v="9"/>
    <x v="893"/>
    <n v="93.47"/>
    <s v="BananaBeat"/>
    <d v="2023-09-21T00:00:00"/>
    <s v="USA"/>
    <s v="Panda Oczy i Termit"/>
    <s v="Duży Wynik"/>
    <n v="6"/>
    <n v="150"/>
    <n v="1200"/>
    <x v="3"/>
    <x v="5"/>
  </r>
  <r>
    <n v="3590"/>
    <n v="6"/>
    <n v="9"/>
    <x v="893"/>
    <n v="94.45"/>
    <s v="BananaBeat"/>
    <d v="2023-09-21T00:00:00"/>
    <s v="USA"/>
    <s v="Panda Oczy i Termit"/>
    <s v="Duży Wynik"/>
    <n v="6"/>
    <n v="150"/>
    <n v="1200"/>
    <x v="3"/>
    <x v="5"/>
  </r>
  <r>
    <n v="3591"/>
    <n v="17"/>
    <n v="11"/>
    <x v="893"/>
    <n v="17.899999999999999"/>
    <s v="AimĂŠTouchĂŠ"/>
    <d v="2023-09-29T00:00:00"/>
    <s v="Francja"/>
    <s v="Tofik Lis"/>
    <s v="Nadzieje i Marzenia"/>
    <n v="6"/>
    <n v="120"/>
    <n v="1200"/>
    <x v="3"/>
    <x v="5"/>
  </r>
  <r>
    <n v="3592"/>
    <n v="17"/>
    <n v="11"/>
    <x v="894"/>
    <n v="25.39"/>
    <s v="AimĂŠTouchĂŠ"/>
    <d v="2023-09-29T00:00:00"/>
    <s v="Francja"/>
    <s v="Tofik Lis"/>
    <s v="Nadzieje i Marzenia"/>
    <n v="6"/>
    <n v="120"/>
    <n v="1200"/>
    <x v="3"/>
    <x v="5"/>
  </r>
  <r>
    <n v="3593"/>
    <n v="6"/>
    <n v="10"/>
    <x v="895"/>
    <n v="18.940000000000001"/>
    <s v="BananaBeat"/>
    <d v="2023-09-21T00:00:00"/>
    <s v="USA"/>
    <s v="Portek i Madeonek"/>
    <s v="Schronisko"/>
    <n v="5"/>
    <n v="128"/>
    <n v="1000"/>
    <x v="3"/>
    <x v="5"/>
  </r>
  <r>
    <n v="3594"/>
    <n v="6"/>
    <n v="10"/>
    <x v="896"/>
    <n v="23.32"/>
    <s v="BananaBeat"/>
    <d v="2023-09-21T00:00:00"/>
    <s v="USA"/>
    <s v="Portek i Madeonek"/>
    <s v="Schronisko"/>
    <n v="5"/>
    <n v="128"/>
    <n v="1000"/>
    <x v="3"/>
    <x v="5"/>
  </r>
  <r>
    <n v="3595"/>
    <n v="6"/>
    <n v="10"/>
    <x v="896"/>
    <n v="21.92"/>
    <s v="BananaBeat"/>
    <d v="2023-09-21T00:00:00"/>
    <s v="USA"/>
    <s v="Portek i Madeonek"/>
    <s v="Schronisko"/>
    <n v="5"/>
    <n v="128"/>
    <n v="1000"/>
    <x v="3"/>
    <x v="5"/>
  </r>
  <r>
    <n v="3596"/>
    <n v="6"/>
    <n v="10"/>
    <x v="896"/>
    <n v="40.93"/>
    <s v="BananaBeat"/>
    <d v="2023-09-21T00:00:00"/>
    <s v="USA"/>
    <s v="Portek i Madeonek"/>
    <s v="Schronisko"/>
    <n v="5"/>
    <n v="128"/>
    <n v="1000"/>
    <x v="3"/>
    <x v="5"/>
  </r>
  <r>
    <n v="3597"/>
    <n v="6"/>
    <n v="10"/>
    <x v="896"/>
    <n v="34.57"/>
    <s v="BananaBeat"/>
    <d v="2023-09-21T00:00:00"/>
    <s v="USA"/>
    <s v="Portek i Madeonek"/>
    <s v="Schronisko"/>
    <n v="5"/>
    <n v="128"/>
    <n v="1000"/>
    <x v="3"/>
    <x v="5"/>
  </r>
  <r>
    <n v="3598"/>
    <n v="6"/>
    <n v="10"/>
    <x v="896"/>
    <n v="36.82"/>
    <s v="BananaBeat"/>
    <d v="2023-09-21T00:00:00"/>
    <s v="USA"/>
    <s v="Portek i Madeonek"/>
    <s v="Schronisko"/>
    <n v="5"/>
    <n v="128"/>
    <n v="1000"/>
    <x v="3"/>
    <x v="5"/>
  </r>
  <r>
    <n v="3599"/>
    <n v="6"/>
    <n v="10"/>
    <x v="896"/>
    <n v="58.55"/>
    <s v="BananaBeat"/>
    <d v="2023-09-21T00:00:00"/>
    <s v="USA"/>
    <s v="Portek i Madeonek"/>
    <s v="Schronisko"/>
    <n v="5"/>
    <n v="128"/>
    <n v="1000"/>
    <x v="3"/>
    <x v="5"/>
  </r>
  <r>
    <n v="3600"/>
    <n v="6"/>
    <n v="10"/>
    <x v="896"/>
    <n v="78.37"/>
    <s v="BananaBeat"/>
    <d v="2023-09-21T00:00:00"/>
    <s v="USA"/>
    <s v="Portek i Madeonek"/>
    <s v="Schronisko"/>
    <n v="5"/>
    <n v="128"/>
    <n v="1000"/>
    <x v="3"/>
    <x v="5"/>
  </r>
  <r>
    <n v="3601"/>
    <n v="6"/>
    <n v="10"/>
    <x v="896"/>
    <n v="82.47"/>
    <s v="BananaBeat"/>
    <d v="2023-09-21T00:00:00"/>
    <s v="USA"/>
    <s v="Portek i Madeonek"/>
    <s v="Schronisko"/>
    <n v="5"/>
    <n v="128"/>
    <n v="1000"/>
    <x v="3"/>
    <x v="5"/>
  </r>
  <r>
    <n v="3602"/>
    <n v="6"/>
    <n v="10"/>
    <x v="896"/>
    <n v="91.34"/>
    <s v="BananaBeat"/>
    <d v="2023-09-21T00:00:00"/>
    <s v="USA"/>
    <s v="Portek i Madeonek"/>
    <s v="Schronisko"/>
    <n v="5"/>
    <n v="128"/>
    <n v="1000"/>
    <x v="3"/>
    <x v="5"/>
  </r>
  <r>
    <n v="3603"/>
    <n v="6"/>
    <n v="11"/>
    <x v="896"/>
    <n v="15.9"/>
    <s v="BananaBeat"/>
    <d v="2023-09-21T00:00:00"/>
    <s v="USA"/>
    <s v="Tofik Lis"/>
    <s v="Nadzieje i Marzenia"/>
    <n v="6"/>
    <n v="120"/>
    <n v="1200"/>
    <x v="3"/>
    <x v="5"/>
  </r>
  <r>
    <n v="3604"/>
    <n v="6"/>
    <n v="11"/>
    <x v="896"/>
    <n v="23.32"/>
    <s v="BananaBeat"/>
    <d v="2023-09-21T00:00:00"/>
    <s v="USA"/>
    <s v="Tofik Lis"/>
    <s v="Nadzieje i Marzenia"/>
    <n v="6"/>
    <n v="120"/>
    <n v="1200"/>
    <x v="3"/>
    <x v="5"/>
  </r>
  <r>
    <n v="3605"/>
    <n v="6"/>
    <n v="11"/>
    <x v="896"/>
    <n v="24.81"/>
    <s v="BananaBeat"/>
    <d v="2023-09-21T00:00:00"/>
    <s v="USA"/>
    <s v="Tofik Lis"/>
    <s v="Nadzieje i Marzenia"/>
    <n v="6"/>
    <n v="120"/>
    <n v="1200"/>
    <x v="3"/>
    <x v="5"/>
  </r>
  <r>
    <n v="3606"/>
    <n v="17"/>
    <n v="11"/>
    <x v="897"/>
    <n v="24.72"/>
    <s v="AimĂŠTouchĂŠ"/>
    <d v="2023-09-29T00:00:00"/>
    <s v="Francja"/>
    <s v="Tofik Lis"/>
    <s v="Nadzieje i Marzenia"/>
    <n v="6"/>
    <n v="120"/>
    <n v="1200"/>
    <x v="3"/>
    <x v="5"/>
  </r>
  <r>
    <n v="3607"/>
    <n v="17"/>
    <n v="11"/>
    <x v="897"/>
    <n v="36.11"/>
    <s v="AimĂŠTouchĂŠ"/>
    <d v="2023-09-29T00:00:00"/>
    <s v="Francja"/>
    <s v="Tofik Lis"/>
    <s v="Nadzieje i Marzenia"/>
    <n v="6"/>
    <n v="120"/>
    <n v="1200"/>
    <x v="3"/>
    <x v="5"/>
  </r>
  <r>
    <n v="3608"/>
    <n v="6"/>
    <n v="11"/>
    <x v="898"/>
    <n v="37.64"/>
    <s v="BananaBeat"/>
    <d v="2023-09-21T00:00:00"/>
    <s v="USA"/>
    <s v="Tofik Lis"/>
    <s v="Nadzieje i Marzenia"/>
    <n v="6"/>
    <n v="120"/>
    <n v="1200"/>
    <x v="3"/>
    <x v="5"/>
  </r>
  <r>
    <n v="3609"/>
    <n v="6"/>
    <n v="11"/>
    <x v="899"/>
    <n v="43.57"/>
    <s v="BananaBeat"/>
    <d v="2023-09-21T00:00:00"/>
    <s v="USA"/>
    <s v="Tofik Lis"/>
    <s v="Nadzieje i Marzenia"/>
    <n v="6"/>
    <n v="120"/>
    <n v="1200"/>
    <x v="3"/>
    <x v="5"/>
  </r>
  <r>
    <n v="3610"/>
    <n v="17"/>
    <n v="11"/>
    <x v="899"/>
    <n v="50.26"/>
    <s v="AimĂŠTouchĂŠ"/>
    <d v="2023-09-29T00:00:00"/>
    <s v="Francja"/>
    <s v="Tofik Lis"/>
    <s v="Nadzieje i Marzenia"/>
    <n v="6"/>
    <n v="120"/>
    <n v="1200"/>
    <x v="3"/>
    <x v="5"/>
  </r>
  <r>
    <n v="3611"/>
    <n v="17"/>
    <n v="11"/>
    <x v="899"/>
    <n v="58.41"/>
    <s v="AimĂŠTouchĂŠ"/>
    <d v="2023-09-29T00:00:00"/>
    <s v="Francja"/>
    <s v="Tofik Lis"/>
    <s v="Nadzieje i Marzenia"/>
    <n v="6"/>
    <n v="120"/>
    <n v="1200"/>
    <x v="3"/>
    <x v="5"/>
  </r>
  <r>
    <n v="3612"/>
    <n v="17"/>
    <n v="11"/>
    <x v="899"/>
    <n v="58.84"/>
    <s v="AimĂŠTouchĂŠ"/>
    <d v="2023-09-29T00:00:00"/>
    <s v="Francja"/>
    <s v="Tofik Lis"/>
    <s v="Nadzieje i Marzenia"/>
    <n v="6"/>
    <n v="120"/>
    <n v="1200"/>
    <x v="3"/>
    <x v="5"/>
  </r>
  <r>
    <n v="3613"/>
    <n v="17"/>
    <n v="11"/>
    <x v="899"/>
    <n v="53.17"/>
    <s v="AimĂŠTouchĂŠ"/>
    <d v="2023-09-29T00:00:00"/>
    <s v="Francja"/>
    <s v="Tofik Lis"/>
    <s v="Nadzieje i Marzenia"/>
    <n v="6"/>
    <n v="120"/>
    <n v="1200"/>
    <x v="3"/>
    <x v="5"/>
  </r>
  <r>
    <n v="3614"/>
    <n v="17"/>
    <n v="11"/>
    <x v="900"/>
    <n v="59.43"/>
    <s v="AimĂŠTouchĂŠ"/>
    <d v="2023-09-29T00:00:00"/>
    <s v="Francja"/>
    <s v="Tofik Lis"/>
    <s v="Nadzieje i Marzenia"/>
    <n v="6"/>
    <n v="120"/>
    <n v="1200"/>
    <x v="3"/>
    <x v="5"/>
  </r>
  <r>
    <n v="3615"/>
    <n v="17"/>
    <n v="11"/>
    <x v="901"/>
    <n v="70.34"/>
    <s v="AimĂŠTouchĂŠ"/>
    <d v="2023-09-29T00:00:00"/>
    <s v="Francja"/>
    <s v="Tofik Lis"/>
    <s v="Nadzieje i Marzenia"/>
    <n v="6"/>
    <n v="120"/>
    <n v="1200"/>
    <x v="4"/>
    <x v="5"/>
  </r>
  <r>
    <n v="3616"/>
    <n v="17"/>
    <n v="12"/>
    <x v="901"/>
    <n v="12.82"/>
    <s v="AimĂŠTouchĂŠ"/>
    <d v="2023-09-29T00:00:00"/>
    <s v="Francja"/>
    <s v="Goryle"/>
    <s v="Czuj się dobrze S.A."/>
    <n v="5"/>
    <n v="139"/>
    <n v="1000"/>
    <x v="4"/>
    <x v="5"/>
  </r>
  <r>
    <n v="3617"/>
    <n v="17"/>
    <n v="12"/>
    <x v="901"/>
    <n v="20.76"/>
    <s v="AimĂŠTouchĂŠ"/>
    <d v="2023-09-29T00:00:00"/>
    <s v="Francja"/>
    <s v="Goryle"/>
    <s v="Czuj się dobrze S.A."/>
    <n v="5"/>
    <n v="139"/>
    <n v="1000"/>
    <x v="4"/>
    <x v="5"/>
  </r>
  <r>
    <n v="3618"/>
    <n v="17"/>
    <n v="12"/>
    <x v="901"/>
    <n v="26.02"/>
    <s v="AimĂŠTouchĂŠ"/>
    <d v="2023-09-29T00:00:00"/>
    <s v="Francja"/>
    <s v="Goryle"/>
    <s v="Czuj się dobrze S.A."/>
    <n v="5"/>
    <n v="139"/>
    <n v="1000"/>
    <x v="4"/>
    <x v="5"/>
  </r>
  <r>
    <n v="3619"/>
    <n v="17"/>
    <n v="12"/>
    <x v="901"/>
    <n v="39.35"/>
    <s v="AimĂŠTouchĂŠ"/>
    <d v="2023-09-29T00:00:00"/>
    <s v="Francja"/>
    <s v="Goryle"/>
    <s v="Czuj się dobrze S.A."/>
    <n v="5"/>
    <n v="139"/>
    <n v="1000"/>
    <x v="4"/>
    <x v="5"/>
  </r>
  <r>
    <n v="3620"/>
    <n v="17"/>
    <n v="12"/>
    <x v="901"/>
    <n v="36.44"/>
    <s v="AimĂŠTouchĂŠ"/>
    <d v="2023-09-29T00:00:00"/>
    <s v="Francja"/>
    <s v="Goryle"/>
    <s v="Czuj się dobrze S.A."/>
    <n v="5"/>
    <n v="139"/>
    <n v="1000"/>
    <x v="4"/>
    <x v="5"/>
  </r>
  <r>
    <n v="3621"/>
    <n v="17"/>
    <n v="12"/>
    <x v="901"/>
    <n v="60.67"/>
    <s v="AimĂŠTouchĂŠ"/>
    <d v="2023-09-29T00:00:00"/>
    <s v="Francja"/>
    <s v="Goryle"/>
    <s v="Czuj się dobrze S.A."/>
    <n v="5"/>
    <n v="139"/>
    <n v="1000"/>
    <x v="4"/>
    <x v="5"/>
  </r>
  <r>
    <n v="3622"/>
    <n v="6"/>
    <n v="11"/>
    <x v="902"/>
    <n v="40.020000000000003"/>
    <s v="BananaBeat"/>
    <d v="2023-09-21T00:00:00"/>
    <s v="USA"/>
    <s v="Tofik Lis"/>
    <s v="Nadzieje i Marzenia"/>
    <n v="6"/>
    <n v="120"/>
    <n v="1200"/>
    <x v="4"/>
    <x v="5"/>
  </r>
  <r>
    <n v="3623"/>
    <n v="6"/>
    <n v="11"/>
    <x v="902"/>
    <n v="69.44"/>
    <s v="BananaBeat"/>
    <d v="2023-09-21T00:00:00"/>
    <s v="USA"/>
    <s v="Tofik Lis"/>
    <s v="Nadzieje i Marzenia"/>
    <n v="6"/>
    <n v="120"/>
    <n v="1200"/>
    <x v="4"/>
    <x v="5"/>
  </r>
  <r>
    <n v="3624"/>
    <n v="6"/>
    <n v="11"/>
    <x v="903"/>
    <n v="78.41"/>
    <s v="BananaBeat"/>
    <d v="2023-09-21T00:00:00"/>
    <s v="USA"/>
    <s v="Tofik Lis"/>
    <s v="Nadzieje i Marzenia"/>
    <n v="6"/>
    <n v="120"/>
    <n v="1200"/>
    <x v="4"/>
    <x v="5"/>
  </r>
  <r>
    <n v="3625"/>
    <n v="6"/>
    <n v="11"/>
    <x v="903"/>
    <n v="65.92"/>
    <s v="BananaBeat"/>
    <d v="2023-09-21T00:00:00"/>
    <s v="USA"/>
    <s v="Tofik Lis"/>
    <s v="Nadzieje i Marzenia"/>
    <n v="6"/>
    <n v="120"/>
    <n v="1200"/>
    <x v="4"/>
    <x v="5"/>
  </r>
  <r>
    <n v="3626"/>
    <n v="6"/>
    <n v="11"/>
    <x v="903"/>
    <n v="63.19"/>
    <s v="BananaBeat"/>
    <d v="2023-09-21T00:00:00"/>
    <s v="USA"/>
    <s v="Tofik Lis"/>
    <s v="Nadzieje i Marzenia"/>
    <n v="6"/>
    <n v="120"/>
    <n v="1200"/>
    <x v="4"/>
    <x v="5"/>
  </r>
  <r>
    <n v="3627"/>
    <n v="6"/>
    <n v="12"/>
    <x v="903"/>
    <n v="10.64"/>
    <s v="BananaBeat"/>
    <d v="2023-09-21T00:00:00"/>
    <s v="USA"/>
    <s v="Goryle"/>
    <s v="Czuj się dobrze S.A."/>
    <n v="5"/>
    <n v="139"/>
    <n v="1000"/>
    <x v="4"/>
    <x v="5"/>
  </r>
  <r>
    <n v="3628"/>
    <n v="17"/>
    <n v="12"/>
    <x v="904"/>
    <n v="60.8"/>
    <s v="AimĂŠTouchĂŠ"/>
    <d v="2023-09-29T00:00:00"/>
    <s v="Francja"/>
    <s v="Goryle"/>
    <s v="Czuj się dobrze S.A."/>
    <n v="5"/>
    <n v="139"/>
    <n v="1000"/>
    <x v="4"/>
    <x v="5"/>
  </r>
  <r>
    <n v="3629"/>
    <n v="6"/>
    <n v="12"/>
    <x v="905"/>
    <n v="23.65"/>
    <s v="BananaBeat"/>
    <d v="2023-09-21T00:00:00"/>
    <s v="USA"/>
    <s v="Goryle"/>
    <s v="Czuj się dobrze S.A."/>
    <n v="5"/>
    <n v="139"/>
    <n v="1000"/>
    <x v="4"/>
    <x v="5"/>
  </r>
  <r>
    <n v="3630"/>
    <n v="17"/>
    <n v="12"/>
    <x v="906"/>
    <n v="68.790000000000006"/>
    <s v="AimĂŠTouchĂŠ"/>
    <d v="2023-09-29T00:00:00"/>
    <s v="Francja"/>
    <s v="Goryle"/>
    <s v="Czuj się dobrze S.A."/>
    <n v="5"/>
    <n v="139"/>
    <n v="1000"/>
    <x v="4"/>
    <x v="5"/>
  </r>
  <r>
    <n v="3631"/>
    <n v="6"/>
    <n v="12"/>
    <x v="907"/>
    <n v="33.49"/>
    <s v="BananaBeat"/>
    <d v="2023-09-21T00:00:00"/>
    <s v="USA"/>
    <s v="Goryle"/>
    <s v="Czuj się dobrze S.A."/>
    <n v="5"/>
    <n v="139"/>
    <n v="1000"/>
    <x v="4"/>
    <x v="5"/>
  </r>
  <r>
    <n v="3632"/>
    <n v="6"/>
    <n v="12"/>
    <x v="907"/>
    <n v="33.26"/>
    <s v="BananaBeat"/>
    <d v="2023-09-21T00:00:00"/>
    <s v="USA"/>
    <s v="Goryle"/>
    <s v="Czuj się dobrze S.A."/>
    <n v="5"/>
    <n v="139"/>
    <n v="1000"/>
    <x v="4"/>
    <x v="5"/>
  </r>
  <r>
    <n v="3633"/>
    <n v="6"/>
    <n v="12"/>
    <x v="907"/>
    <n v="40.880000000000003"/>
    <s v="BananaBeat"/>
    <d v="2023-09-21T00:00:00"/>
    <s v="USA"/>
    <s v="Goryle"/>
    <s v="Czuj się dobrze S.A."/>
    <n v="5"/>
    <n v="139"/>
    <n v="1000"/>
    <x v="4"/>
    <x v="5"/>
  </r>
  <r>
    <n v="3634"/>
    <n v="6"/>
    <n v="12"/>
    <x v="907"/>
    <n v="67.92"/>
    <s v="BananaBeat"/>
    <d v="2023-09-21T00:00:00"/>
    <s v="USA"/>
    <s v="Goryle"/>
    <s v="Czuj się dobrze S.A."/>
    <n v="5"/>
    <n v="139"/>
    <n v="1000"/>
    <x v="4"/>
    <x v="5"/>
  </r>
  <r>
    <n v="3635"/>
    <n v="17"/>
    <n v="12"/>
    <x v="908"/>
    <n v="81.95"/>
    <s v="AimĂŠTouchĂŠ"/>
    <d v="2023-09-29T00:00:00"/>
    <s v="Francja"/>
    <s v="Goryle"/>
    <s v="Czuj się dobrze S.A."/>
    <n v="5"/>
    <n v="139"/>
    <n v="1000"/>
    <x v="4"/>
    <x v="5"/>
  </r>
  <r>
    <n v="3636"/>
    <n v="17"/>
    <n v="12"/>
    <x v="908"/>
    <n v="91.62"/>
    <s v="AimĂŠTouchĂŠ"/>
    <d v="2023-09-29T00:00:00"/>
    <s v="Francja"/>
    <s v="Goryle"/>
    <s v="Czuj się dobrze S.A."/>
    <n v="5"/>
    <n v="139"/>
    <n v="1000"/>
    <x v="4"/>
    <x v="5"/>
  </r>
  <r>
    <n v="3637"/>
    <n v="17"/>
    <n v="13"/>
    <x v="908"/>
    <n v="14.15"/>
    <s v="AimĂŠTouchĂŠ"/>
    <d v="2023-09-29T00:00:00"/>
    <s v="Francja"/>
    <s v="Królowa"/>
    <s v="Nie Zatrzymuj Mnie Teraz"/>
    <n v="5"/>
    <n v="156"/>
    <n v="1000"/>
    <x v="4"/>
    <x v="5"/>
  </r>
  <r>
    <n v="3638"/>
    <n v="6"/>
    <n v="12"/>
    <x v="909"/>
    <n v="64.45"/>
    <s v="BananaBeat"/>
    <d v="2023-09-21T00:00:00"/>
    <s v="USA"/>
    <s v="Goryle"/>
    <s v="Czuj się dobrze S.A."/>
    <n v="5"/>
    <n v="139"/>
    <n v="1000"/>
    <x v="4"/>
    <x v="5"/>
  </r>
  <r>
    <n v="3639"/>
    <n v="6"/>
    <n v="12"/>
    <x v="909"/>
    <n v="75.650000000000006"/>
    <s v="BananaBeat"/>
    <d v="2023-09-21T00:00:00"/>
    <s v="USA"/>
    <s v="Goryle"/>
    <s v="Czuj się dobrze S.A."/>
    <n v="5"/>
    <n v="139"/>
    <n v="1000"/>
    <x v="4"/>
    <x v="5"/>
  </r>
  <r>
    <n v="3640"/>
    <n v="6"/>
    <n v="12"/>
    <x v="909"/>
    <n v="80.040000000000006"/>
    <s v="BananaBeat"/>
    <d v="2023-09-21T00:00:00"/>
    <s v="USA"/>
    <s v="Goryle"/>
    <s v="Czuj się dobrze S.A."/>
    <n v="5"/>
    <n v="139"/>
    <n v="1000"/>
    <x v="4"/>
    <x v="5"/>
  </r>
  <r>
    <n v="3641"/>
    <n v="6"/>
    <n v="12"/>
    <x v="910"/>
    <n v="87.15"/>
    <s v="BananaBeat"/>
    <d v="2023-09-21T00:00:00"/>
    <s v="USA"/>
    <s v="Goryle"/>
    <s v="Czuj się dobrze S.A."/>
    <n v="5"/>
    <n v="139"/>
    <n v="1000"/>
    <x v="4"/>
    <x v="5"/>
  </r>
  <r>
    <n v="3642"/>
    <n v="6"/>
    <n v="13"/>
    <x v="910"/>
    <n v="12.87"/>
    <s v="BananaBeat"/>
    <d v="2023-09-21T00:00:00"/>
    <s v="USA"/>
    <s v="Królowa"/>
    <s v="Nie Zatrzymuj Mnie Teraz"/>
    <n v="5"/>
    <n v="156"/>
    <n v="1000"/>
    <x v="4"/>
    <x v="5"/>
  </r>
  <r>
    <n v="3643"/>
    <n v="17"/>
    <n v="13"/>
    <x v="910"/>
    <n v="18.71"/>
    <s v="AimĂŠTouchĂŠ"/>
    <d v="2023-09-29T00:00:00"/>
    <s v="Francja"/>
    <s v="Królowa"/>
    <s v="Nie Zatrzymuj Mnie Teraz"/>
    <n v="5"/>
    <n v="156"/>
    <n v="1000"/>
    <x v="4"/>
    <x v="5"/>
  </r>
  <r>
    <n v="3644"/>
    <n v="17"/>
    <n v="13"/>
    <x v="910"/>
    <n v="34.78"/>
    <s v="AimĂŠTouchĂŠ"/>
    <d v="2023-09-29T00:00:00"/>
    <s v="Francja"/>
    <s v="Królowa"/>
    <s v="Nie Zatrzymuj Mnie Teraz"/>
    <n v="5"/>
    <n v="156"/>
    <n v="1000"/>
    <x v="4"/>
    <x v="5"/>
  </r>
  <r>
    <n v="3645"/>
    <n v="17"/>
    <n v="13"/>
    <x v="910"/>
    <n v="42.91"/>
    <s v="AimĂŠTouchĂŠ"/>
    <d v="2023-09-29T00:00:00"/>
    <s v="Francja"/>
    <s v="Królowa"/>
    <s v="Nie Zatrzymuj Mnie Teraz"/>
    <n v="5"/>
    <n v="156"/>
    <n v="1000"/>
    <x v="4"/>
    <x v="5"/>
  </r>
  <r>
    <n v="3646"/>
    <n v="6"/>
    <n v="13"/>
    <x v="911"/>
    <n v="20.309999999999999"/>
    <s v="BananaBeat"/>
    <d v="2023-09-21T00:00:00"/>
    <s v="USA"/>
    <s v="Królowa"/>
    <s v="Nie Zatrzymuj Mnie Teraz"/>
    <n v="5"/>
    <n v="156"/>
    <n v="1000"/>
    <x v="4"/>
    <x v="5"/>
  </r>
  <r>
    <n v="3647"/>
    <n v="6"/>
    <n v="13"/>
    <x v="911"/>
    <n v="26.64"/>
    <s v="BananaBeat"/>
    <d v="2023-09-21T00:00:00"/>
    <s v="USA"/>
    <s v="Królowa"/>
    <s v="Nie Zatrzymuj Mnie Teraz"/>
    <n v="5"/>
    <n v="156"/>
    <n v="1000"/>
    <x v="4"/>
    <x v="5"/>
  </r>
  <r>
    <n v="3648"/>
    <n v="6"/>
    <n v="13"/>
    <x v="911"/>
    <n v="43.04"/>
    <s v="BananaBeat"/>
    <d v="2023-09-21T00:00:00"/>
    <s v="USA"/>
    <s v="Królowa"/>
    <s v="Nie Zatrzymuj Mnie Teraz"/>
    <n v="5"/>
    <n v="156"/>
    <n v="1000"/>
    <x v="4"/>
    <x v="5"/>
  </r>
  <r>
    <n v="3649"/>
    <n v="6"/>
    <n v="13"/>
    <x v="911"/>
    <n v="35.78"/>
    <s v="BananaBeat"/>
    <d v="2023-09-21T00:00:00"/>
    <s v="USA"/>
    <s v="Królowa"/>
    <s v="Nie Zatrzymuj Mnie Teraz"/>
    <n v="5"/>
    <n v="156"/>
    <n v="1000"/>
    <x v="4"/>
    <x v="5"/>
  </r>
  <r>
    <n v="3650"/>
    <n v="6"/>
    <n v="13"/>
    <x v="911"/>
    <n v="62.58"/>
    <s v="BananaBeat"/>
    <d v="2023-09-21T00:00:00"/>
    <s v="USA"/>
    <s v="Królowa"/>
    <s v="Nie Zatrzymuj Mnie Teraz"/>
    <n v="5"/>
    <n v="156"/>
    <n v="1000"/>
    <x v="4"/>
    <x v="5"/>
  </r>
  <r>
    <n v="3651"/>
    <n v="6"/>
    <n v="13"/>
    <x v="911"/>
    <n v="49.62"/>
    <s v="BananaBeat"/>
    <d v="2023-09-21T00:00:00"/>
    <s v="USA"/>
    <s v="Królowa"/>
    <s v="Nie Zatrzymuj Mnie Teraz"/>
    <n v="5"/>
    <n v="156"/>
    <n v="1000"/>
    <x v="4"/>
    <x v="5"/>
  </r>
  <r>
    <n v="3652"/>
    <n v="6"/>
    <n v="13"/>
    <x v="911"/>
    <n v="55.19"/>
    <s v="BananaBeat"/>
    <d v="2023-09-21T00:00:00"/>
    <s v="USA"/>
    <s v="Królowa"/>
    <s v="Nie Zatrzymuj Mnie Teraz"/>
    <n v="5"/>
    <n v="156"/>
    <n v="1000"/>
    <x v="4"/>
    <x v="5"/>
  </r>
  <r>
    <n v="3653"/>
    <n v="6"/>
    <n v="13"/>
    <x v="911"/>
    <n v="79.61"/>
    <s v="BananaBeat"/>
    <d v="2023-09-21T00:00:00"/>
    <s v="USA"/>
    <s v="Królowa"/>
    <s v="Nie Zatrzymuj Mnie Teraz"/>
    <n v="5"/>
    <n v="156"/>
    <n v="1000"/>
    <x v="4"/>
    <x v="5"/>
  </r>
  <r>
    <n v="3654"/>
    <n v="6"/>
    <n v="14"/>
    <x v="911"/>
    <n v="11.38"/>
    <s v="BananaBeat"/>
    <d v="2023-09-21T00:00:00"/>
    <s v="USA"/>
    <s v="Reolka"/>
    <s v="Bez Tytułu"/>
    <n v="6"/>
    <n v="190"/>
    <n v="1200"/>
    <x v="4"/>
    <x v="5"/>
  </r>
  <r>
    <n v="3655"/>
    <n v="17"/>
    <n v="13"/>
    <x v="912"/>
    <n v="48.16"/>
    <s v="AimĂŠTouchĂŠ"/>
    <d v="2023-09-29T00:00:00"/>
    <s v="Francja"/>
    <s v="Królowa"/>
    <s v="Nie Zatrzymuj Mnie Teraz"/>
    <n v="5"/>
    <n v="156"/>
    <n v="1000"/>
    <x v="4"/>
    <x v="5"/>
  </r>
  <r>
    <n v="3656"/>
    <n v="17"/>
    <n v="13"/>
    <x v="912"/>
    <n v="46.73"/>
    <s v="AimĂŠTouchĂŠ"/>
    <d v="2023-09-29T00:00:00"/>
    <s v="Francja"/>
    <s v="Królowa"/>
    <s v="Nie Zatrzymuj Mnie Teraz"/>
    <n v="5"/>
    <n v="156"/>
    <n v="1000"/>
    <x v="4"/>
    <x v="5"/>
  </r>
  <r>
    <n v="3657"/>
    <n v="17"/>
    <n v="13"/>
    <x v="912"/>
    <n v="70.58"/>
    <s v="AimĂŠTouchĂŠ"/>
    <d v="2023-09-29T00:00:00"/>
    <s v="Francja"/>
    <s v="Królowa"/>
    <s v="Nie Zatrzymuj Mnie Teraz"/>
    <n v="5"/>
    <n v="156"/>
    <n v="1000"/>
    <x v="4"/>
    <x v="5"/>
  </r>
  <r>
    <n v="3658"/>
    <n v="17"/>
    <n v="13"/>
    <x v="912"/>
    <n v="67.5"/>
    <s v="AimĂŠTouchĂŠ"/>
    <d v="2023-09-29T00:00:00"/>
    <s v="Francja"/>
    <s v="Królowa"/>
    <s v="Nie Zatrzymuj Mnie Teraz"/>
    <n v="5"/>
    <n v="156"/>
    <n v="1000"/>
    <x v="4"/>
    <x v="5"/>
  </r>
  <r>
    <n v="3659"/>
    <n v="6"/>
    <n v="14"/>
    <x v="913"/>
    <n v="23.26"/>
    <s v="BananaBeat"/>
    <d v="2023-09-21T00:00:00"/>
    <s v="USA"/>
    <s v="Reolka"/>
    <s v="Bez Tytułu"/>
    <n v="6"/>
    <n v="190"/>
    <n v="1200"/>
    <x v="4"/>
    <x v="5"/>
  </r>
  <r>
    <n v="3660"/>
    <n v="6"/>
    <n v="14"/>
    <x v="913"/>
    <n v="28.83"/>
    <s v="BananaBeat"/>
    <d v="2023-09-21T00:00:00"/>
    <s v="USA"/>
    <s v="Reolka"/>
    <s v="Bez Tytułu"/>
    <n v="6"/>
    <n v="190"/>
    <n v="1200"/>
    <x v="4"/>
    <x v="5"/>
  </r>
  <r>
    <n v="3661"/>
    <n v="6"/>
    <n v="14"/>
    <x v="913"/>
    <n v="29.46"/>
    <s v="BananaBeat"/>
    <d v="2023-09-21T00:00:00"/>
    <s v="USA"/>
    <s v="Reolka"/>
    <s v="Bez Tytułu"/>
    <n v="6"/>
    <n v="190"/>
    <n v="1200"/>
    <x v="4"/>
    <x v="5"/>
  </r>
  <r>
    <n v="3662"/>
    <n v="6"/>
    <n v="14"/>
    <x v="913"/>
    <n v="41.71"/>
    <s v="BananaBeat"/>
    <d v="2023-09-21T00:00:00"/>
    <s v="USA"/>
    <s v="Reolka"/>
    <s v="Bez Tytułu"/>
    <n v="6"/>
    <n v="190"/>
    <n v="1200"/>
    <x v="4"/>
    <x v="5"/>
  </r>
  <r>
    <n v="3663"/>
    <n v="6"/>
    <n v="14"/>
    <x v="913"/>
    <n v="45.81"/>
    <s v="BananaBeat"/>
    <d v="2023-09-21T00:00:00"/>
    <s v="USA"/>
    <s v="Reolka"/>
    <s v="Bez Tytułu"/>
    <n v="6"/>
    <n v="190"/>
    <n v="1200"/>
    <x v="4"/>
    <x v="5"/>
  </r>
  <r>
    <n v="3664"/>
    <n v="6"/>
    <n v="14"/>
    <x v="913"/>
    <n v="60.58"/>
    <s v="BananaBeat"/>
    <d v="2023-09-21T00:00:00"/>
    <s v="USA"/>
    <s v="Reolka"/>
    <s v="Bez Tytułu"/>
    <n v="6"/>
    <n v="190"/>
    <n v="1200"/>
    <x v="4"/>
    <x v="5"/>
  </r>
  <r>
    <n v="3665"/>
    <n v="6"/>
    <n v="14"/>
    <x v="913"/>
    <n v="59.29"/>
    <s v="BananaBeat"/>
    <d v="2023-09-21T00:00:00"/>
    <s v="USA"/>
    <s v="Reolka"/>
    <s v="Bez Tytułu"/>
    <n v="6"/>
    <n v="190"/>
    <n v="1200"/>
    <x v="4"/>
    <x v="5"/>
  </r>
  <r>
    <n v="3666"/>
    <n v="6"/>
    <n v="14"/>
    <x v="913"/>
    <n v="76.34"/>
    <s v="BananaBeat"/>
    <d v="2023-09-21T00:00:00"/>
    <s v="USA"/>
    <s v="Reolka"/>
    <s v="Bez Tytułu"/>
    <n v="6"/>
    <n v="190"/>
    <n v="1200"/>
    <x v="4"/>
    <x v="5"/>
  </r>
  <r>
    <n v="3667"/>
    <n v="6"/>
    <n v="15"/>
    <x v="913"/>
    <n v="15.25"/>
    <s v="BananaBeat"/>
    <d v="2023-09-21T00:00:00"/>
    <s v="USA"/>
    <s v="Pan Daft"/>
    <s v="Twardziej, Lepiej, Szybciej, Mocniej"/>
    <n v="5"/>
    <n v="123"/>
    <n v="1000"/>
    <x v="4"/>
    <x v="5"/>
  </r>
  <r>
    <n v="3668"/>
    <n v="6"/>
    <n v="15"/>
    <x v="913"/>
    <n v="21.1"/>
    <s v="BananaBeat"/>
    <d v="2023-09-21T00:00:00"/>
    <s v="USA"/>
    <s v="Pan Daft"/>
    <s v="Twardziej, Lepiej, Szybciej, Mocniej"/>
    <n v="5"/>
    <n v="123"/>
    <n v="1000"/>
    <x v="4"/>
    <x v="5"/>
  </r>
  <r>
    <n v="3669"/>
    <n v="6"/>
    <n v="15"/>
    <x v="913"/>
    <n v="30.99"/>
    <s v="BananaBeat"/>
    <d v="2023-09-21T00:00:00"/>
    <s v="USA"/>
    <s v="Pan Daft"/>
    <s v="Twardziej, Lepiej, Szybciej, Mocniej"/>
    <n v="5"/>
    <n v="123"/>
    <n v="1000"/>
    <x v="4"/>
    <x v="5"/>
  </r>
  <r>
    <n v="3670"/>
    <n v="17"/>
    <n v="13"/>
    <x v="914"/>
    <n v="91.28"/>
    <s v="AimĂŠTouchĂŠ"/>
    <d v="2023-09-29T00:00:00"/>
    <s v="Francja"/>
    <s v="Królowa"/>
    <s v="Nie Zatrzymuj Mnie Teraz"/>
    <n v="5"/>
    <n v="156"/>
    <n v="1000"/>
    <x v="4"/>
    <x v="5"/>
  </r>
  <r>
    <n v="3671"/>
    <n v="17"/>
    <n v="13"/>
    <x v="914"/>
    <n v="81.36"/>
    <s v="AimĂŠTouchĂŠ"/>
    <d v="2023-09-29T00:00:00"/>
    <s v="Francja"/>
    <s v="Królowa"/>
    <s v="Nie Zatrzymuj Mnie Teraz"/>
    <n v="5"/>
    <n v="156"/>
    <n v="1000"/>
    <x v="4"/>
    <x v="5"/>
  </r>
  <r>
    <n v="3672"/>
    <n v="17"/>
    <n v="14"/>
    <x v="914"/>
    <n v="19.739999999999998"/>
    <s v="AimĂŠTouchĂŠ"/>
    <d v="2023-09-29T00:00:00"/>
    <s v="Francja"/>
    <s v="Reolka"/>
    <s v="Bez Tytułu"/>
    <n v="6"/>
    <n v="190"/>
    <n v="1200"/>
    <x v="4"/>
    <x v="5"/>
  </r>
  <r>
    <n v="3673"/>
    <n v="17"/>
    <n v="14"/>
    <x v="914"/>
    <n v="27.01"/>
    <s v="AimĂŠTouchĂŠ"/>
    <d v="2023-09-29T00:00:00"/>
    <s v="Francja"/>
    <s v="Reolka"/>
    <s v="Bez Tytułu"/>
    <n v="6"/>
    <n v="190"/>
    <n v="1200"/>
    <x v="4"/>
    <x v="5"/>
  </r>
  <r>
    <n v="3674"/>
    <n v="17"/>
    <n v="14"/>
    <x v="914"/>
    <n v="35.479999999999997"/>
    <s v="AimĂŠTouchĂŠ"/>
    <d v="2023-09-29T00:00:00"/>
    <s v="Francja"/>
    <s v="Reolka"/>
    <s v="Bez Tytułu"/>
    <n v="6"/>
    <n v="190"/>
    <n v="1200"/>
    <x v="4"/>
    <x v="5"/>
  </r>
  <r>
    <n v="3675"/>
    <n v="17"/>
    <n v="14"/>
    <x v="914"/>
    <n v="41.77"/>
    <s v="AimĂŠTouchĂŠ"/>
    <d v="2023-09-29T00:00:00"/>
    <s v="Francja"/>
    <s v="Reolka"/>
    <s v="Bez Tytułu"/>
    <n v="6"/>
    <n v="190"/>
    <n v="1200"/>
    <x v="4"/>
    <x v="5"/>
  </r>
  <r>
    <n v="3676"/>
    <n v="17"/>
    <n v="14"/>
    <x v="914"/>
    <n v="47.57"/>
    <s v="AimĂŠTouchĂŠ"/>
    <d v="2023-09-29T00:00:00"/>
    <s v="Francja"/>
    <s v="Reolka"/>
    <s v="Bez Tytułu"/>
    <n v="6"/>
    <n v="190"/>
    <n v="1200"/>
    <x v="4"/>
    <x v="5"/>
  </r>
  <r>
    <n v="3677"/>
    <n v="17"/>
    <n v="14"/>
    <x v="914"/>
    <n v="36.909999999999997"/>
    <s v="AimĂŠTouchĂŠ"/>
    <d v="2023-09-29T00:00:00"/>
    <s v="Francja"/>
    <s v="Reolka"/>
    <s v="Bez Tytułu"/>
    <n v="6"/>
    <n v="190"/>
    <n v="1200"/>
    <x v="4"/>
    <x v="5"/>
  </r>
  <r>
    <n v="3678"/>
    <n v="17"/>
    <n v="14"/>
    <x v="915"/>
    <n v="50.58"/>
    <s v="AimĂŠTouchĂŠ"/>
    <d v="2023-09-29T00:00:00"/>
    <s v="Francja"/>
    <s v="Reolka"/>
    <s v="Bez Tytułu"/>
    <n v="6"/>
    <n v="190"/>
    <n v="1200"/>
    <x v="4"/>
    <x v="5"/>
  </r>
  <r>
    <n v="3679"/>
    <n v="17"/>
    <n v="14"/>
    <x v="915"/>
    <n v="75.760000000000005"/>
    <s v="AimĂŠTouchĂŠ"/>
    <d v="2023-09-29T00:00:00"/>
    <s v="Francja"/>
    <s v="Reolka"/>
    <s v="Bez Tytułu"/>
    <n v="6"/>
    <n v="190"/>
    <n v="1200"/>
    <x v="4"/>
    <x v="5"/>
  </r>
  <r>
    <n v="3680"/>
    <n v="17"/>
    <n v="14"/>
    <x v="915"/>
    <n v="72.709999999999994"/>
    <s v="AimĂŠTouchĂŠ"/>
    <d v="2023-09-29T00:00:00"/>
    <s v="Francja"/>
    <s v="Reolka"/>
    <s v="Bez Tytułu"/>
    <n v="6"/>
    <n v="190"/>
    <n v="1200"/>
    <x v="4"/>
    <x v="5"/>
  </r>
  <r>
    <n v="3681"/>
    <n v="6"/>
    <n v="15"/>
    <x v="916"/>
    <n v="39.4"/>
    <s v="BananaBeat"/>
    <d v="2023-09-21T00:00:00"/>
    <s v="USA"/>
    <s v="Pan Daft"/>
    <s v="Twardziej, Lepiej, Szybciej, Mocniej"/>
    <n v="5"/>
    <n v="123"/>
    <n v="1000"/>
    <x v="4"/>
    <x v="5"/>
  </r>
  <r>
    <n v="3682"/>
    <n v="6"/>
    <n v="15"/>
    <x v="916"/>
    <n v="49.67"/>
    <s v="BananaBeat"/>
    <d v="2023-09-21T00:00:00"/>
    <s v="USA"/>
    <s v="Pan Daft"/>
    <s v="Twardziej, Lepiej, Szybciej, Mocniej"/>
    <n v="5"/>
    <n v="123"/>
    <n v="1000"/>
    <x v="4"/>
    <x v="5"/>
  </r>
  <r>
    <n v="3683"/>
    <n v="6"/>
    <n v="15"/>
    <x v="917"/>
    <n v="54.47"/>
    <s v="BananaBeat"/>
    <d v="2023-09-21T00:00:00"/>
    <s v="USA"/>
    <s v="Pan Daft"/>
    <s v="Twardziej, Lepiej, Szybciej, Mocniej"/>
    <n v="5"/>
    <n v="123"/>
    <n v="1000"/>
    <x v="4"/>
    <x v="5"/>
  </r>
  <r>
    <n v="3684"/>
    <n v="6"/>
    <n v="15"/>
    <x v="917"/>
    <n v="43.33"/>
    <s v="BananaBeat"/>
    <d v="2023-09-21T00:00:00"/>
    <s v="USA"/>
    <s v="Pan Daft"/>
    <s v="Twardziej, Lepiej, Szybciej, Mocniej"/>
    <n v="5"/>
    <n v="123"/>
    <n v="1000"/>
    <x v="4"/>
    <x v="5"/>
  </r>
  <r>
    <n v="3685"/>
    <n v="6"/>
    <n v="15"/>
    <x v="917"/>
    <n v="57.13"/>
    <s v="BananaBeat"/>
    <d v="2023-09-21T00:00:00"/>
    <s v="USA"/>
    <s v="Pan Daft"/>
    <s v="Twardziej, Lepiej, Szybciej, Mocniej"/>
    <n v="5"/>
    <n v="123"/>
    <n v="1000"/>
    <x v="4"/>
    <x v="5"/>
  </r>
  <r>
    <n v="3686"/>
    <n v="6"/>
    <n v="15"/>
    <x v="917"/>
    <n v="71.430000000000007"/>
    <s v="BananaBeat"/>
    <d v="2023-09-21T00:00:00"/>
    <s v="USA"/>
    <s v="Pan Daft"/>
    <s v="Twardziej, Lepiej, Szybciej, Mocniej"/>
    <n v="5"/>
    <n v="123"/>
    <n v="1000"/>
    <x v="4"/>
    <x v="5"/>
  </r>
  <r>
    <n v="3687"/>
    <n v="6"/>
    <n v="15"/>
    <x v="917"/>
    <n v="93.35"/>
    <s v="BananaBeat"/>
    <d v="2023-09-21T00:00:00"/>
    <s v="USA"/>
    <s v="Pan Daft"/>
    <s v="Twardziej, Lepiej, Szybciej, Mocniej"/>
    <n v="5"/>
    <n v="123"/>
    <n v="1000"/>
    <x v="4"/>
    <x v="5"/>
  </r>
  <r>
    <n v="3688"/>
    <n v="6"/>
    <n v="16"/>
    <x v="917"/>
    <n v="10.1"/>
    <s v="BananaBeat"/>
    <d v="2023-09-21T00:00:00"/>
    <s v="USA"/>
    <s v="Umarłe Korporacje"/>
    <s v="Wszystko zamarznie"/>
    <n v="8"/>
    <n v="240"/>
    <n v="1800"/>
    <x v="4"/>
    <x v="5"/>
  </r>
  <r>
    <n v="3689"/>
    <n v="6"/>
    <n v="16"/>
    <x v="917"/>
    <n v="21.68"/>
    <s v="BananaBeat"/>
    <d v="2023-09-21T00:00:00"/>
    <s v="USA"/>
    <s v="Umarłe Korporacje"/>
    <s v="Wszystko zamarznie"/>
    <n v="8"/>
    <n v="240"/>
    <n v="1800"/>
    <x v="4"/>
    <x v="5"/>
  </r>
  <r>
    <n v="3690"/>
    <n v="6"/>
    <n v="16"/>
    <x v="917"/>
    <n v="32.82"/>
    <s v="BananaBeat"/>
    <d v="2023-09-21T00:00:00"/>
    <s v="USA"/>
    <s v="Umarłe Korporacje"/>
    <s v="Wszystko zamarznie"/>
    <n v="8"/>
    <n v="240"/>
    <n v="1800"/>
    <x v="4"/>
    <x v="5"/>
  </r>
  <r>
    <n v="3691"/>
    <n v="17"/>
    <n v="14"/>
    <x v="917"/>
    <n v="75.44"/>
    <s v="AimĂŠTouchĂŠ"/>
    <d v="2023-09-29T00:00:00"/>
    <s v="Francja"/>
    <s v="Reolka"/>
    <s v="Bez Tytułu"/>
    <n v="6"/>
    <n v="190"/>
    <n v="1200"/>
    <x v="4"/>
    <x v="5"/>
  </r>
  <r>
    <n v="3692"/>
    <n v="17"/>
    <n v="29"/>
    <x v="917"/>
    <n v="16.989999999999998"/>
    <s v="AimĂŠTouchĂŠ"/>
    <d v="2023-09-29T00:00:00"/>
    <s v="Francja"/>
    <s v="Miś z Sowiej Chaty"/>
    <s v="Świetliki"/>
    <n v="4"/>
    <n v="90"/>
    <n v="900"/>
    <x v="4"/>
    <x v="5"/>
  </r>
  <r>
    <n v="3693"/>
    <n v="17"/>
    <n v="29"/>
    <x v="917"/>
    <n v="18.010000000000002"/>
    <s v="AimĂŠTouchĂŠ"/>
    <d v="2023-09-29T00:00:00"/>
    <s v="Francja"/>
    <s v="Miś z Sowiej Chaty"/>
    <s v="Świetliki"/>
    <n v="4"/>
    <n v="90"/>
    <n v="900"/>
    <x v="4"/>
    <x v="5"/>
  </r>
  <r>
    <n v="3694"/>
    <n v="17"/>
    <n v="29"/>
    <x v="917"/>
    <n v="34.450000000000003"/>
    <s v="AimĂŠTouchĂŠ"/>
    <d v="2023-09-29T00:00:00"/>
    <s v="Francja"/>
    <s v="Miś z Sowiej Chaty"/>
    <s v="Świetliki"/>
    <n v="4"/>
    <n v="90"/>
    <n v="900"/>
    <x v="4"/>
    <x v="5"/>
  </r>
  <r>
    <n v="3695"/>
    <n v="17"/>
    <n v="29"/>
    <x v="917"/>
    <n v="31.4"/>
    <s v="AimĂŠTouchĂŠ"/>
    <d v="2023-09-29T00:00:00"/>
    <s v="Francja"/>
    <s v="Miś z Sowiej Chaty"/>
    <s v="Świetliki"/>
    <n v="4"/>
    <n v="90"/>
    <n v="900"/>
    <x v="4"/>
    <x v="5"/>
  </r>
  <r>
    <n v="3696"/>
    <n v="17"/>
    <n v="29"/>
    <x v="918"/>
    <n v="47.04"/>
    <s v="AimĂŠTouchĂŠ"/>
    <d v="2023-09-29T00:00:00"/>
    <s v="Francja"/>
    <s v="Miś z Sowiej Chaty"/>
    <s v="Świetliki"/>
    <n v="4"/>
    <n v="90"/>
    <n v="900"/>
    <x v="4"/>
    <x v="5"/>
  </r>
  <r>
    <n v="3697"/>
    <n v="6"/>
    <n v="16"/>
    <x v="919"/>
    <n v="30.24"/>
    <s v="BananaBeat"/>
    <d v="2023-09-21T00:00:00"/>
    <s v="USA"/>
    <s v="Umarłe Korporacje"/>
    <s v="Wszystko zamarznie"/>
    <n v="8"/>
    <n v="240"/>
    <n v="1800"/>
    <x v="4"/>
    <x v="5"/>
  </r>
  <r>
    <n v="3698"/>
    <n v="17"/>
    <n v="29"/>
    <x v="920"/>
    <n v="43.51"/>
    <s v="AimĂŠTouchĂŠ"/>
    <d v="2023-09-29T00:00:00"/>
    <s v="Francja"/>
    <s v="Miś z Sowiej Chaty"/>
    <s v="Świetliki"/>
    <n v="4"/>
    <n v="90"/>
    <n v="900"/>
    <x v="4"/>
    <x v="5"/>
  </r>
  <r>
    <n v="3699"/>
    <n v="17"/>
    <n v="29"/>
    <x v="920"/>
    <n v="67.59"/>
    <s v="AimĂŠTouchĂŠ"/>
    <d v="2023-09-29T00:00:00"/>
    <s v="Francja"/>
    <s v="Miś z Sowiej Chaty"/>
    <s v="Świetliki"/>
    <n v="4"/>
    <n v="90"/>
    <n v="900"/>
    <x v="4"/>
    <x v="5"/>
  </r>
  <r>
    <n v="3700"/>
    <n v="6"/>
    <n v="16"/>
    <x v="921"/>
    <n v="35.520000000000003"/>
    <s v="BananaBeat"/>
    <d v="2023-09-21T00:00:00"/>
    <s v="USA"/>
    <s v="Umarłe Korporacje"/>
    <s v="Wszystko zamarznie"/>
    <n v="8"/>
    <n v="240"/>
    <n v="1800"/>
    <x v="4"/>
    <x v="5"/>
  </r>
  <r>
    <n v="3701"/>
    <n v="6"/>
    <n v="16"/>
    <x v="921"/>
    <n v="60.58"/>
    <s v="BananaBeat"/>
    <d v="2023-09-21T00:00:00"/>
    <s v="USA"/>
    <s v="Umarłe Korporacje"/>
    <s v="Wszystko zamarznie"/>
    <n v="8"/>
    <n v="240"/>
    <n v="1800"/>
    <x v="4"/>
    <x v="5"/>
  </r>
  <r>
    <n v="3702"/>
    <n v="6"/>
    <n v="16"/>
    <x v="921"/>
    <n v="60.25"/>
    <s v="BananaBeat"/>
    <d v="2023-09-21T00:00:00"/>
    <s v="USA"/>
    <s v="Umarłe Korporacje"/>
    <s v="Wszystko zamarznie"/>
    <n v="8"/>
    <n v="240"/>
    <n v="1800"/>
    <x v="4"/>
    <x v="5"/>
  </r>
  <r>
    <n v="3703"/>
    <n v="6"/>
    <n v="16"/>
    <x v="921"/>
    <n v="56.3"/>
    <s v="BananaBeat"/>
    <d v="2023-09-21T00:00:00"/>
    <s v="USA"/>
    <s v="Umarłe Korporacje"/>
    <s v="Wszystko zamarznie"/>
    <n v="8"/>
    <n v="240"/>
    <n v="1800"/>
    <x v="4"/>
    <x v="5"/>
  </r>
  <r>
    <n v="3704"/>
    <n v="6"/>
    <n v="16"/>
    <x v="921"/>
    <n v="80.78"/>
    <s v="BananaBeat"/>
    <d v="2023-09-21T00:00:00"/>
    <s v="USA"/>
    <s v="Umarłe Korporacje"/>
    <s v="Wszystko zamarznie"/>
    <n v="8"/>
    <n v="240"/>
    <n v="1800"/>
    <x v="4"/>
    <x v="5"/>
  </r>
  <r>
    <n v="3705"/>
    <n v="6"/>
    <n v="16"/>
    <x v="921"/>
    <n v="93.32"/>
    <s v="BananaBeat"/>
    <d v="2023-09-21T00:00:00"/>
    <s v="USA"/>
    <s v="Umarłe Korporacje"/>
    <s v="Wszystko zamarznie"/>
    <n v="8"/>
    <n v="240"/>
    <n v="1800"/>
    <x v="4"/>
    <x v="5"/>
  </r>
  <r>
    <n v="3706"/>
    <n v="6"/>
    <n v="17"/>
    <x v="921"/>
    <n v="14.33"/>
    <s v="BananaBeat"/>
    <d v="2023-09-21T00:00:00"/>
    <s v="USA"/>
    <s v="Tofik Lis"/>
    <s v="Kość-Trąbek"/>
    <n v="6"/>
    <n v="160"/>
    <n v="1200"/>
    <x v="4"/>
    <x v="5"/>
  </r>
  <r>
    <n v="3707"/>
    <n v="17"/>
    <n v="29"/>
    <x v="921"/>
    <n v="52.98"/>
    <s v="AimĂŠTouchĂŠ"/>
    <d v="2023-09-29T00:00:00"/>
    <s v="Francja"/>
    <s v="Miś z Sowiej Chaty"/>
    <s v="Świetliki"/>
    <n v="4"/>
    <n v="90"/>
    <n v="900"/>
    <x v="4"/>
    <x v="5"/>
  </r>
  <r>
    <n v="3708"/>
    <n v="17"/>
    <n v="29"/>
    <x v="921"/>
    <n v="64.61"/>
    <s v="AimĂŠTouchĂŠ"/>
    <d v="2023-09-29T00:00:00"/>
    <s v="Francja"/>
    <s v="Miś z Sowiej Chaty"/>
    <s v="Świetliki"/>
    <n v="4"/>
    <n v="90"/>
    <n v="900"/>
    <x v="4"/>
    <x v="5"/>
  </r>
  <r>
    <n v="3709"/>
    <n v="17"/>
    <n v="29"/>
    <x v="921"/>
    <n v="63.35"/>
    <s v="AimĂŠTouchĂŠ"/>
    <d v="2023-09-29T00:00:00"/>
    <s v="Francja"/>
    <s v="Miś z Sowiej Chaty"/>
    <s v="Świetliki"/>
    <n v="4"/>
    <n v="90"/>
    <n v="900"/>
    <x v="4"/>
    <x v="5"/>
  </r>
  <r>
    <n v="3710"/>
    <n v="17"/>
    <n v="16"/>
    <x v="922"/>
    <n v="11.29"/>
    <s v="AimĂŠTouchĂŠ"/>
    <d v="2023-09-29T00:00:00"/>
    <s v="Francja"/>
    <s v="Umarłe Korporacje"/>
    <s v="Wszystko zamarznie"/>
    <n v="8"/>
    <n v="240"/>
    <n v="1800"/>
    <x v="4"/>
    <x v="5"/>
  </r>
  <r>
    <n v="3711"/>
    <n v="17"/>
    <n v="16"/>
    <x v="922"/>
    <n v="19.329999999999998"/>
    <s v="AimĂŠTouchĂŠ"/>
    <d v="2023-09-29T00:00:00"/>
    <s v="Francja"/>
    <s v="Umarłe Korporacje"/>
    <s v="Wszystko zamarznie"/>
    <n v="8"/>
    <n v="240"/>
    <n v="1800"/>
    <x v="4"/>
    <x v="5"/>
  </r>
  <r>
    <n v="3712"/>
    <n v="6"/>
    <n v="17"/>
    <x v="923"/>
    <n v="23.51"/>
    <s v="BananaBeat"/>
    <d v="2023-09-21T00:00:00"/>
    <s v="USA"/>
    <s v="Tofik Lis"/>
    <s v="Kość-Trąbek"/>
    <n v="6"/>
    <n v="160"/>
    <n v="1200"/>
    <x v="4"/>
    <x v="5"/>
  </r>
  <r>
    <n v="3713"/>
    <n v="6"/>
    <n v="17"/>
    <x v="923"/>
    <n v="32.97"/>
    <s v="BananaBeat"/>
    <d v="2023-09-21T00:00:00"/>
    <s v="USA"/>
    <s v="Tofik Lis"/>
    <s v="Kość-Trąbek"/>
    <n v="6"/>
    <n v="160"/>
    <n v="1200"/>
    <x v="4"/>
    <x v="5"/>
  </r>
  <r>
    <n v="3714"/>
    <n v="17"/>
    <n v="16"/>
    <x v="924"/>
    <n v="33.22"/>
    <s v="AimĂŠTouchĂŠ"/>
    <d v="2023-09-29T00:00:00"/>
    <s v="Francja"/>
    <s v="Umarłe Korporacje"/>
    <s v="Wszystko zamarznie"/>
    <n v="8"/>
    <n v="240"/>
    <n v="1800"/>
    <x v="4"/>
    <x v="5"/>
  </r>
  <r>
    <n v="3715"/>
    <n v="17"/>
    <n v="16"/>
    <x v="924"/>
    <n v="36.409999999999997"/>
    <s v="AimĂŠTouchĂŠ"/>
    <d v="2023-09-29T00:00:00"/>
    <s v="Francja"/>
    <s v="Umarłe Korporacje"/>
    <s v="Wszystko zamarznie"/>
    <n v="8"/>
    <n v="240"/>
    <n v="1800"/>
    <x v="4"/>
    <x v="5"/>
  </r>
  <r>
    <n v="3716"/>
    <n v="17"/>
    <n v="16"/>
    <x v="925"/>
    <n v="49.01"/>
    <s v="AimĂŠTouchĂŠ"/>
    <d v="2023-09-29T00:00:00"/>
    <s v="Francja"/>
    <s v="Umarłe Korporacje"/>
    <s v="Wszystko zamarznie"/>
    <n v="8"/>
    <n v="240"/>
    <n v="1800"/>
    <x v="4"/>
    <x v="5"/>
  </r>
  <r>
    <n v="3717"/>
    <n v="17"/>
    <n v="16"/>
    <x v="925"/>
    <n v="40.03"/>
    <s v="AimĂŠTouchĂŠ"/>
    <d v="2023-09-29T00:00:00"/>
    <s v="Francja"/>
    <s v="Umarłe Korporacje"/>
    <s v="Wszystko zamarznie"/>
    <n v="8"/>
    <n v="240"/>
    <n v="1800"/>
    <x v="4"/>
    <x v="5"/>
  </r>
  <r>
    <n v="3718"/>
    <n v="17"/>
    <n v="16"/>
    <x v="925"/>
    <n v="61.63"/>
    <s v="AimĂŠTouchĂŠ"/>
    <d v="2023-09-29T00:00:00"/>
    <s v="Francja"/>
    <s v="Umarłe Korporacje"/>
    <s v="Wszystko zamarznie"/>
    <n v="8"/>
    <n v="240"/>
    <n v="1800"/>
    <x v="4"/>
    <x v="5"/>
  </r>
  <r>
    <n v="3719"/>
    <n v="17"/>
    <n v="16"/>
    <x v="925"/>
    <n v="74.81"/>
    <s v="AimĂŠTouchĂŠ"/>
    <d v="2023-09-29T00:00:00"/>
    <s v="Francja"/>
    <s v="Umarłe Korporacje"/>
    <s v="Wszystko zamarznie"/>
    <n v="8"/>
    <n v="240"/>
    <n v="1800"/>
    <x v="4"/>
    <x v="5"/>
  </r>
  <r>
    <n v="3720"/>
    <n v="17"/>
    <n v="16"/>
    <x v="925"/>
    <n v="86.85"/>
    <s v="AimĂŠTouchĂŠ"/>
    <d v="2023-09-29T00:00:00"/>
    <s v="Francja"/>
    <s v="Umarłe Korporacje"/>
    <s v="Wszystko zamarznie"/>
    <n v="8"/>
    <n v="240"/>
    <n v="1800"/>
    <x v="4"/>
    <x v="5"/>
  </r>
  <r>
    <n v="3721"/>
    <n v="17"/>
    <n v="16"/>
    <x v="925"/>
    <n v="65.94"/>
    <s v="AimĂŠTouchĂŠ"/>
    <d v="2023-09-29T00:00:00"/>
    <s v="Francja"/>
    <s v="Umarłe Korporacje"/>
    <s v="Wszystko zamarznie"/>
    <n v="8"/>
    <n v="240"/>
    <n v="1800"/>
    <x v="4"/>
    <x v="5"/>
  </r>
  <r>
    <n v="3722"/>
    <n v="6"/>
    <n v="17"/>
    <x v="926"/>
    <n v="34.020000000000003"/>
    <s v="BananaBeat"/>
    <d v="2023-09-21T00:00:00"/>
    <s v="USA"/>
    <s v="Tofik Lis"/>
    <s v="Kość-Trąbek"/>
    <n v="6"/>
    <n v="160"/>
    <n v="1200"/>
    <x v="4"/>
    <x v="5"/>
  </r>
  <r>
    <n v="3723"/>
    <n v="6"/>
    <n v="17"/>
    <x v="926"/>
    <n v="35.11"/>
    <s v="BananaBeat"/>
    <d v="2023-09-21T00:00:00"/>
    <s v="USA"/>
    <s v="Tofik Lis"/>
    <s v="Kość-Trąbek"/>
    <n v="6"/>
    <n v="160"/>
    <n v="1200"/>
    <x v="4"/>
    <x v="5"/>
  </r>
  <r>
    <n v="3724"/>
    <n v="17"/>
    <n v="17"/>
    <x v="926"/>
    <n v="11.29"/>
    <s v="AimĂŠTouchĂŠ"/>
    <d v="2023-09-29T00:00:00"/>
    <s v="Francja"/>
    <s v="Tofik Lis"/>
    <s v="Kość-Trąbek"/>
    <n v="6"/>
    <n v="160"/>
    <n v="1200"/>
    <x v="4"/>
    <x v="5"/>
  </r>
  <r>
    <n v="3725"/>
    <n v="17"/>
    <n v="17"/>
    <x v="926"/>
    <n v="27.45"/>
    <s v="AimĂŠTouchĂŠ"/>
    <d v="2023-09-29T00:00:00"/>
    <s v="Francja"/>
    <s v="Tofik Lis"/>
    <s v="Kość-Trąbek"/>
    <n v="6"/>
    <n v="160"/>
    <n v="1200"/>
    <x v="4"/>
    <x v="5"/>
  </r>
  <r>
    <n v="3726"/>
    <n v="20"/>
    <n v="1"/>
    <x v="927"/>
    <n v="10.63"/>
    <s v="SpeedyZuko"/>
    <d v="2024-01-01T00:00:00"/>
    <s v="Korea PoĹudniowa"/>
    <s v="Cysmix i Emilka"/>
    <s v="Deszcz Łez"/>
    <n v="7"/>
    <n v="128"/>
    <n v="1500"/>
    <x v="9"/>
    <x v="6"/>
  </r>
  <r>
    <n v="3727"/>
    <n v="6"/>
    <n v="17"/>
    <x v="928"/>
    <n v="64.16"/>
    <s v="BananaBeat"/>
    <d v="2023-09-21T00:00:00"/>
    <s v="USA"/>
    <s v="Tofik Lis"/>
    <s v="Kość-Trąbek"/>
    <n v="6"/>
    <n v="160"/>
    <n v="1200"/>
    <x v="9"/>
    <x v="6"/>
  </r>
  <r>
    <n v="3728"/>
    <n v="17"/>
    <n v="17"/>
    <x v="928"/>
    <n v="28.58"/>
    <s v="AimĂŠTouchĂŠ"/>
    <d v="2023-09-29T00:00:00"/>
    <s v="Francja"/>
    <s v="Tofik Lis"/>
    <s v="Kość-Trąbek"/>
    <n v="6"/>
    <n v="160"/>
    <n v="1200"/>
    <x v="9"/>
    <x v="6"/>
  </r>
  <r>
    <n v="3729"/>
    <n v="17"/>
    <n v="17"/>
    <x v="928"/>
    <n v="29.59"/>
    <s v="AimĂŠTouchĂŠ"/>
    <d v="2023-09-29T00:00:00"/>
    <s v="Francja"/>
    <s v="Tofik Lis"/>
    <s v="Kość-Trąbek"/>
    <n v="6"/>
    <n v="160"/>
    <n v="1200"/>
    <x v="9"/>
    <x v="6"/>
  </r>
  <r>
    <n v="3730"/>
    <n v="17"/>
    <n v="17"/>
    <x v="928"/>
    <n v="40.81"/>
    <s v="AimĂŠTouchĂŠ"/>
    <d v="2023-09-29T00:00:00"/>
    <s v="Francja"/>
    <s v="Tofik Lis"/>
    <s v="Kość-Trąbek"/>
    <n v="6"/>
    <n v="160"/>
    <n v="1200"/>
    <x v="9"/>
    <x v="6"/>
  </r>
  <r>
    <n v="3731"/>
    <n v="6"/>
    <n v="17"/>
    <x v="929"/>
    <n v="59.67"/>
    <s v="BananaBeat"/>
    <d v="2023-09-21T00:00:00"/>
    <s v="USA"/>
    <s v="Tofik Lis"/>
    <s v="Kość-Trąbek"/>
    <n v="6"/>
    <n v="160"/>
    <n v="1200"/>
    <x v="9"/>
    <x v="6"/>
  </r>
  <r>
    <n v="3732"/>
    <n v="6"/>
    <n v="17"/>
    <x v="929"/>
    <n v="80.69"/>
    <s v="BananaBeat"/>
    <d v="2023-09-21T00:00:00"/>
    <s v="USA"/>
    <s v="Tofik Lis"/>
    <s v="Kość-Trąbek"/>
    <n v="6"/>
    <n v="160"/>
    <n v="1200"/>
    <x v="9"/>
    <x v="6"/>
  </r>
  <r>
    <n v="3733"/>
    <n v="6"/>
    <n v="17"/>
    <x v="929"/>
    <n v="52.72"/>
    <s v="BananaBeat"/>
    <d v="2023-09-21T00:00:00"/>
    <s v="USA"/>
    <s v="Tofik Lis"/>
    <s v="Kość-Trąbek"/>
    <n v="6"/>
    <n v="160"/>
    <n v="1200"/>
    <x v="9"/>
    <x v="6"/>
  </r>
  <r>
    <n v="3734"/>
    <n v="6"/>
    <n v="17"/>
    <x v="929"/>
    <n v="79.08"/>
    <s v="BananaBeat"/>
    <d v="2023-09-21T00:00:00"/>
    <s v="USA"/>
    <s v="Tofik Lis"/>
    <s v="Kość-Trąbek"/>
    <n v="6"/>
    <n v="160"/>
    <n v="1200"/>
    <x v="9"/>
    <x v="6"/>
  </r>
  <r>
    <n v="3735"/>
    <n v="20"/>
    <n v="1"/>
    <x v="929"/>
    <n v="24.8"/>
    <s v="SpeedyZuko"/>
    <d v="2024-01-01T00:00:00"/>
    <s v="Korea PoĹudniowa"/>
    <s v="Cysmix i Emilka"/>
    <s v="Deszcz Łez"/>
    <n v="7"/>
    <n v="128"/>
    <n v="1500"/>
    <x v="9"/>
    <x v="6"/>
  </r>
  <r>
    <n v="3736"/>
    <n v="20"/>
    <n v="1"/>
    <x v="929"/>
    <n v="31.48"/>
    <s v="SpeedyZuko"/>
    <d v="2024-01-01T00:00:00"/>
    <s v="Korea PoĹudniowa"/>
    <s v="Cysmix i Emilka"/>
    <s v="Deszcz Łez"/>
    <n v="7"/>
    <n v="128"/>
    <n v="1500"/>
    <x v="9"/>
    <x v="6"/>
  </r>
  <r>
    <n v="3737"/>
    <n v="17"/>
    <n v="17"/>
    <x v="930"/>
    <n v="60.66"/>
    <s v="AimĂŠTouchĂŠ"/>
    <d v="2023-09-29T00:00:00"/>
    <s v="Francja"/>
    <s v="Tofik Lis"/>
    <s v="Kość-Trąbek"/>
    <n v="6"/>
    <n v="160"/>
    <n v="1200"/>
    <x v="9"/>
    <x v="6"/>
  </r>
  <r>
    <n v="3738"/>
    <n v="17"/>
    <n v="17"/>
    <x v="930"/>
    <n v="54.49"/>
    <s v="AimĂŠTouchĂŠ"/>
    <d v="2023-09-29T00:00:00"/>
    <s v="Francja"/>
    <s v="Tofik Lis"/>
    <s v="Kość-Trąbek"/>
    <n v="6"/>
    <n v="160"/>
    <n v="1200"/>
    <x v="9"/>
    <x v="6"/>
  </r>
  <r>
    <n v="3739"/>
    <n v="17"/>
    <n v="17"/>
    <x v="930"/>
    <n v="53.8"/>
    <s v="AimĂŠTouchĂŠ"/>
    <d v="2023-09-29T00:00:00"/>
    <s v="Francja"/>
    <s v="Tofik Lis"/>
    <s v="Kość-Trąbek"/>
    <n v="6"/>
    <n v="160"/>
    <n v="1200"/>
    <x v="9"/>
    <x v="6"/>
  </r>
  <r>
    <n v="3740"/>
    <n v="17"/>
    <n v="17"/>
    <x v="930"/>
    <n v="89.76"/>
    <s v="AimĂŠTouchĂŠ"/>
    <d v="2023-09-29T00:00:00"/>
    <s v="Francja"/>
    <s v="Tofik Lis"/>
    <s v="Kość-Trąbek"/>
    <n v="6"/>
    <n v="160"/>
    <n v="1200"/>
    <x v="9"/>
    <x v="6"/>
  </r>
  <r>
    <n v="3741"/>
    <n v="6"/>
    <n v="18"/>
    <x v="931"/>
    <n v="19.86"/>
    <s v="BananaBeat"/>
    <d v="2023-09-21T00:00:00"/>
    <s v="USA"/>
    <s v="Aviciuś"/>
    <s v="Obudź Mnie Proszę"/>
    <n v="5"/>
    <n v="124"/>
    <n v="1000"/>
    <x v="9"/>
    <x v="6"/>
  </r>
  <r>
    <n v="3742"/>
    <n v="20"/>
    <n v="1"/>
    <x v="931"/>
    <n v="36.799999999999997"/>
    <s v="SpeedyZuko"/>
    <d v="2024-01-01T00:00:00"/>
    <s v="Korea PoĹudniowa"/>
    <s v="Cysmix i Emilka"/>
    <s v="Deszcz Łez"/>
    <n v="7"/>
    <n v="128"/>
    <n v="1500"/>
    <x v="9"/>
    <x v="6"/>
  </r>
  <r>
    <n v="3743"/>
    <n v="20"/>
    <n v="1"/>
    <x v="932"/>
    <n v="41.2"/>
    <s v="SpeedyZuko"/>
    <d v="2024-01-01T00:00:00"/>
    <s v="Korea PoĹudniowa"/>
    <s v="Cysmix i Emilka"/>
    <s v="Deszcz Łez"/>
    <n v="7"/>
    <n v="128"/>
    <n v="1500"/>
    <x v="9"/>
    <x v="6"/>
  </r>
  <r>
    <n v="3744"/>
    <n v="20"/>
    <n v="1"/>
    <x v="932"/>
    <n v="44.23"/>
    <s v="SpeedyZuko"/>
    <d v="2024-01-01T00:00:00"/>
    <s v="Korea PoĹudniowa"/>
    <s v="Cysmix i Emilka"/>
    <s v="Deszcz Łez"/>
    <n v="7"/>
    <n v="128"/>
    <n v="1500"/>
    <x v="9"/>
    <x v="6"/>
  </r>
  <r>
    <n v="3745"/>
    <n v="17"/>
    <n v="17"/>
    <x v="933"/>
    <n v="58.06"/>
    <s v="AimĂŠTouchĂŠ"/>
    <d v="2023-09-29T00:00:00"/>
    <s v="Francja"/>
    <s v="Tofik Lis"/>
    <s v="Kość-Trąbek"/>
    <n v="6"/>
    <n v="160"/>
    <n v="1200"/>
    <x v="9"/>
    <x v="6"/>
  </r>
  <r>
    <n v="3746"/>
    <n v="6"/>
    <n v="18"/>
    <x v="934"/>
    <n v="19.72"/>
    <s v="BananaBeat"/>
    <d v="2023-09-21T00:00:00"/>
    <s v="USA"/>
    <s v="Aviciuś"/>
    <s v="Obudź Mnie Proszę"/>
    <n v="5"/>
    <n v="124"/>
    <n v="1000"/>
    <x v="9"/>
    <x v="6"/>
  </r>
  <r>
    <n v="3747"/>
    <n v="17"/>
    <n v="18"/>
    <x v="935"/>
    <n v="10.47"/>
    <s v="AimĂŠTouchĂŠ"/>
    <d v="2023-09-29T00:00:00"/>
    <s v="Francja"/>
    <s v="Aviciuś"/>
    <s v="Obudź Mnie Proszę"/>
    <n v="5"/>
    <n v="124"/>
    <n v="1000"/>
    <x v="9"/>
    <x v="6"/>
  </r>
  <r>
    <n v="3748"/>
    <n v="20"/>
    <n v="1"/>
    <x v="935"/>
    <n v="47.55"/>
    <s v="SpeedyZuko"/>
    <d v="2024-01-01T00:00:00"/>
    <s v="Korea PoĹudniowa"/>
    <s v="Cysmix i Emilka"/>
    <s v="Deszcz Łez"/>
    <n v="7"/>
    <n v="128"/>
    <n v="1500"/>
    <x v="9"/>
    <x v="6"/>
  </r>
  <r>
    <n v="3749"/>
    <n v="20"/>
    <n v="1"/>
    <x v="935"/>
    <n v="68.569999999999993"/>
    <s v="SpeedyZuko"/>
    <d v="2024-01-01T00:00:00"/>
    <s v="Korea PoĹudniowa"/>
    <s v="Cysmix i Emilka"/>
    <s v="Deszcz Łez"/>
    <n v="7"/>
    <n v="128"/>
    <n v="1500"/>
    <x v="9"/>
    <x v="6"/>
  </r>
  <r>
    <n v="3750"/>
    <n v="20"/>
    <n v="1"/>
    <x v="935"/>
    <n v="77.83"/>
    <s v="SpeedyZuko"/>
    <d v="2024-01-01T00:00:00"/>
    <s v="Korea PoĹudniowa"/>
    <s v="Cysmix i Emilka"/>
    <s v="Deszcz Łez"/>
    <n v="7"/>
    <n v="128"/>
    <n v="1500"/>
    <x v="9"/>
    <x v="6"/>
  </r>
  <r>
    <n v="3751"/>
    <n v="6"/>
    <n v="18"/>
    <x v="936"/>
    <n v="35.840000000000003"/>
    <s v="BananaBeat"/>
    <d v="2023-09-21T00:00:00"/>
    <s v="USA"/>
    <s v="Aviciuś"/>
    <s v="Obudź Mnie Proszę"/>
    <n v="5"/>
    <n v="124"/>
    <n v="1000"/>
    <x v="9"/>
    <x v="6"/>
  </r>
  <r>
    <n v="3752"/>
    <n v="6"/>
    <n v="18"/>
    <x v="936"/>
    <n v="31.06"/>
    <s v="BananaBeat"/>
    <d v="2023-09-21T00:00:00"/>
    <s v="USA"/>
    <s v="Aviciuś"/>
    <s v="Obudź Mnie Proszę"/>
    <n v="5"/>
    <n v="124"/>
    <n v="1000"/>
    <x v="9"/>
    <x v="6"/>
  </r>
  <r>
    <n v="3753"/>
    <n v="6"/>
    <n v="18"/>
    <x v="936"/>
    <n v="51.39"/>
    <s v="BananaBeat"/>
    <d v="2023-09-21T00:00:00"/>
    <s v="USA"/>
    <s v="Aviciuś"/>
    <s v="Obudź Mnie Proszę"/>
    <n v="5"/>
    <n v="124"/>
    <n v="1000"/>
    <x v="9"/>
    <x v="6"/>
  </r>
  <r>
    <n v="3754"/>
    <n v="17"/>
    <n v="18"/>
    <x v="936"/>
    <n v="18.420000000000002"/>
    <s v="AimĂŠTouchĂŠ"/>
    <d v="2023-09-29T00:00:00"/>
    <s v="Francja"/>
    <s v="Aviciuś"/>
    <s v="Obudź Mnie Proszę"/>
    <n v="5"/>
    <n v="124"/>
    <n v="1000"/>
    <x v="9"/>
    <x v="6"/>
  </r>
  <r>
    <n v="3755"/>
    <n v="17"/>
    <n v="18"/>
    <x v="936"/>
    <n v="29.23"/>
    <s v="AimĂŠTouchĂŠ"/>
    <d v="2023-09-29T00:00:00"/>
    <s v="Francja"/>
    <s v="Aviciuś"/>
    <s v="Obudź Mnie Proszę"/>
    <n v="5"/>
    <n v="124"/>
    <n v="1000"/>
    <x v="9"/>
    <x v="6"/>
  </r>
  <r>
    <n v="3756"/>
    <n v="17"/>
    <n v="18"/>
    <x v="936"/>
    <n v="42.12"/>
    <s v="AimĂŠTouchĂŠ"/>
    <d v="2023-09-29T00:00:00"/>
    <s v="Francja"/>
    <s v="Aviciuś"/>
    <s v="Obudź Mnie Proszę"/>
    <n v="5"/>
    <n v="124"/>
    <n v="1000"/>
    <x v="9"/>
    <x v="6"/>
  </r>
  <r>
    <n v="3757"/>
    <n v="17"/>
    <n v="18"/>
    <x v="936"/>
    <n v="48.22"/>
    <s v="AimĂŠTouchĂŠ"/>
    <d v="2023-09-29T00:00:00"/>
    <s v="Francja"/>
    <s v="Aviciuś"/>
    <s v="Obudź Mnie Proszę"/>
    <n v="5"/>
    <n v="124"/>
    <n v="1000"/>
    <x v="9"/>
    <x v="6"/>
  </r>
  <r>
    <n v="3758"/>
    <n v="17"/>
    <n v="18"/>
    <x v="936"/>
    <n v="52.81"/>
    <s v="AimĂŠTouchĂŠ"/>
    <d v="2023-09-29T00:00:00"/>
    <s v="Francja"/>
    <s v="Aviciuś"/>
    <s v="Obudź Mnie Proszę"/>
    <n v="5"/>
    <n v="124"/>
    <n v="1000"/>
    <x v="9"/>
    <x v="6"/>
  </r>
  <r>
    <n v="3759"/>
    <n v="17"/>
    <n v="18"/>
    <x v="936"/>
    <n v="62.19"/>
    <s v="AimĂŠTouchĂŠ"/>
    <d v="2023-09-29T00:00:00"/>
    <s v="Francja"/>
    <s v="Aviciuś"/>
    <s v="Obudź Mnie Proszę"/>
    <n v="5"/>
    <n v="124"/>
    <n v="1000"/>
    <x v="9"/>
    <x v="6"/>
  </r>
  <r>
    <n v="3760"/>
    <n v="17"/>
    <n v="18"/>
    <x v="936"/>
    <n v="78.58"/>
    <s v="AimĂŠTouchĂŠ"/>
    <d v="2023-09-29T00:00:00"/>
    <s v="Francja"/>
    <s v="Aviciuś"/>
    <s v="Obudź Mnie Proszę"/>
    <n v="5"/>
    <n v="124"/>
    <n v="1000"/>
    <x v="9"/>
    <x v="6"/>
  </r>
  <r>
    <n v="3761"/>
    <n v="6"/>
    <n v="18"/>
    <x v="937"/>
    <n v="63.7"/>
    <s v="BananaBeat"/>
    <d v="2023-09-21T00:00:00"/>
    <s v="USA"/>
    <s v="Aviciuś"/>
    <s v="Obudź Mnie Proszę"/>
    <n v="5"/>
    <n v="124"/>
    <n v="1000"/>
    <x v="9"/>
    <x v="6"/>
  </r>
  <r>
    <n v="3762"/>
    <n v="6"/>
    <n v="18"/>
    <x v="937"/>
    <n v="65.5"/>
    <s v="BananaBeat"/>
    <d v="2023-09-21T00:00:00"/>
    <s v="USA"/>
    <s v="Aviciuś"/>
    <s v="Obudź Mnie Proszę"/>
    <n v="5"/>
    <n v="124"/>
    <n v="1000"/>
    <x v="9"/>
    <x v="6"/>
  </r>
  <r>
    <n v="3763"/>
    <n v="6"/>
    <n v="18"/>
    <x v="937"/>
    <n v="67.41"/>
    <s v="BananaBeat"/>
    <d v="2023-09-21T00:00:00"/>
    <s v="USA"/>
    <s v="Aviciuś"/>
    <s v="Obudź Mnie Proszę"/>
    <n v="5"/>
    <n v="124"/>
    <n v="1000"/>
    <x v="9"/>
    <x v="6"/>
  </r>
  <r>
    <n v="3764"/>
    <n v="20"/>
    <n v="1"/>
    <x v="937"/>
    <n v="79.37"/>
    <s v="SpeedyZuko"/>
    <d v="2024-01-01T00:00:00"/>
    <s v="Korea PoĹudniowa"/>
    <s v="Cysmix i Emilka"/>
    <s v="Deszcz Łez"/>
    <n v="7"/>
    <n v="128"/>
    <n v="1500"/>
    <x v="9"/>
    <x v="6"/>
  </r>
  <r>
    <n v="3765"/>
    <n v="20"/>
    <n v="2"/>
    <x v="937"/>
    <n v="17.78"/>
    <s v="SpeedyZuko"/>
    <d v="2024-01-01T00:00:00"/>
    <s v="Korea PoĹudniowa"/>
    <s v="Solejek"/>
    <s v="Renatka"/>
    <n v="7"/>
    <n v="182"/>
    <n v="1500"/>
    <x v="9"/>
    <x v="6"/>
  </r>
  <r>
    <n v="3766"/>
    <n v="20"/>
    <n v="2"/>
    <x v="937"/>
    <n v="26.15"/>
    <s v="SpeedyZuko"/>
    <d v="2024-01-01T00:00:00"/>
    <s v="Korea PoĹudniowa"/>
    <s v="Solejek"/>
    <s v="Renatka"/>
    <n v="7"/>
    <n v="182"/>
    <n v="1500"/>
    <x v="9"/>
    <x v="6"/>
  </r>
  <r>
    <n v="3767"/>
    <n v="17"/>
    <n v="18"/>
    <x v="938"/>
    <n v="64.09"/>
    <s v="AimĂŠTouchĂŠ"/>
    <d v="2023-09-29T00:00:00"/>
    <s v="Francja"/>
    <s v="Aviciuś"/>
    <s v="Obudź Mnie Proszę"/>
    <n v="5"/>
    <n v="124"/>
    <n v="1000"/>
    <x v="9"/>
    <x v="6"/>
  </r>
  <r>
    <n v="3768"/>
    <n v="17"/>
    <n v="18"/>
    <x v="938"/>
    <n v="61.91"/>
    <s v="AimĂŠTouchĂŠ"/>
    <d v="2023-09-29T00:00:00"/>
    <s v="Francja"/>
    <s v="Aviciuś"/>
    <s v="Obudź Mnie Proszę"/>
    <n v="5"/>
    <n v="124"/>
    <n v="1000"/>
    <x v="9"/>
    <x v="6"/>
  </r>
  <r>
    <n v="3769"/>
    <n v="17"/>
    <n v="19"/>
    <x v="938"/>
    <n v="15.65"/>
    <s v="AimĂŠTouchĂŠ"/>
    <d v="2023-09-29T00:00:00"/>
    <s v="Francja"/>
    <s v="Dźwiękowy Szok Magii"/>
    <s v="Pęknięte Tłuczki"/>
    <n v="7"/>
    <n v="170"/>
    <n v="1400"/>
    <x v="9"/>
    <x v="6"/>
  </r>
  <r>
    <n v="3770"/>
    <n v="17"/>
    <n v="19"/>
    <x v="938"/>
    <n v="24.61"/>
    <s v="AimĂŠTouchĂŠ"/>
    <d v="2023-09-29T00:00:00"/>
    <s v="Francja"/>
    <s v="Dźwiękowy Szok Magii"/>
    <s v="Pęknięte Tłuczki"/>
    <n v="7"/>
    <n v="170"/>
    <n v="1400"/>
    <x v="9"/>
    <x v="6"/>
  </r>
  <r>
    <n v="3771"/>
    <n v="17"/>
    <n v="19"/>
    <x v="938"/>
    <n v="31.48"/>
    <s v="AimĂŠTouchĂŠ"/>
    <d v="2023-09-29T00:00:00"/>
    <s v="Francja"/>
    <s v="Dźwiękowy Szok Magii"/>
    <s v="Pęknięte Tłuczki"/>
    <n v="7"/>
    <n v="170"/>
    <n v="1400"/>
    <x v="9"/>
    <x v="6"/>
  </r>
  <r>
    <n v="3772"/>
    <n v="17"/>
    <n v="19"/>
    <x v="938"/>
    <n v="45.74"/>
    <s v="AimĂŠTouchĂŠ"/>
    <d v="2023-09-29T00:00:00"/>
    <s v="Francja"/>
    <s v="Dźwiękowy Szok Magii"/>
    <s v="Pęknięte Tłuczki"/>
    <n v="7"/>
    <n v="170"/>
    <n v="1400"/>
    <x v="9"/>
    <x v="6"/>
  </r>
  <r>
    <n v="3773"/>
    <n v="17"/>
    <n v="19"/>
    <x v="938"/>
    <n v="40.770000000000003"/>
    <s v="AimĂŠTouchĂŠ"/>
    <d v="2023-09-29T00:00:00"/>
    <s v="Francja"/>
    <s v="Dźwiękowy Szok Magii"/>
    <s v="Pęknięte Tłuczki"/>
    <n v="7"/>
    <n v="170"/>
    <n v="1400"/>
    <x v="9"/>
    <x v="6"/>
  </r>
  <r>
    <n v="3774"/>
    <n v="6"/>
    <n v="18"/>
    <x v="939"/>
    <n v="82.6"/>
    <s v="BananaBeat"/>
    <d v="2023-09-21T00:00:00"/>
    <s v="USA"/>
    <s v="Aviciuś"/>
    <s v="Obudź Mnie Proszę"/>
    <n v="5"/>
    <n v="124"/>
    <n v="1000"/>
    <x v="9"/>
    <x v="6"/>
  </r>
  <r>
    <n v="3775"/>
    <n v="6"/>
    <n v="19"/>
    <x v="939"/>
    <n v="19.54"/>
    <s v="BananaBeat"/>
    <d v="2023-09-21T00:00:00"/>
    <s v="USA"/>
    <s v="Dźwiękowy Szok Magii"/>
    <s v="Pęknięte Tłuczki"/>
    <n v="7"/>
    <n v="170"/>
    <n v="1400"/>
    <x v="9"/>
    <x v="6"/>
  </r>
  <r>
    <n v="3776"/>
    <n v="17"/>
    <n v="19"/>
    <x v="939"/>
    <n v="40.92"/>
    <s v="AimĂŠTouchĂŠ"/>
    <d v="2023-09-29T00:00:00"/>
    <s v="Francja"/>
    <s v="Dźwiękowy Szok Magii"/>
    <s v="Pęknięte Tłuczki"/>
    <n v="7"/>
    <n v="170"/>
    <n v="1400"/>
    <x v="9"/>
    <x v="6"/>
  </r>
  <r>
    <n v="3777"/>
    <n v="17"/>
    <n v="19"/>
    <x v="939"/>
    <n v="57.12"/>
    <s v="AimĂŠTouchĂŠ"/>
    <d v="2023-09-29T00:00:00"/>
    <s v="Francja"/>
    <s v="Dźwiękowy Szok Magii"/>
    <s v="Pęknięte Tłuczki"/>
    <n v="7"/>
    <n v="170"/>
    <n v="1400"/>
    <x v="9"/>
    <x v="6"/>
  </r>
  <r>
    <n v="3778"/>
    <n v="20"/>
    <n v="2"/>
    <x v="939"/>
    <n v="28.55"/>
    <s v="SpeedyZuko"/>
    <d v="2024-01-01T00:00:00"/>
    <s v="Korea PoĹudniowa"/>
    <s v="Solejek"/>
    <s v="Renatka"/>
    <n v="7"/>
    <n v="182"/>
    <n v="1500"/>
    <x v="9"/>
    <x v="6"/>
  </r>
  <r>
    <n v="3779"/>
    <n v="6"/>
    <n v="19"/>
    <x v="940"/>
    <n v="23.31"/>
    <s v="BananaBeat"/>
    <d v="2023-09-21T00:00:00"/>
    <s v="USA"/>
    <s v="Dźwiękowy Szok Magii"/>
    <s v="Pęknięte Tłuczki"/>
    <n v="7"/>
    <n v="170"/>
    <n v="1400"/>
    <x v="9"/>
    <x v="6"/>
  </r>
  <r>
    <n v="3780"/>
    <n v="6"/>
    <n v="19"/>
    <x v="940"/>
    <n v="29.23"/>
    <s v="BananaBeat"/>
    <d v="2023-09-21T00:00:00"/>
    <s v="USA"/>
    <s v="Dźwiękowy Szok Magii"/>
    <s v="Pęknięte Tłuczki"/>
    <n v="7"/>
    <n v="170"/>
    <n v="1400"/>
    <x v="9"/>
    <x v="6"/>
  </r>
  <r>
    <n v="3781"/>
    <n v="6"/>
    <n v="19"/>
    <x v="940"/>
    <n v="32.19"/>
    <s v="BananaBeat"/>
    <d v="2023-09-21T00:00:00"/>
    <s v="USA"/>
    <s v="Dźwiękowy Szok Magii"/>
    <s v="Pęknięte Tłuczki"/>
    <n v="7"/>
    <n v="170"/>
    <n v="1400"/>
    <x v="9"/>
    <x v="6"/>
  </r>
  <r>
    <n v="3782"/>
    <n v="6"/>
    <n v="19"/>
    <x v="940"/>
    <n v="35.1"/>
    <s v="BananaBeat"/>
    <d v="2023-09-21T00:00:00"/>
    <s v="USA"/>
    <s v="Dźwiękowy Szok Magii"/>
    <s v="Pęknięte Tłuczki"/>
    <n v="7"/>
    <n v="170"/>
    <n v="1400"/>
    <x v="9"/>
    <x v="6"/>
  </r>
  <r>
    <n v="3783"/>
    <n v="6"/>
    <n v="19"/>
    <x v="940"/>
    <n v="44.45"/>
    <s v="BananaBeat"/>
    <d v="2023-09-21T00:00:00"/>
    <s v="USA"/>
    <s v="Dźwiękowy Szok Magii"/>
    <s v="Pęknięte Tłuczki"/>
    <n v="7"/>
    <n v="170"/>
    <n v="1400"/>
    <x v="9"/>
    <x v="6"/>
  </r>
  <r>
    <n v="3784"/>
    <n v="6"/>
    <n v="19"/>
    <x v="940"/>
    <n v="44.09"/>
    <s v="BananaBeat"/>
    <d v="2023-09-21T00:00:00"/>
    <s v="USA"/>
    <s v="Dźwiękowy Szok Magii"/>
    <s v="Pęknięte Tłuczki"/>
    <n v="7"/>
    <n v="170"/>
    <n v="1400"/>
    <x v="9"/>
    <x v="6"/>
  </r>
  <r>
    <n v="3785"/>
    <n v="6"/>
    <n v="19"/>
    <x v="940"/>
    <n v="53.01"/>
    <s v="BananaBeat"/>
    <d v="2023-09-21T00:00:00"/>
    <s v="USA"/>
    <s v="Dźwiękowy Szok Magii"/>
    <s v="Pęknięte Tłuczki"/>
    <n v="7"/>
    <n v="170"/>
    <n v="1400"/>
    <x v="9"/>
    <x v="6"/>
  </r>
  <r>
    <n v="3786"/>
    <n v="6"/>
    <n v="19"/>
    <x v="940"/>
    <n v="92.98"/>
    <s v="BananaBeat"/>
    <d v="2023-09-21T00:00:00"/>
    <s v="USA"/>
    <s v="Dźwiękowy Szok Magii"/>
    <s v="Pęknięte Tłuczki"/>
    <n v="7"/>
    <n v="170"/>
    <n v="1400"/>
    <x v="9"/>
    <x v="6"/>
  </r>
  <r>
    <n v="3787"/>
    <n v="17"/>
    <n v="19"/>
    <x v="940"/>
    <n v="66.25"/>
    <s v="AimĂŠTouchĂŠ"/>
    <d v="2023-09-29T00:00:00"/>
    <s v="Francja"/>
    <s v="Dźwiękowy Szok Magii"/>
    <s v="Pęknięte Tłuczki"/>
    <n v="7"/>
    <n v="170"/>
    <n v="1400"/>
    <x v="9"/>
    <x v="6"/>
  </r>
  <r>
    <n v="3788"/>
    <n v="17"/>
    <n v="19"/>
    <x v="940"/>
    <n v="84.83"/>
    <s v="AimĂŠTouchĂŠ"/>
    <d v="2023-09-29T00:00:00"/>
    <s v="Francja"/>
    <s v="Dźwiękowy Szok Magii"/>
    <s v="Pęknięte Tłuczki"/>
    <n v="7"/>
    <n v="170"/>
    <n v="1400"/>
    <x v="9"/>
    <x v="6"/>
  </r>
  <r>
    <n v="3789"/>
    <n v="17"/>
    <n v="19"/>
    <x v="940"/>
    <n v="69.03"/>
    <s v="AimĂŠTouchĂŠ"/>
    <d v="2023-09-29T00:00:00"/>
    <s v="Francja"/>
    <s v="Dźwiękowy Szok Magii"/>
    <s v="Pęknięte Tłuczki"/>
    <n v="7"/>
    <n v="170"/>
    <n v="1400"/>
    <x v="9"/>
    <x v="6"/>
  </r>
  <r>
    <n v="3790"/>
    <n v="17"/>
    <n v="20"/>
    <x v="940"/>
    <n v="10.18"/>
    <s v="AimĂŠTouchĂŠ"/>
    <d v="2023-09-29T00:00:00"/>
    <s v="Francja"/>
    <s v="xi"/>
    <s v="NURKOWANIE WOLNOŚCI"/>
    <n v="9"/>
    <n v="222"/>
    <n v="2000"/>
    <x v="9"/>
    <x v="6"/>
  </r>
  <r>
    <n v="3791"/>
    <n v="17"/>
    <n v="20"/>
    <x v="940"/>
    <n v="21.31"/>
    <s v="AimĂŠTouchĂŠ"/>
    <d v="2023-09-29T00:00:00"/>
    <s v="Francja"/>
    <s v="xi"/>
    <s v="NURKOWANIE WOLNOŚCI"/>
    <n v="9"/>
    <n v="222"/>
    <n v="2000"/>
    <x v="9"/>
    <x v="6"/>
  </r>
  <r>
    <n v="3792"/>
    <n v="17"/>
    <n v="20"/>
    <x v="940"/>
    <n v="25.47"/>
    <s v="AimĂŠTouchĂŠ"/>
    <d v="2023-09-29T00:00:00"/>
    <s v="Francja"/>
    <s v="xi"/>
    <s v="NURKOWANIE WOLNOŚCI"/>
    <n v="9"/>
    <n v="222"/>
    <n v="2000"/>
    <x v="9"/>
    <x v="6"/>
  </r>
  <r>
    <n v="3793"/>
    <n v="17"/>
    <n v="20"/>
    <x v="940"/>
    <n v="37.68"/>
    <s v="AimĂŠTouchĂŠ"/>
    <d v="2023-09-29T00:00:00"/>
    <s v="Francja"/>
    <s v="xi"/>
    <s v="NURKOWANIE WOLNOŚCI"/>
    <n v="9"/>
    <n v="222"/>
    <n v="2000"/>
    <x v="9"/>
    <x v="6"/>
  </r>
  <r>
    <n v="3794"/>
    <n v="6"/>
    <n v="19"/>
    <x v="941"/>
    <n v="100"/>
    <s v="BananaBeat"/>
    <d v="2023-09-21T00:00:00"/>
    <s v="USA"/>
    <s v="Dźwiękowy Szok Magii"/>
    <s v="Pęknięte Tłuczki"/>
    <n v="7"/>
    <n v="170"/>
    <n v="1400"/>
    <x v="9"/>
    <x v="6"/>
  </r>
  <r>
    <n v="3795"/>
    <n v="6"/>
    <n v="20"/>
    <x v="941"/>
    <n v="15.36"/>
    <s v="BananaBeat"/>
    <d v="2023-09-21T00:00:00"/>
    <s v="USA"/>
    <s v="xi"/>
    <s v="NURKOWANIE WOLNOŚCI"/>
    <n v="9"/>
    <n v="222"/>
    <n v="2000"/>
    <x v="9"/>
    <x v="6"/>
  </r>
  <r>
    <n v="3796"/>
    <n v="6"/>
    <n v="20"/>
    <x v="941"/>
    <n v="18.2"/>
    <s v="BananaBeat"/>
    <d v="2023-09-21T00:00:00"/>
    <s v="USA"/>
    <s v="xi"/>
    <s v="NURKOWANIE WOLNOŚCI"/>
    <n v="9"/>
    <n v="222"/>
    <n v="2000"/>
    <x v="9"/>
    <x v="6"/>
  </r>
  <r>
    <n v="3797"/>
    <n v="20"/>
    <n v="2"/>
    <x v="941"/>
    <n v="39.28"/>
    <s v="SpeedyZuko"/>
    <d v="2024-01-01T00:00:00"/>
    <s v="Korea PoĹudniowa"/>
    <s v="Solejek"/>
    <s v="Renatka"/>
    <n v="7"/>
    <n v="182"/>
    <n v="1500"/>
    <x v="9"/>
    <x v="6"/>
  </r>
  <r>
    <n v="3798"/>
    <n v="20"/>
    <n v="2"/>
    <x v="942"/>
    <n v="43.03"/>
    <s v="SpeedyZuko"/>
    <d v="2024-01-01T00:00:00"/>
    <s v="Korea PoĹudniowa"/>
    <s v="Solejek"/>
    <s v="Renatka"/>
    <n v="7"/>
    <n v="182"/>
    <n v="1500"/>
    <x v="9"/>
    <x v="6"/>
  </r>
  <r>
    <n v="3799"/>
    <n v="20"/>
    <n v="2"/>
    <x v="942"/>
    <n v="41.43"/>
    <s v="SpeedyZuko"/>
    <d v="2024-01-01T00:00:00"/>
    <s v="Korea PoĹudniowa"/>
    <s v="Solejek"/>
    <s v="Renatka"/>
    <n v="7"/>
    <n v="182"/>
    <n v="1500"/>
    <x v="9"/>
    <x v="6"/>
  </r>
  <r>
    <n v="3800"/>
    <n v="20"/>
    <n v="2"/>
    <x v="942"/>
    <n v="45.93"/>
    <s v="SpeedyZuko"/>
    <d v="2024-01-01T00:00:00"/>
    <s v="Korea PoĹudniowa"/>
    <s v="Solejek"/>
    <s v="Renatka"/>
    <n v="7"/>
    <n v="182"/>
    <n v="1500"/>
    <x v="9"/>
    <x v="6"/>
  </r>
  <r>
    <n v="3801"/>
    <n v="20"/>
    <n v="2"/>
    <x v="942"/>
    <n v="85.18"/>
    <s v="SpeedyZuko"/>
    <d v="2024-01-01T00:00:00"/>
    <s v="Korea PoĹudniowa"/>
    <s v="Solejek"/>
    <s v="Renatka"/>
    <n v="7"/>
    <n v="182"/>
    <n v="1500"/>
    <x v="9"/>
    <x v="6"/>
  </r>
  <r>
    <n v="3802"/>
    <n v="20"/>
    <n v="2"/>
    <x v="942"/>
    <n v="60.9"/>
    <s v="SpeedyZuko"/>
    <d v="2024-01-01T00:00:00"/>
    <s v="Korea PoĹudniowa"/>
    <s v="Solejek"/>
    <s v="Renatka"/>
    <n v="7"/>
    <n v="182"/>
    <n v="1500"/>
    <x v="9"/>
    <x v="6"/>
  </r>
  <r>
    <n v="3803"/>
    <n v="20"/>
    <n v="2"/>
    <x v="942"/>
    <n v="98.43"/>
    <s v="SpeedyZuko"/>
    <d v="2024-01-01T00:00:00"/>
    <s v="Korea PoĹudniowa"/>
    <s v="Solejek"/>
    <s v="Renatka"/>
    <n v="7"/>
    <n v="182"/>
    <n v="1500"/>
    <x v="9"/>
    <x v="6"/>
  </r>
  <r>
    <n v="3804"/>
    <n v="20"/>
    <n v="3"/>
    <x v="942"/>
    <n v="13.05"/>
    <s v="SpeedyZuko"/>
    <d v="2024-01-01T00:00:00"/>
    <s v="Korea PoĹudniowa"/>
    <s v="Kuba Omsiak"/>
    <s v="Moja Miłość"/>
    <n v="5"/>
    <n v="128"/>
    <n v="1000"/>
    <x v="9"/>
    <x v="6"/>
  </r>
  <r>
    <n v="3805"/>
    <n v="20"/>
    <n v="3"/>
    <x v="942"/>
    <n v="23.23"/>
    <s v="SpeedyZuko"/>
    <d v="2024-01-01T00:00:00"/>
    <s v="Korea PoĹudniowa"/>
    <s v="Kuba Omsiak"/>
    <s v="Moja Miłość"/>
    <n v="5"/>
    <n v="128"/>
    <n v="1000"/>
    <x v="9"/>
    <x v="6"/>
  </r>
  <r>
    <n v="3806"/>
    <n v="20"/>
    <n v="3"/>
    <x v="942"/>
    <n v="28.4"/>
    <s v="SpeedyZuko"/>
    <d v="2024-01-01T00:00:00"/>
    <s v="Korea PoĹudniowa"/>
    <s v="Kuba Omsiak"/>
    <s v="Moja Miłość"/>
    <n v="5"/>
    <n v="128"/>
    <n v="1000"/>
    <x v="9"/>
    <x v="6"/>
  </r>
  <r>
    <n v="3807"/>
    <n v="20"/>
    <n v="3"/>
    <x v="942"/>
    <n v="39.35"/>
    <s v="SpeedyZuko"/>
    <d v="2024-01-01T00:00:00"/>
    <s v="Korea PoĹudniowa"/>
    <s v="Kuba Omsiak"/>
    <s v="Moja Miłość"/>
    <n v="5"/>
    <n v="128"/>
    <n v="1000"/>
    <x v="9"/>
    <x v="6"/>
  </r>
  <r>
    <n v="3808"/>
    <n v="20"/>
    <n v="3"/>
    <x v="942"/>
    <n v="54.11"/>
    <s v="SpeedyZuko"/>
    <d v="2024-01-01T00:00:00"/>
    <s v="Korea PoĹudniowa"/>
    <s v="Kuba Omsiak"/>
    <s v="Moja Miłość"/>
    <n v="5"/>
    <n v="128"/>
    <n v="1000"/>
    <x v="9"/>
    <x v="6"/>
  </r>
  <r>
    <n v="3809"/>
    <n v="20"/>
    <n v="3"/>
    <x v="942"/>
    <n v="67.27"/>
    <s v="SpeedyZuko"/>
    <d v="2024-01-01T00:00:00"/>
    <s v="Korea PoĹudniowa"/>
    <s v="Kuba Omsiak"/>
    <s v="Moja Miłość"/>
    <n v="5"/>
    <n v="128"/>
    <n v="1000"/>
    <x v="9"/>
    <x v="6"/>
  </r>
  <r>
    <n v="3810"/>
    <n v="17"/>
    <n v="20"/>
    <x v="943"/>
    <n v="36.19"/>
    <s v="AimĂŠTouchĂŠ"/>
    <d v="2023-09-29T00:00:00"/>
    <s v="Francja"/>
    <s v="xi"/>
    <s v="NURKOWANIE WOLNOŚCI"/>
    <n v="9"/>
    <n v="222"/>
    <n v="2000"/>
    <x v="9"/>
    <x v="6"/>
  </r>
  <r>
    <n v="3811"/>
    <n v="6"/>
    <n v="20"/>
    <x v="944"/>
    <n v="32.07"/>
    <s v="BananaBeat"/>
    <d v="2023-09-21T00:00:00"/>
    <s v="USA"/>
    <s v="xi"/>
    <s v="NURKOWANIE WOLNOŚCI"/>
    <n v="9"/>
    <n v="222"/>
    <n v="2000"/>
    <x v="9"/>
    <x v="6"/>
  </r>
  <r>
    <n v="3812"/>
    <n v="6"/>
    <n v="20"/>
    <x v="944"/>
    <n v="35.08"/>
    <s v="BananaBeat"/>
    <d v="2023-09-21T00:00:00"/>
    <s v="USA"/>
    <s v="xi"/>
    <s v="NURKOWANIE WOLNOŚCI"/>
    <n v="9"/>
    <n v="222"/>
    <n v="2000"/>
    <x v="9"/>
    <x v="6"/>
  </r>
  <r>
    <n v="3813"/>
    <n v="17"/>
    <n v="20"/>
    <x v="945"/>
    <n v="62.02"/>
    <s v="AimĂŠTouchĂŠ"/>
    <d v="2023-09-29T00:00:00"/>
    <s v="Francja"/>
    <s v="xi"/>
    <s v="NURKOWANIE WOLNOŚCI"/>
    <n v="9"/>
    <n v="222"/>
    <n v="2000"/>
    <x v="9"/>
    <x v="6"/>
  </r>
  <r>
    <n v="3814"/>
    <n v="20"/>
    <n v="3"/>
    <x v="945"/>
    <n v="61.98"/>
    <s v="SpeedyZuko"/>
    <d v="2024-01-01T00:00:00"/>
    <s v="Korea PoĹudniowa"/>
    <s v="Kuba Omsiak"/>
    <s v="Moja Miłość"/>
    <n v="5"/>
    <n v="128"/>
    <n v="1000"/>
    <x v="9"/>
    <x v="6"/>
  </r>
  <r>
    <n v="3815"/>
    <n v="20"/>
    <n v="3"/>
    <x v="945"/>
    <n v="54.45"/>
    <s v="SpeedyZuko"/>
    <d v="2024-01-01T00:00:00"/>
    <s v="Korea PoĹudniowa"/>
    <s v="Kuba Omsiak"/>
    <s v="Moja Miłość"/>
    <n v="5"/>
    <n v="128"/>
    <n v="1000"/>
    <x v="9"/>
    <x v="6"/>
  </r>
  <r>
    <n v="3816"/>
    <n v="6"/>
    <n v="20"/>
    <x v="946"/>
    <n v="50.46"/>
    <s v="BananaBeat"/>
    <d v="2023-09-21T00:00:00"/>
    <s v="USA"/>
    <s v="xi"/>
    <s v="NURKOWANIE WOLNOŚCI"/>
    <n v="9"/>
    <n v="222"/>
    <n v="2000"/>
    <x v="9"/>
    <x v="6"/>
  </r>
  <r>
    <n v="3817"/>
    <n v="6"/>
    <n v="20"/>
    <x v="946"/>
    <n v="62.93"/>
    <s v="BananaBeat"/>
    <d v="2023-09-21T00:00:00"/>
    <s v="USA"/>
    <s v="xi"/>
    <s v="NURKOWANIE WOLNOŚCI"/>
    <n v="9"/>
    <n v="222"/>
    <n v="2000"/>
    <x v="9"/>
    <x v="6"/>
  </r>
  <r>
    <n v="3818"/>
    <n v="17"/>
    <n v="20"/>
    <x v="946"/>
    <n v="49.13"/>
    <s v="AimĂŠTouchĂŠ"/>
    <d v="2023-09-29T00:00:00"/>
    <s v="Francja"/>
    <s v="xi"/>
    <s v="NURKOWANIE WOLNOŚCI"/>
    <n v="9"/>
    <n v="222"/>
    <n v="2000"/>
    <x v="9"/>
    <x v="6"/>
  </r>
  <r>
    <n v="3819"/>
    <n v="6"/>
    <n v="20"/>
    <x v="947"/>
    <n v="43.04"/>
    <s v="BananaBeat"/>
    <d v="2023-09-21T00:00:00"/>
    <s v="USA"/>
    <s v="xi"/>
    <s v="NURKOWANIE WOLNOŚCI"/>
    <n v="9"/>
    <n v="222"/>
    <n v="2000"/>
    <x v="9"/>
    <x v="6"/>
  </r>
  <r>
    <n v="3820"/>
    <n v="6"/>
    <n v="20"/>
    <x v="947"/>
    <n v="53.95"/>
    <s v="BananaBeat"/>
    <d v="2023-09-21T00:00:00"/>
    <s v="USA"/>
    <s v="xi"/>
    <s v="NURKOWANIE WOLNOŚCI"/>
    <n v="9"/>
    <n v="222"/>
    <n v="2000"/>
    <x v="9"/>
    <x v="6"/>
  </r>
  <r>
    <n v="3821"/>
    <n v="6"/>
    <n v="20"/>
    <x v="947"/>
    <n v="79.62"/>
    <s v="BananaBeat"/>
    <d v="2023-09-21T00:00:00"/>
    <s v="USA"/>
    <s v="xi"/>
    <s v="NURKOWANIE WOLNOŚCI"/>
    <n v="9"/>
    <n v="222"/>
    <n v="2000"/>
    <x v="9"/>
    <x v="6"/>
  </r>
  <r>
    <n v="3822"/>
    <n v="6"/>
    <n v="20"/>
    <x v="948"/>
    <n v="84.53"/>
    <s v="BananaBeat"/>
    <d v="2023-09-21T00:00:00"/>
    <s v="USA"/>
    <s v="xi"/>
    <s v="NURKOWANIE WOLNOŚCI"/>
    <n v="9"/>
    <n v="222"/>
    <n v="2000"/>
    <x v="9"/>
    <x v="6"/>
  </r>
  <r>
    <n v="3823"/>
    <n v="6"/>
    <n v="21"/>
    <x v="948"/>
    <n v="11.45"/>
    <s v="BananaBeat"/>
    <d v="2023-09-21T00:00:00"/>
    <s v="USA"/>
    <s v="Lisek Przemyka"/>
    <s v="Wielka Czarna"/>
    <n v="9"/>
    <n v="300"/>
    <n v="2000"/>
    <x v="9"/>
    <x v="6"/>
  </r>
  <r>
    <n v="3824"/>
    <n v="6"/>
    <n v="21"/>
    <x v="948"/>
    <n v="16.100000000000001"/>
    <s v="BananaBeat"/>
    <d v="2023-09-21T00:00:00"/>
    <s v="USA"/>
    <s v="Lisek Przemyka"/>
    <s v="Wielka Czarna"/>
    <n v="9"/>
    <n v="300"/>
    <n v="2000"/>
    <x v="9"/>
    <x v="6"/>
  </r>
  <r>
    <n v="3825"/>
    <n v="6"/>
    <n v="21"/>
    <x v="948"/>
    <n v="39.11"/>
    <s v="BananaBeat"/>
    <d v="2023-09-21T00:00:00"/>
    <s v="USA"/>
    <s v="Lisek Przemyka"/>
    <s v="Wielka Czarna"/>
    <n v="9"/>
    <n v="300"/>
    <n v="2000"/>
    <x v="9"/>
    <x v="6"/>
  </r>
  <r>
    <n v="3826"/>
    <n v="20"/>
    <n v="3"/>
    <x v="948"/>
    <n v="98.36"/>
    <s v="SpeedyZuko"/>
    <d v="2024-01-01T00:00:00"/>
    <s v="Korea PoĹudniowa"/>
    <s v="Kuba Omsiak"/>
    <s v="Moja Miłość"/>
    <n v="5"/>
    <n v="128"/>
    <n v="1000"/>
    <x v="9"/>
    <x v="6"/>
  </r>
  <r>
    <n v="3827"/>
    <n v="17"/>
    <n v="20"/>
    <x v="949"/>
    <n v="70.760000000000005"/>
    <s v="AimĂŠTouchĂŠ"/>
    <d v="2023-09-29T00:00:00"/>
    <s v="Francja"/>
    <s v="xi"/>
    <s v="NURKOWANIE WOLNOŚCI"/>
    <n v="9"/>
    <n v="222"/>
    <n v="2000"/>
    <x v="9"/>
    <x v="6"/>
  </r>
  <r>
    <n v="3828"/>
    <n v="20"/>
    <n v="3"/>
    <x v="950"/>
    <n v="89.97"/>
    <s v="SpeedyZuko"/>
    <d v="2024-01-01T00:00:00"/>
    <s v="Korea PoĹudniowa"/>
    <s v="Kuba Omsiak"/>
    <s v="Moja Miłość"/>
    <n v="5"/>
    <n v="128"/>
    <n v="1000"/>
    <x v="9"/>
    <x v="6"/>
  </r>
  <r>
    <n v="3829"/>
    <n v="20"/>
    <n v="4"/>
    <x v="950"/>
    <n v="16.12"/>
    <s v="SpeedyZuko"/>
    <d v="2024-01-01T00:00:00"/>
    <s v="Korea PoĹudniowa"/>
    <s v="Pościgacze"/>
    <s v="Zgubiłem się"/>
    <n v="6"/>
    <n v="170"/>
    <n v="1200"/>
    <x v="9"/>
    <x v="6"/>
  </r>
  <r>
    <n v="3830"/>
    <n v="17"/>
    <n v="20"/>
    <x v="951"/>
    <n v="78.31"/>
    <s v="AimĂŠTouchĂŠ"/>
    <d v="2023-09-29T00:00:00"/>
    <s v="Francja"/>
    <s v="xi"/>
    <s v="NURKOWANIE WOLNOŚCI"/>
    <n v="9"/>
    <n v="222"/>
    <n v="2000"/>
    <x v="9"/>
    <x v="6"/>
  </r>
  <r>
    <n v="3831"/>
    <n v="17"/>
    <n v="20"/>
    <x v="951"/>
    <n v="71.13"/>
    <s v="AimĂŠTouchĂŠ"/>
    <d v="2023-09-29T00:00:00"/>
    <s v="Francja"/>
    <s v="xi"/>
    <s v="NURKOWANIE WOLNOŚCI"/>
    <n v="9"/>
    <n v="222"/>
    <n v="2000"/>
    <x v="9"/>
    <x v="6"/>
  </r>
  <r>
    <n v="3832"/>
    <n v="20"/>
    <n v="4"/>
    <x v="952"/>
    <n v="19.07"/>
    <s v="SpeedyZuko"/>
    <d v="2024-01-01T00:00:00"/>
    <s v="Korea PoĹudniowa"/>
    <s v="Pościgacze"/>
    <s v="Zgubiłem się"/>
    <n v="6"/>
    <n v="170"/>
    <n v="1200"/>
    <x v="10"/>
    <x v="6"/>
  </r>
  <r>
    <n v="3833"/>
    <n v="20"/>
    <n v="4"/>
    <x v="953"/>
    <n v="33.85"/>
    <s v="SpeedyZuko"/>
    <d v="2024-01-01T00:00:00"/>
    <s v="Korea PoĹudniowa"/>
    <s v="Pościgacze"/>
    <s v="Zgubiłem się"/>
    <n v="6"/>
    <n v="170"/>
    <n v="1200"/>
    <x v="10"/>
    <x v="6"/>
  </r>
  <r>
    <n v="3834"/>
    <n v="20"/>
    <n v="4"/>
    <x v="953"/>
    <n v="32.61"/>
    <s v="SpeedyZuko"/>
    <d v="2024-01-01T00:00:00"/>
    <s v="Korea PoĹudniowa"/>
    <s v="Pościgacze"/>
    <s v="Zgubiłem się"/>
    <n v="6"/>
    <n v="170"/>
    <n v="1200"/>
    <x v="10"/>
    <x v="6"/>
  </r>
  <r>
    <n v="3835"/>
    <n v="20"/>
    <n v="4"/>
    <x v="953"/>
    <n v="34.200000000000003"/>
    <s v="SpeedyZuko"/>
    <d v="2024-01-01T00:00:00"/>
    <s v="Korea PoĹudniowa"/>
    <s v="Pościgacze"/>
    <s v="Zgubiłem się"/>
    <n v="6"/>
    <n v="170"/>
    <n v="1200"/>
    <x v="10"/>
    <x v="6"/>
  </r>
  <r>
    <n v="3836"/>
    <n v="20"/>
    <n v="4"/>
    <x v="953"/>
    <n v="45.48"/>
    <s v="SpeedyZuko"/>
    <d v="2024-01-01T00:00:00"/>
    <s v="Korea PoĹudniowa"/>
    <s v="Pościgacze"/>
    <s v="Zgubiłem się"/>
    <n v="6"/>
    <n v="170"/>
    <n v="1200"/>
    <x v="10"/>
    <x v="6"/>
  </r>
  <r>
    <n v="3837"/>
    <n v="20"/>
    <n v="4"/>
    <x v="953"/>
    <n v="53.13"/>
    <s v="SpeedyZuko"/>
    <d v="2024-01-01T00:00:00"/>
    <s v="Korea PoĹudniowa"/>
    <s v="Pościgacze"/>
    <s v="Zgubiłem się"/>
    <n v="6"/>
    <n v="170"/>
    <n v="1200"/>
    <x v="10"/>
    <x v="6"/>
  </r>
  <r>
    <n v="3838"/>
    <n v="20"/>
    <n v="4"/>
    <x v="953"/>
    <n v="71.3"/>
    <s v="SpeedyZuko"/>
    <d v="2024-01-01T00:00:00"/>
    <s v="Korea PoĹudniowa"/>
    <s v="Pościgacze"/>
    <s v="Zgubiłem się"/>
    <n v="6"/>
    <n v="170"/>
    <n v="1200"/>
    <x v="10"/>
    <x v="6"/>
  </r>
  <r>
    <n v="3839"/>
    <n v="20"/>
    <n v="4"/>
    <x v="953"/>
    <n v="83.42"/>
    <s v="SpeedyZuko"/>
    <d v="2024-01-01T00:00:00"/>
    <s v="Korea PoĹudniowa"/>
    <s v="Pościgacze"/>
    <s v="Zgubiłem się"/>
    <n v="6"/>
    <n v="170"/>
    <n v="1200"/>
    <x v="10"/>
    <x v="6"/>
  </r>
  <r>
    <n v="3840"/>
    <n v="20"/>
    <n v="4"/>
    <x v="953"/>
    <n v="88.03"/>
    <s v="SpeedyZuko"/>
    <d v="2024-01-01T00:00:00"/>
    <s v="Korea PoĹudniowa"/>
    <s v="Pościgacze"/>
    <s v="Zgubiłem się"/>
    <n v="6"/>
    <n v="170"/>
    <n v="1200"/>
    <x v="10"/>
    <x v="6"/>
  </r>
  <r>
    <n v="3841"/>
    <n v="20"/>
    <n v="5"/>
    <x v="953"/>
    <n v="12.47"/>
    <s v="SpeedyZuko"/>
    <d v="2024-01-01T00:00:00"/>
    <s v="Korea PoĹudniowa"/>
    <s v="Rostek"/>
    <s v="Woda Edition (remix Pawełka Różyka)"/>
    <n v="5"/>
    <n v="133"/>
    <n v="1000"/>
    <x v="10"/>
    <x v="6"/>
  </r>
  <r>
    <n v="3842"/>
    <n v="20"/>
    <n v="5"/>
    <x v="953"/>
    <n v="18.600000000000001"/>
    <s v="SpeedyZuko"/>
    <d v="2024-01-01T00:00:00"/>
    <s v="Korea PoĹudniowa"/>
    <s v="Rostek"/>
    <s v="Woda Edition (remix Pawełka Różyka)"/>
    <n v="5"/>
    <n v="133"/>
    <n v="1000"/>
    <x v="10"/>
    <x v="6"/>
  </r>
  <r>
    <n v="3843"/>
    <n v="20"/>
    <n v="5"/>
    <x v="953"/>
    <n v="34.39"/>
    <s v="SpeedyZuko"/>
    <d v="2024-01-01T00:00:00"/>
    <s v="Korea PoĹudniowa"/>
    <s v="Rostek"/>
    <s v="Woda Edition (remix Pawełka Różyka)"/>
    <n v="5"/>
    <n v="133"/>
    <n v="1000"/>
    <x v="10"/>
    <x v="6"/>
  </r>
  <r>
    <n v="3844"/>
    <n v="20"/>
    <n v="5"/>
    <x v="953"/>
    <n v="36.81"/>
    <s v="SpeedyZuko"/>
    <d v="2024-01-01T00:00:00"/>
    <s v="Korea PoĹudniowa"/>
    <s v="Rostek"/>
    <s v="Woda Edition (remix Pawełka Różyka)"/>
    <n v="5"/>
    <n v="133"/>
    <n v="1000"/>
    <x v="10"/>
    <x v="6"/>
  </r>
  <r>
    <n v="3845"/>
    <n v="20"/>
    <n v="5"/>
    <x v="953"/>
    <n v="49.16"/>
    <s v="SpeedyZuko"/>
    <d v="2024-01-01T00:00:00"/>
    <s v="Korea PoĹudniowa"/>
    <s v="Rostek"/>
    <s v="Woda Edition (remix Pawełka Różyka)"/>
    <n v="5"/>
    <n v="133"/>
    <n v="1000"/>
    <x v="10"/>
    <x v="6"/>
  </r>
  <r>
    <n v="3846"/>
    <n v="20"/>
    <n v="5"/>
    <x v="953"/>
    <n v="55.96"/>
    <s v="SpeedyZuko"/>
    <d v="2024-01-01T00:00:00"/>
    <s v="Korea PoĹudniowa"/>
    <s v="Rostek"/>
    <s v="Woda Edition (remix Pawełka Różyka)"/>
    <n v="5"/>
    <n v="133"/>
    <n v="1000"/>
    <x v="10"/>
    <x v="6"/>
  </r>
  <r>
    <n v="3847"/>
    <n v="20"/>
    <n v="5"/>
    <x v="954"/>
    <n v="47.51"/>
    <s v="SpeedyZuko"/>
    <d v="2024-01-01T00:00:00"/>
    <s v="Korea PoĹudniowa"/>
    <s v="Rostek"/>
    <s v="Woda Edition (remix Pawełka Różyka)"/>
    <n v="5"/>
    <n v="133"/>
    <n v="1000"/>
    <x v="10"/>
    <x v="6"/>
  </r>
  <r>
    <n v="3848"/>
    <n v="20"/>
    <n v="5"/>
    <x v="954"/>
    <n v="76.63"/>
    <s v="SpeedyZuko"/>
    <d v="2024-01-01T00:00:00"/>
    <s v="Korea PoĹudniowa"/>
    <s v="Rostek"/>
    <s v="Woda Edition (remix Pawełka Różyka)"/>
    <n v="5"/>
    <n v="133"/>
    <n v="1000"/>
    <x v="10"/>
    <x v="6"/>
  </r>
  <r>
    <n v="3849"/>
    <n v="20"/>
    <n v="5"/>
    <x v="954"/>
    <n v="74.95"/>
    <s v="SpeedyZuko"/>
    <d v="2024-01-01T00:00:00"/>
    <s v="Korea PoĹudniowa"/>
    <s v="Rostek"/>
    <s v="Woda Edition (remix Pawełka Różyka)"/>
    <n v="5"/>
    <n v="133"/>
    <n v="1000"/>
    <x v="10"/>
    <x v="6"/>
  </r>
  <r>
    <n v="3850"/>
    <n v="20"/>
    <n v="5"/>
    <x v="954"/>
    <n v="78.58"/>
    <s v="SpeedyZuko"/>
    <d v="2024-01-01T00:00:00"/>
    <s v="Korea PoĹudniowa"/>
    <s v="Rostek"/>
    <s v="Woda Edition (remix Pawełka Różyka)"/>
    <n v="5"/>
    <n v="133"/>
    <n v="1000"/>
    <x v="10"/>
    <x v="6"/>
  </r>
  <r>
    <n v="3851"/>
    <n v="20"/>
    <n v="6"/>
    <x v="954"/>
    <n v="15.18"/>
    <s v="SpeedyZuko"/>
    <d v="2024-01-01T00:00:00"/>
    <s v="Korea PoĹudniowa"/>
    <s v="Ramzes B."/>
    <s v="FlakiPycha"/>
    <n v="6"/>
    <n v="130"/>
    <n v="1200"/>
    <x v="10"/>
    <x v="6"/>
  </r>
  <r>
    <n v="3852"/>
    <n v="20"/>
    <n v="6"/>
    <x v="954"/>
    <n v="22.94"/>
    <s v="SpeedyZuko"/>
    <d v="2024-01-01T00:00:00"/>
    <s v="Korea PoĹudniowa"/>
    <s v="Ramzes B."/>
    <s v="FlakiPycha"/>
    <n v="6"/>
    <n v="130"/>
    <n v="1200"/>
    <x v="10"/>
    <x v="6"/>
  </r>
  <r>
    <n v="3853"/>
    <n v="20"/>
    <n v="6"/>
    <x v="955"/>
    <n v="33.97"/>
    <s v="SpeedyZuko"/>
    <d v="2024-01-01T00:00:00"/>
    <s v="Korea PoĹudniowa"/>
    <s v="Ramzes B."/>
    <s v="FlakiPycha"/>
    <n v="6"/>
    <n v="130"/>
    <n v="1200"/>
    <x v="10"/>
    <x v="6"/>
  </r>
  <r>
    <n v="3854"/>
    <n v="20"/>
    <n v="6"/>
    <x v="955"/>
    <n v="38.61"/>
    <s v="SpeedyZuko"/>
    <d v="2024-01-01T00:00:00"/>
    <s v="Korea PoĹudniowa"/>
    <s v="Ramzes B."/>
    <s v="FlakiPycha"/>
    <n v="6"/>
    <n v="130"/>
    <n v="1200"/>
    <x v="10"/>
    <x v="6"/>
  </r>
  <r>
    <n v="3855"/>
    <n v="20"/>
    <n v="6"/>
    <x v="956"/>
    <n v="39.57"/>
    <s v="SpeedyZuko"/>
    <d v="2024-01-01T00:00:00"/>
    <s v="Korea PoĹudniowa"/>
    <s v="Ramzes B."/>
    <s v="FlakiPycha"/>
    <n v="6"/>
    <n v="130"/>
    <n v="1200"/>
    <x v="10"/>
    <x v="6"/>
  </r>
  <r>
    <n v="3856"/>
    <n v="20"/>
    <n v="6"/>
    <x v="956"/>
    <n v="44.84"/>
    <s v="SpeedyZuko"/>
    <d v="2024-01-01T00:00:00"/>
    <s v="Korea PoĹudniowa"/>
    <s v="Ramzes B."/>
    <s v="FlakiPycha"/>
    <n v="6"/>
    <n v="130"/>
    <n v="1200"/>
    <x v="10"/>
    <x v="6"/>
  </r>
  <r>
    <n v="3857"/>
    <n v="20"/>
    <n v="6"/>
    <x v="957"/>
    <n v="68.92"/>
    <s v="SpeedyZuko"/>
    <d v="2024-01-01T00:00:00"/>
    <s v="Korea PoĹudniowa"/>
    <s v="Ramzes B."/>
    <s v="FlakiPycha"/>
    <n v="6"/>
    <n v="130"/>
    <n v="1200"/>
    <x v="10"/>
    <x v="6"/>
  </r>
  <r>
    <n v="3858"/>
    <n v="20"/>
    <n v="6"/>
    <x v="957"/>
    <n v="78.459999999999994"/>
    <s v="SpeedyZuko"/>
    <d v="2024-01-01T00:00:00"/>
    <s v="Korea PoĹudniowa"/>
    <s v="Ramzes B."/>
    <s v="FlakiPycha"/>
    <n v="6"/>
    <n v="130"/>
    <n v="1200"/>
    <x v="10"/>
    <x v="6"/>
  </r>
  <r>
    <n v="3859"/>
    <n v="20"/>
    <n v="6"/>
    <x v="957"/>
    <n v="53.53"/>
    <s v="SpeedyZuko"/>
    <d v="2024-01-01T00:00:00"/>
    <s v="Korea PoĹudniowa"/>
    <s v="Ramzes B."/>
    <s v="FlakiPycha"/>
    <n v="6"/>
    <n v="130"/>
    <n v="1200"/>
    <x v="10"/>
    <x v="6"/>
  </r>
  <r>
    <n v="3860"/>
    <n v="20"/>
    <n v="7"/>
    <x v="957"/>
    <n v="16.739999999999998"/>
    <s v="SpeedyZuko"/>
    <d v="2024-01-01T00:00:00"/>
    <s v="Korea PoĹudniowa"/>
    <s v="Rajec"/>
    <s v="Światełko"/>
    <n v="4"/>
    <n v="120"/>
    <n v="900"/>
    <x v="10"/>
    <x v="6"/>
  </r>
  <r>
    <n v="3861"/>
    <n v="20"/>
    <n v="7"/>
    <x v="957"/>
    <n v="27.28"/>
    <s v="SpeedyZuko"/>
    <d v="2024-01-01T00:00:00"/>
    <s v="Korea PoĹudniowa"/>
    <s v="Rajec"/>
    <s v="Światełko"/>
    <n v="4"/>
    <n v="120"/>
    <n v="900"/>
    <x v="10"/>
    <x v="6"/>
  </r>
  <r>
    <n v="3862"/>
    <n v="20"/>
    <n v="7"/>
    <x v="957"/>
    <n v="35.75"/>
    <s v="SpeedyZuko"/>
    <d v="2024-01-01T00:00:00"/>
    <s v="Korea PoĹudniowa"/>
    <s v="Rajec"/>
    <s v="Światełko"/>
    <n v="4"/>
    <n v="120"/>
    <n v="900"/>
    <x v="10"/>
    <x v="6"/>
  </r>
  <r>
    <n v="3863"/>
    <n v="20"/>
    <n v="7"/>
    <x v="957"/>
    <n v="26.63"/>
    <s v="SpeedyZuko"/>
    <d v="2024-01-01T00:00:00"/>
    <s v="Korea PoĹudniowa"/>
    <s v="Rajec"/>
    <s v="Światełko"/>
    <n v="4"/>
    <n v="120"/>
    <n v="900"/>
    <x v="10"/>
    <x v="6"/>
  </r>
  <r>
    <n v="3864"/>
    <n v="20"/>
    <n v="7"/>
    <x v="957"/>
    <n v="56.97"/>
    <s v="SpeedyZuko"/>
    <d v="2024-01-01T00:00:00"/>
    <s v="Korea PoĹudniowa"/>
    <s v="Rajec"/>
    <s v="Światełko"/>
    <n v="4"/>
    <n v="120"/>
    <n v="900"/>
    <x v="10"/>
    <x v="6"/>
  </r>
  <r>
    <n v="3865"/>
    <n v="20"/>
    <n v="7"/>
    <x v="957"/>
    <n v="64.53"/>
    <s v="SpeedyZuko"/>
    <d v="2024-01-01T00:00:00"/>
    <s v="Korea PoĹudniowa"/>
    <s v="Rajec"/>
    <s v="Światełko"/>
    <n v="4"/>
    <n v="120"/>
    <n v="900"/>
    <x v="10"/>
    <x v="6"/>
  </r>
  <r>
    <n v="3866"/>
    <n v="20"/>
    <n v="7"/>
    <x v="957"/>
    <n v="57.84"/>
    <s v="SpeedyZuko"/>
    <d v="2024-01-01T00:00:00"/>
    <s v="Korea PoĹudniowa"/>
    <s v="Rajec"/>
    <s v="Światełko"/>
    <n v="4"/>
    <n v="120"/>
    <n v="900"/>
    <x v="10"/>
    <x v="6"/>
  </r>
  <r>
    <n v="3867"/>
    <n v="20"/>
    <n v="7"/>
    <x v="957"/>
    <n v="65.98"/>
    <s v="SpeedyZuko"/>
    <d v="2024-01-01T00:00:00"/>
    <s v="Korea PoĹudniowa"/>
    <s v="Rajec"/>
    <s v="Światełko"/>
    <n v="4"/>
    <n v="120"/>
    <n v="900"/>
    <x v="10"/>
    <x v="6"/>
  </r>
  <r>
    <n v="3868"/>
    <n v="20"/>
    <n v="7"/>
    <x v="958"/>
    <n v="84.69"/>
    <s v="SpeedyZuko"/>
    <d v="2024-01-01T00:00:00"/>
    <s v="Korea PoĹudniowa"/>
    <s v="Rajec"/>
    <s v="Światełko"/>
    <n v="4"/>
    <n v="120"/>
    <n v="900"/>
    <x v="10"/>
    <x v="6"/>
  </r>
  <r>
    <n v="3869"/>
    <n v="20"/>
    <n v="7"/>
    <x v="958"/>
    <n v="91.38"/>
    <s v="SpeedyZuko"/>
    <d v="2024-01-01T00:00:00"/>
    <s v="Korea PoĹudniowa"/>
    <s v="Rajec"/>
    <s v="Światełko"/>
    <n v="4"/>
    <n v="120"/>
    <n v="900"/>
    <x v="10"/>
    <x v="6"/>
  </r>
  <r>
    <n v="3870"/>
    <n v="20"/>
    <n v="17"/>
    <x v="958"/>
    <n v="15.56"/>
    <s v="SpeedyZuko"/>
    <d v="2024-01-01T00:00:00"/>
    <s v="Korea PoĹudniowa"/>
    <s v="Tofik Lis"/>
    <s v="Kość-Trąbek"/>
    <n v="6"/>
    <n v="160"/>
    <n v="1200"/>
    <x v="10"/>
    <x v="6"/>
  </r>
  <r>
    <n v="3871"/>
    <n v="20"/>
    <n v="17"/>
    <x v="958"/>
    <n v="26.08"/>
    <s v="SpeedyZuko"/>
    <d v="2024-01-01T00:00:00"/>
    <s v="Korea PoĹudniowa"/>
    <s v="Tofik Lis"/>
    <s v="Kość-Trąbek"/>
    <n v="6"/>
    <n v="160"/>
    <n v="1200"/>
    <x v="10"/>
    <x v="6"/>
  </r>
  <r>
    <n v="3872"/>
    <n v="20"/>
    <n v="17"/>
    <x v="958"/>
    <n v="32.56"/>
    <s v="SpeedyZuko"/>
    <d v="2024-01-01T00:00:00"/>
    <s v="Korea PoĹudniowa"/>
    <s v="Tofik Lis"/>
    <s v="Kość-Trąbek"/>
    <n v="6"/>
    <n v="160"/>
    <n v="1200"/>
    <x v="10"/>
    <x v="6"/>
  </r>
  <r>
    <n v="3873"/>
    <n v="20"/>
    <n v="17"/>
    <x v="959"/>
    <n v="32.72"/>
    <s v="SpeedyZuko"/>
    <d v="2024-01-01T00:00:00"/>
    <s v="Korea PoĹudniowa"/>
    <s v="Tofik Lis"/>
    <s v="Kość-Trąbek"/>
    <n v="6"/>
    <n v="160"/>
    <n v="1200"/>
    <x v="10"/>
    <x v="6"/>
  </r>
  <r>
    <n v="3874"/>
    <n v="20"/>
    <n v="17"/>
    <x v="959"/>
    <n v="53.96"/>
    <s v="SpeedyZuko"/>
    <d v="2024-01-01T00:00:00"/>
    <s v="Korea PoĹudniowa"/>
    <s v="Tofik Lis"/>
    <s v="Kość-Trąbek"/>
    <n v="6"/>
    <n v="160"/>
    <n v="1200"/>
    <x v="10"/>
    <x v="6"/>
  </r>
  <r>
    <n v="3875"/>
    <n v="20"/>
    <n v="17"/>
    <x v="960"/>
    <n v="62.36"/>
    <s v="SpeedyZuko"/>
    <d v="2024-01-01T00:00:00"/>
    <s v="Korea PoĹudniowa"/>
    <s v="Tofik Lis"/>
    <s v="Kość-Trąbek"/>
    <n v="6"/>
    <n v="160"/>
    <n v="1200"/>
    <x v="10"/>
    <x v="6"/>
  </r>
  <r>
    <n v="3876"/>
    <n v="20"/>
    <n v="17"/>
    <x v="960"/>
    <n v="57.91"/>
    <s v="SpeedyZuko"/>
    <d v="2024-01-01T00:00:00"/>
    <s v="Korea PoĹudniowa"/>
    <s v="Tofik Lis"/>
    <s v="Kość-Trąbek"/>
    <n v="6"/>
    <n v="160"/>
    <n v="1200"/>
    <x v="10"/>
    <x v="6"/>
  </r>
  <r>
    <n v="3877"/>
    <n v="20"/>
    <n v="17"/>
    <x v="960"/>
    <n v="72.98"/>
    <s v="SpeedyZuko"/>
    <d v="2024-01-01T00:00:00"/>
    <s v="Korea PoĹudniowa"/>
    <s v="Tofik Lis"/>
    <s v="Kość-Trąbek"/>
    <n v="6"/>
    <n v="160"/>
    <n v="1200"/>
    <x v="10"/>
    <x v="6"/>
  </r>
  <r>
    <n v="3878"/>
    <n v="20"/>
    <n v="17"/>
    <x v="960"/>
    <n v="75.06"/>
    <s v="SpeedyZuko"/>
    <d v="2024-01-01T00:00:00"/>
    <s v="Korea PoĹudniowa"/>
    <s v="Tofik Lis"/>
    <s v="Kość-Trąbek"/>
    <n v="6"/>
    <n v="160"/>
    <n v="1200"/>
    <x v="10"/>
    <x v="6"/>
  </r>
  <r>
    <n v="3879"/>
    <n v="20"/>
    <n v="17"/>
    <x v="960"/>
    <n v="71.16"/>
    <s v="SpeedyZuko"/>
    <d v="2024-01-01T00:00:00"/>
    <s v="Korea PoĹudniowa"/>
    <s v="Tofik Lis"/>
    <s v="Kość-Trąbek"/>
    <n v="6"/>
    <n v="160"/>
    <n v="1200"/>
    <x v="10"/>
    <x v="6"/>
  </r>
  <r>
    <n v="3880"/>
    <n v="20"/>
    <n v="9"/>
    <x v="961"/>
    <n v="19.45"/>
    <s v="SpeedyZuko"/>
    <d v="2024-01-01T00:00:00"/>
    <s v="Korea PoĹudniowa"/>
    <s v="Panda Oczy i Termit"/>
    <s v="Duży Wynik"/>
    <n v="6"/>
    <n v="150"/>
    <n v="1200"/>
    <x v="10"/>
    <x v="6"/>
  </r>
  <r>
    <n v="3881"/>
    <n v="20"/>
    <n v="9"/>
    <x v="961"/>
    <n v="27.1"/>
    <s v="SpeedyZuko"/>
    <d v="2024-01-01T00:00:00"/>
    <s v="Korea PoĹudniowa"/>
    <s v="Panda Oczy i Termit"/>
    <s v="Duży Wynik"/>
    <n v="6"/>
    <n v="150"/>
    <n v="1200"/>
    <x v="10"/>
    <x v="6"/>
  </r>
  <r>
    <n v="3882"/>
    <n v="20"/>
    <n v="9"/>
    <x v="961"/>
    <n v="25.56"/>
    <s v="SpeedyZuko"/>
    <d v="2024-01-01T00:00:00"/>
    <s v="Korea PoĹudniowa"/>
    <s v="Panda Oczy i Termit"/>
    <s v="Duży Wynik"/>
    <n v="6"/>
    <n v="150"/>
    <n v="1200"/>
    <x v="10"/>
    <x v="6"/>
  </r>
  <r>
    <n v="3883"/>
    <n v="20"/>
    <n v="9"/>
    <x v="962"/>
    <n v="27.75"/>
    <s v="SpeedyZuko"/>
    <d v="2024-01-01T00:00:00"/>
    <s v="Korea PoĹudniowa"/>
    <s v="Panda Oczy i Termit"/>
    <s v="Duży Wynik"/>
    <n v="6"/>
    <n v="150"/>
    <n v="1200"/>
    <x v="10"/>
    <x v="6"/>
  </r>
  <r>
    <n v="3884"/>
    <n v="20"/>
    <n v="9"/>
    <x v="963"/>
    <n v="33.380000000000003"/>
    <s v="SpeedyZuko"/>
    <d v="2024-01-01T00:00:00"/>
    <s v="Korea PoĹudniowa"/>
    <s v="Panda Oczy i Termit"/>
    <s v="Duży Wynik"/>
    <n v="6"/>
    <n v="150"/>
    <n v="1200"/>
    <x v="10"/>
    <x v="6"/>
  </r>
  <r>
    <n v="3885"/>
    <n v="20"/>
    <n v="9"/>
    <x v="964"/>
    <n v="43.23"/>
    <s v="SpeedyZuko"/>
    <d v="2024-01-01T00:00:00"/>
    <s v="Korea PoĹudniowa"/>
    <s v="Panda Oczy i Termit"/>
    <s v="Duży Wynik"/>
    <n v="6"/>
    <n v="150"/>
    <n v="1200"/>
    <x v="10"/>
    <x v="6"/>
  </r>
  <r>
    <n v="3886"/>
    <n v="20"/>
    <n v="9"/>
    <x v="964"/>
    <n v="65.709999999999994"/>
    <s v="SpeedyZuko"/>
    <d v="2024-01-01T00:00:00"/>
    <s v="Korea PoĹudniowa"/>
    <s v="Panda Oczy i Termit"/>
    <s v="Duży Wynik"/>
    <n v="6"/>
    <n v="150"/>
    <n v="1200"/>
    <x v="10"/>
    <x v="6"/>
  </r>
  <r>
    <n v="3887"/>
    <n v="20"/>
    <n v="9"/>
    <x v="965"/>
    <n v="84"/>
    <s v="SpeedyZuko"/>
    <d v="2024-01-01T00:00:00"/>
    <s v="Korea PoĹudniowa"/>
    <s v="Panda Oczy i Termit"/>
    <s v="Duży Wynik"/>
    <n v="6"/>
    <n v="150"/>
    <n v="1200"/>
    <x v="10"/>
    <x v="6"/>
  </r>
  <r>
    <n v="3888"/>
    <n v="20"/>
    <n v="9"/>
    <x v="966"/>
    <n v="55.13"/>
    <s v="SpeedyZuko"/>
    <d v="2024-01-01T00:00:00"/>
    <s v="Korea PoĹudniowa"/>
    <s v="Panda Oczy i Termit"/>
    <s v="Duży Wynik"/>
    <n v="6"/>
    <n v="150"/>
    <n v="1200"/>
    <x v="11"/>
    <x v="6"/>
  </r>
  <r>
    <n v="3889"/>
    <n v="20"/>
    <n v="10"/>
    <x v="966"/>
    <n v="18.690000000000001"/>
    <s v="SpeedyZuko"/>
    <d v="2024-01-01T00:00:00"/>
    <s v="Korea PoĹudniowa"/>
    <s v="Portek i Madeonek"/>
    <s v="Schronisko"/>
    <n v="5"/>
    <n v="128"/>
    <n v="1000"/>
    <x v="11"/>
    <x v="6"/>
  </r>
  <r>
    <n v="3890"/>
    <n v="20"/>
    <n v="10"/>
    <x v="967"/>
    <n v="23.65"/>
    <s v="SpeedyZuko"/>
    <d v="2024-01-01T00:00:00"/>
    <s v="Korea PoĹudniowa"/>
    <s v="Portek i Madeonek"/>
    <s v="Schronisko"/>
    <n v="5"/>
    <n v="128"/>
    <n v="1000"/>
    <x v="11"/>
    <x v="6"/>
  </r>
  <r>
    <n v="3891"/>
    <n v="20"/>
    <n v="10"/>
    <x v="968"/>
    <n v="30.57"/>
    <s v="SpeedyZuko"/>
    <d v="2024-01-01T00:00:00"/>
    <s v="Korea PoĹudniowa"/>
    <s v="Portek i Madeonek"/>
    <s v="Schronisko"/>
    <n v="5"/>
    <n v="128"/>
    <n v="1000"/>
    <x v="11"/>
    <x v="6"/>
  </r>
  <r>
    <n v="3892"/>
    <n v="20"/>
    <n v="10"/>
    <x v="968"/>
    <n v="44.09"/>
    <s v="SpeedyZuko"/>
    <d v="2024-01-01T00:00:00"/>
    <s v="Korea PoĹudniowa"/>
    <s v="Portek i Madeonek"/>
    <s v="Schronisko"/>
    <n v="5"/>
    <n v="128"/>
    <n v="1000"/>
    <x v="11"/>
    <x v="6"/>
  </r>
  <r>
    <n v="3893"/>
    <n v="20"/>
    <n v="10"/>
    <x v="969"/>
    <n v="52.2"/>
    <s v="SpeedyZuko"/>
    <d v="2024-01-01T00:00:00"/>
    <s v="Korea PoĹudniowa"/>
    <s v="Portek i Madeonek"/>
    <s v="Schronisko"/>
    <n v="5"/>
    <n v="128"/>
    <n v="1000"/>
    <x v="11"/>
    <x v="6"/>
  </r>
  <r>
    <n v="3894"/>
    <n v="20"/>
    <n v="10"/>
    <x v="970"/>
    <n v="65.59"/>
    <s v="SpeedyZuko"/>
    <d v="2024-01-01T00:00:00"/>
    <s v="Korea PoĹudniowa"/>
    <s v="Portek i Madeonek"/>
    <s v="Schronisko"/>
    <n v="5"/>
    <n v="128"/>
    <n v="1000"/>
    <x v="11"/>
    <x v="6"/>
  </r>
  <r>
    <n v="3895"/>
    <n v="20"/>
    <n v="10"/>
    <x v="970"/>
    <n v="46.18"/>
    <s v="SpeedyZuko"/>
    <d v="2024-01-01T00:00:00"/>
    <s v="Korea PoĹudniowa"/>
    <s v="Portek i Madeonek"/>
    <s v="Schronisko"/>
    <n v="5"/>
    <n v="128"/>
    <n v="1000"/>
    <x v="11"/>
    <x v="6"/>
  </r>
  <r>
    <n v="3896"/>
    <n v="20"/>
    <n v="10"/>
    <x v="970"/>
    <n v="76.94"/>
    <s v="SpeedyZuko"/>
    <d v="2024-01-01T00:00:00"/>
    <s v="Korea PoĹudniowa"/>
    <s v="Portek i Madeonek"/>
    <s v="Schronisko"/>
    <n v="5"/>
    <n v="128"/>
    <n v="1000"/>
    <x v="11"/>
    <x v="6"/>
  </r>
  <r>
    <n v="3897"/>
    <n v="20"/>
    <n v="10"/>
    <x v="970"/>
    <n v="91.03"/>
    <s v="SpeedyZuko"/>
    <d v="2024-01-01T00:00:00"/>
    <s v="Korea PoĹudniowa"/>
    <s v="Portek i Madeonek"/>
    <s v="Schronisko"/>
    <n v="5"/>
    <n v="128"/>
    <n v="1000"/>
    <x v="11"/>
    <x v="6"/>
  </r>
  <r>
    <n v="3898"/>
    <n v="20"/>
    <n v="11"/>
    <x v="971"/>
    <n v="12.87"/>
    <s v="SpeedyZuko"/>
    <d v="2024-01-01T00:00:00"/>
    <s v="Korea PoĹudniowa"/>
    <s v="Tofik Lis"/>
    <s v="Nadzieje i Marzenia"/>
    <n v="6"/>
    <n v="120"/>
    <n v="1200"/>
    <x v="11"/>
    <x v="6"/>
  </r>
  <r>
    <n v="3899"/>
    <n v="20"/>
    <n v="11"/>
    <x v="971"/>
    <n v="20.71"/>
    <s v="SpeedyZuko"/>
    <d v="2024-01-01T00:00:00"/>
    <s v="Korea PoĹudniowa"/>
    <s v="Tofik Lis"/>
    <s v="Nadzieje i Marzenia"/>
    <n v="6"/>
    <n v="120"/>
    <n v="1200"/>
    <x v="11"/>
    <x v="6"/>
  </r>
  <r>
    <n v="3900"/>
    <n v="20"/>
    <n v="11"/>
    <x v="971"/>
    <n v="37.14"/>
    <s v="SpeedyZuko"/>
    <d v="2024-01-01T00:00:00"/>
    <s v="Korea PoĹudniowa"/>
    <s v="Tofik Lis"/>
    <s v="Nadzieje i Marzenia"/>
    <n v="6"/>
    <n v="120"/>
    <n v="1200"/>
    <x v="11"/>
    <x v="6"/>
  </r>
  <r>
    <n v="3901"/>
    <n v="20"/>
    <n v="11"/>
    <x v="971"/>
    <n v="31.51"/>
    <s v="SpeedyZuko"/>
    <d v="2024-01-01T00:00:00"/>
    <s v="Korea PoĹudniowa"/>
    <s v="Tofik Lis"/>
    <s v="Nadzieje i Marzenia"/>
    <n v="6"/>
    <n v="120"/>
    <n v="1200"/>
    <x v="11"/>
    <x v="6"/>
  </r>
  <r>
    <n v="3902"/>
    <n v="20"/>
    <n v="11"/>
    <x v="972"/>
    <n v="40.549999999999997"/>
    <s v="SpeedyZuko"/>
    <d v="2024-01-01T00:00:00"/>
    <s v="Korea PoĹudniowa"/>
    <s v="Tofik Lis"/>
    <s v="Nadzieje i Marzenia"/>
    <n v="6"/>
    <n v="120"/>
    <n v="1200"/>
    <x v="11"/>
    <x v="6"/>
  </r>
  <r>
    <n v="3903"/>
    <n v="20"/>
    <n v="11"/>
    <x v="972"/>
    <n v="36.86"/>
    <s v="SpeedyZuko"/>
    <d v="2024-01-01T00:00:00"/>
    <s v="Korea PoĹudniowa"/>
    <s v="Tofik Lis"/>
    <s v="Nadzieje i Marzenia"/>
    <n v="6"/>
    <n v="120"/>
    <n v="1200"/>
    <x v="11"/>
    <x v="6"/>
  </r>
  <r>
    <n v="3904"/>
    <n v="20"/>
    <n v="11"/>
    <x v="972"/>
    <n v="49.85"/>
    <s v="SpeedyZuko"/>
    <d v="2024-01-01T00:00:00"/>
    <s v="Korea PoĹudniowa"/>
    <s v="Tofik Lis"/>
    <s v="Nadzieje i Marzenia"/>
    <n v="6"/>
    <n v="120"/>
    <n v="1200"/>
    <x v="11"/>
    <x v="6"/>
  </r>
  <r>
    <n v="3905"/>
    <n v="20"/>
    <n v="11"/>
    <x v="972"/>
    <n v="84.11"/>
    <s v="SpeedyZuko"/>
    <d v="2024-01-01T00:00:00"/>
    <s v="Korea PoĹudniowa"/>
    <s v="Tofik Lis"/>
    <s v="Nadzieje i Marzenia"/>
    <n v="6"/>
    <n v="120"/>
    <n v="1200"/>
    <x v="11"/>
    <x v="6"/>
  </r>
  <r>
    <n v="3906"/>
    <n v="20"/>
    <n v="11"/>
    <x v="973"/>
    <n v="90.46"/>
    <s v="SpeedyZuko"/>
    <d v="2024-01-01T00:00:00"/>
    <s v="Korea PoĹudniowa"/>
    <s v="Tofik Lis"/>
    <s v="Nadzieje i Marzenia"/>
    <n v="6"/>
    <n v="120"/>
    <n v="1200"/>
    <x v="11"/>
    <x v="6"/>
  </r>
  <r>
    <n v="3907"/>
    <n v="20"/>
    <n v="11"/>
    <x v="973"/>
    <n v="68.67"/>
    <s v="SpeedyZuko"/>
    <d v="2024-01-01T00:00:00"/>
    <s v="Korea PoĹudniowa"/>
    <s v="Tofik Lis"/>
    <s v="Nadzieje i Marzenia"/>
    <n v="6"/>
    <n v="120"/>
    <n v="1200"/>
    <x v="11"/>
    <x v="6"/>
  </r>
  <r>
    <n v="3908"/>
    <n v="20"/>
    <n v="12"/>
    <x v="974"/>
    <n v="18.170000000000002"/>
    <s v="SpeedyZuko"/>
    <d v="2024-01-01T00:00:00"/>
    <s v="Korea PoĹudniowa"/>
    <s v="Goryle"/>
    <s v="Czuj się dobrze S.A."/>
    <n v="5"/>
    <n v="139"/>
    <n v="1000"/>
    <x v="11"/>
    <x v="6"/>
  </r>
  <r>
    <n v="3909"/>
    <n v="20"/>
    <n v="12"/>
    <x v="974"/>
    <n v="18.03"/>
    <s v="SpeedyZuko"/>
    <d v="2024-01-01T00:00:00"/>
    <s v="Korea PoĹudniowa"/>
    <s v="Goryle"/>
    <s v="Czuj się dobrze S.A."/>
    <n v="5"/>
    <n v="139"/>
    <n v="1000"/>
    <x v="11"/>
    <x v="6"/>
  </r>
  <r>
    <n v="3910"/>
    <n v="20"/>
    <n v="12"/>
    <x v="974"/>
    <n v="35.42"/>
    <s v="SpeedyZuko"/>
    <d v="2024-01-01T00:00:00"/>
    <s v="Korea PoĹudniowa"/>
    <s v="Goryle"/>
    <s v="Czuj się dobrze S.A."/>
    <n v="5"/>
    <n v="139"/>
    <n v="1000"/>
    <x v="11"/>
    <x v="6"/>
  </r>
  <r>
    <n v="3911"/>
    <n v="20"/>
    <n v="12"/>
    <x v="974"/>
    <n v="37.729999999999997"/>
    <s v="SpeedyZuko"/>
    <d v="2024-01-01T00:00:00"/>
    <s v="Korea PoĹudniowa"/>
    <s v="Goryle"/>
    <s v="Czuj się dobrze S.A."/>
    <n v="5"/>
    <n v="139"/>
    <n v="1000"/>
    <x v="11"/>
    <x v="6"/>
  </r>
  <r>
    <n v="3912"/>
    <n v="20"/>
    <n v="12"/>
    <x v="975"/>
    <n v="55.88"/>
    <s v="SpeedyZuko"/>
    <d v="2024-01-01T00:00:00"/>
    <s v="Korea PoĹudniowa"/>
    <s v="Goryle"/>
    <s v="Czuj się dobrze S.A."/>
    <n v="5"/>
    <n v="139"/>
    <n v="1000"/>
    <x v="11"/>
    <x v="6"/>
  </r>
  <r>
    <n v="3913"/>
    <n v="20"/>
    <n v="12"/>
    <x v="975"/>
    <n v="58.16"/>
    <s v="SpeedyZuko"/>
    <d v="2024-01-01T00:00:00"/>
    <s v="Korea PoĹudniowa"/>
    <s v="Goryle"/>
    <s v="Czuj się dobrze S.A."/>
    <n v="5"/>
    <n v="139"/>
    <n v="1000"/>
    <x v="11"/>
    <x v="6"/>
  </r>
  <r>
    <n v="3914"/>
    <n v="20"/>
    <n v="12"/>
    <x v="975"/>
    <n v="57.02"/>
    <s v="SpeedyZuko"/>
    <d v="2024-01-01T00:00:00"/>
    <s v="Korea PoĹudniowa"/>
    <s v="Goryle"/>
    <s v="Czuj się dobrze S.A."/>
    <n v="5"/>
    <n v="139"/>
    <n v="1000"/>
    <x v="11"/>
    <x v="6"/>
  </r>
  <r>
    <n v="3915"/>
    <n v="20"/>
    <n v="12"/>
    <x v="975"/>
    <n v="56.27"/>
    <s v="SpeedyZuko"/>
    <d v="2024-01-01T00:00:00"/>
    <s v="Korea PoĹudniowa"/>
    <s v="Goryle"/>
    <s v="Czuj się dobrze S.A."/>
    <n v="5"/>
    <n v="139"/>
    <n v="1000"/>
    <x v="11"/>
    <x v="6"/>
  </r>
  <r>
    <n v="3916"/>
    <n v="20"/>
    <n v="12"/>
    <x v="975"/>
    <n v="70.66"/>
    <s v="SpeedyZuko"/>
    <d v="2024-01-01T00:00:00"/>
    <s v="Korea PoĹudniowa"/>
    <s v="Goryle"/>
    <s v="Czuj się dobrze S.A."/>
    <n v="5"/>
    <n v="139"/>
    <n v="1000"/>
    <x v="11"/>
    <x v="6"/>
  </r>
  <r>
    <n v="3917"/>
    <n v="20"/>
    <n v="12"/>
    <x v="975"/>
    <n v="75.14"/>
    <s v="SpeedyZuko"/>
    <d v="2024-01-01T00:00:00"/>
    <s v="Korea PoĹudniowa"/>
    <s v="Goryle"/>
    <s v="Czuj się dobrze S.A."/>
    <n v="5"/>
    <n v="139"/>
    <n v="1000"/>
    <x v="11"/>
    <x v="6"/>
  </r>
  <r>
    <n v="3918"/>
    <n v="20"/>
    <n v="13"/>
    <x v="975"/>
    <n v="15.18"/>
    <s v="SpeedyZuko"/>
    <d v="2024-01-01T00:00:00"/>
    <s v="Korea PoĹudniowa"/>
    <s v="Królowa"/>
    <s v="Nie Zatrzymuj Mnie Teraz"/>
    <n v="5"/>
    <n v="156"/>
    <n v="1000"/>
    <x v="11"/>
    <x v="6"/>
  </r>
  <r>
    <n v="3919"/>
    <n v="20"/>
    <n v="13"/>
    <x v="975"/>
    <n v="22.8"/>
    <s v="SpeedyZuko"/>
    <d v="2024-01-01T00:00:00"/>
    <s v="Korea PoĹudniowa"/>
    <s v="Królowa"/>
    <s v="Nie Zatrzymuj Mnie Teraz"/>
    <n v="5"/>
    <n v="156"/>
    <n v="1000"/>
    <x v="11"/>
    <x v="6"/>
  </r>
  <r>
    <n v="3920"/>
    <n v="20"/>
    <n v="13"/>
    <x v="975"/>
    <n v="33.54"/>
    <s v="SpeedyZuko"/>
    <d v="2024-01-01T00:00:00"/>
    <s v="Korea PoĹudniowa"/>
    <s v="Królowa"/>
    <s v="Nie Zatrzymuj Mnie Teraz"/>
    <n v="5"/>
    <n v="156"/>
    <n v="1000"/>
    <x v="11"/>
    <x v="6"/>
  </r>
  <r>
    <n v="3921"/>
    <n v="20"/>
    <n v="13"/>
    <x v="975"/>
    <n v="28.34"/>
    <s v="SpeedyZuko"/>
    <d v="2024-01-01T00:00:00"/>
    <s v="Korea PoĹudniowa"/>
    <s v="Królowa"/>
    <s v="Nie Zatrzymuj Mnie Teraz"/>
    <n v="5"/>
    <n v="156"/>
    <n v="1000"/>
    <x v="11"/>
    <x v="6"/>
  </r>
  <r>
    <n v="3922"/>
    <n v="20"/>
    <n v="13"/>
    <x v="975"/>
    <n v="56"/>
    <s v="SpeedyZuko"/>
    <d v="2024-01-01T00:00:00"/>
    <s v="Korea PoĹudniowa"/>
    <s v="Królowa"/>
    <s v="Nie Zatrzymuj Mnie Teraz"/>
    <n v="5"/>
    <n v="156"/>
    <n v="1000"/>
    <x v="11"/>
    <x v="6"/>
  </r>
  <r>
    <n v="3923"/>
    <n v="20"/>
    <n v="13"/>
    <x v="975"/>
    <n v="38.340000000000003"/>
    <s v="SpeedyZuko"/>
    <d v="2024-01-01T00:00:00"/>
    <s v="Korea PoĹudniowa"/>
    <s v="Królowa"/>
    <s v="Nie Zatrzymuj Mnie Teraz"/>
    <n v="5"/>
    <n v="156"/>
    <n v="1000"/>
    <x v="11"/>
    <x v="6"/>
  </r>
  <r>
    <n v="3924"/>
    <n v="20"/>
    <n v="13"/>
    <x v="976"/>
    <n v="65.53"/>
    <s v="SpeedyZuko"/>
    <d v="2024-01-01T00:00:00"/>
    <s v="Korea PoĹudniowa"/>
    <s v="Królowa"/>
    <s v="Nie Zatrzymuj Mnie Teraz"/>
    <n v="5"/>
    <n v="156"/>
    <n v="1000"/>
    <x v="11"/>
    <x v="6"/>
  </r>
  <r>
    <n v="3925"/>
    <n v="20"/>
    <n v="13"/>
    <x v="976"/>
    <n v="67.930000000000007"/>
    <s v="SpeedyZuko"/>
    <d v="2024-01-01T00:00:00"/>
    <s v="Korea PoĹudniowa"/>
    <s v="Królowa"/>
    <s v="Nie Zatrzymuj Mnie Teraz"/>
    <n v="5"/>
    <n v="156"/>
    <n v="1000"/>
    <x v="11"/>
    <x v="6"/>
  </r>
  <r>
    <n v="3926"/>
    <n v="20"/>
    <n v="13"/>
    <x v="976"/>
    <n v="56.79"/>
    <s v="SpeedyZuko"/>
    <d v="2024-01-01T00:00:00"/>
    <s v="Korea PoĹudniowa"/>
    <s v="Królowa"/>
    <s v="Nie Zatrzymuj Mnie Teraz"/>
    <n v="5"/>
    <n v="156"/>
    <n v="1000"/>
    <x v="11"/>
    <x v="6"/>
  </r>
  <r>
    <n v="3927"/>
    <n v="20"/>
    <n v="14"/>
    <x v="976"/>
    <n v="10.06"/>
    <s v="SpeedyZuko"/>
    <d v="2024-01-01T00:00:00"/>
    <s v="Korea PoĹudniowa"/>
    <s v="Reolka"/>
    <s v="Bez Tytułu"/>
    <n v="6"/>
    <n v="190"/>
    <n v="1200"/>
    <x v="11"/>
    <x v="6"/>
  </r>
  <r>
    <n v="3928"/>
    <n v="20"/>
    <n v="14"/>
    <x v="976"/>
    <n v="23.81"/>
    <s v="SpeedyZuko"/>
    <d v="2024-01-01T00:00:00"/>
    <s v="Korea PoĹudniowa"/>
    <s v="Reolka"/>
    <s v="Bez Tytułu"/>
    <n v="6"/>
    <n v="190"/>
    <n v="1200"/>
    <x v="11"/>
    <x v="6"/>
  </r>
  <r>
    <n v="3929"/>
    <n v="20"/>
    <n v="14"/>
    <x v="976"/>
    <n v="31.22"/>
    <s v="SpeedyZuko"/>
    <d v="2024-01-01T00:00:00"/>
    <s v="Korea PoĹudniowa"/>
    <s v="Reolka"/>
    <s v="Bez Tytułu"/>
    <n v="6"/>
    <n v="190"/>
    <n v="1200"/>
    <x v="11"/>
    <x v="6"/>
  </r>
  <r>
    <n v="3930"/>
    <n v="20"/>
    <n v="14"/>
    <x v="977"/>
    <n v="29.2"/>
    <s v="SpeedyZuko"/>
    <d v="2024-01-01T00:00:00"/>
    <s v="Korea PoĹudniowa"/>
    <s v="Reolka"/>
    <s v="Bez Tytułu"/>
    <n v="6"/>
    <n v="190"/>
    <n v="1200"/>
    <x v="11"/>
    <x v="6"/>
  </r>
  <r>
    <n v="3931"/>
    <n v="20"/>
    <n v="14"/>
    <x v="978"/>
    <n v="33.549999999999997"/>
    <s v="SpeedyZuko"/>
    <d v="2024-01-01T00:00:00"/>
    <s v="Korea PoĹudniowa"/>
    <s v="Reolka"/>
    <s v="Bez Tytułu"/>
    <n v="6"/>
    <n v="190"/>
    <n v="1200"/>
    <x v="11"/>
    <x v="6"/>
  </r>
  <r>
    <n v="3932"/>
    <n v="20"/>
    <n v="14"/>
    <x v="979"/>
    <n v="55.43"/>
    <s v="SpeedyZuko"/>
    <d v="2024-01-01T00:00:00"/>
    <s v="Korea PoĹudniowa"/>
    <s v="Reolka"/>
    <s v="Bez Tytułu"/>
    <n v="6"/>
    <n v="190"/>
    <n v="1200"/>
    <x v="11"/>
    <x v="6"/>
  </r>
  <r>
    <n v="3933"/>
    <n v="20"/>
    <n v="14"/>
    <x v="979"/>
    <n v="50.81"/>
    <s v="SpeedyZuko"/>
    <d v="2024-01-01T00:00:00"/>
    <s v="Korea PoĹudniowa"/>
    <s v="Reolka"/>
    <s v="Bez Tytułu"/>
    <n v="6"/>
    <n v="190"/>
    <n v="1200"/>
    <x v="11"/>
    <x v="6"/>
  </r>
  <r>
    <n v="3934"/>
    <n v="20"/>
    <n v="14"/>
    <x v="979"/>
    <n v="58.22"/>
    <s v="SpeedyZuko"/>
    <d v="2024-01-01T00:00:00"/>
    <s v="Korea PoĹudniowa"/>
    <s v="Reolka"/>
    <s v="Bez Tytułu"/>
    <n v="6"/>
    <n v="190"/>
    <n v="1200"/>
    <x v="11"/>
    <x v="6"/>
  </r>
  <r>
    <n v="3935"/>
    <n v="20"/>
    <n v="14"/>
    <x v="979"/>
    <n v="63.77"/>
    <s v="SpeedyZuko"/>
    <d v="2024-01-01T00:00:00"/>
    <s v="Korea PoĹudniowa"/>
    <s v="Reolka"/>
    <s v="Bez Tytułu"/>
    <n v="6"/>
    <n v="190"/>
    <n v="1200"/>
    <x v="11"/>
    <x v="6"/>
  </r>
  <r>
    <n v="3936"/>
    <n v="20"/>
    <n v="14"/>
    <x v="979"/>
    <n v="59.39"/>
    <s v="SpeedyZuko"/>
    <d v="2024-01-01T00:00:00"/>
    <s v="Korea PoĹudniowa"/>
    <s v="Reolka"/>
    <s v="Bez Tytułu"/>
    <n v="6"/>
    <n v="190"/>
    <n v="1200"/>
    <x v="11"/>
    <x v="6"/>
  </r>
  <r>
    <n v="3937"/>
    <n v="20"/>
    <n v="15"/>
    <x v="979"/>
    <n v="10.41"/>
    <s v="SpeedyZuko"/>
    <d v="2024-01-01T00:00:00"/>
    <s v="Korea PoĹudniowa"/>
    <s v="Pan Daft"/>
    <s v="Twardziej, Lepiej, Szybciej, Mocniej"/>
    <n v="5"/>
    <n v="123"/>
    <n v="1000"/>
    <x v="11"/>
    <x v="6"/>
  </r>
  <r>
    <n v="3938"/>
    <n v="20"/>
    <n v="15"/>
    <x v="979"/>
    <n v="23.81"/>
    <s v="SpeedyZuko"/>
    <d v="2024-01-01T00:00:00"/>
    <s v="Korea PoĹudniowa"/>
    <s v="Pan Daft"/>
    <s v="Twardziej, Lepiej, Szybciej, Mocniej"/>
    <n v="5"/>
    <n v="123"/>
    <n v="1000"/>
    <x v="11"/>
    <x v="6"/>
  </r>
  <r>
    <n v="3939"/>
    <n v="20"/>
    <n v="15"/>
    <x v="979"/>
    <n v="31.43"/>
    <s v="SpeedyZuko"/>
    <d v="2024-01-01T00:00:00"/>
    <s v="Korea PoĹudniowa"/>
    <s v="Pan Daft"/>
    <s v="Twardziej, Lepiej, Szybciej, Mocniej"/>
    <n v="5"/>
    <n v="123"/>
    <n v="1000"/>
    <x v="11"/>
    <x v="6"/>
  </r>
  <r>
    <n v="3940"/>
    <n v="20"/>
    <n v="15"/>
    <x v="979"/>
    <n v="36.51"/>
    <s v="SpeedyZuko"/>
    <d v="2024-01-01T00:00:00"/>
    <s v="Korea PoĹudniowa"/>
    <s v="Pan Daft"/>
    <s v="Twardziej, Lepiej, Szybciej, Mocniej"/>
    <n v="5"/>
    <n v="123"/>
    <n v="1000"/>
    <x v="11"/>
    <x v="6"/>
  </r>
  <r>
    <n v="3941"/>
    <n v="20"/>
    <n v="15"/>
    <x v="980"/>
    <n v="52.32"/>
    <s v="SpeedyZuko"/>
    <d v="2024-01-01T00:00:00"/>
    <s v="Korea PoĹudniowa"/>
    <s v="Pan Daft"/>
    <s v="Twardziej, Lepiej, Szybciej, Mocniej"/>
    <n v="5"/>
    <n v="123"/>
    <n v="1000"/>
    <x v="11"/>
    <x v="6"/>
  </r>
  <r>
    <n v="3942"/>
    <n v="20"/>
    <n v="15"/>
    <x v="981"/>
    <n v="42.14"/>
    <s v="SpeedyZuko"/>
    <d v="2024-01-01T00:00:00"/>
    <s v="Korea PoĹudniowa"/>
    <s v="Pan Daft"/>
    <s v="Twardziej, Lepiej, Szybciej, Mocniej"/>
    <n v="5"/>
    <n v="123"/>
    <n v="1000"/>
    <x v="11"/>
    <x v="6"/>
  </r>
  <r>
    <n v="3943"/>
    <n v="20"/>
    <n v="15"/>
    <x v="981"/>
    <n v="63.97"/>
    <s v="SpeedyZuko"/>
    <d v="2024-01-01T00:00:00"/>
    <s v="Korea PoĹudniowa"/>
    <s v="Pan Daft"/>
    <s v="Twardziej, Lepiej, Szybciej, Mocniej"/>
    <n v="5"/>
    <n v="123"/>
    <n v="1000"/>
    <x v="11"/>
    <x v="6"/>
  </r>
  <r>
    <n v="3944"/>
    <n v="20"/>
    <n v="15"/>
    <x v="981"/>
    <n v="62.3"/>
    <s v="SpeedyZuko"/>
    <d v="2024-01-01T00:00:00"/>
    <s v="Korea PoĹudniowa"/>
    <s v="Pan Daft"/>
    <s v="Twardziej, Lepiej, Szybciej, Mocniej"/>
    <n v="5"/>
    <n v="123"/>
    <n v="1000"/>
    <x v="11"/>
    <x v="6"/>
  </r>
  <r>
    <n v="3945"/>
    <n v="20"/>
    <n v="15"/>
    <x v="981"/>
    <n v="67.05"/>
    <s v="SpeedyZuko"/>
    <d v="2024-01-01T00:00:00"/>
    <s v="Korea PoĹudniowa"/>
    <s v="Pan Daft"/>
    <s v="Twardziej, Lepiej, Szybciej, Mocniej"/>
    <n v="5"/>
    <n v="123"/>
    <n v="1000"/>
    <x v="11"/>
    <x v="6"/>
  </r>
  <r>
    <n v="3946"/>
    <n v="20"/>
    <n v="15"/>
    <x v="981"/>
    <n v="65.92"/>
    <s v="SpeedyZuko"/>
    <d v="2024-01-01T00:00:00"/>
    <s v="Korea PoĹudniowa"/>
    <s v="Pan Daft"/>
    <s v="Twardziej, Lepiej, Szybciej, Mocniej"/>
    <n v="5"/>
    <n v="123"/>
    <n v="1000"/>
    <x v="11"/>
    <x v="6"/>
  </r>
  <r>
    <n v="3947"/>
    <n v="20"/>
    <n v="16"/>
    <x v="981"/>
    <n v="19.079999999999998"/>
    <s v="SpeedyZuko"/>
    <d v="2024-01-01T00:00:00"/>
    <s v="Korea PoĹudniowa"/>
    <s v="Umarłe Korporacje"/>
    <s v="Wszystko zamarznie"/>
    <n v="8"/>
    <n v="240"/>
    <n v="1800"/>
    <x v="11"/>
    <x v="6"/>
  </r>
  <r>
    <n v="3948"/>
    <n v="20"/>
    <n v="16"/>
    <x v="982"/>
    <n v="16.79"/>
    <s v="SpeedyZuko"/>
    <d v="2024-01-01T00:00:00"/>
    <s v="Korea PoĹudniowa"/>
    <s v="Umarłe Korporacje"/>
    <s v="Wszystko zamarznie"/>
    <n v="8"/>
    <n v="240"/>
    <n v="1800"/>
    <x v="11"/>
    <x v="6"/>
  </r>
  <r>
    <n v="3949"/>
    <n v="20"/>
    <n v="16"/>
    <x v="982"/>
    <n v="33.93"/>
    <s v="SpeedyZuko"/>
    <d v="2024-01-01T00:00:00"/>
    <s v="Korea PoĹudniowa"/>
    <s v="Umarłe Korporacje"/>
    <s v="Wszystko zamarznie"/>
    <n v="8"/>
    <n v="240"/>
    <n v="1800"/>
    <x v="11"/>
    <x v="6"/>
  </r>
  <r>
    <n v="3950"/>
    <n v="20"/>
    <n v="16"/>
    <x v="982"/>
    <n v="41"/>
    <s v="SpeedyZuko"/>
    <d v="2024-01-01T00:00:00"/>
    <s v="Korea PoĹudniowa"/>
    <s v="Umarłe Korporacje"/>
    <s v="Wszystko zamarznie"/>
    <n v="8"/>
    <n v="240"/>
    <n v="1800"/>
    <x v="11"/>
    <x v="6"/>
  </r>
  <r>
    <n v="3951"/>
    <n v="20"/>
    <n v="16"/>
    <x v="982"/>
    <n v="50.26"/>
    <s v="SpeedyZuko"/>
    <d v="2024-01-01T00:00:00"/>
    <s v="Korea PoĹudniowa"/>
    <s v="Umarłe Korporacje"/>
    <s v="Wszystko zamarznie"/>
    <n v="8"/>
    <n v="240"/>
    <n v="1800"/>
    <x v="11"/>
    <x v="6"/>
  </r>
  <r>
    <n v="3952"/>
    <n v="20"/>
    <n v="16"/>
    <x v="983"/>
    <n v="48.56"/>
    <s v="SpeedyZuko"/>
    <d v="2024-01-01T00:00:00"/>
    <s v="Korea PoĹudniowa"/>
    <s v="Umarłe Korporacje"/>
    <s v="Wszystko zamarznie"/>
    <n v="8"/>
    <n v="240"/>
    <n v="1800"/>
    <x v="5"/>
    <x v="6"/>
  </r>
  <r>
    <n v="3953"/>
    <n v="20"/>
    <n v="16"/>
    <x v="983"/>
    <n v="65.44"/>
    <s v="SpeedyZuko"/>
    <d v="2024-01-01T00:00:00"/>
    <s v="Korea PoĹudniowa"/>
    <s v="Umarłe Korporacje"/>
    <s v="Wszystko zamarznie"/>
    <n v="8"/>
    <n v="240"/>
    <n v="1800"/>
    <x v="5"/>
    <x v="6"/>
  </r>
  <r>
    <n v="3954"/>
    <n v="20"/>
    <n v="16"/>
    <x v="983"/>
    <n v="72.5"/>
    <s v="SpeedyZuko"/>
    <d v="2024-01-01T00:00:00"/>
    <s v="Korea PoĹudniowa"/>
    <s v="Umarłe Korporacje"/>
    <s v="Wszystko zamarznie"/>
    <n v="8"/>
    <n v="240"/>
    <n v="1800"/>
    <x v="5"/>
    <x v="6"/>
  </r>
  <r>
    <n v="3955"/>
    <n v="20"/>
    <n v="16"/>
    <x v="983"/>
    <n v="78.8"/>
    <s v="SpeedyZuko"/>
    <d v="2024-01-01T00:00:00"/>
    <s v="Korea PoĹudniowa"/>
    <s v="Umarłe Korporacje"/>
    <s v="Wszystko zamarznie"/>
    <n v="8"/>
    <n v="240"/>
    <n v="1800"/>
    <x v="5"/>
    <x v="6"/>
  </r>
  <r>
    <n v="3956"/>
    <n v="20"/>
    <n v="16"/>
    <x v="983"/>
    <n v="58.81"/>
    <s v="SpeedyZuko"/>
    <d v="2024-01-01T00:00:00"/>
    <s v="Korea PoĹudniowa"/>
    <s v="Umarłe Korporacje"/>
    <s v="Wszystko zamarznie"/>
    <n v="8"/>
    <n v="240"/>
    <n v="1800"/>
    <x v="5"/>
    <x v="6"/>
  </r>
  <r>
    <n v="3957"/>
    <n v="20"/>
    <n v="17"/>
    <x v="983"/>
    <n v="16.940000000000001"/>
    <s v="SpeedyZuko"/>
    <d v="2024-01-01T00:00:00"/>
    <s v="Korea PoĹudniowa"/>
    <s v="Tofik Lis"/>
    <s v="Kość-Trąbek"/>
    <n v="6"/>
    <n v="160"/>
    <n v="1200"/>
    <x v="5"/>
    <x v="6"/>
  </r>
  <r>
    <n v="3958"/>
    <n v="20"/>
    <n v="17"/>
    <x v="983"/>
    <n v="20.25"/>
    <s v="SpeedyZuko"/>
    <d v="2024-01-01T00:00:00"/>
    <s v="Korea PoĹudniowa"/>
    <s v="Tofik Lis"/>
    <s v="Kość-Trąbek"/>
    <n v="6"/>
    <n v="160"/>
    <n v="1200"/>
    <x v="5"/>
    <x v="6"/>
  </r>
  <r>
    <n v="3959"/>
    <n v="20"/>
    <n v="17"/>
    <x v="983"/>
    <n v="34.340000000000003"/>
    <s v="SpeedyZuko"/>
    <d v="2024-01-01T00:00:00"/>
    <s v="Korea PoĹudniowa"/>
    <s v="Tofik Lis"/>
    <s v="Kość-Trąbek"/>
    <n v="6"/>
    <n v="160"/>
    <n v="1200"/>
    <x v="5"/>
    <x v="6"/>
  </r>
  <r>
    <n v="3960"/>
    <n v="20"/>
    <n v="17"/>
    <x v="984"/>
    <n v="39.79"/>
    <s v="SpeedyZuko"/>
    <d v="2024-01-01T00:00:00"/>
    <s v="Korea PoĹudniowa"/>
    <s v="Tofik Lis"/>
    <s v="Kość-Trąbek"/>
    <n v="6"/>
    <n v="160"/>
    <n v="1200"/>
    <x v="5"/>
    <x v="6"/>
  </r>
  <r>
    <n v="3961"/>
    <n v="20"/>
    <n v="17"/>
    <x v="985"/>
    <n v="39.36"/>
    <s v="SpeedyZuko"/>
    <d v="2024-01-01T00:00:00"/>
    <s v="Korea PoĹudniowa"/>
    <s v="Tofik Lis"/>
    <s v="Kość-Trąbek"/>
    <n v="6"/>
    <n v="160"/>
    <n v="1200"/>
    <x v="5"/>
    <x v="6"/>
  </r>
  <r>
    <n v="3962"/>
    <n v="20"/>
    <n v="17"/>
    <x v="985"/>
    <n v="59.09"/>
    <s v="SpeedyZuko"/>
    <d v="2024-01-01T00:00:00"/>
    <s v="Korea PoĹudniowa"/>
    <s v="Tofik Lis"/>
    <s v="Kość-Trąbek"/>
    <n v="6"/>
    <n v="160"/>
    <n v="1200"/>
    <x v="5"/>
    <x v="6"/>
  </r>
  <r>
    <n v="3963"/>
    <n v="20"/>
    <n v="17"/>
    <x v="986"/>
    <n v="53.61"/>
    <s v="SpeedyZuko"/>
    <d v="2024-01-01T00:00:00"/>
    <s v="Korea PoĹudniowa"/>
    <s v="Tofik Lis"/>
    <s v="Kość-Trąbek"/>
    <n v="6"/>
    <n v="160"/>
    <n v="1200"/>
    <x v="5"/>
    <x v="6"/>
  </r>
  <r>
    <n v="3964"/>
    <n v="20"/>
    <n v="17"/>
    <x v="986"/>
    <n v="54.46"/>
    <s v="SpeedyZuko"/>
    <d v="2024-01-01T00:00:00"/>
    <s v="Korea PoĹudniowa"/>
    <s v="Tofik Lis"/>
    <s v="Kość-Trąbek"/>
    <n v="6"/>
    <n v="160"/>
    <n v="1200"/>
    <x v="5"/>
    <x v="6"/>
  </r>
  <r>
    <n v="3965"/>
    <n v="20"/>
    <n v="17"/>
    <x v="987"/>
    <n v="73.62"/>
    <s v="SpeedyZuko"/>
    <d v="2024-01-01T00:00:00"/>
    <s v="Korea PoĹudniowa"/>
    <s v="Tofik Lis"/>
    <s v="Kość-Trąbek"/>
    <n v="6"/>
    <n v="160"/>
    <n v="1200"/>
    <x v="5"/>
    <x v="6"/>
  </r>
  <r>
    <n v="3966"/>
    <n v="20"/>
    <n v="17"/>
    <x v="988"/>
    <n v="88.66"/>
    <s v="SpeedyZuko"/>
    <d v="2024-01-01T00:00:00"/>
    <s v="Korea PoĹudniowa"/>
    <s v="Tofik Lis"/>
    <s v="Kość-Trąbek"/>
    <n v="6"/>
    <n v="160"/>
    <n v="1200"/>
    <x v="5"/>
    <x v="6"/>
  </r>
  <r>
    <n v="3967"/>
    <n v="20"/>
    <n v="18"/>
    <x v="988"/>
    <n v="16.559999999999999"/>
    <s v="SpeedyZuko"/>
    <d v="2024-01-01T00:00:00"/>
    <s v="Korea PoĹudniowa"/>
    <s v="Aviciuś"/>
    <s v="Obudź Mnie Proszę"/>
    <n v="5"/>
    <n v="124"/>
    <n v="1000"/>
    <x v="5"/>
    <x v="6"/>
  </r>
  <r>
    <n v="3968"/>
    <n v="20"/>
    <n v="18"/>
    <x v="989"/>
    <n v="22.29"/>
    <s v="SpeedyZuko"/>
    <d v="2024-01-01T00:00:00"/>
    <s v="Korea PoĹudniowa"/>
    <s v="Aviciuś"/>
    <s v="Obudź Mnie Proszę"/>
    <n v="5"/>
    <n v="124"/>
    <n v="1000"/>
    <x v="5"/>
    <x v="6"/>
  </r>
  <r>
    <n v="3969"/>
    <n v="20"/>
    <n v="18"/>
    <x v="990"/>
    <n v="30.02"/>
    <s v="SpeedyZuko"/>
    <d v="2024-01-01T00:00:00"/>
    <s v="Korea PoĹudniowa"/>
    <s v="Aviciuś"/>
    <s v="Obudź Mnie Proszę"/>
    <n v="5"/>
    <n v="124"/>
    <n v="1000"/>
    <x v="5"/>
    <x v="6"/>
  </r>
  <r>
    <n v="3970"/>
    <n v="20"/>
    <n v="18"/>
    <x v="990"/>
    <n v="34.270000000000003"/>
    <s v="SpeedyZuko"/>
    <d v="2024-01-01T00:00:00"/>
    <s v="Korea PoĹudniowa"/>
    <s v="Aviciuś"/>
    <s v="Obudź Mnie Proszę"/>
    <n v="5"/>
    <n v="124"/>
    <n v="1000"/>
    <x v="5"/>
    <x v="6"/>
  </r>
  <r>
    <n v="3971"/>
    <n v="20"/>
    <n v="18"/>
    <x v="990"/>
    <n v="40.15"/>
    <s v="SpeedyZuko"/>
    <d v="2024-01-01T00:00:00"/>
    <s v="Korea PoĹudniowa"/>
    <s v="Aviciuś"/>
    <s v="Obudź Mnie Proszę"/>
    <n v="5"/>
    <n v="124"/>
    <n v="1000"/>
    <x v="5"/>
    <x v="6"/>
  </r>
  <r>
    <n v="3972"/>
    <n v="20"/>
    <n v="18"/>
    <x v="990"/>
    <n v="43.29"/>
    <s v="SpeedyZuko"/>
    <d v="2024-01-01T00:00:00"/>
    <s v="Korea PoĹudniowa"/>
    <s v="Aviciuś"/>
    <s v="Obudź Mnie Proszę"/>
    <n v="5"/>
    <n v="124"/>
    <n v="1000"/>
    <x v="5"/>
    <x v="6"/>
  </r>
  <r>
    <n v="3973"/>
    <n v="20"/>
    <n v="18"/>
    <x v="990"/>
    <n v="65.42"/>
    <s v="SpeedyZuko"/>
    <d v="2024-01-01T00:00:00"/>
    <s v="Korea PoĹudniowa"/>
    <s v="Aviciuś"/>
    <s v="Obudź Mnie Proszę"/>
    <n v="5"/>
    <n v="124"/>
    <n v="1000"/>
    <x v="5"/>
    <x v="6"/>
  </r>
  <r>
    <n v="3974"/>
    <n v="20"/>
    <n v="18"/>
    <x v="990"/>
    <n v="57.43"/>
    <s v="SpeedyZuko"/>
    <d v="2024-01-01T00:00:00"/>
    <s v="Korea PoĹudniowa"/>
    <s v="Aviciuś"/>
    <s v="Obudź Mnie Proszę"/>
    <n v="5"/>
    <n v="124"/>
    <n v="1000"/>
    <x v="5"/>
    <x v="6"/>
  </r>
  <r>
    <n v="3975"/>
    <n v="20"/>
    <n v="18"/>
    <x v="990"/>
    <n v="71.87"/>
    <s v="SpeedyZuko"/>
    <d v="2024-01-01T00:00:00"/>
    <s v="Korea PoĹudniowa"/>
    <s v="Aviciuś"/>
    <s v="Obudź Mnie Proszę"/>
    <n v="5"/>
    <n v="124"/>
    <n v="1000"/>
    <x v="5"/>
    <x v="6"/>
  </r>
  <r>
    <n v="3976"/>
    <n v="20"/>
    <n v="18"/>
    <x v="990"/>
    <n v="76.47"/>
    <s v="SpeedyZuko"/>
    <d v="2024-01-01T00:00:00"/>
    <s v="Korea PoĹudniowa"/>
    <s v="Aviciuś"/>
    <s v="Obudź Mnie Proszę"/>
    <n v="5"/>
    <n v="124"/>
    <n v="1000"/>
    <x v="5"/>
    <x v="6"/>
  </r>
  <r>
    <n v="3977"/>
    <n v="20"/>
    <n v="19"/>
    <x v="990"/>
    <n v="15.95"/>
    <s v="SpeedyZuko"/>
    <d v="2024-01-01T00:00:00"/>
    <s v="Korea PoĹudniowa"/>
    <s v="Dźwiękowy Szok Magii"/>
    <s v="Pęknięte Tłuczki"/>
    <n v="7"/>
    <n v="170"/>
    <n v="1400"/>
    <x v="5"/>
    <x v="6"/>
  </r>
  <r>
    <n v="3978"/>
    <n v="20"/>
    <n v="19"/>
    <x v="990"/>
    <n v="25.89"/>
    <s v="SpeedyZuko"/>
    <d v="2024-01-01T00:00:00"/>
    <s v="Korea PoĹudniowa"/>
    <s v="Dźwiękowy Szok Magii"/>
    <s v="Pęknięte Tłuczki"/>
    <n v="7"/>
    <n v="170"/>
    <n v="1400"/>
    <x v="5"/>
    <x v="6"/>
  </r>
  <r>
    <n v="3979"/>
    <n v="20"/>
    <n v="19"/>
    <x v="991"/>
    <n v="24.85"/>
    <s v="SpeedyZuko"/>
    <d v="2024-01-01T00:00:00"/>
    <s v="Korea PoĹudniowa"/>
    <s v="Dźwiękowy Szok Magii"/>
    <s v="Pęknięte Tłuczki"/>
    <n v="7"/>
    <n v="170"/>
    <n v="1400"/>
    <x v="5"/>
    <x v="6"/>
  </r>
  <r>
    <n v="3980"/>
    <n v="20"/>
    <n v="19"/>
    <x v="991"/>
    <n v="39.33"/>
    <s v="SpeedyZuko"/>
    <d v="2024-01-01T00:00:00"/>
    <s v="Korea PoĹudniowa"/>
    <s v="Dźwiękowy Szok Magii"/>
    <s v="Pęknięte Tłuczki"/>
    <n v="7"/>
    <n v="170"/>
    <n v="1400"/>
    <x v="5"/>
    <x v="6"/>
  </r>
  <r>
    <n v="3981"/>
    <n v="20"/>
    <n v="19"/>
    <x v="991"/>
    <n v="55.82"/>
    <s v="SpeedyZuko"/>
    <d v="2024-01-01T00:00:00"/>
    <s v="Korea PoĹudniowa"/>
    <s v="Dźwiękowy Szok Magii"/>
    <s v="Pęknięte Tłuczki"/>
    <n v="7"/>
    <n v="170"/>
    <n v="1400"/>
    <x v="5"/>
    <x v="6"/>
  </r>
  <r>
    <n v="3982"/>
    <n v="20"/>
    <n v="19"/>
    <x v="992"/>
    <n v="54.7"/>
    <s v="SpeedyZuko"/>
    <d v="2024-01-01T00:00:00"/>
    <s v="Korea PoĹudniowa"/>
    <s v="Dźwiękowy Szok Magii"/>
    <s v="Pęknięte Tłuczki"/>
    <n v="7"/>
    <n v="170"/>
    <n v="1400"/>
    <x v="5"/>
    <x v="6"/>
  </r>
  <r>
    <n v="3983"/>
    <n v="20"/>
    <n v="19"/>
    <x v="992"/>
    <n v="67.58"/>
    <s v="SpeedyZuko"/>
    <d v="2024-01-01T00:00:00"/>
    <s v="Korea PoĹudniowa"/>
    <s v="Dźwiękowy Szok Magii"/>
    <s v="Pęknięte Tłuczki"/>
    <n v="7"/>
    <n v="170"/>
    <n v="1400"/>
    <x v="5"/>
    <x v="6"/>
  </r>
  <r>
    <n v="3984"/>
    <n v="20"/>
    <n v="19"/>
    <x v="993"/>
    <n v="63.19"/>
    <s v="SpeedyZuko"/>
    <d v="2024-01-01T00:00:00"/>
    <s v="Korea PoĹudniowa"/>
    <s v="Dźwiękowy Szok Magii"/>
    <s v="Pęknięte Tłuczki"/>
    <n v="7"/>
    <n v="170"/>
    <n v="1400"/>
    <x v="5"/>
    <x v="6"/>
  </r>
  <r>
    <n v="3985"/>
    <n v="20"/>
    <n v="19"/>
    <x v="993"/>
    <n v="86.01"/>
    <s v="SpeedyZuko"/>
    <d v="2024-01-01T00:00:00"/>
    <s v="Korea PoĹudniowa"/>
    <s v="Dźwiękowy Szok Magii"/>
    <s v="Pęknięte Tłuczki"/>
    <n v="7"/>
    <n v="170"/>
    <n v="1400"/>
    <x v="5"/>
    <x v="6"/>
  </r>
  <r>
    <n v="3986"/>
    <n v="20"/>
    <n v="19"/>
    <x v="993"/>
    <n v="62.98"/>
    <s v="SpeedyZuko"/>
    <d v="2024-01-01T00:00:00"/>
    <s v="Korea PoĹudniowa"/>
    <s v="Dźwiękowy Szok Magii"/>
    <s v="Pęknięte Tłuczki"/>
    <n v="7"/>
    <n v="170"/>
    <n v="1400"/>
    <x v="5"/>
    <x v="6"/>
  </r>
  <r>
    <n v="3987"/>
    <n v="20"/>
    <n v="20"/>
    <x v="993"/>
    <n v="15.84"/>
    <s v="SpeedyZuko"/>
    <d v="2024-01-01T00:00:00"/>
    <s v="Korea PoĹudniowa"/>
    <s v="xi"/>
    <s v="NURKOWANIE WOLNOŚCI"/>
    <n v="9"/>
    <n v="222"/>
    <n v="2000"/>
    <x v="5"/>
    <x v="6"/>
  </r>
  <r>
    <n v="3988"/>
    <n v="20"/>
    <n v="20"/>
    <x v="994"/>
    <n v="17.98"/>
    <s v="SpeedyZuko"/>
    <d v="2024-01-01T00:00:00"/>
    <s v="Korea PoĹudniowa"/>
    <s v="xi"/>
    <s v="NURKOWANIE WOLNOŚCI"/>
    <n v="9"/>
    <n v="222"/>
    <n v="2000"/>
    <x v="5"/>
    <x v="6"/>
  </r>
  <r>
    <n v="3989"/>
    <n v="20"/>
    <n v="20"/>
    <x v="995"/>
    <n v="33.229999999999997"/>
    <s v="SpeedyZuko"/>
    <d v="2024-01-01T00:00:00"/>
    <s v="Korea PoĹudniowa"/>
    <s v="xi"/>
    <s v="NURKOWANIE WOLNOŚCI"/>
    <n v="9"/>
    <n v="222"/>
    <n v="2000"/>
    <x v="5"/>
    <x v="6"/>
  </r>
  <r>
    <n v="3990"/>
    <n v="20"/>
    <n v="20"/>
    <x v="995"/>
    <n v="35.82"/>
    <s v="SpeedyZuko"/>
    <d v="2024-01-01T00:00:00"/>
    <s v="Korea PoĹudniowa"/>
    <s v="xi"/>
    <s v="NURKOWANIE WOLNOŚCI"/>
    <n v="9"/>
    <n v="222"/>
    <n v="2000"/>
    <x v="5"/>
    <x v="6"/>
  </r>
  <r>
    <n v="3991"/>
    <n v="20"/>
    <n v="20"/>
    <x v="995"/>
    <n v="37.36"/>
    <s v="SpeedyZuko"/>
    <d v="2024-01-01T00:00:00"/>
    <s v="Korea PoĹudniowa"/>
    <s v="xi"/>
    <s v="NURKOWANIE WOLNOŚCI"/>
    <n v="9"/>
    <n v="222"/>
    <n v="2000"/>
    <x v="5"/>
    <x v="6"/>
  </r>
  <r>
    <n v="3992"/>
    <n v="20"/>
    <n v="20"/>
    <x v="996"/>
    <n v="38.76"/>
    <s v="SpeedyZuko"/>
    <d v="2024-01-01T00:00:00"/>
    <s v="Korea PoĹudniowa"/>
    <s v="xi"/>
    <s v="NURKOWANIE WOLNOŚCI"/>
    <n v="9"/>
    <n v="222"/>
    <n v="2000"/>
    <x v="5"/>
    <x v="6"/>
  </r>
  <r>
    <n v="3993"/>
    <n v="20"/>
    <n v="20"/>
    <x v="996"/>
    <n v="53.79"/>
    <s v="SpeedyZuko"/>
    <d v="2024-01-01T00:00:00"/>
    <s v="Korea PoĹudniowa"/>
    <s v="xi"/>
    <s v="NURKOWANIE WOLNOŚCI"/>
    <n v="9"/>
    <n v="222"/>
    <n v="2000"/>
    <x v="5"/>
    <x v="6"/>
  </r>
  <r>
    <n v="3994"/>
    <n v="20"/>
    <n v="20"/>
    <x v="996"/>
    <n v="69.239999999999995"/>
    <s v="SpeedyZuko"/>
    <d v="2024-01-01T00:00:00"/>
    <s v="Korea PoĹudniowa"/>
    <s v="xi"/>
    <s v="NURKOWANIE WOLNOŚCI"/>
    <n v="9"/>
    <n v="222"/>
    <n v="2000"/>
    <x v="5"/>
    <x v="6"/>
  </r>
  <r>
    <n v="3995"/>
    <n v="20"/>
    <n v="20"/>
    <x v="996"/>
    <n v="74.41"/>
    <s v="SpeedyZuko"/>
    <d v="2024-01-01T00:00:00"/>
    <s v="Korea PoĹudniowa"/>
    <s v="xi"/>
    <s v="NURKOWANIE WOLNOŚCI"/>
    <n v="9"/>
    <n v="222"/>
    <n v="2000"/>
    <x v="5"/>
    <x v="6"/>
  </r>
  <r>
    <n v="3996"/>
    <n v="20"/>
    <n v="20"/>
    <x v="996"/>
    <n v="73.36"/>
    <s v="SpeedyZuko"/>
    <d v="2024-01-01T00:00:00"/>
    <s v="Korea PoĹudniowa"/>
    <s v="xi"/>
    <s v="NURKOWANIE WOLNOŚCI"/>
    <n v="9"/>
    <n v="222"/>
    <n v="2000"/>
    <x v="5"/>
    <x v="6"/>
  </r>
  <r>
    <n v="3997"/>
    <n v="20"/>
    <n v="21"/>
    <x v="997"/>
    <n v="17.11"/>
    <s v="SpeedyZuko"/>
    <d v="2024-01-01T00:00:00"/>
    <s v="Korea PoĹudniowa"/>
    <s v="Lisek Przemyka"/>
    <s v="Wielka Czarna"/>
    <n v="9"/>
    <n v="300"/>
    <n v="2000"/>
    <x v="5"/>
    <x v="6"/>
  </r>
  <r>
    <n v="3998"/>
    <n v="20"/>
    <n v="21"/>
    <x v="997"/>
    <n v="22.4"/>
    <s v="SpeedyZuko"/>
    <d v="2024-01-01T00:00:00"/>
    <s v="Korea PoĹudniowa"/>
    <s v="Lisek Przemyka"/>
    <s v="Wielka Czarna"/>
    <n v="9"/>
    <n v="300"/>
    <n v="2000"/>
    <x v="5"/>
    <x v="6"/>
  </r>
  <r>
    <n v="3999"/>
    <n v="20"/>
    <n v="21"/>
    <x v="997"/>
    <n v="30.88"/>
    <s v="SpeedyZuko"/>
    <d v="2024-01-01T00:00:00"/>
    <s v="Korea PoĹudniowa"/>
    <s v="Lisek Przemyka"/>
    <s v="Wielka Czarna"/>
    <n v="9"/>
    <n v="300"/>
    <n v="2000"/>
    <x v="5"/>
    <x v="6"/>
  </r>
  <r>
    <n v="4000"/>
    <n v="20"/>
    <n v="21"/>
    <x v="997"/>
    <n v="35.729999999999997"/>
    <s v="SpeedyZuko"/>
    <d v="2024-01-01T00:00:00"/>
    <s v="Korea PoĹudniowa"/>
    <s v="Lisek Przemyka"/>
    <s v="Wielka Czarna"/>
    <n v="9"/>
    <n v="300"/>
    <n v="2000"/>
    <x v="5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00">
  <r>
    <n v="1"/>
    <n v="13"/>
    <n v="1"/>
    <d v="2018-08-08T00:00:00"/>
    <n v="19.260000000000002"/>
    <x v="0"/>
    <d v="2018-08-08T00:00:00"/>
    <s v="Polska"/>
    <s v="Cysmix i Emilka"/>
    <x v="0"/>
    <n v="7"/>
    <n v="128"/>
    <n v="1500"/>
    <n v="8"/>
    <n v="2018"/>
  </r>
  <r>
    <n v="2"/>
    <n v="13"/>
    <n v="1"/>
    <d v="2018-08-08T00:00:00"/>
    <n v="17.66"/>
    <x v="0"/>
    <d v="2018-08-08T00:00:00"/>
    <s v="Polska"/>
    <s v="Cysmix i Emilka"/>
    <x v="0"/>
    <n v="7"/>
    <n v="128"/>
    <n v="1500"/>
    <n v="8"/>
    <n v="2018"/>
  </r>
  <r>
    <n v="3"/>
    <n v="13"/>
    <n v="1"/>
    <d v="2018-08-08T00:00:00"/>
    <n v="26.54"/>
    <x v="0"/>
    <d v="2018-08-08T00:00:00"/>
    <s v="Polska"/>
    <s v="Cysmix i Emilka"/>
    <x v="0"/>
    <n v="7"/>
    <n v="128"/>
    <n v="1500"/>
    <n v="8"/>
    <n v="2018"/>
  </r>
  <r>
    <n v="4"/>
    <n v="13"/>
    <n v="1"/>
    <d v="2018-08-11T00:00:00"/>
    <n v="33.630000000000003"/>
    <x v="0"/>
    <d v="2018-08-08T00:00:00"/>
    <s v="Polska"/>
    <s v="Cysmix i Emilka"/>
    <x v="0"/>
    <n v="7"/>
    <n v="128"/>
    <n v="1500"/>
    <n v="8"/>
    <n v="2018"/>
  </r>
  <r>
    <n v="5"/>
    <n v="13"/>
    <n v="1"/>
    <d v="2018-08-11T00:00:00"/>
    <n v="38.69"/>
    <x v="0"/>
    <d v="2018-08-08T00:00:00"/>
    <s v="Polska"/>
    <s v="Cysmix i Emilka"/>
    <x v="0"/>
    <n v="7"/>
    <n v="128"/>
    <n v="1500"/>
    <n v="8"/>
    <n v="2018"/>
  </r>
  <r>
    <n v="6"/>
    <n v="13"/>
    <n v="1"/>
    <d v="2018-08-11T00:00:00"/>
    <n v="38.950000000000003"/>
    <x v="0"/>
    <d v="2018-08-08T00:00:00"/>
    <s v="Polska"/>
    <s v="Cysmix i Emilka"/>
    <x v="0"/>
    <n v="7"/>
    <n v="128"/>
    <n v="1500"/>
    <n v="8"/>
    <n v="2018"/>
  </r>
  <r>
    <n v="7"/>
    <n v="13"/>
    <n v="1"/>
    <d v="2018-08-12T00:00:00"/>
    <n v="62.08"/>
    <x v="0"/>
    <d v="2018-08-08T00:00:00"/>
    <s v="Polska"/>
    <s v="Cysmix i Emilka"/>
    <x v="0"/>
    <n v="7"/>
    <n v="128"/>
    <n v="1500"/>
    <n v="8"/>
    <n v="2018"/>
  </r>
  <r>
    <n v="8"/>
    <n v="13"/>
    <n v="1"/>
    <d v="2018-08-12T00:00:00"/>
    <n v="63.72"/>
    <x v="0"/>
    <d v="2018-08-08T00:00:00"/>
    <s v="Polska"/>
    <s v="Cysmix i Emilka"/>
    <x v="0"/>
    <n v="7"/>
    <n v="128"/>
    <n v="1500"/>
    <n v="8"/>
    <n v="2018"/>
  </r>
  <r>
    <n v="9"/>
    <n v="13"/>
    <n v="1"/>
    <d v="2018-08-12T00:00:00"/>
    <n v="56.64"/>
    <x v="0"/>
    <d v="2018-08-08T00:00:00"/>
    <s v="Polska"/>
    <s v="Cysmix i Emilka"/>
    <x v="0"/>
    <n v="7"/>
    <n v="128"/>
    <n v="1500"/>
    <n v="8"/>
    <n v="2018"/>
  </r>
  <r>
    <n v="10"/>
    <n v="13"/>
    <n v="1"/>
    <d v="2018-08-12T00:00:00"/>
    <n v="87.58"/>
    <x v="0"/>
    <d v="2018-08-08T00:00:00"/>
    <s v="Polska"/>
    <s v="Cysmix i Emilka"/>
    <x v="0"/>
    <n v="7"/>
    <n v="128"/>
    <n v="1500"/>
    <n v="8"/>
    <n v="2018"/>
  </r>
  <r>
    <n v="11"/>
    <n v="13"/>
    <n v="2"/>
    <d v="2018-08-12T00:00:00"/>
    <n v="15.92"/>
    <x v="0"/>
    <d v="2018-08-08T00:00:00"/>
    <s v="Polska"/>
    <s v="Solejek"/>
    <x v="1"/>
    <n v="7"/>
    <n v="182"/>
    <n v="1500"/>
    <n v="8"/>
    <n v="2018"/>
  </r>
  <r>
    <n v="12"/>
    <n v="13"/>
    <n v="2"/>
    <d v="2018-08-12T00:00:00"/>
    <n v="18.170000000000002"/>
    <x v="0"/>
    <d v="2018-08-08T00:00:00"/>
    <s v="Polska"/>
    <s v="Solejek"/>
    <x v="1"/>
    <n v="7"/>
    <n v="182"/>
    <n v="1500"/>
    <n v="8"/>
    <n v="2018"/>
  </r>
  <r>
    <n v="13"/>
    <n v="13"/>
    <n v="2"/>
    <d v="2018-08-12T00:00:00"/>
    <n v="24.44"/>
    <x v="0"/>
    <d v="2018-08-08T00:00:00"/>
    <s v="Polska"/>
    <s v="Solejek"/>
    <x v="1"/>
    <n v="7"/>
    <n v="182"/>
    <n v="1500"/>
    <n v="8"/>
    <n v="2018"/>
  </r>
  <r>
    <n v="14"/>
    <n v="13"/>
    <n v="2"/>
    <d v="2018-08-12T00:00:00"/>
    <n v="31.61"/>
    <x v="0"/>
    <d v="2018-08-08T00:00:00"/>
    <s v="Polska"/>
    <s v="Solejek"/>
    <x v="1"/>
    <n v="7"/>
    <n v="182"/>
    <n v="1500"/>
    <n v="8"/>
    <n v="2018"/>
  </r>
  <r>
    <n v="15"/>
    <n v="13"/>
    <n v="2"/>
    <d v="2018-08-12T00:00:00"/>
    <n v="44.43"/>
    <x v="0"/>
    <d v="2018-08-08T00:00:00"/>
    <s v="Polska"/>
    <s v="Solejek"/>
    <x v="1"/>
    <n v="7"/>
    <n v="182"/>
    <n v="1500"/>
    <n v="8"/>
    <n v="2018"/>
  </r>
  <r>
    <n v="16"/>
    <n v="13"/>
    <n v="2"/>
    <d v="2018-08-12T00:00:00"/>
    <n v="59.01"/>
    <x v="0"/>
    <d v="2018-08-08T00:00:00"/>
    <s v="Polska"/>
    <s v="Solejek"/>
    <x v="1"/>
    <n v="7"/>
    <n v="182"/>
    <n v="1500"/>
    <n v="8"/>
    <n v="2018"/>
  </r>
  <r>
    <n v="17"/>
    <n v="13"/>
    <n v="2"/>
    <d v="2018-08-12T00:00:00"/>
    <n v="68.03"/>
    <x v="0"/>
    <d v="2018-08-08T00:00:00"/>
    <s v="Polska"/>
    <s v="Solejek"/>
    <x v="1"/>
    <n v="7"/>
    <n v="182"/>
    <n v="1500"/>
    <n v="8"/>
    <n v="2018"/>
  </r>
  <r>
    <n v="18"/>
    <n v="13"/>
    <n v="2"/>
    <d v="2018-08-13T00:00:00"/>
    <n v="78.64"/>
    <x v="0"/>
    <d v="2018-08-08T00:00:00"/>
    <s v="Polska"/>
    <s v="Solejek"/>
    <x v="1"/>
    <n v="7"/>
    <n v="182"/>
    <n v="1500"/>
    <n v="8"/>
    <n v="2018"/>
  </r>
  <r>
    <n v="19"/>
    <n v="13"/>
    <n v="2"/>
    <d v="2018-08-15T00:00:00"/>
    <n v="51.8"/>
    <x v="0"/>
    <d v="2018-08-08T00:00:00"/>
    <s v="Polska"/>
    <s v="Solejek"/>
    <x v="1"/>
    <n v="7"/>
    <n v="182"/>
    <n v="1500"/>
    <n v="8"/>
    <n v="2018"/>
  </r>
  <r>
    <n v="20"/>
    <n v="13"/>
    <n v="2"/>
    <d v="2018-08-16T00:00:00"/>
    <n v="71.05"/>
    <x v="0"/>
    <d v="2018-08-08T00:00:00"/>
    <s v="Polska"/>
    <s v="Solejek"/>
    <x v="1"/>
    <n v="7"/>
    <n v="182"/>
    <n v="1500"/>
    <n v="8"/>
    <n v="2018"/>
  </r>
  <r>
    <n v="21"/>
    <n v="13"/>
    <n v="3"/>
    <d v="2018-08-16T00:00:00"/>
    <n v="16.440000000000001"/>
    <x v="0"/>
    <d v="2018-08-08T00:00:00"/>
    <s v="Polska"/>
    <s v="Kuba Omsiak"/>
    <x v="2"/>
    <n v="5"/>
    <n v="128"/>
    <n v="1000"/>
    <n v="8"/>
    <n v="2018"/>
  </r>
  <r>
    <n v="22"/>
    <n v="13"/>
    <n v="3"/>
    <d v="2018-08-17T00:00:00"/>
    <n v="20.94"/>
    <x v="0"/>
    <d v="2018-08-08T00:00:00"/>
    <s v="Polska"/>
    <s v="Kuba Omsiak"/>
    <x v="2"/>
    <n v="5"/>
    <n v="128"/>
    <n v="1000"/>
    <n v="8"/>
    <n v="2018"/>
  </r>
  <r>
    <n v="23"/>
    <n v="13"/>
    <n v="3"/>
    <d v="2018-08-17T00:00:00"/>
    <n v="36.53"/>
    <x v="0"/>
    <d v="2018-08-08T00:00:00"/>
    <s v="Polska"/>
    <s v="Kuba Omsiak"/>
    <x v="2"/>
    <n v="5"/>
    <n v="128"/>
    <n v="1000"/>
    <n v="8"/>
    <n v="2018"/>
  </r>
  <r>
    <n v="24"/>
    <n v="13"/>
    <n v="3"/>
    <d v="2018-08-19T00:00:00"/>
    <n v="34"/>
    <x v="0"/>
    <d v="2018-08-08T00:00:00"/>
    <s v="Polska"/>
    <s v="Kuba Omsiak"/>
    <x v="2"/>
    <n v="5"/>
    <n v="128"/>
    <n v="1000"/>
    <n v="8"/>
    <n v="2018"/>
  </r>
  <r>
    <n v="25"/>
    <n v="13"/>
    <n v="3"/>
    <d v="2018-08-19T00:00:00"/>
    <n v="48.27"/>
    <x v="0"/>
    <d v="2018-08-08T00:00:00"/>
    <s v="Polska"/>
    <s v="Kuba Omsiak"/>
    <x v="2"/>
    <n v="5"/>
    <n v="128"/>
    <n v="1000"/>
    <n v="8"/>
    <n v="2018"/>
  </r>
  <r>
    <n v="26"/>
    <n v="13"/>
    <n v="3"/>
    <d v="2018-08-19T00:00:00"/>
    <n v="55.45"/>
    <x v="0"/>
    <d v="2018-08-08T00:00:00"/>
    <s v="Polska"/>
    <s v="Kuba Omsiak"/>
    <x v="2"/>
    <n v="5"/>
    <n v="128"/>
    <n v="1000"/>
    <n v="8"/>
    <n v="2018"/>
  </r>
  <r>
    <n v="27"/>
    <n v="13"/>
    <n v="3"/>
    <d v="2018-08-21T00:00:00"/>
    <n v="58.85"/>
    <x v="0"/>
    <d v="2018-08-08T00:00:00"/>
    <s v="Polska"/>
    <s v="Kuba Omsiak"/>
    <x v="2"/>
    <n v="5"/>
    <n v="128"/>
    <n v="1000"/>
    <n v="8"/>
    <n v="2018"/>
  </r>
  <r>
    <n v="28"/>
    <n v="13"/>
    <n v="3"/>
    <d v="2018-08-24T00:00:00"/>
    <n v="74.33"/>
    <x v="0"/>
    <d v="2018-08-08T00:00:00"/>
    <s v="Polska"/>
    <s v="Kuba Omsiak"/>
    <x v="2"/>
    <n v="5"/>
    <n v="128"/>
    <n v="1000"/>
    <n v="8"/>
    <n v="2018"/>
  </r>
  <r>
    <n v="29"/>
    <n v="13"/>
    <n v="3"/>
    <d v="2018-08-24T00:00:00"/>
    <n v="57.19"/>
    <x v="0"/>
    <d v="2018-08-08T00:00:00"/>
    <s v="Polska"/>
    <s v="Kuba Omsiak"/>
    <x v="2"/>
    <n v="5"/>
    <n v="128"/>
    <n v="1000"/>
    <n v="8"/>
    <n v="2018"/>
  </r>
  <r>
    <n v="30"/>
    <n v="13"/>
    <n v="3"/>
    <d v="2018-08-24T00:00:00"/>
    <n v="95.17"/>
    <x v="0"/>
    <d v="2018-08-08T00:00:00"/>
    <s v="Polska"/>
    <s v="Kuba Omsiak"/>
    <x v="2"/>
    <n v="5"/>
    <n v="128"/>
    <n v="1000"/>
    <n v="8"/>
    <n v="2018"/>
  </r>
  <r>
    <n v="31"/>
    <n v="13"/>
    <n v="4"/>
    <d v="2018-08-24T00:00:00"/>
    <n v="18.91"/>
    <x v="0"/>
    <d v="2018-08-08T00:00:00"/>
    <s v="Polska"/>
    <s v="Pościgacze"/>
    <x v="3"/>
    <n v="6"/>
    <n v="170"/>
    <n v="1200"/>
    <n v="8"/>
    <n v="2018"/>
  </r>
  <r>
    <n v="32"/>
    <n v="13"/>
    <n v="4"/>
    <d v="2018-08-25T00:00:00"/>
    <n v="17.96"/>
    <x v="0"/>
    <d v="2018-08-08T00:00:00"/>
    <s v="Polska"/>
    <s v="Pościgacze"/>
    <x v="3"/>
    <n v="6"/>
    <n v="170"/>
    <n v="1200"/>
    <n v="8"/>
    <n v="2018"/>
  </r>
  <r>
    <n v="33"/>
    <n v="13"/>
    <n v="4"/>
    <d v="2018-08-25T00:00:00"/>
    <n v="34.450000000000003"/>
    <x v="0"/>
    <d v="2018-08-08T00:00:00"/>
    <s v="Polska"/>
    <s v="Pościgacze"/>
    <x v="3"/>
    <n v="6"/>
    <n v="170"/>
    <n v="1200"/>
    <n v="8"/>
    <n v="2018"/>
  </r>
  <r>
    <n v="34"/>
    <n v="13"/>
    <n v="4"/>
    <d v="2018-08-25T00:00:00"/>
    <n v="44.69"/>
    <x v="0"/>
    <d v="2018-08-08T00:00:00"/>
    <s v="Polska"/>
    <s v="Pościgacze"/>
    <x v="3"/>
    <n v="6"/>
    <n v="170"/>
    <n v="1200"/>
    <n v="8"/>
    <n v="2018"/>
  </r>
  <r>
    <n v="35"/>
    <n v="13"/>
    <n v="4"/>
    <d v="2018-08-25T00:00:00"/>
    <n v="39.97"/>
    <x v="0"/>
    <d v="2018-08-08T00:00:00"/>
    <s v="Polska"/>
    <s v="Pościgacze"/>
    <x v="3"/>
    <n v="6"/>
    <n v="170"/>
    <n v="1200"/>
    <n v="8"/>
    <n v="2018"/>
  </r>
  <r>
    <n v="36"/>
    <n v="13"/>
    <n v="4"/>
    <d v="2018-08-25T00:00:00"/>
    <n v="67.87"/>
    <x v="0"/>
    <d v="2018-08-08T00:00:00"/>
    <s v="Polska"/>
    <s v="Pościgacze"/>
    <x v="3"/>
    <n v="6"/>
    <n v="170"/>
    <n v="1200"/>
    <n v="8"/>
    <n v="2018"/>
  </r>
  <r>
    <n v="37"/>
    <n v="13"/>
    <n v="4"/>
    <d v="2018-08-26T00:00:00"/>
    <n v="65.8"/>
    <x v="0"/>
    <d v="2018-08-08T00:00:00"/>
    <s v="Polska"/>
    <s v="Pościgacze"/>
    <x v="3"/>
    <n v="6"/>
    <n v="170"/>
    <n v="1200"/>
    <n v="8"/>
    <n v="2018"/>
  </r>
  <r>
    <n v="38"/>
    <n v="13"/>
    <n v="4"/>
    <d v="2018-08-26T00:00:00"/>
    <n v="54.75"/>
    <x v="0"/>
    <d v="2018-08-08T00:00:00"/>
    <s v="Polska"/>
    <s v="Pościgacze"/>
    <x v="3"/>
    <n v="6"/>
    <n v="170"/>
    <n v="1200"/>
    <n v="8"/>
    <n v="2018"/>
  </r>
  <r>
    <n v="39"/>
    <n v="13"/>
    <n v="4"/>
    <d v="2018-08-28T00:00:00"/>
    <n v="68.459999999999994"/>
    <x v="0"/>
    <d v="2018-08-08T00:00:00"/>
    <s v="Polska"/>
    <s v="Pościgacze"/>
    <x v="3"/>
    <n v="6"/>
    <n v="170"/>
    <n v="1200"/>
    <n v="8"/>
    <n v="2018"/>
  </r>
  <r>
    <n v="40"/>
    <n v="13"/>
    <n v="4"/>
    <d v="2018-08-28T00:00:00"/>
    <n v="60.41"/>
    <x v="0"/>
    <d v="2018-08-08T00:00:00"/>
    <s v="Polska"/>
    <s v="Pościgacze"/>
    <x v="3"/>
    <n v="6"/>
    <n v="170"/>
    <n v="1200"/>
    <n v="8"/>
    <n v="2018"/>
  </r>
  <r>
    <n v="41"/>
    <n v="13"/>
    <n v="5"/>
    <d v="2018-08-31T00:00:00"/>
    <n v="14.68"/>
    <x v="0"/>
    <d v="2018-08-08T00:00:00"/>
    <s v="Polska"/>
    <s v="Rostek"/>
    <x v="4"/>
    <n v="5"/>
    <n v="133"/>
    <n v="1000"/>
    <n v="8"/>
    <n v="2018"/>
  </r>
  <r>
    <n v="42"/>
    <n v="13"/>
    <n v="5"/>
    <d v="2018-08-31T00:00:00"/>
    <n v="18.8"/>
    <x v="0"/>
    <d v="2018-08-08T00:00:00"/>
    <s v="Polska"/>
    <s v="Rostek"/>
    <x v="4"/>
    <n v="5"/>
    <n v="133"/>
    <n v="1000"/>
    <n v="8"/>
    <n v="2018"/>
  </r>
  <r>
    <n v="43"/>
    <n v="13"/>
    <n v="5"/>
    <d v="2018-08-31T00:00:00"/>
    <n v="24.49"/>
    <x v="0"/>
    <d v="2018-08-08T00:00:00"/>
    <s v="Polska"/>
    <s v="Rostek"/>
    <x v="4"/>
    <n v="5"/>
    <n v="133"/>
    <n v="1000"/>
    <n v="8"/>
    <n v="2018"/>
  </r>
  <r>
    <n v="44"/>
    <n v="13"/>
    <n v="5"/>
    <d v="2018-09-01T00:00:00"/>
    <n v="38.299999999999997"/>
    <x v="0"/>
    <d v="2018-08-08T00:00:00"/>
    <s v="Polska"/>
    <s v="Rostek"/>
    <x v="4"/>
    <n v="5"/>
    <n v="133"/>
    <n v="1000"/>
    <n v="9"/>
    <n v="2018"/>
  </r>
  <r>
    <n v="45"/>
    <n v="13"/>
    <n v="5"/>
    <d v="2018-09-02T00:00:00"/>
    <n v="49.13"/>
    <x v="0"/>
    <d v="2018-08-08T00:00:00"/>
    <s v="Polska"/>
    <s v="Rostek"/>
    <x v="4"/>
    <n v="5"/>
    <n v="133"/>
    <n v="1000"/>
    <n v="9"/>
    <n v="2018"/>
  </r>
  <r>
    <n v="46"/>
    <n v="13"/>
    <n v="5"/>
    <d v="2018-09-02T00:00:00"/>
    <n v="47.8"/>
    <x v="0"/>
    <d v="2018-08-08T00:00:00"/>
    <s v="Polska"/>
    <s v="Rostek"/>
    <x v="4"/>
    <n v="5"/>
    <n v="133"/>
    <n v="1000"/>
    <n v="9"/>
    <n v="2018"/>
  </r>
  <r>
    <n v="47"/>
    <n v="13"/>
    <n v="5"/>
    <d v="2018-09-02T00:00:00"/>
    <n v="60.9"/>
    <x v="0"/>
    <d v="2018-08-08T00:00:00"/>
    <s v="Polska"/>
    <s v="Rostek"/>
    <x v="4"/>
    <n v="5"/>
    <n v="133"/>
    <n v="1000"/>
    <n v="9"/>
    <n v="2018"/>
  </r>
  <r>
    <n v="48"/>
    <n v="13"/>
    <n v="5"/>
    <d v="2018-09-02T00:00:00"/>
    <n v="64.09"/>
    <x v="0"/>
    <d v="2018-08-08T00:00:00"/>
    <s v="Polska"/>
    <s v="Rostek"/>
    <x v="4"/>
    <n v="5"/>
    <n v="133"/>
    <n v="1000"/>
    <n v="9"/>
    <n v="2018"/>
  </r>
  <r>
    <n v="49"/>
    <n v="13"/>
    <n v="5"/>
    <d v="2018-09-05T00:00:00"/>
    <n v="89.99"/>
    <x v="0"/>
    <d v="2018-08-08T00:00:00"/>
    <s v="Polska"/>
    <s v="Rostek"/>
    <x v="4"/>
    <n v="5"/>
    <n v="133"/>
    <n v="1000"/>
    <n v="9"/>
    <n v="2018"/>
  </r>
  <r>
    <n v="50"/>
    <n v="13"/>
    <n v="6"/>
    <d v="2018-09-06T00:00:00"/>
    <n v="12.14"/>
    <x v="0"/>
    <d v="2018-08-08T00:00:00"/>
    <s v="Polska"/>
    <s v="Ramzes B."/>
    <x v="5"/>
    <n v="6"/>
    <n v="130"/>
    <n v="1200"/>
    <n v="9"/>
    <n v="2018"/>
  </r>
  <r>
    <n v="51"/>
    <n v="13"/>
    <n v="6"/>
    <d v="2018-09-06T00:00:00"/>
    <n v="19.989999999999998"/>
    <x v="0"/>
    <d v="2018-08-08T00:00:00"/>
    <s v="Polska"/>
    <s v="Ramzes B."/>
    <x v="5"/>
    <n v="6"/>
    <n v="130"/>
    <n v="1200"/>
    <n v="9"/>
    <n v="2018"/>
  </r>
  <r>
    <n v="52"/>
    <n v="13"/>
    <n v="6"/>
    <d v="2018-09-07T00:00:00"/>
    <n v="28.91"/>
    <x v="0"/>
    <d v="2018-08-08T00:00:00"/>
    <s v="Polska"/>
    <s v="Ramzes B."/>
    <x v="5"/>
    <n v="6"/>
    <n v="130"/>
    <n v="1200"/>
    <n v="9"/>
    <n v="2018"/>
  </r>
  <r>
    <n v="53"/>
    <n v="13"/>
    <n v="6"/>
    <d v="2018-09-07T00:00:00"/>
    <n v="38.880000000000003"/>
    <x v="0"/>
    <d v="2018-08-08T00:00:00"/>
    <s v="Polska"/>
    <s v="Ramzes B."/>
    <x v="5"/>
    <n v="6"/>
    <n v="130"/>
    <n v="1200"/>
    <n v="9"/>
    <n v="2018"/>
  </r>
  <r>
    <n v="54"/>
    <n v="13"/>
    <n v="6"/>
    <d v="2018-09-07T00:00:00"/>
    <n v="51.08"/>
    <x v="0"/>
    <d v="2018-08-08T00:00:00"/>
    <s v="Polska"/>
    <s v="Ramzes B."/>
    <x v="5"/>
    <n v="6"/>
    <n v="130"/>
    <n v="1200"/>
    <n v="9"/>
    <n v="2018"/>
  </r>
  <r>
    <n v="55"/>
    <n v="13"/>
    <n v="6"/>
    <d v="2018-09-08T00:00:00"/>
    <n v="57.39"/>
    <x v="0"/>
    <d v="2018-08-08T00:00:00"/>
    <s v="Polska"/>
    <s v="Ramzes B."/>
    <x v="5"/>
    <n v="6"/>
    <n v="130"/>
    <n v="1200"/>
    <n v="9"/>
    <n v="2018"/>
  </r>
  <r>
    <n v="56"/>
    <n v="13"/>
    <n v="6"/>
    <d v="2018-09-08T00:00:00"/>
    <n v="42.12"/>
    <x v="0"/>
    <d v="2018-08-08T00:00:00"/>
    <s v="Polska"/>
    <s v="Ramzes B."/>
    <x v="5"/>
    <n v="6"/>
    <n v="130"/>
    <n v="1200"/>
    <n v="9"/>
    <n v="2018"/>
  </r>
  <r>
    <n v="57"/>
    <n v="13"/>
    <n v="6"/>
    <d v="2018-09-09T00:00:00"/>
    <n v="59.31"/>
    <x v="0"/>
    <d v="2018-08-08T00:00:00"/>
    <s v="Polska"/>
    <s v="Ramzes B."/>
    <x v="5"/>
    <n v="6"/>
    <n v="130"/>
    <n v="1200"/>
    <n v="9"/>
    <n v="2018"/>
  </r>
  <r>
    <n v="58"/>
    <n v="13"/>
    <n v="6"/>
    <d v="2018-09-09T00:00:00"/>
    <n v="80.62"/>
    <x v="0"/>
    <d v="2018-08-08T00:00:00"/>
    <s v="Polska"/>
    <s v="Ramzes B."/>
    <x v="5"/>
    <n v="6"/>
    <n v="130"/>
    <n v="1200"/>
    <n v="9"/>
    <n v="2018"/>
  </r>
  <r>
    <n v="59"/>
    <n v="13"/>
    <n v="6"/>
    <d v="2018-09-09T00:00:00"/>
    <n v="72.63"/>
    <x v="0"/>
    <d v="2018-08-08T00:00:00"/>
    <s v="Polska"/>
    <s v="Ramzes B."/>
    <x v="5"/>
    <n v="6"/>
    <n v="130"/>
    <n v="1200"/>
    <n v="9"/>
    <n v="2018"/>
  </r>
  <r>
    <n v="60"/>
    <n v="13"/>
    <n v="7"/>
    <d v="2018-09-09T00:00:00"/>
    <n v="15.4"/>
    <x v="0"/>
    <d v="2018-08-08T00:00:00"/>
    <s v="Polska"/>
    <s v="Rajec"/>
    <x v="6"/>
    <n v="4"/>
    <n v="120"/>
    <n v="900"/>
    <n v="9"/>
    <n v="2018"/>
  </r>
  <r>
    <n v="61"/>
    <n v="13"/>
    <n v="7"/>
    <d v="2018-09-12T00:00:00"/>
    <n v="21.48"/>
    <x v="0"/>
    <d v="2018-08-08T00:00:00"/>
    <s v="Polska"/>
    <s v="Rajec"/>
    <x v="6"/>
    <n v="4"/>
    <n v="120"/>
    <n v="900"/>
    <n v="9"/>
    <n v="2018"/>
  </r>
  <r>
    <n v="62"/>
    <n v="13"/>
    <n v="7"/>
    <d v="2018-09-14T00:00:00"/>
    <n v="38.75"/>
    <x v="0"/>
    <d v="2018-08-08T00:00:00"/>
    <s v="Polska"/>
    <s v="Rajec"/>
    <x v="6"/>
    <n v="4"/>
    <n v="120"/>
    <n v="900"/>
    <n v="9"/>
    <n v="2018"/>
  </r>
  <r>
    <n v="63"/>
    <n v="13"/>
    <n v="7"/>
    <d v="2018-09-14T00:00:00"/>
    <n v="34.22"/>
    <x v="0"/>
    <d v="2018-08-08T00:00:00"/>
    <s v="Polska"/>
    <s v="Rajec"/>
    <x v="6"/>
    <n v="4"/>
    <n v="120"/>
    <n v="900"/>
    <n v="9"/>
    <n v="2018"/>
  </r>
  <r>
    <n v="64"/>
    <n v="13"/>
    <n v="7"/>
    <d v="2018-09-15T00:00:00"/>
    <n v="45.15"/>
    <x v="0"/>
    <d v="2018-08-08T00:00:00"/>
    <s v="Polska"/>
    <s v="Rajec"/>
    <x v="6"/>
    <n v="4"/>
    <n v="120"/>
    <n v="900"/>
    <n v="9"/>
    <n v="2018"/>
  </r>
  <r>
    <n v="65"/>
    <n v="13"/>
    <n v="7"/>
    <d v="2018-09-15T00:00:00"/>
    <n v="57.07"/>
    <x v="0"/>
    <d v="2018-08-08T00:00:00"/>
    <s v="Polska"/>
    <s v="Rajec"/>
    <x v="6"/>
    <n v="4"/>
    <n v="120"/>
    <n v="900"/>
    <n v="9"/>
    <n v="2018"/>
  </r>
  <r>
    <n v="66"/>
    <n v="13"/>
    <n v="7"/>
    <d v="2018-09-15T00:00:00"/>
    <n v="47.93"/>
    <x v="0"/>
    <d v="2018-08-08T00:00:00"/>
    <s v="Polska"/>
    <s v="Rajec"/>
    <x v="6"/>
    <n v="4"/>
    <n v="120"/>
    <n v="900"/>
    <n v="9"/>
    <n v="2018"/>
  </r>
  <r>
    <n v="67"/>
    <n v="13"/>
    <n v="7"/>
    <d v="2018-09-17T00:00:00"/>
    <n v="74.84"/>
    <x v="0"/>
    <d v="2018-08-08T00:00:00"/>
    <s v="Polska"/>
    <s v="Rajec"/>
    <x v="6"/>
    <n v="4"/>
    <n v="120"/>
    <n v="900"/>
    <n v="9"/>
    <n v="2018"/>
  </r>
  <r>
    <n v="68"/>
    <n v="13"/>
    <n v="7"/>
    <d v="2018-09-17T00:00:00"/>
    <n v="88.45"/>
    <x v="0"/>
    <d v="2018-08-08T00:00:00"/>
    <s v="Polska"/>
    <s v="Rajec"/>
    <x v="6"/>
    <n v="4"/>
    <n v="120"/>
    <n v="900"/>
    <n v="9"/>
    <n v="2018"/>
  </r>
  <r>
    <n v="69"/>
    <n v="13"/>
    <n v="7"/>
    <d v="2018-09-19T00:00:00"/>
    <n v="85.31"/>
    <x v="0"/>
    <d v="2018-08-08T00:00:00"/>
    <s v="Polska"/>
    <s v="Rajec"/>
    <x v="6"/>
    <n v="4"/>
    <n v="120"/>
    <n v="900"/>
    <n v="9"/>
    <n v="2018"/>
  </r>
  <r>
    <n v="70"/>
    <n v="13"/>
    <n v="17"/>
    <d v="2018-09-19T00:00:00"/>
    <n v="11.8"/>
    <x v="0"/>
    <d v="2018-08-08T00:00:00"/>
    <s v="Polska"/>
    <s v="Tofik Lis"/>
    <x v="7"/>
    <n v="6"/>
    <n v="160"/>
    <n v="1200"/>
    <n v="9"/>
    <n v="2018"/>
  </r>
  <r>
    <n v="71"/>
    <n v="13"/>
    <n v="17"/>
    <d v="2018-09-19T00:00:00"/>
    <n v="17.7"/>
    <x v="0"/>
    <d v="2018-08-08T00:00:00"/>
    <s v="Polska"/>
    <s v="Tofik Lis"/>
    <x v="7"/>
    <n v="6"/>
    <n v="160"/>
    <n v="1200"/>
    <n v="9"/>
    <n v="2018"/>
  </r>
  <r>
    <n v="72"/>
    <n v="13"/>
    <n v="17"/>
    <d v="2018-09-19T00:00:00"/>
    <n v="28.39"/>
    <x v="0"/>
    <d v="2018-08-08T00:00:00"/>
    <s v="Polska"/>
    <s v="Tofik Lis"/>
    <x v="7"/>
    <n v="6"/>
    <n v="160"/>
    <n v="1200"/>
    <n v="9"/>
    <n v="2018"/>
  </r>
  <r>
    <n v="73"/>
    <n v="13"/>
    <n v="17"/>
    <d v="2018-09-19T00:00:00"/>
    <n v="45.62"/>
    <x v="0"/>
    <d v="2018-08-08T00:00:00"/>
    <s v="Polska"/>
    <s v="Tofik Lis"/>
    <x v="7"/>
    <n v="6"/>
    <n v="160"/>
    <n v="1200"/>
    <n v="9"/>
    <n v="2018"/>
  </r>
  <r>
    <n v="74"/>
    <n v="13"/>
    <n v="17"/>
    <d v="2018-09-19T00:00:00"/>
    <n v="50.32"/>
    <x v="0"/>
    <d v="2018-08-08T00:00:00"/>
    <s v="Polska"/>
    <s v="Tofik Lis"/>
    <x v="7"/>
    <n v="6"/>
    <n v="160"/>
    <n v="1200"/>
    <n v="9"/>
    <n v="2018"/>
  </r>
  <r>
    <n v="75"/>
    <n v="13"/>
    <n v="17"/>
    <d v="2018-09-19T00:00:00"/>
    <n v="58.09"/>
    <x v="0"/>
    <d v="2018-08-08T00:00:00"/>
    <s v="Polska"/>
    <s v="Tofik Lis"/>
    <x v="7"/>
    <n v="6"/>
    <n v="160"/>
    <n v="1200"/>
    <n v="9"/>
    <n v="2018"/>
  </r>
  <r>
    <n v="76"/>
    <n v="13"/>
    <n v="17"/>
    <d v="2018-09-20T00:00:00"/>
    <n v="57.19"/>
    <x v="0"/>
    <d v="2018-08-08T00:00:00"/>
    <s v="Polska"/>
    <s v="Tofik Lis"/>
    <x v="7"/>
    <n v="6"/>
    <n v="160"/>
    <n v="1200"/>
    <n v="9"/>
    <n v="2018"/>
  </r>
  <r>
    <n v="77"/>
    <n v="13"/>
    <n v="17"/>
    <d v="2018-09-20T00:00:00"/>
    <n v="69.7"/>
    <x v="0"/>
    <d v="2018-08-08T00:00:00"/>
    <s v="Polska"/>
    <s v="Tofik Lis"/>
    <x v="7"/>
    <n v="6"/>
    <n v="160"/>
    <n v="1200"/>
    <n v="9"/>
    <n v="2018"/>
  </r>
  <r>
    <n v="78"/>
    <n v="13"/>
    <n v="17"/>
    <d v="2018-09-22T00:00:00"/>
    <n v="67.42"/>
    <x v="0"/>
    <d v="2018-08-08T00:00:00"/>
    <s v="Polska"/>
    <s v="Tofik Lis"/>
    <x v="7"/>
    <n v="6"/>
    <n v="160"/>
    <n v="1200"/>
    <n v="9"/>
    <n v="2018"/>
  </r>
  <r>
    <n v="79"/>
    <n v="13"/>
    <n v="17"/>
    <d v="2018-09-22T00:00:00"/>
    <n v="75.900000000000006"/>
    <x v="0"/>
    <d v="2018-08-08T00:00:00"/>
    <s v="Polska"/>
    <s v="Tofik Lis"/>
    <x v="7"/>
    <n v="6"/>
    <n v="160"/>
    <n v="1200"/>
    <n v="9"/>
    <n v="2018"/>
  </r>
  <r>
    <n v="80"/>
    <n v="13"/>
    <n v="9"/>
    <d v="2018-09-23T00:00:00"/>
    <n v="14.64"/>
    <x v="0"/>
    <d v="2018-08-08T00:00:00"/>
    <s v="Polska"/>
    <s v="Panda Oczy i Termit"/>
    <x v="8"/>
    <n v="6"/>
    <n v="150"/>
    <n v="1200"/>
    <n v="9"/>
    <n v="2018"/>
  </r>
  <r>
    <n v="81"/>
    <n v="13"/>
    <n v="9"/>
    <d v="2018-09-23T00:00:00"/>
    <n v="27.1"/>
    <x v="0"/>
    <d v="2018-08-08T00:00:00"/>
    <s v="Polska"/>
    <s v="Panda Oczy i Termit"/>
    <x v="8"/>
    <n v="6"/>
    <n v="150"/>
    <n v="1200"/>
    <n v="9"/>
    <n v="2018"/>
  </r>
  <r>
    <n v="82"/>
    <n v="13"/>
    <n v="9"/>
    <d v="2018-09-23T00:00:00"/>
    <n v="26.47"/>
    <x v="0"/>
    <d v="2018-08-08T00:00:00"/>
    <s v="Polska"/>
    <s v="Panda Oczy i Termit"/>
    <x v="8"/>
    <n v="6"/>
    <n v="150"/>
    <n v="1200"/>
    <n v="9"/>
    <n v="2018"/>
  </r>
  <r>
    <n v="83"/>
    <n v="13"/>
    <n v="9"/>
    <d v="2018-09-23T00:00:00"/>
    <n v="37.11"/>
    <x v="0"/>
    <d v="2018-08-08T00:00:00"/>
    <s v="Polska"/>
    <s v="Panda Oczy i Termit"/>
    <x v="8"/>
    <n v="6"/>
    <n v="150"/>
    <n v="1200"/>
    <n v="9"/>
    <n v="2018"/>
  </r>
  <r>
    <n v="84"/>
    <n v="13"/>
    <n v="9"/>
    <d v="2018-09-23T00:00:00"/>
    <n v="53.69"/>
    <x v="0"/>
    <d v="2018-08-08T00:00:00"/>
    <s v="Polska"/>
    <s v="Panda Oczy i Termit"/>
    <x v="8"/>
    <n v="6"/>
    <n v="150"/>
    <n v="1200"/>
    <n v="9"/>
    <n v="2018"/>
  </r>
  <r>
    <n v="85"/>
    <n v="13"/>
    <n v="9"/>
    <d v="2018-09-23T00:00:00"/>
    <n v="42.08"/>
    <x v="0"/>
    <d v="2018-08-08T00:00:00"/>
    <s v="Polska"/>
    <s v="Panda Oczy i Termit"/>
    <x v="8"/>
    <n v="6"/>
    <n v="150"/>
    <n v="1200"/>
    <n v="9"/>
    <n v="2018"/>
  </r>
  <r>
    <n v="86"/>
    <n v="13"/>
    <n v="9"/>
    <d v="2018-09-24T00:00:00"/>
    <n v="45.67"/>
    <x v="0"/>
    <d v="2018-08-08T00:00:00"/>
    <s v="Polska"/>
    <s v="Panda Oczy i Termit"/>
    <x v="8"/>
    <n v="6"/>
    <n v="150"/>
    <n v="1200"/>
    <n v="9"/>
    <n v="2018"/>
  </r>
  <r>
    <n v="87"/>
    <n v="13"/>
    <n v="9"/>
    <d v="2018-09-24T00:00:00"/>
    <n v="73.73"/>
    <x v="0"/>
    <d v="2018-08-08T00:00:00"/>
    <s v="Polska"/>
    <s v="Panda Oczy i Termit"/>
    <x v="8"/>
    <n v="6"/>
    <n v="150"/>
    <n v="1200"/>
    <n v="9"/>
    <n v="2018"/>
  </r>
  <r>
    <n v="88"/>
    <n v="13"/>
    <n v="9"/>
    <d v="2018-09-24T00:00:00"/>
    <n v="62.37"/>
    <x v="0"/>
    <d v="2018-08-08T00:00:00"/>
    <s v="Polska"/>
    <s v="Panda Oczy i Termit"/>
    <x v="8"/>
    <n v="6"/>
    <n v="150"/>
    <n v="1200"/>
    <n v="9"/>
    <n v="2018"/>
  </r>
  <r>
    <n v="89"/>
    <n v="13"/>
    <n v="9"/>
    <d v="2018-09-27T00:00:00"/>
    <n v="66.62"/>
    <x v="0"/>
    <d v="2018-08-08T00:00:00"/>
    <s v="Polska"/>
    <s v="Panda Oczy i Termit"/>
    <x v="8"/>
    <n v="6"/>
    <n v="150"/>
    <n v="1200"/>
    <n v="9"/>
    <n v="2018"/>
  </r>
  <r>
    <n v="90"/>
    <n v="13"/>
    <n v="10"/>
    <d v="2018-09-29T00:00:00"/>
    <n v="12.64"/>
    <x v="0"/>
    <d v="2018-08-08T00:00:00"/>
    <s v="Polska"/>
    <s v="Portek i Madeonek"/>
    <x v="9"/>
    <n v="5"/>
    <n v="128"/>
    <n v="1000"/>
    <n v="9"/>
    <n v="2018"/>
  </r>
  <r>
    <n v="91"/>
    <n v="13"/>
    <n v="10"/>
    <d v="2018-10-01T00:00:00"/>
    <n v="18.920000000000002"/>
    <x v="0"/>
    <d v="2018-08-08T00:00:00"/>
    <s v="Polska"/>
    <s v="Portek i Madeonek"/>
    <x v="9"/>
    <n v="5"/>
    <n v="128"/>
    <n v="1000"/>
    <n v="10"/>
    <n v="2018"/>
  </r>
  <r>
    <n v="92"/>
    <n v="13"/>
    <n v="10"/>
    <d v="2018-10-01T00:00:00"/>
    <n v="28.73"/>
    <x v="0"/>
    <d v="2018-08-08T00:00:00"/>
    <s v="Polska"/>
    <s v="Portek i Madeonek"/>
    <x v="9"/>
    <n v="5"/>
    <n v="128"/>
    <n v="1000"/>
    <n v="10"/>
    <n v="2018"/>
  </r>
  <r>
    <n v="93"/>
    <n v="13"/>
    <n v="10"/>
    <d v="2018-10-01T00:00:00"/>
    <n v="28.66"/>
    <x v="0"/>
    <d v="2018-08-08T00:00:00"/>
    <s v="Polska"/>
    <s v="Portek i Madeonek"/>
    <x v="9"/>
    <n v="5"/>
    <n v="128"/>
    <n v="1000"/>
    <n v="10"/>
    <n v="2018"/>
  </r>
  <r>
    <n v="94"/>
    <n v="13"/>
    <n v="10"/>
    <d v="2018-10-01T00:00:00"/>
    <n v="37.64"/>
    <x v="0"/>
    <d v="2018-08-08T00:00:00"/>
    <s v="Polska"/>
    <s v="Portek i Madeonek"/>
    <x v="9"/>
    <n v="5"/>
    <n v="128"/>
    <n v="1000"/>
    <n v="10"/>
    <n v="2018"/>
  </r>
  <r>
    <n v="95"/>
    <n v="13"/>
    <n v="10"/>
    <d v="2018-10-01T00:00:00"/>
    <n v="51.37"/>
    <x v="0"/>
    <d v="2018-08-08T00:00:00"/>
    <s v="Polska"/>
    <s v="Portek i Madeonek"/>
    <x v="9"/>
    <n v="5"/>
    <n v="128"/>
    <n v="1000"/>
    <n v="10"/>
    <n v="2018"/>
  </r>
  <r>
    <n v="96"/>
    <n v="13"/>
    <n v="10"/>
    <d v="2018-10-01T00:00:00"/>
    <n v="77.87"/>
    <x v="0"/>
    <d v="2018-08-08T00:00:00"/>
    <s v="Polska"/>
    <s v="Portek i Madeonek"/>
    <x v="9"/>
    <n v="5"/>
    <n v="128"/>
    <n v="1000"/>
    <n v="10"/>
    <n v="2018"/>
  </r>
  <r>
    <n v="97"/>
    <n v="13"/>
    <n v="10"/>
    <d v="2018-10-01T00:00:00"/>
    <n v="65.900000000000006"/>
    <x v="0"/>
    <d v="2018-08-08T00:00:00"/>
    <s v="Polska"/>
    <s v="Portek i Madeonek"/>
    <x v="9"/>
    <n v="5"/>
    <n v="128"/>
    <n v="1000"/>
    <n v="10"/>
    <n v="2018"/>
  </r>
  <r>
    <n v="98"/>
    <n v="13"/>
    <n v="10"/>
    <d v="2018-10-01T00:00:00"/>
    <n v="63.33"/>
    <x v="0"/>
    <d v="2018-08-08T00:00:00"/>
    <s v="Polska"/>
    <s v="Portek i Madeonek"/>
    <x v="9"/>
    <n v="5"/>
    <n v="128"/>
    <n v="1000"/>
    <n v="10"/>
    <n v="2018"/>
  </r>
  <r>
    <n v="99"/>
    <n v="13"/>
    <n v="10"/>
    <d v="2018-10-01T00:00:00"/>
    <n v="69.92"/>
    <x v="0"/>
    <d v="2018-08-08T00:00:00"/>
    <s v="Polska"/>
    <s v="Portek i Madeonek"/>
    <x v="9"/>
    <n v="5"/>
    <n v="128"/>
    <n v="1000"/>
    <n v="10"/>
    <n v="2018"/>
  </r>
  <r>
    <n v="100"/>
    <n v="13"/>
    <n v="11"/>
    <d v="2018-10-03T00:00:00"/>
    <n v="14.94"/>
    <x v="0"/>
    <d v="2018-08-08T00:00:00"/>
    <s v="Polska"/>
    <s v="Tofik Lis"/>
    <x v="10"/>
    <n v="6"/>
    <n v="120"/>
    <n v="1200"/>
    <n v="10"/>
    <n v="2018"/>
  </r>
  <r>
    <n v="101"/>
    <n v="13"/>
    <n v="11"/>
    <d v="2018-10-03T00:00:00"/>
    <n v="22.78"/>
    <x v="0"/>
    <d v="2018-08-08T00:00:00"/>
    <s v="Polska"/>
    <s v="Tofik Lis"/>
    <x v="10"/>
    <n v="6"/>
    <n v="120"/>
    <n v="1200"/>
    <n v="10"/>
    <n v="2018"/>
  </r>
  <r>
    <n v="102"/>
    <n v="13"/>
    <n v="11"/>
    <d v="2018-10-03T00:00:00"/>
    <n v="27.71"/>
    <x v="0"/>
    <d v="2018-08-08T00:00:00"/>
    <s v="Polska"/>
    <s v="Tofik Lis"/>
    <x v="10"/>
    <n v="6"/>
    <n v="120"/>
    <n v="1200"/>
    <n v="10"/>
    <n v="2018"/>
  </r>
  <r>
    <n v="103"/>
    <n v="13"/>
    <n v="11"/>
    <d v="2018-10-06T00:00:00"/>
    <n v="43.83"/>
    <x v="0"/>
    <d v="2018-08-08T00:00:00"/>
    <s v="Polska"/>
    <s v="Tofik Lis"/>
    <x v="10"/>
    <n v="6"/>
    <n v="120"/>
    <n v="1200"/>
    <n v="10"/>
    <n v="2018"/>
  </r>
  <r>
    <n v="104"/>
    <n v="13"/>
    <n v="11"/>
    <d v="2018-10-06T00:00:00"/>
    <n v="52.33"/>
    <x v="0"/>
    <d v="2018-08-08T00:00:00"/>
    <s v="Polska"/>
    <s v="Tofik Lis"/>
    <x v="10"/>
    <n v="6"/>
    <n v="120"/>
    <n v="1200"/>
    <n v="10"/>
    <n v="2018"/>
  </r>
  <r>
    <n v="105"/>
    <n v="13"/>
    <n v="11"/>
    <d v="2018-10-06T00:00:00"/>
    <n v="47.82"/>
    <x v="0"/>
    <d v="2018-08-08T00:00:00"/>
    <s v="Polska"/>
    <s v="Tofik Lis"/>
    <x v="10"/>
    <n v="6"/>
    <n v="120"/>
    <n v="1200"/>
    <n v="10"/>
    <n v="2018"/>
  </r>
  <r>
    <n v="106"/>
    <n v="13"/>
    <n v="11"/>
    <d v="2018-10-07T00:00:00"/>
    <n v="69.3"/>
    <x v="0"/>
    <d v="2018-08-08T00:00:00"/>
    <s v="Polska"/>
    <s v="Tofik Lis"/>
    <x v="10"/>
    <n v="6"/>
    <n v="120"/>
    <n v="1200"/>
    <n v="10"/>
    <n v="2018"/>
  </r>
  <r>
    <n v="107"/>
    <n v="13"/>
    <n v="11"/>
    <d v="2018-10-07T00:00:00"/>
    <n v="82.43"/>
    <x v="0"/>
    <d v="2018-08-08T00:00:00"/>
    <s v="Polska"/>
    <s v="Tofik Lis"/>
    <x v="10"/>
    <n v="6"/>
    <n v="120"/>
    <n v="1200"/>
    <n v="10"/>
    <n v="2018"/>
  </r>
  <r>
    <n v="108"/>
    <n v="13"/>
    <n v="11"/>
    <d v="2018-10-07T00:00:00"/>
    <n v="60.93"/>
    <x v="0"/>
    <d v="2018-08-08T00:00:00"/>
    <s v="Polska"/>
    <s v="Tofik Lis"/>
    <x v="10"/>
    <n v="6"/>
    <n v="120"/>
    <n v="1200"/>
    <n v="10"/>
    <n v="2018"/>
  </r>
  <r>
    <n v="109"/>
    <n v="13"/>
    <n v="11"/>
    <d v="2018-10-07T00:00:00"/>
    <n v="80.13"/>
    <x v="0"/>
    <d v="2018-08-08T00:00:00"/>
    <s v="Polska"/>
    <s v="Tofik Lis"/>
    <x v="10"/>
    <n v="6"/>
    <n v="120"/>
    <n v="1200"/>
    <n v="10"/>
    <n v="2018"/>
  </r>
  <r>
    <n v="110"/>
    <n v="13"/>
    <n v="28"/>
    <d v="2018-10-08T00:00:00"/>
    <n v="13.69"/>
    <x v="0"/>
    <d v="2018-08-08T00:00:00"/>
    <s v="Polska"/>
    <s v="S3RLek"/>
    <x v="11"/>
    <n v="6"/>
    <n v="175"/>
    <n v="1200"/>
    <n v="10"/>
    <n v="2018"/>
  </r>
  <r>
    <n v="111"/>
    <n v="13"/>
    <n v="28"/>
    <d v="2018-10-11T00:00:00"/>
    <n v="22.23"/>
    <x v="0"/>
    <d v="2018-08-08T00:00:00"/>
    <s v="Polska"/>
    <s v="S3RLek"/>
    <x v="11"/>
    <n v="6"/>
    <n v="175"/>
    <n v="1200"/>
    <n v="10"/>
    <n v="2018"/>
  </r>
  <r>
    <n v="112"/>
    <n v="13"/>
    <n v="28"/>
    <d v="2018-10-12T00:00:00"/>
    <n v="28.88"/>
    <x v="0"/>
    <d v="2018-08-08T00:00:00"/>
    <s v="Polska"/>
    <s v="S3RLek"/>
    <x v="11"/>
    <n v="6"/>
    <n v="175"/>
    <n v="1200"/>
    <n v="10"/>
    <n v="2018"/>
  </r>
  <r>
    <n v="113"/>
    <n v="13"/>
    <n v="28"/>
    <d v="2018-10-15T00:00:00"/>
    <n v="28.06"/>
    <x v="0"/>
    <d v="2018-08-08T00:00:00"/>
    <s v="Polska"/>
    <s v="S3RLek"/>
    <x v="11"/>
    <n v="6"/>
    <n v="175"/>
    <n v="1200"/>
    <n v="10"/>
    <n v="2018"/>
  </r>
  <r>
    <n v="114"/>
    <n v="13"/>
    <n v="28"/>
    <d v="2018-10-15T00:00:00"/>
    <n v="58.91"/>
    <x v="0"/>
    <d v="2018-08-08T00:00:00"/>
    <s v="Polska"/>
    <s v="S3RLek"/>
    <x v="11"/>
    <n v="6"/>
    <n v="175"/>
    <n v="1200"/>
    <n v="10"/>
    <n v="2018"/>
  </r>
  <r>
    <n v="115"/>
    <n v="13"/>
    <n v="28"/>
    <d v="2018-10-15T00:00:00"/>
    <n v="48.16"/>
    <x v="0"/>
    <d v="2018-08-08T00:00:00"/>
    <s v="Polska"/>
    <s v="S3RLek"/>
    <x v="11"/>
    <n v="6"/>
    <n v="175"/>
    <n v="1200"/>
    <n v="10"/>
    <n v="2018"/>
  </r>
  <r>
    <n v="116"/>
    <n v="13"/>
    <n v="28"/>
    <d v="2018-10-15T00:00:00"/>
    <n v="45.95"/>
    <x v="0"/>
    <d v="2018-08-08T00:00:00"/>
    <s v="Polska"/>
    <s v="S3RLek"/>
    <x v="11"/>
    <n v="6"/>
    <n v="175"/>
    <n v="1200"/>
    <n v="10"/>
    <n v="2018"/>
  </r>
  <r>
    <n v="117"/>
    <n v="13"/>
    <n v="28"/>
    <d v="2018-10-16T00:00:00"/>
    <n v="57.29"/>
    <x v="0"/>
    <d v="2018-08-08T00:00:00"/>
    <s v="Polska"/>
    <s v="S3RLek"/>
    <x v="11"/>
    <n v="6"/>
    <n v="175"/>
    <n v="1200"/>
    <n v="10"/>
    <n v="2018"/>
  </r>
  <r>
    <n v="118"/>
    <n v="13"/>
    <n v="28"/>
    <d v="2018-10-16T00:00:00"/>
    <n v="62.99"/>
    <x v="0"/>
    <d v="2018-08-08T00:00:00"/>
    <s v="Polska"/>
    <s v="S3RLek"/>
    <x v="11"/>
    <n v="6"/>
    <n v="175"/>
    <n v="1200"/>
    <n v="10"/>
    <n v="2018"/>
  </r>
  <r>
    <n v="119"/>
    <n v="13"/>
    <n v="28"/>
    <d v="2018-10-17T00:00:00"/>
    <n v="93.31"/>
    <x v="0"/>
    <d v="2018-08-08T00:00:00"/>
    <s v="Polska"/>
    <s v="S3RLek"/>
    <x v="11"/>
    <n v="6"/>
    <n v="175"/>
    <n v="1200"/>
    <n v="10"/>
    <n v="2018"/>
  </r>
  <r>
    <n v="120"/>
    <n v="13"/>
    <n v="23"/>
    <d v="2018-10-17T00:00:00"/>
    <n v="15.83"/>
    <x v="0"/>
    <d v="2018-08-08T00:00:00"/>
    <s v="Polska"/>
    <s v="Pan Daft i Franuś"/>
    <x v="12"/>
    <n v="5"/>
    <n v="116"/>
    <n v="1000"/>
    <n v="10"/>
    <n v="2018"/>
  </r>
  <r>
    <n v="121"/>
    <n v="13"/>
    <n v="23"/>
    <d v="2018-10-17T00:00:00"/>
    <n v="26.04"/>
    <x v="0"/>
    <d v="2018-08-08T00:00:00"/>
    <s v="Polska"/>
    <s v="Pan Daft i Franuś"/>
    <x v="12"/>
    <n v="5"/>
    <n v="116"/>
    <n v="1000"/>
    <n v="10"/>
    <n v="2018"/>
  </r>
  <r>
    <n v="122"/>
    <n v="13"/>
    <n v="23"/>
    <d v="2018-10-17T00:00:00"/>
    <n v="36.25"/>
    <x v="0"/>
    <d v="2018-08-08T00:00:00"/>
    <s v="Polska"/>
    <s v="Pan Daft i Franuś"/>
    <x v="12"/>
    <n v="5"/>
    <n v="116"/>
    <n v="1000"/>
    <n v="10"/>
    <n v="2018"/>
  </r>
  <r>
    <n v="123"/>
    <n v="13"/>
    <n v="23"/>
    <d v="2018-10-20T00:00:00"/>
    <n v="44.23"/>
    <x v="0"/>
    <d v="2018-08-08T00:00:00"/>
    <s v="Polska"/>
    <s v="Pan Daft i Franuś"/>
    <x v="12"/>
    <n v="5"/>
    <n v="116"/>
    <n v="1000"/>
    <n v="10"/>
    <n v="2018"/>
  </r>
  <r>
    <n v="124"/>
    <n v="13"/>
    <n v="23"/>
    <d v="2018-10-20T00:00:00"/>
    <n v="45.87"/>
    <x v="0"/>
    <d v="2018-08-08T00:00:00"/>
    <s v="Polska"/>
    <s v="Pan Daft i Franuś"/>
    <x v="12"/>
    <n v="5"/>
    <n v="116"/>
    <n v="1000"/>
    <n v="10"/>
    <n v="2018"/>
  </r>
  <r>
    <n v="125"/>
    <n v="13"/>
    <n v="23"/>
    <d v="2018-10-20T00:00:00"/>
    <n v="43.64"/>
    <x v="0"/>
    <d v="2018-08-08T00:00:00"/>
    <s v="Polska"/>
    <s v="Pan Daft i Franuś"/>
    <x v="12"/>
    <n v="5"/>
    <n v="116"/>
    <n v="1000"/>
    <n v="10"/>
    <n v="2018"/>
  </r>
  <r>
    <n v="126"/>
    <n v="13"/>
    <n v="23"/>
    <d v="2018-10-21T00:00:00"/>
    <n v="47.49"/>
    <x v="0"/>
    <d v="2018-08-08T00:00:00"/>
    <s v="Polska"/>
    <s v="Pan Daft i Franuś"/>
    <x v="12"/>
    <n v="5"/>
    <n v="116"/>
    <n v="1000"/>
    <n v="10"/>
    <n v="2018"/>
  </r>
  <r>
    <n v="127"/>
    <n v="13"/>
    <n v="23"/>
    <d v="2018-10-21T00:00:00"/>
    <n v="81.08"/>
    <x v="0"/>
    <d v="2018-08-08T00:00:00"/>
    <s v="Polska"/>
    <s v="Pan Daft i Franuś"/>
    <x v="12"/>
    <n v="5"/>
    <n v="116"/>
    <n v="1000"/>
    <n v="10"/>
    <n v="2018"/>
  </r>
  <r>
    <n v="128"/>
    <n v="13"/>
    <n v="23"/>
    <d v="2018-10-24T00:00:00"/>
    <n v="79.09"/>
    <x v="0"/>
    <d v="2018-08-08T00:00:00"/>
    <s v="Polska"/>
    <s v="Pan Daft i Franuś"/>
    <x v="12"/>
    <n v="5"/>
    <n v="116"/>
    <n v="1000"/>
    <n v="10"/>
    <n v="2018"/>
  </r>
  <r>
    <n v="129"/>
    <n v="13"/>
    <n v="23"/>
    <d v="2018-10-27T00:00:00"/>
    <n v="61.78"/>
    <x v="0"/>
    <d v="2018-08-08T00:00:00"/>
    <s v="Polska"/>
    <s v="Pan Daft i Franuś"/>
    <x v="12"/>
    <n v="5"/>
    <n v="116"/>
    <n v="1000"/>
    <n v="10"/>
    <n v="2018"/>
  </r>
  <r>
    <n v="130"/>
    <n v="13"/>
    <n v="14"/>
    <d v="2018-10-30T00:00:00"/>
    <n v="12.35"/>
    <x v="0"/>
    <d v="2018-08-08T00:00:00"/>
    <s v="Polska"/>
    <s v="Reolka"/>
    <x v="13"/>
    <n v="6"/>
    <n v="190"/>
    <n v="1200"/>
    <n v="10"/>
    <n v="2018"/>
  </r>
  <r>
    <n v="131"/>
    <n v="13"/>
    <n v="14"/>
    <d v="2018-10-30T00:00:00"/>
    <n v="18.66"/>
    <x v="0"/>
    <d v="2018-08-08T00:00:00"/>
    <s v="Polska"/>
    <s v="Reolka"/>
    <x v="13"/>
    <n v="6"/>
    <n v="190"/>
    <n v="1200"/>
    <n v="10"/>
    <n v="2018"/>
  </r>
  <r>
    <n v="132"/>
    <n v="13"/>
    <n v="14"/>
    <d v="2018-10-31T00:00:00"/>
    <n v="31.23"/>
    <x v="0"/>
    <d v="2018-08-08T00:00:00"/>
    <s v="Polska"/>
    <s v="Reolka"/>
    <x v="13"/>
    <n v="6"/>
    <n v="190"/>
    <n v="1200"/>
    <n v="10"/>
    <n v="2018"/>
  </r>
  <r>
    <n v="133"/>
    <n v="13"/>
    <n v="14"/>
    <d v="2018-10-31T00:00:00"/>
    <n v="43.39"/>
    <x v="0"/>
    <d v="2018-08-08T00:00:00"/>
    <s v="Polska"/>
    <s v="Reolka"/>
    <x v="13"/>
    <n v="6"/>
    <n v="190"/>
    <n v="1200"/>
    <n v="10"/>
    <n v="2018"/>
  </r>
  <r>
    <n v="134"/>
    <n v="13"/>
    <n v="14"/>
    <d v="2018-10-31T00:00:00"/>
    <n v="50.01"/>
    <x v="0"/>
    <d v="2018-08-08T00:00:00"/>
    <s v="Polska"/>
    <s v="Reolka"/>
    <x v="13"/>
    <n v="6"/>
    <n v="190"/>
    <n v="1200"/>
    <n v="10"/>
    <n v="2018"/>
  </r>
  <r>
    <n v="135"/>
    <n v="13"/>
    <n v="14"/>
    <d v="2018-11-02T00:00:00"/>
    <n v="45.38"/>
    <x v="0"/>
    <d v="2018-08-08T00:00:00"/>
    <s v="Polska"/>
    <s v="Reolka"/>
    <x v="13"/>
    <n v="6"/>
    <n v="190"/>
    <n v="1200"/>
    <n v="11"/>
    <n v="2018"/>
  </r>
  <r>
    <n v="136"/>
    <n v="13"/>
    <n v="14"/>
    <d v="2018-11-04T00:00:00"/>
    <n v="64.08"/>
    <x v="0"/>
    <d v="2018-08-08T00:00:00"/>
    <s v="Polska"/>
    <s v="Reolka"/>
    <x v="13"/>
    <n v="6"/>
    <n v="190"/>
    <n v="1200"/>
    <n v="11"/>
    <n v="2018"/>
  </r>
  <r>
    <n v="137"/>
    <n v="13"/>
    <n v="14"/>
    <d v="2018-11-07T00:00:00"/>
    <n v="73.2"/>
    <x v="0"/>
    <d v="2018-08-08T00:00:00"/>
    <s v="Polska"/>
    <s v="Reolka"/>
    <x v="13"/>
    <n v="6"/>
    <n v="190"/>
    <n v="1200"/>
    <n v="11"/>
    <n v="2018"/>
  </r>
  <r>
    <n v="138"/>
    <n v="13"/>
    <n v="14"/>
    <d v="2018-11-07T00:00:00"/>
    <n v="88.6"/>
    <x v="0"/>
    <d v="2018-08-08T00:00:00"/>
    <s v="Polska"/>
    <s v="Reolka"/>
    <x v="13"/>
    <n v="6"/>
    <n v="190"/>
    <n v="1200"/>
    <n v="11"/>
    <n v="2018"/>
  </r>
  <r>
    <n v="139"/>
    <n v="13"/>
    <n v="14"/>
    <d v="2018-11-07T00:00:00"/>
    <n v="67.52"/>
    <x v="0"/>
    <d v="2018-08-08T00:00:00"/>
    <s v="Polska"/>
    <s v="Reolka"/>
    <x v="13"/>
    <n v="6"/>
    <n v="190"/>
    <n v="1200"/>
    <n v="11"/>
    <n v="2018"/>
  </r>
  <r>
    <n v="140"/>
    <n v="13"/>
    <n v="15"/>
    <d v="2018-11-07T00:00:00"/>
    <n v="15.01"/>
    <x v="0"/>
    <d v="2018-08-08T00:00:00"/>
    <s v="Polska"/>
    <s v="Pan Daft"/>
    <x v="14"/>
    <n v="5"/>
    <n v="123"/>
    <n v="1000"/>
    <n v="11"/>
    <n v="2018"/>
  </r>
  <r>
    <n v="141"/>
    <n v="13"/>
    <n v="15"/>
    <d v="2018-11-10T00:00:00"/>
    <n v="19.11"/>
    <x v="0"/>
    <d v="2018-08-08T00:00:00"/>
    <s v="Polska"/>
    <s v="Pan Daft"/>
    <x v="14"/>
    <n v="5"/>
    <n v="123"/>
    <n v="1000"/>
    <n v="11"/>
    <n v="2018"/>
  </r>
  <r>
    <n v="142"/>
    <n v="13"/>
    <n v="15"/>
    <d v="2018-11-11T00:00:00"/>
    <n v="37.43"/>
    <x v="0"/>
    <d v="2018-08-08T00:00:00"/>
    <s v="Polska"/>
    <s v="Pan Daft"/>
    <x v="14"/>
    <n v="5"/>
    <n v="123"/>
    <n v="1000"/>
    <n v="11"/>
    <n v="2018"/>
  </r>
  <r>
    <n v="143"/>
    <n v="13"/>
    <n v="15"/>
    <d v="2018-11-11T00:00:00"/>
    <n v="41.69"/>
    <x v="0"/>
    <d v="2018-08-08T00:00:00"/>
    <s v="Polska"/>
    <s v="Pan Daft"/>
    <x v="14"/>
    <n v="5"/>
    <n v="123"/>
    <n v="1000"/>
    <n v="11"/>
    <n v="2018"/>
  </r>
  <r>
    <n v="144"/>
    <n v="13"/>
    <n v="15"/>
    <d v="2018-11-11T00:00:00"/>
    <n v="36.68"/>
    <x v="0"/>
    <d v="2018-08-08T00:00:00"/>
    <s v="Polska"/>
    <s v="Pan Daft"/>
    <x v="14"/>
    <n v="5"/>
    <n v="123"/>
    <n v="1000"/>
    <n v="11"/>
    <n v="2018"/>
  </r>
  <r>
    <n v="145"/>
    <n v="13"/>
    <n v="15"/>
    <d v="2018-11-11T00:00:00"/>
    <n v="60.85"/>
    <x v="0"/>
    <d v="2018-08-08T00:00:00"/>
    <s v="Polska"/>
    <s v="Pan Daft"/>
    <x v="14"/>
    <n v="5"/>
    <n v="123"/>
    <n v="1000"/>
    <n v="11"/>
    <n v="2018"/>
  </r>
  <r>
    <n v="146"/>
    <n v="13"/>
    <n v="15"/>
    <d v="2018-11-11T00:00:00"/>
    <n v="72.16"/>
    <x v="0"/>
    <d v="2018-08-08T00:00:00"/>
    <s v="Polska"/>
    <s v="Pan Daft"/>
    <x v="14"/>
    <n v="5"/>
    <n v="123"/>
    <n v="1000"/>
    <n v="11"/>
    <n v="2018"/>
  </r>
  <r>
    <n v="147"/>
    <n v="13"/>
    <n v="15"/>
    <d v="2018-11-11T00:00:00"/>
    <n v="52.81"/>
    <x v="0"/>
    <d v="2018-08-08T00:00:00"/>
    <s v="Polska"/>
    <s v="Pan Daft"/>
    <x v="14"/>
    <n v="5"/>
    <n v="123"/>
    <n v="1000"/>
    <n v="11"/>
    <n v="2018"/>
  </r>
  <r>
    <n v="148"/>
    <n v="13"/>
    <n v="15"/>
    <d v="2018-11-12T00:00:00"/>
    <n v="91.22"/>
    <x v="0"/>
    <d v="2018-08-08T00:00:00"/>
    <s v="Polska"/>
    <s v="Pan Daft"/>
    <x v="14"/>
    <n v="5"/>
    <n v="123"/>
    <n v="1000"/>
    <n v="11"/>
    <n v="2018"/>
  </r>
  <r>
    <n v="149"/>
    <n v="13"/>
    <n v="15"/>
    <d v="2018-11-12T00:00:00"/>
    <n v="62.32"/>
    <x v="0"/>
    <d v="2018-08-08T00:00:00"/>
    <s v="Polska"/>
    <s v="Pan Daft"/>
    <x v="14"/>
    <n v="5"/>
    <n v="123"/>
    <n v="1000"/>
    <n v="11"/>
    <n v="2018"/>
  </r>
  <r>
    <n v="150"/>
    <n v="13"/>
    <n v="28"/>
    <d v="2018-11-12T00:00:00"/>
    <n v="10.68"/>
    <x v="0"/>
    <d v="2018-08-08T00:00:00"/>
    <s v="Polska"/>
    <s v="S3RLek"/>
    <x v="11"/>
    <n v="6"/>
    <n v="175"/>
    <n v="1200"/>
    <n v="11"/>
    <n v="2018"/>
  </r>
  <r>
    <n v="151"/>
    <n v="13"/>
    <n v="28"/>
    <d v="2018-11-12T00:00:00"/>
    <n v="24.68"/>
    <x v="0"/>
    <d v="2018-08-08T00:00:00"/>
    <s v="Polska"/>
    <s v="S3RLek"/>
    <x v="11"/>
    <n v="6"/>
    <n v="175"/>
    <n v="1200"/>
    <n v="11"/>
    <n v="2018"/>
  </r>
  <r>
    <n v="152"/>
    <n v="13"/>
    <n v="28"/>
    <d v="2018-11-12T00:00:00"/>
    <n v="33.880000000000003"/>
    <x v="0"/>
    <d v="2018-08-08T00:00:00"/>
    <s v="Polska"/>
    <s v="S3RLek"/>
    <x v="11"/>
    <n v="6"/>
    <n v="175"/>
    <n v="1200"/>
    <n v="11"/>
    <n v="2018"/>
  </r>
  <r>
    <n v="153"/>
    <n v="13"/>
    <n v="28"/>
    <d v="2018-11-12T00:00:00"/>
    <n v="39.380000000000003"/>
    <x v="0"/>
    <d v="2018-08-08T00:00:00"/>
    <s v="Polska"/>
    <s v="S3RLek"/>
    <x v="11"/>
    <n v="6"/>
    <n v="175"/>
    <n v="1200"/>
    <n v="11"/>
    <n v="2018"/>
  </r>
  <r>
    <n v="154"/>
    <n v="13"/>
    <n v="28"/>
    <d v="2018-11-12T00:00:00"/>
    <n v="30.97"/>
    <x v="0"/>
    <d v="2018-08-08T00:00:00"/>
    <s v="Polska"/>
    <s v="S3RLek"/>
    <x v="11"/>
    <n v="6"/>
    <n v="175"/>
    <n v="1200"/>
    <n v="11"/>
    <n v="2018"/>
  </r>
  <r>
    <n v="155"/>
    <n v="13"/>
    <n v="28"/>
    <d v="2018-11-12T00:00:00"/>
    <n v="43.28"/>
    <x v="0"/>
    <d v="2018-08-08T00:00:00"/>
    <s v="Polska"/>
    <s v="S3RLek"/>
    <x v="11"/>
    <n v="6"/>
    <n v="175"/>
    <n v="1200"/>
    <n v="11"/>
    <n v="2018"/>
  </r>
  <r>
    <n v="156"/>
    <n v="13"/>
    <n v="28"/>
    <d v="2018-11-12T00:00:00"/>
    <n v="57.67"/>
    <x v="0"/>
    <d v="2018-08-08T00:00:00"/>
    <s v="Polska"/>
    <s v="S3RLek"/>
    <x v="11"/>
    <n v="6"/>
    <n v="175"/>
    <n v="1200"/>
    <n v="11"/>
    <n v="2018"/>
  </r>
  <r>
    <n v="157"/>
    <n v="13"/>
    <n v="28"/>
    <d v="2018-11-12T00:00:00"/>
    <n v="66.42"/>
    <x v="0"/>
    <d v="2018-08-08T00:00:00"/>
    <s v="Polska"/>
    <s v="S3RLek"/>
    <x v="11"/>
    <n v="6"/>
    <n v="175"/>
    <n v="1200"/>
    <n v="11"/>
    <n v="2018"/>
  </r>
  <r>
    <n v="158"/>
    <n v="13"/>
    <n v="28"/>
    <d v="2018-11-13T00:00:00"/>
    <n v="95.78"/>
    <x v="0"/>
    <d v="2018-08-08T00:00:00"/>
    <s v="Polska"/>
    <s v="S3RLek"/>
    <x v="11"/>
    <n v="6"/>
    <n v="175"/>
    <n v="1200"/>
    <n v="11"/>
    <n v="2018"/>
  </r>
  <r>
    <n v="159"/>
    <n v="13"/>
    <n v="28"/>
    <d v="2018-11-13T00:00:00"/>
    <n v="97.51"/>
    <x v="0"/>
    <d v="2018-08-08T00:00:00"/>
    <s v="Polska"/>
    <s v="S3RLek"/>
    <x v="11"/>
    <n v="6"/>
    <n v="175"/>
    <n v="1200"/>
    <n v="11"/>
    <n v="2018"/>
  </r>
  <r>
    <n v="160"/>
    <n v="13"/>
    <n v="17"/>
    <d v="2018-11-16T00:00:00"/>
    <n v="10.15"/>
    <x v="0"/>
    <d v="2018-08-08T00:00:00"/>
    <s v="Polska"/>
    <s v="Tofik Lis"/>
    <x v="7"/>
    <n v="6"/>
    <n v="160"/>
    <n v="1200"/>
    <n v="11"/>
    <n v="2018"/>
  </r>
  <r>
    <n v="161"/>
    <n v="13"/>
    <n v="17"/>
    <d v="2018-11-16T00:00:00"/>
    <n v="26.4"/>
    <x v="0"/>
    <d v="2018-08-08T00:00:00"/>
    <s v="Polska"/>
    <s v="Tofik Lis"/>
    <x v="7"/>
    <n v="6"/>
    <n v="160"/>
    <n v="1200"/>
    <n v="11"/>
    <n v="2018"/>
  </r>
  <r>
    <n v="162"/>
    <n v="13"/>
    <n v="17"/>
    <d v="2018-11-16T00:00:00"/>
    <n v="29.15"/>
    <x v="0"/>
    <d v="2018-08-08T00:00:00"/>
    <s v="Polska"/>
    <s v="Tofik Lis"/>
    <x v="7"/>
    <n v="6"/>
    <n v="160"/>
    <n v="1200"/>
    <n v="11"/>
    <n v="2018"/>
  </r>
  <r>
    <n v="163"/>
    <n v="13"/>
    <n v="17"/>
    <d v="2018-11-18T00:00:00"/>
    <n v="34.5"/>
    <x v="0"/>
    <d v="2018-08-08T00:00:00"/>
    <s v="Polska"/>
    <s v="Tofik Lis"/>
    <x v="7"/>
    <n v="6"/>
    <n v="160"/>
    <n v="1200"/>
    <n v="11"/>
    <n v="2018"/>
  </r>
  <r>
    <n v="164"/>
    <n v="13"/>
    <n v="17"/>
    <d v="2018-11-18T00:00:00"/>
    <n v="50.27"/>
    <x v="0"/>
    <d v="2018-08-08T00:00:00"/>
    <s v="Polska"/>
    <s v="Tofik Lis"/>
    <x v="7"/>
    <n v="6"/>
    <n v="160"/>
    <n v="1200"/>
    <n v="11"/>
    <n v="2018"/>
  </r>
  <r>
    <n v="165"/>
    <n v="13"/>
    <n v="17"/>
    <d v="2018-11-18T00:00:00"/>
    <n v="56.33"/>
    <x v="0"/>
    <d v="2018-08-08T00:00:00"/>
    <s v="Polska"/>
    <s v="Tofik Lis"/>
    <x v="7"/>
    <n v="6"/>
    <n v="160"/>
    <n v="1200"/>
    <n v="11"/>
    <n v="2018"/>
  </r>
  <r>
    <n v="166"/>
    <n v="13"/>
    <n v="17"/>
    <d v="2018-11-20T00:00:00"/>
    <n v="64.97"/>
    <x v="0"/>
    <d v="2018-08-08T00:00:00"/>
    <s v="Polska"/>
    <s v="Tofik Lis"/>
    <x v="7"/>
    <n v="6"/>
    <n v="160"/>
    <n v="1200"/>
    <n v="11"/>
    <n v="2018"/>
  </r>
  <r>
    <n v="167"/>
    <n v="13"/>
    <n v="17"/>
    <d v="2018-11-23T00:00:00"/>
    <n v="57.2"/>
    <x v="0"/>
    <d v="2018-08-08T00:00:00"/>
    <s v="Polska"/>
    <s v="Tofik Lis"/>
    <x v="7"/>
    <n v="6"/>
    <n v="160"/>
    <n v="1200"/>
    <n v="11"/>
    <n v="2018"/>
  </r>
  <r>
    <n v="168"/>
    <n v="13"/>
    <n v="17"/>
    <d v="2018-11-26T00:00:00"/>
    <n v="85.37"/>
    <x v="0"/>
    <d v="2018-08-08T00:00:00"/>
    <s v="Polska"/>
    <s v="Tofik Lis"/>
    <x v="7"/>
    <n v="6"/>
    <n v="160"/>
    <n v="1200"/>
    <n v="11"/>
    <n v="2018"/>
  </r>
  <r>
    <n v="169"/>
    <n v="13"/>
    <n v="17"/>
    <d v="2018-11-26T00:00:00"/>
    <n v="90.97"/>
    <x v="0"/>
    <d v="2018-08-08T00:00:00"/>
    <s v="Polska"/>
    <s v="Tofik Lis"/>
    <x v="7"/>
    <n v="6"/>
    <n v="160"/>
    <n v="1200"/>
    <n v="11"/>
    <n v="2018"/>
  </r>
  <r>
    <n v="170"/>
    <n v="13"/>
    <n v="18"/>
    <d v="2018-11-27T00:00:00"/>
    <n v="16.13"/>
    <x v="0"/>
    <d v="2018-08-08T00:00:00"/>
    <s v="Polska"/>
    <s v="Aviciuś"/>
    <x v="15"/>
    <n v="5"/>
    <n v="124"/>
    <n v="1000"/>
    <n v="11"/>
    <n v="2018"/>
  </r>
  <r>
    <n v="171"/>
    <n v="13"/>
    <n v="18"/>
    <d v="2018-11-27T00:00:00"/>
    <n v="17.329999999999998"/>
    <x v="0"/>
    <d v="2018-08-08T00:00:00"/>
    <s v="Polska"/>
    <s v="Aviciuś"/>
    <x v="15"/>
    <n v="5"/>
    <n v="124"/>
    <n v="1000"/>
    <n v="11"/>
    <n v="2018"/>
  </r>
  <r>
    <n v="172"/>
    <n v="13"/>
    <n v="18"/>
    <d v="2018-11-27T00:00:00"/>
    <n v="29.33"/>
    <x v="0"/>
    <d v="2018-08-08T00:00:00"/>
    <s v="Polska"/>
    <s v="Aviciuś"/>
    <x v="15"/>
    <n v="5"/>
    <n v="124"/>
    <n v="1000"/>
    <n v="11"/>
    <n v="2018"/>
  </r>
  <r>
    <n v="173"/>
    <n v="13"/>
    <n v="18"/>
    <d v="2018-11-27T00:00:00"/>
    <n v="41.29"/>
    <x v="0"/>
    <d v="2018-08-08T00:00:00"/>
    <s v="Polska"/>
    <s v="Aviciuś"/>
    <x v="15"/>
    <n v="5"/>
    <n v="124"/>
    <n v="1000"/>
    <n v="11"/>
    <n v="2018"/>
  </r>
  <r>
    <n v="174"/>
    <n v="13"/>
    <n v="18"/>
    <d v="2018-11-27T00:00:00"/>
    <n v="44.44"/>
    <x v="0"/>
    <d v="2018-08-08T00:00:00"/>
    <s v="Polska"/>
    <s v="Aviciuś"/>
    <x v="15"/>
    <n v="5"/>
    <n v="124"/>
    <n v="1000"/>
    <n v="11"/>
    <n v="2018"/>
  </r>
  <r>
    <n v="175"/>
    <n v="13"/>
    <n v="18"/>
    <d v="2018-11-27T00:00:00"/>
    <n v="62.91"/>
    <x v="0"/>
    <d v="2018-08-08T00:00:00"/>
    <s v="Polska"/>
    <s v="Aviciuś"/>
    <x v="15"/>
    <n v="5"/>
    <n v="124"/>
    <n v="1000"/>
    <n v="11"/>
    <n v="2018"/>
  </r>
  <r>
    <n v="176"/>
    <n v="13"/>
    <n v="18"/>
    <d v="2018-11-30T00:00:00"/>
    <n v="71.77"/>
    <x v="0"/>
    <d v="2018-08-08T00:00:00"/>
    <s v="Polska"/>
    <s v="Aviciuś"/>
    <x v="15"/>
    <n v="5"/>
    <n v="124"/>
    <n v="1000"/>
    <n v="11"/>
    <n v="2018"/>
  </r>
  <r>
    <n v="177"/>
    <n v="13"/>
    <n v="18"/>
    <d v="2018-12-01T00:00:00"/>
    <n v="78.91"/>
    <x v="0"/>
    <d v="2018-08-08T00:00:00"/>
    <s v="Polska"/>
    <s v="Aviciuś"/>
    <x v="15"/>
    <n v="5"/>
    <n v="124"/>
    <n v="1000"/>
    <n v="12"/>
    <n v="2018"/>
  </r>
  <r>
    <n v="178"/>
    <n v="13"/>
    <n v="18"/>
    <d v="2018-12-04T00:00:00"/>
    <n v="69.75"/>
    <x v="0"/>
    <d v="2018-08-08T00:00:00"/>
    <s v="Polska"/>
    <s v="Aviciuś"/>
    <x v="15"/>
    <n v="5"/>
    <n v="124"/>
    <n v="1000"/>
    <n v="12"/>
    <n v="2018"/>
  </r>
  <r>
    <n v="179"/>
    <n v="13"/>
    <n v="18"/>
    <d v="2018-12-04T00:00:00"/>
    <n v="84.95"/>
    <x v="0"/>
    <d v="2018-08-08T00:00:00"/>
    <s v="Polska"/>
    <s v="Aviciuś"/>
    <x v="15"/>
    <n v="5"/>
    <n v="124"/>
    <n v="1000"/>
    <n v="12"/>
    <n v="2018"/>
  </r>
  <r>
    <n v="180"/>
    <n v="13"/>
    <n v="19"/>
    <d v="2018-12-04T00:00:00"/>
    <n v="17.77"/>
    <x v="0"/>
    <d v="2018-08-08T00:00:00"/>
    <s v="Polska"/>
    <s v="Dźwiękowy Szok Magii"/>
    <x v="16"/>
    <n v="7"/>
    <n v="170"/>
    <n v="1400"/>
    <n v="12"/>
    <n v="2018"/>
  </r>
  <r>
    <n v="181"/>
    <n v="13"/>
    <n v="19"/>
    <d v="2018-12-06T00:00:00"/>
    <n v="25.93"/>
    <x v="0"/>
    <d v="2018-08-08T00:00:00"/>
    <s v="Polska"/>
    <s v="Dźwiękowy Szok Magii"/>
    <x v="16"/>
    <n v="7"/>
    <n v="170"/>
    <n v="1400"/>
    <n v="12"/>
    <n v="2018"/>
  </r>
  <r>
    <n v="182"/>
    <n v="13"/>
    <n v="19"/>
    <d v="2018-12-06T00:00:00"/>
    <n v="26.45"/>
    <x v="0"/>
    <d v="2018-08-08T00:00:00"/>
    <s v="Polska"/>
    <s v="Dźwiękowy Szok Magii"/>
    <x v="16"/>
    <n v="7"/>
    <n v="170"/>
    <n v="1400"/>
    <n v="12"/>
    <n v="2018"/>
  </r>
  <r>
    <n v="183"/>
    <n v="13"/>
    <n v="19"/>
    <d v="2018-12-06T00:00:00"/>
    <n v="42.59"/>
    <x v="0"/>
    <d v="2018-08-08T00:00:00"/>
    <s v="Polska"/>
    <s v="Dźwiękowy Szok Magii"/>
    <x v="16"/>
    <n v="7"/>
    <n v="170"/>
    <n v="1400"/>
    <n v="12"/>
    <n v="2018"/>
  </r>
  <r>
    <n v="184"/>
    <n v="13"/>
    <n v="19"/>
    <d v="2018-12-06T00:00:00"/>
    <n v="43.53"/>
    <x v="0"/>
    <d v="2018-08-08T00:00:00"/>
    <s v="Polska"/>
    <s v="Dźwiękowy Szok Magii"/>
    <x v="16"/>
    <n v="7"/>
    <n v="170"/>
    <n v="1400"/>
    <n v="12"/>
    <n v="2018"/>
  </r>
  <r>
    <n v="185"/>
    <n v="13"/>
    <n v="19"/>
    <d v="2018-12-06T00:00:00"/>
    <n v="61.29"/>
    <x v="0"/>
    <d v="2018-08-08T00:00:00"/>
    <s v="Polska"/>
    <s v="Dźwiękowy Szok Magii"/>
    <x v="16"/>
    <n v="7"/>
    <n v="170"/>
    <n v="1400"/>
    <n v="12"/>
    <n v="2018"/>
  </r>
  <r>
    <n v="186"/>
    <n v="13"/>
    <n v="19"/>
    <d v="2018-12-06T00:00:00"/>
    <n v="62.34"/>
    <x v="0"/>
    <d v="2018-08-08T00:00:00"/>
    <s v="Polska"/>
    <s v="Dźwiękowy Szok Magii"/>
    <x v="16"/>
    <n v="7"/>
    <n v="170"/>
    <n v="1400"/>
    <n v="12"/>
    <n v="2018"/>
  </r>
  <r>
    <n v="187"/>
    <n v="13"/>
    <n v="19"/>
    <d v="2018-12-06T00:00:00"/>
    <n v="70.27"/>
    <x v="0"/>
    <d v="2018-08-08T00:00:00"/>
    <s v="Polska"/>
    <s v="Dźwiękowy Szok Magii"/>
    <x v="16"/>
    <n v="7"/>
    <n v="170"/>
    <n v="1400"/>
    <n v="12"/>
    <n v="2018"/>
  </r>
  <r>
    <n v="188"/>
    <n v="13"/>
    <n v="19"/>
    <d v="2018-12-07T00:00:00"/>
    <n v="61.54"/>
    <x v="0"/>
    <d v="2018-08-08T00:00:00"/>
    <s v="Polska"/>
    <s v="Dźwiękowy Szok Magii"/>
    <x v="16"/>
    <n v="7"/>
    <n v="170"/>
    <n v="1400"/>
    <n v="12"/>
    <n v="2018"/>
  </r>
  <r>
    <n v="189"/>
    <n v="13"/>
    <n v="19"/>
    <d v="2018-12-07T00:00:00"/>
    <n v="62.02"/>
    <x v="0"/>
    <d v="2018-08-08T00:00:00"/>
    <s v="Polska"/>
    <s v="Dźwiękowy Szok Magii"/>
    <x v="16"/>
    <n v="7"/>
    <n v="170"/>
    <n v="1400"/>
    <n v="12"/>
    <n v="2018"/>
  </r>
  <r>
    <n v="190"/>
    <n v="13"/>
    <n v="20"/>
    <d v="2018-12-07T00:00:00"/>
    <n v="11.03"/>
    <x v="0"/>
    <d v="2018-08-08T00:00:00"/>
    <s v="Polska"/>
    <s v="xi"/>
    <x v="17"/>
    <n v="9"/>
    <n v="222"/>
    <n v="2000"/>
    <n v="12"/>
    <n v="2018"/>
  </r>
  <r>
    <n v="191"/>
    <n v="13"/>
    <n v="20"/>
    <d v="2018-12-07T00:00:00"/>
    <n v="23.5"/>
    <x v="0"/>
    <d v="2018-08-08T00:00:00"/>
    <s v="Polska"/>
    <s v="xi"/>
    <x v="17"/>
    <n v="9"/>
    <n v="222"/>
    <n v="2000"/>
    <n v="12"/>
    <n v="2018"/>
  </r>
  <r>
    <n v="192"/>
    <n v="13"/>
    <n v="20"/>
    <d v="2018-12-09T00:00:00"/>
    <n v="28.71"/>
    <x v="0"/>
    <d v="2018-08-08T00:00:00"/>
    <s v="Polska"/>
    <s v="xi"/>
    <x v="17"/>
    <n v="9"/>
    <n v="222"/>
    <n v="2000"/>
    <n v="12"/>
    <n v="2018"/>
  </r>
  <r>
    <n v="193"/>
    <n v="13"/>
    <n v="20"/>
    <d v="2018-12-09T00:00:00"/>
    <n v="36.5"/>
    <x v="0"/>
    <d v="2018-08-08T00:00:00"/>
    <s v="Polska"/>
    <s v="xi"/>
    <x v="17"/>
    <n v="9"/>
    <n v="222"/>
    <n v="2000"/>
    <n v="12"/>
    <n v="2018"/>
  </r>
  <r>
    <n v="194"/>
    <n v="13"/>
    <n v="20"/>
    <d v="2018-12-09T00:00:00"/>
    <n v="46.45"/>
    <x v="0"/>
    <d v="2018-08-08T00:00:00"/>
    <s v="Polska"/>
    <s v="xi"/>
    <x v="17"/>
    <n v="9"/>
    <n v="222"/>
    <n v="2000"/>
    <n v="12"/>
    <n v="2018"/>
  </r>
  <r>
    <n v="195"/>
    <n v="13"/>
    <n v="20"/>
    <d v="2018-12-09T00:00:00"/>
    <n v="57.11"/>
    <x v="0"/>
    <d v="2018-08-08T00:00:00"/>
    <s v="Polska"/>
    <s v="xi"/>
    <x v="17"/>
    <n v="9"/>
    <n v="222"/>
    <n v="2000"/>
    <n v="12"/>
    <n v="2018"/>
  </r>
  <r>
    <n v="196"/>
    <n v="13"/>
    <n v="20"/>
    <d v="2018-12-09T00:00:00"/>
    <n v="44.04"/>
    <x v="0"/>
    <d v="2018-08-08T00:00:00"/>
    <s v="Polska"/>
    <s v="xi"/>
    <x v="17"/>
    <n v="9"/>
    <n v="222"/>
    <n v="2000"/>
    <n v="12"/>
    <n v="2018"/>
  </r>
  <r>
    <n v="197"/>
    <n v="13"/>
    <n v="20"/>
    <d v="2018-12-09T00:00:00"/>
    <n v="58.62"/>
    <x v="0"/>
    <d v="2018-08-08T00:00:00"/>
    <s v="Polska"/>
    <s v="xi"/>
    <x v="17"/>
    <n v="9"/>
    <n v="222"/>
    <n v="2000"/>
    <n v="12"/>
    <n v="2018"/>
  </r>
  <r>
    <n v="198"/>
    <n v="13"/>
    <n v="20"/>
    <d v="2018-12-09T00:00:00"/>
    <n v="52.76"/>
    <x v="0"/>
    <d v="2018-08-08T00:00:00"/>
    <s v="Polska"/>
    <s v="xi"/>
    <x v="17"/>
    <n v="9"/>
    <n v="222"/>
    <n v="2000"/>
    <n v="12"/>
    <n v="2018"/>
  </r>
  <r>
    <n v="199"/>
    <n v="13"/>
    <n v="20"/>
    <d v="2018-12-09T00:00:00"/>
    <n v="65.650000000000006"/>
    <x v="0"/>
    <d v="2018-08-08T00:00:00"/>
    <s v="Polska"/>
    <s v="xi"/>
    <x v="17"/>
    <n v="9"/>
    <n v="222"/>
    <n v="2000"/>
    <n v="12"/>
    <n v="2018"/>
  </r>
  <r>
    <n v="200"/>
    <n v="13"/>
    <n v="21"/>
    <d v="2018-12-09T00:00:00"/>
    <n v="18.14"/>
    <x v="0"/>
    <d v="2018-08-08T00:00:00"/>
    <s v="Polska"/>
    <s v="Lisek Przemyka"/>
    <x v="18"/>
    <n v="9"/>
    <n v="300"/>
    <n v="2000"/>
    <n v="12"/>
    <n v="2018"/>
  </r>
  <r>
    <n v="201"/>
    <n v="14"/>
    <n v="1"/>
    <d v="2019-04-14T00:00:00"/>
    <n v="16.72"/>
    <x v="1"/>
    <d v="2019-04-14T00:00:00"/>
    <s v="Japonia"/>
    <s v="Cysmix i Emilka"/>
    <x v="0"/>
    <n v="7"/>
    <n v="128"/>
    <n v="1500"/>
    <n v="4"/>
    <n v="2019"/>
  </r>
  <r>
    <n v="202"/>
    <n v="14"/>
    <n v="1"/>
    <d v="2019-04-15T00:00:00"/>
    <n v="22.87"/>
    <x v="1"/>
    <d v="2019-04-14T00:00:00"/>
    <s v="Japonia"/>
    <s v="Cysmix i Emilka"/>
    <x v="0"/>
    <n v="7"/>
    <n v="128"/>
    <n v="1500"/>
    <n v="4"/>
    <n v="2019"/>
  </r>
  <r>
    <n v="203"/>
    <n v="14"/>
    <n v="1"/>
    <d v="2019-04-15T00:00:00"/>
    <n v="27.01"/>
    <x v="1"/>
    <d v="2019-04-14T00:00:00"/>
    <s v="Japonia"/>
    <s v="Cysmix i Emilka"/>
    <x v="0"/>
    <n v="7"/>
    <n v="128"/>
    <n v="1500"/>
    <n v="4"/>
    <n v="2019"/>
  </r>
  <r>
    <n v="204"/>
    <n v="14"/>
    <n v="1"/>
    <d v="2019-04-18T00:00:00"/>
    <n v="44.28"/>
    <x v="1"/>
    <d v="2019-04-14T00:00:00"/>
    <s v="Japonia"/>
    <s v="Cysmix i Emilka"/>
    <x v="0"/>
    <n v="7"/>
    <n v="128"/>
    <n v="1500"/>
    <n v="4"/>
    <n v="2019"/>
  </r>
  <r>
    <n v="205"/>
    <n v="14"/>
    <n v="1"/>
    <d v="2019-04-20T00:00:00"/>
    <n v="38.33"/>
    <x v="1"/>
    <d v="2019-04-14T00:00:00"/>
    <s v="Japonia"/>
    <s v="Cysmix i Emilka"/>
    <x v="0"/>
    <n v="7"/>
    <n v="128"/>
    <n v="1500"/>
    <n v="4"/>
    <n v="2019"/>
  </r>
  <r>
    <n v="206"/>
    <n v="14"/>
    <n v="1"/>
    <d v="2019-04-21T00:00:00"/>
    <n v="54.39"/>
    <x v="1"/>
    <d v="2019-04-14T00:00:00"/>
    <s v="Japonia"/>
    <s v="Cysmix i Emilka"/>
    <x v="0"/>
    <n v="7"/>
    <n v="128"/>
    <n v="1500"/>
    <n v="4"/>
    <n v="2019"/>
  </r>
  <r>
    <n v="207"/>
    <n v="14"/>
    <n v="1"/>
    <d v="2019-04-21T00:00:00"/>
    <n v="49.93"/>
    <x v="1"/>
    <d v="2019-04-14T00:00:00"/>
    <s v="Japonia"/>
    <s v="Cysmix i Emilka"/>
    <x v="0"/>
    <n v="7"/>
    <n v="128"/>
    <n v="1500"/>
    <n v="4"/>
    <n v="2019"/>
  </r>
  <r>
    <n v="208"/>
    <n v="14"/>
    <n v="1"/>
    <d v="2019-04-22T00:00:00"/>
    <n v="61.88"/>
    <x v="1"/>
    <d v="2019-04-14T00:00:00"/>
    <s v="Japonia"/>
    <s v="Cysmix i Emilka"/>
    <x v="0"/>
    <n v="7"/>
    <n v="128"/>
    <n v="1500"/>
    <n v="4"/>
    <n v="2019"/>
  </r>
  <r>
    <n v="209"/>
    <n v="14"/>
    <n v="1"/>
    <d v="2019-04-22T00:00:00"/>
    <n v="73.459999999999994"/>
    <x v="1"/>
    <d v="2019-04-14T00:00:00"/>
    <s v="Japonia"/>
    <s v="Cysmix i Emilka"/>
    <x v="0"/>
    <n v="7"/>
    <n v="128"/>
    <n v="1500"/>
    <n v="4"/>
    <n v="2019"/>
  </r>
  <r>
    <n v="210"/>
    <n v="14"/>
    <n v="1"/>
    <d v="2019-04-22T00:00:00"/>
    <n v="64.069999999999993"/>
    <x v="1"/>
    <d v="2019-04-14T00:00:00"/>
    <s v="Japonia"/>
    <s v="Cysmix i Emilka"/>
    <x v="0"/>
    <n v="7"/>
    <n v="128"/>
    <n v="1500"/>
    <n v="4"/>
    <n v="2019"/>
  </r>
  <r>
    <n v="211"/>
    <n v="14"/>
    <n v="2"/>
    <d v="2019-04-22T00:00:00"/>
    <n v="17.21"/>
    <x v="1"/>
    <d v="2019-04-14T00:00:00"/>
    <s v="Japonia"/>
    <s v="Solejek"/>
    <x v="1"/>
    <n v="7"/>
    <n v="182"/>
    <n v="1500"/>
    <n v="4"/>
    <n v="2019"/>
  </r>
  <r>
    <n v="212"/>
    <n v="14"/>
    <n v="2"/>
    <d v="2019-04-22T00:00:00"/>
    <n v="28.18"/>
    <x v="1"/>
    <d v="2019-04-14T00:00:00"/>
    <s v="Japonia"/>
    <s v="Solejek"/>
    <x v="1"/>
    <n v="7"/>
    <n v="182"/>
    <n v="1500"/>
    <n v="4"/>
    <n v="2019"/>
  </r>
  <r>
    <n v="213"/>
    <n v="14"/>
    <n v="2"/>
    <d v="2019-04-22T00:00:00"/>
    <n v="30.75"/>
    <x v="1"/>
    <d v="2019-04-14T00:00:00"/>
    <s v="Japonia"/>
    <s v="Solejek"/>
    <x v="1"/>
    <n v="7"/>
    <n v="182"/>
    <n v="1500"/>
    <n v="4"/>
    <n v="2019"/>
  </r>
  <r>
    <n v="214"/>
    <n v="14"/>
    <n v="2"/>
    <d v="2019-04-22T00:00:00"/>
    <n v="42.2"/>
    <x v="1"/>
    <d v="2019-04-14T00:00:00"/>
    <s v="Japonia"/>
    <s v="Solejek"/>
    <x v="1"/>
    <n v="7"/>
    <n v="182"/>
    <n v="1500"/>
    <n v="4"/>
    <n v="2019"/>
  </r>
  <r>
    <n v="215"/>
    <n v="14"/>
    <n v="2"/>
    <d v="2019-04-24T00:00:00"/>
    <n v="41.4"/>
    <x v="1"/>
    <d v="2019-04-14T00:00:00"/>
    <s v="Japonia"/>
    <s v="Solejek"/>
    <x v="1"/>
    <n v="7"/>
    <n v="182"/>
    <n v="1500"/>
    <n v="4"/>
    <n v="2019"/>
  </r>
  <r>
    <n v="216"/>
    <n v="14"/>
    <n v="2"/>
    <d v="2019-04-24T00:00:00"/>
    <n v="43.05"/>
    <x v="1"/>
    <d v="2019-04-14T00:00:00"/>
    <s v="Japonia"/>
    <s v="Solejek"/>
    <x v="1"/>
    <n v="7"/>
    <n v="182"/>
    <n v="1500"/>
    <n v="4"/>
    <n v="2019"/>
  </r>
  <r>
    <n v="217"/>
    <n v="14"/>
    <n v="2"/>
    <d v="2019-04-24T00:00:00"/>
    <n v="68.959999999999994"/>
    <x v="1"/>
    <d v="2019-04-14T00:00:00"/>
    <s v="Japonia"/>
    <s v="Solejek"/>
    <x v="1"/>
    <n v="7"/>
    <n v="182"/>
    <n v="1500"/>
    <n v="4"/>
    <n v="2019"/>
  </r>
  <r>
    <n v="218"/>
    <n v="14"/>
    <n v="2"/>
    <d v="2019-04-24T00:00:00"/>
    <n v="80.290000000000006"/>
    <x v="1"/>
    <d v="2019-04-14T00:00:00"/>
    <s v="Japonia"/>
    <s v="Solejek"/>
    <x v="1"/>
    <n v="7"/>
    <n v="182"/>
    <n v="1500"/>
    <n v="4"/>
    <n v="2019"/>
  </r>
  <r>
    <n v="219"/>
    <n v="14"/>
    <n v="2"/>
    <d v="2019-04-27T00:00:00"/>
    <n v="75.33"/>
    <x v="1"/>
    <d v="2019-04-14T00:00:00"/>
    <s v="Japonia"/>
    <s v="Solejek"/>
    <x v="1"/>
    <n v="7"/>
    <n v="182"/>
    <n v="1500"/>
    <n v="4"/>
    <n v="2019"/>
  </r>
  <r>
    <n v="220"/>
    <n v="14"/>
    <n v="2"/>
    <d v="2019-04-27T00:00:00"/>
    <n v="79.760000000000005"/>
    <x v="1"/>
    <d v="2019-04-14T00:00:00"/>
    <s v="Japonia"/>
    <s v="Solejek"/>
    <x v="1"/>
    <n v="7"/>
    <n v="182"/>
    <n v="1500"/>
    <n v="4"/>
    <n v="2019"/>
  </r>
  <r>
    <n v="221"/>
    <n v="14"/>
    <n v="3"/>
    <d v="2019-04-28T00:00:00"/>
    <n v="18.02"/>
    <x v="1"/>
    <d v="2019-04-14T00:00:00"/>
    <s v="Japonia"/>
    <s v="Kuba Omsiak"/>
    <x v="2"/>
    <n v="5"/>
    <n v="128"/>
    <n v="1000"/>
    <n v="4"/>
    <n v="2019"/>
  </r>
  <r>
    <n v="222"/>
    <n v="14"/>
    <n v="3"/>
    <d v="2019-04-28T00:00:00"/>
    <n v="16.88"/>
    <x v="1"/>
    <d v="2019-04-14T00:00:00"/>
    <s v="Japonia"/>
    <s v="Kuba Omsiak"/>
    <x v="2"/>
    <n v="5"/>
    <n v="128"/>
    <n v="1000"/>
    <n v="4"/>
    <n v="2019"/>
  </r>
  <r>
    <n v="223"/>
    <n v="14"/>
    <n v="3"/>
    <d v="2019-04-28T00:00:00"/>
    <n v="26.99"/>
    <x v="1"/>
    <d v="2019-04-14T00:00:00"/>
    <s v="Japonia"/>
    <s v="Kuba Omsiak"/>
    <x v="2"/>
    <n v="5"/>
    <n v="128"/>
    <n v="1000"/>
    <n v="4"/>
    <n v="2019"/>
  </r>
  <r>
    <n v="224"/>
    <n v="14"/>
    <n v="3"/>
    <d v="2019-04-28T00:00:00"/>
    <n v="38.630000000000003"/>
    <x v="1"/>
    <d v="2019-04-14T00:00:00"/>
    <s v="Japonia"/>
    <s v="Kuba Omsiak"/>
    <x v="2"/>
    <n v="5"/>
    <n v="128"/>
    <n v="1000"/>
    <n v="4"/>
    <n v="2019"/>
  </r>
  <r>
    <n v="225"/>
    <n v="14"/>
    <n v="3"/>
    <d v="2019-04-28T00:00:00"/>
    <n v="37.770000000000003"/>
    <x v="1"/>
    <d v="2019-04-14T00:00:00"/>
    <s v="Japonia"/>
    <s v="Kuba Omsiak"/>
    <x v="2"/>
    <n v="5"/>
    <n v="128"/>
    <n v="1000"/>
    <n v="4"/>
    <n v="2019"/>
  </r>
  <r>
    <n v="226"/>
    <n v="14"/>
    <n v="3"/>
    <d v="2019-04-28T00:00:00"/>
    <n v="62.42"/>
    <x v="1"/>
    <d v="2019-04-14T00:00:00"/>
    <s v="Japonia"/>
    <s v="Kuba Omsiak"/>
    <x v="2"/>
    <n v="5"/>
    <n v="128"/>
    <n v="1000"/>
    <n v="4"/>
    <n v="2019"/>
  </r>
  <r>
    <n v="227"/>
    <n v="14"/>
    <n v="3"/>
    <d v="2019-04-29T00:00:00"/>
    <n v="49.81"/>
    <x v="1"/>
    <d v="2019-04-14T00:00:00"/>
    <s v="Japonia"/>
    <s v="Kuba Omsiak"/>
    <x v="2"/>
    <n v="5"/>
    <n v="128"/>
    <n v="1000"/>
    <n v="4"/>
    <n v="2019"/>
  </r>
  <r>
    <n v="228"/>
    <n v="14"/>
    <n v="3"/>
    <d v="2019-05-02T00:00:00"/>
    <n v="84.95"/>
    <x v="1"/>
    <d v="2019-04-14T00:00:00"/>
    <s v="Japonia"/>
    <s v="Kuba Omsiak"/>
    <x v="2"/>
    <n v="5"/>
    <n v="128"/>
    <n v="1000"/>
    <n v="5"/>
    <n v="2019"/>
  </r>
  <r>
    <n v="229"/>
    <n v="14"/>
    <n v="3"/>
    <d v="2019-05-02T00:00:00"/>
    <n v="77.41"/>
    <x v="1"/>
    <d v="2019-04-14T00:00:00"/>
    <s v="Japonia"/>
    <s v="Kuba Omsiak"/>
    <x v="2"/>
    <n v="5"/>
    <n v="128"/>
    <n v="1000"/>
    <n v="5"/>
    <n v="2019"/>
  </r>
  <r>
    <n v="230"/>
    <n v="14"/>
    <n v="3"/>
    <d v="2019-05-02T00:00:00"/>
    <n v="65.33"/>
    <x v="1"/>
    <d v="2019-04-14T00:00:00"/>
    <s v="Japonia"/>
    <s v="Kuba Omsiak"/>
    <x v="2"/>
    <n v="5"/>
    <n v="128"/>
    <n v="1000"/>
    <n v="5"/>
    <n v="2019"/>
  </r>
  <r>
    <n v="231"/>
    <n v="14"/>
    <n v="4"/>
    <d v="2019-05-04T00:00:00"/>
    <n v="12.02"/>
    <x v="1"/>
    <d v="2019-04-14T00:00:00"/>
    <s v="Japonia"/>
    <s v="Pościgacze"/>
    <x v="3"/>
    <n v="6"/>
    <n v="170"/>
    <n v="1200"/>
    <n v="5"/>
    <n v="2019"/>
  </r>
  <r>
    <n v="232"/>
    <n v="14"/>
    <n v="4"/>
    <d v="2019-05-06T00:00:00"/>
    <n v="18.59"/>
    <x v="1"/>
    <d v="2019-04-14T00:00:00"/>
    <s v="Japonia"/>
    <s v="Pościgacze"/>
    <x v="3"/>
    <n v="6"/>
    <n v="170"/>
    <n v="1200"/>
    <n v="5"/>
    <n v="2019"/>
  </r>
  <r>
    <n v="233"/>
    <n v="14"/>
    <n v="4"/>
    <d v="2019-05-06T00:00:00"/>
    <n v="37.04"/>
    <x v="1"/>
    <d v="2019-04-14T00:00:00"/>
    <s v="Japonia"/>
    <s v="Pościgacze"/>
    <x v="3"/>
    <n v="6"/>
    <n v="170"/>
    <n v="1200"/>
    <n v="5"/>
    <n v="2019"/>
  </r>
  <r>
    <n v="234"/>
    <n v="14"/>
    <n v="4"/>
    <d v="2019-05-06T00:00:00"/>
    <n v="44.29"/>
    <x v="1"/>
    <d v="2019-04-14T00:00:00"/>
    <s v="Japonia"/>
    <s v="Pościgacze"/>
    <x v="3"/>
    <n v="6"/>
    <n v="170"/>
    <n v="1200"/>
    <n v="5"/>
    <n v="2019"/>
  </r>
  <r>
    <n v="235"/>
    <n v="14"/>
    <n v="4"/>
    <d v="2019-05-06T00:00:00"/>
    <n v="47.71"/>
    <x v="1"/>
    <d v="2019-04-14T00:00:00"/>
    <s v="Japonia"/>
    <s v="Pościgacze"/>
    <x v="3"/>
    <n v="6"/>
    <n v="170"/>
    <n v="1200"/>
    <n v="5"/>
    <n v="2019"/>
  </r>
  <r>
    <n v="236"/>
    <n v="14"/>
    <n v="4"/>
    <d v="2019-05-06T00:00:00"/>
    <n v="48.86"/>
    <x v="1"/>
    <d v="2019-04-14T00:00:00"/>
    <s v="Japonia"/>
    <s v="Pościgacze"/>
    <x v="3"/>
    <n v="6"/>
    <n v="170"/>
    <n v="1200"/>
    <n v="5"/>
    <n v="2019"/>
  </r>
  <r>
    <n v="237"/>
    <n v="14"/>
    <n v="4"/>
    <d v="2019-05-06T00:00:00"/>
    <n v="72.040000000000006"/>
    <x v="1"/>
    <d v="2019-04-14T00:00:00"/>
    <s v="Japonia"/>
    <s v="Pościgacze"/>
    <x v="3"/>
    <n v="6"/>
    <n v="170"/>
    <n v="1200"/>
    <n v="5"/>
    <n v="2019"/>
  </r>
  <r>
    <n v="238"/>
    <n v="14"/>
    <n v="4"/>
    <d v="2019-05-06T00:00:00"/>
    <n v="72.319999999999993"/>
    <x v="1"/>
    <d v="2019-04-14T00:00:00"/>
    <s v="Japonia"/>
    <s v="Pościgacze"/>
    <x v="3"/>
    <n v="6"/>
    <n v="170"/>
    <n v="1200"/>
    <n v="5"/>
    <n v="2019"/>
  </r>
  <r>
    <n v="239"/>
    <n v="14"/>
    <n v="4"/>
    <d v="2019-05-09T00:00:00"/>
    <n v="93.16"/>
    <x v="1"/>
    <d v="2019-04-14T00:00:00"/>
    <s v="Japonia"/>
    <s v="Pościgacze"/>
    <x v="3"/>
    <n v="6"/>
    <n v="170"/>
    <n v="1200"/>
    <n v="5"/>
    <n v="2019"/>
  </r>
  <r>
    <n v="240"/>
    <n v="14"/>
    <n v="4"/>
    <d v="2019-05-09T00:00:00"/>
    <n v="97.52"/>
    <x v="1"/>
    <d v="2019-04-14T00:00:00"/>
    <s v="Japonia"/>
    <s v="Pościgacze"/>
    <x v="3"/>
    <n v="6"/>
    <n v="170"/>
    <n v="1200"/>
    <n v="5"/>
    <n v="2019"/>
  </r>
  <r>
    <n v="241"/>
    <n v="14"/>
    <n v="5"/>
    <d v="2019-05-09T00:00:00"/>
    <n v="12.16"/>
    <x v="1"/>
    <d v="2019-04-14T00:00:00"/>
    <s v="Japonia"/>
    <s v="Rostek"/>
    <x v="4"/>
    <n v="5"/>
    <n v="133"/>
    <n v="1000"/>
    <n v="5"/>
    <n v="2019"/>
  </r>
  <r>
    <n v="242"/>
    <n v="14"/>
    <n v="5"/>
    <d v="2019-05-09T00:00:00"/>
    <n v="23.4"/>
    <x v="1"/>
    <d v="2019-04-14T00:00:00"/>
    <s v="Japonia"/>
    <s v="Rostek"/>
    <x v="4"/>
    <n v="5"/>
    <n v="133"/>
    <n v="1000"/>
    <n v="5"/>
    <n v="2019"/>
  </r>
  <r>
    <n v="243"/>
    <n v="14"/>
    <n v="5"/>
    <d v="2019-05-12T00:00:00"/>
    <n v="28.19"/>
    <x v="1"/>
    <d v="2019-04-14T00:00:00"/>
    <s v="Japonia"/>
    <s v="Rostek"/>
    <x v="4"/>
    <n v="5"/>
    <n v="133"/>
    <n v="1000"/>
    <n v="5"/>
    <n v="2019"/>
  </r>
  <r>
    <n v="244"/>
    <n v="14"/>
    <n v="5"/>
    <d v="2019-05-12T00:00:00"/>
    <n v="34.979999999999997"/>
    <x v="1"/>
    <d v="2019-04-14T00:00:00"/>
    <s v="Japonia"/>
    <s v="Rostek"/>
    <x v="4"/>
    <n v="5"/>
    <n v="133"/>
    <n v="1000"/>
    <n v="5"/>
    <n v="2019"/>
  </r>
  <r>
    <n v="245"/>
    <n v="14"/>
    <n v="5"/>
    <d v="2019-05-15T00:00:00"/>
    <n v="41.54"/>
    <x v="1"/>
    <d v="2019-04-14T00:00:00"/>
    <s v="Japonia"/>
    <s v="Rostek"/>
    <x v="4"/>
    <n v="5"/>
    <n v="133"/>
    <n v="1000"/>
    <n v="5"/>
    <n v="2019"/>
  </r>
  <r>
    <n v="246"/>
    <n v="14"/>
    <n v="5"/>
    <d v="2019-05-16T00:00:00"/>
    <n v="46.94"/>
    <x v="1"/>
    <d v="2019-04-14T00:00:00"/>
    <s v="Japonia"/>
    <s v="Rostek"/>
    <x v="4"/>
    <n v="5"/>
    <n v="133"/>
    <n v="1000"/>
    <n v="5"/>
    <n v="2019"/>
  </r>
  <r>
    <n v="247"/>
    <n v="14"/>
    <n v="5"/>
    <d v="2019-05-16T00:00:00"/>
    <n v="72.099999999999994"/>
    <x v="1"/>
    <d v="2019-04-14T00:00:00"/>
    <s v="Japonia"/>
    <s v="Rostek"/>
    <x v="4"/>
    <n v="5"/>
    <n v="133"/>
    <n v="1000"/>
    <n v="5"/>
    <n v="2019"/>
  </r>
  <r>
    <n v="248"/>
    <n v="14"/>
    <n v="5"/>
    <d v="2019-05-16T00:00:00"/>
    <n v="82.01"/>
    <x v="1"/>
    <d v="2019-04-14T00:00:00"/>
    <s v="Japonia"/>
    <s v="Rostek"/>
    <x v="4"/>
    <n v="5"/>
    <n v="133"/>
    <n v="1000"/>
    <n v="5"/>
    <n v="2019"/>
  </r>
  <r>
    <n v="249"/>
    <n v="3"/>
    <n v="1"/>
    <d v="2019-05-17T00:00:00"/>
    <n v="14.78"/>
    <x v="2"/>
    <d v="2019-05-17T00:00:00"/>
    <s v="Polska"/>
    <s v="Cysmix i Emilka"/>
    <x v="0"/>
    <n v="7"/>
    <n v="128"/>
    <n v="1500"/>
    <n v="5"/>
    <n v="2019"/>
  </r>
  <r>
    <n v="250"/>
    <n v="3"/>
    <n v="1"/>
    <d v="2019-05-17T00:00:00"/>
    <n v="25.23"/>
    <x v="2"/>
    <d v="2019-05-17T00:00:00"/>
    <s v="Polska"/>
    <s v="Cysmix i Emilka"/>
    <x v="0"/>
    <n v="7"/>
    <n v="128"/>
    <n v="1500"/>
    <n v="5"/>
    <n v="2019"/>
  </r>
  <r>
    <n v="251"/>
    <n v="3"/>
    <n v="1"/>
    <d v="2019-05-17T00:00:00"/>
    <n v="32.24"/>
    <x v="2"/>
    <d v="2019-05-17T00:00:00"/>
    <s v="Polska"/>
    <s v="Cysmix i Emilka"/>
    <x v="0"/>
    <n v="7"/>
    <n v="128"/>
    <n v="1500"/>
    <n v="5"/>
    <n v="2019"/>
  </r>
  <r>
    <n v="252"/>
    <n v="3"/>
    <n v="1"/>
    <d v="2019-05-17T00:00:00"/>
    <n v="32.130000000000003"/>
    <x v="2"/>
    <d v="2019-05-17T00:00:00"/>
    <s v="Polska"/>
    <s v="Cysmix i Emilka"/>
    <x v="0"/>
    <n v="7"/>
    <n v="128"/>
    <n v="1500"/>
    <n v="5"/>
    <n v="2019"/>
  </r>
  <r>
    <n v="253"/>
    <n v="14"/>
    <n v="5"/>
    <d v="2019-05-18T00:00:00"/>
    <n v="80.540000000000006"/>
    <x v="1"/>
    <d v="2019-04-14T00:00:00"/>
    <s v="Japonia"/>
    <s v="Rostek"/>
    <x v="4"/>
    <n v="5"/>
    <n v="133"/>
    <n v="1000"/>
    <n v="5"/>
    <n v="2019"/>
  </r>
  <r>
    <n v="254"/>
    <n v="14"/>
    <n v="6"/>
    <d v="2019-05-18T00:00:00"/>
    <n v="14.89"/>
    <x v="1"/>
    <d v="2019-04-14T00:00:00"/>
    <s v="Japonia"/>
    <s v="Ramzes B."/>
    <x v="5"/>
    <n v="6"/>
    <n v="130"/>
    <n v="1200"/>
    <n v="5"/>
    <n v="2019"/>
  </r>
  <r>
    <n v="255"/>
    <n v="14"/>
    <n v="6"/>
    <d v="2019-05-18T00:00:00"/>
    <n v="17.59"/>
    <x v="1"/>
    <d v="2019-04-14T00:00:00"/>
    <s v="Japonia"/>
    <s v="Ramzes B."/>
    <x v="5"/>
    <n v="6"/>
    <n v="130"/>
    <n v="1200"/>
    <n v="5"/>
    <n v="2019"/>
  </r>
  <r>
    <n v="256"/>
    <n v="3"/>
    <n v="1"/>
    <d v="2019-05-19T00:00:00"/>
    <n v="43.97"/>
    <x v="2"/>
    <d v="2019-05-17T00:00:00"/>
    <s v="Polska"/>
    <s v="Cysmix i Emilka"/>
    <x v="0"/>
    <n v="7"/>
    <n v="128"/>
    <n v="1500"/>
    <n v="5"/>
    <n v="2019"/>
  </r>
  <r>
    <n v="257"/>
    <n v="14"/>
    <n v="6"/>
    <d v="2019-05-21T00:00:00"/>
    <n v="29.72"/>
    <x v="1"/>
    <d v="2019-04-14T00:00:00"/>
    <s v="Japonia"/>
    <s v="Ramzes B."/>
    <x v="5"/>
    <n v="6"/>
    <n v="130"/>
    <n v="1200"/>
    <n v="5"/>
    <n v="2019"/>
  </r>
  <r>
    <n v="258"/>
    <n v="14"/>
    <n v="6"/>
    <d v="2019-05-21T00:00:00"/>
    <n v="36.06"/>
    <x v="1"/>
    <d v="2019-04-14T00:00:00"/>
    <s v="Japonia"/>
    <s v="Ramzes B."/>
    <x v="5"/>
    <n v="6"/>
    <n v="130"/>
    <n v="1200"/>
    <n v="5"/>
    <n v="2019"/>
  </r>
  <r>
    <n v="259"/>
    <n v="14"/>
    <n v="6"/>
    <d v="2019-05-21T00:00:00"/>
    <n v="54.03"/>
    <x v="1"/>
    <d v="2019-04-14T00:00:00"/>
    <s v="Japonia"/>
    <s v="Ramzes B."/>
    <x v="5"/>
    <n v="6"/>
    <n v="130"/>
    <n v="1200"/>
    <n v="5"/>
    <n v="2019"/>
  </r>
  <r>
    <n v="260"/>
    <n v="14"/>
    <n v="6"/>
    <d v="2019-05-21T00:00:00"/>
    <n v="44.34"/>
    <x v="1"/>
    <d v="2019-04-14T00:00:00"/>
    <s v="Japonia"/>
    <s v="Ramzes B."/>
    <x v="5"/>
    <n v="6"/>
    <n v="130"/>
    <n v="1200"/>
    <n v="5"/>
    <n v="2019"/>
  </r>
  <r>
    <n v="261"/>
    <n v="14"/>
    <n v="6"/>
    <d v="2019-05-21T00:00:00"/>
    <n v="67.849999999999994"/>
    <x v="1"/>
    <d v="2019-04-14T00:00:00"/>
    <s v="Japonia"/>
    <s v="Ramzes B."/>
    <x v="5"/>
    <n v="6"/>
    <n v="130"/>
    <n v="1200"/>
    <n v="5"/>
    <n v="2019"/>
  </r>
  <r>
    <n v="262"/>
    <n v="14"/>
    <n v="6"/>
    <d v="2019-05-21T00:00:00"/>
    <n v="66.83"/>
    <x v="1"/>
    <d v="2019-04-14T00:00:00"/>
    <s v="Japonia"/>
    <s v="Ramzes B."/>
    <x v="5"/>
    <n v="6"/>
    <n v="130"/>
    <n v="1200"/>
    <n v="5"/>
    <n v="2019"/>
  </r>
  <r>
    <n v="263"/>
    <n v="14"/>
    <n v="6"/>
    <d v="2019-05-21T00:00:00"/>
    <n v="87.19"/>
    <x v="1"/>
    <d v="2019-04-14T00:00:00"/>
    <s v="Japonia"/>
    <s v="Ramzes B."/>
    <x v="5"/>
    <n v="6"/>
    <n v="130"/>
    <n v="1200"/>
    <n v="5"/>
    <n v="2019"/>
  </r>
  <r>
    <n v="264"/>
    <n v="14"/>
    <n v="6"/>
    <d v="2019-05-21T00:00:00"/>
    <n v="93.39"/>
    <x v="1"/>
    <d v="2019-04-14T00:00:00"/>
    <s v="Japonia"/>
    <s v="Ramzes B."/>
    <x v="5"/>
    <n v="6"/>
    <n v="130"/>
    <n v="1200"/>
    <n v="5"/>
    <n v="2019"/>
  </r>
  <r>
    <n v="265"/>
    <n v="3"/>
    <n v="1"/>
    <d v="2019-05-22T00:00:00"/>
    <n v="50.38"/>
    <x v="2"/>
    <d v="2019-05-17T00:00:00"/>
    <s v="Polska"/>
    <s v="Cysmix i Emilka"/>
    <x v="0"/>
    <n v="7"/>
    <n v="128"/>
    <n v="1500"/>
    <n v="5"/>
    <n v="2019"/>
  </r>
  <r>
    <n v="266"/>
    <n v="3"/>
    <n v="1"/>
    <d v="2019-05-24T00:00:00"/>
    <n v="75.59"/>
    <x v="2"/>
    <d v="2019-05-17T00:00:00"/>
    <s v="Polska"/>
    <s v="Cysmix i Emilka"/>
    <x v="0"/>
    <n v="7"/>
    <n v="128"/>
    <n v="1500"/>
    <n v="5"/>
    <n v="2019"/>
  </r>
  <r>
    <n v="267"/>
    <n v="3"/>
    <n v="1"/>
    <d v="2019-05-24T00:00:00"/>
    <n v="58.57"/>
    <x v="2"/>
    <d v="2019-05-17T00:00:00"/>
    <s v="Polska"/>
    <s v="Cysmix i Emilka"/>
    <x v="0"/>
    <n v="7"/>
    <n v="128"/>
    <n v="1500"/>
    <n v="5"/>
    <n v="2019"/>
  </r>
  <r>
    <n v="268"/>
    <n v="3"/>
    <n v="1"/>
    <d v="2019-05-24T00:00:00"/>
    <n v="75.87"/>
    <x v="2"/>
    <d v="2019-05-17T00:00:00"/>
    <s v="Polska"/>
    <s v="Cysmix i Emilka"/>
    <x v="0"/>
    <n v="7"/>
    <n v="128"/>
    <n v="1500"/>
    <n v="5"/>
    <n v="2019"/>
  </r>
  <r>
    <n v="269"/>
    <n v="14"/>
    <n v="7"/>
    <d v="2019-05-24T00:00:00"/>
    <n v="18.510000000000002"/>
    <x v="1"/>
    <d v="2019-04-14T00:00:00"/>
    <s v="Japonia"/>
    <s v="Rajec"/>
    <x v="6"/>
    <n v="4"/>
    <n v="120"/>
    <n v="900"/>
    <n v="5"/>
    <n v="2019"/>
  </r>
  <r>
    <n v="270"/>
    <n v="14"/>
    <n v="7"/>
    <d v="2019-05-24T00:00:00"/>
    <n v="28.53"/>
    <x v="1"/>
    <d v="2019-04-14T00:00:00"/>
    <s v="Japonia"/>
    <s v="Rajec"/>
    <x v="6"/>
    <n v="4"/>
    <n v="120"/>
    <n v="900"/>
    <n v="5"/>
    <n v="2019"/>
  </r>
  <r>
    <n v="271"/>
    <n v="14"/>
    <n v="7"/>
    <d v="2019-05-24T00:00:00"/>
    <n v="24.17"/>
    <x v="1"/>
    <d v="2019-04-14T00:00:00"/>
    <s v="Japonia"/>
    <s v="Rajec"/>
    <x v="6"/>
    <n v="4"/>
    <n v="120"/>
    <n v="900"/>
    <n v="5"/>
    <n v="2019"/>
  </r>
  <r>
    <n v="272"/>
    <n v="14"/>
    <n v="7"/>
    <d v="2019-05-24T00:00:00"/>
    <n v="37.97"/>
    <x v="1"/>
    <d v="2019-04-14T00:00:00"/>
    <s v="Japonia"/>
    <s v="Rajec"/>
    <x v="6"/>
    <n v="4"/>
    <n v="120"/>
    <n v="900"/>
    <n v="5"/>
    <n v="2019"/>
  </r>
  <r>
    <n v="273"/>
    <n v="14"/>
    <n v="7"/>
    <d v="2019-05-24T00:00:00"/>
    <n v="38.42"/>
    <x v="1"/>
    <d v="2019-04-14T00:00:00"/>
    <s v="Japonia"/>
    <s v="Rajec"/>
    <x v="6"/>
    <n v="4"/>
    <n v="120"/>
    <n v="900"/>
    <n v="5"/>
    <n v="2019"/>
  </r>
  <r>
    <n v="274"/>
    <n v="3"/>
    <n v="1"/>
    <d v="2019-05-26T00:00:00"/>
    <n v="78.78"/>
    <x v="2"/>
    <d v="2019-05-17T00:00:00"/>
    <s v="Polska"/>
    <s v="Cysmix i Emilka"/>
    <x v="0"/>
    <n v="7"/>
    <n v="128"/>
    <n v="1500"/>
    <n v="5"/>
    <n v="2019"/>
  </r>
  <r>
    <n v="275"/>
    <n v="3"/>
    <n v="2"/>
    <d v="2019-05-26T00:00:00"/>
    <n v="18.96"/>
    <x v="2"/>
    <d v="2019-05-17T00:00:00"/>
    <s v="Polska"/>
    <s v="Solejek"/>
    <x v="1"/>
    <n v="7"/>
    <n v="182"/>
    <n v="1500"/>
    <n v="5"/>
    <n v="2019"/>
  </r>
  <r>
    <n v="276"/>
    <n v="3"/>
    <n v="2"/>
    <d v="2019-05-26T00:00:00"/>
    <n v="17.47"/>
    <x v="2"/>
    <d v="2019-05-17T00:00:00"/>
    <s v="Polska"/>
    <s v="Solejek"/>
    <x v="1"/>
    <n v="7"/>
    <n v="182"/>
    <n v="1500"/>
    <n v="5"/>
    <n v="2019"/>
  </r>
  <r>
    <n v="277"/>
    <n v="3"/>
    <n v="2"/>
    <d v="2019-05-26T00:00:00"/>
    <n v="31.17"/>
    <x v="2"/>
    <d v="2019-05-17T00:00:00"/>
    <s v="Polska"/>
    <s v="Solejek"/>
    <x v="1"/>
    <n v="7"/>
    <n v="182"/>
    <n v="1500"/>
    <n v="5"/>
    <n v="2019"/>
  </r>
  <r>
    <n v="278"/>
    <n v="3"/>
    <n v="2"/>
    <d v="2019-05-26T00:00:00"/>
    <n v="38.700000000000003"/>
    <x v="2"/>
    <d v="2019-05-17T00:00:00"/>
    <s v="Polska"/>
    <s v="Solejek"/>
    <x v="1"/>
    <n v="7"/>
    <n v="182"/>
    <n v="1500"/>
    <n v="5"/>
    <n v="2019"/>
  </r>
  <r>
    <n v="279"/>
    <n v="3"/>
    <n v="2"/>
    <d v="2019-05-26T00:00:00"/>
    <n v="38.11"/>
    <x v="2"/>
    <d v="2019-05-17T00:00:00"/>
    <s v="Polska"/>
    <s v="Solejek"/>
    <x v="1"/>
    <n v="7"/>
    <n v="182"/>
    <n v="1500"/>
    <n v="5"/>
    <n v="2019"/>
  </r>
  <r>
    <n v="280"/>
    <n v="3"/>
    <n v="2"/>
    <d v="2019-05-26T00:00:00"/>
    <n v="57.38"/>
    <x v="2"/>
    <d v="2019-05-17T00:00:00"/>
    <s v="Polska"/>
    <s v="Solejek"/>
    <x v="1"/>
    <n v="7"/>
    <n v="182"/>
    <n v="1500"/>
    <n v="5"/>
    <n v="2019"/>
  </r>
  <r>
    <n v="281"/>
    <n v="3"/>
    <n v="2"/>
    <d v="2019-05-26T00:00:00"/>
    <n v="44.87"/>
    <x v="2"/>
    <d v="2019-05-17T00:00:00"/>
    <s v="Polska"/>
    <s v="Solejek"/>
    <x v="1"/>
    <n v="7"/>
    <n v="182"/>
    <n v="1500"/>
    <n v="5"/>
    <n v="2019"/>
  </r>
  <r>
    <n v="282"/>
    <n v="3"/>
    <n v="2"/>
    <d v="2019-05-26T00:00:00"/>
    <n v="66.25"/>
    <x v="2"/>
    <d v="2019-05-17T00:00:00"/>
    <s v="Polska"/>
    <s v="Solejek"/>
    <x v="1"/>
    <n v="7"/>
    <n v="182"/>
    <n v="1500"/>
    <n v="5"/>
    <n v="2019"/>
  </r>
  <r>
    <n v="283"/>
    <n v="3"/>
    <n v="2"/>
    <d v="2019-05-26T00:00:00"/>
    <n v="58.88"/>
    <x v="2"/>
    <d v="2019-05-17T00:00:00"/>
    <s v="Polska"/>
    <s v="Solejek"/>
    <x v="1"/>
    <n v="7"/>
    <n v="182"/>
    <n v="1500"/>
    <n v="5"/>
    <n v="2019"/>
  </r>
  <r>
    <n v="284"/>
    <n v="3"/>
    <n v="2"/>
    <d v="2019-05-26T00:00:00"/>
    <n v="94.47"/>
    <x v="2"/>
    <d v="2019-05-17T00:00:00"/>
    <s v="Polska"/>
    <s v="Solejek"/>
    <x v="1"/>
    <n v="7"/>
    <n v="182"/>
    <n v="1500"/>
    <n v="5"/>
    <n v="2019"/>
  </r>
  <r>
    <n v="285"/>
    <n v="3"/>
    <n v="23"/>
    <d v="2019-05-27T00:00:00"/>
    <n v="11.9"/>
    <x v="2"/>
    <d v="2019-05-17T00:00:00"/>
    <s v="Polska"/>
    <s v="Pan Daft i Franuś"/>
    <x v="12"/>
    <n v="5"/>
    <n v="116"/>
    <n v="1000"/>
    <n v="5"/>
    <n v="2019"/>
  </r>
  <r>
    <n v="286"/>
    <n v="3"/>
    <n v="23"/>
    <d v="2019-05-27T00:00:00"/>
    <n v="21.45"/>
    <x v="2"/>
    <d v="2019-05-17T00:00:00"/>
    <s v="Polska"/>
    <s v="Pan Daft i Franuś"/>
    <x v="12"/>
    <n v="5"/>
    <n v="116"/>
    <n v="1000"/>
    <n v="5"/>
    <n v="2019"/>
  </r>
  <r>
    <n v="287"/>
    <n v="3"/>
    <n v="23"/>
    <d v="2019-05-27T00:00:00"/>
    <n v="35.479999999999997"/>
    <x v="2"/>
    <d v="2019-05-17T00:00:00"/>
    <s v="Polska"/>
    <s v="Pan Daft i Franuś"/>
    <x v="12"/>
    <n v="5"/>
    <n v="116"/>
    <n v="1000"/>
    <n v="5"/>
    <n v="2019"/>
  </r>
  <r>
    <n v="288"/>
    <n v="14"/>
    <n v="7"/>
    <d v="2019-05-27T00:00:00"/>
    <n v="57.33"/>
    <x v="1"/>
    <d v="2019-04-14T00:00:00"/>
    <s v="Japonia"/>
    <s v="Rajec"/>
    <x v="6"/>
    <n v="4"/>
    <n v="120"/>
    <n v="900"/>
    <n v="5"/>
    <n v="2019"/>
  </r>
  <r>
    <n v="289"/>
    <n v="14"/>
    <n v="7"/>
    <d v="2019-05-27T00:00:00"/>
    <n v="64.83"/>
    <x v="1"/>
    <d v="2019-04-14T00:00:00"/>
    <s v="Japonia"/>
    <s v="Rajec"/>
    <x v="6"/>
    <n v="4"/>
    <n v="120"/>
    <n v="900"/>
    <n v="5"/>
    <n v="2019"/>
  </r>
  <r>
    <n v="290"/>
    <n v="14"/>
    <n v="7"/>
    <d v="2019-05-27T00:00:00"/>
    <n v="49.07"/>
    <x v="1"/>
    <d v="2019-04-14T00:00:00"/>
    <s v="Japonia"/>
    <s v="Rajec"/>
    <x v="6"/>
    <n v="4"/>
    <n v="120"/>
    <n v="900"/>
    <n v="5"/>
    <n v="2019"/>
  </r>
  <r>
    <n v="291"/>
    <n v="14"/>
    <n v="7"/>
    <d v="2019-05-27T00:00:00"/>
    <n v="65.94"/>
    <x v="1"/>
    <d v="2019-04-14T00:00:00"/>
    <s v="Japonia"/>
    <s v="Rajec"/>
    <x v="6"/>
    <n v="4"/>
    <n v="120"/>
    <n v="900"/>
    <n v="5"/>
    <n v="2019"/>
  </r>
  <r>
    <n v="292"/>
    <n v="14"/>
    <n v="17"/>
    <d v="2019-05-27T00:00:00"/>
    <n v="14.82"/>
    <x v="1"/>
    <d v="2019-04-14T00:00:00"/>
    <s v="Japonia"/>
    <s v="Tofik Lis"/>
    <x v="7"/>
    <n v="6"/>
    <n v="160"/>
    <n v="1200"/>
    <n v="5"/>
    <n v="2019"/>
  </r>
  <r>
    <n v="293"/>
    <n v="14"/>
    <n v="17"/>
    <d v="2019-05-27T00:00:00"/>
    <n v="20.82"/>
    <x v="1"/>
    <d v="2019-04-14T00:00:00"/>
    <s v="Japonia"/>
    <s v="Tofik Lis"/>
    <x v="7"/>
    <n v="6"/>
    <n v="160"/>
    <n v="1200"/>
    <n v="5"/>
    <n v="2019"/>
  </r>
  <r>
    <n v="294"/>
    <n v="14"/>
    <n v="17"/>
    <d v="2019-05-28T00:00:00"/>
    <n v="29.21"/>
    <x v="1"/>
    <d v="2019-04-14T00:00:00"/>
    <s v="Japonia"/>
    <s v="Tofik Lis"/>
    <x v="7"/>
    <n v="6"/>
    <n v="160"/>
    <n v="1200"/>
    <n v="5"/>
    <n v="2019"/>
  </r>
  <r>
    <n v="295"/>
    <n v="14"/>
    <n v="17"/>
    <d v="2019-05-28T00:00:00"/>
    <n v="38.770000000000003"/>
    <x v="1"/>
    <d v="2019-04-14T00:00:00"/>
    <s v="Japonia"/>
    <s v="Tofik Lis"/>
    <x v="7"/>
    <n v="6"/>
    <n v="160"/>
    <n v="1200"/>
    <n v="5"/>
    <n v="2019"/>
  </r>
  <r>
    <n v="296"/>
    <n v="14"/>
    <n v="17"/>
    <d v="2019-05-28T00:00:00"/>
    <n v="47.09"/>
    <x v="1"/>
    <d v="2019-04-14T00:00:00"/>
    <s v="Japonia"/>
    <s v="Tofik Lis"/>
    <x v="7"/>
    <n v="6"/>
    <n v="160"/>
    <n v="1200"/>
    <n v="5"/>
    <n v="2019"/>
  </r>
  <r>
    <n v="297"/>
    <n v="14"/>
    <n v="17"/>
    <d v="2019-05-28T00:00:00"/>
    <n v="38.369999999999997"/>
    <x v="1"/>
    <d v="2019-04-14T00:00:00"/>
    <s v="Japonia"/>
    <s v="Tofik Lis"/>
    <x v="7"/>
    <n v="6"/>
    <n v="160"/>
    <n v="1200"/>
    <n v="5"/>
    <n v="2019"/>
  </r>
  <r>
    <n v="298"/>
    <n v="14"/>
    <n v="17"/>
    <d v="2019-05-28T00:00:00"/>
    <n v="59.85"/>
    <x v="1"/>
    <d v="2019-04-14T00:00:00"/>
    <s v="Japonia"/>
    <s v="Tofik Lis"/>
    <x v="7"/>
    <n v="6"/>
    <n v="160"/>
    <n v="1200"/>
    <n v="5"/>
    <n v="2019"/>
  </r>
  <r>
    <n v="299"/>
    <n v="14"/>
    <n v="17"/>
    <d v="2019-05-28T00:00:00"/>
    <n v="69.81"/>
    <x v="1"/>
    <d v="2019-04-14T00:00:00"/>
    <s v="Japonia"/>
    <s v="Tofik Lis"/>
    <x v="7"/>
    <n v="6"/>
    <n v="160"/>
    <n v="1200"/>
    <n v="5"/>
    <n v="2019"/>
  </r>
  <r>
    <n v="300"/>
    <n v="14"/>
    <n v="17"/>
    <d v="2019-05-28T00:00:00"/>
    <n v="88.71"/>
    <x v="1"/>
    <d v="2019-04-14T00:00:00"/>
    <s v="Japonia"/>
    <s v="Tofik Lis"/>
    <x v="7"/>
    <n v="6"/>
    <n v="160"/>
    <n v="1200"/>
    <n v="5"/>
    <n v="2019"/>
  </r>
  <r>
    <n v="301"/>
    <n v="14"/>
    <n v="17"/>
    <d v="2019-05-28T00:00:00"/>
    <n v="73.42"/>
    <x v="1"/>
    <d v="2019-04-14T00:00:00"/>
    <s v="Japonia"/>
    <s v="Tofik Lis"/>
    <x v="7"/>
    <n v="6"/>
    <n v="160"/>
    <n v="1200"/>
    <n v="5"/>
    <n v="2019"/>
  </r>
  <r>
    <n v="302"/>
    <n v="14"/>
    <n v="9"/>
    <d v="2019-05-28T00:00:00"/>
    <n v="15.59"/>
    <x v="1"/>
    <d v="2019-04-14T00:00:00"/>
    <s v="Japonia"/>
    <s v="Panda Oczy i Termit"/>
    <x v="8"/>
    <n v="6"/>
    <n v="150"/>
    <n v="1200"/>
    <n v="5"/>
    <n v="2019"/>
  </r>
  <r>
    <n v="303"/>
    <n v="14"/>
    <n v="9"/>
    <d v="2019-05-28T00:00:00"/>
    <n v="25.45"/>
    <x v="1"/>
    <d v="2019-04-14T00:00:00"/>
    <s v="Japonia"/>
    <s v="Panda Oczy i Termit"/>
    <x v="8"/>
    <n v="6"/>
    <n v="150"/>
    <n v="1200"/>
    <n v="5"/>
    <n v="2019"/>
  </r>
  <r>
    <n v="304"/>
    <n v="14"/>
    <n v="9"/>
    <d v="2019-05-28T00:00:00"/>
    <n v="24.04"/>
    <x v="1"/>
    <d v="2019-04-14T00:00:00"/>
    <s v="Japonia"/>
    <s v="Panda Oczy i Termit"/>
    <x v="8"/>
    <n v="6"/>
    <n v="150"/>
    <n v="1200"/>
    <n v="5"/>
    <n v="2019"/>
  </r>
  <r>
    <n v="305"/>
    <n v="14"/>
    <n v="9"/>
    <d v="2019-05-28T00:00:00"/>
    <n v="44.18"/>
    <x v="1"/>
    <d v="2019-04-14T00:00:00"/>
    <s v="Japonia"/>
    <s v="Panda Oczy i Termit"/>
    <x v="8"/>
    <n v="6"/>
    <n v="150"/>
    <n v="1200"/>
    <n v="5"/>
    <n v="2019"/>
  </r>
  <r>
    <n v="306"/>
    <n v="3"/>
    <n v="23"/>
    <d v="2019-05-29T00:00:00"/>
    <n v="36.380000000000003"/>
    <x v="2"/>
    <d v="2019-05-17T00:00:00"/>
    <s v="Polska"/>
    <s v="Pan Daft i Franuś"/>
    <x v="12"/>
    <n v="5"/>
    <n v="116"/>
    <n v="1000"/>
    <n v="5"/>
    <n v="2019"/>
  </r>
  <r>
    <n v="307"/>
    <n v="3"/>
    <n v="23"/>
    <d v="2019-05-29T00:00:00"/>
    <n v="34.68"/>
    <x v="2"/>
    <d v="2019-05-17T00:00:00"/>
    <s v="Polska"/>
    <s v="Pan Daft i Franuś"/>
    <x v="12"/>
    <n v="5"/>
    <n v="116"/>
    <n v="1000"/>
    <n v="5"/>
    <n v="2019"/>
  </r>
  <r>
    <n v="308"/>
    <n v="3"/>
    <n v="23"/>
    <d v="2019-05-29T00:00:00"/>
    <n v="48.81"/>
    <x v="2"/>
    <d v="2019-05-17T00:00:00"/>
    <s v="Polska"/>
    <s v="Pan Daft i Franuś"/>
    <x v="12"/>
    <n v="5"/>
    <n v="116"/>
    <n v="1000"/>
    <n v="5"/>
    <n v="2019"/>
  </r>
  <r>
    <n v="309"/>
    <n v="14"/>
    <n v="9"/>
    <d v="2019-05-30T00:00:00"/>
    <n v="31.06"/>
    <x v="1"/>
    <d v="2019-04-14T00:00:00"/>
    <s v="Japonia"/>
    <s v="Panda Oczy i Termit"/>
    <x v="8"/>
    <n v="6"/>
    <n v="150"/>
    <n v="1200"/>
    <n v="5"/>
    <n v="2019"/>
  </r>
  <r>
    <n v="310"/>
    <n v="14"/>
    <n v="9"/>
    <d v="2019-05-30T00:00:00"/>
    <n v="55.41"/>
    <x v="1"/>
    <d v="2019-04-14T00:00:00"/>
    <s v="Japonia"/>
    <s v="Panda Oczy i Termit"/>
    <x v="8"/>
    <n v="6"/>
    <n v="150"/>
    <n v="1200"/>
    <n v="5"/>
    <n v="2019"/>
  </r>
  <r>
    <n v="311"/>
    <n v="14"/>
    <n v="9"/>
    <d v="2019-05-30T00:00:00"/>
    <n v="67.209999999999994"/>
    <x v="1"/>
    <d v="2019-04-14T00:00:00"/>
    <s v="Japonia"/>
    <s v="Panda Oczy i Termit"/>
    <x v="8"/>
    <n v="6"/>
    <n v="150"/>
    <n v="1200"/>
    <n v="5"/>
    <n v="2019"/>
  </r>
  <r>
    <n v="312"/>
    <n v="14"/>
    <n v="9"/>
    <d v="2019-05-31T00:00:00"/>
    <n v="63.77"/>
    <x v="1"/>
    <d v="2019-04-14T00:00:00"/>
    <s v="Japonia"/>
    <s v="Panda Oczy i Termit"/>
    <x v="8"/>
    <n v="6"/>
    <n v="150"/>
    <n v="1200"/>
    <n v="5"/>
    <n v="2019"/>
  </r>
  <r>
    <n v="313"/>
    <n v="3"/>
    <n v="23"/>
    <d v="2019-06-01T00:00:00"/>
    <n v="49.04"/>
    <x v="2"/>
    <d v="2019-05-17T00:00:00"/>
    <s v="Polska"/>
    <s v="Pan Daft i Franuś"/>
    <x v="12"/>
    <n v="5"/>
    <n v="116"/>
    <n v="1000"/>
    <n v="6"/>
    <n v="2019"/>
  </r>
  <r>
    <n v="314"/>
    <n v="3"/>
    <n v="23"/>
    <d v="2019-06-01T00:00:00"/>
    <n v="56.37"/>
    <x v="2"/>
    <d v="2019-05-17T00:00:00"/>
    <s v="Polska"/>
    <s v="Pan Daft i Franuś"/>
    <x v="12"/>
    <n v="5"/>
    <n v="116"/>
    <n v="1000"/>
    <n v="6"/>
    <n v="2019"/>
  </r>
  <r>
    <n v="315"/>
    <n v="3"/>
    <n v="3"/>
    <d v="2019-06-01T00:00:00"/>
    <n v="73.209999999999994"/>
    <x v="2"/>
    <d v="2019-05-17T00:00:00"/>
    <s v="Polska"/>
    <s v="Kuba Omsiak"/>
    <x v="2"/>
    <n v="5"/>
    <n v="128"/>
    <n v="1000"/>
    <n v="6"/>
    <n v="2019"/>
  </r>
  <r>
    <n v="316"/>
    <n v="3"/>
    <n v="3"/>
    <d v="2019-06-01T00:00:00"/>
    <n v="88.18"/>
    <x v="2"/>
    <d v="2019-05-17T00:00:00"/>
    <s v="Polska"/>
    <s v="Kuba Omsiak"/>
    <x v="2"/>
    <n v="5"/>
    <n v="128"/>
    <n v="1000"/>
    <n v="6"/>
    <n v="2019"/>
  </r>
  <r>
    <n v="317"/>
    <n v="3"/>
    <n v="4"/>
    <d v="2019-06-01T00:00:00"/>
    <n v="17.41"/>
    <x v="2"/>
    <d v="2019-05-17T00:00:00"/>
    <s v="Polska"/>
    <s v="Pościgacze"/>
    <x v="3"/>
    <n v="6"/>
    <n v="170"/>
    <n v="1200"/>
    <n v="6"/>
    <n v="2019"/>
  </r>
  <r>
    <n v="318"/>
    <n v="3"/>
    <n v="4"/>
    <d v="2019-06-01T00:00:00"/>
    <n v="26.13"/>
    <x v="2"/>
    <d v="2019-05-17T00:00:00"/>
    <s v="Polska"/>
    <s v="Pościgacze"/>
    <x v="3"/>
    <n v="6"/>
    <n v="170"/>
    <n v="1200"/>
    <n v="6"/>
    <n v="2019"/>
  </r>
  <r>
    <n v="319"/>
    <n v="14"/>
    <n v="9"/>
    <d v="2019-06-02T00:00:00"/>
    <n v="75.45"/>
    <x v="1"/>
    <d v="2019-04-14T00:00:00"/>
    <s v="Japonia"/>
    <s v="Panda Oczy i Termit"/>
    <x v="8"/>
    <n v="6"/>
    <n v="150"/>
    <n v="1200"/>
    <n v="6"/>
    <n v="2019"/>
  </r>
  <r>
    <n v="320"/>
    <n v="3"/>
    <n v="4"/>
    <d v="2019-06-04T00:00:00"/>
    <n v="24.25"/>
    <x v="2"/>
    <d v="2019-05-17T00:00:00"/>
    <s v="Polska"/>
    <s v="Pościgacze"/>
    <x v="3"/>
    <n v="6"/>
    <n v="170"/>
    <n v="1200"/>
    <n v="6"/>
    <n v="2019"/>
  </r>
  <r>
    <n v="321"/>
    <n v="3"/>
    <n v="4"/>
    <d v="2019-06-04T00:00:00"/>
    <n v="36.11"/>
    <x v="2"/>
    <d v="2019-05-17T00:00:00"/>
    <s v="Polska"/>
    <s v="Pościgacze"/>
    <x v="3"/>
    <n v="6"/>
    <n v="170"/>
    <n v="1200"/>
    <n v="6"/>
    <n v="2019"/>
  </r>
  <r>
    <n v="322"/>
    <n v="3"/>
    <n v="4"/>
    <d v="2019-06-04T00:00:00"/>
    <n v="38.72"/>
    <x v="2"/>
    <d v="2019-05-17T00:00:00"/>
    <s v="Polska"/>
    <s v="Pościgacze"/>
    <x v="3"/>
    <n v="6"/>
    <n v="170"/>
    <n v="1200"/>
    <n v="6"/>
    <n v="2019"/>
  </r>
  <r>
    <n v="323"/>
    <n v="3"/>
    <n v="4"/>
    <d v="2019-06-04T00:00:00"/>
    <n v="57.51"/>
    <x v="2"/>
    <d v="2019-05-17T00:00:00"/>
    <s v="Polska"/>
    <s v="Pościgacze"/>
    <x v="3"/>
    <n v="6"/>
    <n v="170"/>
    <n v="1200"/>
    <n v="6"/>
    <n v="2019"/>
  </r>
  <r>
    <n v="324"/>
    <n v="14"/>
    <n v="9"/>
    <d v="2019-06-05T00:00:00"/>
    <n v="93.11"/>
    <x v="1"/>
    <d v="2019-04-14T00:00:00"/>
    <s v="Japonia"/>
    <s v="Panda Oczy i Termit"/>
    <x v="8"/>
    <n v="6"/>
    <n v="150"/>
    <n v="1200"/>
    <n v="6"/>
    <n v="2019"/>
  </r>
  <r>
    <n v="325"/>
    <n v="3"/>
    <n v="4"/>
    <d v="2019-06-07T00:00:00"/>
    <n v="67.03"/>
    <x v="2"/>
    <d v="2019-05-17T00:00:00"/>
    <s v="Polska"/>
    <s v="Pościgacze"/>
    <x v="3"/>
    <n v="6"/>
    <n v="170"/>
    <n v="1200"/>
    <n v="6"/>
    <n v="2019"/>
  </r>
  <r>
    <n v="326"/>
    <n v="3"/>
    <n v="4"/>
    <d v="2019-06-07T00:00:00"/>
    <n v="67.239999999999995"/>
    <x v="2"/>
    <d v="2019-05-17T00:00:00"/>
    <s v="Polska"/>
    <s v="Pościgacze"/>
    <x v="3"/>
    <n v="6"/>
    <n v="170"/>
    <n v="1200"/>
    <n v="6"/>
    <n v="2019"/>
  </r>
  <r>
    <n v="327"/>
    <n v="3"/>
    <n v="4"/>
    <d v="2019-06-07T00:00:00"/>
    <n v="66.12"/>
    <x v="2"/>
    <d v="2019-05-17T00:00:00"/>
    <s v="Polska"/>
    <s v="Pościgacze"/>
    <x v="3"/>
    <n v="6"/>
    <n v="170"/>
    <n v="1200"/>
    <n v="6"/>
    <n v="2019"/>
  </r>
  <r>
    <n v="328"/>
    <n v="3"/>
    <n v="4"/>
    <d v="2019-06-07T00:00:00"/>
    <n v="73.209999999999994"/>
    <x v="2"/>
    <d v="2019-05-17T00:00:00"/>
    <s v="Polska"/>
    <s v="Pościgacze"/>
    <x v="3"/>
    <n v="6"/>
    <n v="170"/>
    <n v="1200"/>
    <n v="6"/>
    <n v="2019"/>
  </r>
  <r>
    <n v="329"/>
    <n v="3"/>
    <n v="5"/>
    <d v="2019-06-07T00:00:00"/>
    <n v="19.96"/>
    <x v="2"/>
    <d v="2019-05-17T00:00:00"/>
    <s v="Polska"/>
    <s v="Rostek"/>
    <x v="4"/>
    <n v="5"/>
    <n v="133"/>
    <n v="1000"/>
    <n v="6"/>
    <n v="2019"/>
  </r>
  <r>
    <n v="330"/>
    <n v="3"/>
    <n v="5"/>
    <d v="2019-06-07T00:00:00"/>
    <n v="22.1"/>
    <x v="2"/>
    <d v="2019-05-17T00:00:00"/>
    <s v="Polska"/>
    <s v="Rostek"/>
    <x v="4"/>
    <n v="5"/>
    <n v="133"/>
    <n v="1000"/>
    <n v="6"/>
    <n v="2019"/>
  </r>
  <r>
    <n v="331"/>
    <n v="14"/>
    <n v="10"/>
    <d v="2019-06-08T00:00:00"/>
    <n v="12.8"/>
    <x v="1"/>
    <d v="2019-04-14T00:00:00"/>
    <s v="Japonia"/>
    <s v="Portek i Madeonek"/>
    <x v="9"/>
    <n v="5"/>
    <n v="128"/>
    <n v="1000"/>
    <n v="6"/>
    <n v="2019"/>
  </r>
  <r>
    <n v="332"/>
    <n v="3"/>
    <n v="5"/>
    <d v="2019-06-09T00:00:00"/>
    <n v="29.89"/>
    <x v="2"/>
    <d v="2019-05-17T00:00:00"/>
    <s v="Polska"/>
    <s v="Rostek"/>
    <x v="4"/>
    <n v="5"/>
    <n v="133"/>
    <n v="1000"/>
    <n v="6"/>
    <n v="2019"/>
  </r>
  <r>
    <n v="333"/>
    <n v="3"/>
    <n v="5"/>
    <d v="2019-06-09T00:00:00"/>
    <n v="33.770000000000003"/>
    <x v="2"/>
    <d v="2019-05-17T00:00:00"/>
    <s v="Polska"/>
    <s v="Rostek"/>
    <x v="4"/>
    <n v="5"/>
    <n v="133"/>
    <n v="1000"/>
    <n v="6"/>
    <n v="2019"/>
  </r>
  <r>
    <n v="334"/>
    <n v="14"/>
    <n v="10"/>
    <d v="2019-06-09T00:00:00"/>
    <n v="24.41"/>
    <x v="1"/>
    <d v="2019-04-14T00:00:00"/>
    <s v="Japonia"/>
    <s v="Portek i Madeonek"/>
    <x v="9"/>
    <n v="5"/>
    <n v="128"/>
    <n v="1000"/>
    <n v="6"/>
    <n v="2019"/>
  </r>
  <r>
    <n v="335"/>
    <n v="3"/>
    <n v="5"/>
    <d v="2019-06-10T00:00:00"/>
    <n v="50.8"/>
    <x v="2"/>
    <d v="2019-05-17T00:00:00"/>
    <s v="Polska"/>
    <s v="Rostek"/>
    <x v="4"/>
    <n v="5"/>
    <n v="133"/>
    <n v="1000"/>
    <n v="6"/>
    <n v="2019"/>
  </r>
  <r>
    <n v="336"/>
    <n v="3"/>
    <n v="5"/>
    <d v="2019-06-10T00:00:00"/>
    <n v="53.86"/>
    <x v="2"/>
    <d v="2019-05-17T00:00:00"/>
    <s v="Polska"/>
    <s v="Rostek"/>
    <x v="4"/>
    <n v="5"/>
    <n v="133"/>
    <n v="1000"/>
    <n v="6"/>
    <n v="2019"/>
  </r>
  <r>
    <n v="337"/>
    <n v="3"/>
    <n v="5"/>
    <d v="2019-06-10T00:00:00"/>
    <n v="69.849999999999994"/>
    <x v="2"/>
    <d v="2019-05-17T00:00:00"/>
    <s v="Polska"/>
    <s v="Rostek"/>
    <x v="4"/>
    <n v="5"/>
    <n v="133"/>
    <n v="1000"/>
    <n v="6"/>
    <n v="2019"/>
  </r>
  <r>
    <n v="338"/>
    <n v="3"/>
    <n v="5"/>
    <d v="2019-06-10T00:00:00"/>
    <n v="63.37"/>
    <x v="2"/>
    <d v="2019-05-17T00:00:00"/>
    <s v="Polska"/>
    <s v="Rostek"/>
    <x v="4"/>
    <n v="5"/>
    <n v="133"/>
    <n v="1000"/>
    <n v="6"/>
    <n v="2019"/>
  </r>
  <r>
    <n v="339"/>
    <n v="3"/>
    <n v="5"/>
    <d v="2019-06-10T00:00:00"/>
    <n v="80.709999999999994"/>
    <x v="2"/>
    <d v="2019-05-17T00:00:00"/>
    <s v="Polska"/>
    <s v="Rostek"/>
    <x v="4"/>
    <n v="5"/>
    <n v="133"/>
    <n v="1000"/>
    <n v="6"/>
    <n v="2019"/>
  </r>
  <r>
    <n v="340"/>
    <n v="3"/>
    <n v="5"/>
    <d v="2019-06-10T00:00:00"/>
    <n v="73.260000000000005"/>
    <x v="2"/>
    <d v="2019-05-17T00:00:00"/>
    <s v="Polska"/>
    <s v="Rostek"/>
    <x v="4"/>
    <n v="5"/>
    <n v="133"/>
    <n v="1000"/>
    <n v="6"/>
    <n v="2019"/>
  </r>
  <r>
    <n v="341"/>
    <n v="14"/>
    <n v="10"/>
    <d v="2019-06-10T00:00:00"/>
    <n v="33.07"/>
    <x v="1"/>
    <d v="2019-04-14T00:00:00"/>
    <s v="Japonia"/>
    <s v="Portek i Madeonek"/>
    <x v="9"/>
    <n v="5"/>
    <n v="128"/>
    <n v="1000"/>
    <n v="6"/>
    <n v="2019"/>
  </r>
  <r>
    <n v="342"/>
    <n v="14"/>
    <n v="10"/>
    <d v="2019-06-10T00:00:00"/>
    <n v="48.82"/>
    <x v="1"/>
    <d v="2019-04-14T00:00:00"/>
    <s v="Japonia"/>
    <s v="Portek i Madeonek"/>
    <x v="9"/>
    <n v="5"/>
    <n v="128"/>
    <n v="1000"/>
    <n v="6"/>
    <n v="2019"/>
  </r>
  <r>
    <n v="343"/>
    <n v="3"/>
    <n v="6"/>
    <d v="2019-06-11T00:00:00"/>
    <n v="13.25"/>
    <x v="2"/>
    <d v="2019-05-17T00:00:00"/>
    <s v="Polska"/>
    <s v="Ramzes B."/>
    <x v="5"/>
    <n v="6"/>
    <n v="130"/>
    <n v="1200"/>
    <n v="6"/>
    <n v="2019"/>
  </r>
  <r>
    <n v="344"/>
    <n v="3"/>
    <n v="6"/>
    <d v="2019-06-11T00:00:00"/>
    <n v="19.920000000000002"/>
    <x v="2"/>
    <d v="2019-05-17T00:00:00"/>
    <s v="Polska"/>
    <s v="Ramzes B."/>
    <x v="5"/>
    <n v="6"/>
    <n v="130"/>
    <n v="1200"/>
    <n v="6"/>
    <n v="2019"/>
  </r>
  <r>
    <n v="345"/>
    <n v="3"/>
    <n v="6"/>
    <d v="2019-06-11T00:00:00"/>
    <n v="26.08"/>
    <x v="2"/>
    <d v="2019-05-17T00:00:00"/>
    <s v="Polska"/>
    <s v="Ramzes B."/>
    <x v="5"/>
    <n v="6"/>
    <n v="130"/>
    <n v="1200"/>
    <n v="6"/>
    <n v="2019"/>
  </r>
  <r>
    <n v="346"/>
    <n v="3"/>
    <n v="6"/>
    <d v="2019-06-11T00:00:00"/>
    <n v="42.76"/>
    <x v="2"/>
    <d v="2019-05-17T00:00:00"/>
    <s v="Polska"/>
    <s v="Ramzes B."/>
    <x v="5"/>
    <n v="6"/>
    <n v="130"/>
    <n v="1200"/>
    <n v="6"/>
    <n v="2019"/>
  </r>
  <r>
    <n v="347"/>
    <n v="3"/>
    <n v="6"/>
    <d v="2019-06-11T00:00:00"/>
    <n v="49.07"/>
    <x v="2"/>
    <d v="2019-05-17T00:00:00"/>
    <s v="Polska"/>
    <s v="Ramzes B."/>
    <x v="5"/>
    <n v="6"/>
    <n v="130"/>
    <n v="1200"/>
    <n v="6"/>
    <n v="2019"/>
  </r>
  <r>
    <n v="348"/>
    <n v="3"/>
    <n v="6"/>
    <d v="2019-06-11T00:00:00"/>
    <n v="44.99"/>
    <x v="2"/>
    <d v="2019-05-17T00:00:00"/>
    <s v="Polska"/>
    <s v="Ramzes B."/>
    <x v="5"/>
    <n v="6"/>
    <n v="130"/>
    <n v="1200"/>
    <n v="6"/>
    <n v="2019"/>
  </r>
  <r>
    <n v="349"/>
    <n v="3"/>
    <n v="6"/>
    <d v="2019-06-11T00:00:00"/>
    <n v="63.32"/>
    <x v="2"/>
    <d v="2019-05-17T00:00:00"/>
    <s v="Polska"/>
    <s v="Ramzes B."/>
    <x v="5"/>
    <n v="6"/>
    <n v="130"/>
    <n v="1200"/>
    <n v="6"/>
    <n v="2019"/>
  </r>
  <r>
    <n v="350"/>
    <n v="3"/>
    <n v="6"/>
    <d v="2019-06-11T00:00:00"/>
    <n v="71.08"/>
    <x v="2"/>
    <d v="2019-05-17T00:00:00"/>
    <s v="Polska"/>
    <s v="Ramzes B."/>
    <x v="5"/>
    <n v="6"/>
    <n v="130"/>
    <n v="1200"/>
    <n v="6"/>
    <n v="2019"/>
  </r>
  <r>
    <n v="351"/>
    <n v="3"/>
    <n v="6"/>
    <d v="2019-06-11T00:00:00"/>
    <n v="60.72"/>
    <x v="2"/>
    <d v="2019-05-17T00:00:00"/>
    <s v="Polska"/>
    <s v="Ramzes B."/>
    <x v="5"/>
    <n v="6"/>
    <n v="130"/>
    <n v="1200"/>
    <n v="6"/>
    <n v="2019"/>
  </r>
  <r>
    <n v="352"/>
    <n v="3"/>
    <n v="6"/>
    <d v="2019-06-11T00:00:00"/>
    <n v="100"/>
    <x v="2"/>
    <d v="2019-05-17T00:00:00"/>
    <s v="Polska"/>
    <s v="Ramzes B."/>
    <x v="5"/>
    <n v="6"/>
    <n v="130"/>
    <n v="1200"/>
    <n v="6"/>
    <n v="2019"/>
  </r>
  <r>
    <n v="353"/>
    <n v="3"/>
    <n v="7"/>
    <d v="2019-06-11T00:00:00"/>
    <n v="15.75"/>
    <x v="2"/>
    <d v="2019-05-17T00:00:00"/>
    <s v="Polska"/>
    <s v="Rajec"/>
    <x v="6"/>
    <n v="4"/>
    <n v="120"/>
    <n v="900"/>
    <n v="6"/>
    <n v="2019"/>
  </r>
  <r>
    <n v="354"/>
    <n v="3"/>
    <n v="7"/>
    <d v="2019-06-11T00:00:00"/>
    <n v="25.08"/>
    <x v="2"/>
    <d v="2019-05-17T00:00:00"/>
    <s v="Polska"/>
    <s v="Rajec"/>
    <x v="6"/>
    <n v="4"/>
    <n v="120"/>
    <n v="900"/>
    <n v="6"/>
    <n v="2019"/>
  </r>
  <r>
    <n v="355"/>
    <n v="3"/>
    <n v="7"/>
    <d v="2019-06-11T00:00:00"/>
    <n v="30.53"/>
    <x v="2"/>
    <d v="2019-05-17T00:00:00"/>
    <s v="Polska"/>
    <s v="Rajec"/>
    <x v="6"/>
    <n v="4"/>
    <n v="120"/>
    <n v="900"/>
    <n v="6"/>
    <n v="2019"/>
  </r>
  <r>
    <n v="356"/>
    <n v="3"/>
    <n v="7"/>
    <d v="2019-06-11T00:00:00"/>
    <n v="39.770000000000003"/>
    <x v="2"/>
    <d v="2019-05-17T00:00:00"/>
    <s v="Polska"/>
    <s v="Rajec"/>
    <x v="6"/>
    <n v="4"/>
    <n v="120"/>
    <n v="900"/>
    <n v="6"/>
    <n v="2019"/>
  </r>
  <r>
    <n v="357"/>
    <n v="3"/>
    <n v="7"/>
    <d v="2019-06-11T00:00:00"/>
    <n v="39.229999999999997"/>
    <x v="2"/>
    <d v="2019-05-17T00:00:00"/>
    <s v="Polska"/>
    <s v="Rajec"/>
    <x v="6"/>
    <n v="4"/>
    <n v="120"/>
    <n v="900"/>
    <n v="6"/>
    <n v="2019"/>
  </r>
  <r>
    <n v="358"/>
    <n v="3"/>
    <n v="7"/>
    <d v="2019-06-11T00:00:00"/>
    <n v="69.650000000000006"/>
    <x v="2"/>
    <d v="2019-05-17T00:00:00"/>
    <s v="Polska"/>
    <s v="Rajec"/>
    <x v="6"/>
    <n v="4"/>
    <n v="120"/>
    <n v="900"/>
    <n v="6"/>
    <n v="2019"/>
  </r>
  <r>
    <n v="359"/>
    <n v="14"/>
    <n v="10"/>
    <d v="2019-06-11T00:00:00"/>
    <n v="43.92"/>
    <x v="1"/>
    <d v="2019-04-14T00:00:00"/>
    <s v="Japonia"/>
    <s v="Portek i Madeonek"/>
    <x v="9"/>
    <n v="5"/>
    <n v="128"/>
    <n v="1000"/>
    <n v="6"/>
    <n v="2019"/>
  </r>
  <r>
    <n v="360"/>
    <n v="14"/>
    <n v="10"/>
    <d v="2019-06-11T00:00:00"/>
    <n v="56.36"/>
    <x v="1"/>
    <d v="2019-04-14T00:00:00"/>
    <s v="Japonia"/>
    <s v="Portek i Madeonek"/>
    <x v="9"/>
    <n v="5"/>
    <n v="128"/>
    <n v="1000"/>
    <n v="6"/>
    <n v="2019"/>
  </r>
  <r>
    <n v="361"/>
    <n v="14"/>
    <n v="10"/>
    <d v="2019-06-11T00:00:00"/>
    <n v="75.430000000000007"/>
    <x v="1"/>
    <d v="2019-04-14T00:00:00"/>
    <s v="Japonia"/>
    <s v="Portek i Madeonek"/>
    <x v="9"/>
    <n v="5"/>
    <n v="128"/>
    <n v="1000"/>
    <n v="6"/>
    <n v="2019"/>
  </r>
  <r>
    <n v="362"/>
    <n v="3"/>
    <n v="7"/>
    <d v="2019-06-12T00:00:00"/>
    <n v="46.11"/>
    <x v="2"/>
    <d v="2019-05-17T00:00:00"/>
    <s v="Polska"/>
    <s v="Rajec"/>
    <x v="6"/>
    <n v="4"/>
    <n v="120"/>
    <n v="900"/>
    <n v="6"/>
    <n v="2019"/>
  </r>
  <r>
    <n v="363"/>
    <n v="3"/>
    <n v="7"/>
    <d v="2019-06-12T00:00:00"/>
    <n v="72.97"/>
    <x v="2"/>
    <d v="2019-05-17T00:00:00"/>
    <s v="Polska"/>
    <s v="Rajec"/>
    <x v="6"/>
    <n v="4"/>
    <n v="120"/>
    <n v="900"/>
    <n v="6"/>
    <n v="2019"/>
  </r>
  <r>
    <n v="364"/>
    <n v="3"/>
    <n v="7"/>
    <d v="2019-06-12T00:00:00"/>
    <n v="82.1"/>
    <x v="2"/>
    <d v="2019-05-17T00:00:00"/>
    <s v="Polska"/>
    <s v="Rajec"/>
    <x v="6"/>
    <n v="4"/>
    <n v="120"/>
    <n v="900"/>
    <n v="6"/>
    <n v="2019"/>
  </r>
  <r>
    <n v="365"/>
    <n v="3"/>
    <n v="7"/>
    <d v="2019-06-12T00:00:00"/>
    <n v="65.650000000000006"/>
    <x v="2"/>
    <d v="2019-05-17T00:00:00"/>
    <s v="Polska"/>
    <s v="Rajec"/>
    <x v="6"/>
    <n v="4"/>
    <n v="120"/>
    <n v="900"/>
    <n v="6"/>
    <n v="2019"/>
  </r>
  <r>
    <n v="366"/>
    <n v="3"/>
    <n v="17"/>
    <d v="2019-06-12T00:00:00"/>
    <n v="15.01"/>
    <x v="2"/>
    <d v="2019-05-17T00:00:00"/>
    <s v="Polska"/>
    <s v="Tofik Lis"/>
    <x v="7"/>
    <n v="6"/>
    <n v="160"/>
    <n v="1200"/>
    <n v="6"/>
    <n v="2019"/>
  </r>
  <r>
    <n v="367"/>
    <n v="14"/>
    <n v="10"/>
    <d v="2019-06-14T00:00:00"/>
    <n v="59.22"/>
    <x v="1"/>
    <d v="2019-04-14T00:00:00"/>
    <s v="Japonia"/>
    <s v="Portek i Madeonek"/>
    <x v="9"/>
    <n v="5"/>
    <n v="128"/>
    <n v="1000"/>
    <n v="6"/>
    <n v="2019"/>
  </r>
  <r>
    <n v="368"/>
    <n v="14"/>
    <n v="10"/>
    <d v="2019-06-14T00:00:00"/>
    <n v="92.29"/>
    <x v="1"/>
    <d v="2019-04-14T00:00:00"/>
    <s v="Japonia"/>
    <s v="Portek i Madeonek"/>
    <x v="9"/>
    <n v="5"/>
    <n v="128"/>
    <n v="1000"/>
    <n v="6"/>
    <n v="2019"/>
  </r>
  <r>
    <n v="369"/>
    <n v="14"/>
    <n v="10"/>
    <d v="2019-06-14T00:00:00"/>
    <n v="98.66"/>
    <x v="1"/>
    <d v="2019-04-14T00:00:00"/>
    <s v="Japonia"/>
    <s v="Portek i Madeonek"/>
    <x v="9"/>
    <n v="5"/>
    <n v="128"/>
    <n v="1000"/>
    <n v="6"/>
    <n v="2019"/>
  </r>
  <r>
    <n v="370"/>
    <n v="14"/>
    <n v="11"/>
    <d v="2019-06-14T00:00:00"/>
    <n v="18.45"/>
    <x v="1"/>
    <d v="2019-04-14T00:00:00"/>
    <s v="Japonia"/>
    <s v="Tofik Lis"/>
    <x v="10"/>
    <n v="6"/>
    <n v="120"/>
    <n v="1200"/>
    <n v="6"/>
    <n v="2019"/>
  </r>
  <r>
    <n v="371"/>
    <n v="14"/>
    <n v="11"/>
    <d v="2019-06-14T00:00:00"/>
    <n v="22.53"/>
    <x v="1"/>
    <d v="2019-04-14T00:00:00"/>
    <s v="Japonia"/>
    <s v="Tofik Lis"/>
    <x v="10"/>
    <n v="6"/>
    <n v="120"/>
    <n v="1200"/>
    <n v="6"/>
    <n v="2019"/>
  </r>
  <r>
    <n v="372"/>
    <n v="14"/>
    <n v="11"/>
    <d v="2019-06-14T00:00:00"/>
    <n v="29.83"/>
    <x v="1"/>
    <d v="2019-04-14T00:00:00"/>
    <s v="Japonia"/>
    <s v="Tofik Lis"/>
    <x v="10"/>
    <n v="6"/>
    <n v="120"/>
    <n v="1200"/>
    <n v="6"/>
    <n v="2019"/>
  </r>
  <r>
    <n v="373"/>
    <n v="3"/>
    <n v="17"/>
    <d v="2019-06-15T00:00:00"/>
    <n v="20.52"/>
    <x v="2"/>
    <d v="2019-05-17T00:00:00"/>
    <s v="Polska"/>
    <s v="Tofik Lis"/>
    <x v="7"/>
    <n v="6"/>
    <n v="160"/>
    <n v="1200"/>
    <n v="6"/>
    <n v="2019"/>
  </r>
  <r>
    <n v="374"/>
    <n v="14"/>
    <n v="11"/>
    <d v="2019-06-15T00:00:00"/>
    <n v="40.89"/>
    <x v="1"/>
    <d v="2019-04-14T00:00:00"/>
    <s v="Japonia"/>
    <s v="Tofik Lis"/>
    <x v="10"/>
    <n v="6"/>
    <n v="120"/>
    <n v="1200"/>
    <n v="6"/>
    <n v="2019"/>
  </r>
  <r>
    <n v="375"/>
    <n v="14"/>
    <n v="11"/>
    <d v="2019-06-16T00:00:00"/>
    <n v="47.9"/>
    <x v="1"/>
    <d v="2019-04-14T00:00:00"/>
    <s v="Japonia"/>
    <s v="Tofik Lis"/>
    <x v="10"/>
    <n v="6"/>
    <n v="120"/>
    <n v="1200"/>
    <n v="6"/>
    <n v="2019"/>
  </r>
  <r>
    <n v="376"/>
    <n v="14"/>
    <n v="11"/>
    <d v="2019-06-16T00:00:00"/>
    <n v="53.14"/>
    <x v="1"/>
    <d v="2019-04-14T00:00:00"/>
    <s v="Japonia"/>
    <s v="Tofik Lis"/>
    <x v="10"/>
    <n v="6"/>
    <n v="120"/>
    <n v="1200"/>
    <n v="6"/>
    <n v="2019"/>
  </r>
  <r>
    <n v="377"/>
    <n v="14"/>
    <n v="11"/>
    <d v="2019-06-16T00:00:00"/>
    <n v="60.57"/>
    <x v="1"/>
    <d v="2019-04-14T00:00:00"/>
    <s v="Japonia"/>
    <s v="Tofik Lis"/>
    <x v="10"/>
    <n v="6"/>
    <n v="120"/>
    <n v="1200"/>
    <n v="6"/>
    <n v="2019"/>
  </r>
  <r>
    <n v="378"/>
    <n v="14"/>
    <n v="11"/>
    <d v="2019-06-16T00:00:00"/>
    <n v="76.849999999999994"/>
    <x v="1"/>
    <d v="2019-04-14T00:00:00"/>
    <s v="Japonia"/>
    <s v="Tofik Lis"/>
    <x v="10"/>
    <n v="6"/>
    <n v="120"/>
    <n v="1200"/>
    <n v="6"/>
    <n v="2019"/>
  </r>
  <r>
    <n v="379"/>
    <n v="14"/>
    <n v="11"/>
    <d v="2019-06-16T00:00:00"/>
    <n v="57.53"/>
    <x v="1"/>
    <d v="2019-04-14T00:00:00"/>
    <s v="Japonia"/>
    <s v="Tofik Lis"/>
    <x v="10"/>
    <n v="6"/>
    <n v="120"/>
    <n v="1200"/>
    <n v="6"/>
    <n v="2019"/>
  </r>
  <r>
    <n v="380"/>
    <n v="14"/>
    <n v="11"/>
    <d v="2019-06-16T00:00:00"/>
    <n v="84.41"/>
    <x v="1"/>
    <d v="2019-04-14T00:00:00"/>
    <s v="Japonia"/>
    <s v="Tofik Lis"/>
    <x v="10"/>
    <n v="6"/>
    <n v="120"/>
    <n v="1200"/>
    <n v="6"/>
    <n v="2019"/>
  </r>
  <r>
    <n v="381"/>
    <n v="3"/>
    <n v="17"/>
    <d v="2019-06-18T00:00:00"/>
    <n v="30.23"/>
    <x v="2"/>
    <d v="2019-05-17T00:00:00"/>
    <s v="Polska"/>
    <s v="Tofik Lis"/>
    <x v="7"/>
    <n v="6"/>
    <n v="160"/>
    <n v="1200"/>
    <n v="6"/>
    <n v="2019"/>
  </r>
  <r>
    <n v="382"/>
    <n v="14"/>
    <n v="12"/>
    <d v="2019-06-18T00:00:00"/>
    <n v="18.600000000000001"/>
    <x v="1"/>
    <d v="2019-04-14T00:00:00"/>
    <s v="Japonia"/>
    <s v="Goryle"/>
    <x v="19"/>
    <n v="5"/>
    <n v="139"/>
    <n v="1000"/>
    <n v="6"/>
    <n v="2019"/>
  </r>
  <r>
    <n v="383"/>
    <n v="3"/>
    <n v="17"/>
    <d v="2019-06-19T00:00:00"/>
    <n v="39.83"/>
    <x v="2"/>
    <d v="2019-05-17T00:00:00"/>
    <s v="Polska"/>
    <s v="Tofik Lis"/>
    <x v="7"/>
    <n v="6"/>
    <n v="160"/>
    <n v="1200"/>
    <n v="6"/>
    <n v="2019"/>
  </r>
  <r>
    <n v="384"/>
    <n v="3"/>
    <n v="17"/>
    <d v="2019-06-19T00:00:00"/>
    <n v="51.21"/>
    <x v="2"/>
    <d v="2019-05-17T00:00:00"/>
    <s v="Polska"/>
    <s v="Tofik Lis"/>
    <x v="7"/>
    <n v="6"/>
    <n v="160"/>
    <n v="1200"/>
    <n v="6"/>
    <n v="2019"/>
  </r>
  <r>
    <n v="385"/>
    <n v="14"/>
    <n v="12"/>
    <d v="2019-06-21T00:00:00"/>
    <n v="20.11"/>
    <x v="1"/>
    <d v="2019-04-14T00:00:00"/>
    <s v="Japonia"/>
    <s v="Goryle"/>
    <x v="19"/>
    <n v="5"/>
    <n v="139"/>
    <n v="1000"/>
    <n v="6"/>
    <n v="2019"/>
  </r>
  <r>
    <n v="386"/>
    <n v="14"/>
    <n v="12"/>
    <d v="2019-06-21T00:00:00"/>
    <n v="31.26"/>
    <x v="1"/>
    <d v="2019-04-14T00:00:00"/>
    <s v="Japonia"/>
    <s v="Goryle"/>
    <x v="19"/>
    <n v="5"/>
    <n v="139"/>
    <n v="1000"/>
    <n v="6"/>
    <n v="2019"/>
  </r>
  <r>
    <n v="387"/>
    <n v="14"/>
    <n v="12"/>
    <d v="2019-06-21T00:00:00"/>
    <n v="30.76"/>
    <x v="1"/>
    <d v="2019-04-14T00:00:00"/>
    <s v="Japonia"/>
    <s v="Goryle"/>
    <x v="19"/>
    <n v="5"/>
    <n v="139"/>
    <n v="1000"/>
    <n v="6"/>
    <n v="2019"/>
  </r>
  <r>
    <n v="388"/>
    <n v="14"/>
    <n v="12"/>
    <d v="2019-06-21T00:00:00"/>
    <n v="48.89"/>
    <x v="1"/>
    <d v="2019-04-14T00:00:00"/>
    <s v="Japonia"/>
    <s v="Goryle"/>
    <x v="19"/>
    <n v="5"/>
    <n v="139"/>
    <n v="1000"/>
    <n v="6"/>
    <n v="2019"/>
  </r>
  <r>
    <n v="389"/>
    <n v="14"/>
    <n v="12"/>
    <d v="2019-06-21T00:00:00"/>
    <n v="43.58"/>
    <x v="1"/>
    <d v="2019-04-14T00:00:00"/>
    <s v="Japonia"/>
    <s v="Goryle"/>
    <x v="19"/>
    <n v="5"/>
    <n v="139"/>
    <n v="1000"/>
    <n v="6"/>
    <n v="2019"/>
  </r>
  <r>
    <n v="390"/>
    <n v="14"/>
    <n v="12"/>
    <d v="2019-06-21T00:00:00"/>
    <n v="73.14"/>
    <x v="1"/>
    <d v="2019-04-14T00:00:00"/>
    <s v="Japonia"/>
    <s v="Goryle"/>
    <x v="19"/>
    <n v="5"/>
    <n v="139"/>
    <n v="1000"/>
    <n v="6"/>
    <n v="2019"/>
  </r>
  <r>
    <n v="391"/>
    <n v="14"/>
    <n v="12"/>
    <d v="2019-06-21T00:00:00"/>
    <n v="73.709999999999994"/>
    <x v="1"/>
    <d v="2019-04-14T00:00:00"/>
    <s v="Japonia"/>
    <s v="Goryle"/>
    <x v="19"/>
    <n v="5"/>
    <n v="139"/>
    <n v="1000"/>
    <n v="6"/>
    <n v="2019"/>
  </r>
  <r>
    <n v="392"/>
    <n v="3"/>
    <n v="17"/>
    <d v="2019-06-22T00:00:00"/>
    <n v="58.7"/>
    <x v="2"/>
    <d v="2019-05-17T00:00:00"/>
    <s v="Polska"/>
    <s v="Tofik Lis"/>
    <x v="7"/>
    <n v="6"/>
    <n v="160"/>
    <n v="1200"/>
    <n v="6"/>
    <n v="2019"/>
  </r>
  <r>
    <n v="393"/>
    <n v="3"/>
    <n v="17"/>
    <d v="2019-06-22T00:00:00"/>
    <n v="57.68"/>
    <x v="2"/>
    <d v="2019-05-17T00:00:00"/>
    <s v="Polska"/>
    <s v="Tofik Lis"/>
    <x v="7"/>
    <n v="6"/>
    <n v="160"/>
    <n v="1200"/>
    <n v="6"/>
    <n v="2019"/>
  </r>
  <r>
    <n v="394"/>
    <n v="3"/>
    <n v="17"/>
    <d v="2019-06-22T00:00:00"/>
    <n v="56.94"/>
    <x v="2"/>
    <d v="2019-05-17T00:00:00"/>
    <s v="Polska"/>
    <s v="Tofik Lis"/>
    <x v="7"/>
    <n v="6"/>
    <n v="160"/>
    <n v="1200"/>
    <n v="6"/>
    <n v="2019"/>
  </r>
  <r>
    <n v="395"/>
    <n v="3"/>
    <n v="17"/>
    <d v="2019-06-22T00:00:00"/>
    <n v="94.89"/>
    <x v="2"/>
    <d v="2019-05-17T00:00:00"/>
    <s v="Polska"/>
    <s v="Tofik Lis"/>
    <x v="7"/>
    <n v="6"/>
    <n v="160"/>
    <n v="1200"/>
    <n v="6"/>
    <n v="2019"/>
  </r>
  <r>
    <n v="396"/>
    <n v="3"/>
    <n v="17"/>
    <d v="2019-06-22T00:00:00"/>
    <n v="75.52"/>
    <x v="2"/>
    <d v="2019-05-17T00:00:00"/>
    <s v="Polska"/>
    <s v="Tofik Lis"/>
    <x v="7"/>
    <n v="6"/>
    <n v="160"/>
    <n v="1200"/>
    <n v="6"/>
    <n v="2019"/>
  </r>
  <r>
    <n v="397"/>
    <n v="3"/>
    <n v="9"/>
    <d v="2019-06-22T00:00:00"/>
    <n v="17.37"/>
    <x v="2"/>
    <d v="2019-05-17T00:00:00"/>
    <s v="Polska"/>
    <s v="Panda Oczy i Termit"/>
    <x v="8"/>
    <n v="6"/>
    <n v="150"/>
    <n v="1200"/>
    <n v="6"/>
    <n v="2019"/>
  </r>
  <r>
    <n v="398"/>
    <n v="3"/>
    <n v="9"/>
    <d v="2019-06-22T00:00:00"/>
    <n v="22.08"/>
    <x v="2"/>
    <d v="2019-05-17T00:00:00"/>
    <s v="Polska"/>
    <s v="Panda Oczy i Termit"/>
    <x v="8"/>
    <n v="6"/>
    <n v="150"/>
    <n v="1200"/>
    <n v="6"/>
    <n v="2019"/>
  </r>
  <r>
    <n v="399"/>
    <n v="3"/>
    <n v="9"/>
    <d v="2019-06-22T00:00:00"/>
    <n v="22.1"/>
    <x v="2"/>
    <d v="2019-05-17T00:00:00"/>
    <s v="Polska"/>
    <s v="Panda Oczy i Termit"/>
    <x v="8"/>
    <n v="6"/>
    <n v="150"/>
    <n v="1200"/>
    <n v="6"/>
    <n v="2019"/>
  </r>
  <r>
    <n v="400"/>
    <n v="3"/>
    <n v="9"/>
    <d v="2019-06-23T00:00:00"/>
    <n v="45.42"/>
    <x v="2"/>
    <d v="2019-05-17T00:00:00"/>
    <s v="Polska"/>
    <s v="Panda Oczy i Termit"/>
    <x v="8"/>
    <n v="6"/>
    <n v="150"/>
    <n v="1200"/>
    <n v="6"/>
    <n v="2019"/>
  </r>
  <r>
    <n v="401"/>
    <n v="14"/>
    <n v="12"/>
    <d v="2019-06-23T00:00:00"/>
    <n v="88.86"/>
    <x v="1"/>
    <d v="2019-04-14T00:00:00"/>
    <s v="Japonia"/>
    <s v="Goryle"/>
    <x v="19"/>
    <n v="5"/>
    <n v="139"/>
    <n v="1000"/>
    <n v="6"/>
    <n v="2019"/>
  </r>
  <r>
    <n v="402"/>
    <n v="3"/>
    <n v="9"/>
    <d v="2019-06-25T00:00:00"/>
    <n v="39.1"/>
    <x v="2"/>
    <d v="2019-05-17T00:00:00"/>
    <s v="Polska"/>
    <s v="Panda Oczy i Termit"/>
    <x v="8"/>
    <n v="6"/>
    <n v="150"/>
    <n v="1200"/>
    <n v="6"/>
    <n v="2019"/>
  </r>
  <r>
    <n v="403"/>
    <n v="3"/>
    <n v="9"/>
    <d v="2019-06-25T00:00:00"/>
    <n v="41.7"/>
    <x v="2"/>
    <d v="2019-05-17T00:00:00"/>
    <s v="Polska"/>
    <s v="Panda Oczy i Termit"/>
    <x v="8"/>
    <n v="6"/>
    <n v="150"/>
    <n v="1200"/>
    <n v="6"/>
    <n v="2019"/>
  </r>
  <r>
    <n v="404"/>
    <n v="14"/>
    <n v="12"/>
    <d v="2019-06-25T00:00:00"/>
    <n v="77.3"/>
    <x v="1"/>
    <d v="2019-04-14T00:00:00"/>
    <s v="Japonia"/>
    <s v="Goryle"/>
    <x v="19"/>
    <n v="5"/>
    <n v="139"/>
    <n v="1000"/>
    <n v="6"/>
    <n v="2019"/>
  </r>
  <r>
    <n v="405"/>
    <n v="14"/>
    <n v="13"/>
    <d v="2019-06-25T00:00:00"/>
    <n v="15.48"/>
    <x v="1"/>
    <d v="2019-04-14T00:00:00"/>
    <s v="Japonia"/>
    <s v="Królowa"/>
    <x v="20"/>
    <n v="5"/>
    <n v="156"/>
    <n v="1000"/>
    <n v="6"/>
    <n v="2019"/>
  </r>
  <r>
    <n v="406"/>
    <n v="3"/>
    <n v="9"/>
    <d v="2019-06-28T00:00:00"/>
    <n v="57.21"/>
    <x v="2"/>
    <d v="2019-05-17T00:00:00"/>
    <s v="Polska"/>
    <s v="Panda Oczy i Termit"/>
    <x v="8"/>
    <n v="6"/>
    <n v="150"/>
    <n v="1200"/>
    <n v="6"/>
    <n v="2019"/>
  </r>
  <r>
    <n v="407"/>
    <n v="14"/>
    <n v="13"/>
    <d v="2019-06-28T00:00:00"/>
    <n v="26.64"/>
    <x v="1"/>
    <d v="2019-04-14T00:00:00"/>
    <s v="Japonia"/>
    <s v="Królowa"/>
    <x v="20"/>
    <n v="5"/>
    <n v="156"/>
    <n v="1000"/>
    <n v="6"/>
    <n v="2019"/>
  </r>
  <r>
    <n v="408"/>
    <n v="3"/>
    <n v="9"/>
    <d v="2019-06-30T00:00:00"/>
    <n v="74.37"/>
    <x v="2"/>
    <d v="2019-05-17T00:00:00"/>
    <s v="Polska"/>
    <s v="Panda Oczy i Termit"/>
    <x v="8"/>
    <n v="6"/>
    <n v="150"/>
    <n v="1200"/>
    <n v="6"/>
    <n v="2019"/>
  </r>
  <r>
    <n v="409"/>
    <n v="3"/>
    <n v="9"/>
    <d v="2019-06-30T00:00:00"/>
    <n v="69.03"/>
    <x v="2"/>
    <d v="2019-05-17T00:00:00"/>
    <s v="Polska"/>
    <s v="Panda Oczy i Termit"/>
    <x v="8"/>
    <n v="6"/>
    <n v="150"/>
    <n v="1200"/>
    <n v="6"/>
    <n v="2019"/>
  </r>
  <r>
    <n v="410"/>
    <n v="3"/>
    <n v="10"/>
    <d v="2019-06-30T00:00:00"/>
    <n v="18.88"/>
    <x v="2"/>
    <d v="2019-05-17T00:00:00"/>
    <s v="Polska"/>
    <s v="Portek i Madeonek"/>
    <x v="9"/>
    <n v="5"/>
    <n v="128"/>
    <n v="1000"/>
    <n v="6"/>
    <n v="2019"/>
  </r>
  <r>
    <n v="411"/>
    <n v="3"/>
    <n v="10"/>
    <d v="2019-06-30T00:00:00"/>
    <n v="17.89"/>
    <x v="2"/>
    <d v="2019-05-17T00:00:00"/>
    <s v="Polska"/>
    <s v="Portek i Madeonek"/>
    <x v="9"/>
    <n v="5"/>
    <n v="128"/>
    <n v="1000"/>
    <n v="6"/>
    <n v="2019"/>
  </r>
  <r>
    <n v="412"/>
    <n v="3"/>
    <n v="10"/>
    <d v="2019-06-30T00:00:00"/>
    <n v="32.85"/>
    <x v="2"/>
    <d v="2019-05-17T00:00:00"/>
    <s v="Polska"/>
    <s v="Portek i Madeonek"/>
    <x v="9"/>
    <n v="5"/>
    <n v="128"/>
    <n v="1000"/>
    <n v="6"/>
    <n v="2019"/>
  </r>
  <r>
    <n v="413"/>
    <n v="3"/>
    <n v="10"/>
    <d v="2019-06-30T00:00:00"/>
    <n v="41.59"/>
    <x v="2"/>
    <d v="2019-05-17T00:00:00"/>
    <s v="Polska"/>
    <s v="Portek i Madeonek"/>
    <x v="9"/>
    <n v="5"/>
    <n v="128"/>
    <n v="1000"/>
    <n v="6"/>
    <n v="2019"/>
  </r>
  <r>
    <n v="414"/>
    <n v="14"/>
    <n v="13"/>
    <d v="2019-07-01T00:00:00"/>
    <n v="36.28"/>
    <x v="1"/>
    <d v="2019-04-14T00:00:00"/>
    <s v="Japonia"/>
    <s v="Królowa"/>
    <x v="20"/>
    <n v="5"/>
    <n v="156"/>
    <n v="1000"/>
    <n v="7"/>
    <n v="2019"/>
  </r>
  <r>
    <n v="415"/>
    <n v="3"/>
    <n v="10"/>
    <d v="2019-07-02T00:00:00"/>
    <n v="45.45"/>
    <x v="2"/>
    <d v="2019-05-17T00:00:00"/>
    <s v="Polska"/>
    <s v="Portek i Madeonek"/>
    <x v="9"/>
    <n v="5"/>
    <n v="128"/>
    <n v="1000"/>
    <n v="7"/>
    <n v="2019"/>
  </r>
  <r>
    <n v="416"/>
    <n v="3"/>
    <n v="10"/>
    <d v="2019-07-02T00:00:00"/>
    <n v="62.9"/>
    <x v="2"/>
    <d v="2019-05-17T00:00:00"/>
    <s v="Polska"/>
    <s v="Portek i Madeonek"/>
    <x v="9"/>
    <n v="5"/>
    <n v="128"/>
    <n v="1000"/>
    <n v="7"/>
    <n v="2019"/>
  </r>
  <r>
    <n v="417"/>
    <n v="3"/>
    <n v="10"/>
    <d v="2019-07-02T00:00:00"/>
    <n v="68.64"/>
    <x v="2"/>
    <d v="2019-05-17T00:00:00"/>
    <s v="Polska"/>
    <s v="Portek i Madeonek"/>
    <x v="9"/>
    <n v="5"/>
    <n v="128"/>
    <n v="1000"/>
    <n v="7"/>
    <n v="2019"/>
  </r>
  <r>
    <n v="418"/>
    <n v="3"/>
    <n v="10"/>
    <d v="2019-07-02T00:00:00"/>
    <n v="60.2"/>
    <x v="2"/>
    <d v="2019-05-17T00:00:00"/>
    <s v="Polska"/>
    <s v="Portek i Madeonek"/>
    <x v="9"/>
    <n v="5"/>
    <n v="128"/>
    <n v="1000"/>
    <n v="7"/>
    <n v="2019"/>
  </r>
  <r>
    <n v="419"/>
    <n v="3"/>
    <n v="10"/>
    <d v="2019-07-02T00:00:00"/>
    <n v="60.58"/>
    <x v="2"/>
    <d v="2019-05-17T00:00:00"/>
    <s v="Polska"/>
    <s v="Portek i Madeonek"/>
    <x v="9"/>
    <n v="5"/>
    <n v="128"/>
    <n v="1000"/>
    <n v="7"/>
    <n v="2019"/>
  </r>
  <r>
    <n v="420"/>
    <n v="3"/>
    <n v="11"/>
    <d v="2019-07-03T00:00:00"/>
    <n v="17.3"/>
    <x v="2"/>
    <d v="2019-05-17T00:00:00"/>
    <s v="Polska"/>
    <s v="Tofik Lis"/>
    <x v="10"/>
    <n v="6"/>
    <n v="120"/>
    <n v="1200"/>
    <n v="7"/>
    <n v="2019"/>
  </r>
  <r>
    <n v="421"/>
    <n v="3"/>
    <n v="11"/>
    <d v="2019-07-03T00:00:00"/>
    <n v="28.5"/>
    <x v="2"/>
    <d v="2019-05-17T00:00:00"/>
    <s v="Polska"/>
    <s v="Tofik Lis"/>
    <x v="10"/>
    <n v="6"/>
    <n v="120"/>
    <n v="1200"/>
    <n v="7"/>
    <n v="2019"/>
  </r>
  <r>
    <n v="422"/>
    <n v="3"/>
    <n v="11"/>
    <d v="2019-07-03T00:00:00"/>
    <n v="21.55"/>
    <x v="2"/>
    <d v="2019-05-17T00:00:00"/>
    <s v="Polska"/>
    <s v="Tofik Lis"/>
    <x v="10"/>
    <n v="6"/>
    <n v="120"/>
    <n v="1200"/>
    <n v="7"/>
    <n v="2019"/>
  </r>
  <r>
    <n v="423"/>
    <n v="3"/>
    <n v="11"/>
    <d v="2019-07-03T00:00:00"/>
    <n v="36.36"/>
    <x v="2"/>
    <d v="2019-05-17T00:00:00"/>
    <s v="Polska"/>
    <s v="Tofik Lis"/>
    <x v="10"/>
    <n v="6"/>
    <n v="120"/>
    <n v="1200"/>
    <n v="7"/>
    <n v="2019"/>
  </r>
  <r>
    <n v="424"/>
    <n v="3"/>
    <n v="11"/>
    <d v="2019-07-03T00:00:00"/>
    <n v="46.03"/>
    <x v="2"/>
    <d v="2019-05-17T00:00:00"/>
    <s v="Polska"/>
    <s v="Tofik Lis"/>
    <x v="10"/>
    <n v="6"/>
    <n v="120"/>
    <n v="1200"/>
    <n v="7"/>
    <n v="2019"/>
  </r>
  <r>
    <n v="425"/>
    <n v="3"/>
    <n v="11"/>
    <d v="2019-07-03T00:00:00"/>
    <n v="46.9"/>
    <x v="2"/>
    <d v="2019-05-17T00:00:00"/>
    <s v="Polska"/>
    <s v="Tofik Lis"/>
    <x v="10"/>
    <n v="6"/>
    <n v="120"/>
    <n v="1200"/>
    <n v="7"/>
    <n v="2019"/>
  </r>
  <r>
    <n v="426"/>
    <n v="3"/>
    <n v="11"/>
    <d v="2019-07-03T00:00:00"/>
    <n v="60.53"/>
    <x v="2"/>
    <d v="2019-05-17T00:00:00"/>
    <s v="Polska"/>
    <s v="Tofik Lis"/>
    <x v="10"/>
    <n v="6"/>
    <n v="120"/>
    <n v="1200"/>
    <n v="7"/>
    <n v="2019"/>
  </r>
  <r>
    <n v="427"/>
    <n v="3"/>
    <n v="11"/>
    <d v="2019-07-03T00:00:00"/>
    <n v="84.21"/>
    <x v="2"/>
    <d v="2019-05-17T00:00:00"/>
    <s v="Polska"/>
    <s v="Tofik Lis"/>
    <x v="10"/>
    <n v="6"/>
    <n v="120"/>
    <n v="1200"/>
    <n v="7"/>
    <n v="2019"/>
  </r>
  <r>
    <n v="428"/>
    <n v="3"/>
    <n v="11"/>
    <d v="2019-07-03T00:00:00"/>
    <n v="82.43"/>
    <x v="2"/>
    <d v="2019-05-17T00:00:00"/>
    <s v="Polska"/>
    <s v="Tofik Lis"/>
    <x v="10"/>
    <n v="6"/>
    <n v="120"/>
    <n v="1200"/>
    <n v="7"/>
    <n v="2019"/>
  </r>
  <r>
    <n v="429"/>
    <n v="3"/>
    <n v="11"/>
    <d v="2019-07-03T00:00:00"/>
    <n v="63"/>
    <x v="2"/>
    <d v="2019-05-17T00:00:00"/>
    <s v="Polska"/>
    <s v="Tofik Lis"/>
    <x v="10"/>
    <n v="6"/>
    <n v="120"/>
    <n v="1200"/>
    <n v="7"/>
    <n v="2019"/>
  </r>
  <r>
    <n v="430"/>
    <n v="3"/>
    <n v="12"/>
    <d v="2019-07-04T00:00:00"/>
    <n v="10.6"/>
    <x v="2"/>
    <d v="2019-05-17T00:00:00"/>
    <s v="Polska"/>
    <s v="Goryle"/>
    <x v="19"/>
    <n v="5"/>
    <n v="139"/>
    <n v="1000"/>
    <n v="7"/>
    <n v="2019"/>
  </r>
  <r>
    <n v="431"/>
    <n v="14"/>
    <n v="13"/>
    <d v="2019-07-04T00:00:00"/>
    <n v="44.21"/>
    <x v="1"/>
    <d v="2019-04-14T00:00:00"/>
    <s v="Japonia"/>
    <s v="Królowa"/>
    <x v="20"/>
    <n v="5"/>
    <n v="156"/>
    <n v="1000"/>
    <n v="7"/>
    <n v="2019"/>
  </r>
  <r>
    <n v="432"/>
    <n v="14"/>
    <n v="13"/>
    <d v="2019-07-04T00:00:00"/>
    <n v="44.98"/>
    <x v="1"/>
    <d v="2019-04-14T00:00:00"/>
    <s v="Japonia"/>
    <s v="Królowa"/>
    <x v="20"/>
    <n v="5"/>
    <n v="156"/>
    <n v="1000"/>
    <n v="7"/>
    <n v="2019"/>
  </r>
  <r>
    <n v="433"/>
    <n v="14"/>
    <n v="13"/>
    <d v="2019-07-04T00:00:00"/>
    <n v="56.85"/>
    <x v="1"/>
    <d v="2019-04-14T00:00:00"/>
    <s v="Japonia"/>
    <s v="Królowa"/>
    <x v="20"/>
    <n v="5"/>
    <n v="156"/>
    <n v="1000"/>
    <n v="7"/>
    <n v="2019"/>
  </r>
  <r>
    <n v="434"/>
    <n v="14"/>
    <n v="13"/>
    <d v="2019-07-04T00:00:00"/>
    <n v="60.55"/>
    <x v="1"/>
    <d v="2019-04-14T00:00:00"/>
    <s v="Japonia"/>
    <s v="Królowa"/>
    <x v="20"/>
    <n v="5"/>
    <n v="156"/>
    <n v="1000"/>
    <n v="7"/>
    <n v="2019"/>
  </r>
  <r>
    <n v="435"/>
    <n v="14"/>
    <n v="13"/>
    <d v="2019-07-04T00:00:00"/>
    <n v="61.87"/>
    <x v="1"/>
    <d v="2019-04-14T00:00:00"/>
    <s v="Japonia"/>
    <s v="Królowa"/>
    <x v="20"/>
    <n v="5"/>
    <n v="156"/>
    <n v="1000"/>
    <n v="7"/>
    <n v="2019"/>
  </r>
  <r>
    <n v="436"/>
    <n v="3"/>
    <n v="12"/>
    <d v="2019-07-05T00:00:00"/>
    <n v="19.59"/>
    <x v="2"/>
    <d v="2019-05-17T00:00:00"/>
    <s v="Polska"/>
    <s v="Goryle"/>
    <x v="19"/>
    <n v="5"/>
    <n v="139"/>
    <n v="1000"/>
    <n v="7"/>
    <n v="2019"/>
  </r>
  <r>
    <n v="437"/>
    <n v="3"/>
    <n v="12"/>
    <d v="2019-07-05T00:00:00"/>
    <n v="27.82"/>
    <x v="2"/>
    <d v="2019-05-17T00:00:00"/>
    <s v="Polska"/>
    <s v="Goryle"/>
    <x v="19"/>
    <n v="5"/>
    <n v="139"/>
    <n v="1000"/>
    <n v="7"/>
    <n v="2019"/>
  </r>
  <r>
    <n v="438"/>
    <n v="3"/>
    <n v="12"/>
    <d v="2019-07-06T00:00:00"/>
    <n v="32.85"/>
    <x v="2"/>
    <d v="2019-05-17T00:00:00"/>
    <s v="Polska"/>
    <s v="Goryle"/>
    <x v="19"/>
    <n v="5"/>
    <n v="139"/>
    <n v="1000"/>
    <n v="7"/>
    <n v="2019"/>
  </r>
  <r>
    <n v="439"/>
    <n v="14"/>
    <n v="13"/>
    <d v="2019-07-06T00:00:00"/>
    <n v="59.51"/>
    <x v="1"/>
    <d v="2019-04-14T00:00:00"/>
    <s v="Japonia"/>
    <s v="Królowa"/>
    <x v="20"/>
    <n v="5"/>
    <n v="156"/>
    <n v="1000"/>
    <n v="7"/>
    <n v="2019"/>
  </r>
  <r>
    <n v="440"/>
    <n v="14"/>
    <n v="13"/>
    <d v="2019-07-06T00:00:00"/>
    <n v="63.64"/>
    <x v="1"/>
    <d v="2019-04-14T00:00:00"/>
    <s v="Japonia"/>
    <s v="Królowa"/>
    <x v="20"/>
    <n v="5"/>
    <n v="156"/>
    <n v="1000"/>
    <n v="7"/>
    <n v="2019"/>
  </r>
  <r>
    <n v="441"/>
    <n v="3"/>
    <n v="12"/>
    <d v="2019-07-07T00:00:00"/>
    <n v="36.92"/>
    <x v="2"/>
    <d v="2019-05-17T00:00:00"/>
    <s v="Polska"/>
    <s v="Goryle"/>
    <x v="19"/>
    <n v="5"/>
    <n v="139"/>
    <n v="1000"/>
    <n v="7"/>
    <n v="2019"/>
  </r>
  <r>
    <n v="442"/>
    <n v="3"/>
    <n v="12"/>
    <d v="2019-07-07T00:00:00"/>
    <n v="50.69"/>
    <x v="2"/>
    <d v="2019-05-17T00:00:00"/>
    <s v="Polska"/>
    <s v="Goryle"/>
    <x v="19"/>
    <n v="5"/>
    <n v="139"/>
    <n v="1000"/>
    <n v="7"/>
    <n v="2019"/>
  </r>
  <r>
    <n v="443"/>
    <n v="3"/>
    <n v="12"/>
    <d v="2019-07-07T00:00:00"/>
    <n v="50.28"/>
    <x v="2"/>
    <d v="2019-05-17T00:00:00"/>
    <s v="Polska"/>
    <s v="Goryle"/>
    <x v="19"/>
    <n v="5"/>
    <n v="139"/>
    <n v="1000"/>
    <n v="7"/>
    <n v="2019"/>
  </r>
  <r>
    <n v="444"/>
    <n v="14"/>
    <n v="30"/>
    <d v="2019-07-07T00:00:00"/>
    <n v="12.47"/>
    <x v="1"/>
    <d v="2019-04-14T00:00:00"/>
    <s v="Japonia"/>
    <s v="Hanka"/>
    <x v="21"/>
    <n v="7"/>
    <n v="180"/>
    <n v="1400"/>
    <n v="7"/>
    <n v="2019"/>
  </r>
  <r>
    <n v="445"/>
    <n v="14"/>
    <n v="30"/>
    <d v="2019-07-07T00:00:00"/>
    <n v="15.79"/>
    <x v="1"/>
    <d v="2019-04-14T00:00:00"/>
    <s v="Japonia"/>
    <s v="Hanka"/>
    <x v="21"/>
    <n v="7"/>
    <n v="180"/>
    <n v="1400"/>
    <n v="7"/>
    <n v="2019"/>
  </r>
  <r>
    <n v="446"/>
    <n v="14"/>
    <n v="30"/>
    <d v="2019-07-07T00:00:00"/>
    <n v="25.5"/>
    <x v="1"/>
    <d v="2019-04-14T00:00:00"/>
    <s v="Japonia"/>
    <s v="Hanka"/>
    <x v="21"/>
    <n v="7"/>
    <n v="180"/>
    <n v="1400"/>
    <n v="7"/>
    <n v="2019"/>
  </r>
  <r>
    <n v="447"/>
    <n v="14"/>
    <n v="30"/>
    <d v="2019-07-07T00:00:00"/>
    <n v="36.15"/>
    <x v="1"/>
    <d v="2019-04-14T00:00:00"/>
    <s v="Japonia"/>
    <s v="Hanka"/>
    <x v="21"/>
    <n v="7"/>
    <n v="180"/>
    <n v="1400"/>
    <n v="7"/>
    <n v="2019"/>
  </r>
  <r>
    <n v="448"/>
    <n v="14"/>
    <n v="30"/>
    <d v="2019-07-07T00:00:00"/>
    <n v="33.35"/>
    <x v="1"/>
    <d v="2019-04-14T00:00:00"/>
    <s v="Japonia"/>
    <s v="Hanka"/>
    <x v="21"/>
    <n v="7"/>
    <n v="180"/>
    <n v="1400"/>
    <n v="7"/>
    <n v="2019"/>
  </r>
  <r>
    <n v="449"/>
    <n v="14"/>
    <n v="30"/>
    <d v="2019-07-07T00:00:00"/>
    <n v="58.24"/>
    <x v="1"/>
    <d v="2019-04-14T00:00:00"/>
    <s v="Japonia"/>
    <s v="Hanka"/>
    <x v="21"/>
    <n v="7"/>
    <n v="180"/>
    <n v="1400"/>
    <n v="7"/>
    <n v="2019"/>
  </r>
  <r>
    <n v="450"/>
    <n v="14"/>
    <n v="30"/>
    <d v="2019-07-07T00:00:00"/>
    <n v="68.28"/>
    <x v="1"/>
    <d v="2019-04-14T00:00:00"/>
    <s v="Japonia"/>
    <s v="Hanka"/>
    <x v="21"/>
    <n v="7"/>
    <n v="180"/>
    <n v="1400"/>
    <n v="7"/>
    <n v="2019"/>
  </r>
  <r>
    <n v="451"/>
    <n v="3"/>
    <n v="12"/>
    <d v="2019-07-09T00:00:00"/>
    <n v="53.57"/>
    <x v="2"/>
    <d v="2019-05-17T00:00:00"/>
    <s v="Polska"/>
    <s v="Goryle"/>
    <x v="19"/>
    <n v="5"/>
    <n v="139"/>
    <n v="1000"/>
    <n v="7"/>
    <n v="2019"/>
  </r>
  <r>
    <n v="452"/>
    <n v="3"/>
    <n v="12"/>
    <d v="2019-07-09T00:00:00"/>
    <n v="65.069999999999993"/>
    <x v="2"/>
    <d v="2019-05-17T00:00:00"/>
    <s v="Polska"/>
    <s v="Goryle"/>
    <x v="19"/>
    <n v="5"/>
    <n v="139"/>
    <n v="1000"/>
    <n v="7"/>
    <n v="2019"/>
  </r>
  <r>
    <n v="453"/>
    <n v="3"/>
    <n v="12"/>
    <d v="2019-07-09T00:00:00"/>
    <n v="84.75"/>
    <x v="2"/>
    <d v="2019-05-17T00:00:00"/>
    <s v="Polska"/>
    <s v="Goryle"/>
    <x v="19"/>
    <n v="5"/>
    <n v="139"/>
    <n v="1000"/>
    <n v="7"/>
    <n v="2019"/>
  </r>
  <r>
    <n v="454"/>
    <n v="14"/>
    <n v="30"/>
    <d v="2019-07-09T00:00:00"/>
    <n v="64.17"/>
    <x v="1"/>
    <d v="2019-04-14T00:00:00"/>
    <s v="Japonia"/>
    <s v="Hanka"/>
    <x v="21"/>
    <n v="7"/>
    <n v="180"/>
    <n v="1400"/>
    <n v="7"/>
    <n v="2019"/>
  </r>
  <r>
    <n v="455"/>
    <n v="14"/>
    <n v="30"/>
    <d v="2019-07-09T00:00:00"/>
    <n v="60.7"/>
    <x v="1"/>
    <d v="2019-04-14T00:00:00"/>
    <s v="Japonia"/>
    <s v="Hanka"/>
    <x v="21"/>
    <n v="7"/>
    <n v="180"/>
    <n v="1400"/>
    <n v="7"/>
    <n v="2019"/>
  </r>
  <r>
    <n v="456"/>
    <n v="14"/>
    <n v="30"/>
    <d v="2019-07-09T00:00:00"/>
    <n v="89.18"/>
    <x v="1"/>
    <d v="2019-04-14T00:00:00"/>
    <s v="Japonia"/>
    <s v="Hanka"/>
    <x v="21"/>
    <n v="7"/>
    <n v="180"/>
    <n v="1400"/>
    <n v="7"/>
    <n v="2019"/>
  </r>
  <r>
    <n v="457"/>
    <n v="14"/>
    <n v="15"/>
    <d v="2019-07-09T00:00:00"/>
    <n v="17.75"/>
    <x v="1"/>
    <d v="2019-04-14T00:00:00"/>
    <s v="Japonia"/>
    <s v="Pan Daft"/>
    <x v="14"/>
    <n v="5"/>
    <n v="123"/>
    <n v="1000"/>
    <n v="7"/>
    <n v="2019"/>
  </r>
  <r>
    <n v="458"/>
    <n v="14"/>
    <n v="15"/>
    <d v="2019-07-09T00:00:00"/>
    <n v="23.36"/>
    <x v="1"/>
    <d v="2019-04-14T00:00:00"/>
    <s v="Japonia"/>
    <s v="Pan Daft"/>
    <x v="14"/>
    <n v="5"/>
    <n v="123"/>
    <n v="1000"/>
    <n v="7"/>
    <n v="2019"/>
  </r>
  <r>
    <n v="459"/>
    <n v="3"/>
    <n v="13"/>
    <d v="2019-07-11T00:00:00"/>
    <n v="13.3"/>
    <x v="2"/>
    <d v="2019-05-17T00:00:00"/>
    <s v="Polska"/>
    <s v="Królowa"/>
    <x v="20"/>
    <n v="5"/>
    <n v="156"/>
    <n v="1000"/>
    <n v="7"/>
    <n v="2019"/>
  </r>
  <r>
    <n v="460"/>
    <n v="3"/>
    <n v="13"/>
    <d v="2019-07-12T00:00:00"/>
    <n v="26.89"/>
    <x v="2"/>
    <d v="2019-05-17T00:00:00"/>
    <s v="Polska"/>
    <s v="Królowa"/>
    <x v="20"/>
    <n v="5"/>
    <n v="156"/>
    <n v="1000"/>
    <n v="7"/>
    <n v="2019"/>
  </r>
  <r>
    <n v="461"/>
    <n v="3"/>
    <n v="13"/>
    <d v="2019-07-12T00:00:00"/>
    <n v="29.33"/>
    <x v="2"/>
    <d v="2019-05-17T00:00:00"/>
    <s v="Polska"/>
    <s v="Królowa"/>
    <x v="20"/>
    <n v="5"/>
    <n v="156"/>
    <n v="1000"/>
    <n v="7"/>
    <n v="2019"/>
  </r>
  <r>
    <n v="462"/>
    <n v="3"/>
    <n v="13"/>
    <d v="2019-07-12T00:00:00"/>
    <n v="41.14"/>
    <x v="2"/>
    <d v="2019-05-17T00:00:00"/>
    <s v="Polska"/>
    <s v="Królowa"/>
    <x v="20"/>
    <n v="5"/>
    <n v="156"/>
    <n v="1000"/>
    <n v="7"/>
    <n v="2019"/>
  </r>
  <r>
    <n v="463"/>
    <n v="3"/>
    <n v="13"/>
    <d v="2019-07-12T00:00:00"/>
    <n v="45.42"/>
    <x v="2"/>
    <d v="2019-05-17T00:00:00"/>
    <s v="Polska"/>
    <s v="Królowa"/>
    <x v="20"/>
    <n v="5"/>
    <n v="156"/>
    <n v="1000"/>
    <n v="7"/>
    <n v="2019"/>
  </r>
  <r>
    <n v="464"/>
    <n v="14"/>
    <n v="15"/>
    <d v="2019-07-12T00:00:00"/>
    <n v="27.29"/>
    <x v="1"/>
    <d v="2019-04-14T00:00:00"/>
    <s v="Japonia"/>
    <s v="Pan Daft"/>
    <x v="14"/>
    <n v="5"/>
    <n v="123"/>
    <n v="1000"/>
    <n v="7"/>
    <n v="2019"/>
  </r>
  <r>
    <n v="465"/>
    <n v="14"/>
    <n v="15"/>
    <d v="2019-07-12T00:00:00"/>
    <n v="37.15"/>
    <x v="1"/>
    <d v="2019-04-14T00:00:00"/>
    <s v="Japonia"/>
    <s v="Pan Daft"/>
    <x v="14"/>
    <n v="5"/>
    <n v="123"/>
    <n v="1000"/>
    <n v="7"/>
    <n v="2019"/>
  </r>
  <r>
    <n v="466"/>
    <n v="14"/>
    <n v="15"/>
    <d v="2019-07-12T00:00:00"/>
    <n v="39.659999999999997"/>
    <x v="1"/>
    <d v="2019-04-14T00:00:00"/>
    <s v="Japonia"/>
    <s v="Pan Daft"/>
    <x v="14"/>
    <n v="5"/>
    <n v="123"/>
    <n v="1000"/>
    <n v="7"/>
    <n v="2019"/>
  </r>
  <r>
    <n v="467"/>
    <n v="14"/>
    <n v="15"/>
    <d v="2019-07-12T00:00:00"/>
    <n v="57.19"/>
    <x v="1"/>
    <d v="2019-04-14T00:00:00"/>
    <s v="Japonia"/>
    <s v="Pan Daft"/>
    <x v="14"/>
    <n v="5"/>
    <n v="123"/>
    <n v="1000"/>
    <n v="7"/>
    <n v="2019"/>
  </r>
  <r>
    <n v="468"/>
    <n v="3"/>
    <n v="13"/>
    <d v="2019-07-13T00:00:00"/>
    <n v="46.06"/>
    <x v="2"/>
    <d v="2019-05-17T00:00:00"/>
    <s v="Polska"/>
    <s v="Królowa"/>
    <x v="20"/>
    <n v="5"/>
    <n v="156"/>
    <n v="1000"/>
    <n v="7"/>
    <n v="2019"/>
  </r>
  <r>
    <n v="469"/>
    <n v="3"/>
    <n v="13"/>
    <d v="2019-07-13T00:00:00"/>
    <n v="48.43"/>
    <x v="2"/>
    <d v="2019-05-17T00:00:00"/>
    <s v="Polska"/>
    <s v="Królowa"/>
    <x v="20"/>
    <n v="5"/>
    <n v="156"/>
    <n v="1000"/>
    <n v="7"/>
    <n v="2019"/>
  </r>
  <r>
    <n v="470"/>
    <n v="3"/>
    <n v="13"/>
    <d v="2019-07-13T00:00:00"/>
    <n v="86.86"/>
    <x v="2"/>
    <d v="2019-05-17T00:00:00"/>
    <s v="Polska"/>
    <s v="Królowa"/>
    <x v="20"/>
    <n v="5"/>
    <n v="156"/>
    <n v="1000"/>
    <n v="7"/>
    <n v="2019"/>
  </r>
  <r>
    <n v="471"/>
    <n v="3"/>
    <n v="13"/>
    <d v="2019-07-14T00:00:00"/>
    <n v="83.16"/>
    <x v="2"/>
    <d v="2019-05-17T00:00:00"/>
    <s v="Polska"/>
    <s v="Królowa"/>
    <x v="20"/>
    <n v="5"/>
    <n v="156"/>
    <n v="1000"/>
    <n v="7"/>
    <n v="2019"/>
  </r>
  <r>
    <n v="472"/>
    <n v="14"/>
    <n v="15"/>
    <d v="2019-07-15T00:00:00"/>
    <n v="67.900000000000006"/>
    <x v="1"/>
    <d v="2019-04-14T00:00:00"/>
    <s v="Japonia"/>
    <s v="Pan Daft"/>
    <x v="14"/>
    <n v="5"/>
    <n v="123"/>
    <n v="1000"/>
    <n v="7"/>
    <n v="2019"/>
  </r>
  <r>
    <n v="473"/>
    <n v="14"/>
    <n v="15"/>
    <d v="2019-07-15T00:00:00"/>
    <n v="67.23"/>
    <x v="1"/>
    <d v="2019-04-14T00:00:00"/>
    <s v="Japonia"/>
    <s v="Pan Daft"/>
    <x v="14"/>
    <n v="5"/>
    <n v="123"/>
    <n v="1000"/>
    <n v="7"/>
    <n v="2019"/>
  </r>
  <r>
    <n v="474"/>
    <n v="14"/>
    <n v="15"/>
    <d v="2019-07-15T00:00:00"/>
    <n v="60.11"/>
    <x v="1"/>
    <d v="2019-04-14T00:00:00"/>
    <s v="Japonia"/>
    <s v="Pan Daft"/>
    <x v="14"/>
    <n v="5"/>
    <n v="123"/>
    <n v="1000"/>
    <n v="7"/>
    <n v="2019"/>
  </r>
  <r>
    <n v="475"/>
    <n v="14"/>
    <n v="15"/>
    <d v="2019-07-15T00:00:00"/>
    <n v="98.07"/>
    <x v="1"/>
    <d v="2019-04-14T00:00:00"/>
    <s v="Japonia"/>
    <s v="Pan Daft"/>
    <x v="14"/>
    <n v="5"/>
    <n v="123"/>
    <n v="1000"/>
    <n v="7"/>
    <n v="2019"/>
  </r>
  <r>
    <n v="476"/>
    <n v="14"/>
    <n v="16"/>
    <d v="2019-07-15T00:00:00"/>
    <n v="12.63"/>
    <x v="1"/>
    <d v="2019-04-14T00:00:00"/>
    <s v="Japonia"/>
    <s v="Umarłe Korporacje"/>
    <x v="22"/>
    <n v="8"/>
    <n v="240"/>
    <n v="1800"/>
    <n v="7"/>
    <n v="2019"/>
  </r>
  <r>
    <n v="477"/>
    <n v="3"/>
    <n v="13"/>
    <d v="2019-07-16T00:00:00"/>
    <n v="82.55"/>
    <x v="2"/>
    <d v="2019-05-17T00:00:00"/>
    <s v="Polska"/>
    <s v="Królowa"/>
    <x v="20"/>
    <n v="5"/>
    <n v="156"/>
    <n v="1000"/>
    <n v="7"/>
    <n v="2019"/>
  </r>
  <r>
    <n v="478"/>
    <n v="3"/>
    <n v="14"/>
    <d v="2019-07-16T00:00:00"/>
    <n v="14.21"/>
    <x v="2"/>
    <d v="2019-05-17T00:00:00"/>
    <s v="Polska"/>
    <s v="Reolka"/>
    <x v="13"/>
    <n v="6"/>
    <n v="190"/>
    <n v="1200"/>
    <n v="7"/>
    <n v="2019"/>
  </r>
  <r>
    <n v="479"/>
    <n v="3"/>
    <n v="14"/>
    <d v="2019-07-16T00:00:00"/>
    <n v="19.66"/>
    <x v="2"/>
    <d v="2019-05-17T00:00:00"/>
    <s v="Polska"/>
    <s v="Reolka"/>
    <x v="13"/>
    <n v="6"/>
    <n v="190"/>
    <n v="1200"/>
    <n v="7"/>
    <n v="2019"/>
  </r>
  <r>
    <n v="480"/>
    <n v="3"/>
    <n v="14"/>
    <d v="2019-07-16T00:00:00"/>
    <n v="26.55"/>
    <x v="2"/>
    <d v="2019-05-17T00:00:00"/>
    <s v="Polska"/>
    <s v="Reolka"/>
    <x v="13"/>
    <n v="6"/>
    <n v="190"/>
    <n v="1200"/>
    <n v="7"/>
    <n v="2019"/>
  </r>
  <r>
    <n v="481"/>
    <n v="3"/>
    <n v="14"/>
    <d v="2019-07-16T00:00:00"/>
    <n v="39.06"/>
    <x v="2"/>
    <d v="2019-05-17T00:00:00"/>
    <s v="Polska"/>
    <s v="Reolka"/>
    <x v="13"/>
    <n v="6"/>
    <n v="190"/>
    <n v="1200"/>
    <n v="7"/>
    <n v="2019"/>
  </r>
  <r>
    <n v="482"/>
    <n v="3"/>
    <n v="14"/>
    <d v="2019-07-16T00:00:00"/>
    <n v="40.1"/>
    <x v="2"/>
    <d v="2019-05-17T00:00:00"/>
    <s v="Polska"/>
    <s v="Reolka"/>
    <x v="13"/>
    <n v="6"/>
    <n v="190"/>
    <n v="1200"/>
    <n v="7"/>
    <n v="2019"/>
  </r>
  <r>
    <n v="483"/>
    <n v="3"/>
    <n v="14"/>
    <d v="2019-07-16T00:00:00"/>
    <n v="55.13"/>
    <x v="2"/>
    <d v="2019-05-17T00:00:00"/>
    <s v="Polska"/>
    <s v="Reolka"/>
    <x v="13"/>
    <n v="6"/>
    <n v="190"/>
    <n v="1200"/>
    <n v="7"/>
    <n v="2019"/>
  </r>
  <r>
    <n v="484"/>
    <n v="3"/>
    <n v="14"/>
    <d v="2019-07-16T00:00:00"/>
    <n v="54.03"/>
    <x v="2"/>
    <d v="2019-05-17T00:00:00"/>
    <s v="Polska"/>
    <s v="Reolka"/>
    <x v="13"/>
    <n v="6"/>
    <n v="190"/>
    <n v="1200"/>
    <n v="7"/>
    <n v="2019"/>
  </r>
  <r>
    <n v="485"/>
    <n v="3"/>
    <n v="14"/>
    <d v="2019-07-16T00:00:00"/>
    <n v="65.760000000000005"/>
    <x v="2"/>
    <d v="2019-05-17T00:00:00"/>
    <s v="Polska"/>
    <s v="Reolka"/>
    <x v="13"/>
    <n v="6"/>
    <n v="190"/>
    <n v="1200"/>
    <n v="7"/>
    <n v="2019"/>
  </r>
  <r>
    <n v="486"/>
    <n v="3"/>
    <n v="14"/>
    <d v="2019-07-18T00:00:00"/>
    <n v="90.93"/>
    <x v="2"/>
    <d v="2019-05-17T00:00:00"/>
    <s v="Polska"/>
    <s v="Reolka"/>
    <x v="13"/>
    <n v="6"/>
    <n v="190"/>
    <n v="1200"/>
    <n v="7"/>
    <n v="2019"/>
  </r>
  <r>
    <n v="487"/>
    <n v="14"/>
    <n v="16"/>
    <d v="2019-07-18T00:00:00"/>
    <n v="26.04"/>
    <x v="1"/>
    <d v="2019-04-14T00:00:00"/>
    <s v="Japonia"/>
    <s v="Umarłe Korporacje"/>
    <x v="22"/>
    <n v="8"/>
    <n v="240"/>
    <n v="1800"/>
    <n v="7"/>
    <n v="2019"/>
  </r>
  <r>
    <n v="488"/>
    <n v="14"/>
    <n v="16"/>
    <d v="2019-07-18T00:00:00"/>
    <n v="27.48"/>
    <x v="1"/>
    <d v="2019-04-14T00:00:00"/>
    <s v="Japonia"/>
    <s v="Umarłe Korporacje"/>
    <x v="22"/>
    <n v="8"/>
    <n v="240"/>
    <n v="1800"/>
    <n v="7"/>
    <n v="2019"/>
  </r>
  <r>
    <n v="489"/>
    <n v="14"/>
    <n v="16"/>
    <d v="2019-07-18T00:00:00"/>
    <n v="40.1"/>
    <x v="1"/>
    <d v="2019-04-14T00:00:00"/>
    <s v="Japonia"/>
    <s v="Umarłe Korporacje"/>
    <x v="22"/>
    <n v="8"/>
    <n v="240"/>
    <n v="1800"/>
    <n v="7"/>
    <n v="2019"/>
  </r>
  <r>
    <n v="490"/>
    <n v="14"/>
    <n v="16"/>
    <d v="2019-07-18T00:00:00"/>
    <n v="47.77"/>
    <x v="1"/>
    <d v="2019-04-14T00:00:00"/>
    <s v="Japonia"/>
    <s v="Umarłe Korporacje"/>
    <x v="22"/>
    <n v="8"/>
    <n v="240"/>
    <n v="1800"/>
    <n v="7"/>
    <n v="2019"/>
  </r>
  <r>
    <n v="491"/>
    <n v="14"/>
    <n v="16"/>
    <d v="2019-07-18T00:00:00"/>
    <n v="50.15"/>
    <x v="1"/>
    <d v="2019-04-14T00:00:00"/>
    <s v="Japonia"/>
    <s v="Umarłe Korporacje"/>
    <x v="22"/>
    <n v="8"/>
    <n v="240"/>
    <n v="1800"/>
    <n v="7"/>
    <n v="2019"/>
  </r>
  <r>
    <n v="492"/>
    <n v="3"/>
    <n v="14"/>
    <d v="2019-07-19T00:00:00"/>
    <n v="68.14"/>
    <x v="2"/>
    <d v="2019-05-17T00:00:00"/>
    <s v="Polska"/>
    <s v="Reolka"/>
    <x v="13"/>
    <n v="6"/>
    <n v="190"/>
    <n v="1200"/>
    <n v="7"/>
    <n v="2019"/>
  </r>
  <r>
    <n v="493"/>
    <n v="3"/>
    <n v="15"/>
    <d v="2019-07-19T00:00:00"/>
    <n v="19.73"/>
    <x v="2"/>
    <d v="2019-05-17T00:00:00"/>
    <s v="Polska"/>
    <s v="Pan Daft"/>
    <x v="14"/>
    <n v="5"/>
    <n v="123"/>
    <n v="1000"/>
    <n v="7"/>
    <n v="2019"/>
  </r>
  <r>
    <n v="494"/>
    <n v="3"/>
    <n v="15"/>
    <d v="2019-07-19T00:00:00"/>
    <n v="28.02"/>
    <x v="2"/>
    <d v="2019-05-17T00:00:00"/>
    <s v="Polska"/>
    <s v="Pan Daft"/>
    <x v="14"/>
    <n v="5"/>
    <n v="123"/>
    <n v="1000"/>
    <n v="7"/>
    <n v="2019"/>
  </r>
  <r>
    <n v="495"/>
    <n v="3"/>
    <n v="15"/>
    <d v="2019-07-21T00:00:00"/>
    <n v="27.21"/>
    <x v="2"/>
    <d v="2019-05-17T00:00:00"/>
    <s v="Polska"/>
    <s v="Pan Daft"/>
    <x v="14"/>
    <n v="5"/>
    <n v="123"/>
    <n v="1000"/>
    <n v="7"/>
    <n v="2019"/>
  </r>
  <r>
    <n v="496"/>
    <n v="14"/>
    <n v="16"/>
    <d v="2019-07-21T00:00:00"/>
    <n v="44.52"/>
    <x v="1"/>
    <d v="2019-04-14T00:00:00"/>
    <s v="Japonia"/>
    <s v="Umarłe Korporacje"/>
    <x v="22"/>
    <n v="8"/>
    <n v="240"/>
    <n v="1800"/>
    <n v="7"/>
    <n v="2019"/>
  </r>
  <r>
    <n v="497"/>
    <n v="14"/>
    <n v="16"/>
    <d v="2019-07-21T00:00:00"/>
    <n v="60.54"/>
    <x v="1"/>
    <d v="2019-04-14T00:00:00"/>
    <s v="Japonia"/>
    <s v="Umarłe Korporacje"/>
    <x v="22"/>
    <n v="8"/>
    <n v="240"/>
    <n v="1800"/>
    <n v="7"/>
    <n v="2019"/>
  </r>
  <r>
    <n v="498"/>
    <n v="14"/>
    <n v="16"/>
    <d v="2019-07-21T00:00:00"/>
    <n v="82.06"/>
    <x v="1"/>
    <d v="2019-04-14T00:00:00"/>
    <s v="Japonia"/>
    <s v="Umarłe Korporacje"/>
    <x v="22"/>
    <n v="8"/>
    <n v="240"/>
    <n v="1800"/>
    <n v="7"/>
    <n v="2019"/>
  </r>
  <r>
    <n v="499"/>
    <n v="3"/>
    <n v="15"/>
    <d v="2019-07-24T00:00:00"/>
    <n v="29.29"/>
    <x v="2"/>
    <d v="2019-05-17T00:00:00"/>
    <s v="Polska"/>
    <s v="Pan Daft"/>
    <x v="14"/>
    <n v="5"/>
    <n v="123"/>
    <n v="1000"/>
    <n v="7"/>
    <n v="2019"/>
  </r>
  <r>
    <n v="500"/>
    <n v="3"/>
    <n v="15"/>
    <d v="2019-07-24T00:00:00"/>
    <n v="49.43"/>
    <x v="2"/>
    <d v="2019-05-17T00:00:00"/>
    <s v="Polska"/>
    <s v="Pan Daft"/>
    <x v="14"/>
    <n v="5"/>
    <n v="123"/>
    <n v="1000"/>
    <n v="7"/>
    <n v="2019"/>
  </r>
  <r>
    <n v="501"/>
    <n v="3"/>
    <n v="15"/>
    <d v="2019-07-24T00:00:00"/>
    <n v="49.86"/>
    <x v="2"/>
    <d v="2019-05-17T00:00:00"/>
    <s v="Polska"/>
    <s v="Pan Daft"/>
    <x v="14"/>
    <n v="5"/>
    <n v="123"/>
    <n v="1000"/>
    <n v="7"/>
    <n v="2019"/>
  </r>
  <r>
    <n v="502"/>
    <n v="14"/>
    <n v="16"/>
    <d v="2019-07-24T00:00:00"/>
    <n v="97.19"/>
    <x v="1"/>
    <d v="2019-04-14T00:00:00"/>
    <s v="Japonia"/>
    <s v="Umarłe Korporacje"/>
    <x v="22"/>
    <n v="8"/>
    <n v="240"/>
    <n v="1800"/>
    <n v="7"/>
    <n v="2019"/>
  </r>
  <r>
    <n v="503"/>
    <n v="14"/>
    <n v="17"/>
    <d v="2019-07-24T00:00:00"/>
    <n v="12.3"/>
    <x v="1"/>
    <d v="2019-04-14T00:00:00"/>
    <s v="Japonia"/>
    <s v="Tofik Lis"/>
    <x v="7"/>
    <n v="6"/>
    <n v="160"/>
    <n v="1200"/>
    <n v="7"/>
    <n v="2019"/>
  </r>
  <r>
    <n v="504"/>
    <n v="3"/>
    <n v="15"/>
    <d v="2019-07-26T00:00:00"/>
    <n v="65.16"/>
    <x v="2"/>
    <d v="2019-05-17T00:00:00"/>
    <s v="Polska"/>
    <s v="Pan Daft"/>
    <x v="14"/>
    <n v="5"/>
    <n v="123"/>
    <n v="1000"/>
    <n v="7"/>
    <n v="2019"/>
  </r>
  <r>
    <n v="505"/>
    <n v="3"/>
    <n v="15"/>
    <d v="2019-07-26T00:00:00"/>
    <n v="54.93"/>
    <x v="2"/>
    <d v="2019-05-17T00:00:00"/>
    <s v="Polska"/>
    <s v="Pan Daft"/>
    <x v="14"/>
    <n v="5"/>
    <n v="123"/>
    <n v="1000"/>
    <n v="7"/>
    <n v="2019"/>
  </r>
  <r>
    <n v="506"/>
    <n v="3"/>
    <n v="15"/>
    <d v="2019-07-26T00:00:00"/>
    <n v="66.98"/>
    <x v="2"/>
    <d v="2019-05-17T00:00:00"/>
    <s v="Polska"/>
    <s v="Pan Daft"/>
    <x v="14"/>
    <n v="5"/>
    <n v="123"/>
    <n v="1000"/>
    <n v="7"/>
    <n v="2019"/>
  </r>
  <r>
    <n v="507"/>
    <n v="3"/>
    <n v="15"/>
    <d v="2019-07-27T00:00:00"/>
    <n v="74.489999999999995"/>
    <x v="2"/>
    <d v="2019-05-17T00:00:00"/>
    <s v="Polska"/>
    <s v="Pan Daft"/>
    <x v="14"/>
    <n v="5"/>
    <n v="123"/>
    <n v="1000"/>
    <n v="7"/>
    <n v="2019"/>
  </r>
  <r>
    <n v="508"/>
    <n v="3"/>
    <n v="16"/>
    <d v="2019-07-27T00:00:00"/>
    <n v="17.03"/>
    <x v="2"/>
    <d v="2019-05-17T00:00:00"/>
    <s v="Polska"/>
    <s v="Umarłe Korporacje"/>
    <x v="22"/>
    <n v="8"/>
    <n v="240"/>
    <n v="1800"/>
    <n v="7"/>
    <n v="2019"/>
  </r>
  <r>
    <n v="509"/>
    <n v="14"/>
    <n v="17"/>
    <d v="2019-07-27T00:00:00"/>
    <n v="20.84"/>
    <x v="1"/>
    <d v="2019-04-14T00:00:00"/>
    <s v="Japonia"/>
    <s v="Tofik Lis"/>
    <x v="7"/>
    <n v="6"/>
    <n v="160"/>
    <n v="1200"/>
    <n v="7"/>
    <n v="2019"/>
  </r>
  <r>
    <n v="510"/>
    <n v="3"/>
    <n v="16"/>
    <d v="2019-07-29T00:00:00"/>
    <n v="19.260000000000002"/>
    <x v="2"/>
    <d v="2019-05-17T00:00:00"/>
    <s v="Polska"/>
    <s v="Umarłe Korporacje"/>
    <x v="22"/>
    <n v="8"/>
    <n v="240"/>
    <n v="1800"/>
    <n v="7"/>
    <n v="2019"/>
  </r>
  <r>
    <n v="511"/>
    <n v="3"/>
    <n v="16"/>
    <d v="2019-07-29T00:00:00"/>
    <n v="28.21"/>
    <x v="2"/>
    <d v="2019-05-17T00:00:00"/>
    <s v="Polska"/>
    <s v="Umarłe Korporacje"/>
    <x v="22"/>
    <n v="8"/>
    <n v="240"/>
    <n v="1800"/>
    <n v="7"/>
    <n v="2019"/>
  </r>
  <r>
    <n v="512"/>
    <n v="3"/>
    <n v="16"/>
    <d v="2019-07-29T00:00:00"/>
    <n v="27"/>
    <x v="2"/>
    <d v="2019-05-17T00:00:00"/>
    <s v="Polska"/>
    <s v="Umarłe Korporacje"/>
    <x v="22"/>
    <n v="8"/>
    <n v="240"/>
    <n v="1800"/>
    <n v="7"/>
    <n v="2019"/>
  </r>
  <r>
    <n v="513"/>
    <n v="3"/>
    <n v="16"/>
    <d v="2019-07-29T00:00:00"/>
    <n v="48.02"/>
    <x v="2"/>
    <d v="2019-05-17T00:00:00"/>
    <s v="Polska"/>
    <s v="Umarłe Korporacje"/>
    <x v="22"/>
    <n v="8"/>
    <n v="240"/>
    <n v="1800"/>
    <n v="7"/>
    <n v="2019"/>
  </r>
  <r>
    <n v="514"/>
    <n v="3"/>
    <n v="16"/>
    <d v="2019-07-29T00:00:00"/>
    <n v="43.84"/>
    <x v="2"/>
    <d v="2019-05-17T00:00:00"/>
    <s v="Polska"/>
    <s v="Umarłe Korporacje"/>
    <x v="22"/>
    <n v="8"/>
    <n v="240"/>
    <n v="1800"/>
    <n v="7"/>
    <n v="2019"/>
  </r>
  <r>
    <n v="515"/>
    <n v="3"/>
    <n v="16"/>
    <d v="2019-07-29T00:00:00"/>
    <n v="45.91"/>
    <x v="2"/>
    <d v="2019-05-17T00:00:00"/>
    <s v="Polska"/>
    <s v="Umarłe Korporacje"/>
    <x v="22"/>
    <n v="8"/>
    <n v="240"/>
    <n v="1800"/>
    <n v="7"/>
    <n v="2019"/>
  </r>
  <r>
    <n v="516"/>
    <n v="14"/>
    <n v="17"/>
    <d v="2019-07-30T00:00:00"/>
    <n v="37.72"/>
    <x v="1"/>
    <d v="2019-04-14T00:00:00"/>
    <s v="Japonia"/>
    <s v="Tofik Lis"/>
    <x v="7"/>
    <n v="6"/>
    <n v="160"/>
    <n v="1200"/>
    <n v="7"/>
    <n v="2019"/>
  </r>
  <r>
    <n v="517"/>
    <n v="14"/>
    <n v="17"/>
    <d v="2019-07-30T00:00:00"/>
    <n v="37.869999999999997"/>
    <x v="1"/>
    <d v="2019-04-14T00:00:00"/>
    <s v="Japonia"/>
    <s v="Tofik Lis"/>
    <x v="7"/>
    <n v="6"/>
    <n v="160"/>
    <n v="1200"/>
    <n v="7"/>
    <n v="2019"/>
  </r>
  <r>
    <n v="518"/>
    <n v="14"/>
    <n v="17"/>
    <d v="2019-07-30T00:00:00"/>
    <n v="51.09"/>
    <x v="1"/>
    <d v="2019-04-14T00:00:00"/>
    <s v="Japonia"/>
    <s v="Tofik Lis"/>
    <x v="7"/>
    <n v="6"/>
    <n v="160"/>
    <n v="1200"/>
    <n v="7"/>
    <n v="2019"/>
  </r>
  <r>
    <n v="519"/>
    <n v="3"/>
    <n v="16"/>
    <d v="2019-08-01T00:00:00"/>
    <n v="63.67"/>
    <x v="2"/>
    <d v="2019-05-17T00:00:00"/>
    <s v="Polska"/>
    <s v="Umarłe Korporacje"/>
    <x v="22"/>
    <n v="8"/>
    <n v="240"/>
    <n v="1800"/>
    <n v="8"/>
    <n v="2019"/>
  </r>
  <r>
    <n v="520"/>
    <n v="3"/>
    <n v="16"/>
    <d v="2019-08-01T00:00:00"/>
    <n v="70.12"/>
    <x v="2"/>
    <d v="2019-05-17T00:00:00"/>
    <s v="Polska"/>
    <s v="Umarłe Korporacje"/>
    <x v="22"/>
    <n v="8"/>
    <n v="240"/>
    <n v="1800"/>
    <n v="8"/>
    <n v="2019"/>
  </r>
  <r>
    <n v="521"/>
    <n v="3"/>
    <n v="16"/>
    <d v="2019-08-01T00:00:00"/>
    <n v="91.62"/>
    <x v="2"/>
    <d v="2019-05-17T00:00:00"/>
    <s v="Polska"/>
    <s v="Umarłe Korporacje"/>
    <x v="22"/>
    <n v="8"/>
    <n v="240"/>
    <n v="1800"/>
    <n v="8"/>
    <n v="2019"/>
  </r>
  <r>
    <n v="522"/>
    <n v="3"/>
    <n v="17"/>
    <d v="2019-08-01T00:00:00"/>
    <n v="11.37"/>
    <x v="2"/>
    <d v="2019-05-17T00:00:00"/>
    <s v="Polska"/>
    <s v="Tofik Lis"/>
    <x v="7"/>
    <n v="6"/>
    <n v="160"/>
    <n v="1200"/>
    <n v="8"/>
    <n v="2019"/>
  </r>
  <r>
    <n v="523"/>
    <n v="3"/>
    <n v="17"/>
    <d v="2019-08-01T00:00:00"/>
    <n v="20.72"/>
    <x v="2"/>
    <d v="2019-05-17T00:00:00"/>
    <s v="Polska"/>
    <s v="Tofik Lis"/>
    <x v="7"/>
    <n v="6"/>
    <n v="160"/>
    <n v="1200"/>
    <n v="8"/>
    <n v="2019"/>
  </r>
  <r>
    <n v="524"/>
    <n v="3"/>
    <n v="17"/>
    <d v="2019-08-01T00:00:00"/>
    <n v="27.2"/>
    <x v="2"/>
    <d v="2019-05-17T00:00:00"/>
    <s v="Polska"/>
    <s v="Tofik Lis"/>
    <x v="7"/>
    <n v="6"/>
    <n v="160"/>
    <n v="1200"/>
    <n v="8"/>
    <n v="2019"/>
  </r>
  <r>
    <n v="525"/>
    <n v="3"/>
    <n v="17"/>
    <d v="2019-08-01T00:00:00"/>
    <n v="43.17"/>
    <x v="2"/>
    <d v="2019-05-17T00:00:00"/>
    <s v="Polska"/>
    <s v="Tofik Lis"/>
    <x v="7"/>
    <n v="6"/>
    <n v="160"/>
    <n v="1200"/>
    <n v="8"/>
    <n v="2019"/>
  </r>
  <r>
    <n v="526"/>
    <n v="14"/>
    <n v="17"/>
    <d v="2019-08-02T00:00:00"/>
    <n v="65.58"/>
    <x v="1"/>
    <d v="2019-04-14T00:00:00"/>
    <s v="Japonia"/>
    <s v="Tofik Lis"/>
    <x v="7"/>
    <n v="6"/>
    <n v="160"/>
    <n v="1200"/>
    <n v="8"/>
    <n v="2019"/>
  </r>
  <r>
    <n v="527"/>
    <n v="14"/>
    <n v="17"/>
    <d v="2019-08-02T00:00:00"/>
    <n v="56"/>
    <x v="1"/>
    <d v="2019-04-14T00:00:00"/>
    <s v="Japonia"/>
    <s v="Tofik Lis"/>
    <x v="7"/>
    <n v="6"/>
    <n v="160"/>
    <n v="1200"/>
    <n v="8"/>
    <n v="2019"/>
  </r>
  <r>
    <n v="528"/>
    <n v="14"/>
    <n v="17"/>
    <d v="2019-08-02T00:00:00"/>
    <n v="70.099999999999994"/>
    <x v="1"/>
    <d v="2019-04-14T00:00:00"/>
    <s v="Japonia"/>
    <s v="Tofik Lis"/>
    <x v="7"/>
    <n v="6"/>
    <n v="160"/>
    <n v="1200"/>
    <n v="8"/>
    <n v="2019"/>
  </r>
  <r>
    <n v="529"/>
    <n v="3"/>
    <n v="17"/>
    <d v="2019-08-04T00:00:00"/>
    <n v="33.44"/>
    <x v="2"/>
    <d v="2019-05-17T00:00:00"/>
    <s v="Polska"/>
    <s v="Tofik Lis"/>
    <x v="7"/>
    <n v="6"/>
    <n v="160"/>
    <n v="1200"/>
    <n v="8"/>
    <n v="2019"/>
  </r>
  <r>
    <n v="530"/>
    <n v="3"/>
    <n v="17"/>
    <d v="2019-08-04T00:00:00"/>
    <n v="52.15"/>
    <x v="2"/>
    <d v="2019-05-17T00:00:00"/>
    <s v="Polska"/>
    <s v="Tofik Lis"/>
    <x v="7"/>
    <n v="6"/>
    <n v="160"/>
    <n v="1200"/>
    <n v="8"/>
    <n v="2019"/>
  </r>
  <r>
    <n v="531"/>
    <n v="3"/>
    <n v="17"/>
    <d v="2019-08-04T00:00:00"/>
    <n v="62.13"/>
    <x v="2"/>
    <d v="2019-05-17T00:00:00"/>
    <s v="Polska"/>
    <s v="Tofik Lis"/>
    <x v="7"/>
    <n v="6"/>
    <n v="160"/>
    <n v="1200"/>
    <n v="8"/>
    <n v="2019"/>
  </r>
  <r>
    <n v="532"/>
    <n v="3"/>
    <n v="17"/>
    <d v="2019-08-04T00:00:00"/>
    <n v="86.02"/>
    <x v="2"/>
    <d v="2019-05-17T00:00:00"/>
    <s v="Polska"/>
    <s v="Tofik Lis"/>
    <x v="7"/>
    <n v="6"/>
    <n v="160"/>
    <n v="1200"/>
    <n v="8"/>
    <n v="2019"/>
  </r>
  <r>
    <n v="533"/>
    <n v="14"/>
    <n v="17"/>
    <d v="2019-08-04T00:00:00"/>
    <n v="64.97"/>
    <x v="1"/>
    <d v="2019-04-14T00:00:00"/>
    <s v="Japonia"/>
    <s v="Tofik Lis"/>
    <x v="7"/>
    <n v="6"/>
    <n v="160"/>
    <n v="1200"/>
    <n v="8"/>
    <n v="2019"/>
  </r>
  <r>
    <n v="534"/>
    <n v="14"/>
    <n v="17"/>
    <d v="2019-08-04T00:00:00"/>
    <n v="58.28"/>
    <x v="1"/>
    <d v="2019-04-14T00:00:00"/>
    <s v="Japonia"/>
    <s v="Tofik Lis"/>
    <x v="7"/>
    <n v="6"/>
    <n v="160"/>
    <n v="1200"/>
    <n v="8"/>
    <n v="2019"/>
  </r>
  <r>
    <n v="535"/>
    <n v="14"/>
    <n v="18"/>
    <d v="2019-08-04T00:00:00"/>
    <n v="11.21"/>
    <x v="1"/>
    <d v="2019-04-14T00:00:00"/>
    <s v="Japonia"/>
    <s v="Aviciuś"/>
    <x v="15"/>
    <n v="5"/>
    <n v="124"/>
    <n v="1000"/>
    <n v="8"/>
    <n v="2019"/>
  </r>
  <r>
    <n v="536"/>
    <n v="3"/>
    <n v="17"/>
    <d v="2019-08-06T00:00:00"/>
    <n v="52.9"/>
    <x v="2"/>
    <d v="2019-05-17T00:00:00"/>
    <s v="Polska"/>
    <s v="Tofik Lis"/>
    <x v="7"/>
    <n v="6"/>
    <n v="160"/>
    <n v="1200"/>
    <n v="8"/>
    <n v="2019"/>
  </r>
  <r>
    <n v="537"/>
    <n v="3"/>
    <n v="17"/>
    <d v="2019-08-06T00:00:00"/>
    <n v="79.55"/>
    <x v="2"/>
    <d v="2019-05-17T00:00:00"/>
    <s v="Polska"/>
    <s v="Tofik Lis"/>
    <x v="7"/>
    <n v="6"/>
    <n v="160"/>
    <n v="1200"/>
    <n v="8"/>
    <n v="2019"/>
  </r>
  <r>
    <n v="538"/>
    <n v="3"/>
    <n v="18"/>
    <d v="2019-08-06T00:00:00"/>
    <n v="18.600000000000001"/>
    <x v="2"/>
    <d v="2019-05-17T00:00:00"/>
    <s v="Polska"/>
    <s v="Aviciuś"/>
    <x v="15"/>
    <n v="5"/>
    <n v="124"/>
    <n v="1000"/>
    <n v="8"/>
    <n v="2019"/>
  </r>
  <r>
    <n v="539"/>
    <n v="14"/>
    <n v="18"/>
    <d v="2019-08-06T00:00:00"/>
    <n v="23.41"/>
    <x v="1"/>
    <d v="2019-04-14T00:00:00"/>
    <s v="Japonia"/>
    <s v="Aviciuś"/>
    <x v="15"/>
    <n v="5"/>
    <n v="124"/>
    <n v="1000"/>
    <n v="8"/>
    <n v="2019"/>
  </r>
  <r>
    <n v="540"/>
    <n v="3"/>
    <n v="18"/>
    <d v="2019-08-09T00:00:00"/>
    <n v="18.690000000000001"/>
    <x v="2"/>
    <d v="2019-05-17T00:00:00"/>
    <s v="Polska"/>
    <s v="Aviciuś"/>
    <x v="15"/>
    <n v="5"/>
    <n v="124"/>
    <n v="1000"/>
    <n v="8"/>
    <n v="2019"/>
  </r>
  <r>
    <n v="541"/>
    <n v="3"/>
    <n v="18"/>
    <d v="2019-08-09T00:00:00"/>
    <n v="27.35"/>
    <x v="2"/>
    <d v="2019-05-17T00:00:00"/>
    <s v="Polska"/>
    <s v="Aviciuś"/>
    <x v="15"/>
    <n v="5"/>
    <n v="124"/>
    <n v="1000"/>
    <n v="8"/>
    <n v="2019"/>
  </r>
  <r>
    <n v="542"/>
    <n v="14"/>
    <n v="18"/>
    <d v="2019-08-09T00:00:00"/>
    <n v="29.54"/>
    <x v="1"/>
    <d v="2019-04-14T00:00:00"/>
    <s v="Japonia"/>
    <s v="Aviciuś"/>
    <x v="15"/>
    <n v="5"/>
    <n v="124"/>
    <n v="1000"/>
    <n v="8"/>
    <n v="2019"/>
  </r>
  <r>
    <n v="543"/>
    <n v="14"/>
    <n v="18"/>
    <d v="2019-08-10T00:00:00"/>
    <n v="48.15"/>
    <x v="1"/>
    <d v="2019-04-14T00:00:00"/>
    <s v="Japonia"/>
    <s v="Aviciuś"/>
    <x v="15"/>
    <n v="5"/>
    <n v="124"/>
    <n v="1000"/>
    <n v="8"/>
    <n v="2019"/>
  </r>
  <r>
    <n v="544"/>
    <n v="14"/>
    <n v="18"/>
    <d v="2019-08-10T00:00:00"/>
    <n v="46.57"/>
    <x v="1"/>
    <d v="2019-04-14T00:00:00"/>
    <s v="Japonia"/>
    <s v="Aviciuś"/>
    <x v="15"/>
    <n v="5"/>
    <n v="124"/>
    <n v="1000"/>
    <n v="8"/>
    <n v="2019"/>
  </r>
  <r>
    <n v="545"/>
    <n v="3"/>
    <n v="18"/>
    <d v="2019-08-12T00:00:00"/>
    <n v="38.229999999999997"/>
    <x v="2"/>
    <d v="2019-05-17T00:00:00"/>
    <s v="Polska"/>
    <s v="Aviciuś"/>
    <x v="15"/>
    <n v="5"/>
    <n v="124"/>
    <n v="1000"/>
    <n v="8"/>
    <n v="2019"/>
  </r>
  <r>
    <n v="546"/>
    <n v="3"/>
    <n v="18"/>
    <d v="2019-08-12T00:00:00"/>
    <n v="39.71"/>
    <x v="2"/>
    <d v="2019-05-17T00:00:00"/>
    <s v="Polska"/>
    <s v="Aviciuś"/>
    <x v="15"/>
    <n v="5"/>
    <n v="124"/>
    <n v="1000"/>
    <n v="8"/>
    <n v="2019"/>
  </r>
  <r>
    <n v="547"/>
    <n v="14"/>
    <n v="18"/>
    <d v="2019-08-12T00:00:00"/>
    <n v="46.07"/>
    <x v="1"/>
    <d v="2019-04-14T00:00:00"/>
    <s v="Japonia"/>
    <s v="Aviciuś"/>
    <x v="15"/>
    <n v="5"/>
    <n v="124"/>
    <n v="1000"/>
    <n v="8"/>
    <n v="2019"/>
  </r>
  <r>
    <n v="548"/>
    <n v="3"/>
    <n v="18"/>
    <d v="2019-08-13T00:00:00"/>
    <n v="47.64"/>
    <x v="2"/>
    <d v="2019-05-17T00:00:00"/>
    <s v="Polska"/>
    <s v="Aviciuś"/>
    <x v="15"/>
    <n v="5"/>
    <n v="124"/>
    <n v="1000"/>
    <n v="8"/>
    <n v="2019"/>
  </r>
  <r>
    <n v="549"/>
    <n v="3"/>
    <n v="18"/>
    <d v="2019-08-13T00:00:00"/>
    <n v="60.02"/>
    <x v="2"/>
    <d v="2019-05-17T00:00:00"/>
    <s v="Polska"/>
    <s v="Aviciuś"/>
    <x v="15"/>
    <n v="5"/>
    <n v="124"/>
    <n v="1000"/>
    <n v="8"/>
    <n v="2019"/>
  </r>
  <r>
    <n v="550"/>
    <n v="3"/>
    <n v="18"/>
    <d v="2019-08-13T00:00:00"/>
    <n v="71.28"/>
    <x v="2"/>
    <d v="2019-05-17T00:00:00"/>
    <s v="Polska"/>
    <s v="Aviciuś"/>
    <x v="15"/>
    <n v="5"/>
    <n v="124"/>
    <n v="1000"/>
    <n v="8"/>
    <n v="2019"/>
  </r>
  <r>
    <n v="551"/>
    <n v="3"/>
    <n v="18"/>
    <d v="2019-08-13T00:00:00"/>
    <n v="77.569999999999993"/>
    <x v="2"/>
    <d v="2019-05-17T00:00:00"/>
    <s v="Polska"/>
    <s v="Aviciuś"/>
    <x v="15"/>
    <n v="5"/>
    <n v="124"/>
    <n v="1000"/>
    <n v="8"/>
    <n v="2019"/>
  </r>
  <r>
    <n v="552"/>
    <n v="3"/>
    <n v="18"/>
    <d v="2019-08-13T00:00:00"/>
    <n v="70.66"/>
    <x v="2"/>
    <d v="2019-05-17T00:00:00"/>
    <s v="Polska"/>
    <s v="Aviciuś"/>
    <x v="15"/>
    <n v="5"/>
    <n v="124"/>
    <n v="1000"/>
    <n v="8"/>
    <n v="2019"/>
  </r>
  <r>
    <n v="553"/>
    <n v="14"/>
    <n v="18"/>
    <d v="2019-08-13T00:00:00"/>
    <n v="57.3"/>
    <x v="1"/>
    <d v="2019-04-14T00:00:00"/>
    <s v="Japonia"/>
    <s v="Aviciuś"/>
    <x v="15"/>
    <n v="5"/>
    <n v="124"/>
    <n v="1000"/>
    <n v="8"/>
    <n v="2019"/>
  </r>
  <r>
    <n v="554"/>
    <n v="14"/>
    <n v="18"/>
    <d v="2019-08-13T00:00:00"/>
    <n v="61.74"/>
    <x v="1"/>
    <d v="2019-04-14T00:00:00"/>
    <s v="Japonia"/>
    <s v="Aviciuś"/>
    <x v="15"/>
    <n v="5"/>
    <n v="124"/>
    <n v="1000"/>
    <n v="8"/>
    <n v="2019"/>
  </r>
  <r>
    <n v="555"/>
    <n v="14"/>
    <n v="18"/>
    <d v="2019-08-13T00:00:00"/>
    <n v="74.62"/>
    <x v="1"/>
    <d v="2019-04-14T00:00:00"/>
    <s v="Japonia"/>
    <s v="Aviciuś"/>
    <x v="15"/>
    <n v="5"/>
    <n v="124"/>
    <n v="1000"/>
    <n v="8"/>
    <n v="2019"/>
  </r>
  <r>
    <n v="556"/>
    <n v="14"/>
    <n v="18"/>
    <d v="2019-08-13T00:00:00"/>
    <n v="83.03"/>
    <x v="1"/>
    <d v="2019-04-14T00:00:00"/>
    <s v="Japonia"/>
    <s v="Aviciuś"/>
    <x v="15"/>
    <n v="5"/>
    <n v="124"/>
    <n v="1000"/>
    <n v="8"/>
    <n v="2019"/>
  </r>
  <r>
    <n v="557"/>
    <n v="14"/>
    <n v="19"/>
    <d v="2019-08-13T00:00:00"/>
    <n v="17.14"/>
    <x v="1"/>
    <d v="2019-04-14T00:00:00"/>
    <s v="Japonia"/>
    <s v="Dźwiękowy Szok Magii"/>
    <x v="16"/>
    <n v="7"/>
    <n v="170"/>
    <n v="1400"/>
    <n v="8"/>
    <n v="2019"/>
  </r>
  <r>
    <n v="558"/>
    <n v="3"/>
    <n v="19"/>
    <d v="2019-08-16T00:00:00"/>
    <n v="14.8"/>
    <x v="2"/>
    <d v="2019-05-17T00:00:00"/>
    <s v="Polska"/>
    <s v="Dźwiękowy Szok Magii"/>
    <x v="16"/>
    <n v="7"/>
    <n v="170"/>
    <n v="1400"/>
    <n v="8"/>
    <n v="2019"/>
  </r>
  <r>
    <n v="559"/>
    <n v="3"/>
    <n v="19"/>
    <d v="2019-08-16T00:00:00"/>
    <n v="19.07"/>
    <x v="2"/>
    <d v="2019-05-17T00:00:00"/>
    <s v="Polska"/>
    <s v="Dźwiękowy Szok Magii"/>
    <x v="16"/>
    <n v="7"/>
    <n v="170"/>
    <n v="1400"/>
    <n v="8"/>
    <n v="2019"/>
  </r>
  <r>
    <n v="560"/>
    <n v="14"/>
    <n v="19"/>
    <d v="2019-08-16T00:00:00"/>
    <n v="24.8"/>
    <x v="1"/>
    <d v="2019-04-14T00:00:00"/>
    <s v="Japonia"/>
    <s v="Dźwiękowy Szok Magii"/>
    <x v="16"/>
    <n v="7"/>
    <n v="170"/>
    <n v="1400"/>
    <n v="8"/>
    <n v="2019"/>
  </r>
  <r>
    <n v="561"/>
    <n v="14"/>
    <n v="19"/>
    <d v="2019-08-16T00:00:00"/>
    <n v="32.85"/>
    <x v="1"/>
    <d v="2019-04-14T00:00:00"/>
    <s v="Japonia"/>
    <s v="Dźwiękowy Szok Magii"/>
    <x v="16"/>
    <n v="7"/>
    <n v="170"/>
    <n v="1400"/>
    <n v="8"/>
    <n v="2019"/>
  </r>
  <r>
    <n v="562"/>
    <n v="14"/>
    <n v="19"/>
    <d v="2019-08-16T00:00:00"/>
    <n v="45.64"/>
    <x v="1"/>
    <d v="2019-04-14T00:00:00"/>
    <s v="Japonia"/>
    <s v="Dźwiękowy Szok Magii"/>
    <x v="16"/>
    <n v="7"/>
    <n v="170"/>
    <n v="1400"/>
    <n v="8"/>
    <n v="2019"/>
  </r>
  <r>
    <n v="563"/>
    <n v="14"/>
    <n v="19"/>
    <d v="2019-08-16T00:00:00"/>
    <n v="43.46"/>
    <x v="1"/>
    <d v="2019-04-14T00:00:00"/>
    <s v="Japonia"/>
    <s v="Dźwiękowy Szok Magii"/>
    <x v="16"/>
    <n v="7"/>
    <n v="170"/>
    <n v="1400"/>
    <n v="8"/>
    <n v="2019"/>
  </r>
  <r>
    <n v="564"/>
    <n v="3"/>
    <n v="19"/>
    <d v="2019-08-18T00:00:00"/>
    <n v="30.25"/>
    <x v="2"/>
    <d v="2019-05-17T00:00:00"/>
    <s v="Polska"/>
    <s v="Dźwiękowy Szok Magii"/>
    <x v="16"/>
    <n v="7"/>
    <n v="170"/>
    <n v="1400"/>
    <n v="8"/>
    <n v="2019"/>
  </r>
  <r>
    <n v="565"/>
    <n v="3"/>
    <n v="19"/>
    <d v="2019-08-18T00:00:00"/>
    <n v="37.06"/>
    <x v="2"/>
    <d v="2019-05-17T00:00:00"/>
    <s v="Polska"/>
    <s v="Dźwiękowy Szok Magii"/>
    <x v="16"/>
    <n v="7"/>
    <n v="170"/>
    <n v="1400"/>
    <n v="8"/>
    <n v="2019"/>
  </r>
  <r>
    <n v="566"/>
    <n v="3"/>
    <n v="19"/>
    <d v="2019-08-18T00:00:00"/>
    <n v="35.5"/>
    <x v="2"/>
    <d v="2019-05-17T00:00:00"/>
    <s v="Polska"/>
    <s v="Dźwiękowy Szok Magii"/>
    <x v="16"/>
    <n v="7"/>
    <n v="170"/>
    <n v="1400"/>
    <n v="8"/>
    <n v="2019"/>
  </r>
  <r>
    <n v="567"/>
    <n v="14"/>
    <n v="19"/>
    <d v="2019-08-18T00:00:00"/>
    <n v="53.74"/>
    <x v="1"/>
    <d v="2019-04-14T00:00:00"/>
    <s v="Japonia"/>
    <s v="Dźwiękowy Szok Magii"/>
    <x v="16"/>
    <n v="7"/>
    <n v="170"/>
    <n v="1400"/>
    <n v="8"/>
    <n v="2019"/>
  </r>
  <r>
    <n v="568"/>
    <n v="14"/>
    <n v="19"/>
    <d v="2019-08-19T00:00:00"/>
    <n v="46.76"/>
    <x v="1"/>
    <d v="2019-04-14T00:00:00"/>
    <s v="Japonia"/>
    <s v="Dźwiękowy Szok Magii"/>
    <x v="16"/>
    <n v="7"/>
    <n v="170"/>
    <n v="1400"/>
    <n v="8"/>
    <n v="2019"/>
  </r>
  <r>
    <n v="569"/>
    <n v="3"/>
    <n v="19"/>
    <d v="2019-08-20T00:00:00"/>
    <n v="51.82"/>
    <x v="2"/>
    <d v="2019-05-17T00:00:00"/>
    <s v="Polska"/>
    <s v="Dźwiękowy Szok Magii"/>
    <x v="16"/>
    <n v="7"/>
    <n v="170"/>
    <n v="1400"/>
    <n v="8"/>
    <n v="2019"/>
  </r>
  <r>
    <n v="570"/>
    <n v="3"/>
    <n v="19"/>
    <d v="2019-08-20T00:00:00"/>
    <n v="64.7"/>
    <x v="2"/>
    <d v="2019-05-17T00:00:00"/>
    <s v="Polska"/>
    <s v="Dźwiękowy Szok Magii"/>
    <x v="16"/>
    <n v="7"/>
    <n v="170"/>
    <n v="1400"/>
    <n v="8"/>
    <n v="2019"/>
  </r>
  <r>
    <n v="571"/>
    <n v="3"/>
    <n v="19"/>
    <d v="2019-08-21T00:00:00"/>
    <n v="73.239999999999995"/>
    <x v="2"/>
    <d v="2019-05-17T00:00:00"/>
    <s v="Polska"/>
    <s v="Dźwiękowy Szok Magii"/>
    <x v="16"/>
    <n v="7"/>
    <n v="170"/>
    <n v="1400"/>
    <n v="8"/>
    <n v="2019"/>
  </r>
  <r>
    <n v="572"/>
    <n v="3"/>
    <n v="19"/>
    <d v="2019-08-21T00:00:00"/>
    <n v="70.31"/>
    <x v="2"/>
    <d v="2019-05-17T00:00:00"/>
    <s v="Polska"/>
    <s v="Dźwiękowy Szok Magii"/>
    <x v="16"/>
    <n v="7"/>
    <n v="170"/>
    <n v="1400"/>
    <n v="8"/>
    <n v="2019"/>
  </r>
  <r>
    <n v="573"/>
    <n v="14"/>
    <n v="19"/>
    <d v="2019-08-21T00:00:00"/>
    <n v="71.239999999999995"/>
    <x v="1"/>
    <d v="2019-04-14T00:00:00"/>
    <s v="Japonia"/>
    <s v="Dźwiękowy Szok Magii"/>
    <x v="16"/>
    <n v="7"/>
    <n v="170"/>
    <n v="1400"/>
    <n v="8"/>
    <n v="2019"/>
  </r>
  <r>
    <n v="574"/>
    <n v="14"/>
    <n v="19"/>
    <d v="2019-08-21T00:00:00"/>
    <n v="72.400000000000006"/>
    <x v="1"/>
    <d v="2019-04-14T00:00:00"/>
    <s v="Japonia"/>
    <s v="Dźwiękowy Szok Magii"/>
    <x v="16"/>
    <n v="7"/>
    <n v="170"/>
    <n v="1400"/>
    <n v="8"/>
    <n v="2019"/>
  </r>
  <r>
    <n v="575"/>
    <n v="14"/>
    <n v="19"/>
    <d v="2019-08-21T00:00:00"/>
    <n v="91.79"/>
    <x v="1"/>
    <d v="2019-04-14T00:00:00"/>
    <s v="Japonia"/>
    <s v="Dźwiękowy Szok Magii"/>
    <x v="16"/>
    <n v="7"/>
    <n v="170"/>
    <n v="1400"/>
    <n v="8"/>
    <n v="2019"/>
  </r>
  <r>
    <n v="576"/>
    <n v="14"/>
    <n v="20"/>
    <d v="2019-08-21T00:00:00"/>
    <n v="11.62"/>
    <x v="1"/>
    <d v="2019-04-14T00:00:00"/>
    <s v="Japonia"/>
    <s v="xi"/>
    <x v="17"/>
    <n v="9"/>
    <n v="222"/>
    <n v="2000"/>
    <n v="8"/>
    <n v="2019"/>
  </r>
  <r>
    <n v="577"/>
    <n v="14"/>
    <n v="20"/>
    <d v="2019-08-21T00:00:00"/>
    <n v="26.23"/>
    <x v="1"/>
    <d v="2019-04-14T00:00:00"/>
    <s v="Japonia"/>
    <s v="xi"/>
    <x v="17"/>
    <n v="9"/>
    <n v="222"/>
    <n v="2000"/>
    <n v="8"/>
    <n v="2019"/>
  </r>
  <r>
    <n v="578"/>
    <n v="14"/>
    <n v="20"/>
    <d v="2019-08-21T00:00:00"/>
    <n v="28.63"/>
    <x v="1"/>
    <d v="2019-04-14T00:00:00"/>
    <s v="Japonia"/>
    <s v="xi"/>
    <x v="17"/>
    <n v="9"/>
    <n v="222"/>
    <n v="2000"/>
    <n v="8"/>
    <n v="2019"/>
  </r>
  <r>
    <n v="579"/>
    <n v="14"/>
    <n v="20"/>
    <d v="2019-08-21T00:00:00"/>
    <n v="47.88"/>
    <x v="1"/>
    <d v="2019-04-14T00:00:00"/>
    <s v="Japonia"/>
    <s v="xi"/>
    <x v="17"/>
    <n v="9"/>
    <n v="222"/>
    <n v="2000"/>
    <n v="8"/>
    <n v="2019"/>
  </r>
  <r>
    <n v="580"/>
    <n v="3"/>
    <n v="19"/>
    <d v="2019-08-22T00:00:00"/>
    <n v="64.94"/>
    <x v="2"/>
    <d v="2019-05-17T00:00:00"/>
    <s v="Polska"/>
    <s v="Dźwiękowy Szok Magii"/>
    <x v="16"/>
    <n v="7"/>
    <n v="170"/>
    <n v="1400"/>
    <n v="8"/>
    <n v="2019"/>
  </r>
  <r>
    <n v="581"/>
    <n v="3"/>
    <n v="20"/>
    <d v="2019-08-22T00:00:00"/>
    <n v="15.85"/>
    <x v="2"/>
    <d v="2019-05-17T00:00:00"/>
    <s v="Polska"/>
    <s v="xi"/>
    <x v="17"/>
    <n v="9"/>
    <n v="222"/>
    <n v="2000"/>
    <n v="8"/>
    <n v="2019"/>
  </r>
  <r>
    <n v="582"/>
    <n v="3"/>
    <n v="20"/>
    <d v="2019-08-22T00:00:00"/>
    <n v="19.54"/>
    <x v="2"/>
    <d v="2019-05-17T00:00:00"/>
    <s v="Polska"/>
    <s v="xi"/>
    <x v="17"/>
    <n v="9"/>
    <n v="222"/>
    <n v="2000"/>
    <n v="8"/>
    <n v="2019"/>
  </r>
  <r>
    <n v="583"/>
    <n v="3"/>
    <n v="20"/>
    <d v="2019-08-22T00:00:00"/>
    <n v="22.43"/>
    <x v="2"/>
    <d v="2019-05-17T00:00:00"/>
    <s v="Polska"/>
    <s v="xi"/>
    <x v="17"/>
    <n v="9"/>
    <n v="222"/>
    <n v="2000"/>
    <n v="8"/>
    <n v="2019"/>
  </r>
  <r>
    <n v="584"/>
    <n v="3"/>
    <n v="20"/>
    <d v="2019-08-22T00:00:00"/>
    <n v="40.729999999999997"/>
    <x v="2"/>
    <d v="2019-05-17T00:00:00"/>
    <s v="Polska"/>
    <s v="xi"/>
    <x v="17"/>
    <n v="9"/>
    <n v="222"/>
    <n v="2000"/>
    <n v="8"/>
    <n v="2019"/>
  </r>
  <r>
    <n v="585"/>
    <n v="3"/>
    <n v="20"/>
    <d v="2019-08-22T00:00:00"/>
    <n v="49.78"/>
    <x v="2"/>
    <d v="2019-05-17T00:00:00"/>
    <s v="Polska"/>
    <s v="xi"/>
    <x v="17"/>
    <n v="9"/>
    <n v="222"/>
    <n v="2000"/>
    <n v="8"/>
    <n v="2019"/>
  </r>
  <r>
    <n v="586"/>
    <n v="3"/>
    <n v="20"/>
    <d v="2019-08-22T00:00:00"/>
    <n v="61.4"/>
    <x v="2"/>
    <d v="2019-05-17T00:00:00"/>
    <s v="Polska"/>
    <s v="xi"/>
    <x v="17"/>
    <n v="9"/>
    <n v="222"/>
    <n v="2000"/>
    <n v="8"/>
    <n v="2019"/>
  </r>
  <r>
    <n v="587"/>
    <n v="3"/>
    <n v="20"/>
    <d v="2019-08-22T00:00:00"/>
    <n v="48.43"/>
    <x v="2"/>
    <d v="2019-05-17T00:00:00"/>
    <s v="Polska"/>
    <s v="xi"/>
    <x v="17"/>
    <n v="9"/>
    <n v="222"/>
    <n v="2000"/>
    <n v="8"/>
    <n v="2019"/>
  </r>
  <r>
    <n v="588"/>
    <n v="14"/>
    <n v="20"/>
    <d v="2019-08-23T00:00:00"/>
    <n v="43.48"/>
    <x v="1"/>
    <d v="2019-04-14T00:00:00"/>
    <s v="Japonia"/>
    <s v="xi"/>
    <x v="17"/>
    <n v="9"/>
    <n v="222"/>
    <n v="2000"/>
    <n v="8"/>
    <n v="2019"/>
  </r>
  <r>
    <n v="589"/>
    <n v="14"/>
    <n v="20"/>
    <d v="2019-08-23T00:00:00"/>
    <n v="50.88"/>
    <x v="1"/>
    <d v="2019-04-14T00:00:00"/>
    <s v="Japonia"/>
    <s v="xi"/>
    <x v="17"/>
    <n v="9"/>
    <n v="222"/>
    <n v="2000"/>
    <n v="8"/>
    <n v="2019"/>
  </r>
  <r>
    <n v="590"/>
    <n v="14"/>
    <n v="20"/>
    <d v="2019-08-23T00:00:00"/>
    <n v="64.77"/>
    <x v="1"/>
    <d v="2019-04-14T00:00:00"/>
    <s v="Japonia"/>
    <s v="xi"/>
    <x v="17"/>
    <n v="9"/>
    <n v="222"/>
    <n v="2000"/>
    <n v="8"/>
    <n v="2019"/>
  </r>
  <r>
    <n v="591"/>
    <n v="14"/>
    <n v="20"/>
    <d v="2019-08-23T00:00:00"/>
    <n v="71.959999999999994"/>
    <x v="1"/>
    <d v="2019-04-14T00:00:00"/>
    <s v="Japonia"/>
    <s v="xi"/>
    <x v="17"/>
    <n v="9"/>
    <n v="222"/>
    <n v="2000"/>
    <n v="8"/>
    <n v="2019"/>
  </r>
  <r>
    <n v="592"/>
    <n v="3"/>
    <n v="20"/>
    <d v="2019-08-24T00:00:00"/>
    <n v="50.96"/>
    <x v="2"/>
    <d v="2019-05-17T00:00:00"/>
    <s v="Polska"/>
    <s v="xi"/>
    <x v="17"/>
    <n v="9"/>
    <n v="222"/>
    <n v="2000"/>
    <n v="8"/>
    <n v="2019"/>
  </r>
  <r>
    <n v="593"/>
    <n v="3"/>
    <n v="20"/>
    <d v="2019-08-25T00:00:00"/>
    <n v="57.32"/>
    <x v="2"/>
    <d v="2019-05-17T00:00:00"/>
    <s v="Polska"/>
    <s v="xi"/>
    <x v="17"/>
    <n v="9"/>
    <n v="222"/>
    <n v="2000"/>
    <n v="8"/>
    <n v="2019"/>
  </r>
  <r>
    <n v="594"/>
    <n v="14"/>
    <n v="20"/>
    <d v="2019-08-26T00:00:00"/>
    <n v="60"/>
    <x v="1"/>
    <d v="2019-04-14T00:00:00"/>
    <s v="Japonia"/>
    <s v="xi"/>
    <x v="17"/>
    <n v="9"/>
    <n v="222"/>
    <n v="2000"/>
    <n v="8"/>
    <n v="2019"/>
  </r>
  <r>
    <n v="595"/>
    <n v="14"/>
    <n v="20"/>
    <d v="2019-08-27T00:00:00"/>
    <n v="72.709999999999994"/>
    <x v="1"/>
    <d v="2019-04-14T00:00:00"/>
    <s v="Japonia"/>
    <s v="xi"/>
    <x v="17"/>
    <n v="9"/>
    <n v="222"/>
    <n v="2000"/>
    <n v="8"/>
    <n v="2019"/>
  </r>
  <r>
    <n v="596"/>
    <n v="14"/>
    <n v="21"/>
    <d v="2019-08-27T00:00:00"/>
    <n v="13.02"/>
    <x v="1"/>
    <d v="2019-04-14T00:00:00"/>
    <s v="Japonia"/>
    <s v="Lisek Przemyka"/>
    <x v="18"/>
    <n v="9"/>
    <n v="300"/>
    <n v="2000"/>
    <n v="8"/>
    <n v="2019"/>
  </r>
  <r>
    <n v="597"/>
    <n v="3"/>
    <n v="20"/>
    <d v="2019-08-28T00:00:00"/>
    <n v="80.19"/>
    <x v="2"/>
    <d v="2019-05-17T00:00:00"/>
    <s v="Polska"/>
    <s v="xi"/>
    <x v="17"/>
    <n v="9"/>
    <n v="222"/>
    <n v="2000"/>
    <n v="8"/>
    <n v="2019"/>
  </r>
  <r>
    <n v="598"/>
    <n v="3"/>
    <n v="21"/>
    <d v="2019-08-28T00:00:00"/>
    <n v="18.809999999999999"/>
    <x v="2"/>
    <d v="2019-05-17T00:00:00"/>
    <s v="Polska"/>
    <s v="Lisek Przemyka"/>
    <x v="18"/>
    <n v="9"/>
    <n v="300"/>
    <n v="2000"/>
    <n v="8"/>
    <n v="2019"/>
  </r>
  <r>
    <n v="599"/>
    <n v="3"/>
    <n v="21"/>
    <d v="2019-08-29T00:00:00"/>
    <n v="16.98"/>
    <x v="2"/>
    <d v="2019-05-17T00:00:00"/>
    <s v="Polska"/>
    <s v="Lisek Przemyka"/>
    <x v="18"/>
    <n v="9"/>
    <n v="300"/>
    <n v="2000"/>
    <n v="8"/>
    <n v="2019"/>
  </r>
  <r>
    <n v="600"/>
    <n v="14"/>
    <n v="21"/>
    <d v="2019-08-30T00:00:00"/>
    <n v="21.27"/>
    <x v="1"/>
    <d v="2019-04-14T00:00:00"/>
    <s v="Japonia"/>
    <s v="Lisek Przemyka"/>
    <x v="18"/>
    <n v="9"/>
    <n v="300"/>
    <n v="2000"/>
    <n v="8"/>
    <n v="2019"/>
  </r>
  <r>
    <n v="601"/>
    <n v="1"/>
    <n v="1"/>
    <d v="2020-01-12T00:00:00"/>
    <n v="10.45"/>
    <x v="3"/>
    <d v="2020-01-12T00:00:00"/>
    <s v="Polska"/>
    <s v="Cysmix i Emilka"/>
    <x v="0"/>
    <n v="7"/>
    <n v="128"/>
    <n v="1500"/>
    <n v="1"/>
    <n v="2020"/>
  </r>
  <r>
    <n v="602"/>
    <n v="1"/>
    <n v="1"/>
    <d v="2020-01-12T00:00:00"/>
    <n v="27.92"/>
    <x v="3"/>
    <d v="2020-01-12T00:00:00"/>
    <s v="Polska"/>
    <s v="Cysmix i Emilka"/>
    <x v="0"/>
    <n v="7"/>
    <n v="128"/>
    <n v="1500"/>
    <n v="1"/>
    <n v="2020"/>
  </r>
  <r>
    <n v="603"/>
    <n v="1"/>
    <n v="1"/>
    <d v="2020-01-12T00:00:00"/>
    <n v="26.68"/>
    <x v="3"/>
    <d v="2020-01-12T00:00:00"/>
    <s v="Polska"/>
    <s v="Cysmix i Emilka"/>
    <x v="0"/>
    <n v="7"/>
    <n v="128"/>
    <n v="1500"/>
    <n v="1"/>
    <n v="2020"/>
  </r>
  <r>
    <n v="604"/>
    <n v="1"/>
    <n v="1"/>
    <d v="2020-01-12T00:00:00"/>
    <n v="44.36"/>
    <x v="3"/>
    <d v="2020-01-12T00:00:00"/>
    <s v="Polska"/>
    <s v="Cysmix i Emilka"/>
    <x v="0"/>
    <n v="7"/>
    <n v="128"/>
    <n v="1500"/>
    <n v="1"/>
    <n v="2020"/>
  </r>
  <r>
    <n v="605"/>
    <n v="1"/>
    <n v="1"/>
    <d v="2020-01-12T00:00:00"/>
    <n v="38.47"/>
    <x v="3"/>
    <d v="2020-01-12T00:00:00"/>
    <s v="Polska"/>
    <s v="Cysmix i Emilka"/>
    <x v="0"/>
    <n v="7"/>
    <n v="128"/>
    <n v="1500"/>
    <n v="1"/>
    <n v="2020"/>
  </r>
  <r>
    <n v="606"/>
    <n v="1"/>
    <n v="1"/>
    <d v="2020-01-13T00:00:00"/>
    <n v="57.58"/>
    <x v="3"/>
    <d v="2020-01-12T00:00:00"/>
    <s v="Polska"/>
    <s v="Cysmix i Emilka"/>
    <x v="0"/>
    <n v="7"/>
    <n v="128"/>
    <n v="1500"/>
    <n v="1"/>
    <n v="2020"/>
  </r>
  <r>
    <n v="607"/>
    <n v="1"/>
    <n v="1"/>
    <d v="2020-01-13T00:00:00"/>
    <n v="60.18"/>
    <x v="3"/>
    <d v="2020-01-12T00:00:00"/>
    <s v="Polska"/>
    <s v="Cysmix i Emilka"/>
    <x v="0"/>
    <n v="7"/>
    <n v="128"/>
    <n v="1500"/>
    <n v="1"/>
    <n v="2020"/>
  </r>
  <r>
    <n v="608"/>
    <n v="1"/>
    <n v="1"/>
    <d v="2020-01-16T00:00:00"/>
    <n v="75.2"/>
    <x v="3"/>
    <d v="2020-01-12T00:00:00"/>
    <s v="Polska"/>
    <s v="Cysmix i Emilka"/>
    <x v="0"/>
    <n v="7"/>
    <n v="128"/>
    <n v="1500"/>
    <n v="1"/>
    <n v="2020"/>
  </r>
  <r>
    <n v="609"/>
    <n v="1"/>
    <n v="1"/>
    <d v="2020-01-16T00:00:00"/>
    <n v="69.12"/>
    <x v="3"/>
    <d v="2020-01-12T00:00:00"/>
    <s v="Polska"/>
    <s v="Cysmix i Emilka"/>
    <x v="0"/>
    <n v="7"/>
    <n v="128"/>
    <n v="1500"/>
    <n v="1"/>
    <n v="2020"/>
  </r>
  <r>
    <n v="610"/>
    <n v="1"/>
    <n v="2"/>
    <d v="2020-01-17T00:00:00"/>
    <n v="16.899999999999999"/>
    <x v="3"/>
    <d v="2020-01-12T00:00:00"/>
    <s v="Polska"/>
    <s v="Solejek"/>
    <x v="1"/>
    <n v="7"/>
    <n v="182"/>
    <n v="1500"/>
    <n v="1"/>
    <n v="2020"/>
  </r>
  <r>
    <n v="611"/>
    <n v="1"/>
    <n v="2"/>
    <d v="2020-01-17T00:00:00"/>
    <n v="18.86"/>
    <x v="3"/>
    <d v="2020-01-12T00:00:00"/>
    <s v="Polska"/>
    <s v="Solejek"/>
    <x v="1"/>
    <n v="7"/>
    <n v="182"/>
    <n v="1500"/>
    <n v="1"/>
    <n v="2020"/>
  </r>
  <r>
    <n v="612"/>
    <n v="1"/>
    <n v="2"/>
    <d v="2020-01-17T00:00:00"/>
    <n v="36.24"/>
    <x v="3"/>
    <d v="2020-01-12T00:00:00"/>
    <s v="Polska"/>
    <s v="Solejek"/>
    <x v="1"/>
    <n v="7"/>
    <n v="182"/>
    <n v="1500"/>
    <n v="1"/>
    <n v="2020"/>
  </r>
  <r>
    <n v="613"/>
    <n v="1"/>
    <n v="2"/>
    <d v="2020-01-20T00:00:00"/>
    <n v="37.69"/>
    <x v="3"/>
    <d v="2020-01-12T00:00:00"/>
    <s v="Polska"/>
    <s v="Solejek"/>
    <x v="1"/>
    <n v="7"/>
    <n v="182"/>
    <n v="1500"/>
    <n v="1"/>
    <n v="2020"/>
  </r>
  <r>
    <n v="614"/>
    <n v="1"/>
    <n v="2"/>
    <d v="2020-01-21T00:00:00"/>
    <n v="56.59"/>
    <x v="3"/>
    <d v="2020-01-12T00:00:00"/>
    <s v="Polska"/>
    <s v="Solejek"/>
    <x v="1"/>
    <n v="7"/>
    <n v="182"/>
    <n v="1500"/>
    <n v="1"/>
    <n v="2020"/>
  </r>
  <r>
    <n v="615"/>
    <n v="1"/>
    <n v="2"/>
    <d v="2020-01-21T00:00:00"/>
    <n v="45.62"/>
    <x v="3"/>
    <d v="2020-01-12T00:00:00"/>
    <s v="Polska"/>
    <s v="Solejek"/>
    <x v="1"/>
    <n v="7"/>
    <n v="182"/>
    <n v="1500"/>
    <n v="1"/>
    <n v="2020"/>
  </r>
  <r>
    <n v="616"/>
    <n v="1"/>
    <n v="2"/>
    <d v="2020-01-24T00:00:00"/>
    <n v="48.8"/>
    <x v="3"/>
    <d v="2020-01-12T00:00:00"/>
    <s v="Polska"/>
    <s v="Solejek"/>
    <x v="1"/>
    <n v="7"/>
    <n v="182"/>
    <n v="1500"/>
    <n v="1"/>
    <n v="2020"/>
  </r>
  <r>
    <n v="617"/>
    <n v="1"/>
    <n v="2"/>
    <d v="2020-01-24T00:00:00"/>
    <n v="65.58"/>
    <x v="3"/>
    <d v="2020-01-12T00:00:00"/>
    <s v="Polska"/>
    <s v="Solejek"/>
    <x v="1"/>
    <n v="7"/>
    <n v="182"/>
    <n v="1500"/>
    <n v="1"/>
    <n v="2020"/>
  </r>
  <r>
    <n v="618"/>
    <n v="1"/>
    <n v="2"/>
    <d v="2020-01-24T00:00:00"/>
    <n v="93.01"/>
    <x v="3"/>
    <d v="2020-01-12T00:00:00"/>
    <s v="Polska"/>
    <s v="Solejek"/>
    <x v="1"/>
    <n v="7"/>
    <n v="182"/>
    <n v="1500"/>
    <n v="1"/>
    <n v="2020"/>
  </r>
  <r>
    <n v="619"/>
    <n v="1"/>
    <n v="2"/>
    <d v="2020-01-24T00:00:00"/>
    <n v="74.760000000000005"/>
    <x v="3"/>
    <d v="2020-01-12T00:00:00"/>
    <s v="Polska"/>
    <s v="Solejek"/>
    <x v="1"/>
    <n v="7"/>
    <n v="182"/>
    <n v="1500"/>
    <n v="1"/>
    <n v="2020"/>
  </r>
  <r>
    <n v="620"/>
    <n v="1"/>
    <n v="27"/>
    <d v="2020-01-24T00:00:00"/>
    <n v="12.74"/>
    <x v="3"/>
    <d v="2020-01-12T00:00:00"/>
    <s v="Polska"/>
    <s v="Gotówka Gotówka"/>
    <x v="23"/>
    <n v="5"/>
    <n v="128"/>
    <n v="1000"/>
    <n v="1"/>
    <n v="2020"/>
  </r>
  <r>
    <n v="621"/>
    <n v="1"/>
    <n v="27"/>
    <d v="2020-01-25T00:00:00"/>
    <n v="22.68"/>
    <x v="3"/>
    <d v="2020-01-12T00:00:00"/>
    <s v="Polska"/>
    <s v="Gotówka Gotówka"/>
    <x v="23"/>
    <n v="5"/>
    <n v="128"/>
    <n v="1000"/>
    <n v="1"/>
    <n v="2020"/>
  </r>
  <r>
    <n v="622"/>
    <n v="1"/>
    <n v="27"/>
    <d v="2020-01-25T00:00:00"/>
    <n v="24.86"/>
    <x v="3"/>
    <d v="2020-01-12T00:00:00"/>
    <s v="Polska"/>
    <s v="Gotówka Gotówka"/>
    <x v="23"/>
    <n v="5"/>
    <n v="128"/>
    <n v="1000"/>
    <n v="1"/>
    <n v="2020"/>
  </r>
  <r>
    <n v="623"/>
    <n v="1"/>
    <n v="27"/>
    <d v="2020-01-25T00:00:00"/>
    <n v="39.44"/>
    <x v="3"/>
    <d v="2020-01-12T00:00:00"/>
    <s v="Polska"/>
    <s v="Gotówka Gotówka"/>
    <x v="23"/>
    <n v="5"/>
    <n v="128"/>
    <n v="1000"/>
    <n v="1"/>
    <n v="2020"/>
  </r>
  <r>
    <n v="624"/>
    <n v="1"/>
    <n v="27"/>
    <d v="2020-01-25T00:00:00"/>
    <n v="40.22"/>
    <x v="3"/>
    <d v="2020-01-12T00:00:00"/>
    <s v="Polska"/>
    <s v="Gotówka Gotówka"/>
    <x v="23"/>
    <n v="5"/>
    <n v="128"/>
    <n v="1000"/>
    <n v="1"/>
    <n v="2020"/>
  </r>
  <r>
    <n v="625"/>
    <n v="1"/>
    <n v="27"/>
    <d v="2020-01-26T00:00:00"/>
    <n v="53.81"/>
    <x v="3"/>
    <d v="2020-01-12T00:00:00"/>
    <s v="Polska"/>
    <s v="Gotówka Gotówka"/>
    <x v="23"/>
    <n v="5"/>
    <n v="128"/>
    <n v="1000"/>
    <n v="1"/>
    <n v="2020"/>
  </r>
  <r>
    <n v="626"/>
    <n v="1"/>
    <n v="27"/>
    <d v="2020-01-26T00:00:00"/>
    <n v="58.1"/>
    <x v="3"/>
    <d v="2020-01-12T00:00:00"/>
    <s v="Polska"/>
    <s v="Gotówka Gotówka"/>
    <x v="23"/>
    <n v="5"/>
    <n v="128"/>
    <n v="1000"/>
    <n v="1"/>
    <n v="2020"/>
  </r>
  <r>
    <n v="627"/>
    <n v="1"/>
    <n v="27"/>
    <d v="2020-01-29T00:00:00"/>
    <n v="67.84"/>
    <x v="3"/>
    <d v="2020-01-12T00:00:00"/>
    <s v="Polska"/>
    <s v="Gotówka Gotówka"/>
    <x v="23"/>
    <n v="5"/>
    <n v="128"/>
    <n v="1000"/>
    <n v="1"/>
    <n v="2020"/>
  </r>
  <r>
    <n v="628"/>
    <n v="1"/>
    <n v="27"/>
    <d v="2020-01-29T00:00:00"/>
    <n v="76.12"/>
    <x v="3"/>
    <d v="2020-01-12T00:00:00"/>
    <s v="Polska"/>
    <s v="Gotówka Gotówka"/>
    <x v="23"/>
    <n v="5"/>
    <n v="128"/>
    <n v="1000"/>
    <n v="1"/>
    <n v="2020"/>
  </r>
  <r>
    <n v="629"/>
    <n v="1"/>
    <n v="27"/>
    <d v="2020-01-29T00:00:00"/>
    <n v="92.07"/>
    <x v="3"/>
    <d v="2020-01-12T00:00:00"/>
    <s v="Polska"/>
    <s v="Gotówka Gotówka"/>
    <x v="23"/>
    <n v="5"/>
    <n v="128"/>
    <n v="1000"/>
    <n v="1"/>
    <n v="2020"/>
  </r>
  <r>
    <n v="630"/>
    <n v="1"/>
    <n v="22"/>
    <d v="2020-01-29T00:00:00"/>
    <n v="18.27"/>
    <x v="3"/>
    <d v="2020-01-12T00:00:00"/>
    <s v="Polska"/>
    <s v="Alanek Spacerowicz"/>
    <x v="24"/>
    <n v="4"/>
    <n v="90"/>
    <n v="900"/>
    <n v="1"/>
    <n v="2020"/>
  </r>
  <r>
    <n v="631"/>
    <n v="1"/>
    <n v="22"/>
    <d v="2020-01-29T00:00:00"/>
    <n v="26.94"/>
    <x v="3"/>
    <d v="2020-01-12T00:00:00"/>
    <s v="Polska"/>
    <s v="Alanek Spacerowicz"/>
    <x v="24"/>
    <n v="4"/>
    <n v="90"/>
    <n v="900"/>
    <n v="1"/>
    <n v="2020"/>
  </r>
  <r>
    <n v="632"/>
    <n v="1"/>
    <n v="22"/>
    <d v="2020-01-29T00:00:00"/>
    <n v="29.35"/>
    <x v="3"/>
    <d v="2020-01-12T00:00:00"/>
    <s v="Polska"/>
    <s v="Alanek Spacerowicz"/>
    <x v="24"/>
    <n v="4"/>
    <n v="90"/>
    <n v="900"/>
    <n v="1"/>
    <n v="2020"/>
  </r>
  <r>
    <n v="633"/>
    <n v="1"/>
    <n v="22"/>
    <d v="2020-01-29T00:00:00"/>
    <n v="40.89"/>
    <x v="3"/>
    <d v="2020-01-12T00:00:00"/>
    <s v="Polska"/>
    <s v="Alanek Spacerowicz"/>
    <x v="24"/>
    <n v="4"/>
    <n v="90"/>
    <n v="900"/>
    <n v="1"/>
    <n v="2020"/>
  </r>
  <r>
    <n v="634"/>
    <n v="1"/>
    <n v="22"/>
    <d v="2020-01-29T00:00:00"/>
    <n v="43.74"/>
    <x v="3"/>
    <d v="2020-01-12T00:00:00"/>
    <s v="Polska"/>
    <s v="Alanek Spacerowicz"/>
    <x v="24"/>
    <n v="4"/>
    <n v="90"/>
    <n v="900"/>
    <n v="1"/>
    <n v="2020"/>
  </r>
  <r>
    <n v="635"/>
    <n v="1"/>
    <n v="4"/>
    <d v="2020-01-31T00:00:00"/>
    <n v="63.98"/>
    <x v="3"/>
    <d v="2020-01-12T00:00:00"/>
    <s v="Polska"/>
    <s v="Pościgacze"/>
    <x v="3"/>
    <n v="6"/>
    <n v="170"/>
    <n v="1200"/>
    <n v="1"/>
    <n v="2020"/>
  </r>
  <r>
    <n v="636"/>
    <n v="1"/>
    <n v="4"/>
    <d v="2020-01-31T00:00:00"/>
    <n v="78.930000000000007"/>
    <x v="3"/>
    <d v="2020-01-12T00:00:00"/>
    <s v="Polska"/>
    <s v="Pościgacze"/>
    <x v="3"/>
    <n v="6"/>
    <n v="170"/>
    <n v="1200"/>
    <n v="1"/>
    <n v="2020"/>
  </r>
  <r>
    <n v="637"/>
    <n v="1"/>
    <n v="4"/>
    <d v="2020-01-31T00:00:00"/>
    <n v="81.16"/>
    <x v="3"/>
    <d v="2020-01-12T00:00:00"/>
    <s v="Polska"/>
    <s v="Pościgacze"/>
    <x v="3"/>
    <n v="6"/>
    <n v="170"/>
    <n v="1200"/>
    <n v="1"/>
    <n v="2020"/>
  </r>
  <r>
    <n v="638"/>
    <n v="1"/>
    <n v="4"/>
    <d v="2020-01-31T00:00:00"/>
    <n v="58"/>
    <x v="3"/>
    <d v="2020-01-12T00:00:00"/>
    <s v="Polska"/>
    <s v="Pościgacze"/>
    <x v="3"/>
    <n v="6"/>
    <n v="170"/>
    <n v="1200"/>
    <n v="1"/>
    <n v="2020"/>
  </r>
  <r>
    <n v="639"/>
    <n v="1"/>
    <n v="4"/>
    <d v="2020-01-31T00:00:00"/>
    <n v="67.63"/>
    <x v="3"/>
    <d v="2020-01-12T00:00:00"/>
    <s v="Polska"/>
    <s v="Pościgacze"/>
    <x v="3"/>
    <n v="6"/>
    <n v="170"/>
    <n v="1200"/>
    <n v="1"/>
    <n v="2020"/>
  </r>
  <r>
    <n v="640"/>
    <n v="1"/>
    <n v="5"/>
    <d v="2020-02-01T00:00:00"/>
    <n v="11.9"/>
    <x v="3"/>
    <d v="2020-01-12T00:00:00"/>
    <s v="Polska"/>
    <s v="Rostek"/>
    <x v="4"/>
    <n v="5"/>
    <n v="133"/>
    <n v="1000"/>
    <n v="2"/>
    <n v="2020"/>
  </r>
  <r>
    <n v="641"/>
    <n v="1"/>
    <n v="5"/>
    <d v="2020-02-01T00:00:00"/>
    <n v="24.06"/>
    <x v="3"/>
    <d v="2020-01-12T00:00:00"/>
    <s v="Polska"/>
    <s v="Rostek"/>
    <x v="4"/>
    <n v="5"/>
    <n v="133"/>
    <n v="1000"/>
    <n v="2"/>
    <n v="2020"/>
  </r>
  <r>
    <n v="642"/>
    <n v="1"/>
    <n v="5"/>
    <d v="2020-02-02T00:00:00"/>
    <n v="32.75"/>
    <x v="3"/>
    <d v="2020-01-12T00:00:00"/>
    <s v="Polska"/>
    <s v="Rostek"/>
    <x v="4"/>
    <n v="5"/>
    <n v="133"/>
    <n v="1000"/>
    <n v="2"/>
    <n v="2020"/>
  </r>
  <r>
    <n v="643"/>
    <n v="1"/>
    <n v="5"/>
    <d v="2020-02-02T00:00:00"/>
    <n v="34.869999999999997"/>
    <x v="3"/>
    <d v="2020-01-12T00:00:00"/>
    <s v="Polska"/>
    <s v="Rostek"/>
    <x v="4"/>
    <n v="5"/>
    <n v="133"/>
    <n v="1000"/>
    <n v="2"/>
    <n v="2020"/>
  </r>
  <r>
    <n v="644"/>
    <n v="1"/>
    <n v="5"/>
    <d v="2020-02-02T00:00:00"/>
    <n v="54.84"/>
    <x v="3"/>
    <d v="2020-01-12T00:00:00"/>
    <s v="Polska"/>
    <s v="Rostek"/>
    <x v="4"/>
    <n v="5"/>
    <n v="133"/>
    <n v="1000"/>
    <n v="2"/>
    <n v="2020"/>
  </r>
  <r>
    <n v="645"/>
    <n v="1"/>
    <n v="5"/>
    <d v="2020-02-02T00:00:00"/>
    <n v="48.07"/>
    <x v="3"/>
    <d v="2020-01-12T00:00:00"/>
    <s v="Polska"/>
    <s v="Rostek"/>
    <x v="4"/>
    <n v="5"/>
    <n v="133"/>
    <n v="1000"/>
    <n v="2"/>
    <n v="2020"/>
  </r>
  <r>
    <n v="646"/>
    <n v="1"/>
    <n v="5"/>
    <d v="2020-02-02T00:00:00"/>
    <n v="70.75"/>
    <x v="3"/>
    <d v="2020-01-12T00:00:00"/>
    <s v="Polska"/>
    <s v="Rostek"/>
    <x v="4"/>
    <n v="5"/>
    <n v="133"/>
    <n v="1000"/>
    <n v="2"/>
    <n v="2020"/>
  </r>
  <r>
    <n v="647"/>
    <n v="1"/>
    <n v="5"/>
    <d v="2020-02-02T00:00:00"/>
    <n v="57.26"/>
    <x v="3"/>
    <d v="2020-01-12T00:00:00"/>
    <s v="Polska"/>
    <s v="Rostek"/>
    <x v="4"/>
    <n v="5"/>
    <n v="133"/>
    <n v="1000"/>
    <n v="2"/>
    <n v="2020"/>
  </r>
  <r>
    <n v="648"/>
    <n v="1"/>
    <n v="5"/>
    <d v="2020-02-03T00:00:00"/>
    <n v="93.67"/>
    <x v="3"/>
    <d v="2020-01-12T00:00:00"/>
    <s v="Polska"/>
    <s v="Rostek"/>
    <x v="4"/>
    <n v="5"/>
    <n v="133"/>
    <n v="1000"/>
    <n v="2"/>
    <n v="2020"/>
  </r>
  <r>
    <n v="649"/>
    <n v="1"/>
    <n v="5"/>
    <d v="2020-02-04T00:00:00"/>
    <n v="80.44"/>
    <x v="3"/>
    <d v="2020-01-12T00:00:00"/>
    <s v="Polska"/>
    <s v="Rostek"/>
    <x v="4"/>
    <n v="5"/>
    <n v="133"/>
    <n v="1000"/>
    <n v="2"/>
    <n v="2020"/>
  </r>
  <r>
    <n v="650"/>
    <n v="1"/>
    <n v="6"/>
    <d v="2020-02-04T00:00:00"/>
    <n v="19.53"/>
    <x v="3"/>
    <d v="2020-01-12T00:00:00"/>
    <s v="Polska"/>
    <s v="Ramzes B."/>
    <x v="5"/>
    <n v="6"/>
    <n v="130"/>
    <n v="1200"/>
    <n v="2"/>
    <n v="2020"/>
  </r>
  <r>
    <n v="651"/>
    <n v="1"/>
    <n v="6"/>
    <d v="2020-02-04T00:00:00"/>
    <n v="17.14"/>
    <x v="3"/>
    <d v="2020-01-12T00:00:00"/>
    <s v="Polska"/>
    <s v="Ramzes B."/>
    <x v="5"/>
    <n v="6"/>
    <n v="130"/>
    <n v="1200"/>
    <n v="2"/>
    <n v="2020"/>
  </r>
  <r>
    <n v="652"/>
    <n v="1"/>
    <n v="6"/>
    <d v="2020-02-04T00:00:00"/>
    <n v="30.97"/>
    <x v="3"/>
    <d v="2020-01-12T00:00:00"/>
    <s v="Polska"/>
    <s v="Ramzes B."/>
    <x v="5"/>
    <n v="6"/>
    <n v="130"/>
    <n v="1200"/>
    <n v="2"/>
    <n v="2020"/>
  </r>
  <r>
    <n v="653"/>
    <n v="1"/>
    <n v="6"/>
    <d v="2020-02-04T00:00:00"/>
    <n v="29.67"/>
    <x v="3"/>
    <d v="2020-01-12T00:00:00"/>
    <s v="Polska"/>
    <s v="Ramzes B."/>
    <x v="5"/>
    <n v="6"/>
    <n v="130"/>
    <n v="1200"/>
    <n v="2"/>
    <n v="2020"/>
  </r>
  <r>
    <n v="654"/>
    <n v="1"/>
    <n v="6"/>
    <d v="2020-02-04T00:00:00"/>
    <n v="41.68"/>
    <x v="3"/>
    <d v="2020-01-12T00:00:00"/>
    <s v="Polska"/>
    <s v="Ramzes B."/>
    <x v="5"/>
    <n v="6"/>
    <n v="130"/>
    <n v="1200"/>
    <n v="2"/>
    <n v="2020"/>
  </r>
  <r>
    <n v="655"/>
    <n v="1"/>
    <n v="6"/>
    <d v="2020-02-04T00:00:00"/>
    <n v="40.32"/>
    <x v="3"/>
    <d v="2020-01-12T00:00:00"/>
    <s v="Polska"/>
    <s v="Ramzes B."/>
    <x v="5"/>
    <n v="6"/>
    <n v="130"/>
    <n v="1200"/>
    <n v="2"/>
    <n v="2020"/>
  </r>
  <r>
    <n v="656"/>
    <n v="1"/>
    <n v="6"/>
    <d v="2020-02-07T00:00:00"/>
    <n v="74.45"/>
    <x v="3"/>
    <d v="2020-01-12T00:00:00"/>
    <s v="Polska"/>
    <s v="Ramzes B."/>
    <x v="5"/>
    <n v="6"/>
    <n v="130"/>
    <n v="1200"/>
    <n v="2"/>
    <n v="2020"/>
  </r>
  <r>
    <n v="657"/>
    <n v="1"/>
    <n v="6"/>
    <d v="2020-02-09T00:00:00"/>
    <n v="67.709999999999994"/>
    <x v="3"/>
    <d v="2020-01-12T00:00:00"/>
    <s v="Polska"/>
    <s v="Ramzes B."/>
    <x v="5"/>
    <n v="6"/>
    <n v="130"/>
    <n v="1200"/>
    <n v="2"/>
    <n v="2020"/>
  </r>
  <r>
    <n v="658"/>
    <n v="1"/>
    <n v="6"/>
    <d v="2020-02-09T00:00:00"/>
    <n v="60.08"/>
    <x v="3"/>
    <d v="2020-01-12T00:00:00"/>
    <s v="Polska"/>
    <s v="Ramzes B."/>
    <x v="5"/>
    <n v="6"/>
    <n v="130"/>
    <n v="1200"/>
    <n v="2"/>
    <n v="2020"/>
  </r>
  <r>
    <n v="659"/>
    <n v="1"/>
    <n v="6"/>
    <d v="2020-02-12T00:00:00"/>
    <n v="94.65"/>
    <x v="3"/>
    <d v="2020-01-12T00:00:00"/>
    <s v="Polska"/>
    <s v="Ramzes B."/>
    <x v="5"/>
    <n v="6"/>
    <n v="130"/>
    <n v="1200"/>
    <n v="2"/>
    <n v="2020"/>
  </r>
  <r>
    <n v="660"/>
    <n v="1"/>
    <n v="7"/>
    <d v="2020-02-12T00:00:00"/>
    <n v="15.9"/>
    <x v="3"/>
    <d v="2020-01-12T00:00:00"/>
    <s v="Polska"/>
    <s v="Rajec"/>
    <x v="6"/>
    <n v="4"/>
    <n v="120"/>
    <n v="900"/>
    <n v="2"/>
    <n v="2020"/>
  </r>
  <r>
    <n v="661"/>
    <n v="19"/>
    <n v="1"/>
    <d v="2020-02-14T00:00:00"/>
    <n v="10.85"/>
    <x v="4"/>
    <d v="2020-02-14T00:00:00"/>
    <s v="Polska"/>
    <s v="Cysmix i Emilka"/>
    <x v="0"/>
    <n v="7"/>
    <n v="128"/>
    <n v="1500"/>
    <n v="2"/>
    <n v="2020"/>
  </r>
  <r>
    <n v="662"/>
    <n v="19"/>
    <n v="1"/>
    <d v="2020-02-14T00:00:00"/>
    <n v="26.41"/>
    <x v="4"/>
    <d v="2020-02-14T00:00:00"/>
    <s v="Polska"/>
    <s v="Cysmix i Emilka"/>
    <x v="0"/>
    <n v="7"/>
    <n v="128"/>
    <n v="1500"/>
    <n v="2"/>
    <n v="2020"/>
  </r>
  <r>
    <n v="663"/>
    <n v="1"/>
    <n v="7"/>
    <d v="2020-02-15T00:00:00"/>
    <n v="19.82"/>
    <x v="3"/>
    <d v="2020-01-12T00:00:00"/>
    <s v="Polska"/>
    <s v="Rajec"/>
    <x v="6"/>
    <n v="4"/>
    <n v="120"/>
    <n v="900"/>
    <n v="2"/>
    <n v="2020"/>
  </r>
  <r>
    <n v="664"/>
    <n v="1"/>
    <n v="7"/>
    <d v="2020-02-15T00:00:00"/>
    <n v="33.159999999999997"/>
    <x v="3"/>
    <d v="2020-01-12T00:00:00"/>
    <s v="Polska"/>
    <s v="Rajec"/>
    <x v="6"/>
    <n v="4"/>
    <n v="120"/>
    <n v="900"/>
    <n v="2"/>
    <n v="2020"/>
  </r>
  <r>
    <n v="665"/>
    <n v="1"/>
    <n v="7"/>
    <d v="2020-02-15T00:00:00"/>
    <n v="42.28"/>
    <x v="3"/>
    <d v="2020-01-12T00:00:00"/>
    <s v="Polska"/>
    <s v="Rajec"/>
    <x v="6"/>
    <n v="4"/>
    <n v="120"/>
    <n v="900"/>
    <n v="2"/>
    <n v="2020"/>
  </r>
  <r>
    <n v="666"/>
    <n v="19"/>
    <n v="1"/>
    <d v="2020-02-17T00:00:00"/>
    <n v="34.49"/>
    <x v="4"/>
    <d v="2020-02-14T00:00:00"/>
    <s v="Polska"/>
    <s v="Cysmix i Emilka"/>
    <x v="0"/>
    <n v="7"/>
    <n v="128"/>
    <n v="1500"/>
    <n v="2"/>
    <n v="2020"/>
  </r>
  <r>
    <n v="667"/>
    <n v="1"/>
    <n v="7"/>
    <d v="2020-02-18T00:00:00"/>
    <n v="49.25"/>
    <x v="3"/>
    <d v="2020-01-12T00:00:00"/>
    <s v="Polska"/>
    <s v="Rajec"/>
    <x v="6"/>
    <n v="4"/>
    <n v="120"/>
    <n v="900"/>
    <n v="2"/>
    <n v="2020"/>
  </r>
  <r>
    <n v="668"/>
    <n v="1"/>
    <n v="7"/>
    <d v="2020-02-18T00:00:00"/>
    <n v="43.74"/>
    <x v="3"/>
    <d v="2020-01-12T00:00:00"/>
    <s v="Polska"/>
    <s v="Rajec"/>
    <x v="6"/>
    <n v="4"/>
    <n v="120"/>
    <n v="900"/>
    <n v="2"/>
    <n v="2020"/>
  </r>
  <r>
    <n v="669"/>
    <n v="1"/>
    <n v="7"/>
    <d v="2020-02-18T00:00:00"/>
    <n v="52.56"/>
    <x v="3"/>
    <d v="2020-01-12T00:00:00"/>
    <s v="Polska"/>
    <s v="Rajec"/>
    <x v="6"/>
    <n v="4"/>
    <n v="120"/>
    <n v="900"/>
    <n v="2"/>
    <n v="2020"/>
  </r>
  <r>
    <n v="670"/>
    <n v="1"/>
    <n v="7"/>
    <d v="2020-02-20T00:00:00"/>
    <n v="77.63"/>
    <x v="3"/>
    <d v="2020-01-12T00:00:00"/>
    <s v="Polska"/>
    <s v="Rajec"/>
    <x v="6"/>
    <n v="4"/>
    <n v="120"/>
    <n v="900"/>
    <n v="2"/>
    <n v="2020"/>
  </r>
  <r>
    <n v="671"/>
    <n v="19"/>
    <n v="1"/>
    <d v="2020-02-20T00:00:00"/>
    <n v="38.44"/>
    <x v="4"/>
    <d v="2020-02-14T00:00:00"/>
    <s v="Polska"/>
    <s v="Cysmix i Emilka"/>
    <x v="0"/>
    <n v="7"/>
    <n v="128"/>
    <n v="1500"/>
    <n v="2"/>
    <n v="2020"/>
  </r>
  <r>
    <n v="672"/>
    <n v="19"/>
    <n v="1"/>
    <d v="2020-02-20T00:00:00"/>
    <n v="43.74"/>
    <x v="4"/>
    <d v="2020-02-14T00:00:00"/>
    <s v="Polska"/>
    <s v="Cysmix i Emilka"/>
    <x v="0"/>
    <n v="7"/>
    <n v="128"/>
    <n v="1500"/>
    <n v="2"/>
    <n v="2020"/>
  </r>
  <r>
    <n v="673"/>
    <n v="19"/>
    <n v="1"/>
    <d v="2020-02-20T00:00:00"/>
    <n v="49.14"/>
    <x v="4"/>
    <d v="2020-02-14T00:00:00"/>
    <s v="Polska"/>
    <s v="Cysmix i Emilka"/>
    <x v="0"/>
    <n v="7"/>
    <n v="128"/>
    <n v="1500"/>
    <n v="2"/>
    <n v="2020"/>
  </r>
  <r>
    <n v="674"/>
    <n v="19"/>
    <n v="1"/>
    <d v="2020-02-20T00:00:00"/>
    <n v="66.95"/>
    <x v="4"/>
    <d v="2020-02-14T00:00:00"/>
    <s v="Polska"/>
    <s v="Cysmix i Emilka"/>
    <x v="0"/>
    <n v="7"/>
    <n v="128"/>
    <n v="1500"/>
    <n v="2"/>
    <n v="2020"/>
  </r>
  <r>
    <n v="675"/>
    <n v="1"/>
    <n v="7"/>
    <d v="2020-02-23T00:00:00"/>
    <n v="90.12"/>
    <x v="3"/>
    <d v="2020-01-12T00:00:00"/>
    <s v="Polska"/>
    <s v="Rajec"/>
    <x v="6"/>
    <n v="4"/>
    <n v="120"/>
    <n v="900"/>
    <n v="2"/>
    <n v="2020"/>
  </r>
  <r>
    <n v="676"/>
    <n v="1"/>
    <n v="7"/>
    <d v="2020-02-23T00:00:00"/>
    <n v="91.97"/>
    <x v="3"/>
    <d v="2020-01-12T00:00:00"/>
    <s v="Polska"/>
    <s v="Rajec"/>
    <x v="6"/>
    <n v="4"/>
    <n v="120"/>
    <n v="900"/>
    <n v="2"/>
    <n v="2020"/>
  </r>
  <r>
    <n v="677"/>
    <n v="1"/>
    <n v="17"/>
    <d v="2020-02-23T00:00:00"/>
    <n v="19.809999999999999"/>
    <x v="3"/>
    <d v="2020-01-12T00:00:00"/>
    <s v="Polska"/>
    <s v="Tofik Lis"/>
    <x v="7"/>
    <n v="6"/>
    <n v="160"/>
    <n v="1200"/>
    <n v="2"/>
    <n v="2020"/>
  </r>
  <r>
    <n v="678"/>
    <n v="19"/>
    <n v="1"/>
    <d v="2020-02-23T00:00:00"/>
    <n v="70.34"/>
    <x v="4"/>
    <d v="2020-02-14T00:00:00"/>
    <s v="Polska"/>
    <s v="Cysmix i Emilka"/>
    <x v="0"/>
    <n v="7"/>
    <n v="128"/>
    <n v="1500"/>
    <n v="2"/>
    <n v="2020"/>
  </r>
  <r>
    <n v="679"/>
    <n v="19"/>
    <n v="1"/>
    <d v="2020-02-23T00:00:00"/>
    <n v="90.65"/>
    <x v="4"/>
    <d v="2020-02-14T00:00:00"/>
    <s v="Polska"/>
    <s v="Cysmix i Emilka"/>
    <x v="0"/>
    <n v="7"/>
    <n v="128"/>
    <n v="1500"/>
    <n v="2"/>
    <n v="2020"/>
  </r>
  <r>
    <n v="680"/>
    <n v="19"/>
    <n v="1"/>
    <d v="2020-02-23T00:00:00"/>
    <n v="66.17"/>
    <x v="4"/>
    <d v="2020-02-14T00:00:00"/>
    <s v="Polska"/>
    <s v="Cysmix i Emilka"/>
    <x v="0"/>
    <n v="7"/>
    <n v="128"/>
    <n v="1500"/>
    <n v="2"/>
    <n v="2020"/>
  </r>
  <r>
    <n v="681"/>
    <n v="19"/>
    <n v="2"/>
    <d v="2020-02-23T00:00:00"/>
    <n v="14.39"/>
    <x v="4"/>
    <d v="2020-02-14T00:00:00"/>
    <s v="Polska"/>
    <s v="Solejek"/>
    <x v="1"/>
    <n v="7"/>
    <n v="182"/>
    <n v="1500"/>
    <n v="2"/>
    <n v="2020"/>
  </r>
  <r>
    <n v="682"/>
    <n v="19"/>
    <n v="2"/>
    <d v="2020-02-23T00:00:00"/>
    <n v="19.7"/>
    <x v="4"/>
    <d v="2020-02-14T00:00:00"/>
    <s v="Polska"/>
    <s v="Solejek"/>
    <x v="1"/>
    <n v="7"/>
    <n v="182"/>
    <n v="1500"/>
    <n v="2"/>
    <n v="2020"/>
  </r>
  <r>
    <n v="683"/>
    <n v="19"/>
    <n v="2"/>
    <d v="2020-02-23T00:00:00"/>
    <n v="32.25"/>
    <x v="4"/>
    <d v="2020-02-14T00:00:00"/>
    <s v="Polska"/>
    <s v="Solejek"/>
    <x v="1"/>
    <n v="7"/>
    <n v="182"/>
    <n v="1500"/>
    <n v="2"/>
    <n v="2020"/>
  </r>
  <r>
    <n v="684"/>
    <n v="19"/>
    <n v="2"/>
    <d v="2020-02-23T00:00:00"/>
    <n v="30.77"/>
    <x v="4"/>
    <d v="2020-02-14T00:00:00"/>
    <s v="Polska"/>
    <s v="Solejek"/>
    <x v="1"/>
    <n v="7"/>
    <n v="182"/>
    <n v="1500"/>
    <n v="2"/>
    <n v="2020"/>
  </r>
  <r>
    <n v="685"/>
    <n v="19"/>
    <n v="2"/>
    <d v="2020-02-23T00:00:00"/>
    <n v="49.16"/>
    <x v="4"/>
    <d v="2020-02-14T00:00:00"/>
    <s v="Polska"/>
    <s v="Solejek"/>
    <x v="1"/>
    <n v="7"/>
    <n v="182"/>
    <n v="1500"/>
    <n v="2"/>
    <n v="2020"/>
  </r>
  <r>
    <n v="686"/>
    <n v="19"/>
    <n v="2"/>
    <d v="2020-02-23T00:00:00"/>
    <n v="44.28"/>
    <x v="4"/>
    <d v="2020-02-14T00:00:00"/>
    <s v="Polska"/>
    <s v="Solejek"/>
    <x v="1"/>
    <n v="7"/>
    <n v="182"/>
    <n v="1500"/>
    <n v="2"/>
    <n v="2020"/>
  </r>
  <r>
    <n v="687"/>
    <n v="19"/>
    <n v="2"/>
    <d v="2020-02-23T00:00:00"/>
    <n v="52.72"/>
    <x v="4"/>
    <d v="2020-02-14T00:00:00"/>
    <s v="Polska"/>
    <s v="Solejek"/>
    <x v="1"/>
    <n v="7"/>
    <n v="182"/>
    <n v="1500"/>
    <n v="2"/>
    <n v="2020"/>
  </r>
  <r>
    <n v="688"/>
    <n v="1"/>
    <n v="17"/>
    <d v="2020-02-24T00:00:00"/>
    <n v="23.18"/>
    <x v="3"/>
    <d v="2020-01-12T00:00:00"/>
    <s v="Polska"/>
    <s v="Tofik Lis"/>
    <x v="7"/>
    <n v="6"/>
    <n v="160"/>
    <n v="1200"/>
    <n v="2"/>
    <n v="2020"/>
  </r>
  <r>
    <n v="689"/>
    <n v="1"/>
    <n v="17"/>
    <d v="2020-02-24T00:00:00"/>
    <n v="26.06"/>
    <x v="3"/>
    <d v="2020-01-12T00:00:00"/>
    <s v="Polska"/>
    <s v="Tofik Lis"/>
    <x v="7"/>
    <n v="6"/>
    <n v="160"/>
    <n v="1200"/>
    <n v="2"/>
    <n v="2020"/>
  </r>
  <r>
    <n v="690"/>
    <n v="19"/>
    <n v="2"/>
    <d v="2020-02-24T00:00:00"/>
    <n v="60.63"/>
    <x v="4"/>
    <d v="2020-02-14T00:00:00"/>
    <s v="Polska"/>
    <s v="Solejek"/>
    <x v="1"/>
    <n v="7"/>
    <n v="182"/>
    <n v="1500"/>
    <n v="2"/>
    <n v="2020"/>
  </r>
  <r>
    <n v="691"/>
    <n v="1"/>
    <n v="17"/>
    <d v="2020-02-25T00:00:00"/>
    <n v="39.94"/>
    <x v="3"/>
    <d v="2020-01-12T00:00:00"/>
    <s v="Polska"/>
    <s v="Tofik Lis"/>
    <x v="7"/>
    <n v="6"/>
    <n v="160"/>
    <n v="1200"/>
    <n v="2"/>
    <n v="2020"/>
  </r>
  <r>
    <n v="692"/>
    <n v="19"/>
    <n v="2"/>
    <d v="2020-02-26T00:00:00"/>
    <n v="79.97"/>
    <x v="4"/>
    <d v="2020-02-14T00:00:00"/>
    <s v="Polska"/>
    <s v="Solejek"/>
    <x v="1"/>
    <n v="7"/>
    <n v="182"/>
    <n v="1500"/>
    <n v="2"/>
    <n v="2020"/>
  </r>
  <r>
    <n v="693"/>
    <n v="1"/>
    <n v="17"/>
    <d v="2020-02-27T00:00:00"/>
    <n v="42.92"/>
    <x v="3"/>
    <d v="2020-01-12T00:00:00"/>
    <s v="Polska"/>
    <s v="Tofik Lis"/>
    <x v="7"/>
    <n v="6"/>
    <n v="160"/>
    <n v="1200"/>
    <n v="2"/>
    <n v="2020"/>
  </r>
  <r>
    <n v="694"/>
    <n v="1"/>
    <n v="17"/>
    <d v="2020-02-27T00:00:00"/>
    <n v="41.39"/>
    <x v="3"/>
    <d v="2020-01-12T00:00:00"/>
    <s v="Polska"/>
    <s v="Tofik Lis"/>
    <x v="7"/>
    <n v="6"/>
    <n v="160"/>
    <n v="1200"/>
    <n v="2"/>
    <n v="2020"/>
  </r>
  <r>
    <n v="695"/>
    <n v="1"/>
    <n v="17"/>
    <d v="2020-02-27T00:00:00"/>
    <n v="47.41"/>
    <x v="3"/>
    <d v="2020-01-12T00:00:00"/>
    <s v="Polska"/>
    <s v="Tofik Lis"/>
    <x v="7"/>
    <n v="6"/>
    <n v="160"/>
    <n v="1200"/>
    <n v="2"/>
    <n v="2020"/>
  </r>
  <r>
    <n v="696"/>
    <n v="1"/>
    <n v="17"/>
    <d v="2020-02-27T00:00:00"/>
    <n v="65.069999999999993"/>
    <x v="3"/>
    <d v="2020-01-12T00:00:00"/>
    <s v="Polska"/>
    <s v="Tofik Lis"/>
    <x v="7"/>
    <n v="6"/>
    <n v="160"/>
    <n v="1200"/>
    <n v="2"/>
    <n v="2020"/>
  </r>
  <r>
    <n v="697"/>
    <n v="1"/>
    <n v="17"/>
    <d v="2020-02-27T00:00:00"/>
    <n v="70.819999999999993"/>
    <x v="3"/>
    <d v="2020-01-12T00:00:00"/>
    <s v="Polska"/>
    <s v="Tofik Lis"/>
    <x v="7"/>
    <n v="6"/>
    <n v="160"/>
    <n v="1200"/>
    <n v="2"/>
    <n v="2020"/>
  </r>
  <r>
    <n v="698"/>
    <n v="1"/>
    <n v="17"/>
    <d v="2020-02-27T00:00:00"/>
    <n v="92.46"/>
    <x v="3"/>
    <d v="2020-01-12T00:00:00"/>
    <s v="Polska"/>
    <s v="Tofik Lis"/>
    <x v="7"/>
    <n v="6"/>
    <n v="160"/>
    <n v="1200"/>
    <n v="2"/>
    <n v="2020"/>
  </r>
  <r>
    <n v="699"/>
    <n v="1"/>
    <n v="9"/>
    <d v="2020-02-27T00:00:00"/>
    <n v="19.61"/>
    <x v="3"/>
    <d v="2020-01-12T00:00:00"/>
    <s v="Polska"/>
    <s v="Panda Oczy i Termit"/>
    <x v="8"/>
    <n v="6"/>
    <n v="150"/>
    <n v="1200"/>
    <n v="2"/>
    <n v="2020"/>
  </r>
  <r>
    <n v="700"/>
    <n v="19"/>
    <n v="2"/>
    <d v="2020-02-28T00:00:00"/>
    <n v="95.57"/>
    <x v="4"/>
    <d v="2020-02-14T00:00:00"/>
    <s v="Polska"/>
    <s v="Solejek"/>
    <x v="1"/>
    <n v="7"/>
    <n v="182"/>
    <n v="1500"/>
    <n v="2"/>
    <n v="2020"/>
  </r>
  <r>
    <n v="701"/>
    <n v="19"/>
    <n v="3"/>
    <d v="2020-02-29T00:00:00"/>
    <n v="12.96"/>
    <x v="4"/>
    <d v="2020-02-14T00:00:00"/>
    <s v="Polska"/>
    <s v="Kuba Omsiak"/>
    <x v="2"/>
    <n v="5"/>
    <n v="128"/>
    <n v="1000"/>
    <n v="2"/>
    <n v="2020"/>
  </r>
  <r>
    <n v="702"/>
    <n v="19"/>
    <n v="3"/>
    <d v="2020-02-29T00:00:00"/>
    <n v="16.77"/>
    <x v="4"/>
    <d v="2020-02-14T00:00:00"/>
    <s v="Polska"/>
    <s v="Kuba Omsiak"/>
    <x v="2"/>
    <n v="5"/>
    <n v="128"/>
    <n v="1000"/>
    <n v="2"/>
    <n v="2020"/>
  </r>
  <r>
    <n v="703"/>
    <n v="1"/>
    <n v="9"/>
    <d v="2020-03-01T00:00:00"/>
    <n v="17.16"/>
    <x v="3"/>
    <d v="2020-01-12T00:00:00"/>
    <s v="Polska"/>
    <s v="Panda Oczy i Termit"/>
    <x v="8"/>
    <n v="6"/>
    <n v="150"/>
    <n v="1200"/>
    <n v="3"/>
    <n v="2020"/>
  </r>
  <r>
    <n v="704"/>
    <n v="1"/>
    <n v="9"/>
    <d v="2020-03-01T00:00:00"/>
    <n v="28.6"/>
    <x v="3"/>
    <d v="2020-01-12T00:00:00"/>
    <s v="Polska"/>
    <s v="Panda Oczy i Termit"/>
    <x v="8"/>
    <n v="6"/>
    <n v="150"/>
    <n v="1200"/>
    <n v="3"/>
    <n v="2020"/>
  </r>
  <r>
    <n v="705"/>
    <n v="19"/>
    <n v="3"/>
    <d v="2020-03-03T00:00:00"/>
    <n v="24.61"/>
    <x v="4"/>
    <d v="2020-02-14T00:00:00"/>
    <s v="Polska"/>
    <s v="Kuba Omsiak"/>
    <x v="2"/>
    <n v="5"/>
    <n v="128"/>
    <n v="1000"/>
    <n v="3"/>
    <n v="2020"/>
  </r>
  <r>
    <n v="706"/>
    <n v="19"/>
    <n v="3"/>
    <d v="2020-03-03T00:00:00"/>
    <n v="31.52"/>
    <x v="4"/>
    <d v="2020-02-14T00:00:00"/>
    <s v="Polska"/>
    <s v="Kuba Omsiak"/>
    <x v="2"/>
    <n v="5"/>
    <n v="128"/>
    <n v="1000"/>
    <n v="3"/>
    <n v="2020"/>
  </r>
  <r>
    <n v="707"/>
    <n v="19"/>
    <n v="3"/>
    <d v="2020-03-03T00:00:00"/>
    <n v="48.15"/>
    <x v="4"/>
    <d v="2020-02-14T00:00:00"/>
    <s v="Polska"/>
    <s v="Kuba Omsiak"/>
    <x v="2"/>
    <n v="5"/>
    <n v="128"/>
    <n v="1000"/>
    <n v="3"/>
    <n v="2020"/>
  </r>
  <r>
    <n v="708"/>
    <n v="1"/>
    <n v="9"/>
    <d v="2020-03-04T00:00:00"/>
    <n v="41.36"/>
    <x v="3"/>
    <d v="2020-01-12T00:00:00"/>
    <s v="Polska"/>
    <s v="Panda Oczy i Termit"/>
    <x v="8"/>
    <n v="6"/>
    <n v="150"/>
    <n v="1200"/>
    <n v="3"/>
    <n v="2020"/>
  </r>
  <r>
    <n v="709"/>
    <n v="1"/>
    <n v="9"/>
    <d v="2020-03-04T00:00:00"/>
    <n v="33.270000000000003"/>
    <x v="3"/>
    <d v="2020-01-12T00:00:00"/>
    <s v="Polska"/>
    <s v="Panda Oczy i Termit"/>
    <x v="8"/>
    <n v="6"/>
    <n v="150"/>
    <n v="1200"/>
    <n v="3"/>
    <n v="2020"/>
  </r>
  <r>
    <n v="710"/>
    <n v="1"/>
    <n v="9"/>
    <d v="2020-03-04T00:00:00"/>
    <n v="54.35"/>
    <x v="3"/>
    <d v="2020-01-12T00:00:00"/>
    <s v="Polska"/>
    <s v="Panda Oczy i Termit"/>
    <x v="8"/>
    <n v="6"/>
    <n v="150"/>
    <n v="1200"/>
    <n v="3"/>
    <n v="2020"/>
  </r>
  <r>
    <n v="711"/>
    <n v="1"/>
    <n v="9"/>
    <d v="2020-03-04T00:00:00"/>
    <n v="72.17"/>
    <x v="3"/>
    <d v="2020-01-12T00:00:00"/>
    <s v="Polska"/>
    <s v="Panda Oczy i Termit"/>
    <x v="8"/>
    <n v="6"/>
    <n v="150"/>
    <n v="1200"/>
    <n v="3"/>
    <n v="2020"/>
  </r>
  <r>
    <n v="712"/>
    <n v="19"/>
    <n v="3"/>
    <d v="2020-03-05T00:00:00"/>
    <n v="46.74"/>
    <x v="4"/>
    <d v="2020-02-14T00:00:00"/>
    <s v="Polska"/>
    <s v="Kuba Omsiak"/>
    <x v="2"/>
    <n v="5"/>
    <n v="128"/>
    <n v="1000"/>
    <n v="3"/>
    <n v="2020"/>
  </r>
  <r>
    <n v="713"/>
    <n v="19"/>
    <n v="3"/>
    <d v="2020-03-05T00:00:00"/>
    <n v="53.45"/>
    <x v="4"/>
    <d v="2020-02-14T00:00:00"/>
    <s v="Polska"/>
    <s v="Kuba Omsiak"/>
    <x v="2"/>
    <n v="5"/>
    <n v="128"/>
    <n v="1000"/>
    <n v="3"/>
    <n v="2020"/>
  </r>
  <r>
    <n v="714"/>
    <n v="1"/>
    <n v="9"/>
    <d v="2020-03-07T00:00:00"/>
    <n v="76.89"/>
    <x v="3"/>
    <d v="2020-01-12T00:00:00"/>
    <s v="Polska"/>
    <s v="Panda Oczy i Termit"/>
    <x v="8"/>
    <n v="6"/>
    <n v="150"/>
    <n v="1200"/>
    <n v="3"/>
    <n v="2020"/>
  </r>
  <r>
    <n v="715"/>
    <n v="1"/>
    <n v="9"/>
    <d v="2020-03-07T00:00:00"/>
    <n v="87.88"/>
    <x v="3"/>
    <d v="2020-01-12T00:00:00"/>
    <s v="Polska"/>
    <s v="Panda Oczy i Termit"/>
    <x v="8"/>
    <n v="6"/>
    <n v="150"/>
    <n v="1200"/>
    <n v="3"/>
    <n v="2020"/>
  </r>
  <r>
    <n v="716"/>
    <n v="1"/>
    <n v="9"/>
    <d v="2020-03-07T00:00:00"/>
    <n v="81.86"/>
    <x v="3"/>
    <d v="2020-01-12T00:00:00"/>
    <s v="Polska"/>
    <s v="Panda Oczy i Termit"/>
    <x v="8"/>
    <n v="6"/>
    <n v="150"/>
    <n v="1200"/>
    <n v="3"/>
    <n v="2020"/>
  </r>
  <r>
    <n v="717"/>
    <n v="19"/>
    <n v="3"/>
    <d v="2020-03-07T00:00:00"/>
    <n v="66.400000000000006"/>
    <x v="4"/>
    <d v="2020-02-14T00:00:00"/>
    <s v="Polska"/>
    <s v="Kuba Omsiak"/>
    <x v="2"/>
    <n v="5"/>
    <n v="128"/>
    <n v="1000"/>
    <n v="3"/>
    <n v="2020"/>
  </r>
  <r>
    <n v="718"/>
    <n v="19"/>
    <n v="3"/>
    <d v="2020-03-07T00:00:00"/>
    <n v="63.08"/>
    <x v="4"/>
    <d v="2020-02-14T00:00:00"/>
    <s v="Polska"/>
    <s v="Kuba Omsiak"/>
    <x v="2"/>
    <n v="5"/>
    <n v="128"/>
    <n v="1000"/>
    <n v="3"/>
    <n v="2020"/>
  </r>
  <r>
    <n v="719"/>
    <n v="19"/>
    <n v="3"/>
    <d v="2020-03-07T00:00:00"/>
    <n v="67.260000000000005"/>
    <x v="4"/>
    <d v="2020-02-14T00:00:00"/>
    <s v="Polska"/>
    <s v="Kuba Omsiak"/>
    <x v="2"/>
    <n v="5"/>
    <n v="128"/>
    <n v="1000"/>
    <n v="3"/>
    <n v="2020"/>
  </r>
  <r>
    <n v="720"/>
    <n v="19"/>
    <n v="4"/>
    <d v="2020-03-09T00:00:00"/>
    <n v="19.739999999999998"/>
    <x v="4"/>
    <d v="2020-02-14T00:00:00"/>
    <s v="Polska"/>
    <s v="Pościgacze"/>
    <x v="3"/>
    <n v="6"/>
    <n v="170"/>
    <n v="1200"/>
    <n v="3"/>
    <n v="2020"/>
  </r>
  <r>
    <n v="721"/>
    <n v="19"/>
    <n v="4"/>
    <d v="2020-03-09T00:00:00"/>
    <n v="21.64"/>
    <x v="4"/>
    <d v="2020-02-14T00:00:00"/>
    <s v="Polska"/>
    <s v="Pościgacze"/>
    <x v="3"/>
    <n v="6"/>
    <n v="170"/>
    <n v="1200"/>
    <n v="3"/>
    <n v="2020"/>
  </r>
  <r>
    <n v="722"/>
    <n v="1"/>
    <n v="10"/>
    <d v="2020-03-10T00:00:00"/>
    <n v="12.28"/>
    <x v="3"/>
    <d v="2020-01-12T00:00:00"/>
    <s v="Polska"/>
    <s v="Portek i Madeonek"/>
    <x v="9"/>
    <n v="5"/>
    <n v="128"/>
    <n v="1000"/>
    <n v="3"/>
    <n v="2020"/>
  </r>
  <r>
    <n v="723"/>
    <n v="1"/>
    <n v="10"/>
    <d v="2020-03-10T00:00:00"/>
    <n v="18.2"/>
    <x v="3"/>
    <d v="2020-01-12T00:00:00"/>
    <s v="Polska"/>
    <s v="Portek i Madeonek"/>
    <x v="9"/>
    <n v="5"/>
    <n v="128"/>
    <n v="1000"/>
    <n v="3"/>
    <n v="2020"/>
  </r>
  <r>
    <n v="724"/>
    <n v="1"/>
    <n v="10"/>
    <d v="2020-03-10T00:00:00"/>
    <n v="32.01"/>
    <x v="3"/>
    <d v="2020-01-12T00:00:00"/>
    <s v="Polska"/>
    <s v="Portek i Madeonek"/>
    <x v="9"/>
    <n v="5"/>
    <n v="128"/>
    <n v="1000"/>
    <n v="3"/>
    <n v="2020"/>
  </r>
  <r>
    <n v="725"/>
    <n v="19"/>
    <n v="4"/>
    <d v="2020-03-10T00:00:00"/>
    <n v="25.92"/>
    <x v="4"/>
    <d v="2020-02-14T00:00:00"/>
    <s v="Polska"/>
    <s v="Pościgacze"/>
    <x v="3"/>
    <n v="6"/>
    <n v="170"/>
    <n v="1200"/>
    <n v="3"/>
    <n v="2020"/>
  </r>
  <r>
    <n v="726"/>
    <n v="19"/>
    <n v="4"/>
    <d v="2020-03-10T00:00:00"/>
    <n v="42.35"/>
    <x v="4"/>
    <d v="2020-02-14T00:00:00"/>
    <s v="Polska"/>
    <s v="Pościgacze"/>
    <x v="3"/>
    <n v="6"/>
    <n v="170"/>
    <n v="1200"/>
    <n v="3"/>
    <n v="2020"/>
  </r>
  <r>
    <n v="727"/>
    <n v="1"/>
    <n v="10"/>
    <d v="2020-03-11T00:00:00"/>
    <n v="36.36"/>
    <x v="3"/>
    <d v="2020-01-12T00:00:00"/>
    <s v="Polska"/>
    <s v="Portek i Madeonek"/>
    <x v="9"/>
    <n v="5"/>
    <n v="128"/>
    <n v="1000"/>
    <n v="3"/>
    <n v="2020"/>
  </r>
  <r>
    <n v="728"/>
    <n v="19"/>
    <n v="4"/>
    <d v="2020-03-12T00:00:00"/>
    <n v="50.7"/>
    <x v="4"/>
    <d v="2020-02-14T00:00:00"/>
    <s v="Polska"/>
    <s v="Pościgacze"/>
    <x v="3"/>
    <n v="6"/>
    <n v="170"/>
    <n v="1200"/>
    <n v="3"/>
    <n v="2020"/>
  </r>
  <r>
    <n v="729"/>
    <n v="19"/>
    <n v="4"/>
    <d v="2020-03-12T00:00:00"/>
    <n v="49.03"/>
    <x v="4"/>
    <d v="2020-02-14T00:00:00"/>
    <s v="Polska"/>
    <s v="Pościgacze"/>
    <x v="3"/>
    <n v="6"/>
    <n v="170"/>
    <n v="1200"/>
    <n v="3"/>
    <n v="2020"/>
  </r>
  <r>
    <n v="730"/>
    <n v="19"/>
    <n v="4"/>
    <d v="2020-03-12T00:00:00"/>
    <n v="60.1"/>
    <x v="4"/>
    <d v="2020-02-14T00:00:00"/>
    <s v="Polska"/>
    <s v="Pościgacze"/>
    <x v="3"/>
    <n v="6"/>
    <n v="170"/>
    <n v="1200"/>
    <n v="3"/>
    <n v="2020"/>
  </r>
  <r>
    <n v="731"/>
    <n v="1"/>
    <n v="10"/>
    <d v="2020-03-14T00:00:00"/>
    <n v="40.49"/>
    <x v="3"/>
    <d v="2020-01-12T00:00:00"/>
    <s v="Polska"/>
    <s v="Portek i Madeonek"/>
    <x v="9"/>
    <n v="5"/>
    <n v="128"/>
    <n v="1000"/>
    <n v="3"/>
    <n v="2020"/>
  </r>
  <r>
    <n v="732"/>
    <n v="19"/>
    <n v="4"/>
    <d v="2020-03-15T00:00:00"/>
    <n v="55.94"/>
    <x v="4"/>
    <d v="2020-02-14T00:00:00"/>
    <s v="Polska"/>
    <s v="Pościgacze"/>
    <x v="3"/>
    <n v="6"/>
    <n v="170"/>
    <n v="1200"/>
    <n v="3"/>
    <n v="2020"/>
  </r>
  <r>
    <n v="733"/>
    <n v="1"/>
    <n v="10"/>
    <d v="2020-03-16T00:00:00"/>
    <n v="61.41"/>
    <x v="3"/>
    <d v="2020-01-12T00:00:00"/>
    <s v="Polska"/>
    <s v="Portek i Madeonek"/>
    <x v="9"/>
    <n v="5"/>
    <n v="128"/>
    <n v="1000"/>
    <n v="3"/>
    <n v="2020"/>
  </r>
  <r>
    <n v="734"/>
    <n v="1"/>
    <n v="10"/>
    <d v="2020-03-16T00:00:00"/>
    <n v="61.65"/>
    <x v="3"/>
    <d v="2020-01-12T00:00:00"/>
    <s v="Polska"/>
    <s v="Portek i Madeonek"/>
    <x v="9"/>
    <n v="5"/>
    <n v="128"/>
    <n v="1000"/>
    <n v="3"/>
    <n v="2020"/>
  </r>
  <r>
    <n v="735"/>
    <n v="1"/>
    <n v="10"/>
    <d v="2020-03-16T00:00:00"/>
    <n v="62.09"/>
    <x v="3"/>
    <d v="2020-01-12T00:00:00"/>
    <s v="Polska"/>
    <s v="Portek i Madeonek"/>
    <x v="9"/>
    <n v="5"/>
    <n v="128"/>
    <n v="1000"/>
    <n v="3"/>
    <n v="2020"/>
  </r>
  <r>
    <n v="736"/>
    <n v="19"/>
    <n v="4"/>
    <d v="2020-03-16T00:00:00"/>
    <n v="85.25"/>
    <x v="4"/>
    <d v="2020-02-14T00:00:00"/>
    <s v="Polska"/>
    <s v="Pościgacze"/>
    <x v="3"/>
    <n v="6"/>
    <n v="170"/>
    <n v="1200"/>
    <n v="3"/>
    <n v="2020"/>
  </r>
  <r>
    <n v="737"/>
    <n v="19"/>
    <n v="4"/>
    <d v="2020-03-16T00:00:00"/>
    <n v="93.71"/>
    <x v="4"/>
    <d v="2020-02-14T00:00:00"/>
    <s v="Polska"/>
    <s v="Pościgacze"/>
    <x v="3"/>
    <n v="6"/>
    <n v="170"/>
    <n v="1200"/>
    <n v="3"/>
    <n v="2020"/>
  </r>
  <r>
    <n v="738"/>
    <n v="19"/>
    <n v="5"/>
    <d v="2020-03-16T00:00:00"/>
    <n v="16.73"/>
    <x v="4"/>
    <d v="2020-02-14T00:00:00"/>
    <s v="Polska"/>
    <s v="Rostek"/>
    <x v="4"/>
    <n v="5"/>
    <n v="133"/>
    <n v="1000"/>
    <n v="3"/>
    <n v="2020"/>
  </r>
  <r>
    <n v="739"/>
    <n v="19"/>
    <n v="5"/>
    <d v="2020-03-16T00:00:00"/>
    <n v="20.91"/>
    <x v="4"/>
    <d v="2020-02-14T00:00:00"/>
    <s v="Polska"/>
    <s v="Rostek"/>
    <x v="4"/>
    <n v="5"/>
    <n v="133"/>
    <n v="1000"/>
    <n v="3"/>
    <n v="2020"/>
  </r>
  <r>
    <n v="740"/>
    <n v="19"/>
    <n v="5"/>
    <d v="2020-03-17T00:00:00"/>
    <n v="24.91"/>
    <x v="4"/>
    <d v="2020-02-14T00:00:00"/>
    <s v="Polska"/>
    <s v="Rostek"/>
    <x v="4"/>
    <n v="5"/>
    <n v="133"/>
    <n v="1000"/>
    <n v="3"/>
    <n v="2020"/>
  </r>
  <r>
    <n v="741"/>
    <n v="19"/>
    <n v="5"/>
    <d v="2020-03-17T00:00:00"/>
    <n v="34.450000000000003"/>
    <x v="4"/>
    <d v="2020-02-14T00:00:00"/>
    <s v="Polska"/>
    <s v="Rostek"/>
    <x v="4"/>
    <n v="5"/>
    <n v="133"/>
    <n v="1000"/>
    <n v="3"/>
    <n v="2020"/>
  </r>
  <r>
    <n v="742"/>
    <n v="19"/>
    <n v="5"/>
    <d v="2020-03-17T00:00:00"/>
    <n v="40.07"/>
    <x v="4"/>
    <d v="2020-02-14T00:00:00"/>
    <s v="Polska"/>
    <s v="Rostek"/>
    <x v="4"/>
    <n v="5"/>
    <n v="133"/>
    <n v="1000"/>
    <n v="3"/>
    <n v="2020"/>
  </r>
  <r>
    <n v="743"/>
    <n v="1"/>
    <n v="10"/>
    <d v="2020-03-18T00:00:00"/>
    <n v="69.62"/>
    <x v="3"/>
    <d v="2020-01-12T00:00:00"/>
    <s v="Polska"/>
    <s v="Portek i Madeonek"/>
    <x v="9"/>
    <n v="5"/>
    <n v="128"/>
    <n v="1000"/>
    <n v="3"/>
    <n v="2020"/>
  </r>
  <r>
    <n v="744"/>
    <n v="1"/>
    <n v="10"/>
    <d v="2020-03-18T00:00:00"/>
    <n v="97.42"/>
    <x v="3"/>
    <d v="2020-01-12T00:00:00"/>
    <s v="Polska"/>
    <s v="Portek i Madeonek"/>
    <x v="9"/>
    <n v="5"/>
    <n v="128"/>
    <n v="1000"/>
    <n v="3"/>
    <n v="2020"/>
  </r>
  <r>
    <n v="745"/>
    <n v="1"/>
    <n v="11"/>
    <d v="2020-03-18T00:00:00"/>
    <n v="13.13"/>
    <x v="3"/>
    <d v="2020-01-12T00:00:00"/>
    <s v="Polska"/>
    <s v="Tofik Lis"/>
    <x v="10"/>
    <n v="6"/>
    <n v="120"/>
    <n v="1200"/>
    <n v="3"/>
    <n v="2020"/>
  </r>
  <r>
    <n v="746"/>
    <n v="19"/>
    <n v="5"/>
    <d v="2020-03-18T00:00:00"/>
    <n v="43.45"/>
    <x v="4"/>
    <d v="2020-02-14T00:00:00"/>
    <s v="Polska"/>
    <s v="Rostek"/>
    <x v="4"/>
    <n v="5"/>
    <n v="133"/>
    <n v="1000"/>
    <n v="3"/>
    <n v="2020"/>
  </r>
  <r>
    <n v="747"/>
    <n v="19"/>
    <n v="5"/>
    <d v="2020-03-18T00:00:00"/>
    <n v="73.3"/>
    <x v="4"/>
    <d v="2020-02-14T00:00:00"/>
    <s v="Polska"/>
    <s v="Rostek"/>
    <x v="4"/>
    <n v="5"/>
    <n v="133"/>
    <n v="1000"/>
    <n v="3"/>
    <n v="2020"/>
  </r>
  <r>
    <n v="748"/>
    <n v="19"/>
    <n v="5"/>
    <d v="2020-03-18T00:00:00"/>
    <n v="54.91"/>
    <x v="4"/>
    <d v="2020-02-14T00:00:00"/>
    <s v="Polska"/>
    <s v="Rostek"/>
    <x v="4"/>
    <n v="5"/>
    <n v="133"/>
    <n v="1000"/>
    <n v="3"/>
    <n v="2020"/>
  </r>
  <r>
    <n v="749"/>
    <n v="19"/>
    <n v="5"/>
    <d v="2020-03-18T00:00:00"/>
    <n v="82.8"/>
    <x v="4"/>
    <d v="2020-02-14T00:00:00"/>
    <s v="Polska"/>
    <s v="Rostek"/>
    <x v="4"/>
    <n v="5"/>
    <n v="133"/>
    <n v="1000"/>
    <n v="3"/>
    <n v="2020"/>
  </r>
  <r>
    <n v="750"/>
    <n v="19"/>
    <n v="5"/>
    <d v="2020-03-18T00:00:00"/>
    <n v="80.36"/>
    <x v="4"/>
    <d v="2020-02-14T00:00:00"/>
    <s v="Polska"/>
    <s v="Rostek"/>
    <x v="4"/>
    <n v="5"/>
    <n v="133"/>
    <n v="1000"/>
    <n v="3"/>
    <n v="2020"/>
  </r>
  <r>
    <n v="751"/>
    <n v="19"/>
    <n v="6"/>
    <d v="2020-03-18T00:00:00"/>
    <n v="15.5"/>
    <x v="4"/>
    <d v="2020-02-14T00:00:00"/>
    <s v="Polska"/>
    <s v="Ramzes B."/>
    <x v="5"/>
    <n v="6"/>
    <n v="130"/>
    <n v="1200"/>
    <n v="3"/>
    <n v="2020"/>
  </r>
  <r>
    <n v="752"/>
    <n v="19"/>
    <n v="6"/>
    <d v="2020-03-18T00:00:00"/>
    <n v="25.69"/>
    <x v="4"/>
    <d v="2020-02-14T00:00:00"/>
    <s v="Polska"/>
    <s v="Ramzes B."/>
    <x v="5"/>
    <n v="6"/>
    <n v="130"/>
    <n v="1200"/>
    <n v="3"/>
    <n v="2020"/>
  </r>
  <r>
    <n v="753"/>
    <n v="1"/>
    <n v="11"/>
    <d v="2020-03-19T00:00:00"/>
    <n v="17.39"/>
    <x v="3"/>
    <d v="2020-01-12T00:00:00"/>
    <s v="Polska"/>
    <s v="Tofik Lis"/>
    <x v="10"/>
    <n v="6"/>
    <n v="120"/>
    <n v="1200"/>
    <n v="3"/>
    <n v="2020"/>
  </r>
  <r>
    <n v="754"/>
    <n v="1"/>
    <n v="11"/>
    <d v="2020-03-20T00:00:00"/>
    <n v="26.6"/>
    <x v="3"/>
    <d v="2020-01-12T00:00:00"/>
    <s v="Polska"/>
    <s v="Tofik Lis"/>
    <x v="10"/>
    <n v="6"/>
    <n v="120"/>
    <n v="1200"/>
    <n v="3"/>
    <n v="2020"/>
  </r>
  <r>
    <n v="755"/>
    <n v="1"/>
    <n v="11"/>
    <d v="2020-03-20T00:00:00"/>
    <n v="41.19"/>
    <x v="3"/>
    <d v="2020-01-12T00:00:00"/>
    <s v="Polska"/>
    <s v="Tofik Lis"/>
    <x v="10"/>
    <n v="6"/>
    <n v="120"/>
    <n v="1200"/>
    <n v="3"/>
    <n v="2020"/>
  </r>
  <r>
    <n v="756"/>
    <n v="1"/>
    <n v="11"/>
    <d v="2020-03-20T00:00:00"/>
    <n v="58.48"/>
    <x v="3"/>
    <d v="2020-01-12T00:00:00"/>
    <s v="Polska"/>
    <s v="Tofik Lis"/>
    <x v="10"/>
    <n v="6"/>
    <n v="120"/>
    <n v="1200"/>
    <n v="3"/>
    <n v="2020"/>
  </r>
  <r>
    <n v="757"/>
    <n v="1"/>
    <n v="11"/>
    <d v="2020-03-20T00:00:00"/>
    <n v="50.64"/>
    <x v="3"/>
    <d v="2020-01-12T00:00:00"/>
    <s v="Polska"/>
    <s v="Tofik Lis"/>
    <x v="10"/>
    <n v="6"/>
    <n v="120"/>
    <n v="1200"/>
    <n v="3"/>
    <n v="2020"/>
  </r>
  <r>
    <n v="758"/>
    <n v="1"/>
    <n v="11"/>
    <d v="2020-03-20T00:00:00"/>
    <n v="65.52"/>
    <x v="3"/>
    <d v="2020-01-12T00:00:00"/>
    <s v="Polska"/>
    <s v="Tofik Lis"/>
    <x v="10"/>
    <n v="6"/>
    <n v="120"/>
    <n v="1200"/>
    <n v="3"/>
    <n v="2020"/>
  </r>
  <r>
    <n v="759"/>
    <n v="19"/>
    <n v="6"/>
    <d v="2020-03-20T00:00:00"/>
    <n v="29.44"/>
    <x v="4"/>
    <d v="2020-02-14T00:00:00"/>
    <s v="Polska"/>
    <s v="Ramzes B."/>
    <x v="5"/>
    <n v="6"/>
    <n v="130"/>
    <n v="1200"/>
    <n v="3"/>
    <n v="2020"/>
  </r>
  <r>
    <n v="760"/>
    <n v="19"/>
    <n v="6"/>
    <d v="2020-03-20T00:00:00"/>
    <n v="29.46"/>
    <x v="4"/>
    <d v="2020-02-14T00:00:00"/>
    <s v="Polska"/>
    <s v="Ramzes B."/>
    <x v="5"/>
    <n v="6"/>
    <n v="130"/>
    <n v="1200"/>
    <n v="3"/>
    <n v="2020"/>
  </r>
  <r>
    <n v="761"/>
    <n v="19"/>
    <n v="6"/>
    <d v="2020-03-20T00:00:00"/>
    <n v="56.49"/>
    <x v="4"/>
    <d v="2020-02-14T00:00:00"/>
    <s v="Polska"/>
    <s v="Ramzes B."/>
    <x v="5"/>
    <n v="6"/>
    <n v="130"/>
    <n v="1200"/>
    <n v="3"/>
    <n v="2020"/>
  </r>
  <r>
    <n v="762"/>
    <n v="1"/>
    <n v="11"/>
    <d v="2020-03-23T00:00:00"/>
    <n v="60.16"/>
    <x v="3"/>
    <d v="2020-01-12T00:00:00"/>
    <s v="Polska"/>
    <s v="Tofik Lis"/>
    <x v="10"/>
    <n v="6"/>
    <n v="120"/>
    <n v="1200"/>
    <n v="3"/>
    <n v="2020"/>
  </r>
  <r>
    <n v="763"/>
    <n v="1"/>
    <n v="11"/>
    <d v="2020-03-23T00:00:00"/>
    <n v="72.62"/>
    <x v="3"/>
    <d v="2020-01-12T00:00:00"/>
    <s v="Polska"/>
    <s v="Tofik Lis"/>
    <x v="10"/>
    <n v="6"/>
    <n v="120"/>
    <n v="1200"/>
    <n v="3"/>
    <n v="2020"/>
  </r>
  <r>
    <n v="764"/>
    <n v="1"/>
    <n v="11"/>
    <d v="2020-03-23T00:00:00"/>
    <n v="65.56"/>
    <x v="3"/>
    <d v="2020-01-12T00:00:00"/>
    <s v="Polska"/>
    <s v="Tofik Lis"/>
    <x v="10"/>
    <n v="6"/>
    <n v="120"/>
    <n v="1200"/>
    <n v="3"/>
    <n v="2020"/>
  </r>
  <r>
    <n v="765"/>
    <n v="1"/>
    <n v="12"/>
    <d v="2020-03-23T00:00:00"/>
    <n v="18.559999999999999"/>
    <x v="3"/>
    <d v="2020-01-12T00:00:00"/>
    <s v="Polska"/>
    <s v="Goryle"/>
    <x v="19"/>
    <n v="5"/>
    <n v="139"/>
    <n v="1000"/>
    <n v="3"/>
    <n v="2020"/>
  </r>
  <r>
    <n v="766"/>
    <n v="1"/>
    <n v="12"/>
    <d v="2020-03-23T00:00:00"/>
    <n v="26.6"/>
    <x v="3"/>
    <d v="2020-01-12T00:00:00"/>
    <s v="Polska"/>
    <s v="Goryle"/>
    <x v="19"/>
    <n v="5"/>
    <n v="139"/>
    <n v="1000"/>
    <n v="3"/>
    <n v="2020"/>
  </r>
  <r>
    <n v="767"/>
    <n v="1"/>
    <n v="12"/>
    <d v="2020-03-23T00:00:00"/>
    <n v="28.12"/>
    <x v="3"/>
    <d v="2020-01-12T00:00:00"/>
    <s v="Polska"/>
    <s v="Goryle"/>
    <x v="19"/>
    <n v="5"/>
    <n v="139"/>
    <n v="1000"/>
    <n v="3"/>
    <n v="2020"/>
  </r>
  <r>
    <n v="768"/>
    <n v="19"/>
    <n v="6"/>
    <d v="2020-03-23T00:00:00"/>
    <n v="50.1"/>
    <x v="4"/>
    <d v="2020-02-14T00:00:00"/>
    <s v="Polska"/>
    <s v="Ramzes B."/>
    <x v="5"/>
    <n v="6"/>
    <n v="130"/>
    <n v="1200"/>
    <n v="3"/>
    <n v="2020"/>
  </r>
  <r>
    <n v="769"/>
    <n v="1"/>
    <n v="12"/>
    <d v="2020-03-24T00:00:00"/>
    <n v="35.72"/>
    <x v="3"/>
    <d v="2020-01-12T00:00:00"/>
    <s v="Polska"/>
    <s v="Goryle"/>
    <x v="19"/>
    <n v="5"/>
    <n v="139"/>
    <n v="1000"/>
    <n v="3"/>
    <n v="2020"/>
  </r>
  <r>
    <n v="770"/>
    <n v="1"/>
    <n v="12"/>
    <d v="2020-03-24T00:00:00"/>
    <n v="53.9"/>
    <x v="3"/>
    <d v="2020-01-12T00:00:00"/>
    <s v="Polska"/>
    <s v="Goryle"/>
    <x v="19"/>
    <n v="5"/>
    <n v="139"/>
    <n v="1000"/>
    <n v="3"/>
    <n v="2020"/>
  </r>
  <r>
    <n v="771"/>
    <n v="1"/>
    <n v="12"/>
    <d v="2020-03-24T00:00:00"/>
    <n v="59.72"/>
    <x v="3"/>
    <d v="2020-01-12T00:00:00"/>
    <s v="Polska"/>
    <s v="Goryle"/>
    <x v="19"/>
    <n v="5"/>
    <n v="139"/>
    <n v="1000"/>
    <n v="3"/>
    <n v="2020"/>
  </r>
  <r>
    <n v="772"/>
    <n v="1"/>
    <n v="12"/>
    <d v="2020-03-24T00:00:00"/>
    <n v="66.08"/>
    <x v="3"/>
    <d v="2020-01-12T00:00:00"/>
    <s v="Polska"/>
    <s v="Goryle"/>
    <x v="19"/>
    <n v="5"/>
    <n v="139"/>
    <n v="1000"/>
    <n v="3"/>
    <n v="2020"/>
  </r>
  <r>
    <n v="773"/>
    <n v="19"/>
    <n v="6"/>
    <d v="2020-03-26T00:00:00"/>
    <n v="50.39"/>
    <x v="4"/>
    <d v="2020-02-14T00:00:00"/>
    <s v="Polska"/>
    <s v="Ramzes B."/>
    <x v="5"/>
    <n v="6"/>
    <n v="130"/>
    <n v="1200"/>
    <n v="3"/>
    <n v="2020"/>
  </r>
  <r>
    <n v="774"/>
    <n v="19"/>
    <n v="6"/>
    <d v="2020-03-26T00:00:00"/>
    <n v="49.22"/>
    <x v="4"/>
    <d v="2020-02-14T00:00:00"/>
    <s v="Polska"/>
    <s v="Ramzes B."/>
    <x v="5"/>
    <n v="6"/>
    <n v="130"/>
    <n v="1200"/>
    <n v="3"/>
    <n v="2020"/>
  </r>
  <r>
    <n v="775"/>
    <n v="19"/>
    <n v="6"/>
    <d v="2020-03-26T00:00:00"/>
    <n v="64.73"/>
    <x v="4"/>
    <d v="2020-02-14T00:00:00"/>
    <s v="Polska"/>
    <s v="Ramzes B."/>
    <x v="5"/>
    <n v="6"/>
    <n v="130"/>
    <n v="1200"/>
    <n v="3"/>
    <n v="2020"/>
  </r>
  <r>
    <n v="776"/>
    <n v="1"/>
    <n v="12"/>
    <d v="2020-03-27T00:00:00"/>
    <n v="70.25"/>
    <x v="3"/>
    <d v="2020-01-12T00:00:00"/>
    <s v="Polska"/>
    <s v="Goryle"/>
    <x v="19"/>
    <n v="5"/>
    <n v="139"/>
    <n v="1000"/>
    <n v="3"/>
    <n v="2020"/>
  </r>
  <r>
    <n v="777"/>
    <n v="1"/>
    <n v="12"/>
    <d v="2020-03-27T00:00:00"/>
    <n v="58.8"/>
    <x v="3"/>
    <d v="2020-01-12T00:00:00"/>
    <s v="Polska"/>
    <s v="Goryle"/>
    <x v="19"/>
    <n v="5"/>
    <n v="139"/>
    <n v="1000"/>
    <n v="3"/>
    <n v="2020"/>
  </r>
  <r>
    <n v="778"/>
    <n v="1"/>
    <n v="12"/>
    <d v="2020-03-28T00:00:00"/>
    <n v="84.89"/>
    <x v="3"/>
    <d v="2020-01-12T00:00:00"/>
    <s v="Polska"/>
    <s v="Goryle"/>
    <x v="19"/>
    <n v="5"/>
    <n v="139"/>
    <n v="1000"/>
    <n v="3"/>
    <n v="2020"/>
  </r>
  <r>
    <n v="779"/>
    <n v="1"/>
    <n v="13"/>
    <d v="2020-03-28T00:00:00"/>
    <n v="18.579999999999998"/>
    <x v="3"/>
    <d v="2020-01-12T00:00:00"/>
    <s v="Polska"/>
    <s v="Królowa"/>
    <x v="20"/>
    <n v="5"/>
    <n v="156"/>
    <n v="1000"/>
    <n v="3"/>
    <n v="2020"/>
  </r>
  <r>
    <n v="780"/>
    <n v="19"/>
    <n v="6"/>
    <d v="2020-03-28T00:00:00"/>
    <n v="80.099999999999994"/>
    <x v="4"/>
    <d v="2020-02-14T00:00:00"/>
    <s v="Polska"/>
    <s v="Ramzes B."/>
    <x v="5"/>
    <n v="6"/>
    <n v="130"/>
    <n v="1200"/>
    <n v="3"/>
    <n v="2020"/>
  </r>
  <r>
    <n v="781"/>
    <n v="19"/>
    <n v="7"/>
    <d v="2020-03-28T00:00:00"/>
    <n v="16.23"/>
    <x v="4"/>
    <d v="2020-02-14T00:00:00"/>
    <s v="Polska"/>
    <s v="Rajec"/>
    <x v="6"/>
    <n v="4"/>
    <n v="120"/>
    <n v="900"/>
    <n v="3"/>
    <n v="2020"/>
  </r>
  <r>
    <n v="782"/>
    <n v="19"/>
    <n v="7"/>
    <d v="2020-03-28T00:00:00"/>
    <n v="26.76"/>
    <x v="4"/>
    <d v="2020-02-14T00:00:00"/>
    <s v="Polska"/>
    <s v="Rajec"/>
    <x v="6"/>
    <n v="4"/>
    <n v="120"/>
    <n v="900"/>
    <n v="3"/>
    <n v="2020"/>
  </r>
  <r>
    <n v="783"/>
    <n v="19"/>
    <n v="7"/>
    <d v="2020-03-28T00:00:00"/>
    <n v="35.130000000000003"/>
    <x v="4"/>
    <d v="2020-02-14T00:00:00"/>
    <s v="Polska"/>
    <s v="Rajec"/>
    <x v="6"/>
    <n v="4"/>
    <n v="120"/>
    <n v="900"/>
    <n v="3"/>
    <n v="2020"/>
  </r>
  <r>
    <n v="784"/>
    <n v="19"/>
    <n v="7"/>
    <d v="2020-03-28T00:00:00"/>
    <n v="46.38"/>
    <x v="4"/>
    <d v="2020-02-14T00:00:00"/>
    <s v="Polska"/>
    <s v="Rajec"/>
    <x v="6"/>
    <n v="4"/>
    <n v="120"/>
    <n v="900"/>
    <n v="3"/>
    <n v="2020"/>
  </r>
  <r>
    <n v="785"/>
    <n v="19"/>
    <n v="7"/>
    <d v="2020-03-28T00:00:00"/>
    <n v="51.48"/>
    <x v="4"/>
    <d v="2020-02-14T00:00:00"/>
    <s v="Polska"/>
    <s v="Rajec"/>
    <x v="6"/>
    <n v="4"/>
    <n v="120"/>
    <n v="900"/>
    <n v="3"/>
    <n v="2020"/>
  </r>
  <r>
    <n v="786"/>
    <n v="19"/>
    <n v="7"/>
    <d v="2020-03-28T00:00:00"/>
    <n v="43.2"/>
    <x v="4"/>
    <d v="2020-02-14T00:00:00"/>
    <s v="Polska"/>
    <s v="Rajec"/>
    <x v="6"/>
    <n v="4"/>
    <n v="120"/>
    <n v="900"/>
    <n v="3"/>
    <n v="2020"/>
  </r>
  <r>
    <n v="787"/>
    <n v="19"/>
    <n v="7"/>
    <d v="2020-03-29T00:00:00"/>
    <n v="62.65"/>
    <x v="4"/>
    <d v="2020-02-14T00:00:00"/>
    <s v="Polska"/>
    <s v="Rajec"/>
    <x v="6"/>
    <n v="4"/>
    <n v="120"/>
    <n v="900"/>
    <n v="3"/>
    <n v="2020"/>
  </r>
  <r>
    <n v="788"/>
    <n v="1"/>
    <n v="13"/>
    <d v="2020-03-30T00:00:00"/>
    <n v="19.510000000000002"/>
    <x v="3"/>
    <d v="2020-01-12T00:00:00"/>
    <s v="Polska"/>
    <s v="Królowa"/>
    <x v="20"/>
    <n v="5"/>
    <n v="156"/>
    <n v="1000"/>
    <n v="3"/>
    <n v="2020"/>
  </r>
  <r>
    <n v="789"/>
    <n v="19"/>
    <n v="7"/>
    <d v="2020-04-01T00:00:00"/>
    <n v="75.98"/>
    <x v="4"/>
    <d v="2020-02-14T00:00:00"/>
    <s v="Polska"/>
    <s v="Rajec"/>
    <x v="6"/>
    <n v="4"/>
    <n v="120"/>
    <n v="900"/>
    <n v="4"/>
    <n v="2020"/>
  </r>
  <r>
    <n v="790"/>
    <n v="19"/>
    <n v="7"/>
    <d v="2020-04-01T00:00:00"/>
    <n v="80.13"/>
    <x v="4"/>
    <d v="2020-02-14T00:00:00"/>
    <s v="Polska"/>
    <s v="Rajec"/>
    <x v="6"/>
    <n v="4"/>
    <n v="120"/>
    <n v="900"/>
    <n v="4"/>
    <n v="2020"/>
  </r>
  <r>
    <n v="791"/>
    <n v="1"/>
    <n v="13"/>
    <d v="2020-04-02T00:00:00"/>
    <n v="28.28"/>
    <x v="3"/>
    <d v="2020-01-12T00:00:00"/>
    <s v="Polska"/>
    <s v="Królowa"/>
    <x v="20"/>
    <n v="5"/>
    <n v="156"/>
    <n v="1000"/>
    <n v="4"/>
    <n v="2020"/>
  </r>
  <r>
    <n v="792"/>
    <n v="1"/>
    <n v="13"/>
    <d v="2020-04-02T00:00:00"/>
    <n v="41.37"/>
    <x v="3"/>
    <d v="2020-01-12T00:00:00"/>
    <s v="Polska"/>
    <s v="Królowa"/>
    <x v="20"/>
    <n v="5"/>
    <n v="156"/>
    <n v="1000"/>
    <n v="4"/>
    <n v="2020"/>
  </r>
  <r>
    <n v="793"/>
    <n v="19"/>
    <n v="7"/>
    <d v="2020-04-03T00:00:00"/>
    <n v="100"/>
    <x v="4"/>
    <d v="2020-02-14T00:00:00"/>
    <s v="Polska"/>
    <s v="Rajec"/>
    <x v="6"/>
    <n v="4"/>
    <n v="120"/>
    <n v="900"/>
    <n v="4"/>
    <n v="2020"/>
  </r>
  <r>
    <n v="794"/>
    <n v="1"/>
    <n v="13"/>
    <d v="2020-04-04T00:00:00"/>
    <n v="42.81"/>
    <x v="3"/>
    <d v="2020-01-12T00:00:00"/>
    <s v="Polska"/>
    <s v="Królowa"/>
    <x v="20"/>
    <n v="5"/>
    <n v="156"/>
    <n v="1000"/>
    <n v="4"/>
    <n v="2020"/>
  </r>
  <r>
    <n v="795"/>
    <n v="1"/>
    <n v="13"/>
    <d v="2020-04-05T00:00:00"/>
    <n v="43.48"/>
    <x v="3"/>
    <d v="2020-01-12T00:00:00"/>
    <s v="Polska"/>
    <s v="Królowa"/>
    <x v="20"/>
    <n v="5"/>
    <n v="156"/>
    <n v="1000"/>
    <n v="4"/>
    <n v="2020"/>
  </r>
  <r>
    <n v="796"/>
    <n v="1"/>
    <n v="13"/>
    <d v="2020-04-06T00:00:00"/>
    <n v="66.239999999999995"/>
    <x v="3"/>
    <d v="2020-01-12T00:00:00"/>
    <s v="Polska"/>
    <s v="Królowa"/>
    <x v="20"/>
    <n v="5"/>
    <n v="156"/>
    <n v="1000"/>
    <n v="4"/>
    <n v="2020"/>
  </r>
  <r>
    <n v="797"/>
    <n v="19"/>
    <n v="17"/>
    <d v="2020-04-06T00:00:00"/>
    <n v="12.2"/>
    <x v="4"/>
    <d v="2020-02-14T00:00:00"/>
    <s v="Polska"/>
    <s v="Tofik Lis"/>
    <x v="7"/>
    <n v="6"/>
    <n v="160"/>
    <n v="1200"/>
    <n v="4"/>
    <n v="2020"/>
  </r>
  <r>
    <n v="798"/>
    <n v="19"/>
    <n v="17"/>
    <d v="2020-04-06T00:00:00"/>
    <n v="19.09"/>
    <x v="4"/>
    <d v="2020-02-14T00:00:00"/>
    <s v="Polska"/>
    <s v="Tofik Lis"/>
    <x v="7"/>
    <n v="6"/>
    <n v="160"/>
    <n v="1200"/>
    <n v="4"/>
    <n v="2020"/>
  </r>
  <r>
    <n v="799"/>
    <n v="1"/>
    <n v="13"/>
    <d v="2020-04-07T00:00:00"/>
    <n v="85.18"/>
    <x v="3"/>
    <d v="2020-01-12T00:00:00"/>
    <s v="Polska"/>
    <s v="Królowa"/>
    <x v="20"/>
    <n v="5"/>
    <n v="156"/>
    <n v="1000"/>
    <n v="4"/>
    <n v="2020"/>
  </r>
  <r>
    <n v="800"/>
    <n v="1"/>
    <n v="13"/>
    <d v="2020-04-07T00:00:00"/>
    <n v="56.22"/>
    <x v="3"/>
    <d v="2020-01-12T00:00:00"/>
    <s v="Polska"/>
    <s v="Królowa"/>
    <x v="20"/>
    <n v="5"/>
    <n v="156"/>
    <n v="1000"/>
    <n v="4"/>
    <n v="2020"/>
  </r>
  <r>
    <n v="801"/>
    <n v="1"/>
    <n v="13"/>
    <d v="2020-04-07T00:00:00"/>
    <n v="94.05"/>
    <x v="3"/>
    <d v="2020-01-12T00:00:00"/>
    <s v="Polska"/>
    <s v="Królowa"/>
    <x v="20"/>
    <n v="5"/>
    <n v="156"/>
    <n v="1000"/>
    <n v="4"/>
    <n v="2020"/>
  </r>
  <r>
    <n v="802"/>
    <n v="1"/>
    <n v="14"/>
    <d v="2020-04-09T00:00:00"/>
    <n v="11.2"/>
    <x v="3"/>
    <d v="2020-01-12T00:00:00"/>
    <s v="Polska"/>
    <s v="Reolka"/>
    <x v="13"/>
    <n v="6"/>
    <n v="190"/>
    <n v="1200"/>
    <n v="4"/>
    <n v="2020"/>
  </r>
  <r>
    <n v="803"/>
    <n v="1"/>
    <n v="14"/>
    <d v="2020-04-09T00:00:00"/>
    <n v="27.4"/>
    <x v="3"/>
    <d v="2020-01-12T00:00:00"/>
    <s v="Polska"/>
    <s v="Reolka"/>
    <x v="13"/>
    <n v="6"/>
    <n v="190"/>
    <n v="1200"/>
    <n v="4"/>
    <n v="2020"/>
  </r>
  <r>
    <n v="804"/>
    <n v="1"/>
    <n v="14"/>
    <d v="2020-04-09T00:00:00"/>
    <n v="27.1"/>
    <x v="3"/>
    <d v="2020-01-12T00:00:00"/>
    <s v="Polska"/>
    <s v="Reolka"/>
    <x v="13"/>
    <n v="6"/>
    <n v="190"/>
    <n v="1200"/>
    <n v="4"/>
    <n v="2020"/>
  </r>
  <r>
    <n v="805"/>
    <n v="19"/>
    <n v="17"/>
    <d v="2020-04-09T00:00:00"/>
    <n v="34.39"/>
    <x v="4"/>
    <d v="2020-02-14T00:00:00"/>
    <s v="Polska"/>
    <s v="Tofik Lis"/>
    <x v="7"/>
    <n v="6"/>
    <n v="160"/>
    <n v="1200"/>
    <n v="4"/>
    <n v="2020"/>
  </r>
  <r>
    <n v="806"/>
    <n v="19"/>
    <n v="17"/>
    <d v="2020-04-10T00:00:00"/>
    <n v="37.869999999999997"/>
    <x v="4"/>
    <d v="2020-02-14T00:00:00"/>
    <s v="Polska"/>
    <s v="Tofik Lis"/>
    <x v="7"/>
    <n v="6"/>
    <n v="160"/>
    <n v="1200"/>
    <n v="4"/>
    <n v="2020"/>
  </r>
  <r>
    <n v="807"/>
    <n v="19"/>
    <n v="17"/>
    <d v="2020-04-10T00:00:00"/>
    <n v="50.16"/>
    <x v="4"/>
    <d v="2020-02-14T00:00:00"/>
    <s v="Polska"/>
    <s v="Tofik Lis"/>
    <x v="7"/>
    <n v="6"/>
    <n v="160"/>
    <n v="1200"/>
    <n v="4"/>
    <n v="2020"/>
  </r>
  <r>
    <n v="808"/>
    <n v="19"/>
    <n v="17"/>
    <d v="2020-04-10T00:00:00"/>
    <n v="53.35"/>
    <x v="4"/>
    <d v="2020-02-14T00:00:00"/>
    <s v="Polska"/>
    <s v="Tofik Lis"/>
    <x v="7"/>
    <n v="6"/>
    <n v="160"/>
    <n v="1200"/>
    <n v="4"/>
    <n v="2020"/>
  </r>
  <r>
    <n v="809"/>
    <n v="19"/>
    <n v="17"/>
    <d v="2020-04-10T00:00:00"/>
    <n v="61.69"/>
    <x v="4"/>
    <d v="2020-02-14T00:00:00"/>
    <s v="Polska"/>
    <s v="Tofik Lis"/>
    <x v="7"/>
    <n v="6"/>
    <n v="160"/>
    <n v="1200"/>
    <n v="4"/>
    <n v="2020"/>
  </r>
  <r>
    <n v="810"/>
    <n v="19"/>
    <n v="17"/>
    <d v="2020-04-10T00:00:00"/>
    <n v="72.06"/>
    <x v="4"/>
    <d v="2020-02-14T00:00:00"/>
    <s v="Polska"/>
    <s v="Tofik Lis"/>
    <x v="7"/>
    <n v="6"/>
    <n v="160"/>
    <n v="1200"/>
    <n v="4"/>
    <n v="2020"/>
  </r>
  <r>
    <n v="811"/>
    <n v="19"/>
    <n v="17"/>
    <d v="2020-04-10T00:00:00"/>
    <n v="89.28"/>
    <x v="4"/>
    <d v="2020-02-14T00:00:00"/>
    <s v="Polska"/>
    <s v="Tofik Lis"/>
    <x v="7"/>
    <n v="6"/>
    <n v="160"/>
    <n v="1200"/>
    <n v="4"/>
    <n v="2020"/>
  </r>
  <r>
    <n v="812"/>
    <n v="19"/>
    <n v="17"/>
    <d v="2020-04-10T00:00:00"/>
    <n v="80.22"/>
    <x v="4"/>
    <d v="2020-02-14T00:00:00"/>
    <s v="Polska"/>
    <s v="Tofik Lis"/>
    <x v="7"/>
    <n v="6"/>
    <n v="160"/>
    <n v="1200"/>
    <n v="4"/>
    <n v="2020"/>
  </r>
  <r>
    <n v="813"/>
    <n v="19"/>
    <n v="9"/>
    <d v="2020-04-10T00:00:00"/>
    <n v="13.61"/>
    <x v="4"/>
    <d v="2020-02-14T00:00:00"/>
    <s v="Polska"/>
    <s v="Panda Oczy i Termit"/>
    <x v="8"/>
    <n v="6"/>
    <n v="150"/>
    <n v="1200"/>
    <n v="4"/>
    <n v="2020"/>
  </r>
  <r>
    <n v="814"/>
    <n v="1"/>
    <n v="14"/>
    <d v="2020-04-12T00:00:00"/>
    <n v="39.06"/>
    <x v="3"/>
    <d v="2020-01-12T00:00:00"/>
    <s v="Polska"/>
    <s v="Reolka"/>
    <x v="13"/>
    <n v="6"/>
    <n v="190"/>
    <n v="1200"/>
    <n v="4"/>
    <n v="2020"/>
  </r>
  <r>
    <n v="815"/>
    <n v="19"/>
    <n v="9"/>
    <d v="2020-04-13T00:00:00"/>
    <n v="24.28"/>
    <x v="4"/>
    <d v="2020-02-14T00:00:00"/>
    <s v="Polska"/>
    <s v="Panda Oczy i Termit"/>
    <x v="8"/>
    <n v="6"/>
    <n v="150"/>
    <n v="1200"/>
    <n v="4"/>
    <n v="2020"/>
  </r>
  <r>
    <n v="816"/>
    <n v="19"/>
    <n v="9"/>
    <d v="2020-04-13T00:00:00"/>
    <n v="30.97"/>
    <x v="4"/>
    <d v="2020-02-14T00:00:00"/>
    <s v="Polska"/>
    <s v="Panda Oczy i Termit"/>
    <x v="8"/>
    <n v="6"/>
    <n v="150"/>
    <n v="1200"/>
    <n v="4"/>
    <n v="2020"/>
  </r>
  <r>
    <n v="817"/>
    <n v="19"/>
    <n v="9"/>
    <d v="2020-04-13T00:00:00"/>
    <n v="49.02"/>
    <x v="4"/>
    <d v="2020-02-14T00:00:00"/>
    <s v="Polska"/>
    <s v="Panda Oczy i Termit"/>
    <x v="8"/>
    <n v="6"/>
    <n v="150"/>
    <n v="1200"/>
    <n v="4"/>
    <n v="2020"/>
  </r>
  <r>
    <n v="818"/>
    <n v="1"/>
    <n v="14"/>
    <d v="2020-04-15T00:00:00"/>
    <n v="39.340000000000003"/>
    <x v="3"/>
    <d v="2020-01-12T00:00:00"/>
    <s v="Polska"/>
    <s v="Reolka"/>
    <x v="13"/>
    <n v="6"/>
    <n v="190"/>
    <n v="1200"/>
    <n v="4"/>
    <n v="2020"/>
  </r>
  <r>
    <n v="819"/>
    <n v="1"/>
    <n v="14"/>
    <d v="2020-04-15T00:00:00"/>
    <n v="62.1"/>
    <x v="3"/>
    <d v="2020-01-12T00:00:00"/>
    <s v="Polska"/>
    <s v="Reolka"/>
    <x v="13"/>
    <n v="6"/>
    <n v="190"/>
    <n v="1200"/>
    <n v="4"/>
    <n v="2020"/>
  </r>
  <r>
    <n v="820"/>
    <n v="1"/>
    <n v="14"/>
    <d v="2020-04-16T00:00:00"/>
    <n v="55.73"/>
    <x v="3"/>
    <d v="2020-01-12T00:00:00"/>
    <s v="Polska"/>
    <s v="Reolka"/>
    <x v="13"/>
    <n v="6"/>
    <n v="190"/>
    <n v="1200"/>
    <n v="4"/>
    <n v="2020"/>
  </r>
  <r>
    <n v="821"/>
    <n v="19"/>
    <n v="9"/>
    <d v="2020-04-16T00:00:00"/>
    <n v="48.18"/>
    <x v="4"/>
    <d v="2020-02-14T00:00:00"/>
    <s v="Polska"/>
    <s v="Panda Oczy i Termit"/>
    <x v="8"/>
    <n v="6"/>
    <n v="150"/>
    <n v="1200"/>
    <n v="4"/>
    <n v="2020"/>
  </r>
  <r>
    <n v="822"/>
    <n v="19"/>
    <n v="9"/>
    <d v="2020-04-16T00:00:00"/>
    <n v="69.489999999999995"/>
    <x v="4"/>
    <d v="2020-02-14T00:00:00"/>
    <s v="Polska"/>
    <s v="Panda Oczy i Termit"/>
    <x v="8"/>
    <n v="6"/>
    <n v="150"/>
    <n v="1200"/>
    <n v="4"/>
    <n v="2020"/>
  </r>
  <r>
    <n v="823"/>
    <n v="19"/>
    <n v="9"/>
    <d v="2020-04-16T00:00:00"/>
    <n v="58.9"/>
    <x v="4"/>
    <d v="2020-02-14T00:00:00"/>
    <s v="Polska"/>
    <s v="Panda Oczy i Termit"/>
    <x v="8"/>
    <n v="6"/>
    <n v="150"/>
    <n v="1200"/>
    <n v="4"/>
    <n v="2020"/>
  </r>
  <r>
    <n v="824"/>
    <n v="19"/>
    <n v="9"/>
    <d v="2020-04-17T00:00:00"/>
    <n v="53.32"/>
    <x v="4"/>
    <d v="2020-02-14T00:00:00"/>
    <s v="Polska"/>
    <s v="Panda Oczy i Termit"/>
    <x v="8"/>
    <n v="6"/>
    <n v="150"/>
    <n v="1200"/>
    <n v="4"/>
    <n v="2020"/>
  </r>
  <r>
    <n v="825"/>
    <n v="19"/>
    <n v="9"/>
    <d v="2020-04-17T00:00:00"/>
    <n v="84.25"/>
    <x v="4"/>
    <d v="2020-02-14T00:00:00"/>
    <s v="Polska"/>
    <s v="Panda Oczy i Termit"/>
    <x v="8"/>
    <n v="6"/>
    <n v="150"/>
    <n v="1200"/>
    <n v="4"/>
    <n v="2020"/>
  </r>
  <r>
    <n v="826"/>
    <n v="1"/>
    <n v="14"/>
    <d v="2020-04-19T00:00:00"/>
    <n v="87.02"/>
    <x v="3"/>
    <d v="2020-01-12T00:00:00"/>
    <s v="Polska"/>
    <s v="Reolka"/>
    <x v="13"/>
    <n v="6"/>
    <n v="190"/>
    <n v="1200"/>
    <n v="4"/>
    <n v="2020"/>
  </r>
  <r>
    <n v="827"/>
    <n v="1"/>
    <n v="14"/>
    <d v="2020-04-19T00:00:00"/>
    <n v="53.91"/>
    <x v="3"/>
    <d v="2020-01-12T00:00:00"/>
    <s v="Polska"/>
    <s v="Reolka"/>
    <x v="13"/>
    <n v="6"/>
    <n v="190"/>
    <n v="1200"/>
    <n v="4"/>
    <n v="2020"/>
  </r>
  <r>
    <n v="828"/>
    <n v="1"/>
    <n v="14"/>
    <d v="2020-04-19T00:00:00"/>
    <n v="87.05"/>
    <x v="3"/>
    <d v="2020-01-12T00:00:00"/>
    <s v="Polska"/>
    <s v="Reolka"/>
    <x v="13"/>
    <n v="6"/>
    <n v="190"/>
    <n v="1200"/>
    <n v="4"/>
    <n v="2020"/>
  </r>
  <r>
    <n v="829"/>
    <n v="19"/>
    <n v="9"/>
    <d v="2020-04-20T00:00:00"/>
    <n v="80.489999999999995"/>
    <x v="4"/>
    <d v="2020-02-14T00:00:00"/>
    <s v="Polska"/>
    <s v="Panda Oczy i Termit"/>
    <x v="8"/>
    <n v="6"/>
    <n v="150"/>
    <n v="1200"/>
    <n v="4"/>
    <n v="2020"/>
  </r>
  <r>
    <n v="830"/>
    <n v="1"/>
    <n v="15"/>
    <d v="2020-04-21T00:00:00"/>
    <n v="11.6"/>
    <x v="3"/>
    <d v="2020-01-12T00:00:00"/>
    <s v="Polska"/>
    <s v="Pan Daft"/>
    <x v="14"/>
    <n v="5"/>
    <n v="123"/>
    <n v="1000"/>
    <n v="4"/>
    <n v="2020"/>
  </r>
  <r>
    <n v="831"/>
    <n v="1"/>
    <n v="15"/>
    <d v="2020-04-21T00:00:00"/>
    <n v="18.77"/>
    <x v="3"/>
    <d v="2020-01-12T00:00:00"/>
    <s v="Polska"/>
    <s v="Pan Daft"/>
    <x v="14"/>
    <n v="5"/>
    <n v="123"/>
    <n v="1000"/>
    <n v="4"/>
    <n v="2020"/>
  </r>
  <r>
    <n v="832"/>
    <n v="1"/>
    <n v="15"/>
    <d v="2020-04-21T00:00:00"/>
    <n v="36.950000000000003"/>
    <x v="3"/>
    <d v="2020-01-12T00:00:00"/>
    <s v="Polska"/>
    <s v="Pan Daft"/>
    <x v="14"/>
    <n v="5"/>
    <n v="123"/>
    <n v="1000"/>
    <n v="4"/>
    <n v="2020"/>
  </r>
  <r>
    <n v="833"/>
    <n v="19"/>
    <n v="10"/>
    <d v="2020-04-21T00:00:00"/>
    <n v="19.13"/>
    <x v="4"/>
    <d v="2020-02-14T00:00:00"/>
    <s v="Polska"/>
    <s v="Portek i Madeonek"/>
    <x v="9"/>
    <n v="5"/>
    <n v="128"/>
    <n v="1000"/>
    <n v="4"/>
    <n v="2020"/>
  </r>
  <r>
    <n v="834"/>
    <n v="19"/>
    <n v="10"/>
    <d v="2020-04-23T00:00:00"/>
    <n v="20.04"/>
    <x v="4"/>
    <d v="2020-02-14T00:00:00"/>
    <s v="Polska"/>
    <s v="Portek i Madeonek"/>
    <x v="9"/>
    <n v="5"/>
    <n v="128"/>
    <n v="1000"/>
    <n v="4"/>
    <n v="2020"/>
  </r>
  <r>
    <n v="835"/>
    <n v="19"/>
    <n v="10"/>
    <d v="2020-04-23T00:00:00"/>
    <n v="28.1"/>
    <x v="4"/>
    <d v="2020-02-14T00:00:00"/>
    <s v="Polska"/>
    <s v="Portek i Madeonek"/>
    <x v="9"/>
    <n v="5"/>
    <n v="128"/>
    <n v="1000"/>
    <n v="4"/>
    <n v="2020"/>
  </r>
  <r>
    <n v="836"/>
    <n v="1"/>
    <n v="15"/>
    <d v="2020-04-24T00:00:00"/>
    <n v="43.58"/>
    <x v="3"/>
    <d v="2020-01-12T00:00:00"/>
    <s v="Polska"/>
    <s v="Pan Daft"/>
    <x v="14"/>
    <n v="5"/>
    <n v="123"/>
    <n v="1000"/>
    <n v="4"/>
    <n v="2020"/>
  </r>
  <r>
    <n v="837"/>
    <n v="1"/>
    <n v="15"/>
    <d v="2020-04-24T00:00:00"/>
    <n v="53.57"/>
    <x v="3"/>
    <d v="2020-01-12T00:00:00"/>
    <s v="Polska"/>
    <s v="Pan Daft"/>
    <x v="14"/>
    <n v="5"/>
    <n v="123"/>
    <n v="1000"/>
    <n v="4"/>
    <n v="2020"/>
  </r>
  <r>
    <n v="838"/>
    <n v="1"/>
    <n v="15"/>
    <d v="2020-04-24T00:00:00"/>
    <n v="57.08"/>
    <x v="3"/>
    <d v="2020-01-12T00:00:00"/>
    <s v="Polska"/>
    <s v="Pan Daft"/>
    <x v="14"/>
    <n v="5"/>
    <n v="123"/>
    <n v="1000"/>
    <n v="4"/>
    <n v="2020"/>
  </r>
  <r>
    <n v="839"/>
    <n v="1"/>
    <n v="15"/>
    <d v="2020-04-26T00:00:00"/>
    <n v="51.43"/>
    <x v="3"/>
    <d v="2020-01-12T00:00:00"/>
    <s v="Polska"/>
    <s v="Pan Daft"/>
    <x v="14"/>
    <n v="5"/>
    <n v="123"/>
    <n v="1000"/>
    <n v="4"/>
    <n v="2020"/>
  </r>
  <r>
    <n v="840"/>
    <n v="19"/>
    <n v="10"/>
    <d v="2020-04-26T00:00:00"/>
    <n v="43.35"/>
    <x v="4"/>
    <d v="2020-02-14T00:00:00"/>
    <s v="Polska"/>
    <s v="Portek i Madeonek"/>
    <x v="9"/>
    <n v="5"/>
    <n v="128"/>
    <n v="1000"/>
    <n v="4"/>
    <n v="2020"/>
  </r>
  <r>
    <n v="841"/>
    <n v="19"/>
    <n v="10"/>
    <d v="2020-04-28T00:00:00"/>
    <n v="49.96"/>
    <x v="4"/>
    <d v="2020-02-14T00:00:00"/>
    <s v="Polska"/>
    <s v="Portek i Madeonek"/>
    <x v="9"/>
    <n v="5"/>
    <n v="128"/>
    <n v="1000"/>
    <n v="4"/>
    <n v="2020"/>
  </r>
  <r>
    <n v="842"/>
    <n v="19"/>
    <n v="10"/>
    <d v="2020-04-28T00:00:00"/>
    <n v="43.9"/>
    <x v="4"/>
    <d v="2020-02-14T00:00:00"/>
    <s v="Polska"/>
    <s v="Portek i Madeonek"/>
    <x v="9"/>
    <n v="5"/>
    <n v="128"/>
    <n v="1000"/>
    <n v="4"/>
    <n v="2020"/>
  </r>
  <r>
    <n v="843"/>
    <n v="19"/>
    <n v="10"/>
    <d v="2020-04-28T00:00:00"/>
    <n v="46.78"/>
    <x v="4"/>
    <d v="2020-02-14T00:00:00"/>
    <s v="Polska"/>
    <s v="Portek i Madeonek"/>
    <x v="9"/>
    <n v="5"/>
    <n v="128"/>
    <n v="1000"/>
    <n v="4"/>
    <n v="2020"/>
  </r>
  <r>
    <n v="844"/>
    <n v="19"/>
    <n v="10"/>
    <d v="2020-04-28T00:00:00"/>
    <n v="77.260000000000005"/>
    <x v="4"/>
    <d v="2020-02-14T00:00:00"/>
    <s v="Polska"/>
    <s v="Portek i Madeonek"/>
    <x v="9"/>
    <n v="5"/>
    <n v="128"/>
    <n v="1000"/>
    <n v="4"/>
    <n v="2020"/>
  </r>
  <r>
    <n v="845"/>
    <n v="1"/>
    <n v="15"/>
    <d v="2020-04-29T00:00:00"/>
    <n v="77.319999999999993"/>
    <x v="3"/>
    <d v="2020-01-12T00:00:00"/>
    <s v="Polska"/>
    <s v="Pan Daft"/>
    <x v="14"/>
    <n v="5"/>
    <n v="123"/>
    <n v="1000"/>
    <n v="4"/>
    <n v="2020"/>
  </r>
  <r>
    <n v="846"/>
    <n v="1"/>
    <n v="15"/>
    <d v="2020-04-29T00:00:00"/>
    <n v="91.46"/>
    <x v="3"/>
    <d v="2020-01-12T00:00:00"/>
    <s v="Polska"/>
    <s v="Pan Daft"/>
    <x v="14"/>
    <n v="5"/>
    <n v="123"/>
    <n v="1000"/>
    <n v="4"/>
    <n v="2020"/>
  </r>
  <r>
    <n v="847"/>
    <n v="1"/>
    <n v="15"/>
    <d v="2020-04-30T00:00:00"/>
    <n v="92.54"/>
    <x v="3"/>
    <d v="2020-01-12T00:00:00"/>
    <s v="Polska"/>
    <s v="Pan Daft"/>
    <x v="14"/>
    <n v="5"/>
    <n v="123"/>
    <n v="1000"/>
    <n v="4"/>
    <n v="2020"/>
  </r>
  <r>
    <n v="848"/>
    <n v="19"/>
    <n v="10"/>
    <d v="2020-04-30T00:00:00"/>
    <n v="72.14"/>
    <x v="4"/>
    <d v="2020-02-14T00:00:00"/>
    <s v="Polska"/>
    <s v="Portek i Madeonek"/>
    <x v="9"/>
    <n v="5"/>
    <n v="128"/>
    <n v="1000"/>
    <n v="4"/>
    <n v="2020"/>
  </r>
  <r>
    <n v="849"/>
    <n v="19"/>
    <n v="10"/>
    <d v="2020-04-30T00:00:00"/>
    <n v="87.53"/>
    <x v="4"/>
    <d v="2020-02-14T00:00:00"/>
    <s v="Polska"/>
    <s v="Portek i Madeonek"/>
    <x v="9"/>
    <n v="5"/>
    <n v="128"/>
    <n v="1000"/>
    <n v="4"/>
    <n v="2020"/>
  </r>
  <r>
    <n v="850"/>
    <n v="19"/>
    <n v="11"/>
    <d v="2020-04-30T00:00:00"/>
    <n v="18.5"/>
    <x v="4"/>
    <d v="2020-02-14T00:00:00"/>
    <s v="Polska"/>
    <s v="Tofik Lis"/>
    <x v="10"/>
    <n v="6"/>
    <n v="120"/>
    <n v="1200"/>
    <n v="4"/>
    <n v="2020"/>
  </r>
  <r>
    <n v="851"/>
    <n v="19"/>
    <n v="11"/>
    <d v="2020-05-01T00:00:00"/>
    <n v="18.7"/>
    <x v="4"/>
    <d v="2020-02-14T00:00:00"/>
    <s v="Polska"/>
    <s v="Tofik Lis"/>
    <x v="10"/>
    <n v="6"/>
    <n v="120"/>
    <n v="1200"/>
    <n v="5"/>
    <n v="2020"/>
  </r>
  <r>
    <n v="852"/>
    <n v="1"/>
    <n v="16"/>
    <d v="2020-05-03T00:00:00"/>
    <n v="11.46"/>
    <x v="3"/>
    <d v="2020-01-12T00:00:00"/>
    <s v="Polska"/>
    <s v="Umarłe Korporacje"/>
    <x v="22"/>
    <n v="8"/>
    <n v="240"/>
    <n v="1800"/>
    <n v="5"/>
    <n v="2020"/>
  </r>
  <r>
    <n v="853"/>
    <n v="1"/>
    <n v="16"/>
    <d v="2020-05-03T00:00:00"/>
    <n v="19.45"/>
    <x v="3"/>
    <d v="2020-01-12T00:00:00"/>
    <s v="Polska"/>
    <s v="Umarłe Korporacje"/>
    <x v="22"/>
    <n v="8"/>
    <n v="240"/>
    <n v="1800"/>
    <n v="5"/>
    <n v="2020"/>
  </r>
  <r>
    <n v="854"/>
    <n v="1"/>
    <n v="16"/>
    <d v="2020-05-03T00:00:00"/>
    <n v="29.56"/>
    <x v="3"/>
    <d v="2020-01-12T00:00:00"/>
    <s v="Polska"/>
    <s v="Umarłe Korporacje"/>
    <x v="22"/>
    <n v="8"/>
    <n v="240"/>
    <n v="1800"/>
    <n v="5"/>
    <n v="2020"/>
  </r>
  <r>
    <n v="855"/>
    <n v="1"/>
    <n v="16"/>
    <d v="2020-05-03T00:00:00"/>
    <n v="34"/>
    <x v="3"/>
    <d v="2020-01-12T00:00:00"/>
    <s v="Polska"/>
    <s v="Umarłe Korporacje"/>
    <x v="22"/>
    <n v="8"/>
    <n v="240"/>
    <n v="1800"/>
    <n v="5"/>
    <n v="2020"/>
  </r>
  <r>
    <n v="856"/>
    <n v="19"/>
    <n v="11"/>
    <d v="2020-05-03T00:00:00"/>
    <n v="36.380000000000003"/>
    <x v="4"/>
    <d v="2020-02-14T00:00:00"/>
    <s v="Polska"/>
    <s v="Tofik Lis"/>
    <x v="10"/>
    <n v="6"/>
    <n v="120"/>
    <n v="1200"/>
    <n v="5"/>
    <n v="2020"/>
  </r>
  <r>
    <n v="857"/>
    <n v="19"/>
    <n v="11"/>
    <d v="2020-05-03T00:00:00"/>
    <n v="40.14"/>
    <x v="4"/>
    <d v="2020-02-14T00:00:00"/>
    <s v="Polska"/>
    <s v="Tofik Lis"/>
    <x v="10"/>
    <n v="6"/>
    <n v="120"/>
    <n v="1200"/>
    <n v="5"/>
    <n v="2020"/>
  </r>
  <r>
    <n v="858"/>
    <n v="19"/>
    <n v="11"/>
    <d v="2020-05-03T00:00:00"/>
    <n v="37.96"/>
    <x v="4"/>
    <d v="2020-02-14T00:00:00"/>
    <s v="Polska"/>
    <s v="Tofik Lis"/>
    <x v="10"/>
    <n v="6"/>
    <n v="120"/>
    <n v="1200"/>
    <n v="5"/>
    <n v="2020"/>
  </r>
  <r>
    <n v="859"/>
    <n v="19"/>
    <n v="11"/>
    <d v="2020-05-03T00:00:00"/>
    <n v="58"/>
    <x v="4"/>
    <d v="2020-02-14T00:00:00"/>
    <s v="Polska"/>
    <s v="Tofik Lis"/>
    <x v="10"/>
    <n v="6"/>
    <n v="120"/>
    <n v="1200"/>
    <n v="5"/>
    <n v="2020"/>
  </r>
  <r>
    <n v="860"/>
    <n v="1"/>
    <n v="16"/>
    <d v="2020-05-06T00:00:00"/>
    <n v="32"/>
    <x v="3"/>
    <d v="2020-01-12T00:00:00"/>
    <s v="Polska"/>
    <s v="Umarłe Korporacje"/>
    <x v="22"/>
    <n v="8"/>
    <n v="240"/>
    <n v="1800"/>
    <n v="5"/>
    <n v="2020"/>
  </r>
  <r>
    <n v="861"/>
    <n v="1"/>
    <n v="16"/>
    <d v="2020-05-06T00:00:00"/>
    <n v="62.79"/>
    <x v="3"/>
    <d v="2020-01-12T00:00:00"/>
    <s v="Polska"/>
    <s v="Umarłe Korporacje"/>
    <x v="22"/>
    <n v="8"/>
    <n v="240"/>
    <n v="1800"/>
    <n v="5"/>
    <n v="2020"/>
  </r>
  <r>
    <n v="862"/>
    <n v="1"/>
    <n v="16"/>
    <d v="2020-05-06T00:00:00"/>
    <n v="48.29"/>
    <x v="3"/>
    <d v="2020-01-12T00:00:00"/>
    <s v="Polska"/>
    <s v="Umarłe Korporacje"/>
    <x v="22"/>
    <n v="8"/>
    <n v="240"/>
    <n v="1800"/>
    <n v="5"/>
    <n v="2020"/>
  </r>
  <r>
    <n v="863"/>
    <n v="1"/>
    <n v="16"/>
    <d v="2020-05-06T00:00:00"/>
    <n v="57.43"/>
    <x v="3"/>
    <d v="2020-01-12T00:00:00"/>
    <s v="Polska"/>
    <s v="Umarłe Korporacje"/>
    <x v="22"/>
    <n v="8"/>
    <n v="240"/>
    <n v="1800"/>
    <n v="5"/>
    <n v="2020"/>
  </r>
  <r>
    <n v="864"/>
    <n v="1"/>
    <n v="16"/>
    <d v="2020-05-06T00:00:00"/>
    <n v="92.27"/>
    <x v="3"/>
    <d v="2020-01-12T00:00:00"/>
    <s v="Polska"/>
    <s v="Umarłe Korporacje"/>
    <x v="22"/>
    <n v="8"/>
    <n v="240"/>
    <n v="1800"/>
    <n v="5"/>
    <n v="2020"/>
  </r>
  <r>
    <n v="865"/>
    <n v="1"/>
    <n v="16"/>
    <d v="2020-05-06T00:00:00"/>
    <n v="74.540000000000006"/>
    <x v="3"/>
    <d v="2020-01-12T00:00:00"/>
    <s v="Polska"/>
    <s v="Umarłe Korporacje"/>
    <x v="22"/>
    <n v="8"/>
    <n v="240"/>
    <n v="1800"/>
    <n v="5"/>
    <n v="2020"/>
  </r>
  <r>
    <n v="866"/>
    <n v="1"/>
    <n v="17"/>
    <d v="2020-05-06T00:00:00"/>
    <n v="10.8"/>
    <x v="3"/>
    <d v="2020-01-12T00:00:00"/>
    <s v="Polska"/>
    <s v="Tofik Lis"/>
    <x v="7"/>
    <n v="6"/>
    <n v="160"/>
    <n v="1200"/>
    <n v="5"/>
    <n v="2020"/>
  </r>
  <r>
    <n v="867"/>
    <n v="1"/>
    <n v="17"/>
    <d v="2020-05-06T00:00:00"/>
    <n v="25.19"/>
    <x v="3"/>
    <d v="2020-01-12T00:00:00"/>
    <s v="Polska"/>
    <s v="Tofik Lis"/>
    <x v="7"/>
    <n v="6"/>
    <n v="160"/>
    <n v="1200"/>
    <n v="5"/>
    <n v="2020"/>
  </r>
  <r>
    <n v="868"/>
    <n v="19"/>
    <n v="11"/>
    <d v="2020-05-06T00:00:00"/>
    <n v="52.96"/>
    <x v="4"/>
    <d v="2020-02-14T00:00:00"/>
    <s v="Polska"/>
    <s v="Tofik Lis"/>
    <x v="10"/>
    <n v="6"/>
    <n v="120"/>
    <n v="1200"/>
    <n v="5"/>
    <n v="2020"/>
  </r>
  <r>
    <n v="869"/>
    <n v="19"/>
    <n v="11"/>
    <d v="2020-05-07T00:00:00"/>
    <n v="77.59"/>
    <x v="4"/>
    <d v="2020-02-14T00:00:00"/>
    <s v="Polska"/>
    <s v="Tofik Lis"/>
    <x v="10"/>
    <n v="6"/>
    <n v="120"/>
    <n v="1200"/>
    <n v="5"/>
    <n v="2020"/>
  </r>
  <r>
    <n v="870"/>
    <n v="19"/>
    <n v="11"/>
    <d v="2020-05-07T00:00:00"/>
    <n v="68.02"/>
    <x v="4"/>
    <d v="2020-02-14T00:00:00"/>
    <s v="Polska"/>
    <s v="Tofik Lis"/>
    <x v="10"/>
    <n v="6"/>
    <n v="120"/>
    <n v="1200"/>
    <n v="5"/>
    <n v="2020"/>
  </r>
  <r>
    <n v="871"/>
    <n v="19"/>
    <n v="11"/>
    <d v="2020-05-07T00:00:00"/>
    <n v="67.819999999999993"/>
    <x v="4"/>
    <d v="2020-02-14T00:00:00"/>
    <s v="Polska"/>
    <s v="Tofik Lis"/>
    <x v="10"/>
    <n v="6"/>
    <n v="120"/>
    <n v="1200"/>
    <n v="5"/>
    <n v="2020"/>
  </r>
  <r>
    <n v="872"/>
    <n v="19"/>
    <n v="12"/>
    <d v="2020-05-07T00:00:00"/>
    <n v="13.38"/>
    <x v="4"/>
    <d v="2020-02-14T00:00:00"/>
    <s v="Polska"/>
    <s v="Goryle"/>
    <x v="19"/>
    <n v="5"/>
    <n v="139"/>
    <n v="1000"/>
    <n v="5"/>
    <n v="2020"/>
  </r>
  <r>
    <n v="873"/>
    <n v="19"/>
    <n v="12"/>
    <d v="2020-05-08T00:00:00"/>
    <n v="24.19"/>
    <x v="4"/>
    <d v="2020-02-14T00:00:00"/>
    <s v="Polska"/>
    <s v="Goryle"/>
    <x v="19"/>
    <n v="5"/>
    <n v="139"/>
    <n v="1000"/>
    <n v="5"/>
    <n v="2020"/>
  </r>
  <r>
    <n v="874"/>
    <n v="19"/>
    <n v="12"/>
    <d v="2020-05-08T00:00:00"/>
    <n v="37.51"/>
    <x v="4"/>
    <d v="2020-02-14T00:00:00"/>
    <s v="Polska"/>
    <s v="Goryle"/>
    <x v="19"/>
    <n v="5"/>
    <n v="139"/>
    <n v="1000"/>
    <n v="5"/>
    <n v="2020"/>
  </r>
  <r>
    <n v="875"/>
    <n v="19"/>
    <n v="12"/>
    <d v="2020-05-08T00:00:00"/>
    <n v="31.45"/>
    <x v="4"/>
    <d v="2020-02-14T00:00:00"/>
    <s v="Polska"/>
    <s v="Goryle"/>
    <x v="19"/>
    <n v="5"/>
    <n v="139"/>
    <n v="1000"/>
    <n v="5"/>
    <n v="2020"/>
  </r>
  <r>
    <n v="876"/>
    <n v="19"/>
    <n v="12"/>
    <d v="2020-05-08T00:00:00"/>
    <n v="48.81"/>
    <x v="4"/>
    <d v="2020-02-14T00:00:00"/>
    <s v="Polska"/>
    <s v="Goryle"/>
    <x v="19"/>
    <n v="5"/>
    <n v="139"/>
    <n v="1000"/>
    <n v="5"/>
    <n v="2020"/>
  </r>
  <r>
    <n v="877"/>
    <n v="1"/>
    <n v="17"/>
    <d v="2020-05-09T00:00:00"/>
    <n v="28.31"/>
    <x v="3"/>
    <d v="2020-01-12T00:00:00"/>
    <s v="Polska"/>
    <s v="Tofik Lis"/>
    <x v="7"/>
    <n v="6"/>
    <n v="160"/>
    <n v="1200"/>
    <n v="5"/>
    <n v="2020"/>
  </r>
  <r>
    <n v="878"/>
    <n v="1"/>
    <n v="17"/>
    <d v="2020-05-09T00:00:00"/>
    <n v="28.46"/>
    <x v="3"/>
    <d v="2020-01-12T00:00:00"/>
    <s v="Polska"/>
    <s v="Tofik Lis"/>
    <x v="7"/>
    <n v="6"/>
    <n v="160"/>
    <n v="1200"/>
    <n v="5"/>
    <n v="2020"/>
  </r>
  <r>
    <n v="879"/>
    <n v="1"/>
    <n v="17"/>
    <d v="2020-05-09T00:00:00"/>
    <n v="45.71"/>
    <x v="3"/>
    <d v="2020-01-12T00:00:00"/>
    <s v="Polska"/>
    <s v="Tofik Lis"/>
    <x v="7"/>
    <n v="6"/>
    <n v="160"/>
    <n v="1200"/>
    <n v="5"/>
    <n v="2020"/>
  </r>
  <r>
    <n v="880"/>
    <n v="1"/>
    <n v="17"/>
    <d v="2020-05-09T00:00:00"/>
    <n v="53.24"/>
    <x v="3"/>
    <d v="2020-01-12T00:00:00"/>
    <s v="Polska"/>
    <s v="Tofik Lis"/>
    <x v="7"/>
    <n v="6"/>
    <n v="160"/>
    <n v="1200"/>
    <n v="5"/>
    <n v="2020"/>
  </r>
  <r>
    <n v="881"/>
    <n v="1"/>
    <n v="17"/>
    <d v="2020-05-09T00:00:00"/>
    <n v="69.89"/>
    <x v="3"/>
    <d v="2020-01-12T00:00:00"/>
    <s v="Polska"/>
    <s v="Tofik Lis"/>
    <x v="7"/>
    <n v="6"/>
    <n v="160"/>
    <n v="1200"/>
    <n v="5"/>
    <n v="2020"/>
  </r>
  <r>
    <n v="882"/>
    <n v="19"/>
    <n v="12"/>
    <d v="2020-05-09T00:00:00"/>
    <n v="41.48"/>
    <x v="4"/>
    <d v="2020-02-14T00:00:00"/>
    <s v="Polska"/>
    <s v="Goryle"/>
    <x v="19"/>
    <n v="5"/>
    <n v="139"/>
    <n v="1000"/>
    <n v="5"/>
    <n v="2020"/>
  </r>
  <r>
    <n v="883"/>
    <n v="19"/>
    <n v="12"/>
    <d v="2020-05-09T00:00:00"/>
    <n v="70.12"/>
    <x v="4"/>
    <d v="2020-02-14T00:00:00"/>
    <s v="Polska"/>
    <s v="Goryle"/>
    <x v="19"/>
    <n v="5"/>
    <n v="139"/>
    <n v="1000"/>
    <n v="5"/>
    <n v="2020"/>
  </r>
  <r>
    <n v="884"/>
    <n v="19"/>
    <n v="12"/>
    <d v="2020-05-09T00:00:00"/>
    <n v="73.66"/>
    <x v="4"/>
    <d v="2020-02-14T00:00:00"/>
    <s v="Polska"/>
    <s v="Goryle"/>
    <x v="19"/>
    <n v="5"/>
    <n v="139"/>
    <n v="1000"/>
    <n v="5"/>
    <n v="2020"/>
  </r>
  <r>
    <n v="885"/>
    <n v="1"/>
    <n v="17"/>
    <d v="2020-05-10T00:00:00"/>
    <n v="73.87"/>
    <x v="3"/>
    <d v="2020-01-12T00:00:00"/>
    <s v="Polska"/>
    <s v="Tofik Lis"/>
    <x v="7"/>
    <n v="6"/>
    <n v="160"/>
    <n v="1200"/>
    <n v="5"/>
    <n v="2020"/>
  </r>
  <r>
    <n v="886"/>
    <n v="1"/>
    <n v="17"/>
    <d v="2020-05-10T00:00:00"/>
    <n v="63.67"/>
    <x v="3"/>
    <d v="2020-01-12T00:00:00"/>
    <s v="Polska"/>
    <s v="Tofik Lis"/>
    <x v="7"/>
    <n v="6"/>
    <n v="160"/>
    <n v="1200"/>
    <n v="5"/>
    <n v="2020"/>
  </r>
  <r>
    <n v="887"/>
    <n v="19"/>
    <n v="12"/>
    <d v="2020-05-11T00:00:00"/>
    <n v="69.7"/>
    <x v="4"/>
    <d v="2020-02-14T00:00:00"/>
    <s v="Polska"/>
    <s v="Goryle"/>
    <x v="19"/>
    <n v="5"/>
    <n v="139"/>
    <n v="1000"/>
    <n v="5"/>
    <n v="2020"/>
  </r>
  <r>
    <n v="888"/>
    <n v="19"/>
    <n v="12"/>
    <d v="2020-05-11T00:00:00"/>
    <n v="81.88"/>
    <x v="4"/>
    <d v="2020-02-14T00:00:00"/>
    <s v="Polska"/>
    <s v="Goryle"/>
    <x v="19"/>
    <n v="5"/>
    <n v="139"/>
    <n v="1000"/>
    <n v="5"/>
    <n v="2020"/>
  </r>
  <r>
    <n v="889"/>
    <n v="19"/>
    <n v="13"/>
    <d v="2020-05-11T00:00:00"/>
    <n v="12.61"/>
    <x v="4"/>
    <d v="2020-02-14T00:00:00"/>
    <s v="Polska"/>
    <s v="Królowa"/>
    <x v="20"/>
    <n v="5"/>
    <n v="156"/>
    <n v="1000"/>
    <n v="5"/>
    <n v="2020"/>
  </r>
  <r>
    <n v="890"/>
    <n v="19"/>
    <n v="13"/>
    <d v="2020-05-12T00:00:00"/>
    <n v="21.26"/>
    <x v="4"/>
    <d v="2020-02-14T00:00:00"/>
    <s v="Polska"/>
    <s v="Królowa"/>
    <x v="20"/>
    <n v="5"/>
    <n v="156"/>
    <n v="1000"/>
    <n v="5"/>
    <n v="2020"/>
  </r>
  <r>
    <n v="891"/>
    <n v="1"/>
    <n v="17"/>
    <d v="2020-05-13T00:00:00"/>
    <n v="87.9"/>
    <x v="3"/>
    <d v="2020-01-12T00:00:00"/>
    <s v="Polska"/>
    <s v="Tofik Lis"/>
    <x v="7"/>
    <n v="6"/>
    <n v="160"/>
    <n v="1200"/>
    <n v="5"/>
    <n v="2020"/>
  </r>
  <r>
    <n v="892"/>
    <n v="1"/>
    <n v="18"/>
    <d v="2020-05-13T00:00:00"/>
    <n v="10.36"/>
    <x v="3"/>
    <d v="2020-01-12T00:00:00"/>
    <s v="Polska"/>
    <s v="Aviciuś"/>
    <x v="15"/>
    <n v="5"/>
    <n v="124"/>
    <n v="1000"/>
    <n v="5"/>
    <n v="2020"/>
  </r>
  <r>
    <n v="893"/>
    <n v="19"/>
    <n v="13"/>
    <d v="2020-05-14T00:00:00"/>
    <n v="29.98"/>
    <x v="4"/>
    <d v="2020-02-14T00:00:00"/>
    <s v="Polska"/>
    <s v="Królowa"/>
    <x v="20"/>
    <n v="5"/>
    <n v="156"/>
    <n v="1000"/>
    <n v="5"/>
    <n v="2020"/>
  </r>
  <r>
    <n v="894"/>
    <n v="19"/>
    <n v="13"/>
    <d v="2020-05-14T00:00:00"/>
    <n v="45.63"/>
    <x v="4"/>
    <d v="2020-02-14T00:00:00"/>
    <s v="Polska"/>
    <s v="Królowa"/>
    <x v="20"/>
    <n v="5"/>
    <n v="156"/>
    <n v="1000"/>
    <n v="5"/>
    <n v="2020"/>
  </r>
  <r>
    <n v="895"/>
    <n v="19"/>
    <n v="13"/>
    <d v="2020-05-14T00:00:00"/>
    <n v="41.29"/>
    <x v="4"/>
    <d v="2020-02-14T00:00:00"/>
    <s v="Polska"/>
    <s v="Królowa"/>
    <x v="20"/>
    <n v="5"/>
    <n v="156"/>
    <n v="1000"/>
    <n v="5"/>
    <n v="2020"/>
  </r>
  <r>
    <n v="896"/>
    <n v="19"/>
    <n v="13"/>
    <d v="2020-05-14T00:00:00"/>
    <n v="47.87"/>
    <x v="4"/>
    <d v="2020-02-14T00:00:00"/>
    <s v="Polska"/>
    <s v="Królowa"/>
    <x v="20"/>
    <n v="5"/>
    <n v="156"/>
    <n v="1000"/>
    <n v="5"/>
    <n v="2020"/>
  </r>
  <r>
    <n v="897"/>
    <n v="19"/>
    <n v="13"/>
    <d v="2020-05-14T00:00:00"/>
    <n v="59.96"/>
    <x v="4"/>
    <d v="2020-02-14T00:00:00"/>
    <s v="Polska"/>
    <s v="Królowa"/>
    <x v="20"/>
    <n v="5"/>
    <n v="156"/>
    <n v="1000"/>
    <n v="5"/>
    <n v="2020"/>
  </r>
  <r>
    <n v="898"/>
    <n v="19"/>
    <n v="13"/>
    <d v="2020-05-15T00:00:00"/>
    <n v="72.44"/>
    <x v="4"/>
    <d v="2020-02-14T00:00:00"/>
    <s v="Polska"/>
    <s v="Królowa"/>
    <x v="20"/>
    <n v="5"/>
    <n v="156"/>
    <n v="1000"/>
    <n v="5"/>
    <n v="2020"/>
  </r>
  <r>
    <n v="899"/>
    <n v="19"/>
    <n v="13"/>
    <d v="2020-05-15T00:00:00"/>
    <n v="51.48"/>
    <x v="4"/>
    <d v="2020-02-14T00:00:00"/>
    <s v="Polska"/>
    <s v="Królowa"/>
    <x v="20"/>
    <n v="5"/>
    <n v="156"/>
    <n v="1000"/>
    <n v="5"/>
    <n v="2020"/>
  </r>
  <r>
    <n v="900"/>
    <n v="1"/>
    <n v="18"/>
    <d v="2020-05-16T00:00:00"/>
    <n v="20.89"/>
    <x v="3"/>
    <d v="2020-01-12T00:00:00"/>
    <s v="Polska"/>
    <s v="Aviciuś"/>
    <x v="15"/>
    <n v="5"/>
    <n v="124"/>
    <n v="1000"/>
    <n v="5"/>
    <n v="2020"/>
  </r>
  <r>
    <n v="901"/>
    <n v="1"/>
    <n v="18"/>
    <d v="2020-05-16T00:00:00"/>
    <n v="28.42"/>
    <x v="3"/>
    <d v="2020-01-12T00:00:00"/>
    <s v="Polska"/>
    <s v="Aviciuś"/>
    <x v="15"/>
    <n v="5"/>
    <n v="124"/>
    <n v="1000"/>
    <n v="5"/>
    <n v="2020"/>
  </r>
  <r>
    <n v="902"/>
    <n v="1"/>
    <n v="18"/>
    <d v="2020-05-16T00:00:00"/>
    <n v="39.869999999999997"/>
    <x v="3"/>
    <d v="2020-01-12T00:00:00"/>
    <s v="Polska"/>
    <s v="Aviciuś"/>
    <x v="15"/>
    <n v="5"/>
    <n v="124"/>
    <n v="1000"/>
    <n v="5"/>
    <n v="2020"/>
  </r>
  <r>
    <n v="903"/>
    <n v="1"/>
    <n v="18"/>
    <d v="2020-05-16T00:00:00"/>
    <n v="40.479999999999997"/>
    <x v="3"/>
    <d v="2020-01-12T00:00:00"/>
    <s v="Polska"/>
    <s v="Aviciuś"/>
    <x v="15"/>
    <n v="5"/>
    <n v="124"/>
    <n v="1000"/>
    <n v="5"/>
    <n v="2020"/>
  </r>
  <r>
    <n v="904"/>
    <n v="19"/>
    <n v="13"/>
    <d v="2020-05-16T00:00:00"/>
    <n v="71.98"/>
    <x v="4"/>
    <d v="2020-02-14T00:00:00"/>
    <s v="Polska"/>
    <s v="Królowa"/>
    <x v="20"/>
    <n v="5"/>
    <n v="156"/>
    <n v="1000"/>
    <n v="5"/>
    <n v="2020"/>
  </r>
  <r>
    <n v="905"/>
    <n v="19"/>
    <n v="14"/>
    <d v="2020-05-16T00:00:00"/>
    <n v="10.56"/>
    <x v="4"/>
    <d v="2020-02-14T00:00:00"/>
    <s v="Polska"/>
    <s v="Reolka"/>
    <x v="13"/>
    <n v="6"/>
    <n v="190"/>
    <n v="1200"/>
    <n v="5"/>
    <n v="2020"/>
  </r>
  <r>
    <n v="906"/>
    <n v="19"/>
    <n v="14"/>
    <d v="2020-05-16T00:00:00"/>
    <n v="24.01"/>
    <x v="4"/>
    <d v="2020-02-14T00:00:00"/>
    <s v="Polska"/>
    <s v="Reolka"/>
    <x v="13"/>
    <n v="6"/>
    <n v="190"/>
    <n v="1200"/>
    <n v="5"/>
    <n v="2020"/>
  </r>
  <r>
    <n v="907"/>
    <n v="1"/>
    <n v="18"/>
    <d v="2020-05-19T00:00:00"/>
    <n v="65.05"/>
    <x v="3"/>
    <d v="2020-01-12T00:00:00"/>
    <s v="Polska"/>
    <s v="Aviciuś"/>
    <x v="15"/>
    <n v="5"/>
    <n v="124"/>
    <n v="1000"/>
    <n v="5"/>
    <n v="2020"/>
  </r>
  <r>
    <n v="908"/>
    <n v="1"/>
    <n v="18"/>
    <d v="2020-05-19T00:00:00"/>
    <n v="55.8"/>
    <x v="3"/>
    <d v="2020-01-12T00:00:00"/>
    <s v="Polska"/>
    <s v="Aviciuś"/>
    <x v="15"/>
    <n v="5"/>
    <n v="124"/>
    <n v="1000"/>
    <n v="5"/>
    <n v="2020"/>
  </r>
  <r>
    <n v="909"/>
    <n v="1"/>
    <n v="18"/>
    <d v="2020-05-19T00:00:00"/>
    <n v="78.34"/>
    <x v="3"/>
    <d v="2020-01-12T00:00:00"/>
    <s v="Polska"/>
    <s v="Aviciuś"/>
    <x v="15"/>
    <n v="5"/>
    <n v="124"/>
    <n v="1000"/>
    <n v="5"/>
    <n v="2020"/>
  </r>
  <r>
    <n v="910"/>
    <n v="1"/>
    <n v="18"/>
    <d v="2020-05-19T00:00:00"/>
    <n v="80.75"/>
    <x v="3"/>
    <d v="2020-01-12T00:00:00"/>
    <s v="Polska"/>
    <s v="Aviciuś"/>
    <x v="15"/>
    <n v="5"/>
    <n v="124"/>
    <n v="1000"/>
    <n v="5"/>
    <n v="2020"/>
  </r>
  <r>
    <n v="911"/>
    <n v="1"/>
    <n v="18"/>
    <d v="2020-05-19T00:00:00"/>
    <n v="59.85"/>
    <x v="3"/>
    <d v="2020-01-12T00:00:00"/>
    <s v="Polska"/>
    <s v="Aviciuś"/>
    <x v="15"/>
    <n v="5"/>
    <n v="124"/>
    <n v="1000"/>
    <n v="5"/>
    <n v="2020"/>
  </r>
  <r>
    <n v="912"/>
    <n v="1"/>
    <n v="19"/>
    <d v="2020-05-19T00:00:00"/>
    <n v="16.760000000000002"/>
    <x v="3"/>
    <d v="2020-01-12T00:00:00"/>
    <s v="Polska"/>
    <s v="Dźwiękowy Szok Magii"/>
    <x v="16"/>
    <n v="7"/>
    <n v="170"/>
    <n v="1400"/>
    <n v="5"/>
    <n v="2020"/>
  </r>
  <r>
    <n v="913"/>
    <n v="1"/>
    <n v="19"/>
    <d v="2020-05-19T00:00:00"/>
    <n v="25.09"/>
    <x v="3"/>
    <d v="2020-01-12T00:00:00"/>
    <s v="Polska"/>
    <s v="Dźwiękowy Szok Magii"/>
    <x v="16"/>
    <n v="7"/>
    <n v="170"/>
    <n v="1400"/>
    <n v="5"/>
    <n v="2020"/>
  </r>
  <r>
    <n v="914"/>
    <n v="1"/>
    <n v="19"/>
    <d v="2020-05-19T00:00:00"/>
    <n v="30.74"/>
    <x v="3"/>
    <d v="2020-01-12T00:00:00"/>
    <s v="Polska"/>
    <s v="Dźwiękowy Szok Magii"/>
    <x v="16"/>
    <n v="7"/>
    <n v="170"/>
    <n v="1400"/>
    <n v="5"/>
    <n v="2020"/>
  </r>
  <r>
    <n v="915"/>
    <n v="1"/>
    <n v="19"/>
    <d v="2020-05-19T00:00:00"/>
    <n v="44.56"/>
    <x v="3"/>
    <d v="2020-01-12T00:00:00"/>
    <s v="Polska"/>
    <s v="Dźwiękowy Szok Magii"/>
    <x v="16"/>
    <n v="7"/>
    <n v="170"/>
    <n v="1400"/>
    <n v="5"/>
    <n v="2020"/>
  </r>
  <r>
    <n v="916"/>
    <n v="1"/>
    <n v="19"/>
    <d v="2020-05-19T00:00:00"/>
    <n v="40.19"/>
    <x v="3"/>
    <d v="2020-01-12T00:00:00"/>
    <s v="Polska"/>
    <s v="Dźwiękowy Szok Magii"/>
    <x v="16"/>
    <n v="7"/>
    <n v="170"/>
    <n v="1400"/>
    <n v="5"/>
    <n v="2020"/>
  </r>
  <r>
    <n v="917"/>
    <n v="1"/>
    <n v="19"/>
    <d v="2020-05-19T00:00:00"/>
    <n v="46.71"/>
    <x v="3"/>
    <d v="2020-01-12T00:00:00"/>
    <s v="Polska"/>
    <s v="Dźwiękowy Szok Magii"/>
    <x v="16"/>
    <n v="7"/>
    <n v="170"/>
    <n v="1400"/>
    <n v="5"/>
    <n v="2020"/>
  </r>
  <r>
    <n v="918"/>
    <n v="1"/>
    <n v="19"/>
    <d v="2020-05-19T00:00:00"/>
    <n v="62.84"/>
    <x v="3"/>
    <d v="2020-01-12T00:00:00"/>
    <s v="Polska"/>
    <s v="Dźwiękowy Szok Magii"/>
    <x v="16"/>
    <n v="7"/>
    <n v="170"/>
    <n v="1400"/>
    <n v="5"/>
    <n v="2020"/>
  </r>
  <r>
    <n v="919"/>
    <n v="1"/>
    <n v="19"/>
    <d v="2020-05-19T00:00:00"/>
    <n v="59.48"/>
    <x v="3"/>
    <d v="2020-01-12T00:00:00"/>
    <s v="Polska"/>
    <s v="Dźwiękowy Szok Magii"/>
    <x v="16"/>
    <n v="7"/>
    <n v="170"/>
    <n v="1400"/>
    <n v="5"/>
    <n v="2020"/>
  </r>
  <r>
    <n v="920"/>
    <n v="19"/>
    <n v="14"/>
    <d v="2020-05-19T00:00:00"/>
    <n v="35.71"/>
    <x v="4"/>
    <d v="2020-02-14T00:00:00"/>
    <s v="Polska"/>
    <s v="Reolka"/>
    <x v="13"/>
    <n v="6"/>
    <n v="190"/>
    <n v="1200"/>
    <n v="5"/>
    <n v="2020"/>
  </r>
  <r>
    <n v="921"/>
    <n v="1"/>
    <n v="19"/>
    <d v="2020-05-20T00:00:00"/>
    <n v="79.400000000000006"/>
    <x v="3"/>
    <d v="2020-01-12T00:00:00"/>
    <s v="Polska"/>
    <s v="Dźwiękowy Szok Magii"/>
    <x v="16"/>
    <n v="7"/>
    <n v="170"/>
    <n v="1400"/>
    <n v="5"/>
    <n v="2020"/>
  </r>
  <r>
    <n v="922"/>
    <n v="1"/>
    <n v="19"/>
    <d v="2020-05-20T00:00:00"/>
    <n v="74.040000000000006"/>
    <x v="3"/>
    <d v="2020-01-12T00:00:00"/>
    <s v="Polska"/>
    <s v="Dźwiękowy Szok Magii"/>
    <x v="16"/>
    <n v="7"/>
    <n v="170"/>
    <n v="1400"/>
    <n v="5"/>
    <n v="2020"/>
  </r>
  <r>
    <n v="923"/>
    <n v="19"/>
    <n v="14"/>
    <d v="2020-05-20T00:00:00"/>
    <n v="34.76"/>
    <x v="4"/>
    <d v="2020-02-14T00:00:00"/>
    <s v="Polska"/>
    <s v="Reolka"/>
    <x v="13"/>
    <n v="6"/>
    <n v="190"/>
    <n v="1200"/>
    <n v="5"/>
    <n v="2020"/>
  </r>
  <r>
    <n v="924"/>
    <n v="19"/>
    <n v="14"/>
    <d v="2020-05-22T00:00:00"/>
    <n v="49.33"/>
    <x v="4"/>
    <d v="2020-02-14T00:00:00"/>
    <s v="Polska"/>
    <s v="Reolka"/>
    <x v="13"/>
    <n v="6"/>
    <n v="190"/>
    <n v="1200"/>
    <n v="5"/>
    <n v="2020"/>
  </r>
  <r>
    <n v="925"/>
    <n v="19"/>
    <n v="14"/>
    <d v="2020-05-22T00:00:00"/>
    <n v="38.82"/>
    <x v="4"/>
    <d v="2020-02-14T00:00:00"/>
    <s v="Polska"/>
    <s v="Reolka"/>
    <x v="13"/>
    <n v="6"/>
    <n v="190"/>
    <n v="1200"/>
    <n v="5"/>
    <n v="2020"/>
  </r>
  <r>
    <n v="926"/>
    <n v="19"/>
    <n v="14"/>
    <d v="2020-05-22T00:00:00"/>
    <n v="72.290000000000006"/>
    <x v="4"/>
    <d v="2020-02-14T00:00:00"/>
    <s v="Polska"/>
    <s v="Reolka"/>
    <x v="13"/>
    <n v="6"/>
    <n v="190"/>
    <n v="1200"/>
    <n v="5"/>
    <n v="2020"/>
  </r>
  <r>
    <n v="927"/>
    <n v="19"/>
    <n v="14"/>
    <d v="2020-05-22T00:00:00"/>
    <n v="68.75"/>
    <x v="4"/>
    <d v="2020-02-14T00:00:00"/>
    <s v="Polska"/>
    <s v="Reolka"/>
    <x v="13"/>
    <n v="6"/>
    <n v="190"/>
    <n v="1200"/>
    <n v="5"/>
    <n v="2020"/>
  </r>
  <r>
    <n v="928"/>
    <n v="19"/>
    <n v="14"/>
    <d v="2020-05-22T00:00:00"/>
    <n v="89.11"/>
    <x v="4"/>
    <d v="2020-02-14T00:00:00"/>
    <s v="Polska"/>
    <s v="Reolka"/>
    <x v="13"/>
    <n v="6"/>
    <n v="190"/>
    <n v="1200"/>
    <n v="5"/>
    <n v="2020"/>
  </r>
  <r>
    <n v="929"/>
    <n v="19"/>
    <n v="14"/>
    <d v="2020-05-22T00:00:00"/>
    <n v="67.73"/>
    <x v="4"/>
    <d v="2020-02-14T00:00:00"/>
    <s v="Polska"/>
    <s v="Reolka"/>
    <x v="13"/>
    <n v="6"/>
    <n v="190"/>
    <n v="1200"/>
    <n v="5"/>
    <n v="2020"/>
  </r>
  <r>
    <n v="930"/>
    <n v="1"/>
    <n v="20"/>
    <d v="2020-05-23T00:00:00"/>
    <n v="13.14"/>
    <x v="3"/>
    <d v="2020-01-12T00:00:00"/>
    <s v="Polska"/>
    <s v="xi"/>
    <x v="17"/>
    <n v="9"/>
    <n v="222"/>
    <n v="2000"/>
    <n v="5"/>
    <n v="2020"/>
  </r>
  <r>
    <n v="931"/>
    <n v="1"/>
    <n v="20"/>
    <d v="2020-05-23T00:00:00"/>
    <n v="25.83"/>
    <x v="3"/>
    <d v="2020-01-12T00:00:00"/>
    <s v="Polska"/>
    <s v="xi"/>
    <x v="17"/>
    <n v="9"/>
    <n v="222"/>
    <n v="2000"/>
    <n v="5"/>
    <n v="2020"/>
  </r>
  <r>
    <n v="932"/>
    <n v="1"/>
    <n v="20"/>
    <d v="2020-05-24T00:00:00"/>
    <n v="33.96"/>
    <x v="3"/>
    <d v="2020-01-12T00:00:00"/>
    <s v="Polska"/>
    <s v="xi"/>
    <x v="17"/>
    <n v="9"/>
    <n v="222"/>
    <n v="2000"/>
    <n v="5"/>
    <n v="2020"/>
  </r>
  <r>
    <n v="933"/>
    <n v="19"/>
    <n v="15"/>
    <d v="2020-05-24T00:00:00"/>
    <n v="15.05"/>
    <x v="4"/>
    <d v="2020-02-14T00:00:00"/>
    <s v="Polska"/>
    <s v="Pan Daft"/>
    <x v="14"/>
    <n v="5"/>
    <n v="123"/>
    <n v="1000"/>
    <n v="5"/>
    <n v="2020"/>
  </r>
  <r>
    <n v="934"/>
    <n v="1"/>
    <n v="20"/>
    <d v="2020-05-26T00:00:00"/>
    <n v="44.08"/>
    <x v="3"/>
    <d v="2020-01-12T00:00:00"/>
    <s v="Polska"/>
    <s v="xi"/>
    <x v="17"/>
    <n v="9"/>
    <n v="222"/>
    <n v="2000"/>
    <n v="5"/>
    <n v="2020"/>
  </r>
  <r>
    <n v="935"/>
    <n v="19"/>
    <n v="15"/>
    <d v="2020-05-27T00:00:00"/>
    <n v="23.32"/>
    <x v="4"/>
    <d v="2020-02-14T00:00:00"/>
    <s v="Polska"/>
    <s v="Pan Daft"/>
    <x v="14"/>
    <n v="5"/>
    <n v="123"/>
    <n v="1000"/>
    <n v="5"/>
    <n v="2020"/>
  </r>
  <r>
    <n v="936"/>
    <n v="19"/>
    <n v="15"/>
    <d v="2020-05-27T00:00:00"/>
    <n v="24.88"/>
    <x v="4"/>
    <d v="2020-02-14T00:00:00"/>
    <s v="Polska"/>
    <s v="Pan Daft"/>
    <x v="14"/>
    <n v="5"/>
    <n v="123"/>
    <n v="1000"/>
    <n v="5"/>
    <n v="2020"/>
  </r>
  <r>
    <n v="937"/>
    <n v="19"/>
    <n v="15"/>
    <d v="2020-05-27T00:00:00"/>
    <n v="34.67"/>
    <x v="4"/>
    <d v="2020-02-14T00:00:00"/>
    <s v="Polska"/>
    <s v="Pan Daft"/>
    <x v="14"/>
    <n v="5"/>
    <n v="123"/>
    <n v="1000"/>
    <n v="5"/>
    <n v="2020"/>
  </r>
  <r>
    <n v="938"/>
    <n v="19"/>
    <n v="15"/>
    <d v="2020-05-27T00:00:00"/>
    <n v="38.49"/>
    <x v="4"/>
    <d v="2020-02-14T00:00:00"/>
    <s v="Polska"/>
    <s v="Pan Daft"/>
    <x v="14"/>
    <n v="5"/>
    <n v="123"/>
    <n v="1000"/>
    <n v="5"/>
    <n v="2020"/>
  </r>
  <r>
    <n v="939"/>
    <n v="1"/>
    <n v="20"/>
    <d v="2020-05-28T00:00:00"/>
    <n v="51.57"/>
    <x v="3"/>
    <d v="2020-01-12T00:00:00"/>
    <s v="Polska"/>
    <s v="xi"/>
    <x v="17"/>
    <n v="9"/>
    <n v="222"/>
    <n v="2000"/>
    <n v="5"/>
    <n v="2020"/>
  </r>
  <r>
    <n v="940"/>
    <n v="19"/>
    <n v="15"/>
    <d v="2020-05-30T00:00:00"/>
    <n v="50.1"/>
    <x v="4"/>
    <d v="2020-02-14T00:00:00"/>
    <s v="Polska"/>
    <s v="Pan Daft"/>
    <x v="14"/>
    <n v="5"/>
    <n v="123"/>
    <n v="1000"/>
    <n v="5"/>
    <n v="2020"/>
  </r>
  <r>
    <n v="941"/>
    <n v="19"/>
    <n v="15"/>
    <d v="2020-05-30T00:00:00"/>
    <n v="60.98"/>
    <x v="4"/>
    <d v="2020-02-14T00:00:00"/>
    <s v="Polska"/>
    <s v="Pan Daft"/>
    <x v="14"/>
    <n v="5"/>
    <n v="123"/>
    <n v="1000"/>
    <n v="5"/>
    <n v="2020"/>
  </r>
  <r>
    <n v="942"/>
    <n v="19"/>
    <n v="15"/>
    <d v="2020-05-30T00:00:00"/>
    <n v="66.63"/>
    <x v="4"/>
    <d v="2020-02-14T00:00:00"/>
    <s v="Polska"/>
    <s v="Pan Daft"/>
    <x v="14"/>
    <n v="5"/>
    <n v="123"/>
    <n v="1000"/>
    <n v="5"/>
    <n v="2020"/>
  </r>
  <r>
    <n v="943"/>
    <n v="19"/>
    <n v="15"/>
    <d v="2020-05-30T00:00:00"/>
    <n v="85.45"/>
    <x v="4"/>
    <d v="2020-02-14T00:00:00"/>
    <s v="Polska"/>
    <s v="Pan Daft"/>
    <x v="14"/>
    <n v="5"/>
    <n v="123"/>
    <n v="1000"/>
    <n v="5"/>
    <n v="2020"/>
  </r>
  <r>
    <n v="944"/>
    <n v="19"/>
    <n v="15"/>
    <d v="2020-05-30T00:00:00"/>
    <n v="70.22"/>
    <x v="4"/>
    <d v="2020-02-14T00:00:00"/>
    <s v="Polska"/>
    <s v="Pan Daft"/>
    <x v="14"/>
    <n v="5"/>
    <n v="123"/>
    <n v="1000"/>
    <n v="5"/>
    <n v="2020"/>
  </r>
  <r>
    <n v="945"/>
    <n v="1"/>
    <n v="20"/>
    <d v="2020-05-31T00:00:00"/>
    <n v="58.35"/>
    <x v="3"/>
    <d v="2020-01-12T00:00:00"/>
    <s v="Polska"/>
    <s v="xi"/>
    <x v="17"/>
    <n v="9"/>
    <n v="222"/>
    <n v="2000"/>
    <n v="5"/>
    <n v="2020"/>
  </r>
  <r>
    <n v="946"/>
    <n v="1"/>
    <n v="20"/>
    <d v="2020-05-31T00:00:00"/>
    <n v="60.35"/>
    <x v="3"/>
    <d v="2020-01-12T00:00:00"/>
    <s v="Polska"/>
    <s v="xi"/>
    <x v="17"/>
    <n v="9"/>
    <n v="222"/>
    <n v="2000"/>
    <n v="5"/>
    <n v="2020"/>
  </r>
  <r>
    <n v="947"/>
    <n v="19"/>
    <n v="16"/>
    <d v="2020-06-02T00:00:00"/>
    <n v="12.93"/>
    <x v="4"/>
    <d v="2020-02-14T00:00:00"/>
    <s v="Polska"/>
    <s v="Umarłe Korporacje"/>
    <x v="22"/>
    <n v="8"/>
    <n v="240"/>
    <n v="1800"/>
    <n v="6"/>
    <n v="2020"/>
  </r>
  <r>
    <n v="948"/>
    <n v="19"/>
    <n v="16"/>
    <d v="2020-06-02T00:00:00"/>
    <n v="24.22"/>
    <x v="4"/>
    <d v="2020-02-14T00:00:00"/>
    <s v="Polska"/>
    <s v="Umarłe Korporacje"/>
    <x v="22"/>
    <n v="8"/>
    <n v="240"/>
    <n v="1800"/>
    <n v="6"/>
    <n v="2020"/>
  </r>
  <r>
    <n v="949"/>
    <n v="1"/>
    <n v="20"/>
    <d v="2020-06-03T00:00:00"/>
    <n v="81.73"/>
    <x v="3"/>
    <d v="2020-01-12T00:00:00"/>
    <s v="Polska"/>
    <s v="xi"/>
    <x v="17"/>
    <n v="9"/>
    <n v="222"/>
    <n v="2000"/>
    <n v="6"/>
    <n v="2020"/>
  </r>
  <r>
    <n v="950"/>
    <n v="1"/>
    <n v="20"/>
    <d v="2020-06-03T00:00:00"/>
    <n v="76.989999999999995"/>
    <x v="3"/>
    <d v="2020-01-12T00:00:00"/>
    <s v="Polska"/>
    <s v="xi"/>
    <x v="17"/>
    <n v="9"/>
    <n v="222"/>
    <n v="2000"/>
    <n v="6"/>
    <n v="2020"/>
  </r>
  <r>
    <n v="951"/>
    <n v="1"/>
    <n v="20"/>
    <d v="2020-06-03T00:00:00"/>
    <n v="69.02"/>
    <x v="3"/>
    <d v="2020-01-12T00:00:00"/>
    <s v="Polska"/>
    <s v="xi"/>
    <x v="17"/>
    <n v="9"/>
    <n v="222"/>
    <n v="2000"/>
    <n v="6"/>
    <n v="2020"/>
  </r>
  <r>
    <n v="952"/>
    <n v="1"/>
    <n v="21"/>
    <d v="2020-06-03T00:00:00"/>
    <n v="18.72"/>
    <x v="3"/>
    <d v="2020-01-12T00:00:00"/>
    <s v="Polska"/>
    <s v="Lisek Przemyka"/>
    <x v="18"/>
    <n v="9"/>
    <n v="300"/>
    <n v="2000"/>
    <n v="6"/>
    <n v="2020"/>
  </r>
  <r>
    <n v="953"/>
    <n v="19"/>
    <n v="16"/>
    <d v="2020-06-03T00:00:00"/>
    <n v="29.75"/>
    <x v="4"/>
    <d v="2020-02-14T00:00:00"/>
    <s v="Polska"/>
    <s v="Umarłe Korporacje"/>
    <x v="22"/>
    <n v="8"/>
    <n v="240"/>
    <n v="1800"/>
    <n v="6"/>
    <n v="2020"/>
  </r>
  <r>
    <n v="954"/>
    <n v="19"/>
    <n v="16"/>
    <d v="2020-06-03T00:00:00"/>
    <n v="33.92"/>
    <x v="4"/>
    <d v="2020-02-14T00:00:00"/>
    <s v="Polska"/>
    <s v="Umarłe Korporacje"/>
    <x v="22"/>
    <n v="8"/>
    <n v="240"/>
    <n v="1800"/>
    <n v="6"/>
    <n v="2020"/>
  </r>
  <r>
    <n v="955"/>
    <n v="19"/>
    <n v="16"/>
    <d v="2020-06-03T00:00:00"/>
    <n v="43.39"/>
    <x v="4"/>
    <d v="2020-02-14T00:00:00"/>
    <s v="Polska"/>
    <s v="Umarłe Korporacje"/>
    <x v="22"/>
    <n v="8"/>
    <n v="240"/>
    <n v="1800"/>
    <n v="6"/>
    <n v="2020"/>
  </r>
  <r>
    <n v="956"/>
    <n v="19"/>
    <n v="16"/>
    <d v="2020-06-03T00:00:00"/>
    <n v="46.51"/>
    <x v="4"/>
    <d v="2020-02-14T00:00:00"/>
    <s v="Polska"/>
    <s v="Umarłe Korporacje"/>
    <x v="22"/>
    <n v="8"/>
    <n v="240"/>
    <n v="1800"/>
    <n v="6"/>
    <n v="2020"/>
  </r>
  <r>
    <n v="957"/>
    <n v="19"/>
    <n v="16"/>
    <d v="2020-06-03T00:00:00"/>
    <n v="69.31"/>
    <x v="4"/>
    <d v="2020-02-14T00:00:00"/>
    <s v="Polska"/>
    <s v="Umarłe Korporacje"/>
    <x v="22"/>
    <n v="8"/>
    <n v="240"/>
    <n v="1800"/>
    <n v="6"/>
    <n v="2020"/>
  </r>
  <r>
    <n v="958"/>
    <n v="19"/>
    <n v="16"/>
    <d v="2020-06-03T00:00:00"/>
    <n v="69.099999999999994"/>
    <x v="4"/>
    <d v="2020-02-14T00:00:00"/>
    <s v="Polska"/>
    <s v="Umarłe Korporacje"/>
    <x v="22"/>
    <n v="8"/>
    <n v="240"/>
    <n v="1800"/>
    <n v="6"/>
    <n v="2020"/>
  </r>
  <r>
    <n v="959"/>
    <n v="19"/>
    <n v="16"/>
    <d v="2020-06-03T00:00:00"/>
    <n v="77.319999999999993"/>
    <x v="4"/>
    <d v="2020-02-14T00:00:00"/>
    <s v="Polska"/>
    <s v="Umarłe Korporacje"/>
    <x v="22"/>
    <n v="8"/>
    <n v="240"/>
    <n v="1800"/>
    <n v="6"/>
    <n v="2020"/>
  </r>
  <r>
    <n v="960"/>
    <n v="19"/>
    <n v="16"/>
    <d v="2020-06-03T00:00:00"/>
    <n v="94.95"/>
    <x v="4"/>
    <d v="2020-02-14T00:00:00"/>
    <s v="Polska"/>
    <s v="Umarłe Korporacje"/>
    <x v="22"/>
    <n v="8"/>
    <n v="240"/>
    <n v="1800"/>
    <n v="6"/>
    <n v="2020"/>
  </r>
  <r>
    <n v="961"/>
    <n v="19"/>
    <n v="17"/>
    <d v="2020-06-03T00:00:00"/>
    <n v="14.05"/>
    <x v="4"/>
    <d v="2020-02-14T00:00:00"/>
    <s v="Polska"/>
    <s v="Tofik Lis"/>
    <x v="7"/>
    <n v="6"/>
    <n v="160"/>
    <n v="1200"/>
    <n v="6"/>
    <n v="2020"/>
  </r>
  <r>
    <n v="962"/>
    <n v="12"/>
    <n v="1"/>
    <d v="2020-06-06T00:00:00"/>
    <n v="18.010000000000002"/>
    <x v="5"/>
    <d v="2020-06-06T00:00:00"/>
    <s v="Polska"/>
    <s v="Cysmix i Emilka"/>
    <x v="0"/>
    <n v="7"/>
    <n v="128"/>
    <n v="1500"/>
    <n v="6"/>
    <n v="2020"/>
  </r>
  <r>
    <n v="963"/>
    <n v="12"/>
    <n v="1"/>
    <d v="2020-06-06T00:00:00"/>
    <n v="25.19"/>
    <x v="5"/>
    <d v="2020-06-06T00:00:00"/>
    <s v="Polska"/>
    <s v="Cysmix i Emilka"/>
    <x v="0"/>
    <n v="7"/>
    <n v="128"/>
    <n v="1500"/>
    <n v="6"/>
    <n v="2020"/>
  </r>
  <r>
    <n v="964"/>
    <n v="19"/>
    <n v="17"/>
    <d v="2020-06-06T00:00:00"/>
    <n v="19.41"/>
    <x v="4"/>
    <d v="2020-02-14T00:00:00"/>
    <s v="Polska"/>
    <s v="Tofik Lis"/>
    <x v="7"/>
    <n v="6"/>
    <n v="160"/>
    <n v="1200"/>
    <n v="6"/>
    <n v="2020"/>
  </r>
  <r>
    <n v="965"/>
    <n v="19"/>
    <n v="17"/>
    <d v="2020-06-07T00:00:00"/>
    <n v="37.01"/>
    <x v="4"/>
    <d v="2020-02-14T00:00:00"/>
    <s v="Polska"/>
    <s v="Tofik Lis"/>
    <x v="7"/>
    <n v="6"/>
    <n v="160"/>
    <n v="1200"/>
    <n v="6"/>
    <n v="2020"/>
  </r>
  <r>
    <n v="966"/>
    <n v="19"/>
    <n v="17"/>
    <d v="2020-06-07T00:00:00"/>
    <n v="39.26"/>
    <x v="4"/>
    <d v="2020-02-14T00:00:00"/>
    <s v="Polska"/>
    <s v="Tofik Lis"/>
    <x v="7"/>
    <n v="6"/>
    <n v="160"/>
    <n v="1200"/>
    <n v="6"/>
    <n v="2020"/>
  </r>
  <r>
    <n v="967"/>
    <n v="19"/>
    <n v="17"/>
    <d v="2020-06-07T00:00:00"/>
    <n v="36.64"/>
    <x v="4"/>
    <d v="2020-02-14T00:00:00"/>
    <s v="Polska"/>
    <s v="Tofik Lis"/>
    <x v="7"/>
    <n v="6"/>
    <n v="160"/>
    <n v="1200"/>
    <n v="6"/>
    <n v="2020"/>
  </r>
  <r>
    <n v="968"/>
    <n v="19"/>
    <n v="17"/>
    <d v="2020-06-07T00:00:00"/>
    <n v="61.25"/>
    <x v="4"/>
    <d v="2020-02-14T00:00:00"/>
    <s v="Polska"/>
    <s v="Tofik Lis"/>
    <x v="7"/>
    <n v="6"/>
    <n v="160"/>
    <n v="1200"/>
    <n v="6"/>
    <n v="2020"/>
  </r>
  <r>
    <n v="969"/>
    <n v="19"/>
    <n v="17"/>
    <d v="2020-06-07T00:00:00"/>
    <n v="75.97"/>
    <x v="4"/>
    <d v="2020-02-14T00:00:00"/>
    <s v="Polska"/>
    <s v="Tofik Lis"/>
    <x v="7"/>
    <n v="6"/>
    <n v="160"/>
    <n v="1200"/>
    <n v="6"/>
    <n v="2020"/>
  </r>
  <r>
    <n v="970"/>
    <n v="12"/>
    <n v="1"/>
    <d v="2020-06-08T00:00:00"/>
    <n v="27.81"/>
    <x v="5"/>
    <d v="2020-06-06T00:00:00"/>
    <s v="Polska"/>
    <s v="Cysmix i Emilka"/>
    <x v="0"/>
    <n v="7"/>
    <n v="128"/>
    <n v="1500"/>
    <n v="6"/>
    <n v="2020"/>
  </r>
  <r>
    <n v="971"/>
    <n v="12"/>
    <n v="1"/>
    <d v="2020-06-08T00:00:00"/>
    <n v="38.18"/>
    <x v="5"/>
    <d v="2020-06-06T00:00:00"/>
    <s v="Polska"/>
    <s v="Cysmix i Emilka"/>
    <x v="0"/>
    <n v="7"/>
    <n v="128"/>
    <n v="1500"/>
    <n v="6"/>
    <n v="2020"/>
  </r>
  <r>
    <n v="972"/>
    <n v="12"/>
    <n v="1"/>
    <d v="2020-06-09T00:00:00"/>
    <n v="37.6"/>
    <x v="5"/>
    <d v="2020-06-06T00:00:00"/>
    <s v="Polska"/>
    <s v="Cysmix i Emilka"/>
    <x v="0"/>
    <n v="7"/>
    <n v="128"/>
    <n v="1500"/>
    <n v="6"/>
    <n v="2020"/>
  </r>
  <r>
    <n v="973"/>
    <n v="19"/>
    <n v="17"/>
    <d v="2020-06-10T00:00:00"/>
    <n v="76.09"/>
    <x v="4"/>
    <d v="2020-02-14T00:00:00"/>
    <s v="Polska"/>
    <s v="Tofik Lis"/>
    <x v="7"/>
    <n v="6"/>
    <n v="160"/>
    <n v="1200"/>
    <n v="6"/>
    <n v="2020"/>
  </r>
  <r>
    <n v="974"/>
    <n v="19"/>
    <n v="17"/>
    <d v="2020-06-10T00:00:00"/>
    <n v="64.959999999999994"/>
    <x v="4"/>
    <d v="2020-02-14T00:00:00"/>
    <s v="Polska"/>
    <s v="Tofik Lis"/>
    <x v="7"/>
    <n v="6"/>
    <n v="160"/>
    <n v="1200"/>
    <n v="6"/>
    <n v="2020"/>
  </r>
  <r>
    <n v="975"/>
    <n v="19"/>
    <n v="17"/>
    <d v="2020-06-10T00:00:00"/>
    <n v="71.77"/>
    <x v="4"/>
    <d v="2020-02-14T00:00:00"/>
    <s v="Polska"/>
    <s v="Tofik Lis"/>
    <x v="7"/>
    <n v="6"/>
    <n v="160"/>
    <n v="1200"/>
    <n v="6"/>
    <n v="2020"/>
  </r>
  <r>
    <n v="976"/>
    <n v="19"/>
    <n v="18"/>
    <d v="2020-06-10T00:00:00"/>
    <n v="12.63"/>
    <x v="4"/>
    <d v="2020-02-14T00:00:00"/>
    <s v="Polska"/>
    <s v="Aviciuś"/>
    <x v="15"/>
    <n v="5"/>
    <n v="124"/>
    <n v="1000"/>
    <n v="6"/>
    <n v="2020"/>
  </r>
  <r>
    <n v="977"/>
    <n v="19"/>
    <n v="18"/>
    <d v="2020-06-10T00:00:00"/>
    <n v="16.47"/>
    <x v="4"/>
    <d v="2020-02-14T00:00:00"/>
    <s v="Polska"/>
    <s v="Aviciuś"/>
    <x v="15"/>
    <n v="5"/>
    <n v="124"/>
    <n v="1000"/>
    <n v="6"/>
    <n v="2020"/>
  </r>
  <r>
    <n v="978"/>
    <n v="19"/>
    <n v="18"/>
    <d v="2020-06-10T00:00:00"/>
    <n v="29.57"/>
    <x v="4"/>
    <d v="2020-02-14T00:00:00"/>
    <s v="Polska"/>
    <s v="Aviciuś"/>
    <x v="15"/>
    <n v="5"/>
    <n v="124"/>
    <n v="1000"/>
    <n v="6"/>
    <n v="2020"/>
  </r>
  <r>
    <n v="979"/>
    <n v="19"/>
    <n v="18"/>
    <d v="2020-06-10T00:00:00"/>
    <n v="32.21"/>
    <x v="4"/>
    <d v="2020-02-14T00:00:00"/>
    <s v="Polska"/>
    <s v="Aviciuś"/>
    <x v="15"/>
    <n v="5"/>
    <n v="124"/>
    <n v="1000"/>
    <n v="6"/>
    <n v="2020"/>
  </r>
  <r>
    <n v="980"/>
    <n v="19"/>
    <n v="18"/>
    <d v="2020-06-10T00:00:00"/>
    <n v="46.67"/>
    <x v="4"/>
    <d v="2020-02-14T00:00:00"/>
    <s v="Polska"/>
    <s v="Aviciuś"/>
    <x v="15"/>
    <n v="5"/>
    <n v="124"/>
    <n v="1000"/>
    <n v="6"/>
    <n v="2020"/>
  </r>
  <r>
    <n v="981"/>
    <n v="19"/>
    <n v="18"/>
    <d v="2020-06-10T00:00:00"/>
    <n v="44.95"/>
    <x v="4"/>
    <d v="2020-02-14T00:00:00"/>
    <s v="Polska"/>
    <s v="Aviciuś"/>
    <x v="15"/>
    <n v="5"/>
    <n v="124"/>
    <n v="1000"/>
    <n v="6"/>
    <n v="2020"/>
  </r>
  <r>
    <n v="982"/>
    <n v="19"/>
    <n v="18"/>
    <d v="2020-06-10T00:00:00"/>
    <n v="41.19"/>
    <x v="4"/>
    <d v="2020-02-14T00:00:00"/>
    <s v="Polska"/>
    <s v="Aviciuś"/>
    <x v="15"/>
    <n v="5"/>
    <n v="124"/>
    <n v="1000"/>
    <n v="6"/>
    <n v="2020"/>
  </r>
  <r>
    <n v="983"/>
    <n v="12"/>
    <n v="1"/>
    <d v="2020-06-12T00:00:00"/>
    <n v="56.36"/>
    <x v="5"/>
    <d v="2020-06-06T00:00:00"/>
    <s v="Polska"/>
    <s v="Cysmix i Emilka"/>
    <x v="0"/>
    <n v="7"/>
    <n v="128"/>
    <n v="1500"/>
    <n v="6"/>
    <n v="2020"/>
  </r>
  <r>
    <n v="984"/>
    <n v="12"/>
    <n v="1"/>
    <d v="2020-06-12T00:00:00"/>
    <n v="66.63"/>
    <x v="5"/>
    <d v="2020-06-06T00:00:00"/>
    <s v="Polska"/>
    <s v="Cysmix i Emilka"/>
    <x v="0"/>
    <n v="7"/>
    <n v="128"/>
    <n v="1500"/>
    <n v="6"/>
    <n v="2020"/>
  </r>
  <r>
    <n v="985"/>
    <n v="12"/>
    <n v="1"/>
    <d v="2020-06-12T00:00:00"/>
    <n v="76.03"/>
    <x v="5"/>
    <d v="2020-06-06T00:00:00"/>
    <s v="Polska"/>
    <s v="Cysmix i Emilka"/>
    <x v="0"/>
    <n v="7"/>
    <n v="128"/>
    <n v="1500"/>
    <n v="6"/>
    <n v="2020"/>
  </r>
  <r>
    <n v="986"/>
    <n v="12"/>
    <n v="1"/>
    <d v="2020-06-12T00:00:00"/>
    <n v="68.010000000000005"/>
    <x v="5"/>
    <d v="2020-06-06T00:00:00"/>
    <s v="Polska"/>
    <s v="Cysmix i Emilka"/>
    <x v="0"/>
    <n v="7"/>
    <n v="128"/>
    <n v="1500"/>
    <n v="6"/>
    <n v="2020"/>
  </r>
  <r>
    <n v="987"/>
    <n v="12"/>
    <n v="1"/>
    <d v="2020-06-12T00:00:00"/>
    <n v="76.180000000000007"/>
    <x v="5"/>
    <d v="2020-06-06T00:00:00"/>
    <s v="Polska"/>
    <s v="Cysmix i Emilka"/>
    <x v="0"/>
    <n v="7"/>
    <n v="128"/>
    <n v="1500"/>
    <n v="6"/>
    <n v="2020"/>
  </r>
  <r>
    <n v="988"/>
    <n v="19"/>
    <n v="18"/>
    <d v="2020-06-12T00:00:00"/>
    <n v="80.28"/>
    <x v="4"/>
    <d v="2020-02-14T00:00:00"/>
    <s v="Polska"/>
    <s v="Aviciuś"/>
    <x v="15"/>
    <n v="5"/>
    <n v="124"/>
    <n v="1000"/>
    <n v="6"/>
    <n v="2020"/>
  </r>
  <r>
    <n v="989"/>
    <n v="12"/>
    <n v="2"/>
    <d v="2020-06-13T00:00:00"/>
    <n v="11.98"/>
    <x v="5"/>
    <d v="2020-06-06T00:00:00"/>
    <s v="Polska"/>
    <s v="Solejek"/>
    <x v="1"/>
    <n v="7"/>
    <n v="182"/>
    <n v="1500"/>
    <n v="6"/>
    <n v="2020"/>
  </r>
  <r>
    <n v="990"/>
    <n v="12"/>
    <n v="2"/>
    <d v="2020-06-15T00:00:00"/>
    <n v="26.89"/>
    <x v="5"/>
    <d v="2020-06-06T00:00:00"/>
    <s v="Polska"/>
    <s v="Solejek"/>
    <x v="1"/>
    <n v="7"/>
    <n v="182"/>
    <n v="1500"/>
    <n v="6"/>
    <n v="2020"/>
  </r>
  <r>
    <n v="991"/>
    <n v="19"/>
    <n v="18"/>
    <d v="2020-06-15T00:00:00"/>
    <n v="85.92"/>
    <x v="4"/>
    <d v="2020-02-14T00:00:00"/>
    <s v="Polska"/>
    <s v="Aviciuś"/>
    <x v="15"/>
    <n v="5"/>
    <n v="124"/>
    <n v="1000"/>
    <n v="6"/>
    <n v="2020"/>
  </r>
  <r>
    <n v="992"/>
    <n v="19"/>
    <n v="25"/>
    <d v="2020-06-16T00:00:00"/>
    <n v="12.34"/>
    <x v="4"/>
    <d v="2020-02-14T00:00:00"/>
    <s v="Polska"/>
    <s v="Przepływ"/>
    <x v="25"/>
    <n v="6"/>
    <n v="150"/>
    <n v="1200"/>
    <n v="6"/>
    <n v="2020"/>
  </r>
  <r>
    <n v="993"/>
    <n v="19"/>
    <n v="25"/>
    <d v="2020-06-16T00:00:00"/>
    <n v="24.6"/>
    <x v="4"/>
    <d v="2020-02-14T00:00:00"/>
    <s v="Polska"/>
    <s v="Przepływ"/>
    <x v="25"/>
    <n v="6"/>
    <n v="150"/>
    <n v="1200"/>
    <n v="6"/>
    <n v="2020"/>
  </r>
  <r>
    <n v="994"/>
    <n v="19"/>
    <n v="25"/>
    <d v="2020-06-16T00:00:00"/>
    <n v="25.21"/>
    <x v="4"/>
    <d v="2020-02-14T00:00:00"/>
    <s v="Polska"/>
    <s v="Przepływ"/>
    <x v="25"/>
    <n v="6"/>
    <n v="150"/>
    <n v="1200"/>
    <n v="6"/>
    <n v="2020"/>
  </r>
  <r>
    <n v="995"/>
    <n v="19"/>
    <n v="25"/>
    <d v="2020-06-16T00:00:00"/>
    <n v="39.1"/>
    <x v="4"/>
    <d v="2020-02-14T00:00:00"/>
    <s v="Polska"/>
    <s v="Przepływ"/>
    <x v="25"/>
    <n v="6"/>
    <n v="150"/>
    <n v="1200"/>
    <n v="6"/>
    <n v="2020"/>
  </r>
  <r>
    <n v="996"/>
    <n v="19"/>
    <n v="25"/>
    <d v="2020-06-17T00:00:00"/>
    <n v="53.75"/>
    <x v="4"/>
    <d v="2020-02-14T00:00:00"/>
    <s v="Polska"/>
    <s v="Przepływ"/>
    <x v="25"/>
    <n v="6"/>
    <n v="150"/>
    <n v="1200"/>
    <n v="6"/>
    <n v="2020"/>
  </r>
  <r>
    <n v="997"/>
    <n v="19"/>
    <n v="25"/>
    <d v="2020-06-17T00:00:00"/>
    <n v="55.27"/>
    <x v="4"/>
    <d v="2020-02-14T00:00:00"/>
    <s v="Polska"/>
    <s v="Przepływ"/>
    <x v="25"/>
    <n v="6"/>
    <n v="150"/>
    <n v="1200"/>
    <n v="6"/>
    <n v="2020"/>
  </r>
  <r>
    <n v="998"/>
    <n v="12"/>
    <n v="2"/>
    <d v="2020-06-18T00:00:00"/>
    <n v="27.51"/>
    <x v="5"/>
    <d v="2020-06-06T00:00:00"/>
    <s v="Polska"/>
    <s v="Solejek"/>
    <x v="1"/>
    <n v="7"/>
    <n v="182"/>
    <n v="1500"/>
    <n v="6"/>
    <n v="2020"/>
  </r>
  <r>
    <n v="999"/>
    <n v="19"/>
    <n v="25"/>
    <d v="2020-06-18T00:00:00"/>
    <n v="72.48"/>
    <x v="4"/>
    <d v="2020-02-14T00:00:00"/>
    <s v="Polska"/>
    <s v="Przepływ"/>
    <x v="25"/>
    <n v="6"/>
    <n v="150"/>
    <n v="1200"/>
    <n v="6"/>
    <n v="2020"/>
  </r>
  <r>
    <n v="1000"/>
    <n v="12"/>
    <n v="2"/>
    <d v="2020-06-19T00:00:00"/>
    <n v="37.01"/>
    <x v="5"/>
    <d v="2020-06-06T00:00:00"/>
    <s v="Polska"/>
    <s v="Solejek"/>
    <x v="1"/>
    <n v="7"/>
    <n v="182"/>
    <n v="1500"/>
    <n v="6"/>
    <n v="2020"/>
  </r>
  <r>
    <n v="1001"/>
    <n v="12"/>
    <n v="2"/>
    <d v="2020-06-19T00:00:00"/>
    <n v="42.49"/>
    <x v="5"/>
    <d v="2020-06-06T00:00:00"/>
    <s v="Polska"/>
    <s v="Solejek"/>
    <x v="1"/>
    <n v="7"/>
    <n v="182"/>
    <n v="1500"/>
    <n v="6"/>
    <n v="2020"/>
  </r>
  <r>
    <n v="1002"/>
    <n v="19"/>
    <n v="25"/>
    <d v="2020-06-19T00:00:00"/>
    <n v="64.62"/>
    <x v="4"/>
    <d v="2020-02-14T00:00:00"/>
    <s v="Polska"/>
    <s v="Przepływ"/>
    <x v="25"/>
    <n v="6"/>
    <n v="150"/>
    <n v="1200"/>
    <n v="6"/>
    <n v="2020"/>
  </r>
  <r>
    <n v="1003"/>
    <n v="19"/>
    <n v="25"/>
    <d v="2020-06-20T00:00:00"/>
    <n v="57.9"/>
    <x v="4"/>
    <d v="2020-02-14T00:00:00"/>
    <s v="Polska"/>
    <s v="Przepływ"/>
    <x v="25"/>
    <n v="6"/>
    <n v="150"/>
    <n v="1200"/>
    <n v="6"/>
    <n v="2020"/>
  </r>
  <r>
    <n v="1004"/>
    <n v="19"/>
    <n v="25"/>
    <d v="2020-06-20T00:00:00"/>
    <n v="96.67"/>
    <x v="4"/>
    <d v="2020-02-14T00:00:00"/>
    <s v="Polska"/>
    <s v="Przepływ"/>
    <x v="25"/>
    <n v="6"/>
    <n v="150"/>
    <n v="1200"/>
    <n v="6"/>
    <n v="2020"/>
  </r>
  <r>
    <n v="1005"/>
    <n v="12"/>
    <n v="2"/>
    <d v="2020-06-22T00:00:00"/>
    <n v="60.06"/>
    <x v="5"/>
    <d v="2020-06-06T00:00:00"/>
    <s v="Polska"/>
    <s v="Solejek"/>
    <x v="1"/>
    <n v="7"/>
    <n v="182"/>
    <n v="1500"/>
    <n v="6"/>
    <n v="2020"/>
  </r>
  <r>
    <n v="1006"/>
    <n v="12"/>
    <n v="2"/>
    <d v="2020-06-22T00:00:00"/>
    <n v="47.99"/>
    <x v="5"/>
    <d v="2020-06-06T00:00:00"/>
    <s v="Polska"/>
    <s v="Solejek"/>
    <x v="1"/>
    <n v="7"/>
    <n v="182"/>
    <n v="1500"/>
    <n v="6"/>
    <n v="2020"/>
  </r>
  <r>
    <n v="1007"/>
    <n v="12"/>
    <n v="2"/>
    <d v="2020-06-22T00:00:00"/>
    <n v="68.88"/>
    <x v="5"/>
    <d v="2020-06-06T00:00:00"/>
    <s v="Polska"/>
    <s v="Solejek"/>
    <x v="1"/>
    <n v="7"/>
    <n v="182"/>
    <n v="1500"/>
    <n v="6"/>
    <n v="2020"/>
  </r>
  <r>
    <n v="1008"/>
    <n v="12"/>
    <n v="2"/>
    <d v="2020-06-22T00:00:00"/>
    <n v="54.51"/>
    <x v="5"/>
    <d v="2020-06-06T00:00:00"/>
    <s v="Polska"/>
    <s v="Solejek"/>
    <x v="1"/>
    <n v="7"/>
    <n v="182"/>
    <n v="1500"/>
    <n v="6"/>
    <n v="2020"/>
  </r>
  <r>
    <n v="1009"/>
    <n v="12"/>
    <n v="3"/>
    <d v="2020-06-22T00:00:00"/>
    <n v="16.63"/>
    <x v="5"/>
    <d v="2020-06-06T00:00:00"/>
    <s v="Polska"/>
    <s v="Kuba Omsiak"/>
    <x v="2"/>
    <n v="5"/>
    <n v="128"/>
    <n v="1000"/>
    <n v="6"/>
    <n v="2020"/>
  </r>
  <r>
    <n v="1010"/>
    <n v="12"/>
    <n v="3"/>
    <d v="2020-06-22T00:00:00"/>
    <n v="26.85"/>
    <x v="5"/>
    <d v="2020-06-06T00:00:00"/>
    <s v="Polska"/>
    <s v="Kuba Omsiak"/>
    <x v="2"/>
    <n v="5"/>
    <n v="128"/>
    <n v="1000"/>
    <n v="6"/>
    <n v="2020"/>
  </r>
  <r>
    <n v="1011"/>
    <n v="12"/>
    <n v="3"/>
    <d v="2020-06-22T00:00:00"/>
    <n v="38.130000000000003"/>
    <x v="5"/>
    <d v="2020-06-06T00:00:00"/>
    <s v="Polska"/>
    <s v="Kuba Omsiak"/>
    <x v="2"/>
    <n v="5"/>
    <n v="128"/>
    <n v="1000"/>
    <n v="6"/>
    <n v="2020"/>
  </r>
  <r>
    <n v="1012"/>
    <n v="12"/>
    <n v="3"/>
    <d v="2020-06-22T00:00:00"/>
    <n v="36.64"/>
    <x v="5"/>
    <d v="2020-06-06T00:00:00"/>
    <s v="Polska"/>
    <s v="Kuba Omsiak"/>
    <x v="2"/>
    <n v="5"/>
    <n v="128"/>
    <n v="1000"/>
    <n v="6"/>
    <n v="2020"/>
  </r>
  <r>
    <n v="1013"/>
    <n v="19"/>
    <n v="20"/>
    <d v="2020-06-22T00:00:00"/>
    <n v="19.61"/>
    <x v="4"/>
    <d v="2020-02-14T00:00:00"/>
    <s v="Polska"/>
    <s v="xi"/>
    <x v="17"/>
    <n v="9"/>
    <n v="222"/>
    <n v="2000"/>
    <n v="6"/>
    <n v="2020"/>
  </r>
  <r>
    <n v="1014"/>
    <n v="12"/>
    <n v="3"/>
    <d v="2020-06-23T00:00:00"/>
    <n v="43.16"/>
    <x v="5"/>
    <d v="2020-06-06T00:00:00"/>
    <s v="Polska"/>
    <s v="Kuba Omsiak"/>
    <x v="2"/>
    <n v="5"/>
    <n v="128"/>
    <n v="1000"/>
    <n v="6"/>
    <n v="2020"/>
  </r>
  <r>
    <n v="1015"/>
    <n v="12"/>
    <n v="3"/>
    <d v="2020-06-23T00:00:00"/>
    <n v="43.89"/>
    <x v="5"/>
    <d v="2020-06-06T00:00:00"/>
    <s v="Polska"/>
    <s v="Kuba Omsiak"/>
    <x v="2"/>
    <n v="5"/>
    <n v="128"/>
    <n v="1000"/>
    <n v="6"/>
    <n v="2020"/>
  </r>
  <r>
    <n v="1016"/>
    <n v="12"/>
    <n v="3"/>
    <d v="2020-06-23T00:00:00"/>
    <n v="69.73"/>
    <x v="5"/>
    <d v="2020-06-06T00:00:00"/>
    <s v="Polska"/>
    <s v="Kuba Omsiak"/>
    <x v="2"/>
    <n v="5"/>
    <n v="128"/>
    <n v="1000"/>
    <n v="6"/>
    <n v="2020"/>
  </r>
  <r>
    <n v="1017"/>
    <n v="12"/>
    <n v="3"/>
    <d v="2020-06-23T00:00:00"/>
    <n v="56.21"/>
    <x v="5"/>
    <d v="2020-06-06T00:00:00"/>
    <s v="Polska"/>
    <s v="Kuba Omsiak"/>
    <x v="2"/>
    <n v="5"/>
    <n v="128"/>
    <n v="1000"/>
    <n v="6"/>
    <n v="2020"/>
  </r>
  <r>
    <n v="1018"/>
    <n v="12"/>
    <n v="3"/>
    <d v="2020-06-23T00:00:00"/>
    <n v="88.46"/>
    <x v="5"/>
    <d v="2020-06-06T00:00:00"/>
    <s v="Polska"/>
    <s v="Kuba Omsiak"/>
    <x v="2"/>
    <n v="5"/>
    <n v="128"/>
    <n v="1000"/>
    <n v="6"/>
    <n v="2020"/>
  </r>
  <r>
    <n v="1019"/>
    <n v="12"/>
    <n v="3"/>
    <d v="2020-06-23T00:00:00"/>
    <n v="65.09"/>
    <x v="5"/>
    <d v="2020-06-06T00:00:00"/>
    <s v="Polska"/>
    <s v="Kuba Omsiak"/>
    <x v="2"/>
    <n v="5"/>
    <n v="128"/>
    <n v="1000"/>
    <n v="6"/>
    <n v="2020"/>
  </r>
  <r>
    <n v="1020"/>
    <n v="12"/>
    <n v="4"/>
    <d v="2020-06-23T00:00:00"/>
    <n v="16.12"/>
    <x v="5"/>
    <d v="2020-06-06T00:00:00"/>
    <s v="Polska"/>
    <s v="Pościgacze"/>
    <x v="3"/>
    <n v="6"/>
    <n v="170"/>
    <n v="1200"/>
    <n v="6"/>
    <n v="2020"/>
  </r>
  <r>
    <n v="1021"/>
    <n v="12"/>
    <n v="4"/>
    <d v="2020-06-23T00:00:00"/>
    <n v="25.49"/>
    <x v="5"/>
    <d v="2020-06-06T00:00:00"/>
    <s v="Polska"/>
    <s v="Pościgacze"/>
    <x v="3"/>
    <n v="6"/>
    <n v="170"/>
    <n v="1200"/>
    <n v="6"/>
    <n v="2020"/>
  </r>
  <r>
    <n v="1022"/>
    <n v="12"/>
    <n v="4"/>
    <d v="2020-06-23T00:00:00"/>
    <n v="35.94"/>
    <x v="5"/>
    <d v="2020-06-06T00:00:00"/>
    <s v="Polska"/>
    <s v="Pościgacze"/>
    <x v="3"/>
    <n v="6"/>
    <n v="170"/>
    <n v="1200"/>
    <n v="6"/>
    <n v="2020"/>
  </r>
  <r>
    <n v="1023"/>
    <n v="12"/>
    <n v="4"/>
    <d v="2020-06-23T00:00:00"/>
    <n v="38.93"/>
    <x v="5"/>
    <d v="2020-06-06T00:00:00"/>
    <s v="Polska"/>
    <s v="Pościgacze"/>
    <x v="3"/>
    <n v="6"/>
    <n v="170"/>
    <n v="1200"/>
    <n v="6"/>
    <n v="2020"/>
  </r>
  <r>
    <n v="1024"/>
    <n v="12"/>
    <n v="4"/>
    <d v="2020-06-23T00:00:00"/>
    <n v="43.22"/>
    <x v="5"/>
    <d v="2020-06-06T00:00:00"/>
    <s v="Polska"/>
    <s v="Pościgacze"/>
    <x v="3"/>
    <n v="6"/>
    <n v="170"/>
    <n v="1200"/>
    <n v="6"/>
    <n v="2020"/>
  </r>
  <r>
    <n v="1025"/>
    <n v="12"/>
    <n v="4"/>
    <d v="2020-06-23T00:00:00"/>
    <n v="57.64"/>
    <x v="5"/>
    <d v="2020-06-06T00:00:00"/>
    <s v="Polska"/>
    <s v="Pościgacze"/>
    <x v="3"/>
    <n v="6"/>
    <n v="170"/>
    <n v="1200"/>
    <n v="6"/>
    <n v="2020"/>
  </r>
  <r>
    <n v="1026"/>
    <n v="12"/>
    <n v="4"/>
    <d v="2020-06-23T00:00:00"/>
    <n v="56.23"/>
    <x v="5"/>
    <d v="2020-06-06T00:00:00"/>
    <s v="Polska"/>
    <s v="Pościgacze"/>
    <x v="3"/>
    <n v="6"/>
    <n v="170"/>
    <n v="1200"/>
    <n v="6"/>
    <n v="2020"/>
  </r>
  <r>
    <n v="1027"/>
    <n v="12"/>
    <n v="4"/>
    <d v="2020-06-23T00:00:00"/>
    <n v="79.42"/>
    <x v="5"/>
    <d v="2020-06-06T00:00:00"/>
    <s v="Polska"/>
    <s v="Pościgacze"/>
    <x v="3"/>
    <n v="6"/>
    <n v="170"/>
    <n v="1200"/>
    <n v="6"/>
    <n v="2020"/>
  </r>
  <r>
    <n v="1028"/>
    <n v="12"/>
    <n v="4"/>
    <d v="2020-06-23T00:00:00"/>
    <n v="87.38"/>
    <x v="5"/>
    <d v="2020-06-06T00:00:00"/>
    <s v="Polska"/>
    <s v="Pościgacze"/>
    <x v="3"/>
    <n v="6"/>
    <n v="170"/>
    <n v="1200"/>
    <n v="6"/>
    <n v="2020"/>
  </r>
  <r>
    <n v="1029"/>
    <n v="12"/>
    <n v="4"/>
    <d v="2020-06-23T00:00:00"/>
    <n v="67.930000000000007"/>
    <x v="5"/>
    <d v="2020-06-06T00:00:00"/>
    <s v="Polska"/>
    <s v="Pościgacze"/>
    <x v="3"/>
    <n v="6"/>
    <n v="170"/>
    <n v="1200"/>
    <n v="6"/>
    <n v="2020"/>
  </r>
  <r>
    <n v="1030"/>
    <n v="19"/>
    <n v="20"/>
    <d v="2020-06-23T00:00:00"/>
    <n v="26.36"/>
    <x v="4"/>
    <d v="2020-02-14T00:00:00"/>
    <s v="Polska"/>
    <s v="xi"/>
    <x v="17"/>
    <n v="9"/>
    <n v="222"/>
    <n v="2000"/>
    <n v="6"/>
    <n v="2020"/>
  </r>
  <r>
    <n v="1031"/>
    <n v="19"/>
    <n v="20"/>
    <d v="2020-06-23T00:00:00"/>
    <n v="26.01"/>
    <x v="4"/>
    <d v="2020-02-14T00:00:00"/>
    <s v="Polska"/>
    <s v="xi"/>
    <x v="17"/>
    <n v="9"/>
    <n v="222"/>
    <n v="2000"/>
    <n v="6"/>
    <n v="2020"/>
  </r>
  <r>
    <n v="1032"/>
    <n v="19"/>
    <n v="20"/>
    <d v="2020-06-24T00:00:00"/>
    <n v="43.14"/>
    <x v="4"/>
    <d v="2020-02-14T00:00:00"/>
    <s v="Polska"/>
    <s v="xi"/>
    <x v="17"/>
    <n v="9"/>
    <n v="222"/>
    <n v="2000"/>
    <n v="6"/>
    <n v="2020"/>
  </r>
  <r>
    <n v="1033"/>
    <n v="19"/>
    <n v="20"/>
    <d v="2020-06-24T00:00:00"/>
    <n v="50.15"/>
    <x v="4"/>
    <d v="2020-02-14T00:00:00"/>
    <s v="Polska"/>
    <s v="xi"/>
    <x v="17"/>
    <n v="9"/>
    <n v="222"/>
    <n v="2000"/>
    <n v="6"/>
    <n v="2020"/>
  </r>
  <r>
    <n v="1034"/>
    <n v="12"/>
    <n v="5"/>
    <d v="2020-06-25T00:00:00"/>
    <n v="11.31"/>
    <x v="5"/>
    <d v="2020-06-06T00:00:00"/>
    <s v="Polska"/>
    <s v="Rostek"/>
    <x v="4"/>
    <n v="5"/>
    <n v="133"/>
    <n v="1000"/>
    <n v="6"/>
    <n v="2020"/>
  </r>
  <r>
    <n v="1035"/>
    <n v="12"/>
    <n v="5"/>
    <d v="2020-06-25T00:00:00"/>
    <n v="23.2"/>
    <x v="5"/>
    <d v="2020-06-06T00:00:00"/>
    <s v="Polska"/>
    <s v="Rostek"/>
    <x v="4"/>
    <n v="5"/>
    <n v="133"/>
    <n v="1000"/>
    <n v="6"/>
    <n v="2020"/>
  </r>
  <r>
    <n v="1036"/>
    <n v="19"/>
    <n v="20"/>
    <d v="2020-06-25T00:00:00"/>
    <n v="51.99"/>
    <x v="4"/>
    <d v="2020-02-14T00:00:00"/>
    <s v="Polska"/>
    <s v="xi"/>
    <x v="17"/>
    <n v="9"/>
    <n v="222"/>
    <n v="2000"/>
    <n v="6"/>
    <n v="2020"/>
  </r>
  <r>
    <n v="1037"/>
    <n v="12"/>
    <n v="5"/>
    <d v="2020-06-26T00:00:00"/>
    <n v="31.45"/>
    <x v="5"/>
    <d v="2020-06-06T00:00:00"/>
    <s v="Polska"/>
    <s v="Rostek"/>
    <x v="4"/>
    <n v="5"/>
    <n v="133"/>
    <n v="1000"/>
    <n v="6"/>
    <n v="2020"/>
  </r>
  <r>
    <n v="1038"/>
    <n v="12"/>
    <n v="5"/>
    <d v="2020-06-26T00:00:00"/>
    <n v="34.82"/>
    <x v="5"/>
    <d v="2020-06-06T00:00:00"/>
    <s v="Polska"/>
    <s v="Rostek"/>
    <x v="4"/>
    <n v="5"/>
    <n v="133"/>
    <n v="1000"/>
    <n v="6"/>
    <n v="2020"/>
  </r>
  <r>
    <n v="1039"/>
    <n v="19"/>
    <n v="20"/>
    <d v="2020-06-26T00:00:00"/>
    <n v="79.05"/>
    <x v="4"/>
    <d v="2020-02-14T00:00:00"/>
    <s v="Polska"/>
    <s v="xi"/>
    <x v="17"/>
    <n v="9"/>
    <n v="222"/>
    <n v="2000"/>
    <n v="6"/>
    <n v="2020"/>
  </r>
  <r>
    <n v="1040"/>
    <n v="19"/>
    <n v="20"/>
    <d v="2020-06-26T00:00:00"/>
    <n v="68.36"/>
    <x v="4"/>
    <d v="2020-02-14T00:00:00"/>
    <s v="Polska"/>
    <s v="xi"/>
    <x v="17"/>
    <n v="9"/>
    <n v="222"/>
    <n v="2000"/>
    <n v="6"/>
    <n v="2020"/>
  </r>
  <r>
    <n v="1041"/>
    <n v="19"/>
    <n v="20"/>
    <d v="2020-06-28T00:00:00"/>
    <n v="55.41"/>
    <x v="4"/>
    <d v="2020-02-14T00:00:00"/>
    <s v="Polska"/>
    <s v="xi"/>
    <x v="17"/>
    <n v="9"/>
    <n v="222"/>
    <n v="2000"/>
    <n v="6"/>
    <n v="2020"/>
  </r>
  <r>
    <n v="1042"/>
    <n v="19"/>
    <n v="20"/>
    <d v="2020-06-28T00:00:00"/>
    <n v="64.31"/>
    <x v="4"/>
    <d v="2020-02-14T00:00:00"/>
    <s v="Polska"/>
    <s v="xi"/>
    <x v="17"/>
    <n v="9"/>
    <n v="222"/>
    <n v="2000"/>
    <n v="6"/>
    <n v="2020"/>
  </r>
  <r>
    <n v="1043"/>
    <n v="19"/>
    <n v="21"/>
    <d v="2020-06-28T00:00:00"/>
    <n v="16.45"/>
    <x v="4"/>
    <d v="2020-02-14T00:00:00"/>
    <s v="Polska"/>
    <s v="Lisek Przemyka"/>
    <x v="18"/>
    <n v="9"/>
    <n v="300"/>
    <n v="2000"/>
    <n v="6"/>
    <n v="2020"/>
  </r>
  <r>
    <n v="1044"/>
    <n v="12"/>
    <n v="5"/>
    <d v="2020-06-29T00:00:00"/>
    <n v="40.729999999999997"/>
    <x v="5"/>
    <d v="2020-06-06T00:00:00"/>
    <s v="Polska"/>
    <s v="Rostek"/>
    <x v="4"/>
    <n v="5"/>
    <n v="133"/>
    <n v="1000"/>
    <n v="6"/>
    <n v="2020"/>
  </r>
  <r>
    <n v="1045"/>
    <n v="12"/>
    <n v="5"/>
    <d v="2020-06-29T00:00:00"/>
    <n v="44.03"/>
    <x v="5"/>
    <d v="2020-06-06T00:00:00"/>
    <s v="Polska"/>
    <s v="Rostek"/>
    <x v="4"/>
    <n v="5"/>
    <n v="133"/>
    <n v="1000"/>
    <n v="6"/>
    <n v="2020"/>
  </r>
  <r>
    <n v="1046"/>
    <n v="5"/>
    <n v="1"/>
    <d v="2020-06-30T00:00:00"/>
    <n v="14.45"/>
    <x v="6"/>
    <d v="2020-06-30T00:00:00"/>
    <s v="Polska"/>
    <s v="Cysmix i Emilka"/>
    <x v="0"/>
    <n v="7"/>
    <n v="128"/>
    <n v="1500"/>
    <n v="6"/>
    <n v="2020"/>
  </r>
  <r>
    <n v="1047"/>
    <n v="5"/>
    <n v="1"/>
    <d v="2020-06-30T00:00:00"/>
    <n v="20.74"/>
    <x v="6"/>
    <d v="2020-06-30T00:00:00"/>
    <s v="Polska"/>
    <s v="Cysmix i Emilka"/>
    <x v="0"/>
    <n v="7"/>
    <n v="128"/>
    <n v="1500"/>
    <n v="6"/>
    <n v="2020"/>
  </r>
  <r>
    <n v="1048"/>
    <n v="5"/>
    <n v="1"/>
    <d v="2020-06-30T00:00:00"/>
    <n v="23.9"/>
    <x v="6"/>
    <d v="2020-06-30T00:00:00"/>
    <s v="Polska"/>
    <s v="Cysmix i Emilka"/>
    <x v="0"/>
    <n v="7"/>
    <n v="128"/>
    <n v="1500"/>
    <n v="6"/>
    <n v="2020"/>
  </r>
  <r>
    <n v="1049"/>
    <n v="12"/>
    <n v="5"/>
    <d v="2020-07-01T00:00:00"/>
    <n v="74.44"/>
    <x v="5"/>
    <d v="2020-06-06T00:00:00"/>
    <s v="Polska"/>
    <s v="Rostek"/>
    <x v="4"/>
    <n v="5"/>
    <n v="133"/>
    <n v="1000"/>
    <n v="7"/>
    <n v="2020"/>
  </r>
  <r>
    <n v="1050"/>
    <n v="12"/>
    <n v="5"/>
    <d v="2020-07-01T00:00:00"/>
    <n v="85.19"/>
    <x v="5"/>
    <d v="2020-06-06T00:00:00"/>
    <s v="Polska"/>
    <s v="Rostek"/>
    <x v="4"/>
    <n v="5"/>
    <n v="133"/>
    <n v="1000"/>
    <n v="7"/>
    <n v="2020"/>
  </r>
  <r>
    <n v="1051"/>
    <n v="12"/>
    <n v="5"/>
    <d v="2020-07-01T00:00:00"/>
    <n v="96.3"/>
    <x v="5"/>
    <d v="2020-06-06T00:00:00"/>
    <s v="Polska"/>
    <s v="Rostek"/>
    <x v="4"/>
    <n v="5"/>
    <n v="133"/>
    <n v="1000"/>
    <n v="7"/>
    <n v="2020"/>
  </r>
  <r>
    <n v="1052"/>
    <n v="5"/>
    <n v="1"/>
    <d v="2020-07-02T00:00:00"/>
    <n v="41.08"/>
    <x v="6"/>
    <d v="2020-06-30T00:00:00"/>
    <s v="Polska"/>
    <s v="Cysmix i Emilka"/>
    <x v="0"/>
    <n v="7"/>
    <n v="128"/>
    <n v="1500"/>
    <n v="7"/>
    <n v="2020"/>
  </r>
  <r>
    <n v="1053"/>
    <n v="5"/>
    <n v="1"/>
    <d v="2020-07-02T00:00:00"/>
    <n v="36.47"/>
    <x v="6"/>
    <d v="2020-06-30T00:00:00"/>
    <s v="Polska"/>
    <s v="Cysmix i Emilka"/>
    <x v="0"/>
    <n v="7"/>
    <n v="128"/>
    <n v="1500"/>
    <n v="7"/>
    <n v="2020"/>
  </r>
  <r>
    <n v="1054"/>
    <n v="5"/>
    <n v="1"/>
    <d v="2020-07-02T00:00:00"/>
    <n v="48.99"/>
    <x v="6"/>
    <d v="2020-06-30T00:00:00"/>
    <s v="Polska"/>
    <s v="Cysmix i Emilka"/>
    <x v="0"/>
    <n v="7"/>
    <n v="128"/>
    <n v="1500"/>
    <n v="7"/>
    <n v="2020"/>
  </r>
  <r>
    <n v="1055"/>
    <n v="12"/>
    <n v="6"/>
    <d v="2020-07-04T00:00:00"/>
    <n v="10.039999999999999"/>
    <x v="5"/>
    <d v="2020-06-06T00:00:00"/>
    <s v="Polska"/>
    <s v="Ramzes B."/>
    <x v="5"/>
    <n v="6"/>
    <n v="130"/>
    <n v="1200"/>
    <n v="7"/>
    <n v="2020"/>
  </r>
  <r>
    <n v="1056"/>
    <n v="12"/>
    <n v="6"/>
    <d v="2020-07-04T00:00:00"/>
    <n v="22.49"/>
    <x v="5"/>
    <d v="2020-06-06T00:00:00"/>
    <s v="Polska"/>
    <s v="Ramzes B."/>
    <x v="5"/>
    <n v="6"/>
    <n v="130"/>
    <n v="1200"/>
    <n v="7"/>
    <n v="2020"/>
  </r>
  <r>
    <n v="1057"/>
    <n v="5"/>
    <n v="1"/>
    <d v="2020-07-05T00:00:00"/>
    <n v="52.92"/>
    <x v="6"/>
    <d v="2020-06-30T00:00:00"/>
    <s v="Polska"/>
    <s v="Cysmix i Emilka"/>
    <x v="0"/>
    <n v="7"/>
    <n v="128"/>
    <n v="1500"/>
    <n v="7"/>
    <n v="2020"/>
  </r>
  <r>
    <n v="1058"/>
    <n v="12"/>
    <n v="6"/>
    <d v="2020-07-05T00:00:00"/>
    <n v="35.270000000000003"/>
    <x v="5"/>
    <d v="2020-06-06T00:00:00"/>
    <s v="Polska"/>
    <s v="Ramzes B."/>
    <x v="5"/>
    <n v="6"/>
    <n v="130"/>
    <n v="1200"/>
    <n v="7"/>
    <n v="2020"/>
  </r>
  <r>
    <n v="1059"/>
    <n v="5"/>
    <n v="1"/>
    <d v="2020-07-06T00:00:00"/>
    <n v="74.760000000000005"/>
    <x v="6"/>
    <d v="2020-06-30T00:00:00"/>
    <s v="Polska"/>
    <s v="Cysmix i Emilka"/>
    <x v="0"/>
    <n v="7"/>
    <n v="128"/>
    <n v="1500"/>
    <n v="7"/>
    <n v="2020"/>
  </r>
  <r>
    <n v="1060"/>
    <n v="5"/>
    <n v="1"/>
    <d v="2020-07-06T00:00:00"/>
    <n v="84.16"/>
    <x v="6"/>
    <d v="2020-06-30T00:00:00"/>
    <s v="Polska"/>
    <s v="Cysmix i Emilka"/>
    <x v="0"/>
    <n v="7"/>
    <n v="128"/>
    <n v="1500"/>
    <n v="7"/>
    <n v="2020"/>
  </r>
  <r>
    <n v="1061"/>
    <n v="5"/>
    <n v="1"/>
    <d v="2020-07-06T00:00:00"/>
    <n v="78.97"/>
    <x v="6"/>
    <d v="2020-06-30T00:00:00"/>
    <s v="Polska"/>
    <s v="Cysmix i Emilka"/>
    <x v="0"/>
    <n v="7"/>
    <n v="128"/>
    <n v="1500"/>
    <n v="7"/>
    <n v="2020"/>
  </r>
  <r>
    <n v="1062"/>
    <n v="12"/>
    <n v="6"/>
    <d v="2020-07-06T00:00:00"/>
    <n v="33.17"/>
    <x v="5"/>
    <d v="2020-06-06T00:00:00"/>
    <s v="Polska"/>
    <s v="Ramzes B."/>
    <x v="5"/>
    <n v="6"/>
    <n v="130"/>
    <n v="1200"/>
    <n v="7"/>
    <n v="2020"/>
  </r>
  <r>
    <n v="1063"/>
    <n v="12"/>
    <n v="6"/>
    <d v="2020-07-06T00:00:00"/>
    <n v="43.07"/>
    <x v="5"/>
    <d v="2020-06-06T00:00:00"/>
    <s v="Polska"/>
    <s v="Ramzes B."/>
    <x v="5"/>
    <n v="6"/>
    <n v="130"/>
    <n v="1200"/>
    <n v="7"/>
    <n v="2020"/>
  </r>
  <r>
    <n v="1064"/>
    <n v="12"/>
    <n v="6"/>
    <d v="2020-07-06T00:00:00"/>
    <n v="44.36"/>
    <x v="5"/>
    <d v="2020-06-06T00:00:00"/>
    <s v="Polska"/>
    <s v="Ramzes B."/>
    <x v="5"/>
    <n v="6"/>
    <n v="130"/>
    <n v="1200"/>
    <n v="7"/>
    <n v="2020"/>
  </r>
  <r>
    <n v="1065"/>
    <n v="12"/>
    <n v="6"/>
    <d v="2020-07-06T00:00:00"/>
    <n v="52.45"/>
    <x v="5"/>
    <d v="2020-06-06T00:00:00"/>
    <s v="Polska"/>
    <s v="Ramzes B."/>
    <x v="5"/>
    <n v="6"/>
    <n v="130"/>
    <n v="1200"/>
    <n v="7"/>
    <n v="2020"/>
  </r>
  <r>
    <n v="1066"/>
    <n v="12"/>
    <n v="6"/>
    <d v="2020-07-06T00:00:00"/>
    <n v="72.510000000000005"/>
    <x v="5"/>
    <d v="2020-06-06T00:00:00"/>
    <s v="Polska"/>
    <s v="Ramzes B."/>
    <x v="5"/>
    <n v="6"/>
    <n v="130"/>
    <n v="1200"/>
    <n v="7"/>
    <n v="2020"/>
  </r>
  <r>
    <n v="1067"/>
    <n v="12"/>
    <n v="6"/>
    <d v="2020-07-06T00:00:00"/>
    <n v="81.5"/>
    <x v="5"/>
    <d v="2020-06-06T00:00:00"/>
    <s v="Polska"/>
    <s v="Ramzes B."/>
    <x v="5"/>
    <n v="6"/>
    <n v="130"/>
    <n v="1200"/>
    <n v="7"/>
    <n v="2020"/>
  </r>
  <r>
    <n v="1068"/>
    <n v="5"/>
    <n v="2"/>
    <d v="2020-07-07T00:00:00"/>
    <n v="13.87"/>
    <x v="6"/>
    <d v="2020-06-30T00:00:00"/>
    <s v="Polska"/>
    <s v="Solejek"/>
    <x v="1"/>
    <n v="7"/>
    <n v="182"/>
    <n v="1500"/>
    <n v="7"/>
    <n v="2020"/>
  </r>
  <r>
    <n v="1069"/>
    <n v="12"/>
    <n v="7"/>
    <d v="2020-07-09T00:00:00"/>
    <n v="12.01"/>
    <x v="5"/>
    <d v="2020-06-06T00:00:00"/>
    <s v="Polska"/>
    <s v="Rajec"/>
    <x v="6"/>
    <n v="4"/>
    <n v="120"/>
    <n v="900"/>
    <n v="7"/>
    <n v="2020"/>
  </r>
  <r>
    <n v="1070"/>
    <n v="12"/>
    <n v="7"/>
    <d v="2020-07-09T00:00:00"/>
    <n v="19.73"/>
    <x v="5"/>
    <d v="2020-06-06T00:00:00"/>
    <s v="Polska"/>
    <s v="Rajec"/>
    <x v="6"/>
    <n v="4"/>
    <n v="120"/>
    <n v="900"/>
    <n v="7"/>
    <n v="2020"/>
  </r>
  <r>
    <n v="1071"/>
    <n v="5"/>
    <n v="2"/>
    <d v="2020-07-10T00:00:00"/>
    <n v="21.17"/>
    <x v="6"/>
    <d v="2020-06-30T00:00:00"/>
    <s v="Polska"/>
    <s v="Solejek"/>
    <x v="1"/>
    <n v="7"/>
    <n v="182"/>
    <n v="1500"/>
    <n v="7"/>
    <n v="2020"/>
  </r>
  <r>
    <n v="1072"/>
    <n v="5"/>
    <n v="2"/>
    <d v="2020-07-10T00:00:00"/>
    <n v="21.02"/>
    <x v="6"/>
    <d v="2020-06-30T00:00:00"/>
    <s v="Polska"/>
    <s v="Solejek"/>
    <x v="1"/>
    <n v="7"/>
    <n v="182"/>
    <n v="1500"/>
    <n v="7"/>
    <n v="2020"/>
  </r>
  <r>
    <n v="1073"/>
    <n v="5"/>
    <n v="2"/>
    <d v="2020-07-10T00:00:00"/>
    <n v="42.19"/>
    <x v="6"/>
    <d v="2020-06-30T00:00:00"/>
    <s v="Polska"/>
    <s v="Solejek"/>
    <x v="1"/>
    <n v="7"/>
    <n v="182"/>
    <n v="1500"/>
    <n v="7"/>
    <n v="2020"/>
  </r>
  <r>
    <n v="1074"/>
    <n v="5"/>
    <n v="2"/>
    <d v="2020-07-10T00:00:00"/>
    <n v="47.47"/>
    <x v="6"/>
    <d v="2020-06-30T00:00:00"/>
    <s v="Polska"/>
    <s v="Solejek"/>
    <x v="1"/>
    <n v="7"/>
    <n v="182"/>
    <n v="1500"/>
    <n v="7"/>
    <n v="2020"/>
  </r>
  <r>
    <n v="1075"/>
    <n v="5"/>
    <n v="2"/>
    <d v="2020-07-10T00:00:00"/>
    <n v="59.62"/>
    <x v="6"/>
    <d v="2020-06-30T00:00:00"/>
    <s v="Polska"/>
    <s v="Solejek"/>
    <x v="1"/>
    <n v="7"/>
    <n v="182"/>
    <n v="1500"/>
    <n v="7"/>
    <n v="2020"/>
  </r>
  <r>
    <n v="1076"/>
    <n v="5"/>
    <n v="2"/>
    <d v="2020-07-10T00:00:00"/>
    <n v="77.44"/>
    <x v="6"/>
    <d v="2020-06-30T00:00:00"/>
    <s v="Polska"/>
    <s v="Solejek"/>
    <x v="1"/>
    <n v="7"/>
    <n v="182"/>
    <n v="1500"/>
    <n v="7"/>
    <n v="2020"/>
  </r>
  <r>
    <n v="1077"/>
    <n v="12"/>
    <n v="7"/>
    <d v="2020-07-10T00:00:00"/>
    <n v="27.5"/>
    <x v="5"/>
    <d v="2020-06-06T00:00:00"/>
    <s v="Polska"/>
    <s v="Rajec"/>
    <x v="6"/>
    <n v="4"/>
    <n v="120"/>
    <n v="900"/>
    <n v="7"/>
    <n v="2020"/>
  </r>
  <r>
    <n v="1078"/>
    <n v="12"/>
    <n v="7"/>
    <d v="2020-07-10T00:00:00"/>
    <n v="43.38"/>
    <x v="5"/>
    <d v="2020-06-06T00:00:00"/>
    <s v="Polska"/>
    <s v="Rajec"/>
    <x v="6"/>
    <n v="4"/>
    <n v="120"/>
    <n v="900"/>
    <n v="7"/>
    <n v="2020"/>
  </r>
  <r>
    <n v="1079"/>
    <n v="12"/>
    <n v="7"/>
    <d v="2020-07-10T00:00:00"/>
    <n v="42.91"/>
    <x v="5"/>
    <d v="2020-06-06T00:00:00"/>
    <s v="Polska"/>
    <s v="Rajec"/>
    <x v="6"/>
    <n v="4"/>
    <n v="120"/>
    <n v="900"/>
    <n v="7"/>
    <n v="2020"/>
  </r>
  <r>
    <n v="1080"/>
    <n v="12"/>
    <n v="7"/>
    <d v="2020-07-10T00:00:00"/>
    <n v="59.01"/>
    <x v="5"/>
    <d v="2020-06-06T00:00:00"/>
    <s v="Polska"/>
    <s v="Rajec"/>
    <x v="6"/>
    <n v="4"/>
    <n v="120"/>
    <n v="900"/>
    <n v="7"/>
    <n v="2020"/>
  </r>
  <r>
    <n v="1081"/>
    <n v="12"/>
    <n v="7"/>
    <d v="2020-07-10T00:00:00"/>
    <n v="61.46"/>
    <x v="5"/>
    <d v="2020-06-06T00:00:00"/>
    <s v="Polska"/>
    <s v="Rajec"/>
    <x v="6"/>
    <n v="4"/>
    <n v="120"/>
    <n v="900"/>
    <n v="7"/>
    <n v="2020"/>
  </r>
  <r>
    <n v="1082"/>
    <n v="5"/>
    <n v="2"/>
    <d v="2020-07-13T00:00:00"/>
    <n v="69.09"/>
    <x v="6"/>
    <d v="2020-06-30T00:00:00"/>
    <s v="Polska"/>
    <s v="Solejek"/>
    <x v="1"/>
    <n v="7"/>
    <n v="182"/>
    <n v="1500"/>
    <n v="7"/>
    <n v="2020"/>
  </r>
  <r>
    <n v="1083"/>
    <n v="5"/>
    <n v="2"/>
    <d v="2020-07-13T00:00:00"/>
    <n v="82.12"/>
    <x v="6"/>
    <d v="2020-06-30T00:00:00"/>
    <s v="Polska"/>
    <s v="Solejek"/>
    <x v="1"/>
    <n v="7"/>
    <n v="182"/>
    <n v="1500"/>
    <n v="7"/>
    <n v="2020"/>
  </r>
  <r>
    <n v="1084"/>
    <n v="5"/>
    <n v="2"/>
    <d v="2020-07-13T00:00:00"/>
    <n v="61.81"/>
    <x v="6"/>
    <d v="2020-06-30T00:00:00"/>
    <s v="Polska"/>
    <s v="Solejek"/>
    <x v="1"/>
    <n v="7"/>
    <n v="182"/>
    <n v="1500"/>
    <n v="7"/>
    <n v="2020"/>
  </r>
  <r>
    <n v="1085"/>
    <n v="5"/>
    <n v="3"/>
    <d v="2020-07-13T00:00:00"/>
    <n v="17.45"/>
    <x v="6"/>
    <d v="2020-06-30T00:00:00"/>
    <s v="Polska"/>
    <s v="Kuba Omsiak"/>
    <x v="2"/>
    <n v="5"/>
    <n v="128"/>
    <n v="1000"/>
    <n v="7"/>
    <n v="2020"/>
  </r>
  <r>
    <n v="1086"/>
    <n v="5"/>
    <n v="3"/>
    <d v="2020-07-13T00:00:00"/>
    <n v="21.59"/>
    <x v="6"/>
    <d v="2020-06-30T00:00:00"/>
    <s v="Polska"/>
    <s v="Kuba Omsiak"/>
    <x v="2"/>
    <n v="5"/>
    <n v="128"/>
    <n v="1000"/>
    <n v="7"/>
    <n v="2020"/>
  </r>
  <r>
    <n v="1087"/>
    <n v="5"/>
    <n v="3"/>
    <d v="2020-07-13T00:00:00"/>
    <n v="22.48"/>
    <x v="6"/>
    <d v="2020-06-30T00:00:00"/>
    <s v="Polska"/>
    <s v="Kuba Omsiak"/>
    <x v="2"/>
    <n v="5"/>
    <n v="128"/>
    <n v="1000"/>
    <n v="7"/>
    <n v="2020"/>
  </r>
  <r>
    <n v="1088"/>
    <n v="12"/>
    <n v="7"/>
    <d v="2020-07-13T00:00:00"/>
    <n v="59.52"/>
    <x v="5"/>
    <d v="2020-06-06T00:00:00"/>
    <s v="Polska"/>
    <s v="Rajec"/>
    <x v="6"/>
    <n v="4"/>
    <n v="120"/>
    <n v="900"/>
    <n v="7"/>
    <n v="2020"/>
  </r>
  <r>
    <n v="1089"/>
    <n v="12"/>
    <n v="7"/>
    <d v="2020-07-13T00:00:00"/>
    <n v="70.47"/>
    <x v="5"/>
    <d v="2020-06-06T00:00:00"/>
    <s v="Polska"/>
    <s v="Rajec"/>
    <x v="6"/>
    <n v="4"/>
    <n v="120"/>
    <n v="900"/>
    <n v="7"/>
    <n v="2020"/>
  </r>
  <r>
    <n v="1090"/>
    <n v="5"/>
    <n v="3"/>
    <d v="2020-07-15T00:00:00"/>
    <n v="37"/>
    <x v="6"/>
    <d v="2020-06-30T00:00:00"/>
    <s v="Polska"/>
    <s v="Kuba Omsiak"/>
    <x v="2"/>
    <n v="5"/>
    <n v="128"/>
    <n v="1000"/>
    <n v="7"/>
    <n v="2020"/>
  </r>
  <r>
    <n v="1091"/>
    <n v="12"/>
    <n v="7"/>
    <d v="2020-07-16T00:00:00"/>
    <n v="70.760000000000005"/>
    <x v="5"/>
    <d v="2020-06-06T00:00:00"/>
    <s v="Polska"/>
    <s v="Rajec"/>
    <x v="6"/>
    <n v="4"/>
    <n v="120"/>
    <n v="900"/>
    <n v="7"/>
    <n v="2020"/>
  </r>
  <r>
    <n v="1092"/>
    <n v="12"/>
    <n v="8"/>
    <d v="2020-07-16T00:00:00"/>
    <n v="18.02"/>
    <x v="5"/>
    <d v="2020-06-06T00:00:00"/>
    <s v="Polska"/>
    <s v="Tofik Lis"/>
    <x v="26"/>
    <n v="7"/>
    <n v="240"/>
    <n v="1500"/>
    <n v="7"/>
    <n v="2020"/>
  </r>
  <r>
    <n v="1093"/>
    <n v="12"/>
    <n v="8"/>
    <d v="2020-07-16T00:00:00"/>
    <n v="27.26"/>
    <x v="5"/>
    <d v="2020-06-06T00:00:00"/>
    <s v="Polska"/>
    <s v="Tofik Lis"/>
    <x v="26"/>
    <n v="7"/>
    <n v="240"/>
    <n v="1500"/>
    <n v="7"/>
    <n v="2020"/>
  </r>
  <r>
    <n v="1094"/>
    <n v="12"/>
    <n v="8"/>
    <d v="2020-07-16T00:00:00"/>
    <n v="35.99"/>
    <x v="5"/>
    <d v="2020-06-06T00:00:00"/>
    <s v="Polska"/>
    <s v="Tofik Lis"/>
    <x v="26"/>
    <n v="7"/>
    <n v="240"/>
    <n v="1500"/>
    <n v="7"/>
    <n v="2020"/>
  </r>
  <r>
    <n v="1095"/>
    <n v="12"/>
    <n v="8"/>
    <d v="2020-07-16T00:00:00"/>
    <n v="33.729999999999997"/>
    <x v="5"/>
    <d v="2020-06-06T00:00:00"/>
    <s v="Polska"/>
    <s v="Tofik Lis"/>
    <x v="26"/>
    <n v="7"/>
    <n v="240"/>
    <n v="1500"/>
    <n v="7"/>
    <n v="2020"/>
  </r>
  <r>
    <n v="1096"/>
    <n v="12"/>
    <n v="8"/>
    <d v="2020-07-16T00:00:00"/>
    <n v="54.39"/>
    <x v="5"/>
    <d v="2020-06-06T00:00:00"/>
    <s v="Polska"/>
    <s v="Tofik Lis"/>
    <x v="26"/>
    <n v="7"/>
    <n v="240"/>
    <n v="1500"/>
    <n v="7"/>
    <n v="2020"/>
  </r>
  <r>
    <n v="1097"/>
    <n v="12"/>
    <n v="8"/>
    <d v="2020-07-16T00:00:00"/>
    <n v="58.38"/>
    <x v="5"/>
    <d v="2020-06-06T00:00:00"/>
    <s v="Polska"/>
    <s v="Tofik Lis"/>
    <x v="26"/>
    <n v="7"/>
    <n v="240"/>
    <n v="1500"/>
    <n v="7"/>
    <n v="2020"/>
  </r>
  <r>
    <n v="1098"/>
    <n v="12"/>
    <n v="8"/>
    <d v="2020-07-17T00:00:00"/>
    <n v="49.96"/>
    <x v="5"/>
    <d v="2020-06-06T00:00:00"/>
    <s v="Polska"/>
    <s v="Tofik Lis"/>
    <x v="26"/>
    <n v="7"/>
    <n v="240"/>
    <n v="1500"/>
    <n v="7"/>
    <n v="2020"/>
  </r>
  <r>
    <n v="1099"/>
    <n v="12"/>
    <n v="8"/>
    <d v="2020-07-17T00:00:00"/>
    <n v="74.75"/>
    <x v="5"/>
    <d v="2020-06-06T00:00:00"/>
    <s v="Polska"/>
    <s v="Tofik Lis"/>
    <x v="26"/>
    <n v="7"/>
    <n v="240"/>
    <n v="1500"/>
    <n v="7"/>
    <n v="2020"/>
  </r>
  <r>
    <n v="1100"/>
    <n v="12"/>
    <n v="8"/>
    <d v="2020-07-17T00:00:00"/>
    <n v="70.81"/>
    <x v="5"/>
    <d v="2020-06-06T00:00:00"/>
    <s v="Polska"/>
    <s v="Tofik Lis"/>
    <x v="26"/>
    <n v="7"/>
    <n v="240"/>
    <n v="1500"/>
    <n v="7"/>
    <n v="2020"/>
  </r>
  <r>
    <n v="1101"/>
    <n v="5"/>
    <n v="3"/>
    <d v="2020-07-18T00:00:00"/>
    <n v="57.29"/>
    <x v="6"/>
    <d v="2020-06-30T00:00:00"/>
    <s v="Polska"/>
    <s v="Kuba Omsiak"/>
    <x v="2"/>
    <n v="5"/>
    <n v="128"/>
    <n v="1000"/>
    <n v="7"/>
    <n v="2020"/>
  </r>
  <r>
    <n v="1102"/>
    <n v="5"/>
    <n v="3"/>
    <d v="2020-07-18T00:00:00"/>
    <n v="62.6"/>
    <x v="6"/>
    <d v="2020-06-30T00:00:00"/>
    <s v="Polska"/>
    <s v="Kuba Omsiak"/>
    <x v="2"/>
    <n v="5"/>
    <n v="128"/>
    <n v="1000"/>
    <n v="7"/>
    <n v="2020"/>
  </r>
  <r>
    <n v="1103"/>
    <n v="5"/>
    <n v="3"/>
    <d v="2020-07-18T00:00:00"/>
    <n v="64.12"/>
    <x v="6"/>
    <d v="2020-06-30T00:00:00"/>
    <s v="Polska"/>
    <s v="Kuba Omsiak"/>
    <x v="2"/>
    <n v="5"/>
    <n v="128"/>
    <n v="1000"/>
    <n v="7"/>
    <n v="2020"/>
  </r>
  <r>
    <n v="1104"/>
    <n v="12"/>
    <n v="8"/>
    <d v="2020-07-19T00:00:00"/>
    <n v="100"/>
    <x v="5"/>
    <d v="2020-06-06T00:00:00"/>
    <s v="Polska"/>
    <s v="Tofik Lis"/>
    <x v="26"/>
    <n v="7"/>
    <n v="240"/>
    <n v="1500"/>
    <n v="7"/>
    <n v="2020"/>
  </r>
  <r>
    <n v="1105"/>
    <n v="5"/>
    <n v="3"/>
    <d v="2020-07-21T00:00:00"/>
    <n v="61.39"/>
    <x v="6"/>
    <d v="2020-06-30T00:00:00"/>
    <s v="Polska"/>
    <s v="Kuba Omsiak"/>
    <x v="2"/>
    <n v="5"/>
    <n v="128"/>
    <n v="1000"/>
    <n v="7"/>
    <n v="2020"/>
  </r>
  <r>
    <n v="1106"/>
    <n v="5"/>
    <n v="3"/>
    <d v="2020-07-21T00:00:00"/>
    <n v="77.459999999999994"/>
    <x v="6"/>
    <d v="2020-06-30T00:00:00"/>
    <s v="Polska"/>
    <s v="Kuba Omsiak"/>
    <x v="2"/>
    <n v="5"/>
    <n v="128"/>
    <n v="1000"/>
    <n v="7"/>
    <n v="2020"/>
  </r>
  <r>
    <n v="1107"/>
    <n v="5"/>
    <n v="3"/>
    <d v="2020-07-21T00:00:00"/>
    <n v="81.2"/>
    <x v="6"/>
    <d v="2020-06-30T00:00:00"/>
    <s v="Polska"/>
    <s v="Kuba Omsiak"/>
    <x v="2"/>
    <n v="5"/>
    <n v="128"/>
    <n v="1000"/>
    <n v="7"/>
    <n v="2020"/>
  </r>
  <r>
    <n v="1108"/>
    <n v="5"/>
    <n v="4"/>
    <d v="2020-07-21T00:00:00"/>
    <n v="18.510000000000002"/>
    <x v="6"/>
    <d v="2020-06-30T00:00:00"/>
    <s v="Polska"/>
    <s v="Pościgacze"/>
    <x v="3"/>
    <n v="6"/>
    <n v="170"/>
    <n v="1200"/>
    <n v="7"/>
    <n v="2020"/>
  </r>
  <r>
    <n v="1109"/>
    <n v="5"/>
    <n v="4"/>
    <d v="2020-07-21T00:00:00"/>
    <n v="25.7"/>
    <x v="6"/>
    <d v="2020-06-30T00:00:00"/>
    <s v="Polska"/>
    <s v="Pościgacze"/>
    <x v="3"/>
    <n v="6"/>
    <n v="170"/>
    <n v="1200"/>
    <n v="7"/>
    <n v="2020"/>
  </r>
  <r>
    <n v="1110"/>
    <n v="12"/>
    <n v="9"/>
    <d v="2020-07-21T00:00:00"/>
    <n v="10.220000000000001"/>
    <x v="5"/>
    <d v="2020-06-06T00:00:00"/>
    <s v="Polska"/>
    <s v="Panda Oczy i Termit"/>
    <x v="8"/>
    <n v="6"/>
    <n v="150"/>
    <n v="1200"/>
    <n v="7"/>
    <n v="2020"/>
  </r>
  <r>
    <n v="1111"/>
    <n v="5"/>
    <n v="4"/>
    <d v="2020-07-24T00:00:00"/>
    <n v="31.34"/>
    <x v="6"/>
    <d v="2020-06-30T00:00:00"/>
    <s v="Polska"/>
    <s v="Pościgacze"/>
    <x v="3"/>
    <n v="6"/>
    <n v="170"/>
    <n v="1200"/>
    <n v="7"/>
    <n v="2020"/>
  </r>
  <r>
    <n v="1112"/>
    <n v="5"/>
    <n v="4"/>
    <d v="2020-07-24T00:00:00"/>
    <n v="39.68"/>
    <x v="6"/>
    <d v="2020-06-30T00:00:00"/>
    <s v="Polska"/>
    <s v="Pościgacze"/>
    <x v="3"/>
    <n v="6"/>
    <n v="170"/>
    <n v="1200"/>
    <n v="7"/>
    <n v="2020"/>
  </r>
  <r>
    <n v="1113"/>
    <n v="5"/>
    <n v="4"/>
    <d v="2020-07-24T00:00:00"/>
    <n v="42.46"/>
    <x v="6"/>
    <d v="2020-06-30T00:00:00"/>
    <s v="Polska"/>
    <s v="Pościgacze"/>
    <x v="3"/>
    <n v="6"/>
    <n v="170"/>
    <n v="1200"/>
    <n v="7"/>
    <n v="2020"/>
  </r>
  <r>
    <n v="1114"/>
    <n v="5"/>
    <n v="4"/>
    <d v="2020-07-24T00:00:00"/>
    <n v="61.84"/>
    <x v="6"/>
    <d v="2020-06-30T00:00:00"/>
    <s v="Polska"/>
    <s v="Pościgacze"/>
    <x v="3"/>
    <n v="6"/>
    <n v="170"/>
    <n v="1200"/>
    <n v="7"/>
    <n v="2020"/>
  </r>
  <r>
    <n v="1115"/>
    <n v="5"/>
    <n v="4"/>
    <d v="2020-07-24T00:00:00"/>
    <n v="70.64"/>
    <x v="6"/>
    <d v="2020-06-30T00:00:00"/>
    <s v="Polska"/>
    <s v="Pościgacze"/>
    <x v="3"/>
    <n v="6"/>
    <n v="170"/>
    <n v="1200"/>
    <n v="7"/>
    <n v="2020"/>
  </r>
  <r>
    <n v="1116"/>
    <n v="12"/>
    <n v="9"/>
    <d v="2020-07-24T00:00:00"/>
    <n v="21.64"/>
    <x v="5"/>
    <d v="2020-06-06T00:00:00"/>
    <s v="Polska"/>
    <s v="Panda Oczy i Termit"/>
    <x v="8"/>
    <n v="6"/>
    <n v="150"/>
    <n v="1200"/>
    <n v="7"/>
    <n v="2020"/>
  </r>
  <r>
    <n v="1117"/>
    <n v="12"/>
    <n v="9"/>
    <d v="2020-07-24T00:00:00"/>
    <n v="31.17"/>
    <x v="5"/>
    <d v="2020-06-06T00:00:00"/>
    <s v="Polska"/>
    <s v="Panda Oczy i Termit"/>
    <x v="8"/>
    <n v="6"/>
    <n v="150"/>
    <n v="1200"/>
    <n v="7"/>
    <n v="2020"/>
  </r>
  <r>
    <n v="1118"/>
    <n v="12"/>
    <n v="9"/>
    <d v="2020-07-24T00:00:00"/>
    <n v="29.48"/>
    <x v="5"/>
    <d v="2020-06-06T00:00:00"/>
    <s v="Polska"/>
    <s v="Panda Oczy i Termit"/>
    <x v="8"/>
    <n v="6"/>
    <n v="150"/>
    <n v="1200"/>
    <n v="7"/>
    <n v="2020"/>
  </r>
  <r>
    <n v="1119"/>
    <n v="5"/>
    <n v="4"/>
    <d v="2020-07-25T00:00:00"/>
    <n v="72.44"/>
    <x v="6"/>
    <d v="2020-06-30T00:00:00"/>
    <s v="Polska"/>
    <s v="Pościgacze"/>
    <x v="3"/>
    <n v="6"/>
    <n v="170"/>
    <n v="1200"/>
    <n v="7"/>
    <n v="2020"/>
  </r>
  <r>
    <n v="1120"/>
    <n v="12"/>
    <n v="9"/>
    <d v="2020-07-27T00:00:00"/>
    <n v="49.2"/>
    <x v="5"/>
    <d v="2020-06-06T00:00:00"/>
    <s v="Polska"/>
    <s v="Panda Oczy i Termit"/>
    <x v="8"/>
    <n v="6"/>
    <n v="150"/>
    <n v="1200"/>
    <n v="7"/>
    <n v="2020"/>
  </r>
  <r>
    <n v="1121"/>
    <n v="12"/>
    <n v="9"/>
    <d v="2020-07-27T00:00:00"/>
    <n v="48.61"/>
    <x v="5"/>
    <d v="2020-06-06T00:00:00"/>
    <s v="Polska"/>
    <s v="Panda Oczy i Termit"/>
    <x v="8"/>
    <n v="6"/>
    <n v="150"/>
    <n v="1200"/>
    <n v="7"/>
    <n v="2020"/>
  </r>
  <r>
    <n v="1122"/>
    <n v="12"/>
    <n v="9"/>
    <d v="2020-07-27T00:00:00"/>
    <n v="78.349999999999994"/>
    <x v="5"/>
    <d v="2020-06-06T00:00:00"/>
    <s v="Polska"/>
    <s v="Panda Oczy i Termit"/>
    <x v="8"/>
    <n v="6"/>
    <n v="150"/>
    <n v="1200"/>
    <n v="7"/>
    <n v="2020"/>
  </r>
  <r>
    <n v="1123"/>
    <n v="12"/>
    <n v="9"/>
    <d v="2020-07-27T00:00:00"/>
    <n v="66.44"/>
    <x v="5"/>
    <d v="2020-06-06T00:00:00"/>
    <s v="Polska"/>
    <s v="Panda Oczy i Termit"/>
    <x v="8"/>
    <n v="6"/>
    <n v="150"/>
    <n v="1200"/>
    <n v="7"/>
    <n v="2020"/>
  </r>
  <r>
    <n v="1124"/>
    <n v="12"/>
    <n v="9"/>
    <d v="2020-07-27T00:00:00"/>
    <n v="64.56"/>
    <x v="5"/>
    <d v="2020-06-06T00:00:00"/>
    <s v="Polska"/>
    <s v="Panda Oczy i Termit"/>
    <x v="8"/>
    <n v="6"/>
    <n v="150"/>
    <n v="1200"/>
    <n v="7"/>
    <n v="2020"/>
  </r>
  <r>
    <n v="1125"/>
    <n v="5"/>
    <n v="4"/>
    <d v="2020-07-28T00:00:00"/>
    <n v="79.069999999999993"/>
    <x v="6"/>
    <d v="2020-06-30T00:00:00"/>
    <s v="Polska"/>
    <s v="Pościgacze"/>
    <x v="3"/>
    <n v="6"/>
    <n v="170"/>
    <n v="1200"/>
    <n v="7"/>
    <n v="2020"/>
  </r>
  <r>
    <n v="1126"/>
    <n v="5"/>
    <n v="27"/>
    <d v="2020-07-28T00:00:00"/>
    <n v="16.36"/>
    <x v="6"/>
    <d v="2020-06-30T00:00:00"/>
    <s v="Polska"/>
    <s v="Gotówka Gotówka"/>
    <x v="23"/>
    <n v="5"/>
    <n v="128"/>
    <n v="1000"/>
    <n v="7"/>
    <n v="2020"/>
  </r>
  <r>
    <n v="1127"/>
    <n v="5"/>
    <n v="27"/>
    <d v="2020-07-28T00:00:00"/>
    <n v="24.75"/>
    <x v="6"/>
    <d v="2020-06-30T00:00:00"/>
    <s v="Polska"/>
    <s v="Gotówka Gotówka"/>
    <x v="23"/>
    <n v="5"/>
    <n v="128"/>
    <n v="1000"/>
    <n v="7"/>
    <n v="2020"/>
  </r>
  <r>
    <n v="1128"/>
    <n v="5"/>
    <n v="27"/>
    <d v="2020-07-28T00:00:00"/>
    <n v="26.75"/>
    <x v="6"/>
    <d v="2020-06-30T00:00:00"/>
    <s v="Polska"/>
    <s v="Gotówka Gotówka"/>
    <x v="23"/>
    <n v="5"/>
    <n v="128"/>
    <n v="1000"/>
    <n v="7"/>
    <n v="2020"/>
  </r>
  <r>
    <n v="1129"/>
    <n v="5"/>
    <n v="27"/>
    <d v="2020-07-28T00:00:00"/>
    <n v="26.94"/>
    <x v="6"/>
    <d v="2020-06-30T00:00:00"/>
    <s v="Polska"/>
    <s v="Gotówka Gotówka"/>
    <x v="23"/>
    <n v="5"/>
    <n v="128"/>
    <n v="1000"/>
    <n v="7"/>
    <n v="2020"/>
  </r>
  <r>
    <n v="1130"/>
    <n v="5"/>
    <n v="27"/>
    <d v="2020-07-29T00:00:00"/>
    <n v="37.28"/>
    <x v="6"/>
    <d v="2020-06-30T00:00:00"/>
    <s v="Polska"/>
    <s v="Gotówka Gotówka"/>
    <x v="23"/>
    <n v="5"/>
    <n v="128"/>
    <n v="1000"/>
    <n v="7"/>
    <n v="2020"/>
  </r>
  <r>
    <n v="1131"/>
    <n v="5"/>
    <n v="27"/>
    <d v="2020-07-29T00:00:00"/>
    <n v="50.51"/>
    <x v="6"/>
    <d v="2020-06-30T00:00:00"/>
    <s v="Polska"/>
    <s v="Gotówka Gotówka"/>
    <x v="23"/>
    <n v="5"/>
    <n v="128"/>
    <n v="1000"/>
    <n v="7"/>
    <n v="2020"/>
  </r>
  <r>
    <n v="1132"/>
    <n v="5"/>
    <n v="27"/>
    <d v="2020-07-29T00:00:00"/>
    <n v="71.25"/>
    <x v="6"/>
    <d v="2020-06-30T00:00:00"/>
    <s v="Polska"/>
    <s v="Gotówka Gotówka"/>
    <x v="23"/>
    <n v="5"/>
    <n v="128"/>
    <n v="1000"/>
    <n v="7"/>
    <n v="2020"/>
  </r>
  <r>
    <n v="1133"/>
    <n v="12"/>
    <n v="10"/>
    <d v="2020-07-30T00:00:00"/>
    <n v="13.24"/>
    <x v="5"/>
    <d v="2020-06-06T00:00:00"/>
    <s v="Polska"/>
    <s v="Portek i Madeonek"/>
    <x v="9"/>
    <n v="5"/>
    <n v="128"/>
    <n v="1000"/>
    <n v="7"/>
    <n v="2020"/>
  </r>
  <r>
    <n v="1134"/>
    <n v="12"/>
    <n v="10"/>
    <d v="2020-07-30T00:00:00"/>
    <n v="16.36"/>
    <x v="5"/>
    <d v="2020-06-06T00:00:00"/>
    <s v="Polska"/>
    <s v="Portek i Madeonek"/>
    <x v="9"/>
    <n v="5"/>
    <n v="128"/>
    <n v="1000"/>
    <n v="7"/>
    <n v="2020"/>
  </r>
  <r>
    <n v="1135"/>
    <n v="12"/>
    <n v="10"/>
    <d v="2020-07-31T00:00:00"/>
    <n v="38.549999999999997"/>
    <x v="5"/>
    <d v="2020-06-06T00:00:00"/>
    <s v="Polska"/>
    <s v="Portek i Madeonek"/>
    <x v="9"/>
    <n v="5"/>
    <n v="128"/>
    <n v="1000"/>
    <n v="7"/>
    <n v="2020"/>
  </r>
  <r>
    <n v="1136"/>
    <n v="5"/>
    <n v="27"/>
    <d v="2020-08-01T00:00:00"/>
    <n v="78.16"/>
    <x v="6"/>
    <d v="2020-06-30T00:00:00"/>
    <s v="Polska"/>
    <s v="Gotówka Gotówka"/>
    <x v="23"/>
    <n v="5"/>
    <n v="128"/>
    <n v="1000"/>
    <n v="8"/>
    <n v="2020"/>
  </r>
  <r>
    <n v="1137"/>
    <n v="5"/>
    <n v="27"/>
    <d v="2020-08-01T00:00:00"/>
    <n v="87.87"/>
    <x v="6"/>
    <d v="2020-06-30T00:00:00"/>
    <s v="Polska"/>
    <s v="Gotówka Gotówka"/>
    <x v="23"/>
    <n v="5"/>
    <n v="128"/>
    <n v="1000"/>
    <n v="8"/>
    <n v="2020"/>
  </r>
  <r>
    <n v="1138"/>
    <n v="5"/>
    <n v="27"/>
    <d v="2020-08-02T00:00:00"/>
    <n v="95.64"/>
    <x v="6"/>
    <d v="2020-06-30T00:00:00"/>
    <s v="Polska"/>
    <s v="Gotówka Gotówka"/>
    <x v="23"/>
    <n v="5"/>
    <n v="128"/>
    <n v="1000"/>
    <n v="8"/>
    <n v="2020"/>
  </r>
  <r>
    <n v="1139"/>
    <n v="12"/>
    <n v="10"/>
    <d v="2020-08-02T00:00:00"/>
    <n v="40.700000000000003"/>
    <x v="5"/>
    <d v="2020-06-06T00:00:00"/>
    <s v="Polska"/>
    <s v="Portek i Madeonek"/>
    <x v="9"/>
    <n v="5"/>
    <n v="128"/>
    <n v="1000"/>
    <n v="8"/>
    <n v="2020"/>
  </r>
  <r>
    <n v="1140"/>
    <n v="9"/>
    <n v="25"/>
    <d v="2020-08-03T00:00:00"/>
    <n v="18.32"/>
    <x v="7"/>
    <d v="2020-08-03T00:00:00"/>
    <s v="Niemcy"/>
    <s v="Przepływ"/>
    <x v="25"/>
    <n v="6"/>
    <n v="150"/>
    <n v="1200"/>
    <n v="8"/>
    <n v="2020"/>
  </r>
  <r>
    <n v="1141"/>
    <n v="5"/>
    <n v="6"/>
    <d v="2020-08-04T00:00:00"/>
    <n v="18.059999999999999"/>
    <x v="6"/>
    <d v="2020-06-30T00:00:00"/>
    <s v="Polska"/>
    <s v="Ramzes B."/>
    <x v="5"/>
    <n v="6"/>
    <n v="130"/>
    <n v="1200"/>
    <n v="8"/>
    <n v="2020"/>
  </r>
  <r>
    <n v="1142"/>
    <n v="12"/>
    <n v="10"/>
    <d v="2020-08-04T00:00:00"/>
    <n v="47.57"/>
    <x v="5"/>
    <d v="2020-06-06T00:00:00"/>
    <s v="Polska"/>
    <s v="Portek i Madeonek"/>
    <x v="9"/>
    <n v="5"/>
    <n v="128"/>
    <n v="1000"/>
    <n v="8"/>
    <n v="2020"/>
  </r>
  <r>
    <n v="1143"/>
    <n v="12"/>
    <n v="10"/>
    <d v="2020-08-04T00:00:00"/>
    <n v="49.27"/>
    <x v="5"/>
    <d v="2020-06-06T00:00:00"/>
    <s v="Polska"/>
    <s v="Portek i Madeonek"/>
    <x v="9"/>
    <n v="5"/>
    <n v="128"/>
    <n v="1000"/>
    <n v="8"/>
    <n v="2020"/>
  </r>
  <r>
    <n v="1144"/>
    <n v="12"/>
    <n v="10"/>
    <d v="2020-08-04T00:00:00"/>
    <n v="48.54"/>
    <x v="5"/>
    <d v="2020-06-06T00:00:00"/>
    <s v="Polska"/>
    <s v="Portek i Madeonek"/>
    <x v="9"/>
    <n v="5"/>
    <n v="128"/>
    <n v="1000"/>
    <n v="8"/>
    <n v="2020"/>
  </r>
  <r>
    <n v="1145"/>
    <n v="5"/>
    <n v="6"/>
    <d v="2020-08-05T00:00:00"/>
    <n v="28.7"/>
    <x v="6"/>
    <d v="2020-06-30T00:00:00"/>
    <s v="Polska"/>
    <s v="Ramzes B."/>
    <x v="5"/>
    <n v="6"/>
    <n v="130"/>
    <n v="1200"/>
    <n v="8"/>
    <n v="2020"/>
  </r>
  <r>
    <n v="1146"/>
    <n v="5"/>
    <n v="6"/>
    <d v="2020-08-05T00:00:00"/>
    <n v="26.57"/>
    <x v="6"/>
    <d v="2020-06-30T00:00:00"/>
    <s v="Polska"/>
    <s v="Ramzes B."/>
    <x v="5"/>
    <n v="6"/>
    <n v="130"/>
    <n v="1200"/>
    <n v="8"/>
    <n v="2020"/>
  </r>
  <r>
    <n v="1147"/>
    <n v="5"/>
    <n v="6"/>
    <d v="2020-08-05T00:00:00"/>
    <n v="40.56"/>
    <x v="6"/>
    <d v="2020-06-30T00:00:00"/>
    <s v="Polska"/>
    <s v="Ramzes B."/>
    <x v="5"/>
    <n v="6"/>
    <n v="130"/>
    <n v="1200"/>
    <n v="8"/>
    <n v="2020"/>
  </r>
  <r>
    <n v="1148"/>
    <n v="5"/>
    <n v="6"/>
    <d v="2020-08-05T00:00:00"/>
    <n v="56.27"/>
    <x v="6"/>
    <d v="2020-06-30T00:00:00"/>
    <s v="Polska"/>
    <s v="Ramzes B."/>
    <x v="5"/>
    <n v="6"/>
    <n v="130"/>
    <n v="1200"/>
    <n v="8"/>
    <n v="2020"/>
  </r>
  <r>
    <n v="1149"/>
    <n v="9"/>
    <n v="25"/>
    <d v="2020-08-06T00:00:00"/>
    <n v="20.85"/>
    <x v="7"/>
    <d v="2020-08-03T00:00:00"/>
    <s v="Niemcy"/>
    <s v="Przepływ"/>
    <x v="25"/>
    <n v="6"/>
    <n v="150"/>
    <n v="1200"/>
    <n v="8"/>
    <n v="2020"/>
  </r>
  <r>
    <n v="1150"/>
    <n v="12"/>
    <n v="10"/>
    <d v="2020-08-07T00:00:00"/>
    <n v="65.59"/>
    <x v="5"/>
    <d v="2020-06-06T00:00:00"/>
    <s v="Polska"/>
    <s v="Portek i Madeonek"/>
    <x v="9"/>
    <n v="5"/>
    <n v="128"/>
    <n v="1000"/>
    <n v="8"/>
    <n v="2020"/>
  </r>
  <r>
    <n v="1151"/>
    <n v="12"/>
    <n v="10"/>
    <d v="2020-08-07T00:00:00"/>
    <n v="53.75"/>
    <x v="5"/>
    <d v="2020-06-06T00:00:00"/>
    <s v="Polska"/>
    <s v="Portek i Madeonek"/>
    <x v="9"/>
    <n v="5"/>
    <n v="128"/>
    <n v="1000"/>
    <n v="8"/>
    <n v="2020"/>
  </r>
  <r>
    <n v="1152"/>
    <n v="12"/>
    <n v="10"/>
    <d v="2020-08-07T00:00:00"/>
    <n v="83.01"/>
    <x v="5"/>
    <d v="2020-06-06T00:00:00"/>
    <s v="Polska"/>
    <s v="Portek i Madeonek"/>
    <x v="9"/>
    <n v="5"/>
    <n v="128"/>
    <n v="1000"/>
    <n v="8"/>
    <n v="2020"/>
  </r>
  <r>
    <n v="1153"/>
    <n v="12"/>
    <n v="11"/>
    <d v="2020-08-07T00:00:00"/>
    <n v="10"/>
    <x v="5"/>
    <d v="2020-06-06T00:00:00"/>
    <s v="Polska"/>
    <s v="Tofik Lis"/>
    <x v="10"/>
    <n v="6"/>
    <n v="120"/>
    <n v="1200"/>
    <n v="8"/>
    <n v="2020"/>
  </r>
  <r>
    <n v="1154"/>
    <n v="12"/>
    <n v="11"/>
    <d v="2020-08-07T00:00:00"/>
    <n v="20.45"/>
    <x v="5"/>
    <d v="2020-06-06T00:00:00"/>
    <s v="Polska"/>
    <s v="Tofik Lis"/>
    <x v="10"/>
    <n v="6"/>
    <n v="120"/>
    <n v="1200"/>
    <n v="8"/>
    <n v="2020"/>
  </r>
  <r>
    <n v="1155"/>
    <n v="12"/>
    <n v="11"/>
    <d v="2020-08-07T00:00:00"/>
    <n v="31.86"/>
    <x v="5"/>
    <d v="2020-06-06T00:00:00"/>
    <s v="Polska"/>
    <s v="Tofik Lis"/>
    <x v="10"/>
    <n v="6"/>
    <n v="120"/>
    <n v="1200"/>
    <n v="8"/>
    <n v="2020"/>
  </r>
  <r>
    <n v="1156"/>
    <n v="5"/>
    <n v="6"/>
    <d v="2020-08-08T00:00:00"/>
    <n v="62.91"/>
    <x v="6"/>
    <d v="2020-06-30T00:00:00"/>
    <s v="Polska"/>
    <s v="Ramzes B."/>
    <x v="5"/>
    <n v="6"/>
    <n v="130"/>
    <n v="1200"/>
    <n v="8"/>
    <n v="2020"/>
  </r>
  <r>
    <n v="1157"/>
    <n v="5"/>
    <n v="6"/>
    <d v="2020-08-08T00:00:00"/>
    <n v="57.97"/>
    <x v="6"/>
    <d v="2020-06-30T00:00:00"/>
    <s v="Polska"/>
    <s v="Ramzes B."/>
    <x v="5"/>
    <n v="6"/>
    <n v="130"/>
    <n v="1200"/>
    <n v="8"/>
    <n v="2020"/>
  </r>
  <r>
    <n v="1158"/>
    <n v="5"/>
    <n v="6"/>
    <d v="2020-08-08T00:00:00"/>
    <n v="75.37"/>
    <x v="6"/>
    <d v="2020-06-30T00:00:00"/>
    <s v="Polska"/>
    <s v="Ramzes B."/>
    <x v="5"/>
    <n v="6"/>
    <n v="130"/>
    <n v="1200"/>
    <n v="8"/>
    <n v="2020"/>
  </r>
  <r>
    <n v="1159"/>
    <n v="9"/>
    <n v="25"/>
    <d v="2020-08-09T00:00:00"/>
    <n v="32.380000000000003"/>
    <x v="7"/>
    <d v="2020-08-03T00:00:00"/>
    <s v="Niemcy"/>
    <s v="Przepływ"/>
    <x v="25"/>
    <n v="6"/>
    <n v="150"/>
    <n v="1200"/>
    <n v="8"/>
    <n v="2020"/>
  </r>
  <r>
    <n v="1160"/>
    <n v="9"/>
    <n v="25"/>
    <d v="2020-08-09T00:00:00"/>
    <n v="46.95"/>
    <x v="7"/>
    <d v="2020-08-03T00:00:00"/>
    <s v="Niemcy"/>
    <s v="Przepływ"/>
    <x v="25"/>
    <n v="6"/>
    <n v="150"/>
    <n v="1200"/>
    <n v="8"/>
    <n v="2020"/>
  </r>
  <r>
    <n v="1161"/>
    <n v="9"/>
    <n v="25"/>
    <d v="2020-08-09T00:00:00"/>
    <n v="45.79"/>
    <x v="7"/>
    <d v="2020-08-03T00:00:00"/>
    <s v="Niemcy"/>
    <s v="Przepływ"/>
    <x v="25"/>
    <n v="6"/>
    <n v="150"/>
    <n v="1200"/>
    <n v="8"/>
    <n v="2020"/>
  </r>
  <r>
    <n v="1162"/>
    <n v="9"/>
    <n v="25"/>
    <d v="2020-08-09T00:00:00"/>
    <n v="64.430000000000007"/>
    <x v="7"/>
    <d v="2020-08-03T00:00:00"/>
    <s v="Niemcy"/>
    <s v="Przepływ"/>
    <x v="25"/>
    <n v="6"/>
    <n v="150"/>
    <n v="1200"/>
    <n v="8"/>
    <n v="2020"/>
  </r>
  <r>
    <n v="1163"/>
    <n v="9"/>
    <n v="25"/>
    <d v="2020-08-09T00:00:00"/>
    <n v="59.9"/>
    <x v="7"/>
    <d v="2020-08-03T00:00:00"/>
    <s v="Niemcy"/>
    <s v="Przepływ"/>
    <x v="25"/>
    <n v="6"/>
    <n v="150"/>
    <n v="1200"/>
    <n v="8"/>
    <n v="2020"/>
  </r>
  <r>
    <n v="1164"/>
    <n v="9"/>
    <n v="25"/>
    <d v="2020-08-09T00:00:00"/>
    <n v="52.06"/>
    <x v="7"/>
    <d v="2020-08-03T00:00:00"/>
    <s v="Niemcy"/>
    <s v="Przepływ"/>
    <x v="25"/>
    <n v="6"/>
    <n v="150"/>
    <n v="1200"/>
    <n v="8"/>
    <n v="2020"/>
  </r>
  <r>
    <n v="1165"/>
    <n v="12"/>
    <n v="11"/>
    <d v="2020-08-09T00:00:00"/>
    <n v="30.33"/>
    <x v="5"/>
    <d v="2020-06-06T00:00:00"/>
    <s v="Polska"/>
    <s v="Tofik Lis"/>
    <x v="10"/>
    <n v="6"/>
    <n v="120"/>
    <n v="1200"/>
    <n v="8"/>
    <n v="2020"/>
  </r>
  <r>
    <n v="1166"/>
    <n v="12"/>
    <n v="11"/>
    <d v="2020-08-10T00:00:00"/>
    <n v="38.869999999999997"/>
    <x v="5"/>
    <d v="2020-06-06T00:00:00"/>
    <s v="Polska"/>
    <s v="Tofik Lis"/>
    <x v="10"/>
    <n v="6"/>
    <n v="120"/>
    <n v="1200"/>
    <n v="8"/>
    <n v="2020"/>
  </r>
  <r>
    <n v="1167"/>
    <n v="12"/>
    <n v="11"/>
    <d v="2020-08-10T00:00:00"/>
    <n v="59.1"/>
    <x v="5"/>
    <d v="2020-06-06T00:00:00"/>
    <s v="Polska"/>
    <s v="Tofik Lis"/>
    <x v="10"/>
    <n v="6"/>
    <n v="120"/>
    <n v="1200"/>
    <n v="8"/>
    <n v="2020"/>
  </r>
  <r>
    <n v="1168"/>
    <n v="12"/>
    <n v="11"/>
    <d v="2020-08-10T00:00:00"/>
    <n v="59.09"/>
    <x v="5"/>
    <d v="2020-06-06T00:00:00"/>
    <s v="Polska"/>
    <s v="Tofik Lis"/>
    <x v="10"/>
    <n v="6"/>
    <n v="120"/>
    <n v="1200"/>
    <n v="8"/>
    <n v="2020"/>
  </r>
  <r>
    <n v="1169"/>
    <n v="5"/>
    <n v="6"/>
    <d v="2020-08-11T00:00:00"/>
    <n v="93.64"/>
    <x v="6"/>
    <d v="2020-06-30T00:00:00"/>
    <s v="Polska"/>
    <s v="Ramzes B."/>
    <x v="5"/>
    <n v="6"/>
    <n v="130"/>
    <n v="1200"/>
    <n v="8"/>
    <n v="2020"/>
  </r>
  <r>
    <n v="1170"/>
    <n v="5"/>
    <n v="6"/>
    <d v="2020-08-11T00:00:00"/>
    <n v="83.26"/>
    <x v="6"/>
    <d v="2020-06-30T00:00:00"/>
    <s v="Polska"/>
    <s v="Ramzes B."/>
    <x v="5"/>
    <n v="6"/>
    <n v="130"/>
    <n v="1200"/>
    <n v="8"/>
    <n v="2020"/>
  </r>
  <r>
    <n v="1171"/>
    <n v="5"/>
    <n v="22"/>
    <d v="2020-08-11T00:00:00"/>
    <n v="18.260000000000002"/>
    <x v="6"/>
    <d v="2020-06-30T00:00:00"/>
    <s v="Polska"/>
    <s v="Alanek Spacerowicz"/>
    <x v="24"/>
    <n v="4"/>
    <n v="90"/>
    <n v="900"/>
    <n v="8"/>
    <n v="2020"/>
  </r>
  <r>
    <n v="1172"/>
    <n v="5"/>
    <n v="22"/>
    <d v="2020-08-12T00:00:00"/>
    <n v="16.239999999999998"/>
    <x v="6"/>
    <d v="2020-06-30T00:00:00"/>
    <s v="Polska"/>
    <s v="Alanek Spacerowicz"/>
    <x v="24"/>
    <n v="4"/>
    <n v="90"/>
    <n v="900"/>
    <n v="8"/>
    <n v="2020"/>
  </r>
  <r>
    <n v="1173"/>
    <n v="5"/>
    <n v="22"/>
    <d v="2020-08-12T00:00:00"/>
    <n v="30.25"/>
    <x v="6"/>
    <d v="2020-06-30T00:00:00"/>
    <s v="Polska"/>
    <s v="Alanek Spacerowicz"/>
    <x v="24"/>
    <n v="4"/>
    <n v="90"/>
    <n v="900"/>
    <n v="8"/>
    <n v="2020"/>
  </r>
  <r>
    <n v="1174"/>
    <n v="9"/>
    <n v="25"/>
    <d v="2020-08-12T00:00:00"/>
    <n v="77.2"/>
    <x v="7"/>
    <d v="2020-08-03T00:00:00"/>
    <s v="Niemcy"/>
    <s v="Przepływ"/>
    <x v="25"/>
    <n v="6"/>
    <n v="150"/>
    <n v="1200"/>
    <n v="8"/>
    <n v="2020"/>
  </r>
  <r>
    <n v="1175"/>
    <n v="12"/>
    <n v="11"/>
    <d v="2020-08-12T00:00:00"/>
    <n v="74.709999999999994"/>
    <x v="5"/>
    <d v="2020-06-06T00:00:00"/>
    <s v="Polska"/>
    <s v="Tofik Lis"/>
    <x v="10"/>
    <n v="6"/>
    <n v="120"/>
    <n v="1200"/>
    <n v="8"/>
    <n v="2020"/>
  </r>
  <r>
    <n v="1176"/>
    <n v="12"/>
    <n v="11"/>
    <d v="2020-08-12T00:00:00"/>
    <n v="58.69"/>
    <x v="5"/>
    <d v="2020-06-06T00:00:00"/>
    <s v="Polska"/>
    <s v="Tofik Lis"/>
    <x v="10"/>
    <n v="6"/>
    <n v="120"/>
    <n v="1200"/>
    <n v="8"/>
    <n v="2020"/>
  </r>
  <r>
    <n v="1177"/>
    <n v="12"/>
    <n v="11"/>
    <d v="2020-08-12T00:00:00"/>
    <n v="67.13"/>
    <x v="5"/>
    <d v="2020-06-06T00:00:00"/>
    <s v="Polska"/>
    <s v="Tofik Lis"/>
    <x v="10"/>
    <n v="6"/>
    <n v="120"/>
    <n v="1200"/>
    <n v="8"/>
    <n v="2020"/>
  </r>
  <r>
    <n v="1178"/>
    <n v="5"/>
    <n v="22"/>
    <d v="2020-08-13T00:00:00"/>
    <n v="41.81"/>
    <x v="6"/>
    <d v="2020-06-30T00:00:00"/>
    <s v="Polska"/>
    <s v="Alanek Spacerowicz"/>
    <x v="24"/>
    <n v="4"/>
    <n v="90"/>
    <n v="900"/>
    <n v="8"/>
    <n v="2020"/>
  </r>
  <r>
    <n v="1179"/>
    <n v="5"/>
    <n v="22"/>
    <d v="2020-08-13T00:00:00"/>
    <n v="48.75"/>
    <x v="6"/>
    <d v="2020-06-30T00:00:00"/>
    <s v="Polska"/>
    <s v="Alanek Spacerowicz"/>
    <x v="24"/>
    <n v="4"/>
    <n v="90"/>
    <n v="900"/>
    <n v="8"/>
    <n v="2020"/>
  </r>
  <r>
    <n v="1180"/>
    <n v="12"/>
    <n v="12"/>
    <d v="2020-08-13T00:00:00"/>
    <n v="19.350000000000001"/>
    <x v="5"/>
    <d v="2020-06-06T00:00:00"/>
    <s v="Polska"/>
    <s v="Goryle"/>
    <x v="19"/>
    <n v="5"/>
    <n v="139"/>
    <n v="1000"/>
    <n v="8"/>
    <n v="2020"/>
  </r>
  <r>
    <n v="1181"/>
    <n v="12"/>
    <n v="12"/>
    <d v="2020-08-13T00:00:00"/>
    <n v="20.89"/>
    <x v="5"/>
    <d v="2020-06-06T00:00:00"/>
    <s v="Polska"/>
    <s v="Goryle"/>
    <x v="19"/>
    <n v="5"/>
    <n v="139"/>
    <n v="1000"/>
    <n v="8"/>
    <n v="2020"/>
  </r>
  <r>
    <n v="1182"/>
    <n v="12"/>
    <n v="12"/>
    <d v="2020-08-13T00:00:00"/>
    <n v="32.49"/>
    <x v="5"/>
    <d v="2020-06-06T00:00:00"/>
    <s v="Polska"/>
    <s v="Goryle"/>
    <x v="19"/>
    <n v="5"/>
    <n v="139"/>
    <n v="1000"/>
    <n v="8"/>
    <n v="2020"/>
  </r>
  <r>
    <n v="1183"/>
    <n v="5"/>
    <n v="22"/>
    <d v="2020-08-14T00:00:00"/>
    <n v="48.8"/>
    <x v="6"/>
    <d v="2020-06-30T00:00:00"/>
    <s v="Polska"/>
    <s v="Alanek Spacerowicz"/>
    <x v="24"/>
    <n v="4"/>
    <n v="90"/>
    <n v="900"/>
    <n v="8"/>
    <n v="2020"/>
  </r>
  <r>
    <n v="1184"/>
    <n v="5"/>
    <n v="7"/>
    <d v="2020-08-14T00:00:00"/>
    <n v="53.71"/>
    <x v="6"/>
    <d v="2020-06-30T00:00:00"/>
    <s v="Polska"/>
    <s v="Rajec"/>
    <x v="6"/>
    <n v="4"/>
    <n v="120"/>
    <n v="900"/>
    <n v="8"/>
    <n v="2020"/>
  </r>
  <r>
    <n v="1185"/>
    <n v="5"/>
    <n v="7"/>
    <d v="2020-08-14T00:00:00"/>
    <n v="63.51"/>
    <x v="6"/>
    <d v="2020-06-30T00:00:00"/>
    <s v="Polska"/>
    <s v="Rajec"/>
    <x v="6"/>
    <n v="4"/>
    <n v="120"/>
    <n v="900"/>
    <n v="8"/>
    <n v="2020"/>
  </r>
  <r>
    <n v="1186"/>
    <n v="5"/>
    <n v="7"/>
    <d v="2020-08-14T00:00:00"/>
    <n v="72.27"/>
    <x v="6"/>
    <d v="2020-06-30T00:00:00"/>
    <s v="Polska"/>
    <s v="Rajec"/>
    <x v="6"/>
    <n v="4"/>
    <n v="120"/>
    <n v="900"/>
    <n v="8"/>
    <n v="2020"/>
  </r>
  <r>
    <n v="1187"/>
    <n v="9"/>
    <n v="25"/>
    <d v="2020-08-14T00:00:00"/>
    <n v="96.85"/>
    <x v="7"/>
    <d v="2020-08-03T00:00:00"/>
    <s v="Niemcy"/>
    <s v="Przepływ"/>
    <x v="25"/>
    <n v="6"/>
    <n v="150"/>
    <n v="1200"/>
    <n v="8"/>
    <n v="2020"/>
  </r>
  <r>
    <n v="1188"/>
    <n v="12"/>
    <n v="12"/>
    <d v="2020-08-16T00:00:00"/>
    <n v="32.229999999999997"/>
    <x v="5"/>
    <d v="2020-06-06T00:00:00"/>
    <s v="Polska"/>
    <s v="Goryle"/>
    <x v="19"/>
    <n v="5"/>
    <n v="139"/>
    <n v="1000"/>
    <n v="8"/>
    <n v="2020"/>
  </r>
  <r>
    <n v="1189"/>
    <n v="12"/>
    <n v="12"/>
    <d v="2020-08-16T00:00:00"/>
    <n v="40.270000000000003"/>
    <x v="5"/>
    <d v="2020-06-06T00:00:00"/>
    <s v="Polska"/>
    <s v="Goryle"/>
    <x v="19"/>
    <n v="5"/>
    <n v="139"/>
    <n v="1000"/>
    <n v="8"/>
    <n v="2020"/>
  </r>
  <r>
    <n v="1190"/>
    <n v="12"/>
    <n v="12"/>
    <d v="2020-08-16T00:00:00"/>
    <n v="46.15"/>
    <x v="5"/>
    <d v="2020-06-06T00:00:00"/>
    <s v="Polska"/>
    <s v="Goryle"/>
    <x v="19"/>
    <n v="5"/>
    <n v="139"/>
    <n v="1000"/>
    <n v="8"/>
    <n v="2020"/>
  </r>
  <r>
    <n v="1191"/>
    <n v="12"/>
    <n v="12"/>
    <d v="2020-08-16T00:00:00"/>
    <n v="57"/>
    <x v="5"/>
    <d v="2020-06-06T00:00:00"/>
    <s v="Polska"/>
    <s v="Goryle"/>
    <x v="19"/>
    <n v="5"/>
    <n v="139"/>
    <n v="1000"/>
    <n v="8"/>
    <n v="2020"/>
  </r>
  <r>
    <n v="1192"/>
    <n v="12"/>
    <n v="12"/>
    <d v="2020-08-16T00:00:00"/>
    <n v="57.43"/>
    <x v="5"/>
    <d v="2020-06-06T00:00:00"/>
    <s v="Polska"/>
    <s v="Goryle"/>
    <x v="19"/>
    <n v="5"/>
    <n v="139"/>
    <n v="1000"/>
    <n v="8"/>
    <n v="2020"/>
  </r>
  <r>
    <n v="1193"/>
    <n v="12"/>
    <n v="12"/>
    <d v="2020-08-16T00:00:00"/>
    <n v="77.36"/>
    <x v="5"/>
    <d v="2020-06-06T00:00:00"/>
    <s v="Polska"/>
    <s v="Goryle"/>
    <x v="19"/>
    <n v="5"/>
    <n v="139"/>
    <n v="1000"/>
    <n v="8"/>
    <n v="2020"/>
  </r>
  <r>
    <n v="1194"/>
    <n v="12"/>
    <n v="12"/>
    <d v="2020-08-16T00:00:00"/>
    <n v="82.8"/>
    <x v="5"/>
    <d v="2020-06-06T00:00:00"/>
    <s v="Polska"/>
    <s v="Goryle"/>
    <x v="19"/>
    <n v="5"/>
    <n v="139"/>
    <n v="1000"/>
    <n v="8"/>
    <n v="2020"/>
  </r>
  <r>
    <n v="1195"/>
    <n v="12"/>
    <n v="13"/>
    <d v="2020-08-16T00:00:00"/>
    <n v="15.29"/>
    <x v="5"/>
    <d v="2020-06-06T00:00:00"/>
    <s v="Polska"/>
    <s v="Królowa"/>
    <x v="20"/>
    <n v="5"/>
    <n v="156"/>
    <n v="1000"/>
    <n v="8"/>
    <n v="2020"/>
  </r>
  <r>
    <n v="1196"/>
    <n v="12"/>
    <n v="13"/>
    <d v="2020-08-16T00:00:00"/>
    <n v="25.39"/>
    <x v="5"/>
    <d v="2020-06-06T00:00:00"/>
    <s v="Polska"/>
    <s v="Królowa"/>
    <x v="20"/>
    <n v="5"/>
    <n v="156"/>
    <n v="1000"/>
    <n v="8"/>
    <n v="2020"/>
  </r>
  <r>
    <n v="1197"/>
    <n v="12"/>
    <n v="13"/>
    <d v="2020-08-16T00:00:00"/>
    <n v="28.42"/>
    <x v="5"/>
    <d v="2020-06-06T00:00:00"/>
    <s v="Polska"/>
    <s v="Królowa"/>
    <x v="20"/>
    <n v="5"/>
    <n v="156"/>
    <n v="1000"/>
    <n v="8"/>
    <n v="2020"/>
  </r>
  <r>
    <n v="1198"/>
    <n v="12"/>
    <n v="13"/>
    <d v="2020-08-16T00:00:00"/>
    <n v="46.17"/>
    <x v="5"/>
    <d v="2020-06-06T00:00:00"/>
    <s v="Polska"/>
    <s v="Królowa"/>
    <x v="20"/>
    <n v="5"/>
    <n v="156"/>
    <n v="1000"/>
    <n v="8"/>
    <n v="2020"/>
  </r>
  <r>
    <n v="1199"/>
    <n v="12"/>
    <n v="13"/>
    <d v="2020-08-16T00:00:00"/>
    <n v="54.76"/>
    <x v="5"/>
    <d v="2020-06-06T00:00:00"/>
    <s v="Polska"/>
    <s v="Królowa"/>
    <x v="20"/>
    <n v="5"/>
    <n v="156"/>
    <n v="1000"/>
    <n v="8"/>
    <n v="2020"/>
  </r>
  <r>
    <n v="1200"/>
    <n v="12"/>
    <n v="13"/>
    <d v="2020-08-16T00:00:00"/>
    <n v="57.9"/>
    <x v="5"/>
    <d v="2020-06-06T00:00:00"/>
    <s v="Polska"/>
    <s v="Królowa"/>
    <x v="20"/>
    <n v="5"/>
    <n v="156"/>
    <n v="1000"/>
    <n v="8"/>
    <n v="2020"/>
  </r>
  <r>
    <n v="1201"/>
    <n v="12"/>
    <n v="13"/>
    <d v="2020-08-16T00:00:00"/>
    <n v="56.68"/>
    <x v="5"/>
    <d v="2020-06-06T00:00:00"/>
    <s v="Polska"/>
    <s v="Królowa"/>
    <x v="20"/>
    <n v="5"/>
    <n v="156"/>
    <n v="1000"/>
    <n v="8"/>
    <n v="2020"/>
  </r>
  <r>
    <n v="1202"/>
    <n v="12"/>
    <n v="13"/>
    <d v="2020-08-16T00:00:00"/>
    <n v="53.79"/>
    <x v="5"/>
    <d v="2020-06-06T00:00:00"/>
    <s v="Polska"/>
    <s v="Królowa"/>
    <x v="20"/>
    <n v="5"/>
    <n v="156"/>
    <n v="1000"/>
    <n v="8"/>
    <n v="2020"/>
  </r>
  <r>
    <n v="1203"/>
    <n v="12"/>
    <n v="13"/>
    <d v="2020-08-16T00:00:00"/>
    <n v="64.459999999999994"/>
    <x v="5"/>
    <d v="2020-06-06T00:00:00"/>
    <s v="Polska"/>
    <s v="Królowa"/>
    <x v="20"/>
    <n v="5"/>
    <n v="156"/>
    <n v="1000"/>
    <n v="8"/>
    <n v="2020"/>
  </r>
  <r>
    <n v="1204"/>
    <n v="12"/>
    <n v="13"/>
    <d v="2020-08-16T00:00:00"/>
    <n v="63.74"/>
    <x v="5"/>
    <d v="2020-06-06T00:00:00"/>
    <s v="Polska"/>
    <s v="Królowa"/>
    <x v="20"/>
    <n v="5"/>
    <n v="156"/>
    <n v="1000"/>
    <n v="8"/>
    <n v="2020"/>
  </r>
  <r>
    <n v="1205"/>
    <n v="12"/>
    <n v="14"/>
    <d v="2020-08-16T00:00:00"/>
    <n v="13.94"/>
    <x v="5"/>
    <d v="2020-06-06T00:00:00"/>
    <s v="Polska"/>
    <s v="Reolka"/>
    <x v="13"/>
    <n v="6"/>
    <n v="190"/>
    <n v="1200"/>
    <n v="8"/>
    <n v="2020"/>
  </r>
  <r>
    <n v="1206"/>
    <n v="12"/>
    <n v="14"/>
    <d v="2020-08-16T00:00:00"/>
    <n v="23.44"/>
    <x v="5"/>
    <d v="2020-06-06T00:00:00"/>
    <s v="Polska"/>
    <s v="Reolka"/>
    <x v="13"/>
    <n v="6"/>
    <n v="190"/>
    <n v="1200"/>
    <n v="8"/>
    <n v="2020"/>
  </r>
  <r>
    <n v="1207"/>
    <n v="12"/>
    <n v="14"/>
    <d v="2020-08-16T00:00:00"/>
    <n v="24.94"/>
    <x v="5"/>
    <d v="2020-06-06T00:00:00"/>
    <s v="Polska"/>
    <s v="Reolka"/>
    <x v="13"/>
    <n v="6"/>
    <n v="190"/>
    <n v="1200"/>
    <n v="8"/>
    <n v="2020"/>
  </r>
  <r>
    <n v="1208"/>
    <n v="12"/>
    <n v="14"/>
    <d v="2020-08-16T00:00:00"/>
    <n v="37.950000000000003"/>
    <x v="5"/>
    <d v="2020-06-06T00:00:00"/>
    <s v="Polska"/>
    <s v="Reolka"/>
    <x v="13"/>
    <n v="6"/>
    <n v="190"/>
    <n v="1200"/>
    <n v="8"/>
    <n v="2020"/>
  </r>
  <r>
    <n v="1209"/>
    <n v="12"/>
    <n v="14"/>
    <d v="2020-08-16T00:00:00"/>
    <n v="38.409999999999997"/>
    <x v="5"/>
    <d v="2020-06-06T00:00:00"/>
    <s v="Polska"/>
    <s v="Reolka"/>
    <x v="13"/>
    <n v="6"/>
    <n v="190"/>
    <n v="1200"/>
    <n v="8"/>
    <n v="2020"/>
  </r>
  <r>
    <n v="1210"/>
    <n v="12"/>
    <n v="14"/>
    <d v="2020-08-16T00:00:00"/>
    <n v="46.82"/>
    <x v="5"/>
    <d v="2020-06-06T00:00:00"/>
    <s v="Polska"/>
    <s v="Reolka"/>
    <x v="13"/>
    <n v="6"/>
    <n v="190"/>
    <n v="1200"/>
    <n v="8"/>
    <n v="2020"/>
  </r>
  <r>
    <n v="1211"/>
    <n v="12"/>
    <n v="14"/>
    <d v="2020-08-16T00:00:00"/>
    <n v="65.19"/>
    <x v="5"/>
    <d v="2020-06-06T00:00:00"/>
    <s v="Polska"/>
    <s v="Reolka"/>
    <x v="13"/>
    <n v="6"/>
    <n v="190"/>
    <n v="1200"/>
    <n v="8"/>
    <n v="2020"/>
  </r>
  <r>
    <n v="1212"/>
    <n v="12"/>
    <n v="14"/>
    <d v="2020-08-16T00:00:00"/>
    <n v="56.01"/>
    <x v="5"/>
    <d v="2020-06-06T00:00:00"/>
    <s v="Polska"/>
    <s v="Reolka"/>
    <x v="13"/>
    <n v="6"/>
    <n v="190"/>
    <n v="1200"/>
    <n v="8"/>
    <n v="2020"/>
  </r>
  <r>
    <n v="1213"/>
    <n v="12"/>
    <n v="14"/>
    <d v="2020-08-16T00:00:00"/>
    <n v="70.47"/>
    <x v="5"/>
    <d v="2020-06-06T00:00:00"/>
    <s v="Polska"/>
    <s v="Reolka"/>
    <x v="13"/>
    <n v="6"/>
    <n v="190"/>
    <n v="1200"/>
    <n v="8"/>
    <n v="2020"/>
  </r>
  <r>
    <n v="1214"/>
    <n v="12"/>
    <n v="14"/>
    <d v="2020-08-16T00:00:00"/>
    <n v="97.02"/>
    <x v="5"/>
    <d v="2020-06-06T00:00:00"/>
    <s v="Polska"/>
    <s v="Reolka"/>
    <x v="13"/>
    <n v="6"/>
    <n v="190"/>
    <n v="1200"/>
    <n v="8"/>
    <n v="2020"/>
  </r>
  <r>
    <n v="1215"/>
    <n v="12"/>
    <n v="15"/>
    <d v="2020-08-16T00:00:00"/>
    <n v="17.21"/>
    <x v="5"/>
    <d v="2020-06-06T00:00:00"/>
    <s v="Polska"/>
    <s v="Pan Daft"/>
    <x v="14"/>
    <n v="5"/>
    <n v="123"/>
    <n v="1000"/>
    <n v="8"/>
    <n v="2020"/>
  </r>
  <r>
    <n v="1216"/>
    <n v="12"/>
    <n v="15"/>
    <d v="2020-08-16T00:00:00"/>
    <n v="19.14"/>
    <x v="5"/>
    <d v="2020-06-06T00:00:00"/>
    <s v="Polska"/>
    <s v="Pan Daft"/>
    <x v="14"/>
    <n v="5"/>
    <n v="123"/>
    <n v="1000"/>
    <n v="8"/>
    <n v="2020"/>
  </r>
  <r>
    <n v="1217"/>
    <n v="12"/>
    <n v="15"/>
    <d v="2020-08-16T00:00:00"/>
    <n v="33.909999999999997"/>
    <x v="5"/>
    <d v="2020-06-06T00:00:00"/>
    <s v="Polska"/>
    <s v="Pan Daft"/>
    <x v="14"/>
    <n v="5"/>
    <n v="123"/>
    <n v="1000"/>
    <n v="8"/>
    <n v="2020"/>
  </r>
  <r>
    <n v="1218"/>
    <n v="12"/>
    <n v="15"/>
    <d v="2020-08-16T00:00:00"/>
    <n v="40.26"/>
    <x v="5"/>
    <d v="2020-06-06T00:00:00"/>
    <s v="Polska"/>
    <s v="Pan Daft"/>
    <x v="14"/>
    <n v="5"/>
    <n v="123"/>
    <n v="1000"/>
    <n v="8"/>
    <n v="2020"/>
  </r>
  <r>
    <n v="1219"/>
    <n v="12"/>
    <n v="15"/>
    <d v="2020-08-16T00:00:00"/>
    <n v="42.36"/>
    <x v="5"/>
    <d v="2020-06-06T00:00:00"/>
    <s v="Polska"/>
    <s v="Pan Daft"/>
    <x v="14"/>
    <n v="5"/>
    <n v="123"/>
    <n v="1000"/>
    <n v="8"/>
    <n v="2020"/>
  </r>
  <r>
    <n v="1220"/>
    <n v="12"/>
    <n v="15"/>
    <d v="2020-08-16T00:00:00"/>
    <n v="52.8"/>
    <x v="5"/>
    <d v="2020-06-06T00:00:00"/>
    <s v="Polska"/>
    <s v="Pan Daft"/>
    <x v="14"/>
    <n v="5"/>
    <n v="123"/>
    <n v="1000"/>
    <n v="8"/>
    <n v="2020"/>
  </r>
  <r>
    <n v="1221"/>
    <n v="12"/>
    <n v="15"/>
    <d v="2020-08-16T00:00:00"/>
    <n v="68.44"/>
    <x v="5"/>
    <d v="2020-06-06T00:00:00"/>
    <s v="Polska"/>
    <s v="Pan Daft"/>
    <x v="14"/>
    <n v="5"/>
    <n v="123"/>
    <n v="1000"/>
    <n v="8"/>
    <n v="2020"/>
  </r>
  <r>
    <n v="1222"/>
    <n v="12"/>
    <n v="15"/>
    <d v="2020-08-16T00:00:00"/>
    <n v="76.989999999999995"/>
    <x v="5"/>
    <d v="2020-06-06T00:00:00"/>
    <s v="Polska"/>
    <s v="Pan Daft"/>
    <x v="14"/>
    <n v="5"/>
    <n v="123"/>
    <n v="1000"/>
    <n v="8"/>
    <n v="2020"/>
  </r>
  <r>
    <n v="1223"/>
    <n v="5"/>
    <n v="7"/>
    <d v="2020-08-17T00:00:00"/>
    <n v="80.37"/>
    <x v="6"/>
    <d v="2020-06-30T00:00:00"/>
    <s v="Polska"/>
    <s v="Rajec"/>
    <x v="6"/>
    <n v="4"/>
    <n v="120"/>
    <n v="900"/>
    <n v="8"/>
    <n v="2020"/>
  </r>
  <r>
    <n v="1224"/>
    <n v="5"/>
    <n v="17"/>
    <d v="2020-08-17T00:00:00"/>
    <n v="17.489999999999998"/>
    <x v="6"/>
    <d v="2020-06-30T00:00:00"/>
    <s v="Polska"/>
    <s v="Tofik Lis"/>
    <x v="7"/>
    <n v="6"/>
    <n v="160"/>
    <n v="1200"/>
    <n v="8"/>
    <n v="2020"/>
  </r>
  <r>
    <n v="1225"/>
    <n v="9"/>
    <n v="2"/>
    <d v="2020-08-17T00:00:00"/>
    <n v="17.88"/>
    <x v="7"/>
    <d v="2020-08-03T00:00:00"/>
    <s v="Niemcy"/>
    <s v="Solejek"/>
    <x v="1"/>
    <n v="7"/>
    <n v="182"/>
    <n v="1500"/>
    <n v="8"/>
    <n v="2020"/>
  </r>
  <r>
    <n v="1226"/>
    <n v="9"/>
    <n v="2"/>
    <d v="2020-08-17T00:00:00"/>
    <n v="20.170000000000002"/>
    <x v="7"/>
    <d v="2020-08-03T00:00:00"/>
    <s v="Niemcy"/>
    <s v="Solejek"/>
    <x v="1"/>
    <n v="7"/>
    <n v="182"/>
    <n v="1500"/>
    <n v="8"/>
    <n v="2020"/>
  </r>
  <r>
    <n v="1227"/>
    <n v="9"/>
    <n v="2"/>
    <d v="2020-08-17T00:00:00"/>
    <n v="34.96"/>
    <x v="7"/>
    <d v="2020-08-03T00:00:00"/>
    <s v="Niemcy"/>
    <s v="Solejek"/>
    <x v="1"/>
    <n v="7"/>
    <n v="182"/>
    <n v="1500"/>
    <n v="8"/>
    <n v="2020"/>
  </r>
  <r>
    <n v="1228"/>
    <n v="9"/>
    <n v="2"/>
    <d v="2020-08-18T00:00:00"/>
    <n v="41.76"/>
    <x v="7"/>
    <d v="2020-08-03T00:00:00"/>
    <s v="Niemcy"/>
    <s v="Solejek"/>
    <x v="1"/>
    <n v="7"/>
    <n v="182"/>
    <n v="1500"/>
    <n v="8"/>
    <n v="2020"/>
  </r>
  <r>
    <n v="1229"/>
    <n v="5"/>
    <n v="17"/>
    <d v="2020-08-19T00:00:00"/>
    <n v="22.66"/>
    <x v="6"/>
    <d v="2020-06-30T00:00:00"/>
    <s v="Polska"/>
    <s v="Tofik Lis"/>
    <x v="7"/>
    <n v="6"/>
    <n v="160"/>
    <n v="1200"/>
    <n v="8"/>
    <n v="2020"/>
  </r>
  <r>
    <n v="1230"/>
    <n v="5"/>
    <n v="17"/>
    <d v="2020-08-19T00:00:00"/>
    <n v="28.66"/>
    <x v="6"/>
    <d v="2020-06-30T00:00:00"/>
    <s v="Polska"/>
    <s v="Tofik Lis"/>
    <x v="7"/>
    <n v="6"/>
    <n v="160"/>
    <n v="1200"/>
    <n v="8"/>
    <n v="2020"/>
  </r>
  <r>
    <n v="1231"/>
    <n v="9"/>
    <n v="2"/>
    <d v="2020-08-19T00:00:00"/>
    <n v="52.31"/>
    <x v="7"/>
    <d v="2020-08-03T00:00:00"/>
    <s v="Niemcy"/>
    <s v="Solejek"/>
    <x v="1"/>
    <n v="7"/>
    <n v="182"/>
    <n v="1500"/>
    <n v="8"/>
    <n v="2020"/>
  </r>
  <r>
    <n v="1232"/>
    <n v="9"/>
    <n v="2"/>
    <d v="2020-08-19T00:00:00"/>
    <n v="52.2"/>
    <x v="7"/>
    <d v="2020-08-03T00:00:00"/>
    <s v="Niemcy"/>
    <s v="Solejek"/>
    <x v="1"/>
    <n v="7"/>
    <n v="182"/>
    <n v="1500"/>
    <n v="8"/>
    <n v="2020"/>
  </r>
  <r>
    <n v="1233"/>
    <n v="9"/>
    <n v="2"/>
    <d v="2020-08-19T00:00:00"/>
    <n v="69.069999999999993"/>
    <x v="7"/>
    <d v="2020-08-03T00:00:00"/>
    <s v="Niemcy"/>
    <s v="Solejek"/>
    <x v="1"/>
    <n v="7"/>
    <n v="182"/>
    <n v="1500"/>
    <n v="8"/>
    <n v="2020"/>
  </r>
  <r>
    <n v="1234"/>
    <n v="9"/>
    <n v="2"/>
    <d v="2020-08-19T00:00:00"/>
    <n v="81.87"/>
    <x v="7"/>
    <d v="2020-08-03T00:00:00"/>
    <s v="Niemcy"/>
    <s v="Solejek"/>
    <x v="1"/>
    <n v="7"/>
    <n v="182"/>
    <n v="1500"/>
    <n v="8"/>
    <n v="2020"/>
  </r>
  <r>
    <n v="1235"/>
    <n v="9"/>
    <n v="2"/>
    <d v="2020-08-19T00:00:00"/>
    <n v="55.4"/>
    <x v="7"/>
    <d v="2020-08-03T00:00:00"/>
    <s v="Niemcy"/>
    <s v="Solejek"/>
    <x v="1"/>
    <n v="7"/>
    <n v="182"/>
    <n v="1500"/>
    <n v="8"/>
    <n v="2020"/>
  </r>
  <r>
    <n v="1236"/>
    <n v="9"/>
    <n v="2"/>
    <d v="2020-08-19T00:00:00"/>
    <n v="87.8"/>
    <x v="7"/>
    <d v="2020-08-03T00:00:00"/>
    <s v="Niemcy"/>
    <s v="Solejek"/>
    <x v="1"/>
    <n v="7"/>
    <n v="182"/>
    <n v="1500"/>
    <n v="8"/>
    <n v="2020"/>
  </r>
  <r>
    <n v="1237"/>
    <n v="9"/>
    <n v="3"/>
    <d v="2020-08-19T00:00:00"/>
    <n v="12.45"/>
    <x v="7"/>
    <d v="2020-08-03T00:00:00"/>
    <s v="Niemcy"/>
    <s v="Kuba Omsiak"/>
    <x v="2"/>
    <n v="5"/>
    <n v="128"/>
    <n v="1000"/>
    <n v="8"/>
    <n v="2020"/>
  </r>
  <r>
    <n v="1238"/>
    <n v="9"/>
    <n v="3"/>
    <d v="2020-08-19T00:00:00"/>
    <n v="25.31"/>
    <x v="7"/>
    <d v="2020-08-03T00:00:00"/>
    <s v="Niemcy"/>
    <s v="Kuba Omsiak"/>
    <x v="2"/>
    <n v="5"/>
    <n v="128"/>
    <n v="1000"/>
    <n v="8"/>
    <n v="2020"/>
  </r>
  <r>
    <n v="1239"/>
    <n v="12"/>
    <n v="15"/>
    <d v="2020-08-19T00:00:00"/>
    <n v="66.37"/>
    <x v="5"/>
    <d v="2020-06-06T00:00:00"/>
    <s v="Polska"/>
    <s v="Pan Daft"/>
    <x v="14"/>
    <n v="5"/>
    <n v="123"/>
    <n v="1000"/>
    <n v="8"/>
    <n v="2020"/>
  </r>
  <r>
    <n v="1240"/>
    <n v="12"/>
    <n v="15"/>
    <d v="2020-08-19T00:00:00"/>
    <n v="87.83"/>
    <x v="5"/>
    <d v="2020-06-06T00:00:00"/>
    <s v="Polska"/>
    <s v="Pan Daft"/>
    <x v="14"/>
    <n v="5"/>
    <n v="123"/>
    <n v="1000"/>
    <n v="8"/>
    <n v="2020"/>
  </r>
  <r>
    <n v="1241"/>
    <n v="12"/>
    <n v="16"/>
    <d v="2020-08-19T00:00:00"/>
    <n v="13.69"/>
    <x v="5"/>
    <d v="2020-06-06T00:00:00"/>
    <s v="Polska"/>
    <s v="Umarłe Korporacje"/>
    <x v="22"/>
    <n v="8"/>
    <n v="240"/>
    <n v="1800"/>
    <n v="8"/>
    <n v="2020"/>
  </r>
  <r>
    <n v="1242"/>
    <n v="12"/>
    <n v="16"/>
    <d v="2020-08-19T00:00:00"/>
    <n v="18.96"/>
    <x v="5"/>
    <d v="2020-06-06T00:00:00"/>
    <s v="Polska"/>
    <s v="Umarłe Korporacje"/>
    <x v="22"/>
    <n v="8"/>
    <n v="240"/>
    <n v="1800"/>
    <n v="8"/>
    <n v="2020"/>
  </r>
  <r>
    <n v="1243"/>
    <n v="9"/>
    <n v="3"/>
    <d v="2020-08-20T00:00:00"/>
    <n v="24.02"/>
    <x v="7"/>
    <d v="2020-08-03T00:00:00"/>
    <s v="Niemcy"/>
    <s v="Kuba Omsiak"/>
    <x v="2"/>
    <n v="5"/>
    <n v="128"/>
    <n v="1000"/>
    <n v="8"/>
    <n v="2020"/>
  </r>
  <r>
    <n v="1244"/>
    <n v="5"/>
    <n v="17"/>
    <d v="2020-08-21T00:00:00"/>
    <n v="35.32"/>
    <x v="6"/>
    <d v="2020-06-30T00:00:00"/>
    <s v="Polska"/>
    <s v="Tofik Lis"/>
    <x v="7"/>
    <n v="6"/>
    <n v="160"/>
    <n v="1200"/>
    <n v="8"/>
    <n v="2020"/>
  </r>
  <r>
    <n v="1245"/>
    <n v="5"/>
    <n v="17"/>
    <d v="2020-08-21T00:00:00"/>
    <n v="38.97"/>
    <x v="6"/>
    <d v="2020-06-30T00:00:00"/>
    <s v="Polska"/>
    <s v="Tofik Lis"/>
    <x v="7"/>
    <n v="6"/>
    <n v="160"/>
    <n v="1200"/>
    <n v="8"/>
    <n v="2020"/>
  </r>
  <r>
    <n v="1246"/>
    <n v="9"/>
    <n v="3"/>
    <d v="2020-08-21T00:00:00"/>
    <n v="36.369999999999997"/>
    <x v="7"/>
    <d v="2020-08-03T00:00:00"/>
    <s v="Niemcy"/>
    <s v="Kuba Omsiak"/>
    <x v="2"/>
    <n v="5"/>
    <n v="128"/>
    <n v="1000"/>
    <n v="8"/>
    <n v="2020"/>
  </r>
  <r>
    <n v="1247"/>
    <n v="9"/>
    <n v="3"/>
    <d v="2020-08-21T00:00:00"/>
    <n v="44.92"/>
    <x v="7"/>
    <d v="2020-08-03T00:00:00"/>
    <s v="Niemcy"/>
    <s v="Kuba Omsiak"/>
    <x v="2"/>
    <n v="5"/>
    <n v="128"/>
    <n v="1000"/>
    <n v="8"/>
    <n v="2020"/>
  </r>
  <r>
    <n v="1248"/>
    <n v="9"/>
    <n v="3"/>
    <d v="2020-08-21T00:00:00"/>
    <n v="54.27"/>
    <x v="7"/>
    <d v="2020-08-03T00:00:00"/>
    <s v="Niemcy"/>
    <s v="Kuba Omsiak"/>
    <x v="2"/>
    <n v="5"/>
    <n v="128"/>
    <n v="1000"/>
    <n v="8"/>
    <n v="2020"/>
  </r>
  <r>
    <n v="1249"/>
    <n v="9"/>
    <n v="3"/>
    <d v="2020-08-21T00:00:00"/>
    <n v="70.39"/>
    <x v="7"/>
    <d v="2020-08-03T00:00:00"/>
    <s v="Niemcy"/>
    <s v="Kuba Omsiak"/>
    <x v="2"/>
    <n v="5"/>
    <n v="128"/>
    <n v="1000"/>
    <n v="8"/>
    <n v="2020"/>
  </r>
  <r>
    <n v="1250"/>
    <n v="9"/>
    <n v="3"/>
    <d v="2020-08-21T00:00:00"/>
    <n v="64.22"/>
    <x v="7"/>
    <d v="2020-08-03T00:00:00"/>
    <s v="Niemcy"/>
    <s v="Kuba Omsiak"/>
    <x v="2"/>
    <n v="5"/>
    <n v="128"/>
    <n v="1000"/>
    <n v="8"/>
    <n v="2020"/>
  </r>
  <r>
    <n v="1251"/>
    <n v="12"/>
    <n v="16"/>
    <d v="2020-08-21T00:00:00"/>
    <n v="25.52"/>
    <x v="5"/>
    <d v="2020-06-06T00:00:00"/>
    <s v="Polska"/>
    <s v="Umarłe Korporacje"/>
    <x v="22"/>
    <n v="8"/>
    <n v="240"/>
    <n v="1800"/>
    <n v="8"/>
    <n v="2020"/>
  </r>
  <r>
    <n v="1252"/>
    <n v="12"/>
    <n v="16"/>
    <d v="2020-08-21T00:00:00"/>
    <n v="33.86"/>
    <x v="5"/>
    <d v="2020-06-06T00:00:00"/>
    <s v="Polska"/>
    <s v="Umarłe Korporacje"/>
    <x v="22"/>
    <n v="8"/>
    <n v="240"/>
    <n v="1800"/>
    <n v="8"/>
    <n v="2020"/>
  </r>
  <r>
    <n v="1253"/>
    <n v="12"/>
    <n v="16"/>
    <d v="2020-08-22T00:00:00"/>
    <n v="51.11"/>
    <x v="5"/>
    <d v="2020-06-06T00:00:00"/>
    <s v="Polska"/>
    <s v="Umarłe Korporacje"/>
    <x v="22"/>
    <n v="8"/>
    <n v="240"/>
    <n v="1800"/>
    <n v="8"/>
    <n v="2020"/>
  </r>
  <r>
    <n v="1254"/>
    <n v="12"/>
    <n v="16"/>
    <d v="2020-08-22T00:00:00"/>
    <n v="60.64"/>
    <x v="5"/>
    <d v="2020-06-06T00:00:00"/>
    <s v="Polska"/>
    <s v="Umarłe Korporacje"/>
    <x v="22"/>
    <n v="8"/>
    <n v="240"/>
    <n v="1800"/>
    <n v="8"/>
    <n v="2020"/>
  </r>
  <r>
    <n v="1255"/>
    <n v="5"/>
    <n v="17"/>
    <d v="2020-08-23T00:00:00"/>
    <n v="55.14"/>
    <x v="6"/>
    <d v="2020-06-30T00:00:00"/>
    <s v="Polska"/>
    <s v="Tofik Lis"/>
    <x v="7"/>
    <n v="6"/>
    <n v="160"/>
    <n v="1200"/>
    <n v="8"/>
    <n v="2020"/>
  </r>
  <r>
    <n v="1256"/>
    <n v="5"/>
    <n v="17"/>
    <d v="2020-08-23T00:00:00"/>
    <n v="48.93"/>
    <x v="6"/>
    <d v="2020-06-30T00:00:00"/>
    <s v="Polska"/>
    <s v="Tofik Lis"/>
    <x v="7"/>
    <n v="6"/>
    <n v="160"/>
    <n v="1200"/>
    <n v="8"/>
    <n v="2020"/>
  </r>
  <r>
    <n v="1257"/>
    <n v="5"/>
    <n v="17"/>
    <d v="2020-08-23T00:00:00"/>
    <n v="71.56"/>
    <x v="6"/>
    <d v="2020-06-30T00:00:00"/>
    <s v="Polska"/>
    <s v="Tofik Lis"/>
    <x v="7"/>
    <n v="6"/>
    <n v="160"/>
    <n v="1200"/>
    <n v="8"/>
    <n v="2020"/>
  </r>
  <r>
    <n v="1258"/>
    <n v="9"/>
    <n v="3"/>
    <d v="2020-08-23T00:00:00"/>
    <n v="74.73"/>
    <x v="7"/>
    <d v="2020-08-03T00:00:00"/>
    <s v="Niemcy"/>
    <s v="Kuba Omsiak"/>
    <x v="2"/>
    <n v="5"/>
    <n v="128"/>
    <n v="1000"/>
    <n v="8"/>
    <n v="2020"/>
  </r>
  <r>
    <n v="1259"/>
    <n v="9"/>
    <n v="3"/>
    <d v="2020-08-23T00:00:00"/>
    <n v="66.98"/>
    <x v="7"/>
    <d v="2020-08-03T00:00:00"/>
    <s v="Niemcy"/>
    <s v="Kuba Omsiak"/>
    <x v="2"/>
    <n v="5"/>
    <n v="128"/>
    <n v="1000"/>
    <n v="8"/>
    <n v="2020"/>
  </r>
  <r>
    <n v="1260"/>
    <n v="12"/>
    <n v="16"/>
    <d v="2020-08-23T00:00:00"/>
    <n v="54.49"/>
    <x v="5"/>
    <d v="2020-06-06T00:00:00"/>
    <s v="Polska"/>
    <s v="Umarłe Korporacje"/>
    <x v="22"/>
    <n v="8"/>
    <n v="240"/>
    <n v="1800"/>
    <n v="8"/>
    <n v="2020"/>
  </r>
  <r>
    <n v="1261"/>
    <n v="12"/>
    <n v="16"/>
    <d v="2020-08-23T00:00:00"/>
    <n v="49.98"/>
    <x v="5"/>
    <d v="2020-06-06T00:00:00"/>
    <s v="Polska"/>
    <s v="Umarłe Korporacje"/>
    <x v="22"/>
    <n v="8"/>
    <n v="240"/>
    <n v="1800"/>
    <n v="8"/>
    <n v="2020"/>
  </r>
  <r>
    <n v="1262"/>
    <n v="12"/>
    <n v="16"/>
    <d v="2020-08-23T00:00:00"/>
    <n v="70"/>
    <x v="5"/>
    <d v="2020-06-06T00:00:00"/>
    <s v="Polska"/>
    <s v="Umarłe Korporacje"/>
    <x v="22"/>
    <n v="8"/>
    <n v="240"/>
    <n v="1800"/>
    <n v="8"/>
    <n v="2020"/>
  </r>
  <r>
    <n v="1263"/>
    <n v="12"/>
    <n v="16"/>
    <d v="2020-08-23T00:00:00"/>
    <n v="66.83"/>
    <x v="5"/>
    <d v="2020-06-06T00:00:00"/>
    <s v="Polska"/>
    <s v="Umarłe Korporacje"/>
    <x v="22"/>
    <n v="8"/>
    <n v="240"/>
    <n v="1800"/>
    <n v="8"/>
    <n v="2020"/>
  </r>
  <r>
    <n v="1264"/>
    <n v="12"/>
    <n v="17"/>
    <d v="2020-08-23T00:00:00"/>
    <n v="17.53"/>
    <x v="5"/>
    <d v="2020-06-06T00:00:00"/>
    <s v="Polska"/>
    <s v="Tofik Lis"/>
    <x v="7"/>
    <n v="6"/>
    <n v="160"/>
    <n v="1200"/>
    <n v="8"/>
    <n v="2020"/>
  </r>
  <r>
    <n v="1265"/>
    <n v="12"/>
    <n v="17"/>
    <d v="2020-08-23T00:00:00"/>
    <n v="27.19"/>
    <x v="5"/>
    <d v="2020-06-06T00:00:00"/>
    <s v="Polska"/>
    <s v="Tofik Lis"/>
    <x v="7"/>
    <n v="6"/>
    <n v="160"/>
    <n v="1200"/>
    <n v="8"/>
    <n v="2020"/>
  </r>
  <r>
    <n v="1266"/>
    <n v="12"/>
    <n v="17"/>
    <d v="2020-08-23T00:00:00"/>
    <n v="33.61"/>
    <x v="5"/>
    <d v="2020-06-06T00:00:00"/>
    <s v="Polska"/>
    <s v="Tofik Lis"/>
    <x v="7"/>
    <n v="6"/>
    <n v="160"/>
    <n v="1200"/>
    <n v="8"/>
    <n v="2020"/>
  </r>
  <r>
    <n v="1267"/>
    <n v="9"/>
    <n v="4"/>
    <d v="2020-08-24T00:00:00"/>
    <n v="14.32"/>
    <x v="7"/>
    <d v="2020-08-03T00:00:00"/>
    <s v="Niemcy"/>
    <s v="Pościgacze"/>
    <x v="3"/>
    <n v="6"/>
    <n v="170"/>
    <n v="1200"/>
    <n v="8"/>
    <n v="2020"/>
  </r>
  <r>
    <n v="1268"/>
    <n v="12"/>
    <n v="17"/>
    <d v="2020-08-24T00:00:00"/>
    <n v="36.15"/>
    <x v="5"/>
    <d v="2020-06-06T00:00:00"/>
    <s v="Polska"/>
    <s v="Tofik Lis"/>
    <x v="7"/>
    <n v="6"/>
    <n v="160"/>
    <n v="1200"/>
    <n v="8"/>
    <n v="2020"/>
  </r>
  <r>
    <n v="1269"/>
    <n v="12"/>
    <n v="17"/>
    <d v="2020-08-25T00:00:00"/>
    <n v="46.8"/>
    <x v="5"/>
    <d v="2020-06-06T00:00:00"/>
    <s v="Polska"/>
    <s v="Tofik Lis"/>
    <x v="7"/>
    <n v="6"/>
    <n v="160"/>
    <n v="1200"/>
    <n v="8"/>
    <n v="2020"/>
  </r>
  <r>
    <n v="1270"/>
    <n v="12"/>
    <n v="17"/>
    <d v="2020-08-25T00:00:00"/>
    <n v="45.62"/>
    <x v="5"/>
    <d v="2020-06-06T00:00:00"/>
    <s v="Polska"/>
    <s v="Tofik Lis"/>
    <x v="7"/>
    <n v="6"/>
    <n v="160"/>
    <n v="1200"/>
    <n v="8"/>
    <n v="2020"/>
  </r>
  <r>
    <n v="1271"/>
    <n v="12"/>
    <n v="17"/>
    <d v="2020-08-25T00:00:00"/>
    <n v="63.26"/>
    <x v="5"/>
    <d v="2020-06-06T00:00:00"/>
    <s v="Polska"/>
    <s v="Tofik Lis"/>
    <x v="7"/>
    <n v="6"/>
    <n v="160"/>
    <n v="1200"/>
    <n v="8"/>
    <n v="2020"/>
  </r>
  <r>
    <n v="1272"/>
    <n v="12"/>
    <n v="17"/>
    <d v="2020-08-25T00:00:00"/>
    <n v="69.95"/>
    <x v="5"/>
    <d v="2020-06-06T00:00:00"/>
    <s v="Polska"/>
    <s v="Tofik Lis"/>
    <x v="7"/>
    <n v="6"/>
    <n v="160"/>
    <n v="1200"/>
    <n v="8"/>
    <n v="2020"/>
  </r>
  <r>
    <n v="1273"/>
    <n v="5"/>
    <n v="17"/>
    <d v="2020-08-26T00:00:00"/>
    <n v="91.24"/>
    <x v="6"/>
    <d v="2020-06-30T00:00:00"/>
    <s v="Polska"/>
    <s v="Tofik Lis"/>
    <x v="7"/>
    <n v="6"/>
    <n v="160"/>
    <n v="1200"/>
    <n v="8"/>
    <n v="2020"/>
  </r>
  <r>
    <n v="1274"/>
    <n v="5"/>
    <n v="17"/>
    <d v="2020-08-26T00:00:00"/>
    <n v="77.069999999999993"/>
    <x v="6"/>
    <d v="2020-06-30T00:00:00"/>
    <s v="Polska"/>
    <s v="Tofik Lis"/>
    <x v="7"/>
    <n v="6"/>
    <n v="160"/>
    <n v="1200"/>
    <n v="8"/>
    <n v="2020"/>
  </r>
  <r>
    <n v="1275"/>
    <n v="9"/>
    <n v="4"/>
    <d v="2020-08-27T00:00:00"/>
    <n v="19.11"/>
    <x v="7"/>
    <d v="2020-08-03T00:00:00"/>
    <s v="Niemcy"/>
    <s v="Pościgacze"/>
    <x v="3"/>
    <n v="6"/>
    <n v="170"/>
    <n v="1200"/>
    <n v="8"/>
    <n v="2020"/>
  </r>
  <r>
    <n v="1276"/>
    <n v="9"/>
    <n v="4"/>
    <d v="2020-08-27T00:00:00"/>
    <n v="34.799999999999997"/>
    <x v="7"/>
    <d v="2020-08-03T00:00:00"/>
    <s v="Niemcy"/>
    <s v="Pościgacze"/>
    <x v="3"/>
    <n v="6"/>
    <n v="170"/>
    <n v="1200"/>
    <n v="8"/>
    <n v="2020"/>
  </r>
  <r>
    <n v="1277"/>
    <n v="9"/>
    <n v="4"/>
    <d v="2020-08-27T00:00:00"/>
    <n v="36.58"/>
    <x v="7"/>
    <d v="2020-08-03T00:00:00"/>
    <s v="Niemcy"/>
    <s v="Pościgacze"/>
    <x v="3"/>
    <n v="6"/>
    <n v="170"/>
    <n v="1200"/>
    <n v="8"/>
    <n v="2020"/>
  </r>
  <r>
    <n v="1278"/>
    <n v="9"/>
    <n v="4"/>
    <d v="2020-08-27T00:00:00"/>
    <n v="42.26"/>
    <x v="7"/>
    <d v="2020-08-03T00:00:00"/>
    <s v="Niemcy"/>
    <s v="Pościgacze"/>
    <x v="3"/>
    <n v="6"/>
    <n v="170"/>
    <n v="1200"/>
    <n v="8"/>
    <n v="2020"/>
  </r>
  <r>
    <n v="1279"/>
    <n v="9"/>
    <n v="4"/>
    <d v="2020-08-27T00:00:00"/>
    <n v="58.75"/>
    <x v="7"/>
    <d v="2020-08-03T00:00:00"/>
    <s v="Niemcy"/>
    <s v="Pościgacze"/>
    <x v="3"/>
    <n v="6"/>
    <n v="170"/>
    <n v="1200"/>
    <n v="8"/>
    <n v="2020"/>
  </r>
  <r>
    <n v="1280"/>
    <n v="5"/>
    <n v="9"/>
    <d v="2020-08-28T00:00:00"/>
    <n v="13.19"/>
    <x v="6"/>
    <d v="2020-06-30T00:00:00"/>
    <s v="Polska"/>
    <s v="Panda Oczy i Termit"/>
    <x v="8"/>
    <n v="6"/>
    <n v="150"/>
    <n v="1200"/>
    <n v="8"/>
    <n v="2020"/>
  </r>
  <r>
    <n v="1281"/>
    <n v="5"/>
    <n v="9"/>
    <d v="2020-08-28T00:00:00"/>
    <n v="23.86"/>
    <x v="6"/>
    <d v="2020-06-30T00:00:00"/>
    <s v="Polska"/>
    <s v="Panda Oczy i Termit"/>
    <x v="8"/>
    <n v="6"/>
    <n v="150"/>
    <n v="1200"/>
    <n v="8"/>
    <n v="2020"/>
  </r>
  <r>
    <n v="1282"/>
    <n v="5"/>
    <n v="9"/>
    <d v="2020-08-28T00:00:00"/>
    <n v="28.64"/>
    <x v="6"/>
    <d v="2020-06-30T00:00:00"/>
    <s v="Polska"/>
    <s v="Panda Oczy i Termit"/>
    <x v="8"/>
    <n v="6"/>
    <n v="150"/>
    <n v="1200"/>
    <n v="8"/>
    <n v="2020"/>
  </r>
  <r>
    <n v="1283"/>
    <n v="5"/>
    <n v="9"/>
    <d v="2020-08-28T00:00:00"/>
    <n v="41"/>
    <x v="6"/>
    <d v="2020-06-30T00:00:00"/>
    <s v="Polska"/>
    <s v="Panda Oczy i Termit"/>
    <x v="8"/>
    <n v="6"/>
    <n v="150"/>
    <n v="1200"/>
    <n v="8"/>
    <n v="2020"/>
  </r>
  <r>
    <n v="1284"/>
    <n v="9"/>
    <n v="4"/>
    <d v="2020-08-28T00:00:00"/>
    <n v="61.26"/>
    <x v="7"/>
    <d v="2020-08-03T00:00:00"/>
    <s v="Niemcy"/>
    <s v="Pościgacze"/>
    <x v="3"/>
    <n v="6"/>
    <n v="170"/>
    <n v="1200"/>
    <n v="8"/>
    <n v="2020"/>
  </r>
  <r>
    <n v="1285"/>
    <n v="12"/>
    <n v="17"/>
    <d v="2020-08-28T00:00:00"/>
    <n v="69.900000000000006"/>
    <x v="5"/>
    <d v="2020-06-06T00:00:00"/>
    <s v="Polska"/>
    <s v="Tofik Lis"/>
    <x v="7"/>
    <n v="6"/>
    <n v="160"/>
    <n v="1200"/>
    <n v="8"/>
    <n v="2020"/>
  </r>
  <r>
    <n v="1286"/>
    <n v="12"/>
    <n v="17"/>
    <d v="2020-08-28T00:00:00"/>
    <n v="85.42"/>
    <x v="5"/>
    <d v="2020-06-06T00:00:00"/>
    <s v="Polska"/>
    <s v="Tofik Lis"/>
    <x v="7"/>
    <n v="6"/>
    <n v="160"/>
    <n v="1200"/>
    <n v="8"/>
    <n v="2020"/>
  </r>
  <r>
    <n v="1287"/>
    <n v="5"/>
    <n v="9"/>
    <d v="2020-08-29T00:00:00"/>
    <n v="45.44"/>
    <x v="6"/>
    <d v="2020-06-30T00:00:00"/>
    <s v="Polska"/>
    <s v="Panda Oczy i Termit"/>
    <x v="8"/>
    <n v="6"/>
    <n v="150"/>
    <n v="1200"/>
    <n v="8"/>
    <n v="2020"/>
  </r>
  <r>
    <n v="1288"/>
    <n v="5"/>
    <n v="9"/>
    <d v="2020-08-29T00:00:00"/>
    <n v="43.09"/>
    <x v="6"/>
    <d v="2020-06-30T00:00:00"/>
    <s v="Polska"/>
    <s v="Panda Oczy i Termit"/>
    <x v="8"/>
    <n v="6"/>
    <n v="150"/>
    <n v="1200"/>
    <n v="8"/>
    <n v="2020"/>
  </r>
  <r>
    <n v="1289"/>
    <n v="5"/>
    <n v="9"/>
    <d v="2020-08-29T00:00:00"/>
    <n v="58.87"/>
    <x v="6"/>
    <d v="2020-06-30T00:00:00"/>
    <s v="Polska"/>
    <s v="Panda Oczy i Termit"/>
    <x v="8"/>
    <n v="6"/>
    <n v="150"/>
    <n v="1200"/>
    <n v="8"/>
    <n v="2020"/>
  </r>
  <r>
    <n v="1290"/>
    <n v="5"/>
    <n v="9"/>
    <d v="2020-08-29T00:00:00"/>
    <n v="68.39"/>
    <x v="6"/>
    <d v="2020-06-30T00:00:00"/>
    <s v="Polska"/>
    <s v="Panda Oczy i Termit"/>
    <x v="8"/>
    <n v="6"/>
    <n v="150"/>
    <n v="1200"/>
    <n v="8"/>
    <n v="2020"/>
  </r>
  <r>
    <n v="1291"/>
    <n v="9"/>
    <n v="4"/>
    <d v="2020-08-30T00:00:00"/>
    <n v="48.32"/>
    <x v="7"/>
    <d v="2020-08-03T00:00:00"/>
    <s v="Niemcy"/>
    <s v="Pościgacze"/>
    <x v="3"/>
    <n v="6"/>
    <n v="170"/>
    <n v="1200"/>
    <n v="8"/>
    <n v="2020"/>
  </r>
  <r>
    <n v="1292"/>
    <n v="9"/>
    <n v="4"/>
    <d v="2020-08-30T00:00:00"/>
    <n v="56.47"/>
    <x v="7"/>
    <d v="2020-08-03T00:00:00"/>
    <s v="Niemcy"/>
    <s v="Pościgacze"/>
    <x v="3"/>
    <n v="6"/>
    <n v="170"/>
    <n v="1200"/>
    <n v="8"/>
    <n v="2020"/>
  </r>
  <r>
    <n v="1293"/>
    <n v="9"/>
    <n v="4"/>
    <d v="2020-08-30T00:00:00"/>
    <n v="68.31"/>
    <x v="7"/>
    <d v="2020-08-03T00:00:00"/>
    <s v="Niemcy"/>
    <s v="Pościgacze"/>
    <x v="3"/>
    <n v="6"/>
    <n v="170"/>
    <n v="1200"/>
    <n v="8"/>
    <n v="2020"/>
  </r>
  <r>
    <n v="1294"/>
    <n v="12"/>
    <n v="18"/>
    <d v="2020-08-30T00:00:00"/>
    <n v="17.98"/>
    <x v="5"/>
    <d v="2020-06-06T00:00:00"/>
    <s v="Polska"/>
    <s v="Aviciuś"/>
    <x v="15"/>
    <n v="5"/>
    <n v="124"/>
    <n v="1000"/>
    <n v="8"/>
    <n v="2020"/>
  </r>
  <r>
    <n v="1295"/>
    <n v="12"/>
    <n v="18"/>
    <d v="2020-08-30T00:00:00"/>
    <n v="25.05"/>
    <x v="5"/>
    <d v="2020-06-06T00:00:00"/>
    <s v="Polska"/>
    <s v="Aviciuś"/>
    <x v="15"/>
    <n v="5"/>
    <n v="124"/>
    <n v="1000"/>
    <n v="8"/>
    <n v="2020"/>
  </r>
  <r>
    <n v="1296"/>
    <n v="12"/>
    <n v="18"/>
    <d v="2020-08-30T00:00:00"/>
    <n v="31.39"/>
    <x v="5"/>
    <d v="2020-06-06T00:00:00"/>
    <s v="Polska"/>
    <s v="Aviciuś"/>
    <x v="15"/>
    <n v="5"/>
    <n v="124"/>
    <n v="1000"/>
    <n v="8"/>
    <n v="2020"/>
  </r>
  <r>
    <n v="1297"/>
    <n v="12"/>
    <n v="18"/>
    <d v="2020-08-30T00:00:00"/>
    <n v="36.950000000000003"/>
    <x v="5"/>
    <d v="2020-06-06T00:00:00"/>
    <s v="Polska"/>
    <s v="Aviciuś"/>
    <x v="15"/>
    <n v="5"/>
    <n v="124"/>
    <n v="1000"/>
    <n v="8"/>
    <n v="2020"/>
  </r>
  <r>
    <n v="1298"/>
    <n v="12"/>
    <n v="18"/>
    <d v="2020-08-30T00:00:00"/>
    <n v="44.59"/>
    <x v="5"/>
    <d v="2020-06-06T00:00:00"/>
    <s v="Polska"/>
    <s v="Aviciuś"/>
    <x v="15"/>
    <n v="5"/>
    <n v="124"/>
    <n v="1000"/>
    <n v="8"/>
    <n v="2020"/>
  </r>
  <r>
    <n v="1299"/>
    <n v="12"/>
    <n v="18"/>
    <d v="2020-08-30T00:00:00"/>
    <n v="51.95"/>
    <x v="5"/>
    <d v="2020-06-06T00:00:00"/>
    <s v="Polska"/>
    <s v="Aviciuś"/>
    <x v="15"/>
    <n v="5"/>
    <n v="124"/>
    <n v="1000"/>
    <n v="8"/>
    <n v="2020"/>
  </r>
  <r>
    <n v="1300"/>
    <n v="5"/>
    <n v="9"/>
    <d v="2020-08-31T00:00:00"/>
    <n v="67.650000000000006"/>
    <x v="6"/>
    <d v="2020-06-30T00:00:00"/>
    <s v="Polska"/>
    <s v="Panda Oczy i Termit"/>
    <x v="8"/>
    <n v="6"/>
    <n v="150"/>
    <n v="1200"/>
    <n v="8"/>
    <n v="2020"/>
  </r>
  <r>
    <n v="1301"/>
    <n v="5"/>
    <n v="9"/>
    <d v="2020-08-31T00:00:00"/>
    <n v="66.06"/>
    <x v="6"/>
    <d v="2020-06-30T00:00:00"/>
    <s v="Polska"/>
    <s v="Panda Oczy i Termit"/>
    <x v="8"/>
    <n v="6"/>
    <n v="150"/>
    <n v="1200"/>
    <n v="8"/>
    <n v="2020"/>
  </r>
  <r>
    <n v="1302"/>
    <n v="5"/>
    <n v="10"/>
    <d v="2020-08-31T00:00:00"/>
    <n v="10.98"/>
    <x v="6"/>
    <d v="2020-06-30T00:00:00"/>
    <s v="Polska"/>
    <s v="Portek i Madeonek"/>
    <x v="9"/>
    <n v="5"/>
    <n v="128"/>
    <n v="1000"/>
    <n v="8"/>
    <n v="2020"/>
  </r>
  <r>
    <n v="1303"/>
    <n v="5"/>
    <n v="10"/>
    <d v="2020-08-31T00:00:00"/>
    <n v="25.33"/>
    <x v="6"/>
    <d v="2020-06-30T00:00:00"/>
    <s v="Polska"/>
    <s v="Portek i Madeonek"/>
    <x v="9"/>
    <n v="5"/>
    <n v="128"/>
    <n v="1000"/>
    <n v="8"/>
    <n v="2020"/>
  </r>
  <r>
    <n v="1304"/>
    <n v="5"/>
    <n v="10"/>
    <d v="2020-08-31T00:00:00"/>
    <n v="35.64"/>
    <x v="6"/>
    <d v="2020-06-30T00:00:00"/>
    <s v="Polska"/>
    <s v="Portek i Madeonek"/>
    <x v="9"/>
    <n v="5"/>
    <n v="128"/>
    <n v="1000"/>
    <n v="8"/>
    <n v="2020"/>
  </r>
  <r>
    <n v="1305"/>
    <n v="5"/>
    <n v="10"/>
    <d v="2020-08-31T00:00:00"/>
    <n v="28.57"/>
    <x v="6"/>
    <d v="2020-06-30T00:00:00"/>
    <s v="Polska"/>
    <s v="Portek i Madeonek"/>
    <x v="9"/>
    <n v="5"/>
    <n v="128"/>
    <n v="1000"/>
    <n v="8"/>
    <n v="2020"/>
  </r>
  <r>
    <n v="1306"/>
    <n v="5"/>
    <n v="10"/>
    <d v="2020-08-31T00:00:00"/>
    <n v="46.15"/>
    <x v="6"/>
    <d v="2020-06-30T00:00:00"/>
    <s v="Polska"/>
    <s v="Portek i Madeonek"/>
    <x v="9"/>
    <n v="5"/>
    <n v="128"/>
    <n v="1000"/>
    <n v="8"/>
    <n v="2020"/>
  </r>
  <r>
    <n v="1307"/>
    <n v="5"/>
    <n v="10"/>
    <d v="2020-08-31T00:00:00"/>
    <n v="66.28"/>
    <x v="6"/>
    <d v="2020-06-30T00:00:00"/>
    <s v="Polska"/>
    <s v="Portek i Madeonek"/>
    <x v="9"/>
    <n v="5"/>
    <n v="128"/>
    <n v="1000"/>
    <n v="8"/>
    <n v="2020"/>
  </r>
  <r>
    <n v="1308"/>
    <n v="9"/>
    <n v="5"/>
    <d v="2020-08-31T00:00:00"/>
    <n v="16.79"/>
    <x v="7"/>
    <d v="2020-08-03T00:00:00"/>
    <s v="Niemcy"/>
    <s v="Rostek"/>
    <x v="4"/>
    <n v="5"/>
    <n v="133"/>
    <n v="1000"/>
    <n v="8"/>
    <n v="2020"/>
  </r>
  <r>
    <n v="1309"/>
    <n v="9"/>
    <n v="5"/>
    <d v="2020-08-31T00:00:00"/>
    <n v="23.11"/>
    <x v="7"/>
    <d v="2020-08-03T00:00:00"/>
    <s v="Niemcy"/>
    <s v="Rostek"/>
    <x v="4"/>
    <n v="5"/>
    <n v="133"/>
    <n v="1000"/>
    <n v="8"/>
    <n v="2020"/>
  </r>
  <r>
    <n v="1310"/>
    <n v="9"/>
    <n v="5"/>
    <d v="2020-08-31T00:00:00"/>
    <n v="28.94"/>
    <x v="7"/>
    <d v="2020-08-03T00:00:00"/>
    <s v="Niemcy"/>
    <s v="Rostek"/>
    <x v="4"/>
    <n v="5"/>
    <n v="133"/>
    <n v="1000"/>
    <n v="8"/>
    <n v="2020"/>
  </r>
  <r>
    <n v="1311"/>
    <n v="9"/>
    <n v="5"/>
    <d v="2020-08-31T00:00:00"/>
    <n v="43.54"/>
    <x v="7"/>
    <d v="2020-08-03T00:00:00"/>
    <s v="Niemcy"/>
    <s v="Rostek"/>
    <x v="4"/>
    <n v="5"/>
    <n v="133"/>
    <n v="1000"/>
    <n v="8"/>
    <n v="2020"/>
  </r>
  <r>
    <n v="1312"/>
    <n v="9"/>
    <n v="5"/>
    <d v="2020-08-31T00:00:00"/>
    <n v="44.92"/>
    <x v="7"/>
    <d v="2020-08-03T00:00:00"/>
    <s v="Niemcy"/>
    <s v="Rostek"/>
    <x v="4"/>
    <n v="5"/>
    <n v="133"/>
    <n v="1000"/>
    <n v="8"/>
    <n v="2020"/>
  </r>
  <r>
    <n v="1313"/>
    <n v="12"/>
    <n v="18"/>
    <d v="2020-08-31T00:00:00"/>
    <n v="48"/>
    <x v="5"/>
    <d v="2020-06-06T00:00:00"/>
    <s v="Polska"/>
    <s v="Aviciuś"/>
    <x v="15"/>
    <n v="5"/>
    <n v="124"/>
    <n v="1000"/>
    <n v="8"/>
    <n v="2020"/>
  </r>
  <r>
    <n v="1314"/>
    <n v="5"/>
    <n v="10"/>
    <d v="2020-09-01T00:00:00"/>
    <n v="45.92"/>
    <x v="6"/>
    <d v="2020-06-30T00:00:00"/>
    <s v="Polska"/>
    <s v="Portek i Madeonek"/>
    <x v="9"/>
    <n v="5"/>
    <n v="128"/>
    <n v="1000"/>
    <n v="9"/>
    <n v="2020"/>
  </r>
  <r>
    <n v="1315"/>
    <n v="9"/>
    <n v="5"/>
    <d v="2020-09-01T00:00:00"/>
    <n v="53.39"/>
    <x v="7"/>
    <d v="2020-08-03T00:00:00"/>
    <s v="Niemcy"/>
    <s v="Rostek"/>
    <x v="4"/>
    <n v="5"/>
    <n v="133"/>
    <n v="1000"/>
    <n v="9"/>
    <n v="2020"/>
  </r>
  <r>
    <n v="1316"/>
    <n v="9"/>
    <n v="5"/>
    <d v="2020-09-01T00:00:00"/>
    <n v="43.44"/>
    <x v="7"/>
    <d v="2020-08-03T00:00:00"/>
    <s v="Niemcy"/>
    <s v="Rostek"/>
    <x v="4"/>
    <n v="5"/>
    <n v="133"/>
    <n v="1000"/>
    <n v="9"/>
    <n v="2020"/>
  </r>
  <r>
    <n v="1317"/>
    <n v="9"/>
    <n v="5"/>
    <d v="2020-09-01T00:00:00"/>
    <n v="52.73"/>
    <x v="7"/>
    <d v="2020-08-03T00:00:00"/>
    <s v="Niemcy"/>
    <s v="Rostek"/>
    <x v="4"/>
    <n v="5"/>
    <n v="133"/>
    <n v="1000"/>
    <n v="9"/>
    <n v="2020"/>
  </r>
  <r>
    <n v="1318"/>
    <n v="9"/>
    <n v="5"/>
    <d v="2020-09-01T00:00:00"/>
    <n v="56.97"/>
    <x v="7"/>
    <d v="2020-08-03T00:00:00"/>
    <s v="Niemcy"/>
    <s v="Rostek"/>
    <x v="4"/>
    <n v="5"/>
    <n v="133"/>
    <n v="1000"/>
    <n v="9"/>
    <n v="2020"/>
  </r>
  <r>
    <n v="1319"/>
    <n v="9"/>
    <n v="5"/>
    <d v="2020-09-01T00:00:00"/>
    <n v="66.69"/>
    <x v="7"/>
    <d v="2020-08-03T00:00:00"/>
    <s v="Niemcy"/>
    <s v="Rostek"/>
    <x v="4"/>
    <n v="5"/>
    <n v="133"/>
    <n v="1000"/>
    <n v="9"/>
    <n v="2020"/>
  </r>
  <r>
    <n v="1320"/>
    <n v="9"/>
    <n v="6"/>
    <d v="2020-09-01T00:00:00"/>
    <n v="16.239999999999998"/>
    <x v="7"/>
    <d v="2020-08-03T00:00:00"/>
    <s v="Niemcy"/>
    <s v="Ramzes B."/>
    <x v="5"/>
    <n v="6"/>
    <n v="130"/>
    <n v="1200"/>
    <n v="9"/>
    <n v="2020"/>
  </r>
  <r>
    <n v="1321"/>
    <n v="9"/>
    <n v="6"/>
    <d v="2020-09-01T00:00:00"/>
    <n v="17.420000000000002"/>
    <x v="7"/>
    <d v="2020-08-03T00:00:00"/>
    <s v="Niemcy"/>
    <s v="Ramzes B."/>
    <x v="5"/>
    <n v="6"/>
    <n v="130"/>
    <n v="1200"/>
    <n v="9"/>
    <n v="2020"/>
  </r>
  <r>
    <n v="1322"/>
    <n v="9"/>
    <n v="6"/>
    <d v="2020-09-01T00:00:00"/>
    <n v="25.51"/>
    <x v="7"/>
    <d v="2020-08-03T00:00:00"/>
    <s v="Niemcy"/>
    <s v="Ramzes B."/>
    <x v="5"/>
    <n v="6"/>
    <n v="130"/>
    <n v="1200"/>
    <n v="9"/>
    <n v="2020"/>
  </r>
  <r>
    <n v="1323"/>
    <n v="12"/>
    <n v="18"/>
    <d v="2020-09-01T00:00:00"/>
    <n v="57.3"/>
    <x v="5"/>
    <d v="2020-06-06T00:00:00"/>
    <s v="Polska"/>
    <s v="Aviciuś"/>
    <x v="15"/>
    <n v="5"/>
    <n v="124"/>
    <n v="1000"/>
    <n v="9"/>
    <n v="2020"/>
  </r>
  <r>
    <n v="1324"/>
    <n v="9"/>
    <n v="6"/>
    <d v="2020-09-02T00:00:00"/>
    <n v="45.84"/>
    <x v="7"/>
    <d v="2020-08-03T00:00:00"/>
    <s v="Niemcy"/>
    <s v="Ramzes B."/>
    <x v="5"/>
    <n v="6"/>
    <n v="130"/>
    <n v="1200"/>
    <n v="9"/>
    <n v="2020"/>
  </r>
  <r>
    <n v="1325"/>
    <n v="9"/>
    <n v="6"/>
    <d v="2020-09-02T00:00:00"/>
    <n v="45.84"/>
    <x v="7"/>
    <d v="2020-08-03T00:00:00"/>
    <s v="Niemcy"/>
    <s v="Ramzes B."/>
    <x v="5"/>
    <n v="6"/>
    <n v="130"/>
    <n v="1200"/>
    <n v="9"/>
    <n v="2020"/>
  </r>
  <r>
    <n v="1326"/>
    <n v="9"/>
    <n v="6"/>
    <d v="2020-09-02T00:00:00"/>
    <n v="52.5"/>
    <x v="7"/>
    <d v="2020-08-03T00:00:00"/>
    <s v="Niemcy"/>
    <s v="Ramzes B."/>
    <x v="5"/>
    <n v="6"/>
    <n v="130"/>
    <n v="1200"/>
    <n v="9"/>
    <n v="2020"/>
  </r>
  <r>
    <n v="1327"/>
    <n v="9"/>
    <n v="6"/>
    <d v="2020-09-02T00:00:00"/>
    <n v="61.64"/>
    <x v="7"/>
    <d v="2020-08-03T00:00:00"/>
    <s v="Niemcy"/>
    <s v="Ramzes B."/>
    <x v="5"/>
    <n v="6"/>
    <n v="130"/>
    <n v="1200"/>
    <n v="9"/>
    <n v="2020"/>
  </r>
  <r>
    <n v="1328"/>
    <n v="9"/>
    <n v="6"/>
    <d v="2020-09-02T00:00:00"/>
    <n v="76.849999999999994"/>
    <x v="7"/>
    <d v="2020-08-03T00:00:00"/>
    <s v="Niemcy"/>
    <s v="Ramzes B."/>
    <x v="5"/>
    <n v="6"/>
    <n v="130"/>
    <n v="1200"/>
    <n v="9"/>
    <n v="2020"/>
  </r>
  <r>
    <n v="1329"/>
    <n v="9"/>
    <n v="6"/>
    <d v="2020-09-02T00:00:00"/>
    <n v="92.17"/>
    <x v="7"/>
    <d v="2020-08-03T00:00:00"/>
    <s v="Niemcy"/>
    <s v="Ramzes B."/>
    <x v="5"/>
    <n v="6"/>
    <n v="130"/>
    <n v="1200"/>
    <n v="9"/>
    <n v="2020"/>
  </r>
  <r>
    <n v="1330"/>
    <n v="9"/>
    <n v="6"/>
    <d v="2020-09-03T00:00:00"/>
    <n v="94.43"/>
    <x v="7"/>
    <d v="2020-08-03T00:00:00"/>
    <s v="Niemcy"/>
    <s v="Ramzes B."/>
    <x v="5"/>
    <n v="6"/>
    <n v="130"/>
    <n v="1200"/>
    <n v="9"/>
    <n v="2020"/>
  </r>
  <r>
    <n v="1331"/>
    <n v="9"/>
    <n v="7"/>
    <d v="2020-09-03T00:00:00"/>
    <n v="18.079999999999998"/>
    <x v="7"/>
    <d v="2020-08-03T00:00:00"/>
    <s v="Niemcy"/>
    <s v="Rajec"/>
    <x v="6"/>
    <n v="4"/>
    <n v="120"/>
    <n v="900"/>
    <n v="9"/>
    <n v="2020"/>
  </r>
  <r>
    <n v="1332"/>
    <n v="12"/>
    <n v="18"/>
    <d v="2020-09-03T00:00:00"/>
    <n v="88.91"/>
    <x v="5"/>
    <d v="2020-06-06T00:00:00"/>
    <s v="Polska"/>
    <s v="Aviciuś"/>
    <x v="15"/>
    <n v="5"/>
    <n v="124"/>
    <n v="1000"/>
    <n v="9"/>
    <n v="2020"/>
  </r>
  <r>
    <n v="1333"/>
    <n v="12"/>
    <n v="18"/>
    <d v="2020-09-03T00:00:00"/>
    <n v="90.73"/>
    <x v="5"/>
    <d v="2020-06-06T00:00:00"/>
    <s v="Polska"/>
    <s v="Aviciuś"/>
    <x v="15"/>
    <n v="5"/>
    <n v="124"/>
    <n v="1000"/>
    <n v="9"/>
    <n v="2020"/>
  </r>
  <r>
    <n v="1334"/>
    <n v="12"/>
    <n v="19"/>
    <d v="2020-09-03T00:00:00"/>
    <n v="15.73"/>
    <x v="5"/>
    <d v="2020-06-06T00:00:00"/>
    <s v="Polska"/>
    <s v="Dźwiękowy Szok Magii"/>
    <x v="16"/>
    <n v="7"/>
    <n v="170"/>
    <n v="1400"/>
    <n v="9"/>
    <n v="2020"/>
  </r>
  <r>
    <n v="1335"/>
    <n v="12"/>
    <n v="19"/>
    <d v="2020-09-03T00:00:00"/>
    <n v="26.14"/>
    <x v="5"/>
    <d v="2020-06-06T00:00:00"/>
    <s v="Polska"/>
    <s v="Dźwiękowy Szok Magii"/>
    <x v="16"/>
    <n v="7"/>
    <n v="170"/>
    <n v="1400"/>
    <n v="9"/>
    <n v="2020"/>
  </r>
  <r>
    <n v="1336"/>
    <n v="12"/>
    <n v="19"/>
    <d v="2020-09-03T00:00:00"/>
    <n v="34.81"/>
    <x v="5"/>
    <d v="2020-06-06T00:00:00"/>
    <s v="Polska"/>
    <s v="Dźwiękowy Szok Magii"/>
    <x v="16"/>
    <n v="7"/>
    <n v="170"/>
    <n v="1400"/>
    <n v="9"/>
    <n v="2020"/>
  </r>
  <r>
    <n v="1337"/>
    <n v="12"/>
    <n v="19"/>
    <d v="2020-09-03T00:00:00"/>
    <n v="42.12"/>
    <x v="5"/>
    <d v="2020-06-06T00:00:00"/>
    <s v="Polska"/>
    <s v="Dźwiękowy Szok Magii"/>
    <x v="16"/>
    <n v="7"/>
    <n v="170"/>
    <n v="1400"/>
    <n v="9"/>
    <n v="2020"/>
  </r>
  <r>
    <n v="1338"/>
    <n v="12"/>
    <n v="19"/>
    <d v="2020-09-03T00:00:00"/>
    <n v="45.54"/>
    <x v="5"/>
    <d v="2020-06-06T00:00:00"/>
    <s v="Polska"/>
    <s v="Dźwiękowy Szok Magii"/>
    <x v="16"/>
    <n v="7"/>
    <n v="170"/>
    <n v="1400"/>
    <n v="9"/>
    <n v="2020"/>
  </r>
  <r>
    <n v="1339"/>
    <n v="12"/>
    <n v="19"/>
    <d v="2020-09-03T00:00:00"/>
    <n v="49.54"/>
    <x v="5"/>
    <d v="2020-06-06T00:00:00"/>
    <s v="Polska"/>
    <s v="Dźwiękowy Szok Magii"/>
    <x v="16"/>
    <n v="7"/>
    <n v="170"/>
    <n v="1400"/>
    <n v="9"/>
    <n v="2020"/>
  </r>
  <r>
    <n v="1340"/>
    <n v="5"/>
    <n v="10"/>
    <d v="2020-09-04T00:00:00"/>
    <n v="78.17"/>
    <x v="6"/>
    <d v="2020-06-30T00:00:00"/>
    <s v="Polska"/>
    <s v="Portek i Madeonek"/>
    <x v="9"/>
    <n v="5"/>
    <n v="128"/>
    <n v="1000"/>
    <n v="9"/>
    <n v="2020"/>
  </r>
  <r>
    <n v="1341"/>
    <n v="12"/>
    <n v="19"/>
    <d v="2020-09-05T00:00:00"/>
    <n v="66.88"/>
    <x v="5"/>
    <d v="2020-06-06T00:00:00"/>
    <s v="Polska"/>
    <s v="Dźwiękowy Szok Magii"/>
    <x v="16"/>
    <n v="7"/>
    <n v="170"/>
    <n v="1400"/>
    <n v="9"/>
    <n v="2020"/>
  </r>
  <r>
    <n v="1342"/>
    <n v="12"/>
    <n v="19"/>
    <d v="2020-09-05T00:00:00"/>
    <n v="73.42"/>
    <x v="5"/>
    <d v="2020-06-06T00:00:00"/>
    <s v="Polska"/>
    <s v="Dźwiękowy Szok Magii"/>
    <x v="16"/>
    <n v="7"/>
    <n v="170"/>
    <n v="1400"/>
    <n v="9"/>
    <n v="2020"/>
  </r>
  <r>
    <n v="1343"/>
    <n v="12"/>
    <n v="19"/>
    <d v="2020-09-05T00:00:00"/>
    <n v="88.27"/>
    <x v="5"/>
    <d v="2020-06-06T00:00:00"/>
    <s v="Polska"/>
    <s v="Dźwiękowy Szok Magii"/>
    <x v="16"/>
    <n v="7"/>
    <n v="170"/>
    <n v="1400"/>
    <n v="9"/>
    <n v="2020"/>
  </r>
  <r>
    <n v="1344"/>
    <n v="9"/>
    <n v="7"/>
    <d v="2020-09-06T00:00:00"/>
    <n v="21.1"/>
    <x v="7"/>
    <d v="2020-08-03T00:00:00"/>
    <s v="Niemcy"/>
    <s v="Rajec"/>
    <x v="6"/>
    <n v="4"/>
    <n v="120"/>
    <n v="900"/>
    <n v="9"/>
    <n v="2020"/>
  </r>
  <r>
    <n v="1345"/>
    <n v="9"/>
    <n v="7"/>
    <d v="2020-09-06T00:00:00"/>
    <n v="27.18"/>
    <x v="7"/>
    <d v="2020-08-03T00:00:00"/>
    <s v="Niemcy"/>
    <s v="Rajec"/>
    <x v="6"/>
    <n v="4"/>
    <n v="120"/>
    <n v="900"/>
    <n v="9"/>
    <n v="2020"/>
  </r>
  <r>
    <n v="1346"/>
    <n v="5"/>
    <n v="10"/>
    <d v="2020-09-07T00:00:00"/>
    <n v="89.61"/>
    <x v="6"/>
    <d v="2020-06-30T00:00:00"/>
    <s v="Polska"/>
    <s v="Portek i Madeonek"/>
    <x v="9"/>
    <n v="5"/>
    <n v="128"/>
    <n v="1000"/>
    <n v="9"/>
    <n v="2020"/>
  </r>
  <r>
    <n v="1347"/>
    <n v="5"/>
    <n v="10"/>
    <d v="2020-09-07T00:00:00"/>
    <n v="77.88"/>
    <x v="6"/>
    <d v="2020-06-30T00:00:00"/>
    <s v="Polska"/>
    <s v="Portek i Madeonek"/>
    <x v="9"/>
    <n v="5"/>
    <n v="128"/>
    <n v="1000"/>
    <n v="9"/>
    <n v="2020"/>
  </r>
  <r>
    <n v="1348"/>
    <n v="12"/>
    <n v="19"/>
    <d v="2020-09-07T00:00:00"/>
    <n v="82.89"/>
    <x v="5"/>
    <d v="2020-06-06T00:00:00"/>
    <s v="Polska"/>
    <s v="Dźwiękowy Szok Magii"/>
    <x v="16"/>
    <n v="7"/>
    <n v="170"/>
    <n v="1400"/>
    <n v="9"/>
    <n v="2020"/>
  </r>
  <r>
    <n v="1349"/>
    <n v="12"/>
    <n v="20"/>
    <d v="2020-09-07T00:00:00"/>
    <n v="16.190000000000001"/>
    <x v="5"/>
    <d v="2020-06-06T00:00:00"/>
    <s v="Polska"/>
    <s v="xi"/>
    <x v="17"/>
    <n v="9"/>
    <n v="222"/>
    <n v="2000"/>
    <n v="9"/>
    <n v="2020"/>
  </r>
  <r>
    <n v="1350"/>
    <n v="12"/>
    <n v="20"/>
    <d v="2020-09-08T00:00:00"/>
    <n v="19.07"/>
    <x v="5"/>
    <d v="2020-06-06T00:00:00"/>
    <s v="Polska"/>
    <s v="xi"/>
    <x v="17"/>
    <n v="9"/>
    <n v="222"/>
    <n v="2000"/>
    <n v="9"/>
    <n v="2020"/>
  </r>
  <r>
    <n v="1351"/>
    <n v="5"/>
    <n v="11"/>
    <d v="2020-09-09T00:00:00"/>
    <n v="15.65"/>
    <x v="6"/>
    <d v="2020-06-30T00:00:00"/>
    <s v="Polska"/>
    <s v="Tofik Lis"/>
    <x v="10"/>
    <n v="6"/>
    <n v="120"/>
    <n v="1200"/>
    <n v="9"/>
    <n v="2020"/>
  </r>
  <r>
    <n v="1352"/>
    <n v="5"/>
    <n v="11"/>
    <d v="2020-09-09T00:00:00"/>
    <n v="20.79"/>
    <x v="6"/>
    <d v="2020-06-30T00:00:00"/>
    <s v="Polska"/>
    <s v="Tofik Lis"/>
    <x v="10"/>
    <n v="6"/>
    <n v="120"/>
    <n v="1200"/>
    <n v="9"/>
    <n v="2020"/>
  </r>
  <r>
    <n v="1353"/>
    <n v="9"/>
    <n v="7"/>
    <d v="2020-09-09T00:00:00"/>
    <n v="42.24"/>
    <x v="7"/>
    <d v="2020-08-03T00:00:00"/>
    <s v="Niemcy"/>
    <s v="Rajec"/>
    <x v="6"/>
    <n v="4"/>
    <n v="120"/>
    <n v="900"/>
    <n v="9"/>
    <n v="2020"/>
  </r>
  <r>
    <n v="1354"/>
    <n v="9"/>
    <n v="7"/>
    <d v="2020-09-09T00:00:00"/>
    <n v="39.4"/>
    <x v="7"/>
    <d v="2020-08-03T00:00:00"/>
    <s v="Niemcy"/>
    <s v="Rajec"/>
    <x v="6"/>
    <n v="4"/>
    <n v="120"/>
    <n v="900"/>
    <n v="9"/>
    <n v="2020"/>
  </r>
  <r>
    <n v="1355"/>
    <n v="12"/>
    <n v="20"/>
    <d v="2020-09-09T00:00:00"/>
    <n v="30.12"/>
    <x v="5"/>
    <d v="2020-06-06T00:00:00"/>
    <s v="Polska"/>
    <s v="xi"/>
    <x v="17"/>
    <n v="9"/>
    <n v="222"/>
    <n v="2000"/>
    <n v="9"/>
    <n v="2020"/>
  </r>
  <r>
    <n v="1356"/>
    <n v="9"/>
    <n v="7"/>
    <d v="2020-09-10T00:00:00"/>
    <n v="55.88"/>
    <x v="7"/>
    <d v="2020-08-03T00:00:00"/>
    <s v="Niemcy"/>
    <s v="Rajec"/>
    <x v="6"/>
    <n v="4"/>
    <n v="120"/>
    <n v="900"/>
    <n v="9"/>
    <n v="2020"/>
  </r>
  <r>
    <n v="1357"/>
    <n v="9"/>
    <n v="7"/>
    <d v="2020-09-10T00:00:00"/>
    <n v="68.13"/>
    <x v="7"/>
    <d v="2020-08-03T00:00:00"/>
    <s v="Niemcy"/>
    <s v="Rajec"/>
    <x v="6"/>
    <n v="4"/>
    <n v="120"/>
    <n v="900"/>
    <n v="9"/>
    <n v="2020"/>
  </r>
  <r>
    <n v="1358"/>
    <n v="12"/>
    <n v="20"/>
    <d v="2020-09-11T00:00:00"/>
    <n v="44.43"/>
    <x v="5"/>
    <d v="2020-06-06T00:00:00"/>
    <s v="Polska"/>
    <s v="xi"/>
    <x v="17"/>
    <n v="9"/>
    <n v="222"/>
    <n v="2000"/>
    <n v="9"/>
    <n v="2020"/>
  </r>
  <r>
    <n v="1359"/>
    <n v="5"/>
    <n v="11"/>
    <d v="2020-09-12T00:00:00"/>
    <n v="30.47"/>
    <x v="6"/>
    <d v="2020-06-30T00:00:00"/>
    <s v="Polska"/>
    <s v="Tofik Lis"/>
    <x v="10"/>
    <n v="6"/>
    <n v="120"/>
    <n v="1200"/>
    <n v="9"/>
    <n v="2020"/>
  </r>
  <r>
    <n v="1360"/>
    <n v="5"/>
    <n v="11"/>
    <d v="2020-09-12T00:00:00"/>
    <n v="28.68"/>
    <x v="6"/>
    <d v="2020-06-30T00:00:00"/>
    <s v="Polska"/>
    <s v="Tofik Lis"/>
    <x v="10"/>
    <n v="6"/>
    <n v="120"/>
    <n v="1200"/>
    <n v="9"/>
    <n v="2020"/>
  </r>
  <r>
    <n v="1361"/>
    <n v="9"/>
    <n v="7"/>
    <d v="2020-09-12T00:00:00"/>
    <n v="73.59"/>
    <x v="7"/>
    <d v="2020-08-03T00:00:00"/>
    <s v="Niemcy"/>
    <s v="Rajec"/>
    <x v="6"/>
    <n v="4"/>
    <n v="120"/>
    <n v="900"/>
    <n v="9"/>
    <n v="2020"/>
  </r>
  <r>
    <n v="1362"/>
    <n v="9"/>
    <n v="7"/>
    <d v="2020-09-12T00:00:00"/>
    <n v="75.510000000000005"/>
    <x v="7"/>
    <d v="2020-08-03T00:00:00"/>
    <s v="Niemcy"/>
    <s v="Rajec"/>
    <x v="6"/>
    <n v="4"/>
    <n v="120"/>
    <n v="900"/>
    <n v="9"/>
    <n v="2020"/>
  </r>
  <r>
    <n v="1363"/>
    <n v="9"/>
    <n v="7"/>
    <d v="2020-09-12T00:00:00"/>
    <n v="73.56"/>
    <x v="7"/>
    <d v="2020-08-03T00:00:00"/>
    <s v="Niemcy"/>
    <s v="Rajec"/>
    <x v="6"/>
    <n v="4"/>
    <n v="120"/>
    <n v="900"/>
    <n v="9"/>
    <n v="2020"/>
  </r>
  <r>
    <n v="1364"/>
    <n v="9"/>
    <n v="17"/>
    <d v="2020-09-12T00:00:00"/>
    <n v="10.64"/>
    <x v="7"/>
    <d v="2020-08-03T00:00:00"/>
    <s v="Niemcy"/>
    <s v="Tofik Lis"/>
    <x v="7"/>
    <n v="6"/>
    <n v="160"/>
    <n v="1200"/>
    <n v="9"/>
    <n v="2020"/>
  </r>
  <r>
    <n v="1365"/>
    <n v="9"/>
    <n v="17"/>
    <d v="2020-09-12T00:00:00"/>
    <n v="25.14"/>
    <x v="7"/>
    <d v="2020-08-03T00:00:00"/>
    <s v="Niemcy"/>
    <s v="Tofik Lis"/>
    <x v="7"/>
    <n v="6"/>
    <n v="160"/>
    <n v="1200"/>
    <n v="9"/>
    <n v="2020"/>
  </r>
  <r>
    <n v="1366"/>
    <n v="9"/>
    <n v="17"/>
    <d v="2020-09-12T00:00:00"/>
    <n v="35.79"/>
    <x v="7"/>
    <d v="2020-08-03T00:00:00"/>
    <s v="Niemcy"/>
    <s v="Tofik Lis"/>
    <x v="7"/>
    <n v="6"/>
    <n v="160"/>
    <n v="1200"/>
    <n v="9"/>
    <n v="2020"/>
  </r>
  <r>
    <n v="1367"/>
    <n v="12"/>
    <n v="20"/>
    <d v="2020-09-13T00:00:00"/>
    <n v="37.92"/>
    <x v="5"/>
    <d v="2020-06-06T00:00:00"/>
    <s v="Polska"/>
    <s v="xi"/>
    <x v="17"/>
    <n v="9"/>
    <n v="222"/>
    <n v="2000"/>
    <n v="9"/>
    <n v="2020"/>
  </r>
  <r>
    <n v="1368"/>
    <n v="12"/>
    <n v="20"/>
    <d v="2020-09-13T00:00:00"/>
    <n v="58.71"/>
    <x v="5"/>
    <d v="2020-06-06T00:00:00"/>
    <s v="Polska"/>
    <s v="xi"/>
    <x v="17"/>
    <n v="9"/>
    <n v="222"/>
    <n v="2000"/>
    <n v="9"/>
    <n v="2020"/>
  </r>
  <r>
    <n v="1369"/>
    <n v="9"/>
    <n v="17"/>
    <d v="2020-09-14T00:00:00"/>
    <n v="43.45"/>
    <x v="7"/>
    <d v="2020-08-03T00:00:00"/>
    <s v="Niemcy"/>
    <s v="Tofik Lis"/>
    <x v="7"/>
    <n v="6"/>
    <n v="160"/>
    <n v="1200"/>
    <n v="9"/>
    <n v="2020"/>
  </r>
  <r>
    <n v="1370"/>
    <n v="9"/>
    <n v="17"/>
    <d v="2020-09-14T00:00:00"/>
    <n v="49.71"/>
    <x v="7"/>
    <d v="2020-08-03T00:00:00"/>
    <s v="Niemcy"/>
    <s v="Tofik Lis"/>
    <x v="7"/>
    <n v="6"/>
    <n v="160"/>
    <n v="1200"/>
    <n v="9"/>
    <n v="2020"/>
  </r>
  <r>
    <n v="1371"/>
    <n v="9"/>
    <n v="17"/>
    <d v="2020-09-14T00:00:00"/>
    <n v="45.46"/>
    <x v="7"/>
    <d v="2020-08-03T00:00:00"/>
    <s v="Niemcy"/>
    <s v="Tofik Lis"/>
    <x v="7"/>
    <n v="6"/>
    <n v="160"/>
    <n v="1200"/>
    <n v="9"/>
    <n v="2020"/>
  </r>
  <r>
    <n v="1372"/>
    <n v="9"/>
    <n v="17"/>
    <d v="2020-09-14T00:00:00"/>
    <n v="52.08"/>
    <x v="7"/>
    <d v="2020-08-03T00:00:00"/>
    <s v="Niemcy"/>
    <s v="Tofik Lis"/>
    <x v="7"/>
    <n v="6"/>
    <n v="160"/>
    <n v="1200"/>
    <n v="9"/>
    <n v="2020"/>
  </r>
  <r>
    <n v="1373"/>
    <n v="9"/>
    <n v="17"/>
    <d v="2020-09-14T00:00:00"/>
    <n v="79.09"/>
    <x v="7"/>
    <d v="2020-08-03T00:00:00"/>
    <s v="Niemcy"/>
    <s v="Tofik Lis"/>
    <x v="7"/>
    <n v="6"/>
    <n v="160"/>
    <n v="1200"/>
    <n v="9"/>
    <n v="2020"/>
  </r>
  <r>
    <n v="1374"/>
    <n v="9"/>
    <n v="17"/>
    <d v="2020-09-14T00:00:00"/>
    <n v="57.05"/>
    <x v="7"/>
    <d v="2020-08-03T00:00:00"/>
    <s v="Niemcy"/>
    <s v="Tofik Lis"/>
    <x v="7"/>
    <n v="6"/>
    <n v="160"/>
    <n v="1200"/>
    <n v="9"/>
    <n v="2020"/>
  </r>
  <r>
    <n v="1375"/>
    <n v="9"/>
    <n v="17"/>
    <d v="2020-09-14T00:00:00"/>
    <n v="79.400000000000006"/>
    <x v="7"/>
    <d v="2020-08-03T00:00:00"/>
    <s v="Niemcy"/>
    <s v="Tofik Lis"/>
    <x v="7"/>
    <n v="6"/>
    <n v="160"/>
    <n v="1200"/>
    <n v="9"/>
    <n v="2020"/>
  </r>
  <r>
    <n v="1376"/>
    <n v="9"/>
    <n v="9"/>
    <d v="2020-09-14T00:00:00"/>
    <n v="11.64"/>
    <x v="7"/>
    <d v="2020-08-03T00:00:00"/>
    <s v="Niemcy"/>
    <s v="Panda Oczy i Termit"/>
    <x v="8"/>
    <n v="6"/>
    <n v="150"/>
    <n v="1200"/>
    <n v="9"/>
    <n v="2020"/>
  </r>
  <r>
    <n v="1377"/>
    <n v="9"/>
    <n v="9"/>
    <d v="2020-09-14T00:00:00"/>
    <n v="23.91"/>
    <x v="7"/>
    <d v="2020-08-03T00:00:00"/>
    <s v="Niemcy"/>
    <s v="Panda Oczy i Termit"/>
    <x v="8"/>
    <n v="6"/>
    <n v="150"/>
    <n v="1200"/>
    <n v="9"/>
    <n v="2020"/>
  </r>
  <r>
    <n v="1378"/>
    <n v="9"/>
    <n v="9"/>
    <d v="2020-09-14T00:00:00"/>
    <n v="29.28"/>
    <x v="7"/>
    <d v="2020-08-03T00:00:00"/>
    <s v="Niemcy"/>
    <s v="Panda Oczy i Termit"/>
    <x v="8"/>
    <n v="6"/>
    <n v="150"/>
    <n v="1200"/>
    <n v="9"/>
    <n v="2020"/>
  </r>
  <r>
    <n v="1379"/>
    <n v="9"/>
    <n v="9"/>
    <d v="2020-09-14T00:00:00"/>
    <n v="26.58"/>
    <x v="7"/>
    <d v="2020-08-03T00:00:00"/>
    <s v="Niemcy"/>
    <s v="Panda Oczy i Termit"/>
    <x v="8"/>
    <n v="6"/>
    <n v="150"/>
    <n v="1200"/>
    <n v="9"/>
    <n v="2020"/>
  </r>
  <r>
    <n v="1380"/>
    <n v="12"/>
    <n v="20"/>
    <d v="2020-09-14T00:00:00"/>
    <n v="66.489999999999995"/>
    <x v="5"/>
    <d v="2020-06-06T00:00:00"/>
    <s v="Polska"/>
    <s v="xi"/>
    <x v="17"/>
    <n v="9"/>
    <n v="222"/>
    <n v="2000"/>
    <n v="9"/>
    <n v="2020"/>
  </r>
  <r>
    <n v="1381"/>
    <n v="12"/>
    <n v="20"/>
    <d v="2020-09-14T00:00:00"/>
    <n v="79.73"/>
    <x v="5"/>
    <d v="2020-06-06T00:00:00"/>
    <s v="Polska"/>
    <s v="xi"/>
    <x v="17"/>
    <n v="9"/>
    <n v="222"/>
    <n v="2000"/>
    <n v="9"/>
    <n v="2020"/>
  </r>
  <r>
    <n v="1382"/>
    <n v="5"/>
    <n v="11"/>
    <d v="2020-09-15T00:00:00"/>
    <n v="40.520000000000003"/>
    <x v="6"/>
    <d v="2020-06-30T00:00:00"/>
    <s v="Polska"/>
    <s v="Tofik Lis"/>
    <x v="10"/>
    <n v="6"/>
    <n v="120"/>
    <n v="1200"/>
    <n v="9"/>
    <n v="2020"/>
  </r>
  <r>
    <n v="1383"/>
    <n v="5"/>
    <n v="11"/>
    <d v="2020-09-15T00:00:00"/>
    <n v="53.51"/>
    <x v="6"/>
    <d v="2020-06-30T00:00:00"/>
    <s v="Polska"/>
    <s v="Tofik Lis"/>
    <x v="10"/>
    <n v="6"/>
    <n v="120"/>
    <n v="1200"/>
    <n v="9"/>
    <n v="2020"/>
  </r>
  <r>
    <n v="1384"/>
    <n v="5"/>
    <n v="11"/>
    <d v="2020-09-15T00:00:00"/>
    <n v="68.38"/>
    <x v="6"/>
    <d v="2020-06-30T00:00:00"/>
    <s v="Polska"/>
    <s v="Tofik Lis"/>
    <x v="10"/>
    <n v="6"/>
    <n v="120"/>
    <n v="1200"/>
    <n v="9"/>
    <n v="2020"/>
  </r>
  <r>
    <n v="1385"/>
    <n v="5"/>
    <n v="11"/>
    <d v="2020-09-15T00:00:00"/>
    <n v="80.88"/>
    <x v="6"/>
    <d v="2020-06-30T00:00:00"/>
    <s v="Polska"/>
    <s v="Tofik Lis"/>
    <x v="10"/>
    <n v="6"/>
    <n v="120"/>
    <n v="1200"/>
    <n v="9"/>
    <n v="2020"/>
  </r>
  <r>
    <n v="1386"/>
    <n v="9"/>
    <n v="9"/>
    <d v="2020-09-15T00:00:00"/>
    <n v="44.48"/>
    <x v="7"/>
    <d v="2020-08-03T00:00:00"/>
    <s v="Niemcy"/>
    <s v="Panda Oczy i Termit"/>
    <x v="8"/>
    <n v="6"/>
    <n v="150"/>
    <n v="1200"/>
    <n v="9"/>
    <n v="2020"/>
  </r>
  <r>
    <n v="1387"/>
    <n v="9"/>
    <n v="9"/>
    <d v="2020-09-15T00:00:00"/>
    <n v="55.27"/>
    <x v="7"/>
    <d v="2020-08-03T00:00:00"/>
    <s v="Niemcy"/>
    <s v="Panda Oczy i Termit"/>
    <x v="8"/>
    <n v="6"/>
    <n v="150"/>
    <n v="1200"/>
    <n v="9"/>
    <n v="2020"/>
  </r>
  <r>
    <n v="1388"/>
    <n v="12"/>
    <n v="20"/>
    <d v="2020-09-15T00:00:00"/>
    <n v="95.42"/>
    <x v="5"/>
    <d v="2020-06-06T00:00:00"/>
    <s v="Polska"/>
    <s v="xi"/>
    <x v="17"/>
    <n v="9"/>
    <n v="222"/>
    <n v="2000"/>
    <n v="9"/>
    <n v="2020"/>
  </r>
  <r>
    <n v="1389"/>
    <n v="5"/>
    <n v="11"/>
    <d v="2020-09-17T00:00:00"/>
    <n v="80.17"/>
    <x v="6"/>
    <d v="2020-06-30T00:00:00"/>
    <s v="Polska"/>
    <s v="Tofik Lis"/>
    <x v="10"/>
    <n v="6"/>
    <n v="120"/>
    <n v="1200"/>
    <n v="9"/>
    <n v="2020"/>
  </r>
  <r>
    <n v="1390"/>
    <n v="5"/>
    <n v="11"/>
    <d v="2020-09-17T00:00:00"/>
    <n v="97.19"/>
    <x v="6"/>
    <d v="2020-06-30T00:00:00"/>
    <s v="Polska"/>
    <s v="Tofik Lis"/>
    <x v="10"/>
    <n v="6"/>
    <n v="120"/>
    <n v="1200"/>
    <n v="9"/>
    <n v="2020"/>
  </r>
  <r>
    <n v="1391"/>
    <n v="12"/>
    <n v="20"/>
    <d v="2020-09-17T00:00:00"/>
    <n v="71.290000000000006"/>
    <x v="5"/>
    <d v="2020-06-06T00:00:00"/>
    <s v="Polska"/>
    <s v="xi"/>
    <x v="17"/>
    <n v="9"/>
    <n v="222"/>
    <n v="2000"/>
    <n v="9"/>
    <n v="2020"/>
  </r>
  <r>
    <n v="1392"/>
    <n v="12"/>
    <n v="21"/>
    <d v="2020-09-17T00:00:00"/>
    <n v="10.38"/>
    <x v="5"/>
    <d v="2020-06-06T00:00:00"/>
    <s v="Polska"/>
    <s v="Lisek Przemyka"/>
    <x v="18"/>
    <n v="9"/>
    <n v="300"/>
    <n v="2000"/>
    <n v="9"/>
    <n v="2020"/>
  </r>
  <r>
    <n v="1393"/>
    <n v="12"/>
    <n v="21"/>
    <d v="2020-09-17T00:00:00"/>
    <n v="19.96"/>
    <x v="5"/>
    <d v="2020-06-06T00:00:00"/>
    <s v="Polska"/>
    <s v="Lisek Przemyka"/>
    <x v="18"/>
    <n v="9"/>
    <n v="300"/>
    <n v="2000"/>
    <n v="9"/>
    <n v="2020"/>
  </r>
  <r>
    <n v="1394"/>
    <n v="12"/>
    <n v="21"/>
    <d v="2020-09-17T00:00:00"/>
    <n v="31.33"/>
    <x v="5"/>
    <d v="2020-06-06T00:00:00"/>
    <s v="Polska"/>
    <s v="Lisek Przemyka"/>
    <x v="18"/>
    <n v="9"/>
    <n v="300"/>
    <n v="2000"/>
    <n v="9"/>
    <n v="2020"/>
  </r>
  <r>
    <n v="1395"/>
    <n v="12"/>
    <n v="21"/>
    <d v="2020-09-17T00:00:00"/>
    <n v="28.7"/>
    <x v="5"/>
    <d v="2020-06-06T00:00:00"/>
    <s v="Polska"/>
    <s v="Lisek Przemyka"/>
    <x v="18"/>
    <n v="9"/>
    <n v="300"/>
    <n v="2000"/>
    <n v="9"/>
    <n v="2020"/>
  </r>
  <r>
    <n v="1396"/>
    <n v="9"/>
    <n v="9"/>
    <d v="2020-09-18T00:00:00"/>
    <n v="69.069999999999993"/>
    <x v="7"/>
    <d v="2020-08-03T00:00:00"/>
    <s v="Niemcy"/>
    <s v="Panda Oczy i Termit"/>
    <x v="8"/>
    <n v="6"/>
    <n v="150"/>
    <n v="1200"/>
    <n v="9"/>
    <n v="2020"/>
  </r>
  <r>
    <n v="1397"/>
    <n v="5"/>
    <n v="12"/>
    <d v="2020-09-19T00:00:00"/>
    <n v="15.08"/>
    <x v="6"/>
    <d v="2020-06-30T00:00:00"/>
    <s v="Polska"/>
    <s v="Goryle"/>
    <x v="19"/>
    <n v="5"/>
    <n v="139"/>
    <n v="1000"/>
    <n v="9"/>
    <n v="2020"/>
  </r>
  <r>
    <n v="1398"/>
    <n v="5"/>
    <n v="12"/>
    <d v="2020-09-19T00:00:00"/>
    <n v="23.59"/>
    <x v="6"/>
    <d v="2020-06-30T00:00:00"/>
    <s v="Polska"/>
    <s v="Goryle"/>
    <x v="19"/>
    <n v="5"/>
    <n v="139"/>
    <n v="1000"/>
    <n v="9"/>
    <n v="2020"/>
  </r>
  <r>
    <n v="1399"/>
    <n v="5"/>
    <n v="12"/>
    <d v="2020-09-20T00:00:00"/>
    <n v="39.15"/>
    <x v="6"/>
    <d v="2020-06-30T00:00:00"/>
    <s v="Polska"/>
    <s v="Goryle"/>
    <x v="19"/>
    <n v="5"/>
    <n v="139"/>
    <n v="1000"/>
    <n v="9"/>
    <n v="2020"/>
  </r>
  <r>
    <n v="1400"/>
    <n v="5"/>
    <n v="12"/>
    <d v="2020-09-20T00:00:00"/>
    <n v="41.78"/>
    <x v="6"/>
    <d v="2020-06-30T00:00:00"/>
    <s v="Polska"/>
    <s v="Goryle"/>
    <x v="19"/>
    <n v="5"/>
    <n v="139"/>
    <n v="1000"/>
    <n v="9"/>
    <n v="2020"/>
  </r>
  <r>
    <n v="1401"/>
    <n v="5"/>
    <n v="12"/>
    <d v="2020-09-20T00:00:00"/>
    <n v="40.549999999999997"/>
    <x v="6"/>
    <d v="2020-06-30T00:00:00"/>
    <s v="Polska"/>
    <s v="Goryle"/>
    <x v="19"/>
    <n v="5"/>
    <n v="139"/>
    <n v="1000"/>
    <n v="9"/>
    <n v="2020"/>
  </r>
  <r>
    <n v="1402"/>
    <n v="5"/>
    <n v="12"/>
    <d v="2020-09-20T00:00:00"/>
    <n v="46.39"/>
    <x v="6"/>
    <d v="2020-06-30T00:00:00"/>
    <s v="Polska"/>
    <s v="Goryle"/>
    <x v="19"/>
    <n v="5"/>
    <n v="139"/>
    <n v="1000"/>
    <n v="9"/>
    <n v="2020"/>
  </r>
  <r>
    <n v="1403"/>
    <n v="5"/>
    <n v="12"/>
    <d v="2020-09-20T00:00:00"/>
    <n v="73.790000000000006"/>
    <x v="6"/>
    <d v="2020-06-30T00:00:00"/>
    <s v="Polska"/>
    <s v="Goryle"/>
    <x v="19"/>
    <n v="5"/>
    <n v="139"/>
    <n v="1000"/>
    <n v="9"/>
    <n v="2020"/>
  </r>
  <r>
    <n v="1404"/>
    <n v="5"/>
    <n v="12"/>
    <d v="2020-09-20T00:00:00"/>
    <n v="56.19"/>
    <x v="6"/>
    <d v="2020-06-30T00:00:00"/>
    <s v="Polska"/>
    <s v="Goryle"/>
    <x v="19"/>
    <n v="5"/>
    <n v="139"/>
    <n v="1000"/>
    <n v="9"/>
    <n v="2020"/>
  </r>
  <r>
    <n v="1405"/>
    <n v="9"/>
    <n v="9"/>
    <d v="2020-09-21T00:00:00"/>
    <n v="59.72"/>
    <x v="7"/>
    <d v="2020-08-03T00:00:00"/>
    <s v="Niemcy"/>
    <s v="Panda Oczy i Termit"/>
    <x v="8"/>
    <n v="6"/>
    <n v="150"/>
    <n v="1200"/>
    <n v="9"/>
    <n v="2020"/>
  </r>
  <r>
    <n v="1406"/>
    <n v="9"/>
    <n v="9"/>
    <d v="2020-09-21T00:00:00"/>
    <n v="89.02"/>
    <x v="7"/>
    <d v="2020-08-03T00:00:00"/>
    <s v="Niemcy"/>
    <s v="Panda Oczy i Termit"/>
    <x v="8"/>
    <n v="6"/>
    <n v="150"/>
    <n v="1200"/>
    <n v="9"/>
    <n v="2020"/>
  </r>
  <r>
    <n v="1407"/>
    <n v="9"/>
    <n v="10"/>
    <d v="2020-09-22T00:00:00"/>
    <n v="10.55"/>
    <x v="7"/>
    <d v="2020-08-03T00:00:00"/>
    <s v="Niemcy"/>
    <s v="Portek i Madeonek"/>
    <x v="9"/>
    <n v="5"/>
    <n v="128"/>
    <n v="1000"/>
    <n v="9"/>
    <n v="2020"/>
  </r>
  <r>
    <n v="1408"/>
    <n v="9"/>
    <n v="10"/>
    <d v="2020-09-22T00:00:00"/>
    <n v="22.07"/>
    <x v="7"/>
    <d v="2020-08-03T00:00:00"/>
    <s v="Niemcy"/>
    <s v="Portek i Madeonek"/>
    <x v="9"/>
    <n v="5"/>
    <n v="128"/>
    <n v="1000"/>
    <n v="9"/>
    <n v="2020"/>
  </r>
  <r>
    <n v="1409"/>
    <n v="5"/>
    <n v="12"/>
    <d v="2020-09-23T00:00:00"/>
    <n v="74.06"/>
    <x v="6"/>
    <d v="2020-06-30T00:00:00"/>
    <s v="Polska"/>
    <s v="Goryle"/>
    <x v="19"/>
    <n v="5"/>
    <n v="139"/>
    <n v="1000"/>
    <n v="9"/>
    <n v="2020"/>
  </r>
  <r>
    <n v="1410"/>
    <n v="5"/>
    <n v="12"/>
    <d v="2020-09-23T00:00:00"/>
    <n v="68.8"/>
    <x v="6"/>
    <d v="2020-06-30T00:00:00"/>
    <s v="Polska"/>
    <s v="Goryle"/>
    <x v="19"/>
    <n v="5"/>
    <n v="139"/>
    <n v="1000"/>
    <n v="9"/>
    <n v="2020"/>
  </r>
  <r>
    <n v="1411"/>
    <n v="5"/>
    <n v="23"/>
    <d v="2020-09-24T00:00:00"/>
    <n v="18.23"/>
    <x v="6"/>
    <d v="2020-06-30T00:00:00"/>
    <s v="Polska"/>
    <s v="Pan Daft i Franuś"/>
    <x v="12"/>
    <n v="5"/>
    <n v="116"/>
    <n v="1000"/>
    <n v="9"/>
    <n v="2020"/>
  </r>
  <r>
    <n v="1412"/>
    <n v="5"/>
    <n v="23"/>
    <d v="2020-09-24T00:00:00"/>
    <n v="22.78"/>
    <x v="6"/>
    <d v="2020-06-30T00:00:00"/>
    <s v="Polska"/>
    <s v="Pan Daft i Franuś"/>
    <x v="12"/>
    <n v="5"/>
    <n v="116"/>
    <n v="1000"/>
    <n v="9"/>
    <n v="2020"/>
  </r>
  <r>
    <n v="1413"/>
    <n v="5"/>
    <n v="23"/>
    <d v="2020-09-24T00:00:00"/>
    <n v="28.42"/>
    <x v="6"/>
    <d v="2020-06-30T00:00:00"/>
    <s v="Polska"/>
    <s v="Pan Daft i Franuś"/>
    <x v="12"/>
    <n v="5"/>
    <n v="116"/>
    <n v="1000"/>
    <n v="9"/>
    <n v="2020"/>
  </r>
  <r>
    <n v="1414"/>
    <n v="5"/>
    <n v="23"/>
    <d v="2020-09-24T00:00:00"/>
    <n v="39.659999999999997"/>
    <x v="6"/>
    <d v="2020-06-30T00:00:00"/>
    <s v="Polska"/>
    <s v="Pan Daft i Franuś"/>
    <x v="12"/>
    <n v="5"/>
    <n v="116"/>
    <n v="1000"/>
    <n v="9"/>
    <n v="2020"/>
  </r>
  <r>
    <n v="1415"/>
    <n v="5"/>
    <n v="23"/>
    <d v="2020-09-24T00:00:00"/>
    <n v="37.82"/>
    <x v="6"/>
    <d v="2020-06-30T00:00:00"/>
    <s v="Polska"/>
    <s v="Pan Daft i Franuś"/>
    <x v="12"/>
    <n v="5"/>
    <n v="116"/>
    <n v="1000"/>
    <n v="9"/>
    <n v="2020"/>
  </r>
  <r>
    <n v="1416"/>
    <n v="5"/>
    <n v="23"/>
    <d v="2020-09-24T00:00:00"/>
    <n v="43.3"/>
    <x v="6"/>
    <d v="2020-06-30T00:00:00"/>
    <s v="Polska"/>
    <s v="Pan Daft i Franuś"/>
    <x v="12"/>
    <n v="5"/>
    <n v="116"/>
    <n v="1000"/>
    <n v="9"/>
    <n v="2020"/>
  </r>
  <r>
    <n v="1417"/>
    <n v="5"/>
    <n v="23"/>
    <d v="2020-09-24T00:00:00"/>
    <n v="60.85"/>
    <x v="6"/>
    <d v="2020-06-30T00:00:00"/>
    <s v="Polska"/>
    <s v="Pan Daft i Franuś"/>
    <x v="12"/>
    <n v="5"/>
    <n v="116"/>
    <n v="1000"/>
    <n v="9"/>
    <n v="2020"/>
  </r>
  <r>
    <n v="1418"/>
    <n v="5"/>
    <n v="23"/>
    <d v="2020-09-24T00:00:00"/>
    <n v="63.63"/>
    <x v="6"/>
    <d v="2020-06-30T00:00:00"/>
    <s v="Polska"/>
    <s v="Pan Daft i Franuś"/>
    <x v="12"/>
    <n v="5"/>
    <n v="116"/>
    <n v="1000"/>
    <n v="9"/>
    <n v="2020"/>
  </r>
  <r>
    <n v="1419"/>
    <n v="9"/>
    <n v="10"/>
    <d v="2020-09-24T00:00:00"/>
    <n v="28.35"/>
    <x v="7"/>
    <d v="2020-08-03T00:00:00"/>
    <s v="Niemcy"/>
    <s v="Portek i Madeonek"/>
    <x v="9"/>
    <n v="5"/>
    <n v="128"/>
    <n v="1000"/>
    <n v="9"/>
    <n v="2020"/>
  </r>
  <r>
    <n v="1420"/>
    <n v="5"/>
    <n v="23"/>
    <d v="2020-09-25T00:00:00"/>
    <n v="83.93"/>
    <x v="6"/>
    <d v="2020-06-30T00:00:00"/>
    <s v="Polska"/>
    <s v="Pan Daft i Franuś"/>
    <x v="12"/>
    <n v="5"/>
    <n v="116"/>
    <n v="1000"/>
    <n v="9"/>
    <n v="2020"/>
  </r>
  <r>
    <n v="1421"/>
    <n v="5"/>
    <n v="23"/>
    <d v="2020-09-25T00:00:00"/>
    <n v="76.37"/>
    <x v="6"/>
    <d v="2020-06-30T00:00:00"/>
    <s v="Polska"/>
    <s v="Pan Daft i Franuś"/>
    <x v="12"/>
    <n v="5"/>
    <n v="116"/>
    <n v="1000"/>
    <n v="9"/>
    <n v="2020"/>
  </r>
  <r>
    <n v="1422"/>
    <n v="5"/>
    <n v="14"/>
    <d v="2020-09-25T00:00:00"/>
    <n v="12.14"/>
    <x v="6"/>
    <d v="2020-06-30T00:00:00"/>
    <s v="Polska"/>
    <s v="Reolka"/>
    <x v="13"/>
    <n v="6"/>
    <n v="190"/>
    <n v="1200"/>
    <n v="9"/>
    <n v="2020"/>
  </r>
  <r>
    <n v="1423"/>
    <n v="5"/>
    <n v="14"/>
    <d v="2020-09-27T00:00:00"/>
    <n v="21.63"/>
    <x v="6"/>
    <d v="2020-06-30T00:00:00"/>
    <s v="Polska"/>
    <s v="Reolka"/>
    <x v="13"/>
    <n v="6"/>
    <n v="190"/>
    <n v="1200"/>
    <n v="9"/>
    <n v="2020"/>
  </r>
  <r>
    <n v="1424"/>
    <n v="5"/>
    <n v="14"/>
    <d v="2020-09-27T00:00:00"/>
    <n v="30.5"/>
    <x v="6"/>
    <d v="2020-06-30T00:00:00"/>
    <s v="Polska"/>
    <s v="Reolka"/>
    <x v="13"/>
    <n v="6"/>
    <n v="190"/>
    <n v="1200"/>
    <n v="9"/>
    <n v="2020"/>
  </r>
  <r>
    <n v="1425"/>
    <n v="9"/>
    <n v="10"/>
    <d v="2020-09-27T00:00:00"/>
    <n v="34.99"/>
    <x v="7"/>
    <d v="2020-08-03T00:00:00"/>
    <s v="Niemcy"/>
    <s v="Portek i Madeonek"/>
    <x v="9"/>
    <n v="5"/>
    <n v="128"/>
    <n v="1000"/>
    <n v="9"/>
    <n v="2020"/>
  </r>
  <r>
    <n v="1426"/>
    <n v="9"/>
    <n v="10"/>
    <d v="2020-09-27T00:00:00"/>
    <n v="34"/>
    <x v="7"/>
    <d v="2020-08-03T00:00:00"/>
    <s v="Niemcy"/>
    <s v="Portek i Madeonek"/>
    <x v="9"/>
    <n v="5"/>
    <n v="128"/>
    <n v="1000"/>
    <n v="9"/>
    <n v="2020"/>
  </r>
  <r>
    <n v="1427"/>
    <n v="9"/>
    <n v="10"/>
    <d v="2020-09-27T00:00:00"/>
    <n v="56.09"/>
    <x v="7"/>
    <d v="2020-08-03T00:00:00"/>
    <s v="Niemcy"/>
    <s v="Portek i Madeonek"/>
    <x v="9"/>
    <n v="5"/>
    <n v="128"/>
    <n v="1000"/>
    <n v="9"/>
    <n v="2020"/>
  </r>
  <r>
    <n v="1428"/>
    <n v="5"/>
    <n v="14"/>
    <d v="2020-09-28T00:00:00"/>
    <n v="35.22"/>
    <x v="6"/>
    <d v="2020-06-30T00:00:00"/>
    <s v="Polska"/>
    <s v="Reolka"/>
    <x v="13"/>
    <n v="6"/>
    <n v="190"/>
    <n v="1200"/>
    <n v="9"/>
    <n v="2020"/>
  </r>
  <r>
    <n v="1429"/>
    <n v="5"/>
    <n v="14"/>
    <d v="2020-09-29T00:00:00"/>
    <n v="33.47"/>
    <x v="6"/>
    <d v="2020-06-30T00:00:00"/>
    <s v="Polska"/>
    <s v="Reolka"/>
    <x v="13"/>
    <n v="6"/>
    <n v="190"/>
    <n v="1200"/>
    <n v="9"/>
    <n v="2020"/>
  </r>
  <r>
    <n v="1430"/>
    <n v="5"/>
    <n v="14"/>
    <d v="2020-09-29T00:00:00"/>
    <n v="39.39"/>
    <x v="6"/>
    <d v="2020-06-30T00:00:00"/>
    <s v="Polska"/>
    <s v="Reolka"/>
    <x v="13"/>
    <n v="6"/>
    <n v="190"/>
    <n v="1200"/>
    <n v="9"/>
    <n v="2020"/>
  </r>
  <r>
    <n v="1431"/>
    <n v="5"/>
    <n v="14"/>
    <d v="2020-09-29T00:00:00"/>
    <n v="63.12"/>
    <x v="6"/>
    <d v="2020-06-30T00:00:00"/>
    <s v="Polska"/>
    <s v="Reolka"/>
    <x v="13"/>
    <n v="6"/>
    <n v="190"/>
    <n v="1200"/>
    <n v="9"/>
    <n v="2020"/>
  </r>
  <r>
    <n v="1432"/>
    <n v="9"/>
    <n v="10"/>
    <d v="2020-09-30T00:00:00"/>
    <n v="66.010000000000005"/>
    <x v="7"/>
    <d v="2020-08-03T00:00:00"/>
    <s v="Niemcy"/>
    <s v="Portek i Madeonek"/>
    <x v="9"/>
    <n v="5"/>
    <n v="128"/>
    <n v="1000"/>
    <n v="9"/>
    <n v="2020"/>
  </r>
  <r>
    <n v="1433"/>
    <n v="9"/>
    <n v="10"/>
    <d v="2020-09-30T00:00:00"/>
    <n v="78.03"/>
    <x v="7"/>
    <d v="2020-08-03T00:00:00"/>
    <s v="Niemcy"/>
    <s v="Portek i Madeonek"/>
    <x v="9"/>
    <n v="5"/>
    <n v="128"/>
    <n v="1000"/>
    <n v="9"/>
    <n v="2020"/>
  </r>
  <r>
    <n v="1434"/>
    <n v="9"/>
    <n v="10"/>
    <d v="2020-09-30T00:00:00"/>
    <n v="90.43"/>
    <x v="7"/>
    <d v="2020-08-03T00:00:00"/>
    <s v="Niemcy"/>
    <s v="Portek i Madeonek"/>
    <x v="9"/>
    <n v="5"/>
    <n v="128"/>
    <n v="1000"/>
    <n v="9"/>
    <n v="2020"/>
  </r>
  <r>
    <n v="1435"/>
    <n v="9"/>
    <n v="10"/>
    <d v="2020-10-01T00:00:00"/>
    <n v="66.22"/>
    <x v="7"/>
    <d v="2020-08-03T00:00:00"/>
    <s v="Niemcy"/>
    <s v="Portek i Madeonek"/>
    <x v="9"/>
    <n v="5"/>
    <n v="128"/>
    <n v="1000"/>
    <n v="10"/>
    <n v="2020"/>
  </r>
  <r>
    <n v="1436"/>
    <n v="9"/>
    <n v="29"/>
    <d v="2020-10-01T00:00:00"/>
    <n v="12.46"/>
    <x v="7"/>
    <d v="2020-08-03T00:00:00"/>
    <s v="Niemcy"/>
    <s v="Miś z Sowiej Chaty"/>
    <x v="27"/>
    <n v="4"/>
    <n v="90"/>
    <n v="900"/>
    <n v="10"/>
    <n v="2020"/>
  </r>
  <r>
    <n v="1437"/>
    <n v="9"/>
    <n v="29"/>
    <d v="2020-10-01T00:00:00"/>
    <n v="18.100000000000001"/>
    <x v="7"/>
    <d v="2020-08-03T00:00:00"/>
    <s v="Niemcy"/>
    <s v="Miś z Sowiej Chaty"/>
    <x v="27"/>
    <n v="4"/>
    <n v="90"/>
    <n v="900"/>
    <n v="10"/>
    <n v="2020"/>
  </r>
  <r>
    <n v="1438"/>
    <n v="9"/>
    <n v="29"/>
    <d v="2020-10-01T00:00:00"/>
    <n v="32.29"/>
    <x v="7"/>
    <d v="2020-08-03T00:00:00"/>
    <s v="Niemcy"/>
    <s v="Miś z Sowiej Chaty"/>
    <x v="27"/>
    <n v="4"/>
    <n v="90"/>
    <n v="900"/>
    <n v="10"/>
    <n v="2020"/>
  </r>
  <r>
    <n v="1439"/>
    <n v="9"/>
    <n v="29"/>
    <d v="2020-10-01T00:00:00"/>
    <n v="41.16"/>
    <x v="7"/>
    <d v="2020-08-03T00:00:00"/>
    <s v="Niemcy"/>
    <s v="Miś z Sowiej Chaty"/>
    <x v="27"/>
    <n v="4"/>
    <n v="90"/>
    <n v="900"/>
    <n v="10"/>
    <n v="2020"/>
  </r>
  <r>
    <n v="1440"/>
    <n v="5"/>
    <n v="14"/>
    <d v="2020-10-02T00:00:00"/>
    <n v="52.75"/>
    <x v="6"/>
    <d v="2020-06-30T00:00:00"/>
    <s v="Polska"/>
    <s v="Reolka"/>
    <x v="13"/>
    <n v="6"/>
    <n v="190"/>
    <n v="1200"/>
    <n v="10"/>
    <n v="2020"/>
  </r>
  <r>
    <n v="1441"/>
    <n v="5"/>
    <n v="14"/>
    <d v="2020-10-02T00:00:00"/>
    <n v="58.89"/>
    <x v="6"/>
    <d v="2020-06-30T00:00:00"/>
    <s v="Polska"/>
    <s v="Reolka"/>
    <x v="13"/>
    <n v="6"/>
    <n v="190"/>
    <n v="1200"/>
    <n v="10"/>
    <n v="2020"/>
  </r>
  <r>
    <n v="1442"/>
    <n v="5"/>
    <n v="14"/>
    <d v="2020-10-02T00:00:00"/>
    <n v="65.819999999999993"/>
    <x v="6"/>
    <d v="2020-06-30T00:00:00"/>
    <s v="Polska"/>
    <s v="Reolka"/>
    <x v="13"/>
    <n v="6"/>
    <n v="190"/>
    <n v="1200"/>
    <n v="10"/>
    <n v="2020"/>
  </r>
  <r>
    <n v="1443"/>
    <n v="5"/>
    <n v="15"/>
    <d v="2020-10-02T00:00:00"/>
    <n v="15.26"/>
    <x v="6"/>
    <d v="2020-06-30T00:00:00"/>
    <s v="Polska"/>
    <s v="Pan Daft"/>
    <x v="14"/>
    <n v="5"/>
    <n v="123"/>
    <n v="1000"/>
    <n v="10"/>
    <n v="2020"/>
  </r>
  <r>
    <n v="1444"/>
    <n v="5"/>
    <n v="15"/>
    <d v="2020-10-02T00:00:00"/>
    <n v="28.14"/>
    <x v="6"/>
    <d v="2020-06-30T00:00:00"/>
    <s v="Polska"/>
    <s v="Pan Daft"/>
    <x v="14"/>
    <n v="5"/>
    <n v="123"/>
    <n v="1000"/>
    <n v="10"/>
    <n v="2020"/>
  </r>
  <r>
    <n v="1445"/>
    <n v="5"/>
    <n v="15"/>
    <d v="2020-10-02T00:00:00"/>
    <n v="29.93"/>
    <x v="6"/>
    <d v="2020-06-30T00:00:00"/>
    <s v="Polska"/>
    <s v="Pan Daft"/>
    <x v="14"/>
    <n v="5"/>
    <n v="123"/>
    <n v="1000"/>
    <n v="10"/>
    <n v="2020"/>
  </r>
  <r>
    <n v="1446"/>
    <n v="5"/>
    <n v="15"/>
    <d v="2020-10-03T00:00:00"/>
    <n v="26.03"/>
    <x v="6"/>
    <d v="2020-06-30T00:00:00"/>
    <s v="Polska"/>
    <s v="Pan Daft"/>
    <x v="14"/>
    <n v="5"/>
    <n v="123"/>
    <n v="1000"/>
    <n v="10"/>
    <n v="2020"/>
  </r>
  <r>
    <n v="1447"/>
    <n v="9"/>
    <n v="29"/>
    <d v="2020-10-04T00:00:00"/>
    <n v="54.41"/>
    <x v="7"/>
    <d v="2020-08-03T00:00:00"/>
    <s v="Niemcy"/>
    <s v="Miś z Sowiej Chaty"/>
    <x v="27"/>
    <n v="4"/>
    <n v="90"/>
    <n v="900"/>
    <n v="10"/>
    <n v="2020"/>
  </r>
  <r>
    <n v="1448"/>
    <n v="9"/>
    <n v="29"/>
    <d v="2020-10-04T00:00:00"/>
    <n v="55.36"/>
    <x v="7"/>
    <d v="2020-08-03T00:00:00"/>
    <s v="Niemcy"/>
    <s v="Miś z Sowiej Chaty"/>
    <x v="27"/>
    <n v="4"/>
    <n v="90"/>
    <n v="900"/>
    <n v="10"/>
    <n v="2020"/>
  </r>
  <r>
    <n v="1449"/>
    <n v="5"/>
    <n v="15"/>
    <d v="2020-10-06T00:00:00"/>
    <n v="45.88"/>
    <x v="6"/>
    <d v="2020-06-30T00:00:00"/>
    <s v="Polska"/>
    <s v="Pan Daft"/>
    <x v="14"/>
    <n v="5"/>
    <n v="123"/>
    <n v="1000"/>
    <n v="10"/>
    <n v="2020"/>
  </r>
  <r>
    <n v="1450"/>
    <n v="5"/>
    <n v="15"/>
    <d v="2020-10-06T00:00:00"/>
    <n v="39.97"/>
    <x v="6"/>
    <d v="2020-06-30T00:00:00"/>
    <s v="Polska"/>
    <s v="Pan Daft"/>
    <x v="14"/>
    <n v="5"/>
    <n v="123"/>
    <n v="1000"/>
    <n v="10"/>
    <n v="2020"/>
  </r>
  <r>
    <n v="1451"/>
    <n v="5"/>
    <n v="15"/>
    <d v="2020-10-06T00:00:00"/>
    <n v="43.19"/>
    <x v="6"/>
    <d v="2020-06-30T00:00:00"/>
    <s v="Polska"/>
    <s v="Pan Daft"/>
    <x v="14"/>
    <n v="5"/>
    <n v="123"/>
    <n v="1000"/>
    <n v="10"/>
    <n v="2020"/>
  </r>
  <r>
    <n v="1452"/>
    <n v="9"/>
    <n v="29"/>
    <d v="2020-10-06T00:00:00"/>
    <n v="62.96"/>
    <x v="7"/>
    <d v="2020-08-03T00:00:00"/>
    <s v="Niemcy"/>
    <s v="Miś z Sowiej Chaty"/>
    <x v="27"/>
    <n v="4"/>
    <n v="90"/>
    <n v="900"/>
    <n v="10"/>
    <n v="2020"/>
  </r>
  <r>
    <n v="1453"/>
    <n v="9"/>
    <n v="29"/>
    <d v="2020-10-06T00:00:00"/>
    <n v="51.78"/>
    <x v="7"/>
    <d v="2020-08-03T00:00:00"/>
    <s v="Niemcy"/>
    <s v="Miś z Sowiej Chaty"/>
    <x v="27"/>
    <n v="4"/>
    <n v="90"/>
    <n v="900"/>
    <n v="10"/>
    <n v="2020"/>
  </r>
  <r>
    <n v="1454"/>
    <n v="9"/>
    <n v="29"/>
    <d v="2020-10-06T00:00:00"/>
    <n v="55.99"/>
    <x v="7"/>
    <d v="2020-08-03T00:00:00"/>
    <s v="Niemcy"/>
    <s v="Miś z Sowiej Chaty"/>
    <x v="27"/>
    <n v="4"/>
    <n v="90"/>
    <n v="900"/>
    <n v="10"/>
    <n v="2020"/>
  </r>
  <r>
    <n v="1455"/>
    <n v="9"/>
    <n v="29"/>
    <d v="2020-10-06T00:00:00"/>
    <n v="67.650000000000006"/>
    <x v="7"/>
    <d v="2020-08-03T00:00:00"/>
    <s v="Niemcy"/>
    <s v="Miś z Sowiej Chaty"/>
    <x v="27"/>
    <n v="4"/>
    <n v="90"/>
    <n v="900"/>
    <n v="10"/>
    <n v="2020"/>
  </r>
  <r>
    <n v="1456"/>
    <n v="5"/>
    <n v="15"/>
    <d v="2020-10-09T00:00:00"/>
    <n v="75.08"/>
    <x v="6"/>
    <d v="2020-06-30T00:00:00"/>
    <s v="Polska"/>
    <s v="Pan Daft"/>
    <x v="14"/>
    <n v="5"/>
    <n v="123"/>
    <n v="1000"/>
    <n v="10"/>
    <n v="2020"/>
  </r>
  <r>
    <n v="1457"/>
    <n v="5"/>
    <n v="15"/>
    <d v="2020-10-09T00:00:00"/>
    <n v="92.17"/>
    <x v="6"/>
    <d v="2020-06-30T00:00:00"/>
    <s v="Polska"/>
    <s v="Pan Daft"/>
    <x v="14"/>
    <n v="5"/>
    <n v="123"/>
    <n v="1000"/>
    <n v="10"/>
    <n v="2020"/>
  </r>
  <r>
    <n v="1458"/>
    <n v="5"/>
    <n v="16"/>
    <d v="2020-10-09T00:00:00"/>
    <n v="11.27"/>
    <x v="6"/>
    <d v="2020-06-30T00:00:00"/>
    <s v="Polska"/>
    <s v="Umarłe Korporacje"/>
    <x v="22"/>
    <n v="8"/>
    <n v="240"/>
    <n v="1800"/>
    <n v="10"/>
    <n v="2020"/>
  </r>
  <r>
    <n v="1459"/>
    <n v="5"/>
    <n v="16"/>
    <d v="2020-10-09T00:00:00"/>
    <n v="25.59"/>
    <x v="6"/>
    <d v="2020-06-30T00:00:00"/>
    <s v="Polska"/>
    <s v="Umarłe Korporacje"/>
    <x v="22"/>
    <n v="8"/>
    <n v="240"/>
    <n v="1800"/>
    <n v="10"/>
    <n v="2020"/>
  </r>
  <r>
    <n v="1460"/>
    <n v="5"/>
    <n v="16"/>
    <d v="2020-10-09T00:00:00"/>
    <n v="31.86"/>
    <x v="6"/>
    <d v="2020-06-30T00:00:00"/>
    <s v="Polska"/>
    <s v="Umarłe Korporacje"/>
    <x v="22"/>
    <n v="8"/>
    <n v="240"/>
    <n v="1800"/>
    <n v="10"/>
    <n v="2020"/>
  </r>
  <r>
    <n v="1461"/>
    <n v="9"/>
    <n v="12"/>
    <d v="2020-10-09T00:00:00"/>
    <n v="10.95"/>
    <x v="7"/>
    <d v="2020-08-03T00:00:00"/>
    <s v="Niemcy"/>
    <s v="Goryle"/>
    <x v="19"/>
    <n v="5"/>
    <n v="139"/>
    <n v="1000"/>
    <n v="10"/>
    <n v="2020"/>
  </r>
  <r>
    <n v="1462"/>
    <n v="9"/>
    <n v="12"/>
    <d v="2020-10-09T00:00:00"/>
    <n v="28.15"/>
    <x v="7"/>
    <d v="2020-08-03T00:00:00"/>
    <s v="Niemcy"/>
    <s v="Goryle"/>
    <x v="19"/>
    <n v="5"/>
    <n v="139"/>
    <n v="1000"/>
    <n v="10"/>
    <n v="2020"/>
  </r>
  <r>
    <n v="1463"/>
    <n v="9"/>
    <n v="12"/>
    <d v="2020-10-09T00:00:00"/>
    <n v="38.4"/>
    <x v="7"/>
    <d v="2020-08-03T00:00:00"/>
    <s v="Niemcy"/>
    <s v="Goryle"/>
    <x v="19"/>
    <n v="5"/>
    <n v="139"/>
    <n v="1000"/>
    <n v="10"/>
    <n v="2020"/>
  </r>
  <r>
    <n v="1464"/>
    <n v="9"/>
    <n v="12"/>
    <d v="2020-10-09T00:00:00"/>
    <n v="40.21"/>
    <x v="7"/>
    <d v="2020-08-03T00:00:00"/>
    <s v="Niemcy"/>
    <s v="Goryle"/>
    <x v="19"/>
    <n v="5"/>
    <n v="139"/>
    <n v="1000"/>
    <n v="10"/>
    <n v="2020"/>
  </r>
  <r>
    <n v="1465"/>
    <n v="9"/>
    <n v="12"/>
    <d v="2020-10-09T00:00:00"/>
    <n v="42.55"/>
    <x v="7"/>
    <d v="2020-08-03T00:00:00"/>
    <s v="Niemcy"/>
    <s v="Goryle"/>
    <x v="19"/>
    <n v="5"/>
    <n v="139"/>
    <n v="1000"/>
    <n v="10"/>
    <n v="2020"/>
  </r>
  <r>
    <n v="1466"/>
    <n v="9"/>
    <n v="12"/>
    <d v="2020-10-09T00:00:00"/>
    <n v="56.78"/>
    <x v="7"/>
    <d v="2020-08-03T00:00:00"/>
    <s v="Niemcy"/>
    <s v="Goryle"/>
    <x v="19"/>
    <n v="5"/>
    <n v="139"/>
    <n v="1000"/>
    <n v="10"/>
    <n v="2020"/>
  </r>
  <r>
    <n v="1467"/>
    <n v="9"/>
    <n v="12"/>
    <d v="2020-10-10T00:00:00"/>
    <n v="51.06"/>
    <x v="7"/>
    <d v="2020-08-03T00:00:00"/>
    <s v="Niemcy"/>
    <s v="Goryle"/>
    <x v="19"/>
    <n v="5"/>
    <n v="139"/>
    <n v="1000"/>
    <n v="10"/>
    <n v="2020"/>
  </r>
  <r>
    <n v="1468"/>
    <n v="9"/>
    <n v="12"/>
    <d v="2020-10-10T00:00:00"/>
    <n v="84.64"/>
    <x v="7"/>
    <d v="2020-08-03T00:00:00"/>
    <s v="Niemcy"/>
    <s v="Goryle"/>
    <x v="19"/>
    <n v="5"/>
    <n v="139"/>
    <n v="1000"/>
    <n v="10"/>
    <n v="2020"/>
  </r>
  <r>
    <n v="1469"/>
    <n v="5"/>
    <n v="16"/>
    <d v="2020-10-12T00:00:00"/>
    <n v="34.9"/>
    <x v="6"/>
    <d v="2020-06-30T00:00:00"/>
    <s v="Polska"/>
    <s v="Umarłe Korporacje"/>
    <x v="22"/>
    <n v="8"/>
    <n v="240"/>
    <n v="1800"/>
    <n v="10"/>
    <n v="2020"/>
  </r>
  <r>
    <n v="1470"/>
    <n v="5"/>
    <n v="16"/>
    <d v="2020-10-12T00:00:00"/>
    <n v="42.22"/>
    <x v="6"/>
    <d v="2020-06-30T00:00:00"/>
    <s v="Polska"/>
    <s v="Umarłe Korporacje"/>
    <x v="22"/>
    <n v="8"/>
    <n v="240"/>
    <n v="1800"/>
    <n v="10"/>
    <n v="2020"/>
  </r>
  <r>
    <n v="1471"/>
    <n v="5"/>
    <n v="16"/>
    <d v="2020-10-12T00:00:00"/>
    <n v="60.75"/>
    <x v="6"/>
    <d v="2020-06-30T00:00:00"/>
    <s v="Polska"/>
    <s v="Umarłe Korporacje"/>
    <x v="22"/>
    <n v="8"/>
    <n v="240"/>
    <n v="1800"/>
    <n v="10"/>
    <n v="2020"/>
  </r>
  <r>
    <n v="1472"/>
    <n v="5"/>
    <n v="16"/>
    <d v="2020-10-12T00:00:00"/>
    <n v="52.91"/>
    <x v="6"/>
    <d v="2020-06-30T00:00:00"/>
    <s v="Polska"/>
    <s v="Umarłe Korporacje"/>
    <x v="22"/>
    <n v="8"/>
    <n v="240"/>
    <n v="1800"/>
    <n v="10"/>
    <n v="2020"/>
  </r>
  <r>
    <n v="1473"/>
    <n v="5"/>
    <n v="16"/>
    <d v="2020-10-12T00:00:00"/>
    <n v="68.17"/>
    <x v="6"/>
    <d v="2020-06-30T00:00:00"/>
    <s v="Polska"/>
    <s v="Umarłe Korporacje"/>
    <x v="22"/>
    <n v="8"/>
    <n v="240"/>
    <n v="1800"/>
    <n v="10"/>
    <n v="2020"/>
  </r>
  <r>
    <n v="1474"/>
    <n v="5"/>
    <n v="16"/>
    <d v="2020-10-12T00:00:00"/>
    <n v="94.08"/>
    <x v="6"/>
    <d v="2020-06-30T00:00:00"/>
    <s v="Polska"/>
    <s v="Umarłe Korporacje"/>
    <x v="22"/>
    <n v="8"/>
    <n v="240"/>
    <n v="1800"/>
    <n v="10"/>
    <n v="2020"/>
  </r>
  <r>
    <n v="1475"/>
    <n v="5"/>
    <n v="16"/>
    <d v="2020-10-12T00:00:00"/>
    <n v="81.73"/>
    <x v="6"/>
    <d v="2020-06-30T00:00:00"/>
    <s v="Polska"/>
    <s v="Umarłe Korporacje"/>
    <x v="22"/>
    <n v="8"/>
    <n v="240"/>
    <n v="1800"/>
    <n v="10"/>
    <n v="2020"/>
  </r>
  <r>
    <n v="1476"/>
    <n v="5"/>
    <n v="17"/>
    <d v="2020-10-12T00:00:00"/>
    <n v="10.54"/>
    <x v="6"/>
    <d v="2020-06-30T00:00:00"/>
    <s v="Polska"/>
    <s v="Tofik Lis"/>
    <x v="7"/>
    <n v="6"/>
    <n v="160"/>
    <n v="1200"/>
    <n v="10"/>
    <n v="2020"/>
  </r>
  <r>
    <n v="1477"/>
    <n v="9"/>
    <n v="12"/>
    <d v="2020-10-13T00:00:00"/>
    <n v="64.989999999999995"/>
    <x v="7"/>
    <d v="2020-08-03T00:00:00"/>
    <s v="Niemcy"/>
    <s v="Goryle"/>
    <x v="19"/>
    <n v="5"/>
    <n v="139"/>
    <n v="1000"/>
    <n v="10"/>
    <n v="2020"/>
  </r>
  <r>
    <n v="1478"/>
    <n v="9"/>
    <n v="12"/>
    <d v="2020-10-13T00:00:00"/>
    <n v="86.24"/>
    <x v="7"/>
    <d v="2020-08-03T00:00:00"/>
    <s v="Niemcy"/>
    <s v="Goryle"/>
    <x v="19"/>
    <n v="5"/>
    <n v="139"/>
    <n v="1000"/>
    <n v="10"/>
    <n v="2020"/>
  </r>
  <r>
    <n v="1479"/>
    <n v="9"/>
    <n v="13"/>
    <d v="2020-10-13T00:00:00"/>
    <n v="16.77"/>
    <x v="7"/>
    <d v="2020-08-03T00:00:00"/>
    <s v="Niemcy"/>
    <s v="Królowa"/>
    <x v="20"/>
    <n v="5"/>
    <n v="156"/>
    <n v="1000"/>
    <n v="10"/>
    <n v="2020"/>
  </r>
  <r>
    <n v="1480"/>
    <n v="9"/>
    <n v="13"/>
    <d v="2020-10-13T00:00:00"/>
    <n v="22.1"/>
    <x v="7"/>
    <d v="2020-08-03T00:00:00"/>
    <s v="Niemcy"/>
    <s v="Królowa"/>
    <x v="20"/>
    <n v="5"/>
    <n v="156"/>
    <n v="1000"/>
    <n v="10"/>
    <n v="2020"/>
  </r>
  <r>
    <n v="1481"/>
    <n v="5"/>
    <n v="17"/>
    <d v="2020-10-14T00:00:00"/>
    <n v="27.29"/>
    <x v="6"/>
    <d v="2020-06-30T00:00:00"/>
    <s v="Polska"/>
    <s v="Tofik Lis"/>
    <x v="7"/>
    <n v="6"/>
    <n v="160"/>
    <n v="1200"/>
    <n v="10"/>
    <n v="2020"/>
  </r>
  <r>
    <n v="1482"/>
    <n v="9"/>
    <n v="13"/>
    <d v="2020-10-14T00:00:00"/>
    <n v="22.51"/>
    <x v="7"/>
    <d v="2020-08-03T00:00:00"/>
    <s v="Niemcy"/>
    <s v="Królowa"/>
    <x v="20"/>
    <n v="5"/>
    <n v="156"/>
    <n v="1000"/>
    <n v="10"/>
    <n v="2020"/>
  </r>
  <r>
    <n v="1483"/>
    <n v="9"/>
    <n v="13"/>
    <d v="2020-10-14T00:00:00"/>
    <n v="47.07"/>
    <x v="7"/>
    <d v="2020-08-03T00:00:00"/>
    <s v="Niemcy"/>
    <s v="Królowa"/>
    <x v="20"/>
    <n v="5"/>
    <n v="156"/>
    <n v="1000"/>
    <n v="10"/>
    <n v="2020"/>
  </r>
  <r>
    <n v="1484"/>
    <n v="9"/>
    <n v="13"/>
    <d v="2020-10-14T00:00:00"/>
    <n v="45.04"/>
    <x v="7"/>
    <d v="2020-08-03T00:00:00"/>
    <s v="Niemcy"/>
    <s v="Królowa"/>
    <x v="20"/>
    <n v="5"/>
    <n v="156"/>
    <n v="1000"/>
    <n v="10"/>
    <n v="2020"/>
  </r>
  <r>
    <n v="1485"/>
    <n v="9"/>
    <n v="13"/>
    <d v="2020-10-14T00:00:00"/>
    <n v="46.3"/>
    <x v="7"/>
    <d v="2020-08-03T00:00:00"/>
    <s v="Niemcy"/>
    <s v="Królowa"/>
    <x v="20"/>
    <n v="5"/>
    <n v="156"/>
    <n v="1000"/>
    <n v="10"/>
    <n v="2020"/>
  </r>
  <r>
    <n v="1486"/>
    <n v="5"/>
    <n v="17"/>
    <d v="2020-10-15T00:00:00"/>
    <n v="28.03"/>
    <x v="6"/>
    <d v="2020-06-30T00:00:00"/>
    <s v="Polska"/>
    <s v="Tofik Lis"/>
    <x v="7"/>
    <n v="6"/>
    <n v="160"/>
    <n v="1200"/>
    <n v="10"/>
    <n v="2020"/>
  </r>
  <r>
    <n v="1487"/>
    <n v="9"/>
    <n v="13"/>
    <d v="2020-10-15T00:00:00"/>
    <n v="48.75"/>
    <x v="7"/>
    <d v="2020-08-03T00:00:00"/>
    <s v="Niemcy"/>
    <s v="Królowa"/>
    <x v="20"/>
    <n v="5"/>
    <n v="156"/>
    <n v="1000"/>
    <n v="10"/>
    <n v="2020"/>
  </r>
  <r>
    <n v="1488"/>
    <n v="9"/>
    <n v="13"/>
    <d v="2020-10-15T00:00:00"/>
    <n v="61.17"/>
    <x v="7"/>
    <d v="2020-08-03T00:00:00"/>
    <s v="Niemcy"/>
    <s v="Królowa"/>
    <x v="20"/>
    <n v="5"/>
    <n v="156"/>
    <n v="1000"/>
    <n v="10"/>
    <n v="2020"/>
  </r>
  <r>
    <n v="1489"/>
    <n v="9"/>
    <n v="13"/>
    <d v="2020-10-16T00:00:00"/>
    <n v="79.08"/>
    <x v="7"/>
    <d v="2020-08-03T00:00:00"/>
    <s v="Niemcy"/>
    <s v="Królowa"/>
    <x v="20"/>
    <n v="5"/>
    <n v="156"/>
    <n v="1000"/>
    <n v="10"/>
    <n v="2020"/>
  </r>
  <r>
    <n v="1490"/>
    <n v="5"/>
    <n v="17"/>
    <d v="2020-10-17T00:00:00"/>
    <n v="40.78"/>
    <x v="6"/>
    <d v="2020-06-30T00:00:00"/>
    <s v="Polska"/>
    <s v="Tofik Lis"/>
    <x v="7"/>
    <n v="6"/>
    <n v="160"/>
    <n v="1200"/>
    <n v="10"/>
    <n v="2020"/>
  </r>
  <r>
    <n v="1491"/>
    <n v="5"/>
    <n v="17"/>
    <d v="2020-10-17T00:00:00"/>
    <n v="47.78"/>
    <x v="6"/>
    <d v="2020-06-30T00:00:00"/>
    <s v="Polska"/>
    <s v="Tofik Lis"/>
    <x v="7"/>
    <n v="6"/>
    <n v="160"/>
    <n v="1200"/>
    <n v="10"/>
    <n v="2020"/>
  </r>
  <r>
    <n v="1492"/>
    <n v="5"/>
    <n v="17"/>
    <d v="2020-10-17T00:00:00"/>
    <n v="47.87"/>
    <x v="6"/>
    <d v="2020-06-30T00:00:00"/>
    <s v="Polska"/>
    <s v="Tofik Lis"/>
    <x v="7"/>
    <n v="6"/>
    <n v="160"/>
    <n v="1200"/>
    <n v="10"/>
    <n v="2020"/>
  </r>
  <r>
    <n v="1493"/>
    <n v="9"/>
    <n v="13"/>
    <d v="2020-10-17T00:00:00"/>
    <n v="76.739999999999995"/>
    <x v="7"/>
    <d v="2020-08-03T00:00:00"/>
    <s v="Niemcy"/>
    <s v="Królowa"/>
    <x v="20"/>
    <n v="5"/>
    <n v="156"/>
    <n v="1000"/>
    <n v="10"/>
    <n v="2020"/>
  </r>
  <r>
    <n v="1494"/>
    <n v="9"/>
    <n v="14"/>
    <d v="2020-10-17T00:00:00"/>
    <n v="13.09"/>
    <x v="7"/>
    <d v="2020-08-03T00:00:00"/>
    <s v="Niemcy"/>
    <s v="Reolka"/>
    <x v="13"/>
    <n v="6"/>
    <n v="190"/>
    <n v="1200"/>
    <n v="10"/>
    <n v="2020"/>
  </r>
  <r>
    <n v="1495"/>
    <n v="5"/>
    <n v="17"/>
    <d v="2020-10-18T00:00:00"/>
    <n v="60.64"/>
    <x v="6"/>
    <d v="2020-06-30T00:00:00"/>
    <s v="Polska"/>
    <s v="Tofik Lis"/>
    <x v="7"/>
    <n v="6"/>
    <n v="160"/>
    <n v="1200"/>
    <n v="10"/>
    <n v="2020"/>
  </r>
  <r>
    <n v="1496"/>
    <n v="5"/>
    <n v="17"/>
    <d v="2020-10-18T00:00:00"/>
    <n v="59.31"/>
    <x v="6"/>
    <d v="2020-06-30T00:00:00"/>
    <s v="Polska"/>
    <s v="Tofik Lis"/>
    <x v="7"/>
    <n v="6"/>
    <n v="160"/>
    <n v="1200"/>
    <n v="10"/>
    <n v="2020"/>
  </r>
  <r>
    <n v="1497"/>
    <n v="5"/>
    <n v="17"/>
    <d v="2020-10-18T00:00:00"/>
    <n v="59.29"/>
    <x v="6"/>
    <d v="2020-06-30T00:00:00"/>
    <s v="Polska"/>
    <s v="Tofik Lis"/>
    <x v="7"/>
    <n v="6"/>
    <n v="160"/>
    <n v="1200"/>
    <n v="10"/>
    <n v="2020"/>
  </r>
  <r>
    <n v="1498"/>
    <n v="5"/>
    <n v="17"/>
    <d v="2020-10-18T00:00:00"/>
    <n v="98.67"/>
    <x v="6"/>
    <d v="2020-06-30T00:00:00"/>
    <s v="Polska"/>
    <s v="Tofik Lis"/>
    <x v="7"/>
    <n v="6"/>
    <n v="160"/>
    <n v="1200"/>
    <n v="10"/>
    <n v="2020"/>
  </r>
  <r>
    <n v="1499"/>
    <n v="5"/>
    <n v="18"/>
    <d v="2020-10-18T00:00:00"/>
    <n v="18.13"/>
    <x v="6"/>
    <d v="2020-06-30T00:00:00"/>
    <s v="Polska"/>
    <s v="Aviciuś"/>
    <x v="15"/>
    <n v="5"/>
    <n v="124"/>
    <n v="1000"/>
    <n v="10"/>
    <n v="2020"/>
  </r>
  <r>
    <n v="1500"/>
    <n v="5"/>
    <n v="18"/>
    <d v="2020-10-18T00:00:00"/>
    <n v="21.37"/>
    <x v="6"/>
    <d v="2020-06-30T00:00:00"/>
    <s v="Polska"/>
    <s v="Aviciuś"/>
    <x v="15"/>
    <n v="5"/>
    <n v="124"/>
    <n v="1000"/>
    <n v="10"/>
    <n v="2020"/>
  </r>
  <r>
    <n v="1501"/>
    <n v="5"/>
    <n v="18"/>
    <d v="2020-10-18T00:00:00"/>
    <n v="28.94"/>
    <x v="6"/>
    <d v="2020-06-30T00:00:00"/>
    <s v="Polska"/>
    <s v="Aviciuś"/>
    <x v="15"/>
    <n v="5"/>
    <n v="124"/>
    <n v="1000"/>
    <n v="10"/>
    <n v="2020"/>
  </r>
  <r>
    <n v="1502"/>
    <n v="5"/>
    <n v="18"/>
    <d v="2020-10-18T00:00:00"/>
    <n v="27.26"/>
    <x v="6"/>
    <d v="2020-06-30T00:00:00"/>
    <s v="Polska"/>
    <s v="Aviciuś"/>
    <x v="15"/>
    <n v="5"/>
    <n v="124"/>
    <n v="1000"/>
    <n v="10"/>
    <n v="2020"/>
  </r>
  <r>
    <n v="1503"/>
    <n v="9"/>
    <n v="14"/>
    <d v="2020-10-19T00:00:00"/>
    <n v="23.37"/>
    <x v="7"/>
    <d v="2020-08-03T00:00:00"/>
    <s v="Niemcy"/>
    <s v="Reolka"/>
    <x v="13"/>
    <n v="6"/>
    <n v="190"/>
    <n v="1200"/>
    <n v="10"/>
    <n v="2020"/>
  </r>
  <r>
    <n v="1504"/>
    <n v="9"/>
    <n v="14"/>
    <d v="2020-10-19T00:00:00"/>
    <n v="31.3"/>
    <x v="7"/>
    <d v="2020-08-03T00:00:00"/>
    <s v="Niemcy"/>
    <s v="Reolka"/>
    <x v="13"/>
    <n v="6"/>
    <n v="190"/>
    <n v="1200"/>
    <n v="10"/>
    <n v="2020"/>
  </r>
  <r>
    <n v="1505"/>
    <n v="9"/>
    <n v="14"/>
    <d v="2020-10-19T00:00:00"/>
    <n v="36.299999999999997"/>
    <x v="7"/>
    <d v="2020-08-03T00:00:00"/>
    <s v="Niemcy"/>
    <s v="Reolka"/>
    <x v="13"/>
    <n v="6"/>
    <n v="190"/>
    <n v="1200"/>
    <n v="10"/>
    <n v="2020"/>
  </r>
  <r>
    <n v="1506"/>
    <n v="5"/>
    <n v="18"/>
    <d v="2020-10-20T00:00:00"/>
    <n v="54.33"/>
    <x v="6"/>
    <d v="2020-06-30T00:00:00"/>
    <s v="Polska"/>
    <s v="Aviciuś"/>
    <x v="15"/>
    <n v="5"/>
    <n v="124"/>
    <n v="1000"/>
    <n v="10"/>
    <n v="2020"/>
  </r>
  <r>
    <n v="1507"/>
    <n v="9"/>
    <n v="14"/>
    <d v="2020-10-21T00:00:00"/>
    <n v="46.61"/>
    <x v="7"/>
    <d v="2020-08-03T00:00:00"/>
    <s v="Niemcy"/>
    <s v="Reolka"/>
    <x v="13"/>
    <n v="6"/>
    <n v="190"/>
    <n v="1200"/>
    <n v="10"/>
    <n v="2020"/>
  </r>
  <r>
    <n v="1508"/>
    <n v="9"/>
    <n v="14"/>
    <d v="2020-10-21T00:00:00"/>
    <n v="60.61"/>
    <x v="7"/>
    <d v="2020-08-03T00:00:00"/>
    <s v="Niemcy"/>
    <s v="Reolka"/>
    <x v="13"/>
    <n v="6"/>
    <n v="190"/>
    <n v="1200"/>
    <n v="10"/>
    <n v="2020"/>
  </r>
  <r>
    <n v="1509"/>
    <n v="9"/>
    <n v="14"/>
    <d v="2020-10-21T00:00:00"/>
    <n v="47.86"/>
    <x v="7"/>
    <d v="2020-08-03T00:00:00"/>
    <s v="Niemcy"/>
    <s v="Reolka"/>
    <x v="13"/>
    <n v="6"/>
    <n v="190"/>
    <n v="1200"/>
    <n v="10"/>
    <n v="2020"/>
  </r>
  <r>
    <n v="1510"/>
    <n v="9"/>
    <n v="14"/>
    <d v="2020-10-21T00:00:00"/>
    <n v="62.56"/>
    <x v="7"/>
    <d v="2020-08-03T00:00:00"/>
    <s v="Niemcy"/>
    <s v="Reolka"/>
    <x v="13"/>
    <n v="6"/>
    <n v="190"/>
    <n v="1200"/>
    <n v="10"/>
    <n v="2020"/>
  </r>
  <r>
    <n v="1511"/>
    <n v="9"/>
    <n v="14"/>
    <d v="2020-10-21T00:00:00"/>
    <n v="64.5"/>
    <x v="7"/>
    <d v="2020-08-03T00:00:00"/>
    <s v="Niemcy"/>
    <s v="Reolka"/>
    <x v="13"/>
    <n v="6"/>
    <n v="190"/>
    <n v="1200"/>
    <n v="10"/>
    <n v="2020"/>
  </r>
  <r>
    <n v="1512"/>
    <n v="9"/>
    <n v="14"/>
    <d v="2020-10-21T00:00:00"/>
    <n v="77.75"/>
    <x v="7"/>
    <d v="2020-08-03T00:00:00"/>
    <s v="Niemcy"/>
    <s v="Reolka"/>
    <x v="13"/>
    <n v="6"/>
    <n v="190"/>
    <n v="1200"/>
    <n v="10"/>
    <n v="2020"/>
  </r>
  <r>
    <n v="1513"/>
    <n v="9"/>
    <n v="15"/>
    <d v="2020-10-21T00:00:00"/>
    <n v="10.92"/>
    <x v="7"/>
    <d v="2020-08-03T00:00:00"/>
    <s v="Niemcy"/>
    <s v="Pan Daft"/>
    <x v="14"/>
    <n v="5"/>
    <n v="123"/>
    <n v="1000"/>
    <n v="10"/>
    <n v="2020"/>
  </r>
  <r>
    <n v="1514"/>
    <n v="9"/>
    <n v="15"/>
    <d v="2020-10-21T00:00:00"/>
    <n v="24.88"/>
    <x v="7"/>
    <d v="2020-08-03T00:00:00"/>
    <s v="Niemcy"/>
    <s v="Pan Daft"/>
    <x v="14"/>
    <n v="5"/>
    <n v="123"/>
    <n v="1000"/>
    <n v="10"/>
    <n v="2020"/>
  </r>
  <r>
    <n v="1515"/>
    <n v="9"/>
    <n v="15"/>
    <d v="2020-10-21T00:00:00"/>
    <n v="35.44"/>
    <x v="7"/>
    <d v="2020-08-03T00:00:00"/>
    <s v="Niemcy"/>
    <s v="Pan Daft"/>
    <x v="14"/>
    <n v="5"/>
    <n v="123"/>
    <n v="1000"/>
    <n v="10"/>
    <n v="2020"/>
  </r>
  <r>
    <n v="1516"/>
    <n v="5"/>
    <n v="18"/>
    <d v="2020-10-22T00:00:00"/>
    <n v="58.83"/>
    <x v="6"/>
    <d v="2020-06-30T00:00:00"/>
    <s v="Polska"/>
    <s v="Aviciuś"/>
    <x v="15"/>
    <n v="5"/>
    <n v="124"/>
    <n v="1000"/>
    <n v="10"/>
    <n v="2020"/>
  </r>
  <r>
    <n v="1517"/>
    <n v="5"/>
    <n v="18"/>
    <d v="2020-10-22T00:00:00"/>
    <n v="72.650000000000006"/>
    <x v="6"/>
    <d v="2020-06-30T00:00:00"/>
    <s v="Polska"/>
    <s v="Aviciuś"/>
    <x v="15"/>
    <n v="5"/>
    <n v="124"/>
    <n v="1000"/>
    <n v="10"/>
    <n v="2020"/>
  </r>
  <r>
    <n v="1518"/>
    <n v="5"/>
    <n v="18"/>
    <d v="2020-10-22T00:00:00"/>
    <n v="62.01"/>
    <x v="6"/>
    <d v="2020-06-30T00:00:00"/>
    <s v="Polska"/>
    <s v="Aviciuś"/>
    <x v="15"/>
    <n v="5"/>
    <n v="124"/>
    <n v="1000"/>
    <n v="10"/>
    <n v="2020"/>
  </r>
  <r>
    <n v="1519"/>
    <n v="5"/>
    <n v="18"/>
    <d v="2020-10-22T00:00:00"/>
    <n v="58.41"/>
    <x v="6"/>
    <d v="2020-06-30T00:00:00"/>
    <s v="Polska"/>
    <s v="Aviciuś"/>
    <x v="15"/>
    <n v="5"/>
    <n v="124"/>
    <n v="1000"/>
    <n v="10"/>
    <n v="2020"/>
  </r>
  <r>
    <n v="1520"/>
    <n v="9"/>
    <n v="15"/>
    <d v="2020-10-22T00:00:00"/>
    <n v="37.17"/>
    <x v="7"/>
    <d v="2020-08-03T00:00:00"/>
    <s v="Niemcy"/>
    <s v="Pan Daft"/>
    <x v="14"/>
    <n v="5"/>
    <n v="123"/>
    <n v="1000"/>
    <n v="10"/>
    <n v="2020"/>
  </r>
  <r>
    <n v="1521"/>
    <n v="9"/>
    <n v="15"/>
    <d v="2020-10-22T00:00:00"/>
    <n v="51.28"/>
    <x v="7"/>
    <d v="2020-08-03T00:00:00"/>
    <s v="Niemcy"/>
    <s v="Pan Daft"/>
    <x v="14"/>
    <n v="5"/>
    <n v="123"/>
    <n v="1000"/>
    <n v="10"/>
    <n v="2020"/>
  </r>
  <r>
    <n v="1522"/>
    <n v="5"/>
    <n v="18"/>
    <d v="2020-10-23T00:00:00"/>
    <n v="77.75"/>
    <x v="6"/>
    <d v="2020-06-30T00:00:00"/>
    <s v="Polska"/>
    <s v="Aviciuś"/>
    <x v="15"/>
    <n v="5"/>
    <n v="124"/>
    <n v="1000"/>
    <n v="10"/>
    <n v="2020"/>
  </r>
  <r>
    <n v="1523"/>
    <n v="5"/>
    <n v="19"/>
    <d v="2020-10-23T00:00:00"/>
    <n v="19.54"/>
    <x v="6"/>
    <d v="2020-06-30T00:00:00"/>
    <s v="Polska"/>
    <s v="Dźwiękowy Szok Magii"/>
    <x v="16"/>
    <n v="7"/>
    <n v="170"/>
    <n v="1400"/>
    <n v="10"/>
    <n v="2020"/>
  </r>
  <r>
    <n v="1524"/>
    <n v="5"/>
    <n v="19"/>
    <d v="2020-10-23T00:00:00"/>
    <n v="18.59"/>
    <x v="6"/>
    <d v="2020-06-30T00:00:00"/>
    <s v="Polska"/>
    <s v="Dźwiękowy Szok Magii"/>
    <x v="16"/>
    <n v="7"/>
    <n v="170"/>
    <n v="1400"/>
    <n v="10"/>
    <n v="2020"/>
  </r>
  <r>
    <n v="1525"/>
    <n v="5"/>
    <n v="19"/>
    <d v="2020-10-23T00:00:00"/>
    <n v="30.13"/>
    <x v="6"/>
    <d v="2020-06-30T00:00:00"/>
    <s v="Polska"/>
    <s v="Dźwiękowy Szok Magii"/>
    <x v="16"/>
    <n v="7"/>
    <n v="170"/>
    <n v="1400"/>
    <n v="10"/>
    <n v="2020"/>
  </r>
  <r>
    <n v="1526"/>
    <n v="5"/>
    <n v="19"/>
    <d v="2020-10-23T00:00:00"/>
    <n v="39.51"/>
    <x v="6"/>
    <d v="2020-06-30T00:00:00"/>
    <s v="Polska"/>
    <s v="Dźwiękowy Szok Magii"/>
    <x v="16"/>
    <n v="7"/>
    <n v="170"/>
    <n v="1400"/>
    <n v="10"/>
    <n v="2020"/>
  </r>
  <r>
    <n v="1527"/>
    <n v="9"/>
    <n v="15"/>
    <d v="2020-10-23T00:00:00"/>
    <n v="56.2"/>
    <x v="7"/>
    <d v="2020-08-03T00:00:00"/>
    <s v="Niemcy"/>
    <s v="Pan Daft"/>
    <x v="14"/>
    <n v="5"/>
    <n v="123"/>
    <n v="1000"/>
    <n v="10"/>
    <n v="2020"/>
  </r>
  <r>
    <n v="1528"/>
    <n v="9"/>
    <n v="15"/>
    <d v="2020-10-23T00:00:00"/>
    <n v="67.03"/>
    <x v="7"/>
    <d v="2020-08-03T00:00:00"/>
    <s v="Niemcy"/>
    <s v="Pan Daft"/>
    <x v="14"/>
    <n v="5"/>
    <n v="123"/>
    <n v="1000"/>
    <n v="10"/>
    <n v="2020"/>
  </r>
  <r>
    <n v="1529"/>
    <n v="5"/>
    <n v="19"/>
    <d v="2020-10-25T00:00:00"/>
    <n v="44.09"/>
    <x v="6"/>
    <d v="2020-06-30T00:00:00"/>
    <s v="Polska"/>
    <s v="Dźwiękowy Szok Magii"/>
    <x v="16"/>
    <n v="7"/>
    <n v="170"/>
    <n v="1400"/>
    <n v="10"/>
    <n v="2020"/>
  </r>
  <r>
    <n v="1530"/>
    <n v="9"/>
    <n v="15"/>
    <d v="2020-10-25T00:00:00"/>
    <n v="81.38"/>
    <x v="7"/>
    <d v="2020-08-03T00:00:00"/>
    <s v="Niemcy"/>
    <s v="Pan Daft"/>
    <x v="14"/>
    <n v="5"/>
    <n v="123"/>
    <n v="1000"/>
    <n v="10"/>
    <n v="2020"/>
  </r>
  <r>
    <n v="1531"/>
    <n v="5"/>
    <n v="19"/>
    <d v="2020-10-27T00:00:00"/>
    <n v="46.64"/>
    <x v="6"/>
    <d v="2020-06-30T00:00:00"/>
    <s v="Polska"/>
    <s v="Dźwiękowy Szok Magii"/>
    <x v="16"/>
    <n v="7"/>
    <n v="170"/>
    <n v="1400"/>
    <n v="10"/>
    <n v="2020"/>
  </r>
  <r>
    <n v="1532"/>
    <n v="5"/>
    <n v="19"/>
    <d v="2020-10-27T00:00:00"/>
    <n v="60.67"/>
    <x v="6"/>
    <d v="2020-06-30T00:00:00"/>
    <s v="Polska"/>
    <s v="Dźwiękowy Szok Magii"/>
    <x v="16"/>
    <n v="7"/>
    <n v="170"/>
    <n v="1400"/>
    <n v="10"/>
    <n v="2020"/>
  </r>
  <r>
    <n v="1533"/>
    <n v="5"/>
    <n v="19"/>
    <d v="2020-10-27T00:00:00"/>
    <n v="75.23"/>
    <x v="6"/>
    <d v="2020-06-30T00:00:00"/>
    <s v="Polska"/>
    <s v="Dźwiękowy Szok Magii"/>
    <x v="16"/>
    <n v="7"/>
    <n v="170"/>
    <n v="1400"/>
    <n v="10"/>
    <n v="2020"/>
  </r>
  <r>
    <n v="1534"/>
    <n v="5"/>
    <n v="19"/>
    <d v="2020-10-27T00:00:00"/>
    <n v="76.62"/>
    <x v="6"/>
    <d v="2020-06-30T00:00:00"/>
    <s v="Polska"/>
    <s v="Dźwiękowy Szok Magii"/>
    <x v="16"/>
    <n v="7"/>
    <n v="170"/>
    <n v="1400"/>
    <n v="10"/>
    <n v="2020"/>
  </r>
  <r>
    <n v="1535"/>
    <n v="5"/>
    <n v="19"/>
    <d v="2020-10-27T00:00:00"/>
    <n v="63.18"/>
    <x v="6"/>
    <d v="2020-06-30T00:00:00"/>
    <s v="Polska"/>
    <s v="Dźwiękowy Szok Magii"/>
    <x v="16"/>
    <n v="7"/>
    <n v="170"/>
    <n v="1400"/>
    <n v="10"/>
    <n v="2020"/>
  </r>
  <r>
    <n v="1536"/>
    <n v="5"/>
    <n v="20"/>
    <d v="2020-10-27T00:00:00"/>
    <n v="14.25"/>
    <x v="6"/>
    <d v="2020-06-30T00:00:00"/>
    <s v="Polska"/>
    <s v="xi"/>
    <x v="17"/>
    <n v="9"/>
    <n v="222"/>
    <n v="2000"/>
    <n v="10"/>
    <n v="2020"/>
  </r>
  <r>
    <n v="1537"/>
    <n v="9"/>
    <n v="15"/>
    <d v="2020-10-28T00:00:00"/>
    <n v="69.48"/>
    <x v="7"/>
    <d v="2020-08-03T00:00:00"/>
    <s v="Niemcy"/>
    <s v="Pan Daft"/>
    <x v="14"/>
    <n v="5"/>
    <n v="123"/>
    <n v="1000"/>
    <n v="10"/>
    <n v="2020"/>
  </r>
  <r>
    <n v="1538"/>
    <n v="5"/>
    <n v="20"/>
    <d v="2020-10-30T00:00:00"/>
    <n v="21.33"/>
    <x v="6"/>
    <d v="2020-06-30T00:00:00"/>
    <s v="Polska"/>
    <s v="xi"/>
    <x v="17"/>
    <n v="9"/>
    <n v="222"/>
    <n v="2000"/>
    <n v="10"/>
    <n v="2020"/>
  </r>
  <r>
    <n v="1539"/>
    <n v="5"/>
    <n v="20"/>
    <d v="2020-10-30T00:00:00"/>
    <n v="24.87"/>
    <x v="6"/>
    <d v="2020-06-30T00:00:00"/>
    <s v="Polska"/>
    <s v="xi"/>
    <x v="17"/>
    <n v="9"/>
    <n v="222"/>
    <n v="2000"/>
    <n v="10"/>
    <n v="2020"/>
  </r>
  <r>
    <n v="1540"/>
    <n v="9"/>
    <n v="15"/>
    <d v="2020-10-30T00:00:00"/>
    <n v="75.42"/>
    <x v="7"/>
    <d v="2020-08-03T00:00:00"/>
    <s v="Niemcy"/>
    <s v="Pan Daft"/>
    <x v="14"/>
    <n v="5"/>
    <n v="123"/>
    <n v="1000"/>
    <n v="10"/>
    <n v="2020"/>
  </r>
  <r>
    <n v="1541"/>
    <n v="9"/>
    <n v="16"/>
    <d v="2020-10-30T00:00:00"/>
    <n v="13.24"/>
    <x v="7"/>
    <d v="2020-08-03T00:00:00"/>
    <s v="Niemcy"/>
    <s v="Umarłe Korporacje"/>
    <x v="22"/>
    <n v="8"/>
    <n v="240"/>
    <n v="1800"/>
    <n v="10"/>
    <n v="2020"/>
  </r>
  <r>
    <n v="1542"/>
    <n v="5"/>
    <n v="20"/>
    <d v="2020-10-31T00:00:00"/>
    <n v="38.06"/>
    <x v="6"/>
    <d v="2020-06-30T00:00:00"/>
    <s v="Polska"/>
    <s v="xi"/>
    <x v="17"/>
    <n v="9"/>
    <n v="222"/>
    <n v="2000"/>
    <n v="10"/>
    <n v="2020"/>
  </r>
  <r>
    <n v="1543"/>
    <n v="5"/>
    <n v="20"/>
    <d v="2020-11-01T00:00:00"/>
    <n v="44.08"/>
    <x v="6"/>
    <d v="2020-06-30T00:00:00"/>
    <s v="Polska"/>
    <s v="xi"/>
    <x v="17"/>
    <n v="9"/>
    <n v="222"/>
    <n v="2000"/>
    <n v="11"/>
    <n v="2020"/>
  </r>
  <r>
    <n v="1544"/>
    <n v="9"/>
    <n v="16"/>
    <d v="2020-11-01T00:00:00"/>
    <n v="24.95"/>
    <x v="7"/>
    <d v="2020-08-03T00:00:00"/>
    <s v="Niemcy"/>
    <s v="Umarłe Korporacje"/>
    <x v="22"/>
    <n v="8"/>
    <n v="240"/>
    <n v="1800"/>
    <n v="11"/>
    <n v="2020"/>
  </r>
  <r>
    <n v="1545"/>
    <n v="9"/>
    <n v="16"/>
    <d v="2020-11-01T00:00:00"/>
    <n v="33.82"/>
    <x v="7"/>
    <d v="2020-08-03T00:00:00"/>
    <s v="Niemcy"/>
    <s v="Umarłe Korporacje"/>
    <x v="22"/>
    <n v="8"/>
    <n v="240"/>
    <n v="1800"/>
    <n v="11"/>
    <n v="2020"/>
  </r>
  <r>
    <n v="1546"/>
    <n v="5"/>
    <n v="20"/>
    <d v="2020-11-02T00:00:00"/>
    <n v="68.459999999999994"/>
    <x v="6"/>
    <d v="2020-06-30T00:00:00"/>
    <s v="Polska"/>
    <s v="xi"/>
    <x v="17"/>
    <n v="9"/>
    <n v="222"/>
    <n v="2000"/>
    <n v="11"/>
    <n v="2020"/>
  </r>
  <r>
    <n v="1547"/>
    <n v="5"/>
    <n v="20"/>
    <d v="2020-11-02T00:00:00"/>
    <n v="73.7"/>
    <x v="6"/>
    <d v="2020-06-30T00:00:00"/>
    <s v="Polska"/>
    <s v="xi"/>
    <x v="17"/>
    <n v="9"/>
    <n v="222"/>
    <n v="2000"/>
    <n v="11"/>
    <n v="2020"/>
  </r>
  <r>
    <n v="1548"/>
    <n v="5"/>
    <n v="20"/>
    <d v="2020-11-03T00:00:00"/>
    <n v="67.95"/>
    <x v="6"/>
    <d v="2020-06-30T00:00:00"/>
    <s v="Polska"/>
    <s v="xi"/>
    <x v="17"/>
    <n v="9"/>
    <n v="222"/>
    <n v="2000"/>
    <n v="11"/>
    <n v="2020"/>
  </r>
  <r>
    <n v="1549"/>
    <n v="5"/>
    <n v="20"/>
    <d v="2020-11-03T00:00:00"/>
    <n v="85.02"/>
    <x v="6"/>
    <d v="2020-06-30T00:00:00"/>
    <s v="Polska"/>
    <s v="xi"/>
    <x v="17"/>
    <n v="9"/>
    <n v="222"/>
    <n v="2000"/>
    <n v="11"/>
    <n v="2020"/>
  </r>
  <r>
    <n v="1550"/>
    <n v="5"/>
    <n v="21"/>
    <d v="2020-11-03T00:00:00"/>
    <n v="11.42"/>
    <x v="6"/>
    <d v="2020-06-30T00:00:00"/>
    <s v="Polska"/>
    <s v="Lisek Przemyka"/>
    <x v="18"/>
    <n v="9"/>
    <n v="300"/>
    <n v="2000"/>
    <n v="11"/>
    <n v="2020"/>
  </r>
  <r>
    <n v="1551"/>
    <n v="5"/>
    <n v="21"/>
    <d v="2020-11-03T00:00:00"/>
    <n v="19.739999999999998"/>
    <x v="6"/>
    <d v="2020-06-30T00:00:00"/>
    <s v="Polska"/>
    <s v="Lisek Przemyka"/>
    <x v="18"/>
    <n v="9"/>
    <n v="300"/>
    <n v="2000"/>
    <n v="11"/>
    <n v="2020"/>
  </r>
  <r>
    <n v="1552"/>
    <n v="5"/>
    <n v="21"/>
    <d v="2020-11-03T00:00:00"/>
    <n v="27.83"/>
    <x v="6"/>
    <d v="2020-06-30T00:00:00"/>
    <s v="Polska"/>
    <s v="Lisek Przemyka"/>
    <x v="18"/>
    <n v="9"/>
    <n v="300"/>
    <n v="2000"/>
    <n v="11"/>
    <n v="2020"/>
  </r>
  <r>
    <n v="1553"/>
    <n v="9"/>
    <n v="16"/>
    <d v="2020-11-03T00:00:00"/>
    <n v="45.97"/>
    <x v="7"/>
    <d v="2020-08-03T00:00:00"/>
    <s v="Niemcy"/>
    <s v="Umarłe Korporacje"/>
    <x v="22"/>
    <n v="8"/>
    <n v="240"/>
    <n v="1800"/>
    <n v="11"/>
    <n v="2020"/>
  </r>
  <r>
    <n v="1554"/>
    <n v="9"/>
    <n v="16"/>
    <d v="2020-11-03T00:00:00"/>
    <n v="38.270000000000003"/>
    <x v="7"/>
    <d v="2020-08-03T00:00:00"/>
    <s v="Niemcy"/>
    <s v="Umarłe Korporacje"/>
    <x v="22"/>
    <n v="8"/>
    <n v="240"/>
    <n v="1800"/>
    <n v="11"/>
    <n v="2020"/>
  </r>
  <r>
    <n v="1555"/>
    <n v="9"/>
    <n v="16"/>
    <d v="2020-11-03T00:00:00"/>
    <n v="65.95"/>
    <x v="7"/>
    <d v="2020-08-03T00:00:00"/>
    <s v="Niemcy"/>
    <s v="Umarłe Korporacje"/>
    <x v="22"/>
    <n v="8"/>
    <n v="240"/>
    <n v="1800"/>
    <n v="11"/>
    <n v="2020"/>
  </r>
  <r>
    <n v="1556"/>
    <n v="9"/>
    <n v="16"/>
    <d v="2020-11-05T00:00:00"/>
    <n v="54.53"/>
    <x v="7"/>
    <d v="2020-08-03T00:00:00"/>
    <s v="Niemcy"/>
    <s v="Umarłe Korporacje"/>
    <x v="22"/>
    <n v="8"/>
    <n v="240"/>
    <n v="1800"/>
    <n v="11"/>
    <n v="2020"/>
  </r>
  <r>
    <n v="1557"/>
    <n v="9"/>
    <n v="16"/>
    <d v="2020-11-05T00:00:00"/>
    <n v="84.83"/>
    <x v="7"/>
    <d v="2020-08-03T00:00:00"/>
    <s v="Niemcy"/>
    <s v="Umarłe Korporacje"/>
    <x v="22"/>
    <n v="8"/>
    <n v="240"/>
    <n v="1800"/>
    <n v="11"/>
    <n v="2020"/>
  </r>
  <r>
    <n v="1558"/>
    <n v="9"/>
    <n v="16"/>
    <d v="2020-11-05T00:00:00"/>
    <n v="81.540000000000006"/>
    <x v="7"/>
    <d v="2020-08-03T00:00:00"/>
    <s v="Niemcy"/>
    <s v="Umarłe Korporacje"/>
    <x v="22"/>
    <n v="8"/>
    <n v="240"/>
    <n v="1800"/>
    <n v="11"/>
    <n v="2020"/>
  </r>
  <r>
    <n v="1559"/>
    <n v="9"/>
    <n v="16"/>
    <d v="2020-11-05T00:00:00"/>
    <n v="88.3"/>
    <x v="7"/>
    <d v="2020-08-03T00:00:00"/>
    <s v="Niemcy"/>
    <s v="Umarłe Korporacje"/>
    <x v="22"/>
    <n v="8"/>
    <n v="240"/>
    <n v="1800"/>
    <n v="11"/>
    <n v="2020"/>
  </r>
  <r>
    <n v="1560"/>
    <n v="9"/>
    <n v="17"/>
    <d v="2020-11-05T00:00:00"/>
    <n v="19.3"/>
    <x v="7"/>
    <d v="2020-08-03T00:00:00"/>
    <s v="Niemcy"/>
    <s v="Tofik Lis"/>
    <x v="7"/>
    <n v="6"/>
    <n v="160"/>
    <n v="1200"/>
    <n v="11"/>
    <n v="2020"/>
  </r>
  <r>
    <n v="1561"/>
    <n v="9"/>
    <n v="17"/>
    <d v="2020-11-05T00:00:00"/>
    <n v="24.53"/>
    <x v="7"/>
    <d v="2020-08-03T00:00:00"/>
    <s v="Niemcy"/>
    <s v="Tofik Lis"/>
    <x v="7"/>
    <n v="6"/>
    <n v="160"/>
    <n v="1200"/>
    <n v="11"/>
    <n v="2020"/>
  </r>
  <r>
    <n v="1562"/>
    <n v="9"/>
    <n v="17"/>
    <d v="2020-11-05T00:00:00"/>
    <n v="36.68"/>
    <x v="7"/>
    <d v="2020-08-03T00:00:00"/>
    <s v="Niemcy"/>
    <s v="Tofik Lis"/>
    <x v="7"/>
    <n v="6"/>
    <n v="160"/>
    <n v="1200"/>
    <n v="11"/>
    <n v="2020"/>
  </r>
  <r>
    <n v="1563"/>
    <n v="9"/>
    <n v="17"/>
    <d v="2020-11-07T00:00:00"/>
    <n v="36.369999999999997"/>
    <x v="7"/>
    <d v="2020-08-03T00:00:00"/>
    <s v="Niemcy"/>
    <s v="Tofik Lis"/>
    <x v="7"/>
    <n v="6"/>
    <n v="160"/>
    <n v="1200"/>
    <n v="11"/>
    <n v="2020"/>
  </r>
  <r>
    <n v="1564"/>
    <n v="9"/>
    <n v="17"/>
    <d v="2020-11-08T00:00:00"/>
    <n v="53.28"/>
    <x v="7"/>
    <d v="2020-08-03T00:00:00"/>
    <s v="Niemcy"/>
    <s v="Tofik Lis"/>
    <x v="7"/>
    <n v="6"/>
    <n v="160"/>
    <n v="1200"/>
    <n v="11"/>
    <n v="2020"/>
  </r>
  <r>
    <n v="1565"/>
    <n v="9"/>
    <n v="17"/>
    <d v="2020-11-08T00:00:00"/>
    <n v="63.08"/>
    <x v="7"/>
    <d v="2020-08-03T00:00:00"/>
    <s v="Niemcy"/>
    <s v="Tofik Lis"/>
    <x v="7"/>
    <n v="6"/>
    <n v="160"/>
    <n v="1200"/>
    <n v="11"/>
    <n v="2020"/>
  </r>
  <r>
    <n v="1566"/>
    <n v="9"/>
    <n v="17"/>
    <d v="2020-11-08T00:00:00"/>
    <n v="65.12"/>
    <x v="7"/>
    <d v="2020-08-03T00:00:00"/>
    <s v="Niemcy"/>
    <s v="Tofik Lis"/>
    <x v="7"/>
    <n v="6"/>
    <n v="160"/>
    <n v="1200"/>
    <n v="11"/>
    <n v="2020"/>
  </r>
  <r>
    <n v="1567"/>
    <n v="9"/>
    <n v="17"/>
    <d v="2020-11-08T00:00:00"/>
    <n v="76.28"/>
    <x v="7"/>
    <d v="2020-08-03T00:00:00"/>
    <s v="Niemcy"/>
    <s v="Tofik Lis"/>
    <x v="7"/>
    <n v="6"/>
    <n v="160"/>
    <n v="1200"/>
    <n v="11"/>
    <n v="2020"/>
  </r>
  <r>
    <n v="1568"/>
    <n v="9"/>
    <n v="17"/>
    <d v="2020-11-10T00:00:00"/>
    <n v="68.319999999999993"/>
    <x v="7"/>
    <d v="2020-08-03T00:00:00"/>
    <s v="Niemcy"/>
    <s v="Tofik Lis"/>
    <x v="7"/>
    <n v="6"/>
    <n v="160"/>
    <n v="1200"/>
    <n v="11"/>
    <n v="2020"/>
  </r>
  <r>
    <n v="1569"/>
    <n v="9"/>
    <n v="26"/>
    <d v="2020-11-10T00:00:00"/>
    <n v="10.220000000000001"/>
    <x v="7"/>
    <d v="2020-08-03T00:00:00"/>
    <s v="Niemcy"/>
    <s v="Asa z Bazy"/>
    <x v="28"/>
    <n v="4"/>
    <n v="94"/>
    <n v="900"/>
    <n v="11"/>
    <n v="2020"/>
  </r>
  <r>
    <n v="1570"/>
    <n v="9"/>
    <n v="26"/>
    <d v="2020-11-11T00:00:00"/>
    <n v="23.4"/>
    <x v="7"/>
    <d v="2020-08-03T00:00:00"/>
    <s v="Niemcy"/>
    <s v="Asa z Bazy"/>
    <x v="28"/>
    <n v="4"/>
    <n v="94"/>
    <n v="900"/>
    <n v="11"/>
    <n v="2020"/>
  </r>
  <r>
    <n v="1571"/>
    <n v="9"/>
    <n v="26"/>
    <d v="2020-11-11T00:00:00"/>
    <n v="29.98"/>
    <x v="7"/>
    <d v="2020-08-03T00:00:00"/>
    <s v="Niemcy"/>
    <s v="Asa z Bazy"/>
    <x v="28"/>
    <n v="4"/>
    <n v="94"/>
    <n v="900"/>
    <n v="11"/>
    <n v="2020"/>
  </r>
  <r>
    <n v="1572"/>
    <n v="9"/>
    <n v="26"/>
    <d v="2020-11-12T00:00:00"/>
    <n v="31.81"/>
    <x v="7"/>
    <d v="2020-08-03T00:00:00"/>
    <s v="Niemcy"/>
    <s v="Asa z Bazy"/>
    <x v="28"/>
    <n v="4"/>
    <n v="94"/>
    <n v="900"/>
    <n v="11"/>
    <n v="2020"/>
  </r>
  <r>
    <n v="1573"/>
    <n v="9"/>
    <n v="26"/>
    <d v="2020-11-15T00:00:00"/>
    <n v="48.11"/>
    <x v="7"/>
    <d v="2020-08-03T00:00:00"/>
    <s v="Niemcy"/>
    <s v="Asa z Bazy"/>
    <x v="28"/>
    <n v="4"/>
    <n v="94"/>
    <n v="900"/>
    <n v="11"/>
    <n v="2020"/>
  </r>
  <r>
    <n v="1574"/>
    <n v="9"/>
    <n v="26"/>
    <d v="2020-11-18T00:00:00"/>
    <n v="58.86"/>
    <x v="7"/>
    <d v="2020-08-03T00:00:00"/>
    <s v="Niemcy"/>
    <s v="Asa z Bazy"/>
    <x v="28"/>
    <n v="4"/>
    <n v="94"/>
    <n v="900"/>
    <n v="11"/>
    <n v="2020"/>
  </r>
  <r>
    <n v="1575"/>
    <n v="9"/>
    <n v="26"/>
    <d v="2020-11-18T00:00:00"/>
    <n v="64.459999999999994"/>
    <x v="7"/>
    <d v="2020-08-03T00:00:00"/>
    <s v="Niemcy"/>
    <s v="Asa z Bazy"/>
    <x v="28"/>
    <n v="4"/>
    <n v="94"/>
    <n v="900"/>
    <n v="11"/>
    <n v="2020"/>
  </r>
  <r>
    <n v="1576"/>
    <n v="9"/>
    <n v="26"/>
    <d v="2020-11-20T00:00:00"/>
    <n v="58.4"/>
    <x v="7"/>
    <d v="2020-08-03T00:00:00"/>
    <s v="Niemcy"/>
    <s v="Asa z Bazy"/>
    <x v="28"/>
    <n v="4"/>
    <n v="94"/>
    <n v="900"/>
    <n v="11"/>
    <n v="2020"/>
  </r>
  <r>
    <n v="1577"/>
    <n v="9"/>
    <n v="26"/>
    <d v="2020-11-22T00:00:00"/>
    <n v="77.069999999999993"/>
    <x v="7"/>
    <d v="2020-08-03T00:00:00"/>
    <s v="Niemcy"/>
    <s v="Asa z Bazy"/>
    <x v="28"/>
    <n v="4"/>
    <n v="94"/>
    <n v="900"/>
    <n v="11"/>
    <n v="2020"/>
  </r>
  <r>
    <n v="1578"/>
    <n v="9"/>
    <n v="26"/>
    <d v="2020-11-22T00:00:00"/>
    <n v="71.989999999999995"/>
    <x v="7"/>
    <d v="2020-08-03T00:00:00"/>
    <s v="Niemcy"/>
    <s v="Asa z Bazy"/>
    <x v="28"/>
    <n v="4"/>
    <n v="94"/>
    <n v="900"/>
    <n v="11"/>
    <n v="2020"/>
  </r>
  <r>
    <n v="1579"/>
    <n v="9"/>
    <n v="19"/>
    <d v="2020-11-22T00:00:00"/>
    <n v="14.52"/>
    <x v="7"/>
    <d v="2020-08-03T00:00:00"/>
    <s v="Niemcy"/>
    <s v="Dźwiękowy Szok Magii"/>
    <x v="16"/>
    <n v="7"/>
    <n v="170"/>
    <n v="1400"/>
    <n v="11"/>
    <n v="2020"/>
  </r>
  <r>
    <n v="1580"/>
    <n v="9"/>
    <n v="19"/>
    <d v="2020-11-22T00:00:00"/>
    <n v="26.01"/>
    <x v="7"/>
    <d v="2020-08-03T00:00:00"/>
    <s v="Niemcy"/>
    <s v="Dźwiękowy Szok Magii"/>
    <x v="16"/>
    <n v="7"/>
    <n v="170"/>
    <n v="1400"/>
    <n v="11"/>
    <n v="2020"/>
  </r>
  <r>
    <n v="1581"/>
    <n v="9"/>
    <n v="19"/>
    <d v="2020-11-22T00:00:00"/>
    <n v="29.34"/>
    <x v="7"/>
    <d v="2020-08-03T00:00:00"/>
    <s v="Niemcy"/>
    <s v="Dźwiękowy Szok Magii"/>
    <x v="16"/>
    <n v="7"/>
    <n v="170"/>
    <n v="1400"/>
    <n v="11"/>
    <n v="2020"/>
  </r>
  <r>
    <n v="1582"/>
    <n v="9"/>
    <n v="19"/>
    <d v="2020-11-22T00:00:00"/>
    <n v="37.200000000000003"/>
    <x v="7"/>
    <d v="2020-08-03T00:00:00"/>
    <s v="Niemcy"/>
    <s v="Dźwiękowy Szok Magii"/>
    <x v="16"/>
    <n v="7"/>
    <n v="170"/>
    <n v="1400"/>
    <n v="11"/>
    <n v="2020"/>
  </r>
  <r>
    <n v="1583"/>
    <n v="9"/>
    <n v="19"/>
    <d v="2020-11-22T00:00:00"/>
    <n v="38.18"/>
    <x v="7"/>
    <d v="2020-08-03T00:00:00"/>
    <s v="Niemcy"/>
    <s v="Dźwiękowy Szok Magii"/>
    <x v="16"/>
    <n v="7"/>
    <n v="170"/>
    <n v="1400"/>
    <n v="11"/>
    <n v="2020"/>
  </r>
  <r>
    <n v="1584"/>
    <n v="9"/>
    <n v="19"/>
    <d v="2020-11-22T00:00:00"/>
    <n v="60.44"/>
    <x v="7"/>
    <d v="2020-08-03T00:00:00"/>
    <s v="Niemcy"/>
    <s v="Dźwiękowy Szok Magii"/>
    <x v="16"/>
    <n v="7"/>
    <n v="170"/>
    <n v="1400"/>
    <n v="11"/>
    <n v="2020"/>
  </r>
  <r>
    <n v="1585"/>
    <n v="9"/>
    <n v="19"/>
    <d v="2020-11-22T00:00:00"/>
    <n v="49.77"/>
    <x v="7"/>
    <d v="2020-08-03T00:00:00"/>
    <s v="Niemcy"/>
    <s v="Dźwiękowy Szok Magii"/>
    <x v="16"/>
    <n v="7"/>
    <n v="170"/>
    <n v="1400"/>
    <n v="11"/>
    <n v="2020"/>
  </r>
  <r>
    <n v="1586"/>
    <n v="9"/>
    <n v="19"/>
    <d v="2020-11-25T00:00:00"/>
    <n v="65.3"/>
    <x v="7"/>
    <d v="2020-08-03T00:00:00"/>
    <s v="Niemcy"/>
    <s v="Dźwiękowy Szok Magii"/>
    <x v="16"/>
    <n v="7"/>
    <n v="170"/>
    <n v="1400"/>
    <n v="11"/>
    <n v="2020"/>
  </r>
  <r>
    <n v="1587"/>
    <n v="9"/>
    <n v="19"/>
    <d v="2020-11-28T00:00:00"/>
    <n v="78.72"/>
    <x v="7"/>
    <d v="2020-08-03T00:00:00"/>
    <s v="Niemcy"/>
    <s v="Dźwiękowy Szok Magii"/>
    <x v="16"/>
    <n v="7"/>
    <n v="170"/>
    <n v="1400"/>
    <n v="11"/>
    <n v="2020"/>
  </r>
  <r>
    <n v="1588"/>
    <n v="9"/>
    <n v="19"/>
    <d v="2020-11-28T00:00:00"/>
    <n v="88.72"/>
    <x v="7"/>
    <d v="2020-08-03T00:00:00"/>
    <s v="Niemcy"/>
    <s v="Dźwiękowy Szok Magii"/>
    <x v="16"/>
    <n v="7"/>
    <n v="170"/>
    <n v="1400"/>
    <n v="11"/>
    <n v="2020"/>
  </r>
  <r>
    <n v="1589"/>
    <n v="9"/>
    <n v="20"/>
    <d v="2020-11-28T00:00:00"/>
    <n v="19.09"/>
    <x v="7"/>
    <d v="2020-08-03T00:00:00"/>
    <s v="Niemcy"/>
    <s v="xi"/>
    <x v="17"/>
    <n v="9"/>
    <n v="222"/>
    <n v="2000"/>
    <n v="11"/>
    <n v="2020"/>
  </r>
  <r>
    <n v="1590"/>
    <n v="9"/>
    <n v="20"/>
    <d v="2020-11-30T00:00:00"/>
    <n v="22.32"/>
    <x v="7"/>
    <d v="2020-08-03T00:00:00"/>
    <s v="Niemcy"/>
    <s v="xi"/>
    <x v="17"/>
    <n v="9"/>
    <n v="222"/>
    <n v="2000"/>
    <n v="11"/>
    <n v="2020"/>
  </r>
  <r>
    <n v="1591"/>
    <n v="9"/>
    <n v="20"/>
    <d v="2020-11-30T00:00:00"/>
    <n v="30.25"/>
    <x v="7"/>
    <d v="2020-08-03T00:00:00"/>
    <s v="Niemcy"/>
    <s v="xi"/>
    <x v="17"/>
    <n v="9"/>
    <n v="222"/>
    <n v="2000"/>
    <n v="11"/>
    <n v="2020"/>
  </r>
  <r>
    <n v="1592"/>
    <n v="9"/>
    <n v="20"/>
    <d v="2020-11-30T00:00:00"/>
    <n v="41.88"/>
    <x v="7"/>
    <d v="2020-08-03T00:00:00"/>
    <s v="Niemcy"/>
    <s v="xi"/>
    <x v="17"/>
    <n v="9"/>
    <n v="222"/>
    <n v="2000"/>
    <n v="11"/>
    <n v="2020"/>
  </r>
  <r>
    <n v="1593"/>
    <n v="9"/>
    <n v="20"/>
    <d v="2020-11-30T00:00:00"/>
    <n v="38.99"/>
    <x v="7"/>
    <d v="2020-08-03T00:00:00"/>
    <s v="Niemcy"/>
    <s v="xi"/>
    <x v="17"/>
    <n v="9"/>
    <n v="222"/>
    <n v="2000"/>
    <n v="11"/>
    <n v="2020"/>
  </r>
  <r>
    <n v="1594"/>
    <n v="9"/>
    <n v="20"/>
    <d v="2020-11-30T00:00:00"/>
    <n v="57.07"/>
    <x v="7"/>
    <d v="2020-08-03T00:00:00"/>
    <s v="Niemcy"/>
    <s v="xi"/>
    <x v="17"/>
    <n v="9"/>
    <n v="222"/>
    <n v="2000"/>
    <n v="11"/>
    <n v="2020"/>
  </r>
  <r>
    <n v="1595"/>
    <n v="9"/>
    <n v="20"/>
    <d v="2020-11-30T00:00:00"/>
    <n v="66.63"/>
    <x v="7"/>
    <d v="2020-08-03T00:00:00"/>
    <s v="Niemcy"/>
    <s v="xi"/>
    <x v="17"/>
    <n v="9"/>
    <n v="222"/>
    <n v="2000"/>
    <n v="11"/>
    <n v="2020"/>
  </r>
  <r>
    <n v="1596"/>
    <n v="9"/>
    <n v="20"/>
    <d v="2020-11-30T00:00:00"/>
    <n v="81.78"/>
    <x v="7"/>
    <d v="2020-08-03T00:00:00"/>
    <s v="Niemcy"/>
    <s v="xi"/>
    <x v="17"/>
    <n v="9"/>
    <n v="222"/>
    <n v="2000"/>
    <n v="11"/>
    <n v="2020"/>
  </r>
  <r>
    <n v="1597"/>
    <n v="9"/>
    <n v="20"/>
    <d v="2020-11-30T00:00:00"/>
    <n v="77.47"/>
    <x v="7"/>
    <d v="2020-08-03T00:00:00"/>
    <s v="Niemcy"/>
    <s v="xi"/>
    <x v="17"/>
    <n v="9"/>
    <n v="222"/>
    <n v="2000"/>
    <n v="11"/>
    <n v="2020"/>
  </r>
  <r>
    <n v="1598"/>
    <n v="9"/>
    <n v="20"/>
    <d v="2020-11-30T00:00:00"/>
    <n v="63.86"/>
    <x v="7"/>
    <d v="2020-08-03T00:00:00"/>
    <s v="Niemcy"/>
    <s v="xi"/>
    <x v="17"/>
    <n v="9"/>
    <n v="222"/>
    <n v="2000"/>
    <n v="11"/>
    <n v="2020"/>
  </r>
  <r>
    <n v="1599"/>
    <n v="9"/>
    <n v="21"/>
    <d v="2020-11-30T00:00:00"/>
    <n v="10.28"/>
    <x v="7"/>
    <d v="2020-08-03T00:00:00"/>
    <s v="Niemcy"/>
    <s v="Lisek Przemyka"/>
    <x v="18"/>
    <n v="9"/>
    <n v="300"/>
    <n v="2000"/>
    <n v="11"/>
    <n v="2020"/>
  </r>
  <r>
    <n v="1600"/>
    <n v="9"/>
    <n v="21"/>
    <d v="2020-11-30T00:00:00"/>
    <n v="21.36"/>
    <x v="7"/>
    <d v="2020-08-03T00:00:00"/>
    <s v="Niemcy"/>
    <s v="Lisek Przemyka"/>
    <x v="18"/>
    <n v="9"/>
    <n v="300"/>
    <n v="2000"/>
    <n v="11"/>
    <n v="2020"/>
  </r>
  <r>
    <n v="1601"/>
    <n v="11"/>
    <n v="1"/>
    <d v="2021-03-03T00:00:00"/>
    <n v="10.69"/>
    <x v="8"/>
    <d v="2021-03-03T00:00:00"/>
    <s v="Polska"/>
    <s v="Cysmix i Emilka"/>
    <x v="0"/>
    <n v="7"/>
    <n v="128"/>
    <n v="1500"/>
    <n v="3"/>
    <n v="2021"/>
  </r>
  <r>
    <n v="1602"/>
    <n v="11"/>
    <n v="1"/>
    <d v="2021-03-03T00:00:00"/>
    <n v="23.02"/>
    <x v="8"/>
    <d v="2021-03-03T00:00:00"/>
    <s v="Polska"/>
    <s v="Cysmix i Emilka"/>
    <x v="0"/>
    <n v="7"/>
    <n v="128"/>
    <n v="1500"/>
    <n v="3"/>
    <n v="2021"/>
  </r>
  <r>
    <n v="1603"/>
    <n v="11"/>
    <n v="1"/>
    <d v="2021-03-03T00:00:00"/>
    <n v="34.450000000000003"/>
    <x v="8"/>
    <d v="2021-03-03T00:00:00"/>
    <s v="Polska"/>
    <s v="Cysmix i Emilka"/>
    <x v="0"/>
    <n v="7"/>
    <n v="128"/>
    <n v="1500"/>
    <n v="3"/>
    <n v="2021"/>
  </r>
  <r>
    <n v="1604"/>
    <n v="11"/>
    <n v="1"/>
    <d v="2021-03-05T00:00:00"/>
    <n v="35.950000000000003"/>
    <x v="8"/>
    <d v="2021-03-03T00:00:00"/>
    <s v="Polska"/>
    <s v="Cysmix i Emilka"/>
    <x v="0"/>
    <n v="7"/>
    <n v="128"/>
    <n v="1500"/>
    <n v="3"/>
    <n v="2021"/>
  </r>
  <r>
    <n v="1605"/>
    <n v="11"/>
    <n v="1"/>
    <d v="2021-03-07T00:00:00"/>
    <n v="43.19"/>
    <x v="8"/>
    <d v="2021-03-03T00:00:00"/>
    <s v="Polska"/>
    <s v="Cysmix i Emilka"/>
    <x v="0"/>
    <n v="7"/>
    <n v="128"/>
    <n v="1500"/>
    <n v="3"/>
    <n v="2021"/>
  </r>
  <r>
    <n v="1606"/>
    <n v="11"/>
    <n v="1"/>
    <d v="2021-03-07T00:00:00"/>
    <n v="47.63"/>
    <x v="8"/>
    <d v="2021-03-03T00:00:00"/>
    <s v="Polska"/>
    <s v="Cysmix i Emilka"/>
    <x v="0"/>
    <n v="7"/>
    <n v="128"/>
    <n v="1500"/>
    <n v="3"/>
    <n v="2021"/>
  </r>
  <r>
    <n v="1607"/>
    <n v="11"/>
    <n v="1"/>
    <d v="2021-03-10T00:00:00"/>
    <n v="43.56"/>
    <x v="8"/>
    <d v="2021-03-03T00:00:00"/>
    <s v="Polska"/>
    <s v="Cysmix i Emilka"/>
    <x v="0"/>
    <n v="7"/>
    <n v="128"/>
    <n v="1500"/>
    <n v="3"/>
    <n v="2021"/>
  </r>
  <r>
    <n v="1608"/>
    <n v="11"/>
    <n v="1"/>
    <d v="2021-03-10T00:00:00"/>
    <n v="77.849999999999994"/>
    <x v="8"/>
    <d v="2021-03-03T00:00:00"/>
    <s v="Polska"/>
    <s v="Cysmix i Emilka"/>
    <x v="0"/>
    <n v="7"/>
    <n v="128"/>
    <n v="1500"/>
    <n v="3"/>
    <n v="2021"/>
  </r>
  <r>
    <n v="1609"/>
    <n v="11"/>
    <n v="1"/>
    <d v="2021-03-10T00:00:00"/>
    <n v="74.58"/>
    <x v="8"/>
    <d v="2021-03-03T00:00:00"/>
    <s v="Polska"/>
    <s v="Cysmix i Emilka"/>
    <x v="0"/>
    <n v="7"/>
    <n v="128"/>
    <n v="1500"/>
    <n v="3"/>
    <n v="2021"/>
  </r>
  <r>
    <n v="1610"/>
    <n v="11"/>
    <n v="1"/>
    <d v="2021-03-11T00:00:00"/>
    <n v="100"/>
    <x v="8"/>
    <d v="2021-03-03T00:00:00"/>
    <s v="Polska"/>
    <s v="Cysmix i Emilka"/>
    <x v="0"/>
    <n v="7"/>
    <n v="128"/>
    <n v="1500"/>
    <n v="3"/>
    <n v="2021"/>
  </r>
  <r>
    <n v="1611"/>
    <n v="11"/>
    <n v="2"/>
    <d v="2021-03-11T00:00:00"/>
    <n v="11.47"/>
    <x v="8"/>
    <d v="2021-03-03T00:00:00"/>
    <s v="Polska"/>
    <s v="Solejek"/>
    <x v="1"/>
    <n v="7"/>
    <n v="182"/>
    <n v="1500"/>
    <n v="3"/>
    <n v="2021"/>
  </r>
  <r>
    <n v="1612"/>
    <n v="11"/>
    <n v="2"/>
    <d v="2021-03-11T00:00:00"/>
    <n v="27.71"/>
    <x v="8"/>
    <d v="2021-03-03T00:00:00"/>
    <s v="Polska"/>
    <s v="Solejek"/>
    <x v="1"/>
    <n v="7"/>
    <n v="182"/>
    <n v="1500"/>
    <n v="3"/>
    <n v="2021"/>
  </r>
  <r>
    <n v="1613"/>
    <n v="11"/>
    <n v="2"/>
    <d v="2021-03-11T00:00:00"/>
    <n v="30.71"/>
    <x v="8"/>
    <d v="2021-03-03T00:00:00"/>
    <s v="Polska"/>
    <s v="Solejek"/>
    <x v="1"/>
    <n v="7"/>
    <n v="182"/>
    <n v="1500"/>
    <n v="3"/>
    <n v="2021"/>
  </r>
  <r>
    <n v="1614"/>
    <n v="11"/>
    <n v="2"/>
    <d v="2021-03-11T00:00:00"/>
    <n v="38.869999999999997"/>
    <x v="8"/>
    <d v="2021-03-03T00:00:00"/>
    <s v="Polska"/>
    <s v="Solejek"/>
    <x v="1"/>
    <n v="7"/>
    <n v="182"/>
    <n v="1500"/>
    <n v="3"/>
    <n v="2021"/>
  </r>
  <r>
    <n v="1615"/>
    <n v="11"/>
    <n v="2"/>
    <d v="2021-03-11T00:00:00"/>
    <n v="38.79"/>
    <x v="8"/>
    <d v="2021-03-03T00:00:00"/>
    <s v="Polska"/>
    <s v="Solejek"/>
    <x v="1"/>
    <n v="7"/>
    <n v="182"/>
    <n v="1500"/>
    <n v="3"/>
    <n v="2021"/>
  </r>
  <r>
    <n v="1616"/>
    <n v="11"/>
    <n v="2"/>
    <d v="2021-03-12T00:00:00"/>
    <n v="49.89"/>
    <x v="8"/>
    <d v="2021-03-03T00:00:00"/>
    <s v="Polska"/>
    <s v="Solejek"/>
    <x v="1"/>
    <n v="7"/>
    <n v="182"/>
    <n v="1500"/>
    <n v="3"/>
    <n v="2021"/>
  </r>
  <r>
    <n v="1617"/>
    <n v="11"/>
    <n v="2"/>
    <d v="2021-03-15T00:00:00"/>
    <n v="77.28"/>
    <x v="8"/>
    <d v="2021-03-03T00:00:00"/>
    <s v="Polska"/>
    <s v="Solejek"/>
    <x v="1"/>
    <n v="7"/>
    <n v="182"/>
    <n v="1500"/>
    <n v="3"/>
    <n v="2021"/>
  </r>
  <r>
    <n v="1618"/>
    <n v="11"/>
    <n v="2"/>
    <d v="2021-03-15T00:00:00"/>
    <n v="58"/>
    <x v="8"/>
    <d v="2021-03-03T00:00:00"/>
    <s v="Polska"/>
    <s v="Solejek"/>
    <x v="1"/>
    <n v="7"/>
    <n v="182"/>
    <n v="1500"/>
    <n v="3"/>
    <n v="2021"/>
  </r>
  <r>
    <n v="1619"/>
    <n v="11"/>
    <n v="2"/>
    <d v="2021-03-18T00:00:00"/>
    <n v="70.47"/>
    <x v="8"/>
    <d v="2021-03-03T00:00:00"/>
    <s v="Polska"/>
    <s v="Solejek"/>
    <x v="1"/>
    <n v="7"/>
    <n v="182"/>
    <n v="1500"/>
    <n v="3"/>
    <n v="2021"/>
  </r>
  <r>
    <n v="1620"/>
    <n v="11"/>
    <n v="2"/>
    <d v="2021-03-18T00:00:00"/>
    <n v="89.86"/>
    <x v="8"/>
    <d v="2021-03-03T00:00:00"/>
    <s v="Polska"/>
    <s v="Solejek"/>
    <x v="1"/>
    <n v="7"/>
    <n v="182"/>
    <n v="1500"/>
    <n v="3"/>
    <n v="2021"/>
  </r>
  <r>
    <n v="1621"/>
    <n v="11"/>
    <n v="3"/>
    <d v="2021-03-19T00:00:00"/>
    <n v="19.34"/>
    <x v="8"/>
    <d v="2021-03-03T00:00:00"/>
    <s v="Polska"/>
    <s v="Kuba Omsiak"/>
    <x v="2"/>
    <n v="5"/>
    <n v="128"/>
    <n v="1000"/>
    <n v="3"/>
    <n v="2021"/>
  </r>
  <r>
    <n v="1622"/>
    <n v="11"/>
    <n v="3"/>
    <d v="2021-03-19T00:00:00"/>
    <n v="24.27"/>
    <x v="8"/>
    <d v="2021-03-03T00:00:00"/>
    <s v="Polska"/>
    <s v="Kuba Omsiak"/>
    <x v="2"/>
    <n v="5"/>
    <n v="128"/>
    <n v="1000"/>
    <n v="3"/>
    <n v="2021"/>
  </r>
  <r>
    <n v="1623"/>
    <n v="11"/>
    <n v="3"/>
    <d v="2021-03-19T00:00:00"/>
    <n v="28.26"/>
    <x v="8"/>
    <d v="2021-03-03T00:00:00"/>
    <s v="Polska"/>
    <s v="Kuba Omsiak"/>
    <x v="2"/>
    <n v="5"/>
    <n v="128"/>
    <n v="1000"/>
    <n v="3"/>
    <n v="2021"/>
  </r>
  <r>
    <n v="1624"/>
    <n v="11"/>
    <n v="3"/>
    <d v="2021-03-19T00:00:00"/>
    <n v="32.909999999999997"/>
    <x v="8"/>
    <d v="2021-03-03T00:00:00"/>
    <s v="Polska"/>
    <s v="Kuba Omsiak"/>
    <x v="2"/>
    <n v="5"/>
    <n v="128"/>
    <n v="1000"/>
    <n v="3"/>
    <n v="2021"/>
  </r>
  <r>
    <n v="1625"/>
    <n v="11"/>
    <n v="3"/>
    <d v="2021-03-19T00:00:00"/>
    <n v="40.35"/>
    <x v="8"/>
    <d v="2021-03-03T00:00:00"/>
    <s v="Polska"/>
    <s v="Kuba Omsiak"/>
    <x v="2"/>
    <n v="5"/>
    <n v="128"/>
    <n v="1000"/>
    <n v="3"/>
    <n v="2021"/>
  </r>
  <r>
    <n v="1626"/>
    <n v="11"/>
    <n v="3"/>
    <d v="2021-03-19T00:00:00"/>
    <n v="48.8"/>
    <x v="8"/>
    <d v="2021-03-03T00:00:00"/>
    <s v="Polska"/>
    <s v="Kuba Omsiak"/>
    <x v="2"/>
    <n v="5"/>
    <n v="128"/>
    <n v="1000"/>
    <n v="3"/>
    <n v="2021"/>
  </r>
  <r>
    <n v="1627"/>
    <n v="11"/>
    <n v="3"/>
    <d v="2021-03-19T00:00:00"/>
    <n v="67.66"/>
    <x v="8"/>
    <d v="2021-03-03T00:00:00"/>
    <s v="Polska"/>
    <s v="Kuba Omsiak"/>
    <x v="2"/>
    <n v="5"/>
    <n v="128"/>
    <n v="1000"/>
    <n v="3"/>
    <n v="2021"/>
  </r>
  <r>
    <n v="1628"/>
    <n v="11"/>
    <n v="3"/>
    <d v="2021-03-19T00:00:00"/>
    <n v="52.23"/>
    <x v="8"/>
    <d v="2021-03-03T00:00:00"/>
    <s v="Polska"/>
    <s v="Kuba Omsiak"/>
    <x v="2"/>
    <n v="5"/>
    <n v="128"/>
    <n v="1000"/>
    <n v="3"/>
    <n v="2021"/>
  </r>
  <r>
    <n v="1629"/>
    <n v="11"/>
    <n v="3"/>
    <d v="2021-03-21T00:00:00"/>
    <n v="80.63"/>
    <x v="8"/>
    <d v="2021-03-03T00:00:00"/>
    <s v="Polska"/>
    <s v="Kuba Omsiak"/>
    <x v="2"/>
    <n v="5"/>
    <n v="128"/>
    <n v="1000"/>
    <n v="3"/>
    <n v="2021"/>
  </r>
  <r>
    <n v="1630"/>
    <n v="11"/>
    <n v="3"/>
    <d v="2021-03-22T00:00:00"/>
    <n v="88.32"/>
    <x v="8"/>
    <d v="2021-03-03T00:00:00"/>
    <s v="Polska"/>
    <s v="Kuba Omsiak"/>
    <x v="2"/>
    <n v="5"/>
    <n v="128"/>
    <n v="1000"/>
    <n v="3"/>
    <n v="2021"/>
  </r>
  <r>
    <n v="1631"/>
    <n v="11"/>
    <n v="4"/>
    <d v="2021-03-22T00:00:00"/>
    <n v="16.72"/>
    <x v="8"/>
    <d v="2021-03-03T00:00:00"/>
    <s v="Polska"/>
    <s v="Pościgacze"/>
    <x v="3"/>
    <n v="6"/>
    <n v="170"/>
    <n v="1200"/>
    <n v="3"/>
    <n v="2021"/>
  </r>
  <r>
    <n v="1632"/>
    <n v="11"/>
    <n v="4"/>
    <d v="2021-03-22T00:00:00"/>
    <n v="29.14"/>
    <x v="8"/>
    <d v="2021-03-03T00:00:00"/>
    <s v="Polska"/>
    <s v="Pościgacze"/>
    <x v="3"/>
    <n v="6"/>
    <n v="170"/>
    <n v="1200"/>
    <n v="3"/>
    <n v="2021"/>
  </r>
  <r>
    <n v="1633"/>
    <n v="11"/>
    <n v="4"/>
    <d v="2021-03-22T00:00:00"/>
    <n v="34.96"/>
    <x v="8"/>
    <d v="2021-03-03T00:00:00"/>
    <s v="Polska"/>
    <s v="Pościgacze"/>
    <x v="3"/>
    <n v="6"/>
    <n v="170"/>
    <n v="1200"/>
    <n v="3"/>
    <n v="2021"/>
  </r>
  <r>
    <n v="1634"/>
    <n v="11"/>
    <n v="4"/>
    <d v="2021-03-22T00:00:00"/>
    <n v="47.76"/>
    <x v="8"/>
    <d v="2021-03-03T00:00:00"/>
    <s v="Polska"/>
    <s v="Pościgacze"/>
    <x v="3"/>
    <n v="6"/>
    <n v="170"/>
    <n v="1200"/>
    <n v="3"/>
    <n v="2021"/>
  </r>
  <r>
    <n v="1635"/>
    <n v="11"/>
    <n v="4"/>
    <d v="2021-03-22T00:00:00"/>
    <n v="46.39"/>
    <x v="8"/>
    <d v="2021-03-03T00:00:00"/>
    <s v="Polska"/>
    <s v="Pościgacze"/>
    <x v="3"/>
    <n v="6"/>
    <n v="170"/>
    <n v="1200"/>
    <n v="3"/>
    <n v="2021"/>
  </r>
  <r>
    <n v="1636"/>
    <n v="2"/>
    <n v="1"/>
    <d v="2021-03-23T00:00:00"/>
    <n v="11.24"/>
    <x v="9"/>
    <d v="2021-03-23T00:00:00"/>
    <s v="Polska"/>
    <s v="Cysmix i Emilka"/>
    <x v="0"/>
    <n v="7"/>
    <n v="128"/>
    <n v="1500"/>
    <n v="3"/>
    <n v="2021"/>
  </r>
  <r>
    <n v="1637"/>
    <n v="2"/>
    <n v="1"/>
    <d v="2021-03-23T00:00:00"/>
    <n v="22.44"/>
    <x v="9"/>
    <d v="2021-03-23T00:00:00"/>
    <s v="Polska"/>
    <s v="Cysmix i Emilka"/>
    <x v="0"/>
    <n v="7"/>
    <n v="128"/>
    <n v="1500"/>
    <n v="3"/>
    <n v="2021"/>
  </r>
  <r>
    <n v="1638"/>
    <n v="2"/>
    <n v="1"/>
    <d v="2021-03-23T00:00:00"/>
    <n v="34.71"/>
    <x v="9"/>
    <d v="2021-03-23T00:00:00"/>
    <s v="Polska"/>
    <s v="Cysmix i Emilka"/>
    <x v="0"/>
    <n v="7"/>
    <n v="128"/>
    <n v="1500"/>
    <n v="3"/>
    <n v="2021"/>
  </r>
  <r>
    <n v="1639"/>
    <n v="2"/>
    <n v="1"/>
    <d v="2021-03-23T00:00:00"/>
    <n v="40.01"/>
    <x v="9"/>
    <d v="2021-03-23T00:00:00"/>
    <s v="Polska"/>
    <s v="Cysmix i Emilka"/>
    <x v="0"/>
    <n v="7"/>
    <n v="128"/>
    <n v="1500"/>
    <n v="3"/>
    <n v="2021"/>
  </r>
  <r>
    <n v="1640"/>
    <n v="11"/>
    <n v="4"/>
    <d v="2021-03-25T00:00:00"/>
    <n v="49.95"/>
    <x v="8"/>
    <d v="2021-03-03T00:00:00"/>
    <s v="Polska"/>
    <s v="Pościgacze"/>
    <x v="3"/>
    <n v="6"/>
    <n v="170"/>
    <n v="1200"/>
    <n v="3"/>
    <n v="2021"/>
  </r>
  <r>
    <n v="1641"/>
    <n v="11"/>
    <n v="4"/>
    <d v="2021-03-25T00:00:00"/>
    <n v="49.18"/>
    <x v="8"/>
    <d v="2021-03-03T00:00:00"/>
    <s v="Polska"/>
    <s v="Pościgacze"/>
    <x v="3"/>
    <n v="6"/>
    <n v="170"/>
    <n v="1200"/>
    <n v="3"/>
    <n v="2021"/>
  </r>
  <r>
    <n v="1642"/>
    <n v="11"/>
    <n v="4"/>
    <d v="2021-03-25T00:00:00"/>
    <n v="60.23"/>
    <x v="8"/>
    <d v="2021-03-03T00:00:00"/>
    <s v="Polska"/>
    <s v="Pościgacze"/>
    <x v="3"/>
    <n v="6"/>
    <n v="170"/>
    <n v="1200"/>
    <n v="3"/>
    <n v="2021"/>
  </r>
  <r>
    <n v="1643"/>
    <n v="11"/>
    <n v="4"/>
    <d v="2021-03-25T00:00:00"/>
    <n v="85.36"/>
    <x v="8"/>
    <d v="2021-03-03T00:00:00"/>
    <s v="Polska"/>
    <s v="Pościgacze"/>
    <x v="3"/>
    <n v="6"/>
    <n v="170"/>
    <n v="1200"/>
    <n v="3"/>
    <n v="2021"/>
  </r>
  <r>
    <n v="1644"/>
    <n v="2"/>
    <n v="1"/>
    <d v="2021-03-26T00:00:00"/>
    <n v="54.37"/>
    <x v="9"/>
    <d v="2021-03-23T00:00:00"/>
    <s v="Polska"/>
    <s v="Cysmix i Emilka"/>
    <x v="0"/>
    <n v="7"/>
    <n v="128"/>
    <n v="1500"/>
    <n v="3"/>
    <n v="2021"/>
  </r>
  <r>
    <n v="1645"/>
    <n v="2"/>
    <n v="1"/>
    <d v="2021-03-26T00:00:00"/>
    <n v="55.43"/>
    <x v="9"/>
    <d v="2021-03-23T00:00:00"/>
    <s v="Polska"/>
    <s v="Cysmix i Emilka"/>
    <x v="0"/>
    <n v="7"/>
    <n v="128"/>
    <n v="1500"/>
    <n v="3"/>
    <n v="2021"/>
  </r>
  <r>
    <n v="1646"/>
    <n v="11"/>
    <n v="4"/>
    <d v="2021-03-26T00:00:00"/>
    <n v="88.49"/>
    <x v="8"/>
    <d v="2021-03-03T00:00:00"/>
    <s v="Polska"/>
    <s v="Pościgacze"/>
    <x v="3"/>
    <n v="6"/>
    <n v="170"/>
    <n v="1200"/>
    <n v="3"/>
    <n v="2021"/>
  </r>
  <r>
    <n v="1647"/>
    <n v="11"/>
    <n v="5"/>
    <d v="2021-03-26T00:00:00"/>
    <n v="10.84"/>
    <x v="8"/>
    <d v="2021-03-03T00:00:00"/>
    <s v="Polska"/>
    <s v="Rostek"/>
    <x v="4"/>
    <n v="5"/>
    <n v="133"/>
    <n v="1000"/>
    <n v="3"/>
    <n v="2021"/>
  </r>
  <r>
    <n v="1648"/>
    <n v="11"/>
    <n v="5"/>
    <d v="2021-03-26T00:00:00"/>
    <n v="21.95"/>
    <x v="8"/>
    <d v="2021-03-03T00:00:00"/>
    <s v="Polska"/>
    <s v="Rostek"/>
    <x v="4"/>
    <n v="5"/>
    <n v="133"/>
    <n v="1000"/>
    <n v="3"/>
    <n v="2021"/>
  </r>
  <r>
    <n v="1649"/>
    <n v="11"/>
    <n v="5"/>
    <d v="2021-03-26T00:00:00"/>
    <n v="28.29"/>
    <x v="8"/>
    <d v="2021-03-03T00:00:00"/>
    <s v="Polska"/>
    <s v="Rostek"/>
    <x v="4"/>
    <n v="5"/>
    <n v="133"/>
    <n v="1000"/>
    <n v="3"/>
    <n v="2021"/>
  </r>
  <r>
    <n v="1650"/>
    <n v="11"/>
    <n v="5"/>
    <d v="2021-03-26T00:00:00"/>
    <n v="42.08"/>
    <x v="8"/>
    <d v="2021-03-03T00:00:00"/>
    <s v="Polska"/>
    <s v="Rostek"/>
    <x v="4"/>
    <n v="5"/>
    <n v="133"/>
    <n v="1000"/>
    <n v="3"/>
    <n v="2021"/>
  </r>
  <r>
    <n v="1651"/>
    <n v="11"/>
    <n v="5"/>
    <d v="2021-03-26T00:00:00"/>
    <n v="42.16"/>
    <x v="8"/>
    <d v="2021-03-03T00:00:00"/>
    <s v="Polska"/>
    <s v="Rostek"/>
    <x v="4"/>
    <n v="5"/>
    <n v="133"/>
    <n v="1000"/>
    <n v="3"/>
    <n v="2021"/>
  </r>
  <r>
    <n v="1652"/>
    <n v="2"/>
    <n v="1"/>
    <d v="2021-03-27T00:00:00"/>
    <n v="48.63"/>
    <x v="9"/>
    <d v="2021-03-23T00:00:00"/>
    <s v="Polska"/>
    <s v="Cysmix i Emilka"/>
    <x v="0"/>
    <n v="7"/>
    <n v="128"/>
    <n v="1500"/>
    <n v="3"/>
    <n v="2021"/>
  </r>
  <r>
    <n v="1653"/>
    <n v="11"/>
    <n v="5"/>
    <d v="2021-03-28T00:00:00"/>
    <n v="64.03"/>
    <x v="8"/>
    <d v="2021-03-03T00:00:00"/>
    <s v="Polska"/>
    <s v="Rostek"/>
    <x v="4"/>
    <n v="5"/>
    <n v="133"/>
    <n v="1000"/>
    <n v="3"/>
    <n v="2021"/>
  </r>
  <r>
    <n v="1654"/>
    <n v="11"/>
    <n v="5"/>
    <d v="2021-03-28T00:00:00"/>
    <n v="62.87"/>
    <x v="8"/>
    <d v="2021-03-03T00:00:00"/>
    <s v="Polska"/>
    <s v="Rostek"/>
    <x v="4"/>
    <n v="5"/>
    <n v="133"/>
    <n v="1000"/>
    <n v="3"/>
    <n v="2021"/>
  </r>
  <r>
    <n v="1655"/>
    <n v="2"/>
    <n v="1"/>
    <d v="2021-03-29T00:00:00"/>
    <n v="75.930000000000007"/>
    <x v="9"/>
    <d v="2021-03-23T00:00:00"/>
    <s v="Polska"/>
    <s v="Cysmix i Emilka"/>
    <x v="0"/>
    <n v="7"/>
    <n v="128"/>
    <n v="1500"/>
    <n v="3"/>
    <n v="2021"/>
  </r>
  <r>
    <n v="1656"/>
    <n v="2"/>
    <n v="1"/>
    <d v="2021-03-29T00:00:00"/>
    <n v="81.599999999999994"/>
    <x v="9"/>
    <d v="2021-03-23T00:00:00"/>
    <s v="Polska"/>
    <s v="Cysmix i Emilka"/>
    <x v="0"/>
    <n v="7"/>
    <n v="128"/>
    <n v="1500"/>
    <n v="3"/>
    <n v="2021"/>
  </r>
  <r>
    <n v="1657"/>
    <n v="2"/>
    <n v="1"/>
    <d v="2021-03-29T00:00:00"/>
    <n v="94.92"/>
    <x v="9"/>
    <d v="2021-03-23T00:00:00"/>
    <s v="Polska"/>
    <s v="Cysmix i Emilka"/>
    <x v="0"/>
    <n v="7"/>
    <n v="128"/>
    <n v="1500"/>
    <n v="3"/>
    <n v="2021"/>
  </r>
  <r>
    <n v="1658"/>
    <n v="2"/>
    <n v="2"/>
    <d v="2021-03-29T00:00:00"/>
    <n v="10.78"/>
    <x v="9"/>
    <d v="2021-03-23T00:00:00"/>
    <s v="Polska"/>
    <s v="Solejek"/>
    <x v="1"/>
    <n v="7"/>
    <n v="182"/>
    <n v="1500"/>
    <n v="3"/>
    <n v="2021"/>
  </r>
  <r>
    <n v="1659"/>
    <n v="2"/>
    <n v="2"/>
    <d v="2021-03-31T00:00:00"/>
    <n v="19.77"/>
    <x v="9"/>
    <d v="2021-03-23T00:00:00"/>
    <s v="Polska"/>
    <s v="Solejek"/>
    <x v="1"/>
    <n v="7"/>
    <n v="182"/>
    <n v="1500"/>
    <n v="3"/>
    <n v="2021"/>
  </r>
  <r>
    <n v="1660"/>
    <n v="2"/>
    <n v="2"/>
    <d v="2021-03-31T00:00:00"/>
    <n v="30.04"/>
    <x v="9"/>
    <d v="2021-03-23T00:00:00"/>
    <s v="Polska"/>
    <s v="Solejek"/>
    <x v="1"/>
    <n v="7"/>
    <n v="182"/>
    <n v="1500"/>
    <n v="3"/>
    <n v="2021"/>
  </r>
  <r>
    <n v="1661"/>
    <n v="2"/>
    <n v="2"/>
    <d v="2021-03-31T00:00:00"/>
    <n v="36.19"/>
    <x v="9"/>
    <d v="2021-03-23T00:00:00"/>
    <s v="Polska"/>
    <s v="Solejek"/>
    <x v="1"/>
    <n v="7"/>
    <n v="182"/>
    <n v="1500"/>
    <n v="3"/>
    <n v="2021"/>
  </r>
  <r>
    <n v="1662"/>
    <n v="2"/>
    <n v="2"/>
    <d v="2021-03-31T00:00:00"/>
    <n v="41.57"/>
    <x v="9"/>
    <d v="2021-03-23T00:00:00"/>
    <s v="Polska"/>
    <s v="Solejek"/>
    <x v="1"/>
    <n v="7"/>
    <n v="182"/>
    <n v="1500"/>
    <n v="3"/>
    <n v="2021"/>
  </r>
  <r>
    <n v="1663"/>
    <n v="2"/>
    <n v="2"/>
    <d v="2021-03-31T00:00:00"/>
    <n v="63.61"/>
    <x v="9"/>
    <d v="2021-03-23T00:00:00"/>
    <s v="Polska"/>
    <s v="Solejek"/>
    <x v="1"/>
    <n v="7"/>
    <n v="182"/>
    <n v="1500"/>
    <n v="3"/>
    <n v="2021"/>
  </r>
  <r>
    <n v="1664"/>
    <n v="2"/>
    <n v="2"/>
    <d v="2021-03-31T00:00:00"/>
    <n v="75.73"/>
    <x v="9"/>
    <d v="2021-03-23T00:00:00"/>
    <s v="Polska"/>
    <s v="Solejek"/>
    <x v="1"/>
    <n v="7"/>
    <n v="182"/>
    <n v="1500"/>
    <n v="3"/>
    <n v="2021"/>
  </r>
  <r>
    <n v="1665"/>
    <n v="2"/>
    <n v="2"/>
    <d v="2021-03-31T00:00:00"/>
    <n v="80.260000000000005"/>
    <x v="9"/>
    <d v="2021-03-23T00:00:00"/>
    <s v="Polska"/>
    <s v="Solejek"/>
    <x v="1"/>
    <n v="7"/>
    <n v="182"/>
    <n v="1500"/>
    <n v="3"/>
    <n v="2021"/>
  </r>
  <r>
    <n v="1666"/>
    <n v="2"/>
    <n v="2"/>
    <d v="2021-03-31T00:00:00"/>
    <n v="80.33"/>
    <x v="9"/>
    <d v="2021-03-23T00:00:00"/>
    <s v="Polska"/>
    <s v="Solejek"/>
    <x v="1"/>
    <n v="7"/>
    <n v="182"/>
    <n v="1500"/>
    <n v="3"/>
    <n v="2021"/>
  </r>
  <r>
    <n v="1667"/>
    <n v="11"/>
    <n v="5"/>
    <d v="2021-03-31T00:00:00"/>
    <n v="61.96"/>
    <x v="8"/>
    <d v="2021-03-03T00:00:00"/>
    <s v="Polska"/>
    <s v="Rostek"/>
    <x v="4"/>
    <n v="5"/>
    <n v="133"/>
    <n v="1000"/>
    <n v="3"/>
    <n v="2021"/>
  </r>
  <r>
    <n v="1668"/>
    <n v="11"/>
    <n v="5"/>
    <d v="2021-03-31T00:00:00"/>
    <n v="92.62"/>
    <x v="8"/>
    <d v="2021-03-03T00:00:00"/>
    <s v="Polska"/>
    <s v="Rostek"/>
    <x v="4"/>
    <n v="5"/>
    <n v="133"/>
    <n v="1000"/>
    <n v="3"/>
    <n v="2021"/>
  </r>
  <r>
    <n v="1669"/>
    <n v="11"/>
    <n v="5"/>
    <d v="2021-04-02T00:00:00"/>
    <n v="75.510000000000005"/>
    <x v="8"/>
    <d v="2021-03-03T00:00:00"/>
    <s v="Polska"/>
    <s v="Rostek"/>
    <x v="4"/>
    <n v="5"/>
    <n v="133"/>
    <n v="1000"/>
    <n v="4"/>
    <n v="2021"/>
  </r>
  <r>
    <n v="1670"/>
    <n v="11"/>
    <n v="6"/>
    <d v="2021-04-02T00:00:00"/>
    <n v="16.920000000000002"/>
    <x v="8"/>
    <d v="2021-03-03T00:00:00"/>
    <s v="Polska"/>
    <s v="Ramzes B."/>
    <x v="5"/>
    <n v="6"/>
    <n v="130"/>
    <n v="1200"/>
    <n v="4"/>
    <n v="2021"/>
  </r>
  <r>
    <n v="1671"/>
    <n v="11"/>
    <n v="6"/>
    <d v="2021-04-02T00:00:00"/>
    <n v="16.149999999999999"/>
    <x v="8"/>
    <d v="2021-03-03T00:00:00"/>
    <s v="Polska"/>
    <s v="Ramzes B."/>
    <x v="5"/>
    <n v="6"/>
    <n v="130"/>
    <n v="1200"/>
    <n v="4"/>
    <n v="2021"/>
  </r>
  <r>
    <n v="1672"/>
    <n v="11"/>
    <n v="6"/>
    <d v="2021-04-02T00:00:00"/>
    <n v="33.409999999999997"/>
    <x v="8"/>
    <d v="2021-03-03T00:00:00"/>
    <s v="Polska"/>
    <s v="Ramzes B."/>
    <x v="5"/>
    <n v="6"/>
    <n v="130"/>
    <n v="1200"/>
    <n v="4"/>
    <n v="2021"/>
  </r>
  <r>
    <n v="1673"/>
    <n v="11"/>
    <n v="6"/>
    <d v="2021-04-02T00:00:00"/>
    <n v="40.11"/>
    <x v="8"/>
    <d v="2021-03-03T00:00:00"/>
    <s v="Polska"/>
    <s v="Ramzes B."/>
    <x v="5"/>
    <n v="6"/>
    <n v="130"/>
    <n v="1200"/>
    <n v="4"/>
    <n v="2021"/>
  </r>
  <r>
    <n v="1674"/>
    <n v="2"/>
    <n v="2"/>
    <d v="2021-04-03T00:00:00"/>
    <n v="62.04"/>
    <x v="9"/>
    <d v="2021-03-23T00:00:00"/>
    <s v="Polska"/>
    <s v="Solejek"/>
    <x v="1"/>
    <n v="7"/>
    <n v="182"/>
    <n v="1500"/>
    <n v="4"/>
    <n v="2021"/>
  </r>
  <r>
    <n v="1675"/>
    <n v="2"/>
    <n v="3"/>
    <d v="2021-04-03T00:00:00"/>
    <n v="11.68"/>
    <x v="9"/>
    <d v="2021-03-23T00:00:00"/>
    <s v="Polska"/>
    <s v="Kuba Omsiak"/>
    <x v="2"/>
    <n v="5"/>
    <n v="128"/>
    <n v="1000"/>
    <n v="4"/>
    <n v="2021"/>
  </r>
  <r>
    <n v="1676"/>
    <n v="11"/>
    <n v="6"/>
    <d v="2021-04-04T00:00:00"/>
    <n v="36.380000000000003"/>
    <x v="8"/>
    <d v="2021-03-03T00:00:00"/>
    <s v="Polska"/>
    <s v="Ramzes B."/>
    <x v="5"/>
    <n v="6"/>
    <n v="130"/>
    <n v="1200"/>
    <n v="4"/>
    <n v="2021"/>
  </r>
  <r>
    <n v="1677"/>
    <n v="11"/>
    <n v="6"/>
    <d v="2021-04-04T00:00:00"/>
    <n v="65.86"/>
    <x v="8"/>
    <d v="2021-03-03T00:00:00"/>
    <s v="Polska"/>
    <s v="Ramzes B."/>
    <x v="5"/>
    <n v="6"/>
    <n v="130"/>
    <n v="1200"/>
    <n v="4"/>
    <n v="2021"/>
  </r>
  <r>
    <n v="1678"/>
    <n v="11"/>
    <n v="6"/>
    <d v="2021-04-04T00:00:00"/>
    <n v="59.24"/>
    <x v="8"/>
    <d v="2021-03-03T00:00:00"/>
    <s v="Polska"/>
    <s v="Ramzes B."/>
    <x v="5"/>
    <n v="6"/>
    <n v="130"/>
    <n v="1200"/>
    <n v="4"/>
    <n v="2021"/>
  </r>
  <r>
    <n v="1679"/>
    <n v="2"/>
    <n v="3"/>
    <d v="2021-04-05T00:00:00"/>
    <n v="19.16"/>
    <x v="9"/>
    <d v="2021-03-23T00:00:00"/>
    <s v="Polska"/>
    <s v="Kuba Omsiak"/>
    <x v="2"/>
    <n v="5"/>
    <n v="128"/>
    <n v="1000"/>
    <n v="4"/>
    <n v="2021"/>
  </r>
  <r>
    <n v="1680"/>
    <n v="2"/>
    <n v="3"/>
    <d v="2021-04-05T00:00:00"/>
    <n v="23.9"/>
    <x v="9"/>
    <d v="2021-03-23T00:00:00"/>
    <s v="Polska"/>
    <s v="Kuba Omsiak"/>
    <x v="2"/>
    <n v="5"/>
    <n v="128"/>
    <n v="1000"/>
    <n v="4"/>
    <n v="2021"/>
  </r>
  <r>
    <n v="1681"/>
    <n v="11"/>
    <n v="6"/>
    <d v="2021-04-05T00:00:00"/>
    <n v="72.73"/>
    <x v="8"/>
    <d v="2021-03-03T00:00:00"/>
    <s v="Polska"/>
    <s v="Ramzes B."/>
    <x v="5"/>
    <n v="6"/>
    <n v="130"/>
    <n v="1200"/>
    <n v="4"/>
    <n v="2021"/>
  </r>
  <r>
    <n v="1682"/>
    <n v="11"/>
    <n v="6"/>
    <d v="2021-04-06T00:00:00"/>
    <n v="59.61"/>
    <x v="8"/>
    <d v="2021-03-03T00:00:00"/>
    <s v="Polska"/>
    <s v="Ramzes B."/>
    <x v="5"/>
    <n v="6"/>
    <n v="130"/>
    <n v="1200"/>
    <n v="4"/>
    <n v="2021"/>
  </r>
  <r>
    <n v="1683"/>
    <n v="11"/>
    <n v="6"/>
    <d v="2021-04-06T00:00:00"/>
    <n v="89.76"/>
    <x v="8"/>
    <d v="2021-03-03T00:00:00"/>
    <s v="Polska"/>
    <s v="Ramzes B."/>
    <x v="5"/>
    <n v="6"/>
    <n v="130"/>
    <n v="1200"/>
    <n v="4"/>
    <n v="2021"/>
  </r>
  <r>
    <n v="1684"/>
    <n v="11"/>
    <n v="7"/>
    <d v="2021-04-06T00:00:00"/>
    <n v="11.09"/>
    <x v="8"/>
    <d v="2021-03-03T00:00:00"/>
    <s v="Polska"/>
    <s v="Rajec"/>
    <x v="6"/>
    <n v="4"/>
    <n v="120"/>
    <n v="900"/>
    <n v="4"/>
    <n v="2021"/>
  </r>
  <r>
    <n v="1685"/>
    <n v="2"/>
    <n v="3"/>
    <d v="2021-04-07T00:00:00"/>
    <n v="34.270000000000003"/>
    <x v="9"/>
    <d v="2021-03-23T00:00:00"/>
    <s v="Polska"/>
    <s v="Kuba Omsiak"/>
    <x v="2"/>
    <n v="5"/>
    <n v="128"/>
    <n v="1000"/>
    <n v="4"/>
    <n v="2021"/>
  </r>
  <r>
    <n v="1686"/>
    <n v="2"/>
    <n v="3"/>
    <d v="2021-04-07T00:00:00"/>
    <n v="42.66"/>
    <x v="9"/>
    <d v="2021-03-23T00:00:00"/>
    <s v="Polska"/>
    <s v="Kuba Omsiak"/>
    <x v="2"/>
    <n v="5"/>
    <n v="128"/>
    <n v="1000"/>
    <n v="4"/>
    <n v="2021"/>
  </r>
  <r>
    <n v="1687"/>
    <n v="2"/>
    <n v="3"/>
    <d v="2021-04-09T00:00:00"/>
    <n v="41.7"/>
    <x v="9"/>
    <d v="2021-03-23T00:00:00"/>
    <s v="Polska"/>
    <s v="Kuba Omsiak"/>
    <x v="2"/>
    <n v="5"/>
    <n v="128"/>
    <n v="1000"/>
    <n v="4"/>
    <n v="2021"/>
  </r>
  <r>
    <n v="1688"/>
    <n v="2"/>
    <n v="3"/>
    <d v="2021-04-09T00:00:00"/>
    <n v="63.72"/>
    <x v="9"/>
    <d v="2021-03-23T00:00:00"/>
    <s v="Polska"/>
    <s v="Kuba Omsiak"/>
    <x v="2"/>
    <n v="5"/>
    <n v="128"/>
    <n v="1000"/>
    <n v="4"/>
    <n v="2021"/>
  </r>
  <r>
    <n v="1689"/>
    <n v="2"/>
    <n v="3"/>
    <d v="2021-04-09T00:00:00"/>
    <n v="69.33"/>
    <x v="9"/>
    <d v="2021-03-23T00:00:00"/>
    <s v="Polska"/>
    <s v="Kuba Omsiak"/>
    <x v="2"/>
    <n v="5"/>
    <n v="128"/>
    <n v="1000"/>
    <n v="4"/>
    <n v="2021"/>
  </r>
  <r>
    <n v="1690"/>
    <n v="11"/>
    <n v="7"/>
    <d v="2021-04-09T00:00:00"/>
    <n v="19.13"/>
    <x v="8"/>
    <d v="2021-03-03T00:00:00"/>
    <s v="Polska"/>
    <s v="Rajec"/>
    <x v="6"/>
    <n v="4"/>
    <n v="120"/>
    <n v="900"/>
    <n v="4"/>
    <n v="2021"/>
  </r>
  <r>
    <n v="1691"/>
    <n v="11"/>
    <n v="7"/>
    <d v="2021-04-09T00:00:00"/>
    <n v="27.29"/>
    <x v="8"/>
    <d v="2021-03-03T00:00:00"/>
    <s v="Polska"/>
    <s v="Rajec"/>
    <x v="6"/>
    <n v="4"/>
    <n v="120"/>
    <n v="900"/>
    <n v="4"/>
    <n v="2021"/>
  </r>
  <r>
    <n v="1692"/>
    <n v="11"/>
    <n v="7"/>
    <d v="2021-04-09T00:00:00"/>
    <n v="37.92"/>
    <x v="8"/>
    <d v="2021-03-03T00:00:00"/>
    <s v="Polska"/>
    <s v="Rajec"/>
    <x v="6"/>
    <n v="4"/>
    <n v="120"/>
    <n v="900"/>
    <n v="4"/>
    <n v="2021"/>
  </r>
  <r>
    <n v="1693"/>
    <n v="11"/>
    <n v="7"/>
    <d v="2021-04-09T00:00:00"/>
    <n v="40.299999999999997"/>
    <x v="8"/>
    <d v="2021-03-03T00:00:00"/>
    <s v="Polska"/>
    <s v="Rajec"/>
    <x v="6"/>
    <n v="4"/>
    <n v="120"/>
    <n v="900"/>
    <n v="4"/>
    <n v="2021"/>
  </r>
  <r>
    <n v="1694"/>
    <n v="11"/>
    <n v="7"/>
    <d v="2021-04-09T00:00:00"/>
    <n v="39.21"/>
    <x v="8"/>
    <d v="2021-03-03T00:00:00"/>
    <s v="Polska"/>
    <s v="Rajec"/>
    <x v="6"/>
    <n v="4"/>
    <n v="120"/>
    <n v="900"/>
    <n v="4"/>
    <n v="2021"/>
  </r>
  <r>
    <n v="1695"/>
    <n v="11"/>
    <n v="7"/>
    <d v="2021-04-09T00:00:00"/>
    <n v="56.72"/>
    <x v="8"/>
    <d v="2021-03-03T00:00:00"/>
    <s v="Polska"/>
    <s v="Rajec"/>
    <x v="6"/>
    <n v="4"/>
    <n v="120"/>
    <n v="900"/>
    <n v="4"/>
    <n v="2021"/>
  </r>
  <r>
    <n v="1696"/>
    <n v="11"/>
    <n v="7"/>
    <d v="2021-04-09T00:00:00"/>
    <n v="71.150000000000006"/>
    <x v="8"/>
    <d v="2021-03-03T00:00:00"/>
    <s v="Polska"/>
    <s v="Rajec"/>
    <x v="6"/>
    <n v="4"/>
    <n v="120"/>
    <n v="900"/>
    <n v="4"/>
    <n v="2021"/>
  </r>
  <r>
    <n v="1697"/>
    <n v="11"/>
    <n v="7"/>
    <d v="2021-04-09T00:00:00"/>
    <n v="86.69"/>
    <x v="8"/>
    <d v="2021-03-03T00:00:00"/>
    <s v="Polska"/>
    <s v="Rajec"/>
    <x v="6"/>
    <n v="4"/>
    <n v="120"/>
    <n v="900"/>
    <n v="4"/>
    <n v="2021"/>
  </r>
  <r>
    <n v="1698"/>
    <n v="11"/>
    <n v="7"/>
    <d v="2021-04-09T00:00:00"/>
    <n v="63.39"/>
    <x v="8"/>
    <d v="2021-03-03T00:00:00"/>
    <s v="Polska"/>
    <s v="Rajec"/>
    <x v="6"/>
    <n v="4"/>
    <n v="120"/>
    <n v="900"/>
    <n v="4"/>
    <n v="2021"/>
  </r>
  <r>
    <n v="1699"/>
    <n v="11"/>
    <n v="8"/>
    <d v="2021-04-09T00:00:00"/>
    <n v="15.11"/>
    <x v="8"/>
    <d v="2021-03-03T00:00:00"/>
    <s v="Polska"/>
    <s v="Tofik Lis"/>
    <x v="26"/>
    <n v="7"/>
    <n v="240"/>
    <n v="1500"/>
    <n v="4"/>
    <n v="2021"/>
  </r>
  <r>
    <n v="1700"/>
    <n v="2"/>
    <n v="3"/>
    <d v="2021-04-11T00:00:00"/>
    <n v="81.14"/>
    <x v="9"/>
    <d v="2021-03-23T00:00:00"/>
    <s v="Polska"/>
    <s v="Kuba Omsiak"/>
    <x v="2"/>
    <n v="5"/>
    <n v="128"/>
    <n v="1000"/>
    <n v="4"/>
    <n v="2021"/>
  </r>
  <r>
    <n v="1701"/>
    <n v="11"/>
    <n v="8"/>
    <d v="2021-04-12T00:00:00"/>
    <n v="18.649999999999999"/>
    <x v="8"/>
    <d v="2021-03-03T00:00:00"/>
    <s v="Polska"/>
    <s v="Tofik Lis"/>
    <x v="26"/>
    <n v="7"/>
    <n v="240"/>
    <n v="1500"/>
    <n v="4"/>
    <n v="2021"/>
  </r>
  <r>
    <n v="1702"/>
    <n v="11"/>
    <n v="8"/>
    <d v="2021-04-12T00:00:00"/>
    <n v="35.369999999999997"/>
    <x v="8"/>
    <d v="2021-03-03T00:00:00"/>
    <s v="Polska"/>
    <s v="Tofik Lis"/>
    <x v="26"/>
    <n v="7"/>
    <n v="240"/>
    <n v="1500"/>
    <n v="4"/>
    <n v="2021"/>
  </r>
  <r>
    <n v="1703"/>
    <n v="11"/>
    <n v="8"/>
    <d v="2021-04-13T00:00:00"/>
    <n v="31.97"/>
    <x v="8"/>
    <d v="2021-03-03T00:00:00"/>
    <s v="Polska"/>
    <s v="Tofik Lis"/>
    <x v="26"/>
    <n v="7"/>
    <n v="240"/>
    <n v="1500"/>
    <n v="4"/>
    <n v="2021"/>
  </r>
  <r>
    <n v="1704"/>
    <n v="11"/>
    <n v="8"/>
    <d v="2021-04-13T00:00:00"/>
    <n v="55.16"/>
    <x v="8"/>
    <d v="2021-03-03T00:00:00"/>
    <s v="Polska"/>
    <s v="Tofik Lis"/>
    <x v="26"/>
    <n v="7"/>
    <n v="240"/>
    <n v="1500"/>
    <n v="4"/>
    <n v="2021"/>
  </r>
  <r>
    <n v="1705"/>
    <n v="11"/>
    <n v="8"/>
    <d v="2021-04-13T00:00:00"/>
    <n v="62.72"/>
    <x v="8"/>
    <d v="2021-03-03T00:00:00"/>
    <s v="Polska"/>
    <s v="Tofik Lis"/>
    <x v="26"/>
    <n v="7"/>
    <n v="240"/>
    <n v="1500"/>
    <n v="4"/>
    <n v="2021"/>
  </r>
  <r>
    <n v="1706"/>
    <n v="11"/>
    <n v="8"/>
    <d v="2021-04-13T00:00:00"/>
    <n v="73.67"/>
    <x v="8"/>
    <d v="2021-03-03T00:00:00"/>
    <s v="Polska"/>
    <s v="Tofik Lis"/>
    <x v="26"/>
    <n v="7"/>
    <n v="240"/>
    <n v="1500"/>
    <n v="4"/>
    <n v="2021"/>
  </r>
  <r>
    <n v="1707"/>
    <n v="2"/>
    <n v="3"/>
    <d v="2021-04-14T00:00:00"/>
    <n v="61.24"/>
    <x v="9"/>
    <d v="2021-03-23T00:00:00"/>
    <s v="Polska"/>
    <s v="Kuba Omsiak"/>
    <x v="2"/>
    <n v="5"/>
    <n v="128"/>
    <n v="1000"/>
    <n v="4"/>
    <n v="2021"/>
  </r>
  <r>
    <n v="1708"/>
    <n v="2"/>
    <n v="4"/>
    <d v="2021-04-14T00:00:00"/>
    <n v="19.350000000000001"/>
    <x v="9"/>
    <d v="2021-03-23T00:00:00"/>
    <s v="Polska"/>
    <s v="Pościgacze"/>
    <x v="3"/>
    <n v="6"/>
    <n v="170"/>
    <n v="1200"/>
    <n v="4"/>
    <n v="2021"/>
  </r>
  <r>
    <n v="1709"/>
    <n v="2"/>
    <n v="4"/>
    <d v="2021-04-14T00:00:00"/>
    <n v="20.329999999999998"/>
    <x v="9"/>
    <d v="2021-03-23T00:00:00"/>
    <s v="Polska"/>
    <s v="Pościgacze"/>
    <x v="3"/>
    <n v="6"/>
    <n v="170"/>
    <n v="1200"/>
    <n v="4"/>
    <n v="2021"/>
  </r>
  <r>
    <n v="1710"/>
    <n v="11"/>
    <n v="8"/>
    <d v="2021-04-16T00:00:00"/>
    <n v="59.11"/>
    <x v="8"/>
    <d v="2021-03-03T00:00:00"/>
    <s v="Polska"/>
    <s v="Tofik Lis"/>
    <x v="26"/>
    <n v="7"/>
    <n v="240"/>
    <n v="1500"/>
    <n v="4"/>
    <n v="2021"/>
  </r>
  <r>
    <n v="1711"/>
    <n v="2"/>
    <n v="4"/>
    <d v="2021-04-17T00:00:00"/>
    <n v="28.04"/>
    <x v="9"/>
    <d v="2021-03-23T00:00:00"/>
    <s v="Polska"/>
    <s v="Pościgacze"/>
    <x v="3"/>
    <n v="6"/>
    <n v="170"/>
    <n v="1200"/>
    <n v="4"/>
    <n v="2021"/>
  </r>
  <r>
    <n v="1712"/>
    <n v="2"/>
    <n v="4"/>
    <d v="2021-04-17T00:00:00"/>
    <n v="37.26"/>
    <x v="9"/>
    <d v="2021-03-23T00:00:00"/>
    <s v="Polska"/>
    <s v="Pościgacze"/>
    <x v="3"/>
    <n v="6"/>
    <n v="170"/>
    <n v="1200"/>
    <n v="4"/>
    <n v="2021"/>
  </r>
  <r>
    <n v="1713"/>
    <n v="2"/>
    <n v="4"/>
    <d v="2021-04-17T00:00:00"/>
    <n v="48.72"/>
    <x v="9"/>
    <d v="2021-03-23T00:00:00"/>
    <s v="Polska"/>
    <s v="Pościgacze"/>
    <x v="3"/>
    <n v="6"/>
    <n v="170"/>
    <n v="1200"/>
    <n v="4"/>
    <n v="2021"/>
  </r>
  <r>
    <n v="1714"/>
    <n v="2"/>
    <n v="4"/>
    <d v="2021-04-17T00:00:00"/>
    <n v="57.25"/>
    <x v="9"/>
    <d v="2021-03-23T00:00:00"/>
    <s v="Polska"/>
    <s v="Pościgacze"/>
    <x v="3"/>
    <n v="6"/>
    <n v="170"/>
    <n v="1200"/>
    <n v="4"/>
    <n v="2021"/>
  </r>
  <r>
    <n v="1715"/>
    <n v="2"/>
    <n v="4"/>
    <d v="2021-04-17T00:00:00"/>
    <n v="52.76"/>
    <x v="9"/>
    <d v="2021-03-23T00:00:00"/>
    <s v="Polska"/>
    <s v="Pościgacze"/>
    <x v="3"/>
    <n v="6"/>
    <n v="170"/>
    <n v="1200"/>
    <n v="4"/>
    <n v="2021"/>
  </r>
  <r>
    <n v="1716"/>
    <n v="2"/>
    <n v="4"/>
    <d v="2021-04-17T00:00:00"/>
    <n v="76.209999999999994"/>
    <x v="9"/>
    <d v="2021-03-23T00:00:00"/>
    <s v="Polska"/>
    <s v="Pościgacze"/>
    <x v="3"/>
    <n v="6"/>
    <n v="170"/>
    <n v="1200"/>
    <n v="4"/>
    <n v="2021"/>
  </r>
  <r>
    <n v="1717"/>
    <n v="2"/>
    <n v="4"/>
    <d v="2021-04-18T00:00:00"/>
    <n v="51.42"/>
    <x v="9"/>
    <d v="2021-03-23T00:00:00"/>
    <s v="Polska"/>
    <s v="Pościgacze"/>
    <x v="3"/>
    <n v="6"/>
    <n v="170"/>
    <n v="1200"/>
    <n v="4"/>
    <n v="2021"/>
  </r>
  <r>
    <n v="1718"/>
    <n v="2"/>
    <n v="4"/>
    <d v="2021-04-18T00:00:00"/>
    <n v="81.88"/>
    <x v="9"/>
    <d v="2021-03-23T00:00:00"/>
    <s v="Polska"/>
    <s v="Pościgacze"/>
    <x v="3"/>
    <n v="6"/>
    <n v="170"/>
    <n v="1200"/>
    <n v="4"/>
    <n v="2021"/>
  </r>
  <r>
    <n v="1719"/>
    <n v="2"/>
    <n v="5"/>
    <d v="2021-04-18T00:00:00"/>
    <n v="17.86"/>
    <x v="9"/>
    <d v="2021-03-23T00:00:00"/>
    <s v="Polska"/>
    <s v="Rostek"/>
    <x v="4"/>
    <n v="5"/>
    <n v="133"/>
    <n v="1000"/>
    <n v="4"/>
    <n v="2021"/>
  </r>
  <r>
    <n v="1720"/>
    <n v="2"/>
    <n v="5"/>
    <d v="2021-04-18T00:00:00"/>
    <n v="26.88"/>
    <x v="9"/>
    <d v="2021-03-23T00:00:00"/>
    <s v="Polska"/>
    <s v="Rostek"/>
    <x v="4"/>
    <n v="5"/>
    <n v="133"/>
    <n v="1000"/>
    <n v="4"/>
    <n v="2021"/>
  </r>
  <r>
    <n v="1721"/>
    <n v="2"/>
    <n v="5"/>
    <d v="2021-04-18T00:00:00"/>
    <n v="31.89"/>
    <x v="9"/>
    <d v="2021-03-23T00:00:00"/>
    <s v="Polska"/>
    <s v="Rostek"/>
    <x v="4"/>
    <n v="5"/>
    <n v="133"/>
    <n v="1000"/>
    <n v="4"/>
    <n v="2021"/>
  </r>
  <r>
    <n v="1722"/>
    <n v="2"/>
    <n v="5"/>
    <d v="2021-04-18T00:00:00"/>
    <n v="29.65"/>
    <x v="9"/>
    <d v="2021-03-23T00:00:00"/>
    <s v="Polska"/>
    <s v="Rostek"/>
    <x v="4"/>
    <n v="5"/>
    <n v="133"/>
    <n v="1000"/>
    <n v="4"/>
    <n v="2021"/>
  </r>
  <r>
    <n v="1723"/>
    <n v="2"/>
    <n v="5"/>
    <d v="2021-04-18T00:00:00"/>
    <n v="55.33"/>
    <x v="9"/>
    <d v="2021-03-23T00:00:00"/>
    <s v="Polska"/>
    <s v="Rostek"/>
    <x v="4"/>
    <n v="5"/>
    <n v="133"/>
    <n v="1000"/>
    <n v="4"/>
    <n v="2021"/>
  </r>
  <r>
    <n v="1724"/>
    <n v="11"/>
    <n v="8"/>
    <d v="2021-04-19T00:00:00"/>
    <n v="68.95"/>
    <x v="8"/>
    <d v="2021-03-03T00:00:00"/>
    <s v="Polska"/>
    <s v="Tofik Lis"/>
    <x v="26"/>
    <n v="7"/>
    <n v="240"/>
    <n v="1500"/>
    <n v="4"/>
    <n v="2021"/>
  </r>
  <r>
    <n v="1725"/>
    <n v="11"/>
    <n v="9"/>
    <d v="2021-04-19T00:00:00"/>
    <n v="17.53"/>
    <x v="8"/>
    <d v="2021-03-03T00:00:00"/>
    <s v="Polska"/>
    <s v="Panda Oczy i Termit"/>
    <x v="8"/>
    <n v="6"/>
    <n v="150"/>
    <n v="1200"/>
    <n v="4"/>
    <n v="2021"/>
  </r>
  <r>
    <n v="1726"/>
    <n v="11"/>
    <n v="9"/>
    <d v="2021-04-19T00:00:00"/>
    <n v="19.739999999999998"/>
    <x v="8"/>
    <d v="2021-03-03T00:00:00"/>
    <s v="Polska"/>
    <s v="Panda Oczy i Termit"/>
    <x v="8"/>
    <n v="6"/>
    <n v="150"/>
    <n v="1200"/>
    <n v="4"/>
    <n v="2021"/>
  </r>
  <r>
    <n v="1727"/>
    <n v="11"/>
    <n v="9"/>
    <d v="2021-04-19T00:00:00"/>
    <n v="37.229999999999997"/>
    <x v="8"/>
    <d v="2021-03-03T00:00:00"/>
    <s v="Polska"/>
    <s v="Panda Oczy i Termit"/>
    <x v="8"/>
    <n v="6"/>
    <n v="150"/>
    <n v="1200"/>
    <n v="4"/>
    <n v="2021"/>
  </r>
  <r>
    <n v="1728"/>
    <n v="11"/>
    <n v="9"/>
    <d v="2021-04-19T00:00:00"/>
    <n v="40.17"/>
    <x v="8"/>
    <d v="2021-03-03T00:00:00"/>
    <s v="Polska"/>
    <s v="Panda Oczy i Termit"/>
    <x v="8"/>
    <n v="6"/>
    <n v="150"/>
    <n v="1200"/>
    <n v="4"/>
    <n v="2021"/>
  </r>
  <r>
    <n v="1729"/>
    <n v="11"/>
    <n v="9"/>
    <d v="2021-04-19T00:00:00"/>
    <n v="45.12"/>
    <x v="8"/>
    <d v="2021-03-03T00:00:00"/>
    <s v="Polska"/>
    <s v="Panda Oczy i Termit"/>
    <x v="8"/>
    <n v="6"/>
    <n v="150"/>
    <n v="1200"/>
    <n v="4"/>
    <n v="2021"/>
  </r>
  <r>
    <n v="1730"/>
    <n v="11"/>
    <n v="9"/>
    <d v="2021-04-19T00:00:00"/>
    <n v="56.33"/>
    <x v="8"/>
    <d v="2021-03-03T00:00:00"/>
    <s v="Polska"/>
    <s v="Panda Oczy i Termit"/>
    <x v="8"/>
    <n v="6"/>
    <n v="150"/>
    <n v="1200"/>
    <n v="4"/>
    <n v="2021"/>
  </r>
  <r>
    <n v="1731"/>
    <n v="11"/>
    <n v="9"/>
    <d v="2021-04-19T00:00:00"/>
    <n v="50.09"/>
    <x v="8"/>
    <d v="2021-03-03T00:00:00"/>
    <s v="Polska"/>
    <s v="Panda Oczy i Termit"/>
    <x v="8"/>
    <n v="6"/>
    <n v="150"/>
    <n v="1200"/>
    <n v="4"/>
    <n v="2021"/>
  </r>
  <r>
    <n v="1732"/>
    <n v="11"/>
    <n v="9"/>
    <d v="2021-04-19T00:00:00"/>
    <n v="48.81"/>
    <x v="8"/>
    <d v="2021-03-03T00:00:00"/>
    <s v="Polska"/>
    <s v="Panda Oczy i Termit"/>
    <x v="8"/>
    <n v="6"/>
    <n v="150"/>
    <n v="1200"/>
    <n v="4"/>
    <n v="2021"/>
  </r>
  <r>
    <n v="1733"/>
    <n v="11"/>
    <n v="9"/>
    <d v="2021-04-19T00:00:00"/>
    <n v="90.89"/>
    <x v="8"/>
    <d v="2021-03-03T00:00:00"/>
    <s v="Polska"/>
    <s v="Panda Oczy i Termit"/>
    <x v="8"/>
    <n v="6"/>
    <n v="150"/>
    <n v="1200"/>
    <n v="4"/>
    <n v="2021"/>
  </r>
  <r>
    <n v="1734"/>
    <n v="2"/>
    <n v="5"/>
    <d v="2021-04-20T00:00:00"/>
    <n v="48.08"/>
    <x v="9"/>
    <d v="2021-03-23T00:00:00"/>
    <s v="Polska"/>
    <s v="Rostek"/>
    <x v="4"/>
    <n v="5"/>
    <n v="133"/>
    <n v="1000"/>
    <n v="4"/>
    <n v="2021"/>
  </r>
  <r>
    <n v="1735"/>
    <n v="2"/>
    <n v="5"/>
    <d v="2021-04-20T00:00:00"/>
    <n v="50.53"/>
    <x v="9"/>
    <d v="2021-03-23T00:00:00"/>
    <s v="Polska"/>
    <s v="Rostek"/>
    <x v="4"/>
    <n v="5"/>
    <n v="133"/>
    <n v="1000"/>
    <n v="4"/>
    <n v="2021"/>
  </r>
  <r>
    <n v="1736"/>
    <n v="2"/>
    <n v="5"/>
    <d v="2021-04-20T00:00:00"/>
    <n v="78.7"/>
    <x v="9"/>
    <d v="2021-03-23T00:00:00"/>
    <s v="Polska"/>
    <s v="Rostek"/>
    <x v="4"/>
    <n v="5"/>
    <n v="133"/>
    <n v="1000"/>
    <n v="4"/>
    <n v="2021"/>
  </r>
  <r>
    <n v="1737"/>
    <n v="2"/>
    <n v="5"/>
    <d v="2021-04-20T00:00:00"/>
    <n v="54.67"/>
    <x v="9"/>
    <d v="2021-03-23T00:00:00"/>
    <s v="Polska"/>
    <s v="Rostek"/>
    <x v="4"/>
    <n v="5"/>
    <n v="133"/>
    <n v="1000"/>
    <n v="4"/>
    <n v="2021"/>
  </r>
  <r>
    <n v="1738"/>
    <n v="11"/>
    <n v="9"/>
    <d v="2021-04-21T00:00:00"/>
    <n v="65.81"/>
    <x v="8"/>
    <d v="2021-03-03T00:00:00"/>
    <s v="Polska"/>
    <s v="Panda Oczy i Termit"/>
    <x v="8"/>
    <n v="6"/>
    <n v="150"/>
    <n v="1200"/>
    <n v="4"/>
    <n v="2021"/>
  </r>
  <r>
    <n v="1739"/>
    <n v="11"/>
    <n v="10"/>
    <d v="2021-04-22T00:00:00"/>
    <n v="19.52"/>
    <x v="8"/>
    <d v="2021-03-03T00:00:00"/>
    <s v="Polska"/>
    <s v="Portek i Madeonek"/>
    <x v="9"/>
    <n v="5"/>
    <n v="128"/>
    <n v="1000"/>
    <n v="4"/>
    <n v="2021"/>
  </r>
  <r>
    <n v="1740"/>
    <n v="11"/>
    <n v="10"/>
    <d v="2021-04-22T00:00:00"/>
    <n v="23.67"/>
    <x v="8"/>
    <d v="2021-03-03T00:00:00"/>
    <s v="Polska"/>
    <s v="Portek i Madeonek"/>
    <x v="9"/>
    <n v="5"/>
    <n v="128"/>
    <n v="1000"/>
    <n v="4"/>
    <n v="2021"/>
  </r>
  <r>
    <n v="1741"/>
    <n v="11"/>
    <n v="10"/>
    <d v="2021-04-22T00:00:00"/>
    <n v="28.57"/>
    <x v="8"/>
    <d v="2021-03-03T00:00:00"/>
    <s v="Polska"/>
    <s v="Portek i Madeonek"/>
    <x v="9"/>
    <n v="5"/>
    <n v="128"/>
    <n v="1000"/>
    <n v="4"/>
    <n v="2021"/>
  </r>
  <r>
    <n v="1742"/>
    <n v="11"/>
    <n v="10"/>
    <d v="2021-04-22T00:00:00"/>
    <n v="31.71"/>
    <x v="8"/>
    <d v="2021-03-03T00:00:00"/>
    <s v="Polska"/>
    <s v="Portek i Madeonek"/>
    <x v="9"/>
    <n v="5"/>
    <n v="128"/>
    <n v="1000"/>
    <n v="4"/>
    <n v="2021"/>
  </r>
  <r>
    <n v="1743"/>
    <n v="11"/>
    <n v="10"/>
    <d v="2021-04-22T00:00:00"/>
    <n v="38.42"/>
    <x v="8"/>
    <d v="2021-03-03T00:00:00"/>
    <s v="Polska"/>
    <s v="Portek i Madeonek"/>
    <x v="9"/>
    <n v="5"/>
    <n v="128"/>
    <n v="1000"/>
    <n v="4"/>
    <n v="2021"/>
  </r>
  <r>
    <n v="1744"/>
    <n v="11"/>
    <n v="10"/>
    <d v="2021-04-22T00:00:00"/>
    <n v="57.55"/>
    <x v="8"/>
    <d v="2021-03-03T00:00:00"/>
    <s v="Polska"/>
    <s v="Portek i Madeonek"/>
    <x v="9"/>
    <n v="5"/>
    <n v="128"/>
    <n v="1000"/>
    <n v="4"/>
    <n v="2021"/>
  </r>
  <r>
    <n v="1745"/>
    <n v="11"/>
    <n v="10"/>
    <d v="2021-04-22T00:00:00"/>
    <n v="51.38"/>
    <x v="8"/>
    <d v="2021-03-03T00:00:00"/>
    <s v="Polska"/>
    <s v="Portek i Madeonek"/>
    <x v="9"/>
    <n v="5"/>
    <n v="128"/>
    <n v="1000"/>
    <n v="4"/>
    <n v="2021"/>
  </r>
  <r>
    <n v="1746"/>
    <n v="11"/>
    <n v="10"/>
    <d v="2021-04-22T00:00:00"/>
    <n v="68.400000000000006"/>
    <x v="8"/>
    <d v="2021-03-03T00:00:00"/>
    <s v="Polska"/>
    <s v="Portek i Madeonek"/>
    <x v="9"/>
    <n v="5"/>
    <n v="128"/>
    <n v="1000"/>
    <n v="4"/>
    <n v="2021"/>
  </r>
  <r>
    <n v="1747"/>
    <n v="2"/>
    <n v="6"/>
    <d v="2021-04-23T00:00:00"/>
    <n v="13.77"/>
    <x v="9"/>
    <d v="2021-03-23T00:00:00"/>
    <s v="Polska"/>
    <s v="Ramzes B."/>
    <x v="5"/>
    <n v="6"/>
    <n v="130"/>
    <n v="1200"/>
    <n v="4"/>
    <n v="2021"/>
  </r>
  <r>
    <n v="1748"/>
    <n v="2"/>
    <n v="6"/>
    <d v="2021-04-23T00:00:00"/>
    <n v="26.92"/>
    <x v="9"/>
    <d v="2021-03-23T00:00:00"/>
    <s v="Polska"/>
    <s v="Ramzes B."/>
    <x v="5"/>
    <n v="6"/>
    <n v="130"/>
    <n v="1200"/>
    <n v="4"/>
    <n v="2021"/>
  </r>
  <r>
    <n v="1749"/>
    <n v="2"/>
    <n v="6"/>
    <d v="2021-04-23T00:00:00"/>
    <n v="24.28"/>
    <x v="9"/>
    <d v="2021-03-23T00:00:00"/>
    <s v="Polska"/>
    <s v="Ramzes B."/>
    <x v="5"/>
    <n v="6"/>
    <n v="130"/>
    <n v="1200"/>
    <n v="4"/>
    <n v="2021"/>
  </r>
  <r>
    <n v="1750"/>
    <n v="2"/>
    <n v="6"/>
    <d v="2021-04-23T00:00:00"/>
    <n v="36.869999999999997"/>
    <x v="9"/>
    <d v="2021-03-23T00:00:00"/>
    <s v="Polska"/>
    <s v="Ramzes B."/>
    <x v="5"/>
    <n v="6"/>
    <n v="130"/>
    <n v="1200"/>
    <n v="4"/>
    <n v="2021"/>
  </r>
  <r>
    <n v="1751"/>
    <n v="2"/>
    <n v="6"/>
    <d v="2021-04-24T00:00:00"/>
    <n v="52.09"/>
    <x v="9"/>
    <d v="2021-03-23T00:00:00"/>
    <s v="Polska"/>
    <s v="Ramzes B."/>
    <x v="5"/>
    <n v="6"/>
    <n v="130"/>
    <n v="1200"/>
    <n v="4"/>
    <n v="2021"/>
  </r>
  <r>
    <n v="1752"/>
    <n v="2"/>
    <n v="6"/>
    <d v="2021-04-24T00:00:00"/>
    <n v="65.900000000000006"/>
    <x v="9"/>
    <d v="2021-03-23T00:00:00"/>
    <s v="Polska"/>
    <s v="Ramzes B."/>
    <x v="5"/>
    <n v="6"/>
    <n v="130"/>
    <n v="1200"/>
    <n v="4"/>
    <n v="2021"/>
  </r>
  <r>
    <n v="1753"/>
    <n v="2"/>
    <n v="6"/>
    <d v="2021-04-24T00:00:00"/>
    <n v="61.92"/>
    <x v="9"/>
    <d v="2021-03-23T00:00:00"/>
    <s v="Polska"/>
    <s v="Ramzes B."/>
    <x v="5"/>
    <n v="6"/>
    <n v="130"/>
    <n v="1200"/>
    <n v="4"/>
    <n v="2021"/>
  </r>
  <r>
    <n v="1754"/>
    <n v="11"/>
    <n v="10"/>
    <d v="2021-04-24T00:00:00"/>
    <n v="76.650000000000006"/>
    <x v="8"/>
    <d v="2021-03-03T00:00:00"/>
    <s v="Polska"/>
    <s v="Portek i Madeonek"/>
    <x v="9"/>
    <n v="5"/>
    <n v="128"/>
    <n v="1000"/>
    <n v="4"/>
    <n v="2021"/>
  </r>
  <r>
    <n v="1755"/>
    <n v="11"/>
    <n v="11"/>
    <d v="2021-04-24T00:00:00"/>
    <n v="10.64"/>
    <x v="8"/>
    <d v="2021-03-03T00:00:00"/>
    <s v="Polska"/>
    <s v="Tofik Lis"/>
    <x v="10"/>
    <n v="6"/>
    <n v="120"/>
    <n v="1200"/>
    <n v="4"/>
    <n v="2021"/>
  </r>
  <r>
    <n v="1756"/>
    <n v="2"/>
    <n v="6"/>
    <d v="2021-04-25T00:00:00"/>
    <n v="72.180000000000007"/>
    <x v="9"/>
    <d v="2021-03-23T00:00:00"/>
    <s v="Polska"/>
    <s v="Ramzes B."/>
    <x v="5"/>
    <n v="6"/>
    <n v="130"/>
    <n v="1200"/>
    <n v="4"/>
    <n v="2021"/>
  </r>
  <r>
    <n v="1757"/>
    <n v="2"/>
    <n v="6"/>
    <d v="2021-04-25T00:00:00"/>
    <n v="96.01"/>
    <x v="9"/>
    <d v="2021-03-23T00:00:00"/>
    <s v="Polska"/>
    <s v="Ramzes B."/>
    <x v="5"/>
    <n v="6"/>
    <n v="130"/>
    <n v="1200"/>
    <n v="4"/>
    <n v="2021"/>
  </r>
  <r>
    <n v="1758"/>
    <n v="2"/>
    <n v="6"/>
    <d v="2021-04-25T00:00:00"/>
    <n v="76.13"/>
    <x v="9"/>
    <d v="2021-03-23T00:00:00"/>
    <s v="Polska"/>
    <s v="Ramzes B."/>
    <x v="5"/>
    <n v="6"/>
    <n v="130"/>
    <n v="1200"/>
    <n v="4"/>
    <n v="2021"/>
  </r>
  <r>
    <n v="1759"/>
    <n v="2"/>
    <n v="7"/>
    <d v="2021-04-25T00:00:00"/>
    <n v="16.18"/>
    <x v="9"/>
    <d v="2021-03-23T00:00:00"/>
    <s v="Polska"/>
    <s v="Rajec"/>
    <x v="6"/>
    <n v="4"/>
    <n v="120"/>
    <n v="900"/>
    <n v="4"/>
    <n v="2021"/>
  </r>
  <r>
    <n v="1760"/>
    <n v="11"/>
    <n v="11"/>
    <d v="2021-04-26T00:00:00"/>
    <n v="15.62"/>
    <x v="8"/>
    <d v="2021-03-03T00:00:00"/>
    <s v="Polska"/>
    <s v="Tofik Lis"/>
    <x v="10"/>
    <n v="6"/>
    <n v="120"/>
    <n v="1200"/>
    <n v="4"/>
    <n v="2021"/>
  </r>
  <r>
    <n v="1761"/>
    <n v="11"/>
    <n v="11"/>
    <d v="2021-04-26T00:00:00"/>
    <n v="30.3"/>
    <x v="8"/>
    <d v="2021-03-03T00:00:00"/>
    <s v="Polska"/>
    <s v="Tofik Lis"/>
    <x v="10"/>
    <n v="6"/>
    <n v="120"/>
    <n v="1200"/>
    <n v="4"/>
    <n v="2021"/>
  </r>
  <r>
    <n v="1762"/>
    <n v="2"/>
    <n v="7"/>
    <d v="2021-04-28T00:00:00"/>
    <n v="16.38"/>
    <x v="9"/>
    <d v="2021-03-23T00:00:00"/>
    <s v="Polska"/>
    <s v="Rajec"/>
    <x v="6"/>
    <n v="4"/>
    <n v="120"/>
    <n v="900"/>
    <n v="4"/>
    <n v="2021"/>
  </r>
  <r>
    <n v="1763"/>
    <n v="2"/>
    <n v="7"/>
    <d v="2021-04-28T00:00:00"/>
    <n v="24.08"/>
    <x v="9"/>
    <d v="2021-03-23T00:00:00"/>
    <s v="Polska"/>
    <s v="Rajec"/>
    <x v="6"/>
    <n v="4"/>
    <n v="120"/>
    <n v="900"/>
    <n v="4"/>
    <n v="2021"/>
  </r>
  <r>
    <n v="1764"/>
    <n v="2"/>
    <n v="7"/>
    <d v="2021-04-28T00:00:00"/>
    <n v="30.21"/>
    <x v="9"/>
    <d v="2021-03-23T00:00:00"/>
    <s v="Polska"/>
    <s v="Rajec"/>
    <x v="6"/>
    <n v="4"/>
    <n v="120"/>
    <n v="900"/>
    <n v="4"/>
    <n v="2021"/>
  </r>
  <r>
    <n v="1765"/>
    <n v="11"/>
    <n v="11"/>
    <d v="2021-04-29T00:00:00"/>
    <n v="29.3"/>
    <x v="8"/>
    <d v="2021-03-03T00:00:00"/>
    <s v="Polska"/>
    <s v="Tofik Lis"/>
    <x v="10"/>
    <n v="6"/>
    <n v="120"/>
    <n v="1200"/>
    <n v="4"/>
    <n v="2021"/>
  </r>
  <r>
    <n v="1766"/>
    <n v="11"/>
    <n v="11"/>
    <d v="2021-04-29T00:00:00"/>
    <n v="39.61"/>
    <x v="8"/>
    <d v="2021-03-03T00:00:00"/>
    <s v="Polska"/>
    <s v="Tofik Lis"/>
    <x v="10"/>
    <n v="6"/>
    <n v="120"/>
    <n v="1200"/>
    <n v="4"/>
    <n v="2021"/>
  </r>
  <r>
    <n v="1767"/>
    <n v="11"/>
    <n v="11"/>
    <d v="2021-04-29T00:00:00"/>
    <n v="51.51"/>
    <x v="8"/>
    <d v="2021-03-03T00:00:00"/>
    <s v="Polska"/>
    <s v="Tofik Lis"/>
    <x v="10"/>
    <n v="6"/>
    <n v="120"/>
    <n v="1200"/>
    <n v="4"/>
    <n v="2021"/>
  </r>
  <r>
    <n v="1768"/>
    <n v="11"/>
    <n v="11"/>
    <d v="2021-04-29T00:00:00"/>
    <n v="57.3"/>
    <x v="8"/>
    <d v="2021-03-03T00:00:00"/>
    <s v="Polska"/>
    <s v="Tofik Lis"/>
    <x v="10"/>
    <n v="6"/>
    <n v="120"/>
    <n v="1200"/>
    <n v="4"/>
    <n v="2021"/>
  </r>
  <r>
    <n v="1769"/>
    <n v="11"/>
    <n v="11"/>
    <d v="2021-04-30T00:00:00"/>
    <n v="63.23"/>
    <x v="8"/>
    <d v="2021-03-03T00:00:00"/>
    <s v="Polska"/>
    <s v="Tofik Lis"/>
    <x v="10"/>
    <n v="6"/>
    <n v="120"/>
    <n v="1200"/>
    <n v="4"/>
    <n v="2021"/>
  </r>
  <r>
    <n v="1770"/>
    <n v="11"/>
    <n v="11"/>
    <d v="2021-04-30T00:00:00"/>
    <n v="77.61"/>
    <x v="8"/>
    <d v="2021-03-03T00:00:00"/>
    <s v="Polska"/>
    <s v="Tofik Lis"/>
    <x v="10"/>
    <n v="6"/>
    <n v="120"/>
    <n v="1200"/>
    <n v="4"/>
    <n v="2021"/>
  </r>
  <r>
    <n v="1771"/>
    <n v="11"/>
    <n v="12"/>
    <d v="2021-04-30T00:00:00"/>
    <n v="14.13"/>
    <x v="8"/>
    <d v="2021-03-03T00:00:00"/>
    <s v="Polska"/>
    <s v="Goryle"/>
    <x v="19"/>
    <n v="5"/>
    <n v="139"/>
    <n v="1000"/>
    <n v="4"/>
    <n v="2021"/>
  </r>
  <r>
    <n v="1772"/>
    <n v="2"/>
    <n v="7"/>
    <d v="2021-05-01T00:00:00"/>
    <n v="36.42"/>
    <x v="9"/>
    <d v="2021-03-23T00:00:00"/>
    <s v="Polska"/>
    <s v="Rajec"/>
    <x v="6"/>
    <n v="4"/>
    <n v="120"/>
    <n v="900"/>
    <n v="5"/>
    <n v="2021"/>
  </r>
  <r>
    <n v="1773"/>
    <n v="2"/>
    <n v="7"/>
    <d v="2021-05-01T00:00:00"/>
    <n v="55.31"/>
    <x v="9"/>
    <d v="2021-03-23T00:00:00"/>
    <s v="Polska"/>
    <s v="Rajec"/>
    <x v="6"/>
    <n v="4"/>
    <n v="120"/>
    <n v="900"/>
    <n v="5"/>
    <n v="2021"/>
  </r>
  <r>
    <n v="1774"/>
    <n v="2"/>
    <n v="7"/>
    <d v="2021-05-01T00:00:00"/>
    <n v="72.05"/>
    <x v="9"/>
    <d v="2021-03-23T00:00:00"/>
    <s v="Polska"/>
    <s v="Rajec"/>
    <x v="6"/>
    <n v="4"/>
    <n v="120"/>
    <n v="900"/>
    <n v="5"/>
    <n v="2021"/>
  </r>
  <r>
    <n v="1775"/>
    <n v="2"/>
    <n v="7"/>
    <d v="2021-05-01T00:00:00"/>
    <n v="64.540000000000006"/>
    <x v="9"/>
    <d v="2021-03-23T00:00:00"/>
    <s v="Polska"/>
    <s v="Rajec"/>
    <x v="6"/>
    <n v="4"/>
    <n v="120"/>
    <n v="900"/>
    <n v="5"/>
    <n v="2021"/>
  </r>
  <r>
    <n v="1776"/>
    <n v="2"/>
    <n v="7"/>
    <d v="2021-05-01T00:00:00"/>
    <n v="83.95"/>
    <x v="9"/>
    <d v="2021-03-23T00:00:00"/>
    <s v="Polska"/>
    <s v="Rajec"/>
    <x v="6"/>
    <n v="4"/>
    <n v="120"/>
    <n v="900"/>
    <n v="5"/>
    <n v="2021"/>
  </r>
  <r>
    <n v="1777"/>
    <n v="2"/>
    <n v="7"/>
    <d v="2021-05-01T00:00:00"/>
    <n v="69.069999999999993"/>
    <x v="9"/>
    <d v="2021-03-23T00:00:00"/>
    <s v="Polska"/>
    <s v="Rajec"/>
    <x v="6"/>
    <n v="4"/>
    <n v="120"/>
    <n v="900"/>
    <n v="5"/>
    <n v="2021"/>
  </r>
  <r>
    <n v="1778"/>
    <n v="2"/>
    <n v="17"/>
    <d v="2021-05-01T00:00:00"/>
    <n v="16.36"/>
    <x v="9"/>
    <d v="2021-03-23T00:00:00"/>
    <s v="Polska"/>
    <s v="Tofik Lis"/>
    <x v="7"/>
    <n v="6"/>
    <n v="160"/>
    <n v="1200"/>
    <n v="5"/>
    <n v="2021"/>
  </r>
  <r>
    <n v="1779"/>
    <n v="11"/>
    <n v="12"/>
    <d v="2021-05-01T00:00:00"/>
    <n v="26.64"/>
    <x v="8"/>
    <d v="2021-03-03T00:00:00"/>
    <s v="Polska"/>
    <s v="Goryle"/>
    <x v="19"/>
    <n v="5"/>
    <n v="139"/>
    <n v="1000"/>
    <n v="5"/>
    <n v="2021"/>
  </r>
  <r>
    <n v="1780"/>
    <n v="11"/>
    <n v="12"/>
    <d v="2021-05-02T00:00:00"/>
    <n v="30.94"/>
    <x v="8"/>
    <d v="2021-03-03T00:00:00"/>
    <s v="Polska"/>
    <s v="Goryle"/>
    <x v="19"/>
    <n v="5"/>
    <n v="139"/>
    <n v="1000"/>
    <n v="5"/>
    <n v="2021"/>
  </r>
  <r>
    <n v="1781"/>
    <n v="11"/>
    <n v="12"/>
    <d v="2021-05-02T00:00:00"/>
    <n v="33.83"/>
    <x v="8"/>
    <d v="2021-03-03T00:00:00"/>
    <s v="Polska"/>
    <s v="Goryle"/>
    <x v="19"/>
    <n v="5"/>
    <n v="139"/>
    <n v="1000"/>
    <n v="5"/>
    <n v="2021"/>
  </r>
  <r>
    <n v="1782"/>
    <n v="11"/>
    <n v="12"/>
    <d v="2021-05-02T00:00:00"/>
    <n v="34.1"/>
    <x v="8"/>
    <d v="2021-03-03T00:00:00"/>
    <s v="Polska"/>
    <s v="Goryle"/>
    <x v="19"/>
    <n v="5"/>
    <n v="139"/>
    <n v="1000"/>
    <n v="5"/>
    <n v="2021"/>
  </r>
  <r>
    <n v="1783"/>
    <n v="11"/>
    <n v="12"/>
    <d v="2021-05-02T00:00:00"/>
    <n v="61.73"/>
    <x v="8"/>
    <d v="2021-03-03T00:00:00"/>
    <s v="Polska"/>
    <s v="Goryle"/>
    <x v="19"/>
    <n v="5"/>
    <n v="139"/>
    <n v="1000"/>
    <n v="5"/>
    <n v="2021"/>
  </r>
  <r>
    <n v="1784"/>
    <n v="11"/>
    <n v="12"/>
    <d v="2021-05-02T00:00:00"/>
    <n v="77.84"/>
    <x v="8"/>
    <d v="2021-03-03T00:00:00"/>
    <s v="Polska"/>
    <s v="Goryle"/>
    <x v="19"/>
    <n v="5"/>
    <n v="139"/>
    <n v="1000"/>
    <n v="5"/>
    <n v="2021"/>
  </r>
  <r>
    <n v="1785"/>
    <n v="2"/>
    <n v="17"/>
    <d v="2021-05-03T00:00:00"/>
    <n v="23.19"/>
    <x v="9"/>
    <d v="2021-03-23T00:00:00"/>
    <s v="Polska"/>
    <s v="Tofik Lis"/>
    <x v="7"/>
    <n v="6"/>
    <n v="160"/>
    <n v="1200"/>
    <n v="5"/>
    <n v="2021"/>
  </r>
  <r>
    <n v="1786"/>
    <n v="2"/>
    <n v="17"/>
    <d v="2021-05-03T00:00:00"/>
    <n v="35.32"/>
    <x v="9"/>
    <d v="2021-03-23T00:00:00"/>
    <s v="Polska"/>
    <s v="Tofik Lis"/>
    <x v="7"/>
    <n v="6"/>
    <n v="160"/>
    <n v="1200"/>
    <n v="5"/>
    <n v="2021"/>
  </r>
  <r>
    <n v="1787"/>
    <n v="2"/>
    <n v="17"/>
    <d v="2021-05-03T00:00:00"/>
    <n v="46.17"/>
    <x v="9"/>
    <d v="2021-03-23T00:00:00"/>
    <s v="Polska"/>
    <s v="Tofik Lis"/>
    <x v="7"/>
    <n v="6"/>
    <n v="160"/>
    <n v="1200"/>
    <n v="5"/>
    <n v="2021"/>
  </r>
  <r>
    <n v="1788"/>
    <n v="2"/>
    <n v="17"/>
    <d v="2021-05-03T00:00:00"/>
    <n v="49.8"/>
    <x v="9"/>
    <d v="2021-03-23T00:00:00"/>
    <s v="Polska"/>
    <s v="Tofik Lis"/>
    <x v="7"/>
    <n v="6"/>
    <n v="160"/>
    <n v="1200"/>
    <n v="5"/>
    <n v="2021"/>
  </r>
  <r>
    <n v="1789"/>
    <n v="2"/>
    <n v="17"/>
    <d v="2021-05-03T00:00:00"/>
    <n v="61.11"/>
    <x v="9"/>
    <d v="2021-03-23T00:00:00"/>
    <s v="Polska"/>
    <s v="Tofik Lis"/>
    <x v="7"/>
    <n v="6"/>
    <n v="160"/>
    <n v="1200"/>
    <n v="5"/>
    <n v="2021"/>
  </r>
  <r>
    <n v="1790"/>
    <n v="2"/>
    <n v="17"/>
    <d v="2021-05-03T00:00:00"/>
    <n v="67.44"/>
    <x v="9"/>
    <d v="2021-03-23T00:00:00"/>
    <s v="Polska"/>
    <s v="Tofik Lis"/>
    <x v="7"/>
    <n v="6"/>
    <n v="160"/>
    <n v="1200"/>
    <n v="5"/>
    <n v="2021"/>
  </r>
  <r>
    <n v="1791"/>
    <n v="2"/>
    <n v="17"/>
    <d v="2021-05-03T00:00:00"/>
    <n v="67.069999999999993"/>
    <x v="9"/>
    <d v="2021-03-23T00:00:00"/>
    <s v="Polska"/>
    <s v="Tofik Lis"/>
    <x v="7"/>
    <n v="6"/>
    <n v="160"/>
    <n v="1200"/>
    <n v="5"/>
    <n v="2021"/>
  </r>
  <r>
    <n v="1792"/>
    <n v="2"/>
    <n v="17"/>
    <d v="2021-05-04T00:00:00"/>
    <n v="70.42"/>
    <x v="9"/>
    <d v="2021-03-23T00:00:00"/>
    <s v="Polska"/>
    <s v="Tofik Lis"/>
    <x v="7"/>
    <n v="6"/>
    <n v="160"/>
    <n v="1200"/>
    <n v="5"/>
    <n v="2021"/>
  </r>
  <r>
    <n v="1793"/>
    <n v="2"/>
    <n v="17"/>
    <d v="2021-05-04T00:00:00"/>
    <n v="82.44"/>
    <x v="9"/>
    <d v="2021-03-23T00:00:00"/>
    <s v="Polska"/>
    <s v="Tofik Lis"/>
    <x v="7"/>
    <n v="6"/>
    <n v="160"/>
    <n v="1200"/>
    <n v="5"/>
    <n v="2021"/>
  </r>
  <r>
    <n v="1794"/>
    <n v="11"/>
    <n v="12"/>
    <d v="2021-05-05T00:00:00"/>
    <n v="75.63"/>
    <x v="8"/>
    <d v="2021-03-03T00:00:00"/>
    <s v="Polska"/>
    <s v="Goryle"/>
    <x v="19"/>
    <n v="5"/>
    <n v="139"/>
    <n v="1000"/>
    <n v="5"/>
    <n v="2021"/>
  </r>
  <r>
    <n v="1795"/>
    <n v="2"/>
    <n v="9"/>
    <d v="2021-05-07T00:00:00"/>
    <n v="14.01"/>
    <x v="9"/>
    <d v="2021-03-23T00:00:00"/>
    <s v="Polska"/>
    <s v="Panda Oczy i Termit"/>
    <x v="8"/>
    <n v="6"/>
    <n v="150"/>
    <n v="1200"/>
    <n v="5"/>
    <n v="2021"/>
  </r>
  <r>
    <n v="1796"/>
    <n v="2"/>
    <n v="9"/>
    <d v="2021-05-08T00:00:00"/>
    <n v="24.96"/>
    <x v="9"/>
    <d v="2021-03-23T00:00:00"/>
    <s v="Polska"/>
    <s v="Panda Oczy i Termit"/>
    <x v="8"/>
    <n v="6"/>
    <n v="150"/>
    <n v="1200"/>
    <n v="5"/>
    <n v="2021"/>
  </r>
  <r>
    <n v="1797"/>
    <n v="11"/>
    <n v="12"/>
    <d v="2021-05-08T00:00:00"/>
    <n v="87.13"/>
    <x v="8"/>
    <d v="2021-03-03T00:00:00"/>
    <s v="Polska"/>
    <s v="Goryle"/>
    <x v="19"/>
    <n v="5"/>
    <n v="139"/>
    <n v="1000"/>
    <n v="5"/>
    <n v="2021"/>
  </r>
  <r>
    <n v="1798"/>
    <n v="11"/>
    <n v="13"/>
    <d v="2021-05-08T00:00:00"/>
    <n v="14.65"/>
    <x v="8"/>
    <d v="2021-03-03T00:00:00"/>
    <s v="Polska"/>
    <s v="Królowa"/>
    <x v="20"/>
    <n v="5"/>
    <n v="156"/>
    <n v="1000"/>
    <n v="5"/>
    <n v="2021"/>
  </r>
  <r>
    <n v="1799"/>
    <n v="11"/>
    <n v="13"/>
    <d v="2021-05-08T00:00:00"/>
    <n v="24.22"/>
    <x v="8"/>
    <d v="2021-03-03T00:00:00"/>
    <s v="Polska"/>
    <s v="Królowa"/>
    <x v="20"/>
    <n v="5"/>
    <n v="156"/>
    <n v="1000"/>
    <n v="5"/>
    <n v="2021"/>
  </r>
  <r>
    <n v="1800"/>
    <n v="11"/>
    <n v="13"/>
    <d v="2021-05-08T00:00:00"/>
    <n v="29.24"/>
    <x v="8"/>
    <d v="2021-03-03T00:00:00"/>
    <s v="Polska"/>
    <s v="Królowa"/>
    <x v="20"/>
    <n v="5"/>
    <n v="156"/>
    <n v="1000"/>
    <n v="5"/>
    <n v="2021"/>
  </r>
  <r>
    <n v="1801"/>
    <n v="11"/>
    <n v="13"/>
    <d v="2021-05-08T00:00:00"/>
    <n v="35.42"/>
    <x v="8"/>
    <d v="2021-03-03T00:00:00"/>
    <s v="Polska"/>
    <s v="Królowa"/>
    <x v="20"/>
    <n v="5"/>
    <n v="156"/>
    <n v="1000"/>
    <n v="5"/>
    <n v="2021"/>
  </r>
  <r>
    <n v="1802"/>
    <n v="11"/>
    <n v="13"/>
    <d v="2021-05-09T00:00:00"/>
    <n v="36.92"/>
    <x v="8"/>
    <d v="2021-03-03T00:00:00"/>
    <s v="Polska"/>
    <s v="Królowa"/>
    <x v="20"/>
    <n v="5"/>
    <n v="156"/>
    <n v="1000"/>
    <n v="5"/>
    <n v="2021"/>
  </r>
  <r>
    <n v="1803"/>
    <n v="2"/>
    <n v="9"/>
    <d v="2021-05-11T00:00:00"/>
    <n v="27.14"/>
    <x v="9"/>
    <d v="2021-03-23T00:00:00"/>
    <s v="Polska"/>
    <s v="Panda Oczy i Termit"/>
    <x v="8"/>
    <n v="6"/>
    <n v="150"/>
    <n v="1200"/>
    <n v="5"/>
    <n v="2021"/>
  </r>
  <r>
    <n v="1804"/>
    <n v="2"/>
    <n v="9"/>
    <d v="2021-05-11T00:00:00"/>
    <n v="46.36"/>
    <x v="9"/>
    <d v="2021-03-23T00:00:00"/>
    <s v="Polska"/>
    <s v="Panda Oczy i Termit"/>
    <x v="8"/>
    <n v="6"/>
    <n v="150"/>
    <n v="1200"/>
    <n v="5"/>
    <n v="2021"/>
  </r>
  <r>
    <n v="1805"/>
    <n v="2"/>
    <n v="9"/>
    <d v="2021-05-11T00:00:00"/>
    <n v="55.84"/>
    <x v="9"/>
    <d v="2021-03-23T00:00:00"/>
    <s v="Polska"/>
    <s v="Panda Oczy i Termit"/>
    <x v="8"/>
    <n v="6"/>
    <n v="150"/>
    <n v="1200"/>
    <n v="5"/>
    <n v="2021"/>
  </r>
  <r>
    <n v="1806"/>
    <n v="2"/>
    <n v="9"/>
    <d v="2021-05-11T00:00:00"/>
    <n v="48.92"/>
    <x v="9"/>
    <d v="2021-03-23T00:00:00"/>
    <s v="Polska"/>
    <s v="Panda Oczy i Termit"/>
    <x v="8"/>
    <n v="6"/>
    <n v="150"/>
    <n v="1200"/>
    <n v="5"/>
    <n v="2021"/>
  </r>
  <r>
    <n v="1807"/>
    <n v="2"/>
    <n v="9"/>
    <d v="2021-05-11T00:00:00"/>
    <n v="59.73"/>
    <x v="9"/>
    <d v="2021-03-23T00:00:00"/>
    <s v="Polska"/>
    <s v="Panda Oczy i Termit"/>
    <x v="8"/>
    <n v="6"/>
    <n v="150"/>
    <n v="1200"/>
    <n v="5"/>
    <n v="2021"/>
  </r>
  <r>
    <n v="1808"/>
    <n v="2"/>
    <n v="9"/>
    <d v="2021-05-11T00:00:00"/>
    <n v="77.91"/>
    <x v="9"/>
    <d v="2021-03-23T00:00:00"/>
    <s v="Polska"/>
    <s v="Panda Oczy i Termit"/>
    <x v="8"/>
    <n v="6"/>
    <n v="150"/>
    <n v="1200"/>
    <n v="5"/>
    <n v="2021"/>
  </r>
  <r>
    <n v="1809"/>
    <n v="2"/>
    <n v="9"/>
    <d v="2021-05-11T00:00:00"/>
    <n v="54.55"/>
    <x v="9"/>
    <d v="2021-03-23T00:00:00"/>
    <s v="Polska"/>
    <s v="Panda Oczy i Termit"/>
    <x v="8"/>
    <n v="6"/>
    <n v="150"/>
    <n v="1200"/>
    <n v="5"/>
    <n v="2021"/>
  </r>
  <r>
    <n v="1810"/>
    <n v="11"/>
    <n v="13"/>
    <d v="2021-05-12T00:00:00"/>
    <n v="57.1"/>
    <x v="8"/>
    <d v="2021-03-03T00:00:00"/>
    <s v="Polska"/>
    <s v="Królowa"/>
    <x v="20"/>
    <n v="5"/>
    <n v="156"/>
    <n v="1000"/>
    <n v="5"/>
    <n v="2021"/>
  </r>
  <r>
    <n v="1811"/>
    <n v="11"/>
    <n v="13"/>
    <d v="2021-05-12T00:00:00"/>
    <n v="67.62"/>
    <x v="8"/>
    <d v="2021-03-03T00:00:00"/>
    <s v="Polska"/>
    <s v="Królowa"/>
    <x v="20"/>
    <n v="5"/>
    <n v="156"/>
    <n v="1000"/>
    <n v="5"/>
    <n v="2021"/>
  </r>
  <r>
    <n v="1812"/>
    <n v="11"/>
    <n v="13"/>
    <d v="2021-05-12T00:00:00"/>
    <n v="82.07"/>
    <x v="8"/>
    <d v="2021-03-03T00:00:00"/>
    <s v="Polska"/>
    <s v="Królowa"/>
    <x v="20"/>
    <n v="5"/>
    <n v="156"/>
    <n v="1000"/>
    <n v="5"/>
    <n v="2021"/>
  </r>
  <r>
    <n v="1813"/>
    <n v="11"/>
    <n v="13"/>
    <d v="2021-05-12T00:00:00"/>
    <n v="59.84"/>
    <x v="8"/>
    <d v="2021-03-03T00:00:00"/>
    <s v="Polska"/>
    <s v="Królowa"/>
    <x v="20"/>
    <n v="5"/>
    <n v="156"/>
    <n v="1000"/>
    <n v="5"/>
    <n v="2021"/>
  </r>
  <r>
    <n v="1814"/>
    <n v="11"/>
    <n v="13"/>
    <d v="2021-05-12T00:00:00"/>
    <n v="93.97"/>
    <x v="8"/>
    <d v="2021-03-03T00:00:00"/>
    <s v="Polska"/>
    <s v="Królowa"/>
    <x v="20"/>
    <n v="5"/>
    <n v="156"/>
    <n v="1000"/>
    <n v="5"/>
    <n v="2021"/>
  </r>
  <r>
    <n v="1815"/>
    <n v="11"/>
    <n v="14"/>
    <d v="2021-05-12T00:00:00"/>
    <n v="17.190000000000001"/>
    <x v="8"/>
    <d v="2021-03-03T00:00:00"/>
    <s v="Polska"/>
    <s v="Reolka"/>
    <x v="13"/>
    <n v="6"/>
    <n v="190"/>
    <n v="1200"/>
    <n v="5"/>
    <n v="2021"/>
  </r>
  <r>
    <n v="1816"/>
    <n v="11"/>
    <n v="14"/>
    <d v="2021-05-12T00:00:00"/>
    <n v="18.8"/>
    <x v="8"/>
    <d v="2021-03-03T00:00:00"/>
    <s v="Polska"/>
    <s v="Reolka"/>
    <x v="13"/>
    <n v="6"/>
    <n v="190"/>
    <n v="1200"/>
    <n v="5"/>
    <n v="2021"/>
  </r>
  <r>
    <n v="1817"/>
    <n v="11"/>
    <n v="14"/>
    <d v="2021-05-12T00:00:00"/>
    <n v="34.369999999999997"/>
    <x v="8"/>
    <d v="2021-03-03T00:00:00"/>
    <s v="Polska"/>
    <s v="Reolka"/>
    <x v="13"/>
    <n v="6"/>
    <n v="190"/>
    <n v="1200"/>
    <n v="5"/>
    <n v="2021"/>
  </r>
  <r>
    <n v="1818"/>
    <n v="2"/>
    <n v="9"/>
    <d v="2021-05-14T00:00:00"/>
    <n v="100"/>
    <x v="9"/>
    <d v="2021-03-23T00:00:00"/>
    <s v="Polska"/>
    <s v="Panda Oczy i Termit"/>
    <x v="8"/>
    <n v="6"/>
    <n v="150"/>
    <n v="1200"/>
    <n v="5"/>
    <n v="2021"/>
  </r>
  <r>
    <n v="1819"/>
    <n v="2"/>
    <n v="10"/>
    <d v="2021-05-14T00:00:00"/>
    <n v="11.07"/>
    <x v="9"/>
    <d v="2021-03-23T00:00:00"/>
    <s v="Polska"/>
    <s v="Portek i Madeonek"/>
    <x v="9"/>
    <n v="5"/>
    <n v="128"/>
    <n v="1000"/>
    <n v="5"/>
    <n v="2021"/>
  </r>
  <r>
    <n v="1820"/>
    <n v="11"/>
    <n v="14"/>
    <d v="2021-05-15T00:00:00"/>
    <n v="32.369999999999997"/>
    <x v="8"/>
    <d v="2021-03-03T00:00:00"/>
    <s v="Polska"/>
    <s v="Reolka"/>
    <x v="13"/>
    <n v="6"/>
    <n v="190"/>
    <n v="1200"/>
    <n v="5"/>
    <n v="2021"/>
  </r>
  <r>
    <n v="1821"/>
    <n v="11"/>
    <n v="14"/>
    <d v="2021-05-15T00:00:00"/>
    <n v="44.71"/>
    <x v="8"/>
    <d v="2021-03-03T00:00:00"/>
    <s v="Polska"/>
    <s v="Reolka"/>
    <x v="13"/>
    <n v="6"/>
    <n v="190"/>
    <n v="1200"/>
    <n v="5"/>
    <n v="2021"/>
  </r>
  <r>
    <n v="1822"/>
    <n v="11"/>
    <n v="14"/>
    <d v="2021-05-15T00:00:00"/>
    <n v="44.76"/>
    <x v="8"/>
    <d v="2021-03-03T00:00:00"/>
    <s v="Polska"/>
    <s v="Reolka"/>
    <x v="13"/>
    <n v="6"/>
    <n v="190"/>
    <n v="1200"/>
    <n v="5"/>
    <n v="2021"/>
  </r>
  <r>
    <n v="1823"/>
    <n v="2"/>
    <n v="10"/>
    <d v="2021-05-16T00:00:00"/>
    <n v="24.44"/>
    <x v="9"/>
    <d v="2021-03-23T00:00:00"/>
    <s v="Polska"/>
    <s v="Portek i Madeonek"/>
    <x v="9"/>
    <n v="5"/>
    <n v="128"/>
    <n v="1000"/>
    <n v="5"/>
    <n v="2021"/>
  </r>
  <r>
    <n v="1824"/>
    <n v="2"/>
    <n v="10"/>
    <d v="2021-05-16T00:00:00"/>
    <n v="32.33"/>
    <x v="9"/>
    <d v="2021-03-23T00:00:00"/>
    <s v="Polska"/>
    <s v="Portek i Madeonek"/>
    <x v="9"/>
    <n v="5"/>
    <n v="128"/>
    <n v="1000"/>
    <n v="5"/>
    <n v="2021"/>
  </r>
  <r>
    <n v="1825"/>
    <n v="2"/>
    <n v="10"/>
    <d v="2021-05-16T00:00:00"/>
    <n v="40.01"/>
    <x v="9"/>
    <d v="2021-03-23T00:00:00"/>
    <s v="Polska"/>
    <s v="Portek i Madeonek"/>
    <x v="9"/>
    <n v="5"/>
    <n v="128"/>
    <n v="1000"/>
    <n v="5"/>
    <n v="2021"/>
  </r>
  <r>
    <n v="1826"/>
    <n v="2"/>
    <n v="10"/>
    <d v="2021-05-16T00:00:00"/>
    <n v="48.41"/>
    <x v="9"/>
    <d v="2021-03-23T00:00:00"/>
    <s v="Polska"/>
    <s v="Portek i Madeonek"/>
    <x v="9"/>
    <n v="5"/>
    <n v="128"/>
    <n v="1000"/>
    <n v="5"/>
    <n v="2021"/>
  </r>
  <r>
    <n v="1827"/>
    <n v="2"/>
    <n v="10"/>
    <d v="2021-05-16T00:00:00"/>
    <n v="59.37"/>
    <x v="9"/>
    <d v="2021-03-23T00:00:00"/>
    <s v="Polska"/>
    <s v="Portek i Madeonek"/>
    <x v="9"/>
    <n v="5"/>
    <n v="128"/>
    <n v="1000"/>
    <n v="5"/>
    <n v="2021"/>
  </r>
  <r>
    <n v="1828"/>
    <n v="2"/>
    <n v="10"/>
    <d v="2021-05-16T00:00:00"/>
    <n v="62.25"/>
    <x v="9"/>
    <d v="2021-03-23T00:00:00"/>
    <s v="Polska"/>
    <s v="Portek i Madeonek"/>
    <x v="9"/>
    <n v="5"/>
    <n v="128"/>
    <n v="1000"/>
    <n v="5"/>
    <n v="2021"/>
  </r>
  <r>
    <n v="1829"/>
    <n v="2"/>
    <n v="10"/>
    <d v="2021-05-16T00:00:00"/>
    <n v="74.36"/>
    <x v="9"/>
    <d v="2021-03-23T00:00:00"/>
    <s v="Polska"/>
    <s v="Portek i Madeonek"/>
    <x v="9"/>
    <n v="5"/>
    <n v="128"/>
    <n v="1000"/>
    <n v="5"/>
    <n v="2021"/>
  </r>
  <r>
    <n v="1830"/>
    <n v="2"/>
    <n v="10"/>
    <d v="2021-05-16T00:00:00"/>
    <n v="90.88"/>
    <x v="9"/>
    <d v="2021-03-23T00:00:00"/>
    <s v="Polska"/>
    <s v="Portek i Madeonek"/>
    <x v="9"/>
    <n v="5"/>
    <n v="128"/>
    <n v="1000"/>
    <n v="5"/>
    <n v="2021"/>
  </r>
  <r>
    <n v="1831"/>
    <n v="2"/>
    <n v="10"/>
    <d v="2021-05-16T00:00:00"/>
    <n v="100"/>
    <x v="9"/>
    <d v="2021-03-23T00:00:00"/>
    <s v="Polska"/>
    <s v="Portek i Madeonek"/>
    <x v="9"/>
    <n v="5"/>
    <n v="128"/>
    <n v="1000"/>
    <n v="5"/>
    <n v="2021"/>
  </r>
  <r>
    <n v="1832"/>
    <n v="11"/>
    <n v="14"/>
    <d v="2021-05-18T00:00:00"/>
    <n v="75.8"/>
    <x v="8"/>
    <d v="2021-03-03T00:00:00"/>
    <s v="Polska"/>
    <s v="Reolka"/>
    <x v="13"/>
    <n v="6"/>
    <n v="190"/>
    <n v="1200"/>
    <n v="5"/>
    <n v="2021"/>
  </r>
  <r>
    <n v="1833"/>
    <n v="11"/>
    <n v="14"/>
    <d v="2021-05-18T00:00:00"/>
    <n v="82.68"/>
    <x v="8"/>
    <d v="2021-03-03T00:00:00"/>
    <s v="Polska"/>
    <s v="Reolka"/>
    <x v="13"/>
    <n v="6"/>
    <n v="190"/>
    <n v="1200"/>
    <n v="5"/>
    <n v="2021"/>
  </r>
  <r>
    <n v="1834"/>
    <n v="2"/>
    <n v="11"/>
    <d v="2021-05-19T00:00:00"/>
    <n v="11.78"/>
    <x v="9"/>
    <d v="2021-03-23T00:00:00"/>
    <s v="Polska"/>
    <s v="Tofik Lis"/>
    <x v="10"/>
    <n v="6"/>
    <n v="120"/>
    <n v="1200"/>
    <n v="5"/>
    <n v="2021"/>
  </r>
  <r>
    <n v="1835"/>
    <n v="2"/>
    <n v="11"/>
    <d v="2021-05-19T00:00:00"/>
    <n v="24.21"/>
    <x v="9"/>
    <d v="2021-03-23T00:00:00"/>
    <s v="Polska"/>
    <s v="Tofik Lis"/>
    <x v="10"/>
    <n v="6"/>
    <n v="120"/>
    <n v="1200"/>
    <n v="5"/>
    <n v="2021"/>
  </r>
  <r>
    <n v="1836"/>
    <n v="2"/>
    <n v="11"/>
    <d v="2021-05-19T00:00:00"/>
    <n v="29.25"/>
    <x v="9"/>
    <d v="2021-03-23T00:00:00"/>
    <s v="Polska"/>
    <s v="Tofik Lis"/>
    <x v="10"/>
    <n v="6"/>
    <n v="120"/>
    <n v="1200"/>
    <n v="5"/>
    <n v="2021"/>
  </r>
  <r>
    <n v="1837"/>
    <n v="2"/>
    <n v="11"/>
    <d v="2021-05-19T00:00:00"/>
    <n v="32.28"/>
    <x v="9"/>
    <d v="2021-03-23T00:00:00"/>
    <s v="Polska"/>
    <s v="Tofik Lis"/>
    <x v="10"/>
    <n v="6"/>
    <n v="120"/>
    <n v="1200"/>
    <n v="5"/>
    <n v="2021"/>
  </r>
  <r>
    <n v="1838"/>
    <n v="11"/>
    <n v="14"/>
    <d v="2021-05-19T00:00:00"/>
    <n v="66.099999999999994"/>
    <x v="8"/>
    <d v="2021-03-03T00:00:00"/>
    <s v="Polska"/>
    <s v="Reolka"/>
    <x v="13"/>
    <n v="6"/>
    <n v="190"/>
    <n v="1200"/>
    <n v="5"/>
    <n v="2021"/>
  </r>
  <r>
    <n v="1839"/>
    <n v="11"/>
    <n v="14"/>
    <d v="2021-05-19T00:00:00"/>
    <n v="91.84"/>
    <x v="8"/>
    <d v="2021-03-03T00:00:00"/>
    <s v="Polska"/>
    <s v="Reolka"/>
    <x v="13"/>
    <n v="6"/>
    <n v="190"/>
    <n v="1200"/>
    <n v="5"/>
    <n v="2021"/>
  </r>
  <r>
    <n v="1840"/>
    <n v="11"/>
    <n v="15"/>
    <d v="2021-05-19T00:00:00"/>
    <n v="18.78"/>
    <x v="8"/>
    <d v="2021-03-03T00:00:00"/>
    <s v="Polska"/>
    <s v="Pan Daft"/>
    <x v="14"/>
    <n v="5"/>
    <n v="123"/>
    <n v="1000"/>
    <n v="5"/>
    <n v="2021"/>
  </r>
  <r>
    <n v="1841"/>
    <n v="11"/>
    <n v="15"/>
    <d v="2021-05-19T00:00:00"/>
    <n v="20.84"/>
    <x v="8"/>
    <d v="2021-03-03T00:00:00"/>
    <s v="Polska"/>
    <s v="Pan Daft"/>
    <x v="14"/>
    <n v="5"/>
    <n v="123"/>
    <n v="1000"/>
    <n v="5"/>
    <n v="2021"/>
  </r>
  <r>
    <n v="1842"/>
    <n v="11"/>
    <n v="15"/>
    <d v="2021-05-19T00:00:00"/>
    <n v="37.549999999999997"/>
    <x v="8"/>
    <d v="2021-03-03T00:00:00"/>
    <s v="Polska"/>
    <s v="Pan Daft"/>
    <x v="14"/>
    <n v="5"/>
    <n v="123"/>
    <n v="1000"/>
    <n v="5"/>
    <n v="2021"/>
  </r>
  <r>
    <n v="1843"/>
    <n v="2"/>
    <n v="11"/>
    <d v="2021-05-22T00:00:00"/>
    <n v="40.4"/>
    <x v="9"/>
    <d v="2021-03-23T00:00:00"/>
    <s v="Polska"/>
    <s v="Tofik Lis"/>
    <x v="10"/>
    <n v="6"/>
    <n v="120"/>
    <n v="1200"/>
    <n v="5"/>
    <n v="2021"/>
  </r>
  <r>
    <n v="1844"/>
    <n v="11"/>
    <n v="15"/>
    <d v="2021-05-22T00:00:00"/>
    <n v="43.14"/>
    <x v="8"/>
    <d v="2021-03-03T00:00:00"/>
    <s v="Polska"/>
    <s v="Pan Daft"/>
    <x v="14"/>
    <n v="5"/>
    <n v="123"/>
    <n v="1000"/>
    <n v="5"/>
    <n v="2021"/>
  </r>
  <r>
    <n v="1845"/>
    <n v="11"/>
    <n v="15"/>
    <d v="2021-05-22T00:00:00"/>
    <n v="48.86"/>
    <x v="8"/>
    <d v="2021-03-03T00:00:00"/>
    <s v="Polska"/>
    <s v="Pan Daft"/>
    <x v="14"/>
    <n v="5"/>
    <n v="123"/>
    <n v="1000"/>
    <n v="5"/>
    <n v="2021"/>
  </r>
  <r>
    <n v="1846"/>
    <n v="11"/>
    <n v="15"/>
    <d v="2021-05-22T00:00:00"/>
    <n v="63.4"/>
    <x v="8"/>
    <d v="2021-03-03T00:00:00"/>
    <s v="Polska"/>
    <s v="Pan Daft"/>
    <x v="14"/>
    <n v="5"/>
    <n v="123"/>
    <n v="1000"/>
    <n v="5"/>
    <n v="2021"/>
  </r>
  <r>
    <n v="1847"/>
    <n v="11"/>
    <n v="15"/>
    <d v="2021-05-22T00:00:00"/>
    <n v="65.63"/>
    <x v="8"/>
    <d v="2021-03-03T00:00:00"/>
    <s v="Polska"/>
    <s v="Pan Daft"/>
    <x v="14"/>
    <n v="5"/>
    <n v="123"/>
    <n v="1000"/>
    <n v="5"/>
    <n v="2021"/>
  </r>
  <r>
    <n v="1848"/>
    <n v="11"/>
    <n v="15"/>
    <d v="2021-05-22T00:00:00"/>
    <n v="66.88"/>
    <x v="8"/>
    <d v="2021-03-03T00:00:00"/>
    <s v="Polska"/>
    <s v="Pan Daft"/>
    <x v="14"/>
    <n v="5"/>
    <n v="123"/>
    <n v="1000"/>
    <n v="5"/>
    <n v="2021"/>
  </r>
  <r>
    <n v="1849"/>
    <n v="11"/>
    <n v="15"/>
    <d v="2021-05-23T00:00:00"/>
    <n v="73.760000000000005"/>
    <x v="8"/>
    <d v="2021-03-03T00:00:00"/>
    <s v="Polska"/>
    <s v="Pan Daft"/>
    <x v="14"/>
    <n v="5"/>
    <n v="123"/>
    <n v="1000"/>
    <n v="5"/>
    <n v="2021"/>
  </r>
  <r>
    <n v="1850"/>
    <n v="11"/>
    <n v="15"/>
    <d v="2021-05-23T00:00:00"/>
    <n v="89.85"/>
    <x v="8"/>
    <d v="2021-03-03T00:00:00"/>
    <s v="Polska"/>
    <s v="Pan Daft"/>
    <x v="14"/>
    <n v="5"/>
    <n v="123"/>
    <n v="1000"/>
    <n v="5"/>
    <n v="2021"/>
  </r>
  <r>
    <n v="1851"/>
    <n v="11"/>
    <n v="16"/>
    <d v="2021-05-23T00:00:00"/>
    <n v="12.81"/>
    <x v="8"/>
    <d v="2021-03-03T00:00:00"/>
    <s v="Polska"/>
    <s v="Umarłe Korporacje"/>
    <x v="22"/>
    <n v="8"/>
    <n v="240"/>
    <n v="1800"/>
    <n v="5"/>
    <n v="2021"/>
  </r>
  <r>
    <n v="1852"/>
    <n v="11"/>
    <n v="16"/>
    <d v="2021-05-23T00:00:00"/>
    <n v="24.49"/>
    <x v="8"/>
    <d v="2021-03-03T00:00:00"/>
    <s v="Polska"/>
    <s v="Umarłe Korporacje"/>
    <x v="22"/>
    <n v="8"/>
    <n v="240"/>
    <n v="1800"/>
    <n v="5"/>
    <n v="2021"/>
  </r>
  <r>
    <n v="1853"/>
    <n v="11"/>
    <n v="16"/>
    <d v="2021-05-23T00:00:00"/>
    <n v="25.25"/>
    <x v="8"/>
    <d v="2021-03-03T00:00:00"/>
    <s v="Polska"/>
    <s v="Umarłe Korporacje"/>
    <x v="22"/>
    <n v="8"/>
    <n v="240"/>
    <n v="1800"/>
    <n v="5"/>
    <n v="2021"/>
  </r>
  <r>
    <n v="1854"/>
    <n v="11"/>
    <n v="16"/>
    <d v="2021-05-23T00:00:00"/>
    <n v="42.05"/>
    <x v="8"/>
    <d v="2021-03-03T00:00:00"/>
    <s v="Polska"/>
    <s v="Umarłe Korporacje"/>
    <x v="22"/>
    <n v="8"/>
    <n v="240"/>
    <n v="1800"/>
    <n v="5"/>
    <n v="2021"/>
  </r>
  <r>
    <n v="1855"/>
    <n v="11"/>
    <n v="16"/>
    <d v="2021-05-23T00:00:00"/>
    <n v="38.71"/>
    <x v="8"/>
    <d v="2021-03-03T00:00:00"/>
    <s v="Polska"/>
    <s v="Umarłe Korporacje"/>
    <x v="22"/>
    <n v="8"/>
    <n v="240"/>
    <n v="1800"/>
    <n v="5"/>
    <n v="2021"/>
  </r>
  <r>
    <n v="1856"/>
    <n v="11"/>
    <n v="16"/>
    <d v="2021-05-23T00:00:00"/>
    <n v="40.92"/>
    <x v="8"/>
    <d v="2021-03-03T00:00:00"/>
    <s v="Polska"/>
    <s v="Umarłe Korporacje"/>
    <x v="22"/>
    <n v="8"/>
    <n v="240"/>
    <n v="1800"/>
    <n v="5"/>
    <n v="2021"/>
  </r>
  <r>
    <n v="1857"/>
    <n v="2"/>
    <n v="11"/>
    <d v="2021-05-24T00:00:00"/>
    <n v="47.43"/>
    <x v="9"/>
    <d v="2021-03-23T00:00:00"/>
    <s v="Polska"/>
    <s v="Tofik Lis"/>
    <x v="10"/>
    <n v="6"/>
    <n v="120"/>
    <n v="1200"/>
    <n v="5"/>
    <n v="2021"/>
  </r>
  <r>
    <n v="1858"/>
    <n v="2"/>
    <n v="11"/>
    <d v="2021-05-25T00:00:00"/>
    <n v="69.44"/>
    <x v="9"/>
    <d v="2021-03-23T00:00:00"/>
    <s v="Polska"/>
    <s v="Tofik Lis"/>
    <x v="10"/>
    <n v="6"/>
    <n v="120"/>
    <n v="1200"/>
    <n v="5"/>
    <n v="2021"/>
  </r>
  <r>
    <n v="1859"/>
    <n v="2"/>
    <n v="11"/>
    <d v="2021-05-25T00:00:00"/>
    <n v="66.88"/>
    <x v="9"/>
    <d v="2021-03-23T00:00:00"/>
    <s v="Polska"/>
    <s v="Tofik Lis"/>
    <x v="10"/>
    <n v="6"/>
    <n v="120"/>
    <n v="1200"/>
    <n v="5"/>
    <n v="2021"/>
  </r>
  <r>
    <n v="1860"/>
    <n v="11"/>
    <n v="16"/>
    <d v="2021-05-25T00:00:00"/>
    <n v="51.84"/>
    <x v="8"/>
    <d v="2021-03-03T00:00:00"/>
    <s v="Polska"/>
    <s v="Umarłe Korporacje"/>
    <x v="22"/>
    <n v="8"/>
    <n v="240"/>
    <n v="1800"/>
    <n v="5"/>
    <n v="2021"/>
  </r>
  <r>
    <n v="1861"/>
    <n v="11"/>
    <n v="16"/>
    <d v="2021-05-25T00:00:00"/>
    <n v="88.6"/>
    <x v="8"/>
    <d v="2021-03-03T00:00:00"/>
    <s v="Polska"/>
    <s v="Umarłe Korporacje"/>
    <x v="22"/>
    <n v="8"/>
    <n v="240"/>
    <n v="1800"/>
    <n v="5"/>
    <n v="2021"/>
  </r>
  <r>
    <n v="1862"/>
    <n v="11"/>
    <n v="16"/>
    <d v="2021-05-25T00:00:00"/>
    <n v="92.67"/>
    <x v="8"/>
    <d v="2021-03-03T00:00:00"/>
    <s v="Polska"/>
    <s v="Umarłe Korporacje"/>
    <x v="22"/>
    <n v="8"/>
    <n v="240"/>
    <n v="1800"/>
    <n v="5"/>
    <n v="2021"/>
  </r>
  <r>
    <n v="1863"/>
    <n v="11"/>
    <n v="16"/>
    <d v="2021-05-25T00:00:00"/>
    <n v="78.77"/>
    <x v="8"/>
    <d v="2021-03-03T00:00:00"/>
    <s v="Polska"/>
    <s v="Umarłe Korporacje"/>
    <x v="22"/>
    <n v="8"/>
    <n v="240"/>
    <n v="1800"/>
    <n v="5"/>
    <n v="2021"/>
  </r>
  <r>
    <n v="1864"/>
    <n v="11"/>
    <n v="17"/>
    <d v="2021-05-26T00:00:00"/>
    <n v="13.83"/>
    <x v="8"/>
    <d v="2021-03-03T00:00:00"/>
    <s v="Polska"/>
    <s v="Tofik Lis"/>
    <x v="7"/>
    <n v="6"/>
    <n v="160"/>
    <n v="1200"/>
    <n v="5"/>
    <n v="2021"/>
  </r>
  <r>
    <n v="1865"/>
    <n v="2"/>
    <n v="11"/>
    <d v="2021-05-28T00:00:00"/>
    <n v="63.59"/>
    <x v="9"/>
    <d v="2021-03-23T00:00:00"/>
    <s v="Polska"/>
    <s v="Tofik Lis"/>
    <x v="10"/>
    <n v="6"/>
    <n v="120"/>
    <n v="1200"/>
    <n v="5"/>
    <n v="2021"/>
  </r>
  <r>
    <n v="1866"/>
    <n v="11"/>
    <n v="17"/>
    <d v="2021-05-28T00:00:00"/>
    <n v="18.66"/>
    <x v="8"/>
    <d v="2021-03-03T00:00:00"/>
    <s v="Polska"/>
    <s v="Tofik Lis"/>
    <x v="7"/>
    <n v="6"/>
    <n v="160"/>
    <n v="1200"/>
    <n v="5"/>
    <n v="2021"/>
  </r>
  <r>
    <n v="1867"/>
    <n v="11"/>
    <n v="17"/>
    <d v="2021-05-28T00:00:00"/>
    <n v="35.130000000000003"/>
    <x v="8"/>
    <d v="2021-03-03T00:00:00"/>
    <s v="Polska"/>
    <s v="Tofik Lis"/>
    <x v="7"/>
    <n v="6"/>
    <n v="160"/>
    <n v="1200"/>
    <n v="5"/>
    <n v="2021"/>
  </r>
  <r>
    <n v="1868"/>
    <n v="11"/>
    <n v="17"/>
    <d v="2021-05-28T00:00:00"/>
    <n v="33.61"/>
    <x v="8"/>
    <d v="2021-03-03T00:00:00"/>
    <s v="Polska"/>
    <s v="Tofik Lis"/>
    <x v="7"/>
    <n v="6"/>
    <n v="160"/>
    <n v="1200"/>
    <n v="5"/>
    <n v="2021"/>
  </r>
  <r>
    <n v="1869"/>
    <n v="11"/>
    <n v="17"/>
    <d v="2021-05-28T00:00:00"/>
    <n v="42.21"/>
    <x v="8"/>
    <d v="2021-03-03T00:00:00"/>
    <s v="Polska"/>
    <s v="Tofik Lis"/>
    <x v="7"/>
    <n v="6"/>
    <n v="160"/>
    <n v="1200"/>
    <n v="5"/>
    <n v="2021"/>
  </r>
  <r>
    <n v="1870"/>
    <n v="2"/>
    <n v="11"/>
    <d v="2021-05-29T00:00:00"/>
    <n v="72.45"/>
    <x v="9"/>
    <d v="2021-03-23T00:00:00"/>
    <s v="Polska"/>
    <s v="Tofik Lis"/>
    <x v="10"/>
    <n v="6"/>
    <n v="120"/>
    <n v="1200"/>
    <n v="5"/>
    <n v="2021"/>
  </r>
  <r>
    <n v="1871"/>
    <n v="2"/>
    <n v="12"/>
    <d v="2021-05-29T00:00:00"/>
    <n v="19.850000000000001"/>
    <x v="9"/>
    <d v="2021-03-23T00:00:00"/>
    <s v="Polska"/>
    <s v="Goryle"/>
    <x v="19"/>
    <n v="5"/>
    <n v="139"/>
    <n v="1000"/>
    <n v="5"/>
    <n v="2021"/>
  </r>
  <r>
    <n v="1872"/>
    <n v="2"/>
    <n v="12"/>
    <d v="2021-05-29T00:00:00"/>
    <n v="16.77"/>
    <x v="9"/>
    <d v="2021-03-23T00:00:00"/>
    <s v="Polska"/>
    <s v="Goryle"/>
    <x v="19"/>
    <n v="5"/>
    <n v="139"/>
    <n v="1000"/>
    <n v="5"/>
    <n v="2021"/>
  </r>
  <r>
    <n v="1873"/>
    <n v="2"/>
    <n v="12"/>
    <d v="2021-05-29T00:00:00"/>
    <n v="28.13"/>
    <x v="9"/>
    <d v="2021-03-23T00:00:00"/>
    <s v="Polska"/>
    <s v="Goryle"/>
    <x v="19"/>
    <n v="5"/>
    <n v="139"/>
    <n v="1000"/>
    <n v="5"/>
    <n v="2021"/>
  </r>
  <r>
    <n v="1874"/>
    <n v="2"/>
    <n v="12"/>
    <d v="2021-05-29T00:00:00"/>
    <n v="34.65"/>
    <x v="9"/>
    <d v="2021-03-23T00:00:00"/>
    <s v="Polska"/>
    <s v="Goryle"/>
    <x v="19"/>
    <n v="5"/>
    <n v="139"/>
    <n v="1000"/>
    <n v="5"/>
    <n v="2021"/>
  </r>
  <r>
    <n v="1875"/>
    <n v="2"/>
    <n v="12"/>
    <d v="2021-05-30T00:00:00"/>
    <n v="41.86"/>
    <x v="9"/>
    <d v="2021-03-23T00:00:00"/>
    <s v="Polska"/>
    <s v="Goryle"/>
    <x v="19"/>
    <n v="5"/>
    <n v="139"/>
    <n v="1000"/>
    <n v="5"/>
    <n v="2021"/>
  </r>
  <r>
    <n v="1876"/>
    <n v="2"/>
    <n v="12"/>
    <d v="2021-05-30T00:00:00"/>
    <n v="37.61"/>
    <x v="9"/>
    <d v="2021-03-23T00:00:00"/>
    <s v="Polska"/>
    <s v="Goryle"/>
    <x v="19"/>
    <n v="5"/>
    <n v="139"/>
    <n v="1000"/>
    <n v="5"/>
    <n v="2021"/>
  </r>
  <r>
    <n v="1877"/>
    <n v="11"/>
    <n v="17"/>
    <d v="2021-05-31T00:00:00"/>
    <n v="63.01"/>
    <x v="8"/>
    <d v="2021-03-03T00:00:00"/>
    <s v="Polska"/>
    <s v="Tofik Lis"/>
    <x v="7"/>
    <n v="6"/>
    <n v="160"/>
    <n v="1200"/>
    <n v="5"/>
    <n v="2021"/>
  </r>
  <r>
    <n v="1878"/>
    <n v="11"/>
    <n v="17"/>
    <d v="2021-05-31T00:00:00"/>
    <n v="67.89"/>
    <x v="8"/>
    <d v="2021-03-03T00:00:00"/>
    <s v="Polska"/>
    <s v="Tofik Lis"/>
    <x v="7"/>
    <n v="6"/>
    <n v="160"/>
    <n v="1200"/>
    <n v="5"/>
    <n v="2021"/>
  </r>
  <r>
    <n v="1879"/>
    <n v="11"/>
    <n v="17"/>
    <d v="2021-05-31T00:00:00"/>
    <n v="82.92"/>
    <x v="8"/>
    <d v="2021-03-03T00:00:00"/>
    <s v="Polska"/>
    <s v="Tofik Lis"/>
    <x v="7"/>
    <n v="6"/>
    <n v="160"/>
    <n v="1200"/>
    <n v="5"/>
    <n v="2021"/>
  </r>
  <r>
    <n v="1880"/>
    <n v="11"/>
    <n v="17"/>
    <d v="2021-05-31T00:00:00"/>
    <n v="74.61"/>
    <x v="8"/>
    <d v="2021-03-03T00:00:00"/>
    <s v="Polska"/>
    <s v="Tofik Lis"/>
    <x v="7"/>
    <n v="6"/>
    <n v="160"/>
    <n v="1200"/>
    <n v="5"/>
    <n v="2021"/>
  </r>
  <r>
    <n v="1881"/>
    <n v="11"/>
    <n v="17"/>
    <d v="2021-05-31T00:00:00"/>
    <n v="95.98"/>
    <x v="8"/>
    <d v="2021-03-03T00:00:00"/>
    <s v="Polska"/>
    <s v="Tofik Lis"/>
    <x v="7"/>
    <n v="6"/>
    <n v="160"/>
    <n v="1200"/>
    <n v="5"/>
    <n v="2021"/>
  </r>
  <r>
    <n v="1882"/>
    <n v="11"/>
    <n v="18"/>
    <d v="2021-05-31T00:00:00"/>
    <n v="15.37"/>
    <x v="8"/>
    <d v="2021-03-03T00:00:00"/>
    <s v="Polska"/>
    <s v="Aviciuś"/>
    <x v="15"/>
    <n v="5"/>
    <n v="124"/>
    <n v="1000"/>
    <n v="5"/>
    <n v="2021"/>
  </r>
  <r>
    <n v="1883"/>
    <n v="11"/>
    <n v="18"/>
    <d v="2021-05-31T00:00:00"/>
    <n v="22.78"/>
    <x v="8"/>
    <d v="2021-03-03T00:00:00"/>
    <s v="Polska"/>
    <s v="Aviciuś"/>
    <x v="15"/>
    <n v="5"/>
    <n v="124"/>
    <n v="1000"/>
    <n v="5"/>
    <n v="2021"/>
  </r>
  <r>
    <n v="1884"/>
    <n v="2"/>
    <n v="12"/>
    <d v="2021-06-01T00:00:00"/>
    <n v="66.959999999999994"/>
    <x v="9"/>
    <d v="2021-03-23T00:00:00"/>
    <s v="Polska"/>
    <s v="Goryle"/>
    <x v="19"/>
    <n v="5"/>
    <n v="139"/>
    <n v="1000"/>
    <n v="6"/>
    <n v="2021"/>
  </r>
  <r>
    <n v="1885"/>
    <n v="2"/>
    <n v="12"/>
    <d v="2021-06-01T00:00:00"/>
    <n v="55.01"/>
    <x v="9"/>
    <d v="2021-03-23T00:00:00"/>
    <s v="Polska"/>
    <s v="Goryle"/>
    <x v="19"/>
    <n v="5"/>
    <n v="139"/>
    <n v="1000"/>
    <n v="6"/>
    <n v="2021"/>
  </r>
  <r>
    <n v="1886"/>
    <n v="2"/>
    <n v="12"/>
    <d v="2021-06-01T00:00:00"/>
    <n v="82.61"/>
    <x v="9"/>
    <d v="2021-03-23T00:00:00"/>
    <s v="Polska"/>
    <s v="Goryle"/>
    <x v="19"/>
    <n v="5"/>
    <n v="139"/>
    <n v="1000"/>
    <n v="6"/>
    <n v="2021"/>
  </r>
  <r>
    <n v="1887"/>
    <n v="2"/>
    <n v="12"/>
    <d v="2021-06-01T00:00:00"/>
    <n v="70.260000000000005"/>
    <x v="9"/>
    <d v="2021-03-23T00:00:00"/>
    <s v="Polska"/>
    <s v="Goryle"/>
    <x v="19"/>
    <n v="5"/>
    <n v="139"/>
    <n v="1000"/>
    <n v="6"/>
    <n v="2021"/>
  </r>
  <r>
    <n v="1888"/>
    <n v="2"/>
    <n v="26"/>
    <d v="2021-06-01T00:00:00"/>
    <n v="10.7"/>
    <x v="9"/>
    <d v="2021-03-23T00:00:00"/>
    <s v="Polska"/>
    <s v="Asa z Bazy"/>
    <x v="28"/>
    <n v="4"/>
    <n v="94"/>
    <n v="900"/>
    <n v="6"/>
    <n v="2021"/>
  </r>
  <r>
    <n v="1889"/>
    <n v="2"/>
    <n v="26"/>
    <d v="2021-06-02T00:00:00"/>
    <n v="22.35"/>
    <x v="9"/>
    <d v="2021-03-23T00:00:00"/>
    <s v="Polska"/>
    <s v="Asa z Bazy"/>
    <x v="28"/>
    <n v="4"/>
    <n v="94"/>
    <n v="900"/>
    <n v="6"/>
    <n v="2021"/>
  </r>
  <r>
    <n v="1890"/>
    <n v="11"/>
    <n v="18"/>
    <d v="2021-06-03T00:00:00"/>
    <n v="31.64"/>
    <x v="8"/>
    <d v="2021-03-03T00:00:00"/>
    <s v="Polska"/>
    <s v="Aviciuś"/>
    <x v="15"/>
    <n v="5"/>
    <n v="124"/>
    <n v="1000"/>
    <n v="6"/>
    <n v="2021"/>
  </r>
  <r>
    <n v="1891"/>
    <n v="2"/>
    <n v="26"/>
    <d v="2021-06-04T00:00:00"/>
    <n v="26.29"/>
    <x v="9"/>
    <d v="2021-03-23T00:00:00"/>
    <s v="Polska"/>
    <s v="Asa z Bazy"/>
    <x v="28"/>
    <n v="4"/>
    <n v="94"/>
    <n v="900"/>
    <n v="6"/>
    <n v="2021"/>
  </r>
  <r>
    <n v="1892"/>
    <n v="2"/>
    <n v="26"/>
    <d v="2021-06-04T00:00:00"/>
    <n v="34.5"/>
    <x v="9"/>
    <d v="2021-03-23T00:00:00"/>
    <s v="Polska"/>
    <s v="Asa z Bazy"/>
    <x v="28"/>
    <n v="4"/>
    <n v="94"/>
    <n v="900"/>
    <n v="6"/>
    <n v="2021"/>
  </r>
  <r>
    <n v="1893"/>
    <n v="2"/>
    <n v="26"/>
    <d v="2021-06-04T00:00:00"/>
    <n v="51.76"/>
    <x v="9"/>
    <d v="2021-03-23T00:00:00"/>
    <s v="Polska"/>
    <s v="Asa z Bazy"/>
    <x v="28"/>
    <n v="4"/>
    <n v="94"/>
    <n v="900"/>
    <n v="6"/>
    <n v="2021"/>
  </r>
  <r>
    <n v="1894"/>
    <n v="2"/>
    <n v="26"/>
    <d v="2021-06-04T00:00:00"/>
    <n v="47.95"/>
    <x v="9"/>
    <d v="2021-03-23T00:00:00"/>
    <s v="Polska"/>
    <s v="Asa z Bazy"/>
    <x v="28"/>
    <n v="4"/>
    <n v="94"/>
    <n v="900"/>
    <n v="6"/>
    <n v="2021"/>
  </r>
  <r>
    <n v="1895"/>
    <n v="11"/>
    <n v="18"/>
    <d v="2021-06-06T00:00:00"/>
    <n v="36.57"/>
    <x v="8"/>
    <d v="2021-03-03T00:00:00"/>
    <s v="Polska"/>
    <s v="Aviciuś"/>
    <x v="15"/>
    <n v="5"/>
    <n v="124"/>
    <n v="1000"/>
    <n v="6"/>
    <n v="2021"/>
  </r>
  <r>
    <n v="1896"/>
    <n v="11"/>
    <n v="18"/>
    <d v="2021-06-06T00:00:00"/>
    <n v="35.17"/>
    <x v="8"/>
    <d v="2021-03-03T00:00:00"/>
    <s v="Polska"/>
    <s v="Aviciuś"/>
    <x v="15"/>
    <n v="5"/>
    <n v="124"/>
    <n v="1000"/>
    <n v="6"/>
    <n v="2021"/>
  </r>
  <r>
    <n v="1897"/>
    <n v="11"/>
    <n v="18"/>
    <d v="2021-06-06T00:00:00"/>
    <n v="63.48"/>
    <x v="8"/>
    <d v="2021-03-03T00:00:00"/>
    <s v="Polska"/>
    <s v="Aviciuś"/>
    <x v="15"/>
    <n v="5"/>
    <n v="124"/>
    <n v="1000"/>
    <n v="6"/>
    <n v="2021"/>
  </r>
  <r>
    <n v="1898"/>
    <n v="11"/>
    <n v="18"/>
    <d v="2021-06-06T00:00:00"/>
    <n v="61.61"/>
    <x v="8"/>
    <d v="2021-03-03T00:00:00"/>
    <s v="Polska"/>
    <s v="Aviciuś"/>
    <x v="15"/>
    <n v="5"/>
    <n v="124"/>
    <n v="1000"/>
    <n v="6"/>
    <n v="2021"/>
  </r>
  <r>
    <n v="1899"/>
    <n v="11"/>
    <n v="18"/>
    <d v="2021-06-06T00:00:00"/>
    <n v="58.45"/>
    <x v="8"/>
    <d v="2021-03-03T00:00:00"/>
    <s v="Polska"/>
    <s v="Aviciuś"/>
    <x v="15"/>
    <n v="5"/>
    <n v="124"/>
    <n v="1000"/>
    <n v="6"/>
    <n v="2021"/>
  </r>
  <r>
    <n v="1900"/>
    <n v="11"/>
    <n v="18"/>
    <d v="2021-06-06T00:00:00"/>
    <n v="87.33"/>
    <x v="8"/>
    <d v="2021-03-03T00:00:00"/>
    <s v="Polska"/>
    <s v="Aviciuś"/>
    <x v="15"/>
    <n v="5"/>
    <n v="124"/>
    <n v="1000"/>
    <n v="6"/>
    <n v="2021"/>
  </r>
  <r>
    <n v="1901"/>
    <n v="11"/>
    <n v="18"/>
    <d v="2021-06-06T00:00:00"/>
    <n v="62.12"/>
    <x v="8"/>
    <d v="2021-03-03T00:00:00"/>
    <s v="Polska"/>
    <s v="Aviciuś"/>
    <x v="15"/>
    <n v="5"/>
    <n v="124"/>
    <n v="1000"/>
    <n v="6"/>
    <n v="2021"/>
  </r>
  <r>
    <n v="1902"/>
    <n v="11"/>
    <n v="19"/>
    <d v="2021-06-06T00:00:00"/>
    <n v="18.7"/>
    <x v="8"/>
    <d v="2021-03-03T00:00:00"/>
    <s v="Polska"/>
    <s v="Dźwiękowy Szok Magii"/>
    <x v="16"/>
    <n v="7"/>
    <n v="170"/>
    <n v="1400"/>
    <n v="6"/>
    <n v="2021"/>
  </r>
  <r>
    <n v="1903"/>
    <n v="11"/>
    <n v="19"/>
    <d v="2021-06-06T00:00:00"/>
    <n v="21.98"/>
    <x v="8"/>
    <d v="2021-03-03T00:00:00"/>
    <s v="Polska"/>
    <s v="Dźwiękowy Szok Magii"/>
    <x v="16"/>
    <n v="7"/>
    <n v="170"/>
    <n v="1400"/>
    <n v="6"/>
    <n v="2021"/>
  </r>
  <r>
    <n v="1904"/>
    <n v="11"/>
    <n v="19"/>
    <d v="2021-06-06T00:00:00"/>
    <n v="27.14"/>
    <x v="8"/>
    <d v="2021-03-03T00:00:00"/>
    <s v="Polska"/>
    <s v="Dźwiękowy Szok Magii"/>
    <x v="16"/>
    <n v="7"/>
    <n v="170"/>
    <n v="1400"/>
    <n v="6"/>
    <n v="2021"/>
  </r>
  <r>
    <n v="1905"/>
    <n v="2"/>
    <n v="26"/>
    <d v="2021-06-07T00:00:00"/>
    <n v="48.67"/>
    <x v="9"/>
    <d v="2021-03-23T00:00:00"/>
    <s v="Polska"/>
    <s v="Asa z Bazy"/>
    <x v="28"/>
    <n v="4"/>
    <n v="94"/>
    <n v="900"/>
    <n v="6"/>
    <n v="2021"/>
  </r>
  <r>
    <n v="1906"/>
    <n v="11"/>
    <n v="19"/>
    <d v="2021-06-07T00:00:00"/>
    <n v="42.15"/>
    <x v="8"/>
    <d v="2021-03-03T00:00:00"/>
    <s v="Polska"/>
    <s v="Dźwiękowy Szok Magii"/>
    <x v="16"/>
    <n v="7"/>
    <n v="170"/>
    <n v="1400"/>
    <n v="6"/>
    <n v="2021"/>
  </r>
  <r>
    <n v="1907"/>
    <n v="11"/>
    <n v="19"/>
    <d v="2021-06-07T00:00:00"/>
    <n v="44.62"/>
    <x v="8"/>
    <d v="2021-03-03T00:00:00"/>
    <s v="Polska"/>
    <s v="Dźwiękowy Szok Magii"/>
    <x v="16"/>
    <n v="7"/>
    <n v="170"/>
    <n v="1400"/>
    <n v="6"/>
    <n v="2021"/>
  </r>
  <r>
    <n v="1908"/>
    <n v="11"/>
    <n v="19"/>
    <d v="2021-06-07T00:00:00"/>
    <n v="56.37"/>
    <x v="8"/>
    <d v="2021-03-03T00:00:00"/>
    <s v="Polska"/>
    <s v="Dźwiękowy Szok Magii"/>
    <x v="16"/>
    <n v="7"/>
    <n v="170"/>
    <n v="1400"/>
    <n v="6"/>
    <n v="2021"/>
  </r>
  <r>
    <n v="1909"/>
    <n v="11"/>
    <n v="19"/>
    <d v="2021-06-07T00:00:00"/>
    <n v="68.040000000000006"/>
    <x v="8"/>
    <d v="2021-03-03T00:00:00"/>
    <s v="Polska"/>
    <s v="Dźwiękowy Szok Magii"/>
    <x v="16"/>
    <n v="7"/>
    <n v="170"/>
    <n v="1400"/>
    <n v="6"/>
    <n v="2021"/>
  </r>
  <r>
    <n v="1910"/>
    <n v="11"/>
    <n v="19"/>
    <d v="2021-06-07T00:00:00"/>
    <n v="79.3"/>
    <x v="8"/>
    <d v="2021-03-03T00:00:00"/>
    <s v="Polska"/>
    <s v="Dźwiękowy Szok Magii"/>
    <x v="16"/>
    <n v="7"/>
    <n v="170"/>
    <n v="1400"/>
    <n v="6"/>
    <n v="2021"/>
  </r>
  <r>
    <n v="1911"/>
    <n v="11"/>
    <n v="19"/>
    <d v="2021-06-07T00:00:00"/>
    <n v="59.02"/>
    <x v="8"/>
    <d v="2021-03-03T00:00:00"/>
    <s v="Polska"/>
    <s v="Dźwiękowy Szok Magii"/>
    <x v="16"/>
    <n v="7"/>
    <n v="170"/>
    <n v="1400"/>
    <n v="6"/>
    <n v="2021"/>
  </r>
  <r>
    <n v="1912"/>
    <n v="11"/>
    <n v="20"/>
    <d v="2021-06-07T00:00:00"/>
    <n v="19.79"/>
    <x v="8"/>
    <d v="2021-03-03T00:00:00"/>
    <s v="Polska"/>
    <s v="xi"/>
    <x v="17"/>
    <n v="9"/>
    <n v="222"/>
    <n v="2000"/>
    <n v="6"/>
    <n v="2021"/>
  </r>
  <r>
    <n v="1913"/>
    <n v="11"/>
    <n v="20"/>
    <d v="2021-06-07T00:00:00"/>
    <n v="22.24"/>
    <x v="8"/>
    <d v="2021-03-03T00:00:00"/>
    <s v="Polska"/>
    <s v="xi"/>
    <x v="17"/>
    <n v="9"/>
    <n v="222"/>
    <n v="2000"/>
    <n v="6"/>
    <n v="2021"/>
  </r>
  <r>
    <n v="1914"/>
    <n v="11"/>
    <n v="20"/>
    <d v="2021-06-07T00:00:00"/>
    <n v="31.5"/>
    <x v="8"/>
    <d v="2021-03-03T00:00:00"/>
    <s v="Polska"/>
    <s v="xi"/>
    <x v="17"/>
    <n v="9"/>
    <n v="222"/>
    <n v="2000"/>
    <n v="6"/>
    <n v="2021"/>
  </r>
  <r>
    <n v="1915"/>
    <n v="11"/>
    <n v="20"/>
    <d v="2021-06-07T00:00:00"/>
    <n v="40.39"/>
    <x v="8"/>
    <d v="2021-03-03T00:00:00"/>
    <s v="Polska"/>
    <s v="xi"/>
    <x v="17"/>
    <n v="9"/>
    <n v="222"/>
    <n v="2000"/>
    <n v="6"/>
    <n v="2021"/>
  </r>
  <r>
    <n v="1916"/>
    <n v="11"/>
    <n v="20"/>
    <d v="2021-06-07T00:00:00"/>
    <n v="45.01"/>
    <x v="8"/>
    <d v="2021-03-03T00:00:00"/>
    <s v="Polska"/>
    <s v="xi"/>
    <x v="17"/>
    <n v="9"/>
    <n v="222"/>
    <n v="2000"/>
    <n v="6"/>
    <n v="2021"/>
  </r>
  <r>
    <n v="1917"/>
    <n v="11"/>
    <n v="20"/>
    <d v="2021-06-07T00:00:00"/>
    <n v="55.36"/>
    <x v="8"/>
    <d v="2021-03-03T00:00:00"/>
    <s v="Polska"/>
    <s v="xi"/>
    <x v="17"/>
    <n v="9"/>
    <n v="222"/>
    <n v="2000"/>
    <n v="6"/>
    <n v="2021"/>
  </r>
  <r>
    <n v="1918"/>
    <n v="11"/>
    <n v="20"/>
    <d v="2021-06-07T00:00:00"/>
    <n v="70.25"/>
    <x v="8"/>
    <d v="2021-03-03T00:00:00"/>
    <s v="Polska"/>
    <s v="xi"/>
    <x v="17"/>
    <n v="9"/>
    <n v="222"/>
    <n v="2000"/>
    <n v="6"/>
    <n v="2021"/>
  </r>
  <r>
    <n v="1919"/>
    <n v="2"/>
    <n v="26"/>
    <d v="2021-06-10T00:00:00"/>
    <n v="54.9"/>
    <x v="9"/>
    <d v="2021-03-23T00:00:00"/>
    <s v="Polska"/>
    <s v="Asa z Bazy"/>
    <x v="28"/>
    <n v="4"/>
    <n v="94"/>
    <n v="900"/>
    <n v="6"/>
    <n v="2021"/>
  </r>
  <r>
    <n v="1920"/>
    <n v="2"/>
    <n v="26"/>
    <d v="2021-06-10T00:00:00"/>
    <n v="87.23"/>
    <x v="9"/>
    <d v="2021-03-23T00:00:00"/>
    <s v="Polska"/>
    <s v="Asa z Bazy"/>
    <x v="28"/>
    <n v="4"/>
    <n v="94"/>
    <n v="900"/>
    <n v="6"/>
    <n v="2021"/>
  </r>
  <r>
    <n v="1921"/>
    <n v="2"/>
    <n v="26"/>
    <d v="2021-06-10T00:00:00"/>
    <n v="97.64"/>
    <x v="9"/>
    <d v="2021-03-23T00:00:00"/>
    <s v="Polska"/>
    <s v="Asa z Bazy"/>
    <x v="28"/>
    <n v="4"/>
    <n v="94"/>
    <n v="900"/>
    <n v="6"/>
    <n v="2021"/>
  </r>
  <r>
    <n v="1922"/>
    <n v="2"/>
    <n v="14"/>
    <d v="2021-06-10T00:00:00"/>
    <n v="16.84"/>
    <x v="9"/>
    <d v="2021-03-23T00:00:00"/>
    <s v="Polska"/>
    <s v="Reolka"/>
    <x v="13"/>
    <n v="6"/>
    <n v="190"/>
    <n v="1200"/>
    <n v="6"/>
    <n v="2021"/>
  </r>
  <r>
    <n v="1923"/>
    <n v="2"/>
    <n v="14"/>
    <d v="2021-06-10T00:00:00"/>
    <n v="17.940000000000001"/>
    <x v="9"/>
    <d v="2021-03-23T00:00:00"/>
    <s v="Polska"/>
    <s v="Reolka"/>
    <x v="13"/>
    <n v="6"/>
    <n v="190"/>
    <n v="1200"/>
    <n v="6"/>
    <n v="2021"/>
  </r>
  <r>
    <n v="1924"/>
    <n v="2"/>
    <n v="14"/>
    <d v="2021-06-10T00:00:00"/>
    <n v="27.94"/>
    <x v="9"/>
    <d v="2021-03-23T00:00:00"/>
    <s v="Polska"/>
    <s v="Reolka"/>
    <x v="13"/>
    <n v="6"/>
    <n v="190"/>
    <n v="1200"/>
    <n v="6"/>
    <n v="2021"/>
  </r>
  <r>
    <n v="1925"/>
    <n v="11"/>
    <n v="20"/>
    <d v="2021-06-10T00:00:00"/>
    <n v="69.09"/>
    <x v="8"/>
    <d v="2021-03-03T00:00:00"/>
    <s v="Polska"/>
    <s v="xi"/>
    <x v="17"/>
    <n v="9"/>
    <n v="222"/>
    <n v="2000"/>
    <n v="6"/>
    <n v="2021"/>
  </r>
  <r>
    <n v="1926"/>
    <n v="11"/>
    <n v="20"/>
    <d v="2021-06-10T00:00:00"/>
    <n v="58.72"/>
    <x v="8"/>
    <d v="2021-03-03T00:00:00"/>
    <s v="Polska"/>
    <s v="xi"/>
    <x v="17"/>
    <n v="9"/>
    <n v="222"/>
    <n v="2000"/>
    <n v="6"/>
    <n v="2021"/>
  </r>
  <r>
    <n v="1927"/>
    <n v="2"/>
    <n v="14"/>
    <d v="2021-06-11T00:00:00"/>
    <n v="30.78"/>
    <x v="9"/>
    <d v="2021-03-23T00:00:00"/>
    <s v="Polska"/>
    <s v="Reolka"/>
    <x v="13"/>
    <n v="6"/>
    <n v="190"/>
    <n v="1200"/>
    <n v="6"/>
    <n v="2021"/>
  </r>
  <r>
    <n v="1928"/>
    <n v="2"/>
    <n v="14"/>
    <d v="2021-06-11T00:00:00"/>
    <n v="45.05"/>
    <x v="9"/>
    <d v="2021-03-23T00:00:00"/>
    <s v="Polska"/>
    <s v="Reolka"/>
    <x v="13"/>
    <n v="6"/>
    <n v="190"/>
    <n v="1200"/>
    <n v="6"/>
    <n v="2021"/>
  </r>
  <r>
    <n v="1929"/>
    <n v="11"/>
    <n v="20"/>
    <d v="2021-06-11T00:00:00"/>
    <n v="88.88"/>
    <x v="8"/>
    <d v="2021-03-03T00:00:00"/>
    <s v="Polska"/>
    <s v="xi"/>
    <x v="17"/>
    <n v="9"/>
    <n v="222"/>
    <n v="2000"/>
    <n v="6"/>
    <n v="2021"/>
  </r>
  <r>
    <n v="1930"/>
    <n v="2"/>
    <n v="14"/>
    <d v="2021-06-13T00:00:00"/>
    <n v="46.78"/>
    <x v="9"/>
    <d v="2021-03-23T00:00:00"/>
    <s v="Polska"/>
    <s v="Reolka"/>
    <x v="13"/>
    <n v="6"/>
    <n v="190"/>
    <n v="1200"/>
    <n v="6"/>
    <n v="2021"/>
  </r>
  <r>
    <n v="1931"/>
    <n v="2"/>
    <n v="14"/>
    <d v="2021-06-13T00:00:00"/>
    <n v="71.459999999999994"/>
    <x v="9"/>
    <d v="2021-03-23T00:00:00"/>
    <s v="Polska"/>
    <s v="Reolka"/>
    <x v="13"/>
    <n v="6"/>
    <n v="190"/>
    <n v="1200"/>
    <n v="6"/>
    <n v="2021"/>
  </r>
  <r>
    <n v="1932"/>
    <n v="11"/>
    <n v="21"/>
    <d v="2021-06-13T00:00:00"/>
    <n v="13.13"/>
    <x v="8"/>
    <d v="2021-03-03T00:00:00"/>
    <s v="Polska"/>
    <s v="Lisek Przemyka"/>
    <x v="18"/>
    <n v="9"/>
    <n v="300"/>
    <n v="2000"/>
    <n v="6"/>
    <n v="2021"/>
  </r>
  <r>
    <n v="1933"/>
    <n v="11"/>
    <n v="21"/>
    <d v="2021-06-13T00:00:00"/>
    <n v="17.940000000000001"/>
    <x v="8"/>
    <d v="2021-03-03T00:00:00"/>
    <s v="Polska"/>
    <s v="Lisek Przemyka"/>
    <x v="18"/>
    <n v="9"/>
    <n v="300"/>
    <n v="2000"/>
    <n v="6"/>
    <n v="2021"/>
  </r>
  <r>
    <n v="1934"/>
    <n v="11"/>
    <n v="21"/>
    <d v="2021-06-13T00:00:00"/>
    <n v="23.63"/>
    <x v="8"/>
    <d v="2021-03-03T00:00:00"/>
    <s v="Polska"/>
    <s v="Lisek Przemyka"/>
    <x v="18"/>
    <n v="9"/>
    <n v="300"/>
    <n v="2000"/>
    <n v="6"/>
    <n v="2021"/>
  </r>
  <r>
    <n v="1935"/>
    <n v="11"/>
    <n v="21"/>
    <d v="2021-06-13T00:00:00"/>
    <n v="26.7"/>
    <x v="8"/>
    <d v="2021-03-03T00:00:00"/>
    <s v="Polska"/>
    <s v="Lisek Przemyka"/>
    <x v="18"/>
    <n v="9"/>
    <n v="300"/>
    <n v="2000"/>
    <n v="6"/>
    <n v="2021"/>
  </r>
  <r>
    <n v="1936"/>
    <n v="11"/>
    <n v="21"/>
    <d v="2021-06-13T00:00:00"/>
    <n v="45.15"/>
    <x v="8"/>
    <d v="2021-03-03T00:00:00"/>
    <s v="Polska"/>
    <s v="Lisek Przemyka"/>
    <x v="18"/>
    <n v="9"/>
    <n v="300"/>
    <n v="2000"/>
    <n v="6"/>
    <n v="2021"/>
  </r>
  <r>
    <n v="1937"/>
    <n v="2"/>
    <n v="14"/>
    <d v="2021-06-15T00:00:00"/>
    <n v="49.4"/>
    <x v="9"/>
    <d v="2021-03-23T00:00:00"/>
    <s v="Polska"/>
    <s v="Reolka"/>
    <x v="13"/>
    <n v="6"/>
    <n v="190"/>
    <n v="1200"/>
    <n v="6"/>
    <n v="2021"/>
  </r>
  <r>
    <n v="1938"/>
    <n v="2"/>
    <n v="14"/>
    <d v="2021-06-15T00:00:00"/>
    <n v="92.93"/>
    <x v="9"/>
    <d v="2021-03-23T00:00:00"/>
    <s v="Polska"/>
    <s v="Reolka"/>
    <x v="13"/>
    <n v="6"/>
    <n v="190"/>
    <n v="1200"/>
    <n v="6"/>
    <n v="2021"/>
  </r>
  <r>
    <n v="1939"/>
    <n v="2"/>
    <n v="14"/>
    <d v="2021-06-15T00:00:00"/>
    <n v="57.55"/>
    <x v="9"/>
    <d v="2021-03-23T00:00:00"/>
    <s v="Polska"/>
    <s v="Reolka"/>
    <x v="13"/>
    <n v="6"/>
    <n v="190"/>
    <n v="1200"/>
    <n v="6"/>
    <n v="2021"/>
  </r>
  <r>
    <n v="1940"/>
    <n v="2"/>
    <n v="15"/>
    <d v="2021-06-15T00:00:00"/>
    <n v="19.440000000000001"/>
    <x v="9"/>
    <d v="2021-03-23T00:00:00"/>
    <s v="Polska"/>
    <s v="Pan Daft"/>
    <x v="14"/>
    <n v="5"/>
    <n v="123"/>
    <n v="1000"/>
    <n v="6"/>
    <n v="2021"/>
  </r>
  <r>
    <n v="1941"/>
    <n v="2"/>
    <n v="15"/>
    <d v="2021-06-15T00:00:00"/>
    <n v="23.36"/>
    <x v="9"/>
    <d v="2021-03-23T00:00:00"/>
    <s v="Polska"/>
    <s v="Pan Daft"/>
    <x v="14"/>
    <n v="5"/>
    <n v="123"/>
    <n v="1000"/>
    <n v="6"/>
    <n v="2021"/>
  </r>
  <r>
    <n v="1942"/>
    <n v="2"/>
    <n v="15"/>
    <d v="2021-06-15T00:00:00"/>
    <n v="33.479999999999997"/>
    <x v="9"/>
    <d v="2021-03-23T00:00:00"/>
    <s v="Polska"/>
    <s v="Pan Daft"/>
    <x v="14"/>
    <n v="5"/>
    <n v="123"/>
    <n v="1000"/>
    <n v="6"/>
    <n v="2021"/>
  </r>
  <r>
    <n v="1943"/>
    <n v="2"/>
    <n v="15"/>
    <d v="2021-06-15T00:00:00"/>
    <n v="30.88"/>
    <x v="9"/>
    <d v="2021-03-23T00:00:00"/>
    <s v="Polska"/>
    <s v="Pan Daft"/>
    <x v="14"/>
    <n v="5"/>
    <n v="123"/>
    <n v="1000"/>
    <n v="6"/>
    <n v="2021"/>
  </r>
  <r>
    <n v="1944"/>
    <n v="2"/>
    <n v="15"/>
    <d v="2021-06-15T00:00:00"/>
    <n v="36.28"/>
    <x v="9"/>
    <d v="2021-03-23T00:00:00"/>
    <s v="Polska"/>
    <s v="Pan Daft"/>
    <x v="14"/>
    <n v="5"/>
    <n v="123"/>
    <n v="1000"/>
    <n v="6"/>
    <n v="2021"/>
  </r>
  <r>
    <n v="1945"/>
    <n v="2"/>
    <n v="15"/>
    <d v="2021-06-17T00:00:00"/>
    <n v="44.48"/>
    <x v="9"/>
    <d v="2021-03-23T00:00:00"/>
    <s v="Polska"/>
    <s v="Pan Daft"/>
    <x v="14"/>
    <n v="5"/>
    <n v="123"/>
    <n v="1000"/>
    <n v="6"/>
    <n v="2021"/>
  </r>
  <r>
    <n v="1946"/>
    <n v="2"/>
    <n v="15"/>
    <d v="2021-06-19T00:00:00"/>
    <n v="47.62"/>
    <x v="9"/>
    <d v="2021-03-23T00:00:00"/>
    <s v="Polska"/>
    <s v="Pan Daft"/>
    <x v="14"/>
    <n v="5"/>
    <n v="123"/>
    <n v="1000"/>
    <n v="6"/>
    <n v="2021"/>
  </r>
  <r>
    <n v="1947"/>
    <n v="2"/>
    <n v="15"/>
    <d v="2021-06-21T00:00:00"/>
    <n v="78.53"/>
    <x v="9"/>
    <d v="2021-03-23T00:00:00"/>
    <s v="Polska"/>
    <s v="Pan Daft"/>
    <x v="14"/>
    <n v="5"/>
    <n v="123"/>
    <n v="1000"/>
    <n v="6"/>
    <n v="2021"/>
  </r>
  <r>
    <n v="1948"/>
    <n v="2"/>
    <n v="15"/>
    <d v="2021-06-21T00:00:00"/>
    <n v="63.07"/>
    <x v="9"/>
    <d v="2021-03-23T00:00:00"/>
    <s v="Polska"/>
    <s v="Pan Daft"/>
    <x v="14"/>
    <n v="5"/>
    <n v="123"/>
    <n v="1000"/>
    <n v="6"/>
    <n v="2021"/>
  </r>
  <r>
    <n v="1949"/>
    <n v="2"/>
    <n v="15"/>
    <d v="2021-06-23T00:00:00"/>
    <n v="71.55"/>
    <x v="9"/>
    <d v="2021-03-23T00:00:00"/>
    <s v="Polska"/>
    <s v="Pan Daft"/>
    <x v="14"/>
    <n v="5"/>
    <n v="123"/>
    <n v="1000"/>
    <n v="6"/>
    <n v="2021"/>
  </r>
  <r>
    <n v="1950"/>
    <n v="2"/>
    <n v="16"/>
    <d v="2021-06-23T00:00:00"/>
    <n v="12.84"/>
    <x v="9"/>
    <d v="2021-03-23T00:00:00"/>
    <s v="Polska"/>
    <s v="Umarłe Korporacje"/>
    <x v="22"/>
    <n v="8"/>
    <n v="240"/>
    <n v="1800"/>
    <n v="6"/>
    <n v="2021"/>
  </r>
  <r>
    <n v="1951"/>
    <n v="2"/>
    <n v="16"/>
    <d v="2021-06-23T00:00:00"/>
    <n v="21.72"/>
    <x v="9"/>
    <d v="2021-03-23T00:00:00"/>
    <s v="Polska"/>
    <s v="Umarłe Korporacje"/>
    <x v="22"/>
    <n v="8"/>
    <n v="240"/>
    <n v="1800"/>
    <n v="6"/>
    <n v="2021"/>
  </r>
  <r>
    <n v="1952"/>
    <n v="2"/>
    <n v="16"/>
    <d v="2021-06-23T00:00:00"/>
    <n v="29.02"/>
    <x v="9"/>
    <d v="2021-03-23T00:00:00"/>
    <s v="Polska"/>
    <s v="Umarłe Korporacje"/>
    <x v="22"/>
    <n v="8"/>
    <n v="240"/>
    <n v="1800"/>
    <n v="6"/>
    <n v="2021"/>
  </r>
  <r>
    <n v="1953"/>
    <n v="2"/>
    <n v="16"/>
    <d v="2021-06-24T00:00:00"/>
    <n v="29.59"/>
    <x v="9"/>
    <d v="2021-03-23T00:00:00"/>
    <s v="Polska"/>
    <s v="Umarłe Korporacje"/>
    <x v="22"/>
    <n v="8"/>
    <n v="240"/>
    <n v="1800"/>
    <n v="6"/>
    <n v="2021"/>
  </r>
  <r>
    <n v="1954"/>
    <n v="2"/>
    <n v="16"/>
    <d v="2021-06-26T00:00:00"/>
    <n v="38.58"/>
    <x v="9"/>
    <d v="2021-03-23T00:00:00"/>
    <s v="Polska"/>
    <s v="Umarłe Korporacje"/>
    <x v="22"/>
    <n v="8"/>
    <n v="240"/>
    <n v="1800"/>
    <n v="6"/>
    <n v="2021"/>
  </r>
  <r>
    <n v="1955"/>
    <n v="2"/>
    <n v="16"/>
    <d v="2021-06-29T00:00:00"/>
    <n v="42.65"/>
    <x v="9"/>
    <d v="2021-03-23T00:00:00"/>
    <s v="Polska"/>
    <s v="Umarłe Korporacje"/>
    <x v="22"/>
    <n v="8"/>
    <n v="240"/>
    <n v="1800"/>
    <n v="6"/>
    <n v="2021"/>
  </r>
  <r>
    <n v="1956"/>
    <n v="2"/>
    <n v="16"/>
    <d v="2021-07-02T00:00:00"/>
    <n v="62.07"/>
    <x v="9"/>
    <d v="2021-03-23T00:00:00"/>
    <s v="Polska"/>
    <s v="Umarłe Korporacje"/>
    <x v="22"/>
    <n v="8"/>
    <n v="240"/>
    <n v="1800"/>
    <n v="7"/>
    <n v="2021"/>
  </r>
  <r>
    <n v="1957"/>
    <n v="2"/>
    <n v="16"/>
    <d v="2021-07-02T00:00:00"/>
    <n v="66.67"/>
    <x v="9"/>
    <d v="2021-03-23T00:00:00"/>
    <s v="Polska"/>
    <s v="Umarłe Korporacje"/>
    <x v="22"/>
    <n v="8"/>
    <n v="240"/>
    <n v="1800"/>
    <n v="7"/>
    <n v="2021"/>
  </r>
  <r>
    <n v="1958"/>
    <n v="2"/>
    <n v="16"/>
    <d v="2021-07-03T00:00:00"/>
    <n v="55.02"/>
    <x v="9"/>
    <d v="2021-03-23T00:00:00"/>
    <s v="Polska"/>
    <s v="Umarłe Korporacje"/>
    <x v="22"/>
    <n v="8"/>
    <n v="240"/>
    <n v="1800"/>
    <n v="7"/>
    <n v="2021"/>
  </r>
  <r>
    <n v="1959"/>
    <n v="2"/>
    <n v="16"/>
    <d v="2021-07-03T00:00:00"/>
    <n v="77.48"/>
    <x v="9"/>
    <d v="2021-03-23T00:00:00"/>
    <s v="Polska"/>
    <s v="Umarłe Korporacje"/>
    <x v="22"/>
    <n v="8"/>
    <n v="240"/>
    <n v="1800"/>
    <n v="7"/>
    <n v="2021"/>
  </r>
  <r>
    <n v="1960"/>
    <n v="2"/>
    <n v="17"/>
    <d v="2021-07-03T00:00:00"/>
    <n v="13.43"/>
    <x v="9"/>
    <d v="2021-03-23T00:00:00"/>
    <s v="Polska"/>
    <s v="Tofik Lis"/>
    <x v="7"/>
    <n v="6"/>
    <n v="160"/>
    <n v="1200"/>
    <n v="7"/>
    <n v="2021"/>
  </r>
  <r>
    <n v="1961"/>
    <n v="2"/>
    <n v="17"/>
    <d v="2021-07-03T00:00:00"/>
    <n v="26.34"/>
    <x v="9"/>
    <d v="2021-03-23T00:00:00"/>
    <s v="Polska"/>
    <s v="Tofik Lis"/>
    <x v="7"/>
    <n v="6"/>
    <n v="160"/>
    <n v="1200"/>
    <n v="7"/>
    <n v="2021"/>
  </r>
  <r>
    <n v="1962"/>
    <n v="2"/>
    <n v="17"/>
    <d v="2021-07-04T00:00:00"/>
    <n v="35.18"/>
    <x v="9"/>
    <d v="2021-03-23T00:00:00"/>
    <s v="Polska"/>
    <s v="Tofik Lis"/>
    <x v="7"/>
    <n v="6"/>
    <n v="160"/>
    <n v="1200"/>
    <n v="7"/>
    <n v="2021"/>
  </r>
  <r>
    <n v="1963"/>
    <n v="2"/>
    <n v="17"/>
    <d v="2021-07-04T00:00:00"/>
    <n v="39.799999999999997"/>
    <x v="9"/>
    <d v="2021-03-23T00:00:00"/>
    <s v="Polska"/>
    <s v="Tofik Lis"/>
    <x v="7"/>
    <n v="6"/>
    <n v="160"/>
    <n v="1200"/>
    <n v="7"/>
    <n v="2021"/>
  </r>
  <r>
    <n v="1964"/>
    <n v="2"/>
    <n v="17"/>
    <d v="2021-07-06T00:00:00"/>
    <n v="56.73"/>
    <x v="9"/>
    <d v="2021-03-23T00:00:00"/>
    <s v="Polska"/>
    <s v="Tofik Lis"/>
    <x v="7"/>
    <n v="6"/>
    <n v="160"/>
    <n v="1200"/>
    <n v="7"/>
    <n v="2021"/>
  </r>
  <r>
    <n v="1965"/>
    <n v="2"/>
    <n v="17"/>
    <d v="2021-07-09T00:00:00"/>
    <n v="48.11"/>
    <x v="9"/>
    <d v="2021-03-23T00:00:00"/>
    <s v="Polska"/>
    <s v="Tofik Lis"/>
    <x v="7"/>
    <n v="6"/>
    <n v="160"/>
    <n v="1200"/>
    <n v="7"/>
    <n v="2021"/>
  </r>
  <r>
    <n v="1966"/>
    <n v="2"/>
    <n v="17"/>
    <d v="2021-07-12T00:00:00"/>
    <n v="54.17"/>
    <x v="9"/>
    <d v="2021-03-23T00:00:00"/>
    <s v="Polska"/>
    <s v="Tofik Lis"/>
    <x v="7"/>
    <n v="6"/>
    <n v="160"/>
    <n v="1200"/>
    <n v="7"/>
    <n v="2021"/>
  </r>
  <r>
    <n v="1967"/>
    <n v="2"/>
    <n v="17"/>
    <d v="2021-07-12T00:00:00"/>
    <n v="67.59"/>
    <x v="9"/>
    <d v="2021-03-23T00:00:00"/>
    <s v="Polska"/>
    <s v="Tofik Lis"/>
    <x v="7"/>
    <n v="6"/>
    <n v="160"/>
    <n v="1200"/>
    <n v="7"/>
    <n v="2021"/>
  </r>
  <r>
    <n v="1968"/>
    <n v="2"/>
    <n v="17"/>
    <d v="2021-07-12T00:00:00"/>
    <n v="96.6"/>
    <x v="9"/>
    <d v="2021-03-23T00:00:00"/>
    <s v="Polska"/>
    <s v="Tofik Lis"/>
    <x v="7"/>
    <n v="6"/>
    <n v="160"/>
    <n v="1200"/>
    <n v="7"/>
    <n v="2021"/>
  </r>
  <r>
    <n v="1969"/>
    <n v="2"/>
    <n v="17"/>
    <d v="2021-07-13T00:00:00"/>
    <n v="79.34"/>
    <x v="9"/>
    <d v="2021-03-23T00:00:00"/>
    <s v="Polska"/>
    <s v="Tofik Lis"/>
    <x v="7"/>
    <n v="6"/>
    <n v="160"/>
    <n v="1200"/>
    <n v="7"/>
    <n v="2021"/>
  </r>
  <r>
    <n v="1970"/>
    <n v="2"/>
    <n v="18"/>
    <d v="2021-07-13T00:00:00"/>
    <n v="15.69"/>
    <x v="9"/>
    <d v="2021-03-23T00:00:00"/>
    <s v="Polska"/>
    <s v="Aviciuś"/>
    <x v="15"/>
    <n v="5"/>
    <n v="124"/>
    <n v="1000"/>
    <n v="7"/>
    <n v="2021"/>
  </r>
  <r>
    <n v="1971"/>
    <n v="2"/>
    <n v="18"/>
    <d v="2021-07-16T00:00:00"/>
    <n v="28.02"/>
    <x v="9"/>
    <d v="2021-03-23T00:00:00"/>
    <s v="Polska"/>
    <s v="Aviciuś"/>
    <x v="15"/>
    <n v="5"/>
    <n v="124"/>
    <n v="1000"/>
    <n v="7"/>
    <n v="2021"/>
  </r>
  <r>
    <n v="1972"/>
    <n v="2"/>
    <n v="18"/>
    <d v="2021-07-16T00:00:00"/>
    <n v="26.38"/>
    <x v="9"/>
    <d v="2021-03-23T00:00:00"/>
    <s v="Polska"/>
    <s v="Aviciuś"/>
    <x v="15"/>
    <n v="5"/>
    <n v="124"/>
    <n v="1000"/>
    <n v="7"/>
    <n v="2021"/>
  </r>
  <r>
    <n v="1973"/>
    <n v="2"/>
    <n v="18"/>
    <d v="2021-07-16T00:00:00"/>
    <n v="33.15"/>
    <x v="9"/>
    <d v="2021-03-23T00:00:00"/>
    <s v="Polska"/>
    <s v="Aviciuś"/>
    <x v="15"/>
    <n v="5"/>
    <n v="124"/>
    <n v="1000"/>
    <n v="7"/>
    <n v="2021"/>
  </r>
  <r>
    <n v="1974"/>
    <n v="2"/>
    <n v="18"/>
    <d v="2021-07-16T00:00:00"/>
    <n v="47.27"/>
    <x v="9"/>
    <d v="2021-03-23T00:00:00"/>
    <s v="Polska"/>
    <s v="Aviciuś"/>
    <x v="15"/>
    <n v="5"/>
    <n v="124"/>
    <n v="1000"/>
    <n v="7"/>
    <n v="2021"/>
  </r>
  <r>
    <n v="1975"/>
    <n v="2"/>
    <n v="18"/>
    <d v="2021-07-19T00:00:00"/>
    <n v="43.7"/>
    <x v="9"/>
    <d v="2021-03-23T00:00:00"/>
    <s v="Polska"/>
    <s v="Aviciuś"/>
    <x v="15"/>
    <n v="5"/>
    <n v="124"/>
    <n v="1000"/>
    <n v="7"/>
    <n v="2021"/>
  </r>
  <r>
    <n v="1976"/>
    <n v="2"/>
    <n v="18"/>
    <d v="2021-07-19T00:00:00"/>
    <n v="55.36"/>
    <x v="9"/>
    <d v="2021-03-23T00:00:00"/>
    <s v="Polska"/>
    <s v="Aviciuś"/>
    <x v="15"/>
    <n v="5"/>
    <n v="124"/>
    <n v="1000"/>
    <n v="7"/>
    <n v="2021"/>
  </r>
  <r>
    <n v="1977"/>
    <n v="2"/>
    <n v="18"/>
    <d v="2021-07-19T00:00:00"/>
    <n v="67.099999999999994"/>
    <x v="9"/>
    <d v="2021-03-23T00:00:00"/>
    <s v="Polska"/>
    <s v="Aviciuś"/>
    <x v="15"/>
    <n v="5"/>
    <n v="124"/>
    <n v="1000"/>
    <n v="7"/>
    <n v="2021"/>
  </r>
  <r>
    <n v="1978"/>
    <n v="2"/>
    <n v="18"/>
    <d v="2021-07-19T00:00:00"/>
    <n v="87.27"/>
    <x v="9"/>
    <d v="2021-03-23T00:00:00"/>
    <s v="Polska"/>
    <s v="Aviciuś"/>
    <x v="15"/>
    <n v="5"/>
    <n v="124"/>
    <n v="1000"/>
    <n v="7"/>
    <n v="2021"/>
  </r>
  <r>
    <n v="1979"/>
    <n v="2"/>
    <n v="18"/>
    <d v="2021-07-19T00:00:00"/>
    <n v="69.08"/>
    <x v="9"/>
    <d v="2021-03-23T00:00:00"/>
    <s v="Polska"/>
    <s v="Aviciuś"/>
    <x v="15"/>
    <n v="5"/>
    <n v="124"/>
    <n v="1000"/>
    <n v="7"/>
    <n v="2021"/>
  </r>
  <r>
    <n v="1980"/>
    <n v="2"/>
    <n v="19"/>
    <d v="2021-07-19T00:00:00"/>
    <n v="16.309999999999999"/>
    <x v="9"/>
    <d v="2021-03-23T00:00:00"/>
    <s v="Polska"/>
    <s v="Dźwiękowy Szok Magii"/>
    <x v="16"/>
    <n v="7"/>
    <n v="170"/>
    <n v="1400"/>
    <n v="7"/>
    <n v="2021"/>
  </r>
  <r>
    <n v="1981"/>
    <n v="2"/>
    <n v="19"/>
    <d v="2021-07-19T00:00:00"/>
    <n v="25.95"/>
    <x v="9"/>
    <d v="2021-03-23T00:00:00"/>
    <s v="Polska"/>
    <s v="Dźwiękowy Szok Magii"/>
    <x v="16"/>
    <n v="7"/>
    <n v="170"/>
    <n v="1400"/>
    <n v="7"/>
    <n v="2021"/>
  </r>
  <r>
    <n v="1982"/>
    <n v="2"/>
    <n v="19"/>
    <d v="2021-07-19T00:00:00"/>
    <n v="26.49"/>
    <x v="9"/>
    <d v="2021-03-23T00:00:00"/>
    <s v="Polska"/>
    <s v="Dźwiękowy Szok Magii"/>
    <x v="16"/>
    <n v="7"/>
    <n v="170"/>
    <n v="1400"/>
    <n v="7"/>
    <n v="2021"/>
  </r>
  <r>
    <n v="1983"/>
    <n v="2"/>
    <n v="19"/>
    <d v="2021-07-19T00:00:00"/>
    <n v="36.520000000000003"/>
    <x v="9"/>
    <d v="2021-03-23T00:00:00"/>
    <s v="Polska"/>
    <s v="Dźwiękowy Szok Magii"/>
    <x v="16"/>
    <n v="7"/>
    <n v="170"/>
    <n v="1400"/>
    <n v="7"/>
    <n v="2021"/>
  </r>
  <r>
    <n v="1984"/>
    <n v="2"/>
    <n v="19"/>
    <d v="2021-07-19T00:00:00"/>
    <n v="44.82"/>
    <x v="9"/>
    <d v="2021-03-23T00:00:00"/>
    <s v="Polska"/>
    <s v="Dźwiękowy Szok Magii"/>
    <x v="16"/>
    <n v="7"/>
    <n v="170"/>
    <n v="1400"/>
    <n v="7"/>
    <n v="2021"/>
  </r>
  <r>
    <n v="1985"/>
    <n v="2"/>
    <n v="19"/>
    <d v="2021-07-22T00:00:00"/>
    <n v="46.61"/>
    <x v="9"/>
    <d v="2021-03-23T00:00:00"/>
    <s v="Polska"/>
    <s v="Dźwiękowy Szok Magii"/>
    <x v="16"/>
    <n v="7"/>
    <n v="170"/>
    <n v="1400"/>
    <n v="7"/>
    <n v="2021"/>
  </r>
  <r>
    <n v="1986"/>
    <n v="2"/>
    <n v="19"/>
    <d v="2021-07-23T00:00:00"/>
    <n v="61.74"/>
    <x v="9"/>
    <d v="2021-03-23T00:00:00"/>
    <s v="Polska"/>
    <s v="Dźwiękowy Szok Magii"/>
    <x v="16"/>
    <n v="7"/>
    <n v="170"/>
    <n v="1400"/>
    <n v="7"/>
    <n v="2021"/>
  </r>
  <r>
    <n v="1987"/>
    <n v="2"/>
    <n v="19"/>
    <d v="2021-07-23T00:00:00"/>
    <n v="55.14"/>
    <x v="9"/>
    <d v="2021-03-23T00:00:00"/>
    <s v="Polska"/>
    <s v="Dźwiękowy Szok Magii"/>
    <x v="16"/>
    <n v="7"/>
    <n v="170"/>
    <n v="1400"/>
    <n v="7"/>
    <n v="2021"/>
  </r>
  <r>
    <n v="1988"/>
    <n v="2"/>
    <n v="19"/>
    <d v="2021-07-23T00:00:00"/>
    <n v="60.23"/>
    <x v="9"/>
    <d v="2021-03-23T00:00:00"/>
    <s v="Polska"/>
    <s v="Dźwiękowy Szok Magii"/>
    <x v="16"/>
    <n v="7"/>
    <n v="170"/>
    <n v="1400"/>
    <n v="7"/>
    <n v="2021"/>
  </r>
  <r>
    <n v="1989"/>
    <n v="2"/>
    <n v="19"/>
    <d v="2021-07-23T00:00:00"/>
    <n v="67.78"/>
    <x v="9"/>
    <d v="2021-03-23T00:00:00"/>
    <s v="Polska"/>
    <s v="Dźwiękowy Szok Magii"/>
    <x v="16"/>
    <n v="7"/>
    <n v="170"/>
    <n v="1400"/>
    <n v="7"/>
    <n v="2021"/>
  </r>
  <r>
    <n v="1990"/>
    <n v="2"/>
    <n v="20"/>
    <d v="2021-07-25T00:00:00"/>
    <n v="16.38"/>
    <x v="9"/>
    <d v="2021-03-23T00:00:00"/>
    <s v="Polska"/>
    <s v="xi"/>
    <x v="17"/>
    <n v="9"/>
    <n v="222"/>
    <n v="2000"/>
    <n v="7"/>
    <n v="2021"/>
  </r>
  <r>
    <n v="1991"/>
    <n v="2"/>
    <n v="20"/>
    <d v="2021-07-26T00:00:00"/>
    <n v="20.58"/>
    <x v="9"/>
    <d v="2021-03-23T00:00:00"/>
    <s v="Polska"/>
    <s v="xi"/>
    <x v="17"/>
    <n v="9"/>
    <n v="222"/>
    <n v="2000"/>
    <n v="7"/>
    <n v="2021"/>
  </r>
  <r>
    <n v="1992"/>
    <n v="2"/>
    <n v="20"/>
    <d v="2021-07-26T00:00:00"/>
    <n v="26"/>
    <x v="9"/>
    <d v="2021-03-23T00:00:00"/>
    <s v="Polska"/>
    <s v="xi"/>
    <x v="17"/>
    <n v="9"/>
    <n v="222"/>
    <n v="2000"/>
    <n v="7"/>
    <n v="2021"/>
  </r>
  <r>
    <n v="1993"/>
    <n v="2"/>
    <n v="20"/>
    <d v="2021-07-26T00:00:00"/>
    <n v="31.71"/>
    <x v="9"/>
    <d v="2021-03-23T00:00:00"/>
    <s v="Polska"/>
    <s v="xi"/>
    <x v="17"/>
    <n v="9"/>
    <n v="222"/>
    <n v="2000"/>
    <n v="7"/>
    <n v="2021"/>
  </r>
  <r>
    <n v="1994"/>
    <n v="2"/>
    <n v="20"/>
    <d v="2021-07-29T00:00:00"/>
    <n v="42.31"/>
    <x v="9"/>
    <d v="2021-03-23T00:00:00"/>
    <s v="Polska"/>
    <s v="xi"/>
    <x v="17"/>
    <n v="9"/>
    <n v="222"/>
    <n v="2000"/>
    <n v="7"/>
    <n v="2021"/>
  </r>
  <r>
    <n v="1995"/>
    <n v="2"/>
    <n v="20"/>
    <d v="2021-07-31T00:00:00"/>
    <n v="41.61"/>
    <x v="9"/>
    <d v="2021-03-23T00:00:00"/>
    <s v="Polska"/>
    <s v="xi"/>
    <x v="17"/>
    <n v="9"/>
    <n v="222"/>
    <n v="2000"/>
    <n v="7"/>
    <n v="2021"/>
  </r>
  <r>
    <n v="1996"/>
    <n v="2"/>
    <n v="20"/>
    <d v="2021-07-31T00:00:00"/>
    <n v="47.8"/>
    <x v="9"/>
    <d v="2021-03-23T00:00:00"/>
    <s v="Polska"/>
    <s v="xi"/>
    <x v="17"/>
    <n v="9"/>
    <n v="222"/>
    <n v="2000"/>
    <n v="7"/>
    <n v="2021"/>
  </r>
  <r>
    <n v="1997"/>
    <n v="2"/>
    <n v="20"/>
    <d v="2021-07-31T00:00:00"/>
    <n v="55.5"/>
    <x v="9"/>
    <d v="2021-03-23T00:00:00"/>
    <s v="Polska"/>
    <s v="xi"/>
    <x v="17"/>
    <n v="9"/>
    <n v="222"/>
    <n v="2000"/>
    <n v="7"/>
    <n v="2021"/>
  </r>
  <r>
    <n v="1998"/>
    <n v="2"/>
    <n v="20"/>
    <d v="2021-07-31T00:00:00"/>
    <n v="61.09"/>
    <x v="9"/>
    <d v="2021-03-23T00:00:00"/>
    <s v="Polska"/>
    <s v="xi"/>
    <x v="17"/>
    <n v="9"/>
    <n v="222"/>
    <n v="2000"/>
    <n v="7"/>
    <n v="2021"/>
  </r>
  <r>
    <n v="1999"/>
    <n v="2"/>
    <n v="20"/>
    <d v="2021-07-31T00:00:00"/>
    <n v="90.46"/>
    <x v="9"/>
    <d v="2021-03-23T00:00:00"/>
    <s v="Polska"/>
    <s v="xi"/>
    <x v="17"/>
    <n v="9"/>
    <n v="222"/>
    <n v="2000"/>
    <n v="7"/>
    <n v="2021"/>
  </r>
  <r>
    <n v="2000"/>
    <n v="2"/>
    <n v="21"/>
    <d v="2021-07-31T00:00:00"/>
    <n v="18.68"/>
    <x v="9"/>
    <d v="2021-03-23T00:00:00"/>
    <s v="Polska"/>
    <s v="Lisek Przemyka"/>
    <x v="18"/>
    <n v="9"/>
    <n v="300"/>
    <n v="2000"/>
    <n v="7"/>
    <n v="2021"/>
  </r>
  <r>
    <n v="2001"/>
    <n v="18"/>
    <n v="1"/>
    <d v="2021-09-09T00:00:00"/>
    <n v="12.07"/>
    <x v="10"/>
    <d v="2021-09-09T00:00:00"/>
    <s v="Polska"/>
    <s v="Cysmix i Emilka"/>
    <x v="0"/>
    <n v="7"/>
    <n v="128"/>
    <n v="1500"/>
    <n v="9"/>
    <n v="2021"/>
  </r>
  <r>
    <n v="2002"/>
    <n v="18"/>
    <n v="1"/>
    <d v="2021-09-10T00:00:00"/>
    <n v="26.79"/>
    <x v="10"/>
    <d v="2021-09-09T00:00:00"/>
    <s v="Polska"/>
    <s v="Cysmix i Emilka"/>
    <x v="0"/>
    <n v="7"/>
    <n v="128"/>
    <n v="1500"/>
    <n v="9"/>
    <n v="2021"/>
  </r>
  <r>
    <n v="2003"/>
    <n v="18"/>
    <n v="1"/>
    <d v="2021-09-10T00:00:00"/>
    <n v="32.31"/>
    <x v="10"/>
    <d v="2021-09-09T00:00:00"/>
    <s v="Polska"/>
    <s v="Cysmix i Emilka"/>
    <x v="0"/>
    <n v="7"/>
    <n v="128"/>
    <n v="1500"/>
    <n v="9"/>
    <n v="2021"/>
  </r>
  <r>
    <n v="2004"/>
    <n v="18"/>
    <n v="1"/>
    <d v="2021-09-11T00:00:00"/>
    <n v="39.950000000000003"/>
    <x v="10"/>
    <d v="2021-09-09T00:00:00"/>
    <s v="Polska"/>
    <s v="Cysmix i Emilka"/>
    <x v="0"/>
    <n v="7"/>
    <n v="128"/>
    <n v="1500"/>
    <n v="9"/>
    <n v="2021"/>
  </r>
  <r>
    <n v="2005"/>
    <n v="18"/>
    <n v="1"/>
    <d v="2021-09-13T00:00:00"/>
    <n v="51.18"/>
    <x v="10"/>
    <d v="2021-09-09T00:00:00"/>
    <s v="Polska"/>
    <s v="Cysmix i Emilka"/>
    <x v="0"/>
    <n v="7"/>
    <n v="128"/>
    <n v="1500"/>
    <n v="9"/>
    <n v="2021"/>
  </r>
  <r>
    <n v="2006"/>
    <n v="18"/>
    <n v="1"/>
    <d v="2021-09-13T00:00:00"/>
    <n v="60.14"/>
    <x v="10"/>
    <d v="2021-09-09T00:00:00"/>
    <s v="Polska"/>
    <s v="Cysmix i Emilka"/>
    <x v="0"/>
    <n v="7"/>
    <n v="128"/>
    <n v="1500"/>
    <n v="9"/>
    <n v="2021"/>
  </r>
  <r>
    <n v="2007"/>
    <n v="18"/>
    <n v="1"/>
    <d v="2021-09-13T00:00:00"/>
    <n v="71.569999999999993"/>
    <x v="10"/>
    <d v="2021-09-09T00:00:00"/>
    <s v="Polska"/>
    <s v="Cysmix i Emilka"/>
    <x v="0"/>
    <n v="7"/>
    <n v="128"/>
    <n v="1500"/>
    <n v="9"/>
    <n v="2021"/>
  </r>
  <r>
    <n v="2008"/>
    <n v="18"/>
    <n v="1"/>
    <d v="2021-09-13T00:00:00"/>
    <n v="68.2"/>
    <x v="10"/>
    <d v="2021-09-09T00:00:00"/>
    <s v="Polska"/>
    <s v="Cysmix i Emilka"/>
    <x v="0"/>
    <n v="7"/>
    <n v="128"/>
    <n v="1500"/>
    <n v="9"/>
    <n v="2021"/>
  </r>
  <r>
    <n v="2009"/>
    <n v="18"/>
    <n v="1"/>
    <d v="2021-09-15T00:00:00"/>
    <n v="61.57"/>
    <x v="10"/>
    <d v="2021-09-09T00:00:00"/>
    <s v="Polska"/>
    <s v="Cysmix i Emilka"/>
    <x v="0"/>
    <n v="7"/>
    <n v="128"/>
    <n v="1500"/>
    <n v="9"/>
    <n v="2021"/>
  </r>
  <r>
    <n v="2010"/>
    <n v="18"/>
    <n v="1"/>
    <d v="2021-09-15T00:00:00"/>
    <n v="81.98"/>
    <x v="10"/>
    <d v="2021-09-09T00:00:00"/>
    <s v="Polska"/>
    <s v="Cysmix i Emilka"/>
    <x v="0"/>
    <n v="7"/>
    <n v="128"/>
    <n v="1500"/>
    <n v="9"/>
    <n v="2021"/>
  </r>
  <r>
    <n v="2011"/>
    <n v="18"/>
    <n v="2"/>
    <d v="2021-09-15T00:00:00"/>
    <n v="12.29"/>
    <x v="10"/>
    <d v="2021-09-09T00:00:00"/>
    <s v="Polska"/>
    <s v="Solejek"/>
    <x v="1"/>
    <n v="7"/>
    <n v="182"/>
    <n v="1500"/>
    <n v="9"/>
    <n v="2021"/>
  </r>
  <r>
    <n v="2012"/>
    <n v="18"/>
    <n v="2"/>
    <d v="2021-09-18T00:00:00"/>
    <n v="23.49"/>
    <x v="10"/>
    <d v="2021-09-09T00:00:00"/>
    <s v="Polska"/>
    <s v="Solejek"/>
    <x v="1"/>
    <n v="7"/>
    <n v="182"/>
    <n v="1500"/>
    <n v="9"/>
    <n v="2021"/>
  </r>
  <r>
    <n v="2013"/>
    <n v="18"/>
    <n v="2"/>
    <d v="2021-09-21T00:00:00"/>
    <n v="23.02"/>
    <x v="10"/>
    <d v="2021-09-09T00:00:00"/>
    <s v="Polska"/>
    <s v="Solejek"/>
    <x v="1"/>
    <n v="7"/>
    <n v="182"/>
    <n v="1500"/>
    <n v="9"/>
    <n v="2021"/>
  </r>
  <r>
    <n v="2014"/>
    <n v="18"/>
    <n v="2"/>
    <d v="2021-09-21T00:00:00"/>
    <n v="34.93"/>
    <x v="10"/>
    <d v="2021-09-09T00:00:00"/>
    <s v="Polska"/>
    <s v="Solejek"/>
    <x v="1"/>
    <n v="7"/>
    <n v="182"/>
    <n v="1500"/>
    <n v="9"/>
    <n v="2021"/>
  </r>
  <r>
    <n v="2015"/>
    <n v="18"/>
    <n v="2"/>
    <d v="2021-09-21T00:00:00"/>
    <n v="39.200000000000003"/>
    <x v="10"/>
    <d v="2021-09-09T00:00:00"/>
    <s v="Polska"/>
    <s v="Solejek"/>
    <x v="1"/>
    <n v="7"/>
    <n v="182"/>
    <n v="1500"/>
    <n v="9"/>
    <n v="2021"/>
  </r>
  <r>
    <n v="2016"/>
    <n v="18"/>
    <n v="2"/>
    <d v="2021-09-21T00:00:00"/>
    <n v="43.89"/>
    <x v="10"/>
    <d v="2021-09-09T00:00:00"/>
    <s v="Polska"/>
    <s v="Solejek"/>
    <x v="1"/>
    <n v="7"/>
    <n v="182"/>
    <n v="1500"/>
    <n v="9"/>
    <n v="2021"/>
  </r>
  <r>
    <n v="2017"/>
    <n v="18"/>
    <n v="2"/>
    <d v="2021-09-21T00:00:00"/>
    <n v="57.79"/>
    <x v="10"/>
    <d v="2021-09-09T00:00:00"/>
    <s v="Polska"/>
    <s v="Solejek"/>
    <x v="1"/>
    <n v="7"/>
    <n v="182"/>
    <n v="1500"/>
    <n v="9"/>
    <n v="2021"/>
  </r>
  <r>
    <n v="2018"/>
    <n v="18"/>
    <n v="2"/>
    <d v="2021-09-21T00:00:00"/>
    <n v="71.52"/>
    <x v="10"/>
    <d v="2021-09-09T00:00:00"/>
    <s v="Polska"/>
    <s v="Solejek"/>
    <x v="1"/>
    <n v="7"/>
    <n v="182"/>
    <n v="1500"/>
    <n v="9"/>
    <n v="2021"/>
  </r>
  <r>
    <n v="2019"/>
    <n v="18"/>
    <n v="2"/>
    <d v="2021-09-21T00:00:00"/>
    <n v="63.75"/>
    <x v="10"/>
    <d v="2021-09-09T00:00:00"/>
    <s v="Polska"/>
    <s v="Solejek"/>
    <x v="1"/>
    <n v="7"/>
    <n v="182"/>
    <n v="1500"/>
    <n v="9"/>
    <n v="2021"/>
  </r>
  <r>
    <n v="2020"/>
    <n v="18"/>
    <n v="2"/>
    <d v="2021-09-23T00:00:00"/>
    <n v="97.55"/>
    <x v="10"/>
    <d v="2021-09-09T00:00:00"/>
    <s v="Polska"/>
    <s v="Solejek"/>
    <x v="1"/>
    <n v="7"/>
    <n v="182"/>
    <n v="1500"/>
    <n v="9"/>
    <n v="2021"/>
  </r>
  <r>
    <n v="2021"/>
    <n v="18"/>
    <n v="3"/>
    <d v="2021-09-23T00:00:00"/>
    <n v="12.02"/>
    <x v="10"/>
    <d v="2021-09-09T00:00:00"/>
    <s v="Polska"/>
    <s v="Kuba Omsiak"/>
    <x v="2"/>
    <n v="5"/>
    <n v="128"/>
    <n v="1000"/>
    <n v="9"/>
    <n v="2021"/>
  </r>
  <r>
    <n v="2022"/>
    <n v="18"/>
    <n v="3"/>
    <d v="2021-09-23T00:00:00"/>
    <n v="22.33"/>
    <x v="10"/>
    <d v="2021-09-09T00:00:00"/>
    <s v="Polska"/>
    <s v="Kuba Omsiak"/>
    <x v="2"/>
    <n v="5"/>
    <n v="128"/>
    <n v="1000"/>
    <n v="9"/>
    <n v="2021"/>
  </r>
  <r>
    <n v="2023"/>
    <n v="18"/>
    <n v="3"/>
    <d v="2021-09-23T00:00:00"/>
    <n v="30.92"/>
    <x v="10"/>
    <d v="2021-09-09T00:00:00"/>
    <s v="Polska"/>
    <s v="Kuba Omsiak"/>
    <x v="2"/>
    <n v="5"/>
    <n v="128"/>
    <n v="1000"/>
    <n v="9"/>
    <n v="2021"/>
  </r>
  <r>
    <n v="2024"/>
    <n v="18"/>
    <n v="3"/>
    <d v="2021-09-23T00:00:00"/>
    <n v="36.86"/>
    <x v="10"/>
    <d v="2021-09-09T00:00:00"/>
    <s v="Polska"/>
    <s v="Kuba Omsiak"/>
    <x v="2"/>
    <n v="5"/>
    <n v="128"/>
    <n v="1000"/>
    <n v="9"/>
    <n v="2021"/>
  </r>
  <r>
    <n v="2025"/>
    <n v="18"/>
    <n v="3"/>
    <d v="2021-09-25T00:00:00"/>
    <n v="33.44"/>
    <x v="10"/>
    <d v="2021-09-09T00:00:00"/>
    <s v="Polska"/>
    <s v="Kuba Omsiak"/>
    <x v="2"/>
    <n v="5"/>
    <n v="128"/>
    <n v="1000"/>
    <n v="9"/>
    <n v="2021"/>
  </r>
  <r>
    <n v="2026"/>
    <n v="18"/>
    <n v="3"/>
    <d v="2021-09-26T00:00:00"/>
    <n v="52.34"/>
    <x v="10"/>
    <d v="2021-09-09T00:00:00"/>
    <s v="Polska"/>
    <s v="Kuba Omsiak"/>
    <x v="2"/>
    <n v="5"/>
    <n v="128"/>
    <n v="1000"/>
    <n v="9"/>
    <n v="2021"/>
  </r>
  <r>
    <n v="2027"/>
    <n v="18"/>
    <n v="3"/>
    <d v="2021-09-28T00:00:00"/>
    <n v="70.92"/>
    <x v="10"/>
    <d v="2021-09-09T00:00:00"/>
    <s v="Polska"/>
    <s v="Kuba Omsiak"/>
    <x v="2"/>
    <n v="5"/>
    <n v="128"/>
    <n v="1000"/>
    <n v="9"/>
    <n v="2021"/>
  </r>
  <r>
    <n v="2028"/>
    <n v="18"/>
    <n v="3"/>
    <d v="2021-10-01T00:00:00"/>
    <n v="82.11"/>
    <x v="10"/>
    <d v="2021-09-09T00:00:00"/>
    <s v="Polska"/>
    <s v="Kuba Omsiak"/>
    <x v="2"/>
    <n v="5"/>
    <n v="128"/>
    <n v="1000"/>
    <n v="10"/>
    <n v="2021"/>
  </r>
  <r>
    <n v="2029"/>
    <n v="18"/>
    <n v="3"/>
    <d v="2021-10-01T00:00:00"/>
    <n v="82.34"/>
    <x v="10"/>
    <d v="2021-09-09T00:00:00"/>
    <s v="Polska"/>
    <s v="Kuba Omsiak"/>
    <x v="2"/>
    <n v="5"/>
    <n v="128"/>
    <n v="1000"/>
    <n v="10"/>
    <n v="2021"/>
  </r>
  <r>
    <n v="2030"/>
    <n v="18"/>
    <n v="3"/>
    <d v="2021-10-01T00:00:00"/>
    <n v="76.36"/>
    <x v="10"/>
    <d v="2021-09-09T00:00:00"/>
    <s v="Polska"/>
    <s v="Kuba Omsiak"/>
    <x v="2"/>
    <n v="5"/>
    <n v="128"/>
    <n v="1000"/>
    <n v="10"/>
    <n v="2021"/>
  </r>
  <r>
    <n v="2031"/>
    <n v="18"/>
    <n v="4"/>
    <d v="2021-10-01T00:00:00"/>
    <n v="10.17"/>
    <x v="10"/>
    <d v="2021-09-09T00:00:00"/>
    <s v="Polska"/>
    <s v="Pościgacze"/>
    <x v="3"/>
    <n v="6"/>
    <n v="170"/>
    <n v="1200"/>
    <n v="10"/>
    <n v="2021"/>
  </r>
  <r>
    <n v="2032"/>
    <n v="18"/>
    <n v="4"/>
    <d v="2021-10-01T00:00:00"/>
    <n v="23.55"/>
    <x v="10"/>
    <d v="2021-09-09T00:00:00"/>
    <s v="Polska"/>
    <s v="Pościgacze"/>
    <x v="3"/>
    <n v="6"/>
    <n v="170"/>
    <n v="1200"/>
    <n v="10"/>
    <n v="2021"/>
  </r>
  <r>
    <n v="2033"/>
    <n v="18"/>
    <n v="4"/>
    <d v="2021-10-01T00:00:00"/>
    <n v="26.14"/>
    <x v="10"/>
    <d v="2021-09-09T00:00:00"/>
    <s v="Polska"/>
    <s v="Pościgacze"/>
    <x v="3"/>
    <n v="6"/>
    <n v="170"/>
    <n v="1200"/>
    <n v="10"/>
    <n v="2021"/>
  </r>
  <r>
    <n v="2034"/>
    <n v="18"/>
    <n v="4"/>
    <d v="2021-10-01T00:00:00"/>
    <n v="36.729999999999997"/>
    <x v="10"/>
    <d v="2021-09-09T00:00:00"/>
    <s v="Polska"/>
    <s v="Pościgacze"/>
    <x v="3"/>
    <n v="6"/>
    <n v="170"/>
    <n v="1200"/>
    <n v="10"/>
    <n v="2021"/>
  </r>
  <r>
    <n v="2035"/>
    <n v="18"/>
    <n v="4"/>
    <d v="2021-10-01T00:00:00"/>
    <n v="54.94"/>
    <x v="10"/>
    <d v="2021-09-09T00:00:00"/>
    <s v="Polska"/>
    <s v="Pościgacze"/>
    <x v="3"/>
    <n v="6"/>
    <n v="170"/>
    <n v="1200"/>
    <n v="10"/>
    <n v="2021"/>
  </r>
  <r>
    <n v="2036"/>
    <n v="18"/>
    <n v="4"/>
    <d v="2021-10-02T00:00:00"/>
    <n v="38.07"/>
    <x v="10"/>
    <d v="2021-09-09T00:00:00"/>
    <s v="Polska"/>
    <s v="Pościgacze"/>
    <x v="3"/>
    <n v="6"/>
    <n v="170"/>
    <n v="1200"/>
    <n v="10"/>
    <n v="2021"/>
  </r>
  <r>
    <n v="2037"/>
    <n v="18"/>
    <n v="4"/>
    <d v="2021-10-02T00:00:00"/>
    <n v="59.75"/>
    <x v="10"/>
    <d v="2021-09-09T00:00:00"/>
    <s v="Polska"/>
    <s v="Pościgacze"/>
    <x v="3"/>
    <n v="6"/>
    <n v="170"/>
    <n v="1200"/>
    <n v="10"/>
    <n v="2021"/>
  </r>
  <r>
    <n v="2038"/>
    <n v="18"/>
    <n v="4"/>
    <d v="2021-10-02T00:00:00"/>
    <n v="77.81"/>
    <x v="10"/>
    <d v="2021-09-09T00:00:00"/>
    <s v="Polska"/>
    <s v="Pościgacze"/>
    <x v="3"/>
    <n v="6"/>
    <n v="170"/>
    <n v="1200"/>
    <n v="10"/>
    <n v="2021"/>
  </r>
  <r>
    <n v="2039"/>
    <n v="18"/>
    <n v="4"/>
    <d v="2021-10-04T00:00:00"/>
    <n v="90.1"/>
    <x v="10"/>
    <d v="2021-09-09T00:00:00"/>
    <s v="Polska"/>
    <s v="Pościgacze"/>
    <x v="3"/>
    <n v="6"/>
    <n v="170"/>
    <n v="1200"/>
    <n v="10"/>
    <n v="2021"/>
  </r>
  <r>
    <n v="2040"/>
    <n v="18"/>
    <n v="4"/>
    <d v="2021-10-04T00:00:00"/>
    <n v="78.17"/>
    <x v="10"/>
    <d v="2021-09-09T00:00:00"/>
    <s v="Polska"/>
    <s v="Pościgacze"/>
    <x v="3"/>
    <n v="6"/>
    <n v="170"/>
    <n v="1200"/>
    <n v="10"/>
    <n v="2021"/>
  </r>
  <r>
    <n v="2041"/>
    <n v="18"/>
    <n v="5"/>
    <d v="2021-10-04T00:00:00"/>
    <n v="18.73"/>
    <x v="10"/>
    <d v="2021-09-09T00:00:00"/>
    <s v="Polska"/>
    <s v="Rostek"/>
    <x v="4"/>
    <n v="5"/>
    <n v="133"/>
    <n v="1000"/>
    <n v="10"/>
    <n v="2021"/>
  </r>
  <r>
    <n v="2042"/>
    <n v="18"/>
    <n v="5"/>
    <d v="2021-10-04T00:00:00"/>
    <n v="23.11"/>
    <x v="10"/>
    <d v="2021-09-09T00:00:00"/>
    <s v="Polska"/>
    <s v="Rostek"/>
    <x v="4"/>
    <n v="5"/>
    <n v="133"/>
    <n v="1000"/>
    <n v="10"/>
    <n v="2021"/>
  </r>
  <r>
    <n v="2043"/>
    <n v="18"/>
    <n v="5"/>
    <d v="2021-10-04T00:00:00"/>
    <n v="37.03"/>
    <x v="10"/>
    <d v="2021-09-09T00:00:00"/>
    <s v="Polska"/>
    <s v="Rostek"/>
    <x v="4"/>
    <n v="5"/>
    <n v="133"/>
    <n v="1000"/>
    <n v="10"/>
    <n v="2021"/>
  </r>
  <r>
    <n v="2044"/>
    <n v="18"/>
    <n v="5"/>
    <d v="2021-10-04T00:00:00"/>
    <n v="36.69"/>
    <x v="10"/>
    <d v="2021-09-09T00:00:00"/>
    <s v="Polska"/>
    <s v="Rostek"/>
    <x v="4"/>
    <n v="5"/>
    <n v="133"/>
    <n v="1000"/>
    <n v="10"/>
    <n v="2021"/>
  </r>
  <r>
    <n v="2045"/>
    <n v="18"/>
    <n v="5"/>
    <d v="2021-10-06T00:00:00"/>
    <n v="46.37"/>
    <x v="10"/>
    <d v="2021-09-09T00:00:00"/>
    <s v="Polska"/>
    <s v="Rostek"/>
    <x v="4"/>
    <n v="5"/>
    <n v="133"/>
    <n v="1000"/>
    <n v="10"/>
    <n v="2021"/>
  </r>
  <r>
    <n v="2046"/>
    <n v="18"/>
    <n v="5"/>
    <d v="2021-10-06T00:00:00"/>
    <n v="47.2"/>
    <x v="10"/>
    <d v="2021-09-09T00:00:00"/>
    <s v="Polska"/>
    <s v="Rostek"/>
    <x v="4"/>
    <n v="5"/>
    <n v="133"/>
    <n v="1000"/>
    <n v="10"/>
    <n v="2021"/>
  </r>
  <r>
    <n v="2047"/>
    <n v="18"/>
    <n v="5"/>
    <d v="2021-10-09T00:00:00"/>
    <n v="58.06"/>
    <x v="10"/>
    <d v="2021-09-09T00:00:00"/>
    <s v="Polska"/>
    <s v="Rostek"/>
    <x v="4"/>
    <n v="5"/>
    <n v="133"/>
    <n v="1000"/>
    <n v="10"/>
    <n v="2021"/>
  </r>
  <r>
    <n v="2048"/>
    <n v="18"/>
    <n v="5"/>
    <d v="2021-10-09T00:00:00"/>
    <n v="68.86"/>
    <x v="10"/>
    <d v="2021-09-09T00:00:00"/>
    <s v="Polska"/>
    <s v="Rostek"/>
    <x v="4"/>
    <n v="5"/>
    <n v="133"/>
    <n v="1000"/>
    <n v="10"/>
    <n v="2021"/>
  </r>
  <r>
    <n v="2049"/>
    <n v="18"/>
    <n v="5"/>
    <d v="2021-10-09T00:00:00"/>
    <n v="60.4"/>
    <x v="10"/>
    <d v="2021-09-09T00:00:00"/>
    <s v="Polska"/>
    <s v="Rostek"/>
    <x v="4"/>
    <n v="5"/>
    <n v="133"/>
    <n v="1000"/>
    <n v="10"/>
    <n v="2021"/>
  </r>
  <r>
    <n v="2050"/>
    <n v="18"/>
    <n v="6"/>
    <d v="2021-10-09T00:00:00"/>
    <n v="15.72"/>
    <x v="10"/>
    <d v="2021-09-09T00:00:00"/>
    <s v="Polska"/>
    <s v="Ramzes B."/>
    <x v="5"/>
    <n v="6"/>
    <n v="130"/>
    <n v="1200"/>
    <n v="10"/>
    <n v="2021"/>
  </r>
  <r>
    <n v="2051"/>
    <n v="18"/>
    <n v="6"/>
    <d v="2021-10-10T00:00:00"/>
    <n v="20.86"/>
    <x v="10"/>
    <d v="2021-09-09T00:00:00"/>
    <s v="Polska"/>
    <s v="Ramzes B."/>
    <x v="5"/>
    <n v="6"/>
    <n v="130"/>
    <n v="1200"/>
    <n v="10"/>
    <n v="2021"/>
  </r>
  <r>
    <n v="2052"/>
    <n v="18"/>
    <n v="6"/>
    <d v="2021-10-11T00:00:00"/>
    <n v="28.11"/>
    <x v="10"/>
    <d v="2021-09-09T00:00:00"/>
    <s v="Polska"/>
    <s v="Ramzes B."/>
    <x v="5"/>
    <n v="6"/>
    <n v="130"/>
    <n v="1200"/>
    <n v="10"/>
    <n v="2021"/>
  </r>
  <r>
    <n v="2053"/>
    <n v="18"/>
    <n v="6"/>
    <d v="2021-10-11T00:00:00"/>
    <n v="36.479999999999997"/>
    <x v="10"/>
    <d v="2021-09-09T00:00:00"/>
    <s v="Polska"/>
    <s v="Ramzes B."/>
    <x v="5"/>
    <n v="6"/>
    <n v="130"/>
    <n v="1200"/>
    <n v="10"/>
    <n v="2021"/>
  </r>
  <r>
    <n v="2054"/>
    <n v="18"/>
    <n v="6"/>
    <d v="2021-10-12T00:00:00"/>
    <n v="56.33"/>
    <x v="10"/>
    <d v="2021-09-09T00:00:00"/>
    <s v="Polska"/>
    <s v="Ramzes B."/>
    <x v="5"/>
    <n v="6"/>
    <n v="130"/>
    <n v="1200"/>
    <n v="10"/>
    <n v="2021"/>
  </r>
  <r>
    <n v="2055"/>
    <n v="18"/>
    <n v="6"/>
    <d v="2021-10-15T00:00:00"/>
    <n v="55.78"/>
    <x v="10"/>
    <d v="2021-09-09T00:00:00"/>
    <s v="Polska"/>
    <s v="Ramzes B."/>
    <x v="5"/>
    <n v="6"/>
    <n v="130"/>
    <n v="1200"/>
    <n v="10"/>
    <n v="2021"/>
  </r>
  <r>
    <n v="2056"/>
    <n v="18"/>
    <n v="6"/>
    <d v="2021-10-15T00:00:00"/>
    <n v="76.87"/>
    <x v="10"/>
    <d v="2021-09-09T00:00:00"/>
    <s v="Polska"/>
    <s v="Ramzes B."/>
    <x v="5"/>
    <n v="6"/>
    <n v="130"/>
    <n v="1200"/>
    <n v="10"/>
    <n v="2021"/>
  </r>
  <r>
    <n v="2057"/>
    <n v="18"/>
    <n v="6"/>
    <d v="2021-10-15T00:00:00"/>
    <n v="50.08"/>
    <x v="10"/>
    <d v="2021-09-09T00:00:00"/>
    <s v="Polska"/>
    <s v="Ramzes B."/>
    <x v="5"/>
    <n v="6"/>
    <n v="130"/>
    <n v="1200"/>
    <n v="10"/>
    <n v="2021"/>
  </r>
  <r>
    <n v="2058"/>
    <n v="18"/>
    <n v="6"/>
    <d v="2021-10-16T00:00:00"/>
    <n v="61.87"/>
    <x v="10"/>
    <d v="2021-09-09T00:00:00"/>
    <s v="Polska"/>
    <s v="Ramzes B."/>
    <x v="5"/>
    <n v="6"/>
    <n v="130"/>
    <n v="1200"/>
    <n v="10"/>
    <n v="2021"/>
  </r>
  <r>
    <n v="2059"/>
    <n v="18"/>
    <n v="6"/>
    <d v="2021-10-16T00:00:00"/>
    <n v="82.68"/>
    <x v="10"/>
    <d v="2021-09-09T00:00:00"/>
    <s v="Polska"/>
    <s v="Ramzes B."/>
    <x v="5"/>
    <n v="6"/>
    <n v="130"/>
    <n v="1200"/>
    <n v="10"/>
    <n v="2021"/>
  </r>
  <r>
    <n v="2060"/>
    <n v="18"/>
    <n v="7"/>
    <d v="2021-10-16T00:00:00"/>
    <n v="19.68"/>
    <x v="10"/>
    <d v="2021-09-09T00:00:00"/>
    <s v="Polska"/>
    <s v="Rajec"/>
    <x v="6"/>
    <n v="4"/>
    <n v="120"/>
    <n v="900"/>
    <n v="10"/>
    <n v="2021"/>
  </r>
  <r>
    <n v="2061"/>
    <n v="18"/>
    <n v="7"/>
    <d v="2021-10-16T00:00:00"/>
    <n v="27.69"/>
    <x v="10"/>
    <d v="2021-09-09T00:00:00"/>
    <s v="Polska"/>
    <s v="Rajec"/>
    <x v="6"/>
    <n v="4"/>
    <n v="120"/>
    <n v="900"/>
    <n v="10"/>
    <n v="2021"/>
  </r>
  <r>
    <n v="2062"/>
    <n v="18"/>
    <n v="7"/>
    <d v="2021-10-16T00:00:00"/>
    <n v="24.62"/>
    <x v="10"/>
    <d v="2021-09-09T00:00:00"/>
    <s v="Polska"/>
    <s v="Rajec"/>
    <x v="6"/>
    <n v="4"/>
    <n v="120"/>
    <n v="900"/>
    <n v="10"/>
    <n v="2021"/>
  </r>
  <r>
    <n v="2063"/>
    <n v="18"/>
    <n v="7"/>
    <d v="2021-10-16T00:00:00"/>
    <n v="36.340000000000003"/>
    <x v="10"/>
    <d v="2021-09-09T00:00:00"/>
    <s v="Polska"/>
    <s v="Rajec"/>
    <x v="6"/>
    <n v="4"/>
    <n v="120"/>
    <n v="900"/>
    <n v="10"/>
    <n v="2021"/>
  </r>
  <r>
    <n v="2064"/>
    <n v="18"/>
    <n v="7"/>
    <d v="2021-10-16T00:00:00"/>
    <n v="34.57"/>
    <x v="10"/>
    <d v="2021-09-09T00:00:00"/>
    <s v="Polska"/>
    <s v="Rajec"/>
    <x v="6"/>
    <n v="4"/>
    <n v="120"/>
    <n v="900"/>
    <n v="10"/>
    <n v="2021"/>
  </r>
  <r>
    <n v="2065"/>
    <n v="18"/>
    <n v="7"/>
    <d v="2021-10-16T00:00:00"/>
    <n v="43.6"/>
    <x v="10"/>
    <d v="2021-09-09T00:00:00"/>
    <s v="Polska"/>
    <s v="Rajec"/>
    <x v="6"/>
    <n v="4"/>
    <n v="120"/>
    <n v="900"/>
    <n v="10"/>
    <n v="2021"/>
  </r>
  <r>
    <n v="2066"/>
    <n v="18"/>
    <n v="7"/>
    <d v="2021-10-16T00:00:00"/>
    <n v="79.14"/>
    <x v="10"/>
    <d v="2021-09-09T00:00:00"/>
    <s v="Polska"/>
    <s v="Rajec"/>
    <x v="6"/>
    <n v="4"/>
    <n v="120"/>
    <n v="900"/>
    <n v="10"/>
    <n v="2021"/>
  </r>
  <r>
    <n v="2067"/>
    <n v="18"/>
    <n v="7"/>
    <d v="2021-10-16T00:00:00"/>
    <n v="70.92"/>
    <x v="10"/>
    <d v="2021-09-09T00:00:00"/>
    <s v="Polska"/>
    <s v="Rajec"/>
    <x v="6"/>
    <n v="4"/>
    <n v="120"/>
    <n v="900"/>
    <n v="10"/>
    <n v="2021"/>
  </r>
  <r>
    <n v="2068"/>
    <n v="18"/>
    <n v="7"/>
    <d v="2021-10-16T00:00:00"/>
    <n v="69.819999999999993"/>
    <x v="10"/>
    <d v="2021-09-09T00:00:00"/>
    <s v="Polska"/>
    <s v="Rajec"/>
    <x v="6"/>
    <n v="4"/>
    <n v="120"/>
    <n v="900"/>
    <n v="10"/>
    <n v="2021"/>
  </r>
  <r>
    <n v="2069"/>
    <n v="18"/>
    <n v="7"/>
    <d v="2021-10-16T00:00:00"/>
    <n v="65.16"/>
    <x v="10"/>
    <d v="2021-09-09T00:00:00"/>
    <s v="Polska"/>
    <s v="Rajec"/>
    <x v="6"/>
    <n v="4"/>
    <n v="120"/>
    <n v="900"/>
    <n v="10"/>
    <n v="2021"/>
  </r>
  <r>
    <n v="2070"/>
    <n v="18"/>
    <n v="17"/>
    <d v="2021-10-16T00:00:00"/>
    <n v="11.76"/>
    <x v="10"/>
    <d v="2021-09-09T00:00:00"/>
    <s v="Polska"/>
    <s v="Tofik Lis"/>
    <x v="7"/>
    <n v="6"/>
    <n v="160"/>
    <n v="1200"/>
    <n v="10"/>
    <n v="2021"/>
  </r>
  <r>
    <n v="2071"/>
    <n v="18"/>
    <n v="17"/>
    <d v="2021-10-16T00:00:00"/>
    <n v="22.02"/>
    <x v="10"/>
    <d v="2021-09-09T00:00:00"/>
    <s v="Polska"/>
    <s v="Tofik Lis"/>
    <x v="7"/>
    <n v="6"/>
    <n v="160"/>
    <n v="1200"/>
    <n v="10"/>
    <n v="2021"/>
  </r>
  <r>
    <n v="2072"/>
    <n v="18"/>
    <n v="17"/>
    <d v="2021-10-16T00:00:00"/>
    <n v="33.24"/>
    <x v="10"/>
    <d v="2021-09-09T00:00:00"/>
    <s v="Polska"/>
    <s v="Tofik Lis"/>
    <x v="7"/>
    <n v="6"/>
    <n v="160"/>
    <n v="1200"/>
    <n v="10"/>
    <n v="2021"/>
  </r>
  <r>
    <n v="2073"/>
    <n v="18"/>
    <n v="17"/>
    <d v="2021-10-17T00:00:00"/>
    <n v="35.42"/>
    <x v="10"/>
    <d v="2021-09-09T00:00:00"/>
    <s v="Polska"/>
    <s v="Tofik Lis"/>
    <x v="7"/>
    <n v="6"/>
    <n v="160"/>
    <n v="1200"/>
    <n v="10"/>
    <n v="2021"/>
  </r>
  <r>
    <n v="2074"/>
    <n v="18"/>
    <n v="17"/>
    <d v="2021-10-17T00:00:00"/>
    <n v="50.05"/>
    <x v="10"/>
    <d v="2021-09-09T00:00:00"/>
    <s v="Polska"/>
    <s v="Tofik Lis"/>
    <x v="7"/>
    <n v="6"/>
    <n v="160"/>
    <n v="1200"/>
    <n v="10"/>
    <n v="2021"/>
  </r>
  <r>
    <n v="2075"/>
    <n v="18"/>
    <n v="17"/>
    <d v="2021-10-17T00:00:00"/>
    <n v="58.96"/>
    <x v="10"/>
    <d v="2021-09-09T00:00:00"/>
    <s v="Polska"/>
    <s v="Tofik Lis"/>
    <x v="7"/>
    <n v="6"/>
    <n v="160"/>
    <n v="1200"/>
    <n v="10"/>
    <n v="2021"/>
  </r>
  <r>
    <n v="2076"/>
    <n v="18"/>
    <n v="17"/>
    <d v="2021-10-17T00:00:00"/>
    <n v="46.23"/>
    <x v="10"/>
    <d v="2021-09-09T00:00:00"/>
    <s v="Polska"/>
    <s v="Tofik Lis"/>
    <x v="7"/>
    <n v="6"/>
    <n v="160"/>
    <n v="1200"/>
    <n v="10"/>
    <n v="2021"/>
  </r>
  <r>
    <n v="2077"/>
    <n v="18"/>
    <n v="17"/>
    <d v="2021-10-17T00:00:00"/>
    <n v="56.49"/>
    <x v="10"/>
    <d v="2021-09-09T00:00:00"/>
    <s v="Polska"/>
    <s v="Tofik Lis"/>
    <x v="7"/>
    <n v="6"/>
    <n v="160"/>
    <n v="1200"/>
    <n v="10"/>
    <n v="2021"/>
  </r>
  <r>
    <n v="2078"/>
    <n v="18"/>
    <n v="17"/>
    <d v="2021-10-17T00:00:00"/>
    <n v="77.36"/>
    <x v="10"/>
    <d v="2021-09-09T00:00:00"/>
    <s v="Polska"/>
    <s v="Tofik Lis"/>
    <x v="7"/>
    <n v="6"/>
    <n v="160"/>
    <n v="1200"/>
    <n v="10"/>
    <n v="2021"/>
  </r>
  <r>
    <n v="2079"/>
    <n v="18"/>
    <n v="9"/>
    <d v="2021-10-17T00:00:00"/>
    <n v="16.649999999999999"/>
    <x v="10"/>
    <d v="2021-09-09T00:00:00"/>
    <s v="Polska"/>
    <s v="Panda Oczy i Termit"/>
    <x v="8"/>
    <n v="6"/>
    <n v="150"/>
    <n v="1200"/>
    <n v="10"/>
    <n v="2021"/>
  </r>
  <r>
    <n v="2080"/>
    <n v="8"/>
    <n v="1"/>
    <d v="2021-10-19T00:00:00"/>
    <n v="11.13"/>
    <x v="11"/>
    <d v="2021-10-19T00:00:00"/>
    <s v="Francja"/>
    <s v="Cysmix i Emilka"/>
    <x v="0"/>
    <n v="7"/>
    <n v="128"/>
    <n v="1500"/>
    <n v="10"/>
    <n v="2021"/>
  </r>
  <r>
    <n v="2081"/>
    <n v="8"/>
    <n v="1"/>
    <d v="2021-10-19T00:00:00"/>
    <n v="22.19"/>
    <x v="11"/>
    <d v="2021-10-19T00:00:00"/>
    <s v="Francja"/>
    <s v="Cysmix i Emilka"/>
    <x v="0"/>
    <n v="7"/>
    <n v="128"/>
    <n v="1500"/>
    <n v="10"/>
    <n v="2021"/>
  </r>
  <r>
    <n v="2082"/>
    <n v="18"/>
    <n v="9"/>
    <d v="2021-10-20T00:00:00"/>
    <n v="24.77"/>
    <x v="10"/>
    <d v="2021-09-09T00:00:00"/>
    <s v="Polska"/>
    <s v="Panda Oczy i Termit"/>
    <x v="8"/>
    <n v="6"/>
    <n v="150"/>
    <n v="1200"/>
    <n v="10"/>
    <n v="2021"/>
  </r>
  <r>
    <n v="2083"/>
    <n v="18"/>
    <n v="9"/>
    <d v="2021-10-20T00:00:00"/>
    <n v="34.6"/>
    <x v="10"/>
    <d v="2021-09-09T00:00:00"/>
    <s v="Polska"/>
    <s v="Panda Oczy i Termit"/>
    <x v="8"/>
    <n v="6"/>
    <n v="150"/>
    <n v="1200"/>
    <n v="10"/>
    <n v="2021"/>
  </r>
  <r>
    <n v="2084"/>
    <n v="8"/>
    <n v="1"/>
    <d v="2021-10-22T00:00:00"/>
    <n v="31.02"/>
    <x v="11"/>
    <d v="2021-10-19T00:00:00"/>
    <s v="Francja"/>
    <s v="Cysmix i Emilka"/>
    <x v="0"/>
    <n v="7"/>
    <n v="128"/>
    <n v="1500"/>
    <n v="10"/>
    <n v="2021"/>
  </r>
  <r>
    <n v="2085"/>
    <n v="8"/>
    <n v="1"/>
    <d v="2021-10-22T00:00:00"/>
    <n v="31.38"/>
    <x v="11"/>
    <d v="2021-10-19T00:00:00"/>
    <s v="Francja"/>
    <s v="Cysmix i Emilka"/>
    <x v="0"/>
    <n v="7"/>
    <n v="128"/>
    <n v="1500"/>
    <n v="10"/>
    <n v="2021"/>
  </r>
  <r>
    <n v="2086"/>
    <n v="8"/>
    <n v="1"/>
    <d v="2021-10-22T00:00:00"/>
    <n v="41.81"/>
    <x v="11"/>
    <d v="2021-10-19T00:00:00"/>
    <s v="Francja"/>
    <s v="Cysmix i Emilka"/>
    <x v="0"/>
    <n v="7"/>
    <n v="128"/>
    <n v="1500"/>
    <n v="10"/>
    <n v="2021"/>
  </r>
  <r>
    <n v="2087"/>
    <n v="8"/>
    <n v="1"/>
    <d v="2021-10-22T00:00:00"/>
    <n v="37.22"/>
    <x v="11"/>
    <d v="2021-10-19T00:00:00"/>
    <s v="Francja"/>
    <s v="Cysmix i Emilka"/>
    <x v="0"/>
    <n v="7"/>
    <n v="128"/>
    <n v="1500"/>
    <n v="10"/>
    <n v="2021"/>
  </r>
  <r>
    <n v="2088"/>
    <n v="8"/>
    <n v="1"/>
    <d v="2021-10-22T00:00:00"/>
    <n v="40.53"/>
    <x v="11"/>
    <d v="2021-10-19T00:00:00"/>
    <s v="Francja"/>
    <s v="Cysmix i Emilka"/>
    <x v="0"/>
    <n v="7"/>
    <n v="128"/>
    <n v="1500"/>
    <n v="10"/>
    <n v="2021"/>
  </r>
  <r>
    <n v="2089"/>
    <n v="8"/>
    <n v="1"/>
    <d v="2021-10-22T00:00:00"/>
    <n v="64.64"/>
    <x v="11"/>
    <d v="2021-10-19T00:00:00"/>
    <s v="Francja"/>
    <s v="Cysmix i Emilka"/>
    <x v="0"/>
    <n v="7"/>
    <n v="128"/>
    <n v="1500"/>
    <n v="10"/>
    <n v="2021"/>
  </r>
  <r>
    <n v="2090"/>
    <n v="8"/>
    <n v="1"/>
    <d v="2021-10-22T00:00:00"/>
    <n v="66.27"/>
    <x v="11"/>
    <d v="2021-10-19T00:00:00"/>
    <s v="Francja"/>
    <s v="Cysmix i Emilka"/>
    <x v="0"/>
    <n v="7"/>
    <n v="128"/>
    <n v="1500"/>
    <n v="10"/>
    <n v="2021"/>
  </r>
  <r>
    <n v="2091"/>
    <n v="8"/>
    <n v="1"/>
    <d v="2021-10-22T00:00:00"/>
    <n v="65.16"/>
    <x v="11"/>
    <d v="2021-10-19T00:00:00"/>
    <s v="Francja"/>
    <s v="Cysmix i Emilka"/>
    <x v="0"/>
    <n v="7"/>
    <n v="128"/>
    <n v="1500"/>
    <n v="10"/>
    <n v="2021"/>
  </r>
  <r>
    <n v="2092"/>
    <n v="8"/>
    <n v="2"/>
    <d v="2021-10-22T00:00:00"/>
    <n v="13.96"/>
    <x v="11"/>
    <d v="2021-10-19T00:00:00"/>
    <s v="Francja"/>
    <s v="Solejek"/>
    <x v="1"/>
    <n v="7"/>
    <n v="182"/>
    <n v="1500"/>
    <n v="10"/>
    <n v="2021"/>
  </r>
  <r>
    <n v="2093"/>
    <n v="18"/>
    <n v="9"/>
    <d v="2021-10-22T00:00:00"/>
    <n v="41.97"/>
    <x v="10"/>
    <d v="2021-09-09T00:00:00"/>
    <s v="Polska"/>
    <s v="Panda Oczy i Termit"/>
    <x v="8"/>
    <n v="6"/>
    <n v="150"/>
    <n v="1200"/>
    <n v="10"/>
    <n v="2021"/>
  </r>
  <r>
    <n v="2094"/>
    <n v="18"/>
    <n v="9"/>
    <d v="2021-10-22T00:00:00"/>
    <n v="39.25"/>
    <x v="10"/>
    <d v="2021-09-09T00:00:00"/>
    <s v="Polska"/>
    <s v="Panda Oczy i Termit"/>
    <x v="8"/>
    <n v="6"/>
    <n v="150"/>
    <n v="1200"/>
    <n v="10"/>
    <n v="2021"/>
  </r>
  <r>
    <n v="2095"/>
    <n v="18"/>
    <n v="9"/>
    <d v="2021-10-22T00:00:00"/>
    <n v="44.31"/>
    <x v="10"/>
    <d v="2021-09-09T00:00:00"/>
    <s v="Polska"/>
    <s v="Panda Oczy i Termit"/>
    <x v="8"/>
    <n v="6"/>
    <n v="150"/>
    <n v="1200"/>
    <n v="10"/>
    <n v="2021"/>
  </r>
  <r>
    <n v="2096"/>
    <n v="18"/>
    <n v="9"/>
    <d v="2021-10-22T00:00:00"/>
    <n v="60.24"/>
    <x v="10"/>
    <d v="2021-09-09T00:00:00"/>
    <s v="Polska"/>
    <s v="Panda Oczy i Termit"/>
    <x v="8"/>
    <n v="6"/>
    <n v="150"/>
    <n v="1200"/>
    <n v="10"/>
    <n v="2021"/>
  </r>
  <r>
    <n v="2097"/>
    <n v="18"/>
    <n v="9"/>
    <d v="2021-10-22T00:00:00"/>
    <n v="75.53"/>
    <x v="10"/>
    <d v="2021-09-09T00:00:00"/>
    <s v="Polska"/>
    <s v="Panda Oczy i Termit"/>
    <x v="8"/>
    <n v="6"/>
    <n v="150"/>
    <n v="1200"/>
    <n v="10"/>
    <n v="2021"/>
  </r>
  <r>
    <n v="2098"/>
    <n v="18"/>
    <n v="9"/>
    <d v="2021-10-22T00:00:00"/>
    <n v="86.8"/>
    <x v="10"/>
    <d v="2021-09-09T00:00:00"/>
    <s v="Polska"/>
    <s v="Panda Oczy i Termit"/>
    <x v="8"/>
    <n v="6"/>
    <n v="150"/>
    <n v="1200"/>
    <n v="10"/>
    <n v="2021"/>
  </r>
  <r>
    <n v="2099"/>
    <n v="8"/>
    <n v="2"/>
    <d v="2021-10-25T00:00:00"/>
    <n v="27.53"/>
    <x v="11"/>
    <d v="2021-10-19T00:00:00"/>
    <s v="Francja"/>
    <s v="Solejek"/>
    <x v="1"/>
    <n v="7"/>
    <n v="182"/>
    <n v="1500"/>
    <n v="10"/>
    <n v="2021"/>
  </r>
  <r>
    <n v="2100"/>
    <n v="8"/>
    <n v="2"/>
    <d v="2021-10-25T00:00:00"/>
    <n v="31.25"/>
    <x v="11"/>
    <d v="2021-10-19T00:00:00"/>
    <s v="Francja"/>
    <s v="Solejek"/>
    <x v="1"/>
    <n v="7"/>
    <n v="182"/>
    <n v="1500"/>
    <n v="10"/>
    <n v="2021"/>
  </r>
  <r>
    <n v="2101"/>
    <n v="8"/>
    <n v="2"/>
    <d v="2021-10-25T00:00:00"/>
    <n v="32.479999999999997"/>
    <x v="11"/>
    <d v="2021-10-19T00:00:00"/>
    <s v="Francja"/>
    <s v="Solejek"/>
    <x v="1"/>
    <n v="7"/>
    <n v="182"/>
    <n v="1500"/>
    <n v="10"/>
    <n v="2021"/>
  </r>
  <r>
    <n v="2102"/>
    <n v="8"/>
    <n v="2"/>
    <d v="2021-10-25T00:00:00"/>
    <n v="43.56"/>
    <x v="11"/>
    <d v="2021-10-19T00:00:00"/>
    <s v="Francja"/>
    <s v="Solejek"/>
    <x v="1"/>
    <n v="7"/>
    <n v="182"/>
    <n v="1500"/>
    <n v="10"/>
    <n v="2021"/>
  </r>
  <r>
    <n v="2103"/>
    <n v="18"/>
    <n v="9"/>
    <d v="2021-10-25T00:00:00"/>
    <n v="75.52"/>
    <x v="10"/>
    <d v="2021-09-09T00:00:00"/>
    <s v="Polska"/>
    <s v="Panda Oczy i Termit"/>
    <x v="8"/>
    <n v="6"/>
    <n v="150"/>
    <n v="1200"/>
    <n v="10"/>
    <n v="2021"/>
  </r>
  <r>
    <n v="2104"/>
    <n v="8"/>
    <n v="2"/>
    <d v="2021-10-26T00:00:00"/>
    <n v="40.01"/>
    <x v="11"/>
    <d v="2021-10-19T00:00:00"/>
    <s v="Francja"/>
    <s v="Solejek"/>
    <x v="1"/>
    <n v="7"/>
    <n v="182"/>
    <n v="1500"/>
    <n v="10"/>
    <n v="2021"/>
  </r>
  <r>
    <n v="2105"/>
    <n v="8"/>
    <n v="2"/>
    <d v="2021-10-26T00:00:00"/>
    <n v="43.42"/>
    <x v="11"/>
    <d v="2021-10-19T00:00:00"/>
    <s v="Francja"/>
    <s v="Solejek"/>
    <x v="1"/>
    <n v="7"/>
    <n v="182"/>
    <n v="1500"/>
    <n v="10"/>
    <n v="2021"/>
  </r>
  <r>
    <n v="2106"/>
    <n v="18"/>
    <n v="10"/>
    <d v="2021-10-27T00:00:00"/>
    <n v="18.079999999999998"/>
    <x v="10"/>
    <d v="2021-09-09T00:00:00"/>
    <s v="Polska"/>
    <s v="Portek i Madeonek"/>
    <x v="9"/>
    <n v="5"/>
    <n v="128"/>
    <n v="1000"/>
    <n v="10"/>
    <n v="2021"/>
  </r>
  <r>
    <n v="2107"/>
    <n v="18"/>
    <n v="10"/>
    <d v="2021-10-27T00:00:00"/>
    <n v="24"/>
    <x v="10"/>
    <d v="2021-09-09T00:00:00"/>
    <s v="Polska"/>
    <s v="Portek i Madeonek"/>
    <x v="9"/>
    <n v="5"/>
    <n v="128"/>
    <n v="1000"/>
    <n v="10"/>
    <n v="2021"/>
  </r>
  <r>
    <n v="2108"/>
    <n v="8"/>
    <n v="2"/>
    <d v="2021-10-28T00:00:00"/>
    <n v="53.29"/>
    <x v="11"/>
    <d v="2021-10-19T00:00:00"/>
    <s v="Francja"/>
    <s v="Solejek"/>
    <x v="1"/>
    <n v="7"/>
    <n v="182"/>
    <n v="1500"/>
    <n v="10"/>
    <n v="2021"/>
  </r>
  <r>
    <n v="2109"/>
    <n v="8"/>
    <n v="2"/>
    <d v="2021-10-30T00:00:00"/>
    <n v="91.37"/>
    <x v="11"/>
    <d v="2021-10-19T00:00:00"/>
    <s v="Francja"/>
    <s v="Solejek"/>
    <x v="1"/>
    <n v="7"/>
    <n v="182"/>
    <n v="1500"/>
    <n v="10"/>
    <n v="2021"/>
  </r>
  <r>
    <n v="2110"/>
    <n v="18"/>
    <n v="10"/>
    <d v="2021-10-30T00:00:00"/>
    <n v="24.07"/>
    <x v="10"/>
    <d v="2021-09-09T00:00:00"/>
    <s v="Polska"/>
    <s v="Portek i Madeonek"/>
    <x v="9"/>
    <n v="5"/>
    <n v="128"/>
    <n v="1000"/>
    <n v="10"/>
    <n v="2021"/>
  </r>
  <r>
    <n v="2111"/>
    <n v="18"/>
    <n v="10"/>
    <d v="2021-10-30T00:00:00"/>
    <n v="36.979999999999997"/>
    <x v="10"/>
    <d v="2021-09-09T00:00:00"/>
    <s v="Polska"/>
    <s v="Portek i Madeonek"/>
    <x v="9"/>
    <n v="5"/>
    <n v="128"/>
    <n v="1000"/>
    <n v="10"/>
    <n v="2021"/>
  </r>
  <r>
    <n v="2112"/>
    <n v="18"/>
    <n v="10"/>
    <d v="2021-10-30T00:00:00"/>
    <n v="51.1"/>
    <x v="10"/>
    <d v="2021-09-09T00:00:00"/>
    <s v="Polska"/>
    <s v="Portek i Madeonek"/>
    <x v="9"/>
    <n v="5"/>
    <n v="128"/>
    <n v="1000"/>
    <n v="10"/>
    <n v="2021"/>
  </r>
  <r>
    <n v="2113"/>
    <n v="8"/>
    <n v="2"/>
    <d v="2021-10-31T00:00:00"/>
    <n v="79.02"/>
    <x v="11"/>
    <d v="2021-10-19T00:00:00"/>
    <s v="Francja"/>
    <s v="Solejek"/>
    <x v="1"/>
    <n v="7"/>
    <n v="182"/>
    <n v="1500"/>
    <n v="10"/>
    <n v="2021"/>
  </r>
  <r>
    <n v="2114"/>
    <n v="8"/>
    <n v="3"/>
    <d v="2021-11-01T00:00:00"/>
    <n v="13.77"/>
    <x v="11"/>
    <d v="2021-10-19T00:00:00"/>
    <s v="Francja"/>
    <s v="Kuba Omsiak"/>
    <x v="2"/>
    <n v="5"/>
    <n v="128"/>
    <n v="1000"/>
    <n v="11"/>
    <n v="2021"/>
  </r>
  <r>
    <n v="2115"/>
    <n v="8"/>
    <n v="3"/>
    <d v="2021-11-01T00:00:00"/>
    <n v="20.3"/>
    <x v="11"/>
    <d v="2021-10-19T00:00:00"/>
    <s v="Francja"/>
    <s v="Kuba Omsiak"/>
    <x v="2"/>
    <n v="5"/>
    <n v="128"/>
    <n v="1000"/>
    <n v="11"/>
    <n v="2021"/>
  </r>
  <r>
    <n v="2116"/>
    <n v="8"/>
    <n v="3"/>
    <d v="2021-11-01T00:00:00"/>
    <n v="28.03"/>
    <x v="11"/>
    <d v="2021-10-19T00:00:00"/>
    <s v="Francja"/>
    <s v="Kuba Omsiak"/>
    <x v="2"/>
    <n v="5"/>
    <n v="128"/>
    <n v="1000"/>
    <n v="11"/>
    <n v="2021"/>
  </r>
  <r>
    <n v="2117"/>
    <n v="8"/>
    <n v="3"/>
    <d v="2021-11-01T00:00:00"/>
    <n v="39.869999999999997"/>
    <x v="11"/>
    <d v="2021-10-19T00:00:00"/>
    <s v="Francja"/>
    <s v="Kuba Omsiak"/>
    <x v="2"/>
    <n v="5"/>
    <n v="128"/>
    <n v="1000"/>
    <n v="11"/>
    <n v="2021"/>
  </r>
  <r>
    <n v="2118"/>
    <n v="18"/>
    <n v="10"/>
    <d v="2021-11-01T00:00:00"/>
    <n v="59.79"/>
    <x v="10"/>
    <d v="2021-09-09T00:00:00"/>
    <s v="Polska"/>
    <s v="Portek i Madeonek"/>
    <x v="9"/>
    <n v="5"/>
    <n v="128"/>
    <n v="1000"/>
    <n v="11"/>
    <n v="2021"/>
  </r>
  <r>
    <n v="2119"/>
    <n v="18"/>
    <n v="10"/>
    <d v="2021-11-01T00:00:00"/>
    <n v="55.63"/>
    <x v="10"/>
    <d v="2021-09-09T00:00:00"/>
    <s v="Polska"/>
    <s v="Portek i Madeonek"/>
    <x v="9"/>
    <n v="5"/>
    <n v="128"/>
    <n v="1000"/>
    <n v="11"/>
    <n v="2021"/>
  </r>
  <r>
    <n v="2120"/>
    <n v="18"/>
    <n v="10"/>
    <d v="2021-11-01T00:00:00"/>
    <n v="75.84"/>
    <x v="10"/>
    <d v="2021-09-09T00:00:00"/>
    <s v="Polska"/>
    <s v="Portek i Madeonek"/>
    <x v="9"/>
    <n v="5"/>
    <n v="128"/>
    <n v="1000"/>
    <n v="11"/>
    <n v="2021"/>
  </r>
  <r>
    <n v="2121"/>
    <n v="18"/>
    <n v="10"/>
    <d v="2021-11-01T00:00:00"/>
    <n v="88.73"/>
    <x v="10"/>
    <d v="2021-09-09T00:00:00"/>
    <s v="Polska"/>
    <s v="Portek i Madeonek"/>
    <x v="9"/>
    <n v="5"/>
    <n v="128"/>
    <n v="1000"/>
    <n v="11"/>
    <n v="2021"/>
  </r>
  <r>
    <n v="2122"/>
    <n v="18"/>
    <n v="10"/>
    <d v="2021-11-01T00:00:00"/>
    <n v="90.15"/>
    <x v="10"/>
    <d v="2021-09-09T00:00:00"/>
    <s v="Polska"/>
    <s v="Portek i Madeonek"/>
    <x v="9"/>
    <n v="5"/>
    <n v="128"/>
    <n v="1000"/>
    <n v="11"/>
    <n v="2021"/>
  </r>
  <r>
    <n v="2123"/>
    <n v="18"/>
    <n v="11"/>
    <d v="2021-11-02T00:00:00"/>
    <n v="11.63"/>
    <x v="10"/>
    <d v="2021-09-09T00:00:00"/>
    <s v="Polska"/>
    <s v="Tofik Lis"/>
    <x v="10"/>
    <n v="6"/>
    <n v="120"/>
    <n v="1200"/>
    <n v="11"/>
    <n v="2021"/>
  </r>
  <r>
    <n v="2124"/>
    <n v="8"/>
    <n v="3"/>
    <d v="2021-11-03T00:00:00"/>
    <n v="39.799999999999997"/>
    <x v="11"/>
    <d v="2021-10-19T00:00:00"/>
    <s v="Francja"/>
    <s v="Kuba Omsiak"/>
    <x v="2"/>
    <n v="5"/>
    <n v="128"/>
    <n v="1000"/>
    <n v="11"/>
    <n v="2021"/>
  </r>
  <r>
    <n v="2125"/>
    <n v="18"/>
    <n v="11"/>
    <d v="2021-11-04T00:00:00"/>
    <n v="18.41"/>
    <x v="10"/>
    <d v="2021-09-09T00:00:00"/>
    <s v="Polska"/>
    <s v="Tofik Lis"/>
    <x v="10"/>
    <n v="6"/>
    <n v="120"/>
    <n v="1200"/>
    <n v="11"/>
    <n v="2021"/>
  </r>
  <r>
    <n v="2126"/>
    <n v="18"/>
    <n v="11"/>
    <d v="2021-11-05T00:00:00"/>
    <n v="37.049999999999997"/>
    <x v="10"/>
    <d v="2021-09-09T00:00:00"/>
    <s v="Polska"/>
    <s v="Tofik Lis"/>
    <x v="10"/>
    <n v="6"/>
    <n v="120"/>
    <n v="1200"/>
    <n v="11"/>
    <n v="2021"/>
  </r>
  <r>
    <n v="2127"/>
    <n v="18"/>
    <n v="11"/>
    <d v="2021-11-05T00:00:00"/>
    <n v="42.44"/>
    <x v="10"/>
    <d v="2021-09-09T00:00:00"/>
    <s v="Polska"/>
    <s v="Tofik Lis"/>
    <x v="10"/>
    <n v="6"/>
    <n v="120"/>
    <n v="1200"/>
    <n v="11"/>
    <n v="2021"/>
  </r>
  <r>
    <n v="2128"/>
    <n v="18"/>
    <n v="11"/>
    <d v="2021-11-05T00:00:00"/>
    <n v="53.05"/>
    <x v="10"/>
    <d v="2021-09-09T00:00:00"/>
    <s v="Polska"/>
    <s v="Tofik Lis"/>
    <x v="10"/>
    <n v="6"/>
    <n v="120"/>
    <n v="1200"/>
    <n v="11"/>
    <n v="2021"/>
  </r>
  <r>
    <n v="2129"/>
    <n v="18"/>
    <n v="11"/>
    <d v="2021-11-05T00:00:00"/>
    <n v="36.869999999999997"/>
    <x v="10"/>
    <d v="2021-09-09T00:00:00"/>
    <s v="Polska"/>
    <s v="Tofik Lis"/>
    <x v="10"/>
    <n v="6"/>
    <n v="120"/>
    <n v="1200"/>
    <n v="11"/>
    <n v="2021"/>
  </r>
  <r>
    <n v="2130"/>
    <n v="18"/>
    <n v="11"/>
    <d v="2021-11-05T00:00:00"/>
    <n v="50.68"/>
    <x v="10"/>
    <d v="2021-09-09T00:00:00"/>
    <s v="Polska"/>
    <s v="Tofik Lis"/>
    <x v="10"/>
    <n v="6"/>
    <n v="120"/>
    <n v="1200"/>
    <n v="11"/>
    <n v="2021"/>
  </r>
  <r>
    <n v="2131"/>
    <n v="18"/>
    <n v="11"/>
    <d v="2021-11-05T00:00:00"/>
    <n v="60.66"/>
    <x v="10"/>
    <d v="2021-09-09T00:00:00"/>
    <s v="Polska"/>
    <s v="Tofik Lis"/>
    <x v="10"/>
    <n v="6"/>
    <n v="120"/>
    <n v="1200"/>
    <n v="11"/>
    <n v="2021"/>
  </r>
  <r>
    <n v="2132"/>
    <n v="8"/>
    <n v="3"/>
    <d v="2021-11-06T00:00:00"/>
    <n v="45.55"/>
    <x v="11"/>
    <d v="2021-10-19T00:00:00"/>
    <s v="Francja"/>
    <s v="Kuba Omsiak"/>
    <x v="2"/>
    <n v="5"/>
    <n v="128"/>
    <n v="1000"/>
    <n v="11"/>
    <n v="2021"/>
  </r>
  <r>
    <n v="2133"/>
    <n v="18"/>
    <n v="11"/>
    <d v="2021-11-06T00:00:00"/>
    <n v="55.26"/>
    <x v="10"/>
    <d v="2021-09-09T00:00:00"/>
    <s v="Polska"/>
    <s v="Tofik Lis"/>
    <x v="10"/>
    <n v="6"/>
    <n v="120"/>
    <n v="1200"/>
    <n v="11"/>
    <n v="2021"/>
  </r>
  <r>
    <n v="2134"/>
    <n v="8"/>
    <n v="3"/>
    <d v="2021-11-07T00:00:00"/>
    <n v="56.94"/>
    <x v="11"/>
    <d v="2021-10-19T00:00:00"/>
    <s v="Francja"/>
    <s v="Kuba Omsiak"/>
    <x v="2"/>
    <n v="5"/>
    <n v="128"/>
    <n v="1000"/>
    <n v="11"/>
    <n v="2021"/>
  </r>
  <r>
    <n v="2135"/>
    <n v="8"/>
    <n v="3"/>
    <d v="2021-11-07T00:00:00"/>
    <n v="78.430000000000007"/>
    <x v="11"/>
    <d v="2021-10-19T00:00:00"/>
    <s v="Francja"/>
    <s v="Kuba Omsiak"/>
    <x v="2"/>
    <n v="5"/>
    <n v="128"/>
    <n v="1000"/>
    <n v="11"/>
    <n v="2021"/>
  </r>
  <r>
    <n v="2136"/>
    <n v="8"/>
    <n v="3"/>
    <d v="2021-11-07T00:00:00"/>
    <n v="84.3"/>
    <x v="11"/>
    <d v="2021-10-19T00:00:00"/>
    <s v="Francja"/>
    <s v="Kuba Omsiak"/>
    <x v="2"/>
    <n v="5"/>
    <n v="128"/>
    <n v="1000"/>
    <n v="11"/>
    <n v="2021"/>
  </r>
  <r>
    <n v="2137"/>
    <n v="8"/>
    <n v="3"/>
    <d v="2021-11-07T00:00:00"/>
    <n v="57.89"/>
    <x v="11"/>
    <d v="2021-10-19T00:00:00"/>
    <s v="Francja"/>
    <s v="Kuba Omsiak"/>
    <x v="2"/>
    <n v="5"/>
    <n v="128"/>
    <n v="1000"/>
    <n v="11"/>
    <n v="2021"/>
  </r>
  <r>
    <n v="2138"/>
    <n v="8"/>
    <n v="4"/>
    <d v="2021-11-07T00:00:00"/>
    <n v="14.32"/>
    <x v="11"/>
    <d v="2021-10-19T00:00:00"/>
    <s v="Francja"/>
    <s v="Pościgacze"/>
    <x v="3"/>
    <n v="6"/>
    <n v="170"/>
    <n v="1200"/>
    <n v="11"/>
    <n v="2021"/>
  </r>
  <r>
    <n v="2139"/>
    <n v="8"/>
    <n v="4"/>
    <d v="2021-11-09T00:00:00"/>
    <n v="24.87"/>
    <x v="11"/>
    <d v="2021-10-19T00:00:00"/>
    <s v="Francja"/>
    <s v="Pościgacze"/>
    <x v="3"/>
    <n v="6"/>
    <n v="170"/>
    <n v="1200"/>
    <n v="11"/>
    <n v="2021"/>
  </r>
  <r>
    <n v="2140"/>
    <n v="8"/>
    <n v="4"/>
    <d v="2021-11-09T00:00:00"/>
    <n v="32.130000000000003"/>
    <x v="11"/>
    <d v="2021-10-19T00:00:00"/>
    <s v="Francja"/>
    <s v="Pościgacze"/>
    <x v="3"/>
    <n v="6"/>
    <n v="170"/>
    <n v="1200"/>
    <n v="11"/>
    <n v="2021"/>
  </r>
  <r>
    <n v="2141"/>
    <n v="8"/>
    <n v="4"/>
    <d v="2021-11-09T00:00:00"/>
    <n v="41.23"/>
    <x v="11"/>
    <d v="2021-10-19T00:00:00"/>
    <s v="Francja"/>
    <s v="Pościgacze"/>
    <x v="3"/>
    <n v="6"/>
    <n v="170"/>
    <n v="1200"/>
    <n v="11"/>
    <n v="2021"/>
  </r>
  <r>
    <n v="2142"/>
    <n v="8"/>
    <n v="4"/>
    <d v="2021-11-09T00:00:00"/>
    <n v="47"/>
    <x v="11"/>
    <d v="2021-10-19T00:00:00"/>
    <s v="Francja"/>
    <s v="Pościgacze"/>
    <x v="3"/>
    <n v="6"/>
    <n v="170"/>
    <n v="1200"/>
    <n v="11"/>
    <n v="2021"/>
  </r>
  <r>
    <n v="2143"/>
    <n v="8"/>
    <n v="4"/>
    <d v="2021-11-09T00:00:00"/>
    <n v="61.33"/>
    <x v="11"/>
    <d v="2021-10-19T00:00:00"/>
    <s v="Francja"/>
    <s v="Pościgacze"/>
    <x v="3"/>
    <n v="6"/>
    <n v="170"/>
    <n v="1200"/>
    <n v="11"/>
    <n v="2021"/>
  </r>
  <r>
    <n v="2144"/>
    <n v="8"/>
    <n v="4"/>
    <d v="2021-11-09T00:00:00"/>
    <n v="44.78"/>
    <x v="11"/>
    <d v="2021-10-19T00:00:00"/>
    <s v="Francja"/>
    <s v="Pościgacze"/>
    <x v="3"/>
    <n v="6"/>
    <n v="170"/>
    <n v="1200"/>
    <n v="11"/>
    <n v="2021"/>
  </r>
  <r>
    <n v="2145"/>
    <n v="8"/>
    <n v="4"/>
    <d v="2021-11-09T00:00:00"/>
    <n v="58.34"/>
    <x v="11"/>
    <d v="2021-10-19T00:00:00"/>
    <s v="Francja"/>
    <s v="Pościgacze"/>
    <x v="3"/>
    <n v="6"/>
    <n v="170"/>
    <n v="1200"/>
    <n v="11"/>
    <n v="2021"/>
  </r>
  <r>
    <n v="2146"/>
    <n v="18"/>
    <n v="11"/>
    <d v="2021-11-09T00:00:00"/>
    <n v="74.290000000000006"/>
    <x v="10"/>
    <d v="2021-09-09T00:00:00"/>
    <s v="Polska"/>
    <s v="Tofik Lis"/>
    <x v="10"/>
    <n v="6"/>
    <n v="120"/>
    <n v="1200"/>
    <n v="11"/>
    <n v="2021"/>
  </r>
  <r>
    <n v="2147"/>
    <n v="18"/>
    <n v="12"/>
    <d v="2021-11-09T00:00:00"/>
    <n v="10.39"/>
    <x v="10"/>
    <d v="2021-09-09T00:00:00"/>
    <s v="Polska"/>
    <s v="Goryle"/>
    <x v="19"/>
    <n v="5"/>
    <n v="139"/>
    <n v="1000"/>
    <n v="11"/>
    <n v="2021"/>
  </r>
  <r>
    <n v="2148"/>
    <n v="8"/>
    <n v="4"/>
    <d v="2021-11-10T00:00:00"/>
    <n v="88.99"/>
    <x v="11"/>
    <d v="2021-10-19T00:00:00"/>
    <s v="Francja"/>
    <s v="Pościgacze"/>
    <x v="3"/>
    <n v="6"/>
    <n v="170"/>
    <n v="1200"/>
    <n v="11"/>
    <n v="2021"/>
  </r>
  <r>
    <n v="2149"/>
    <n v="8"/>
    <n v="4"/>
    <d v="2021-11-10T00:00:00"/>
    <n v="95.81"/>
    <x v="11"/>
    <d v="2021-10-19T00:00:00"/>
    <s v="Francja"/>
    <s v="Pościgacze"/>
    <x v="3"/>
    <n v="6"/>
    <n v="170"/>
    <n v="1200"/>
    <n v="11"/>
    <n v="2021"/>
  </r>
  <r>
    <n v="2150"/>
    <n v="8"/>
    <n v="5"/>
    <d v="2021-11-12T00:00:00"/>
    <n v="11.12"/>
    <x v="11"/>
    <d v="2021-10-19T00:00:00"/>
    <s v="Francja"/>
    <s v="Rostek"/>
    <x v="4"/>
    <n v="5"/>
    <n v="133"/>
    <n v="1000"/>
    <n v="11"/>
    <n v="2021"/>
  </r>
  <r>
    <n v="2151"/>
    <n v="8"/>
    <n v="5"/>
    <d v="2021-11-12T00:00:00"/>
    <n v="17.670000000000002"/>
    <x v="11"/>
    <d v="2021-10-19T00:00:00"/>
    <s v="Francja"/>
    <s v="Rostek"/>
    <x v="4"/>
    <n v="5"/>
    <n v="133"/>
    <n v="1000"/>
    <n v="11"/>
    <n v="2021"/>
  </r>
  <r>
    <n v="2152"/>
    <n v="8"/>
    <n v="5"/>
    <d v="2021-11-12T00:00:00"/>
    <n v="34.51"/>
    <x v="11"/>
    <d v="2021-10-19T00:00:00"/>
    <s v="Francja"/>
    <s v="Rostek"/>
    <x v="4"/>
    <n v="5"/>
    <n v="133"/>
    <n v="1000"/>
    <n v="11"/>
    <n v="2021"/>
  </r>
  <r>
    <n v="2153"/>
    <n v="18"/>
    <n v="12"/>
    <d v="2021-11-12T00:00:00"/>
    <n v="22.99"/>
    <x v="10"/>
    <d v="2021-09-09T00:00:00"/>
    <s v="Polska"/>
    <s v="Goryle"/>
    <x v="19"/>
    <n v="5"/>
    <n v="139"/>
    <n v="1000"/>
    <n v="11"/>
    <n v="2021"/>
  </r>
  <r>
    <n v="2154"/>
    <n v="18"/>
    <n v="12"/>
    <d v="2021-11-12T00:00:00"/>
    <n v="32.869999999999997"/>
    <x v="10"/>
    <d v="2021-09-09T00:00:00"/>
    <s v="Polska"/>
    <s v="Goryle"/>
    <x v="19"/>
    <n v="5"/>
    <n v="139"/>
    <n v="1000"/>
    <n v="11"/>
    <n v="2021"/>
  </r>
  <r>
    <n v="2155"/>
    <n v="8"/>
    <n v="5"/>
    <d v="2021-11-14T00:00:00"/>
    <n v="39.5"/>
    <x v="11"/>
    <d v="2021-10-19T00:00:00"/>
    <s v="Francja"/>
    <s v="Rostek"/>
    <x v="4"/>
    <n v="5"/>
    <n v="133"/>
    <n v="1000"/>
    <n v="11"/>
    <n v="2021"/>
  </r>
  <r>
    <n v="2156"/>
    <n v="8"/>
    <n v="5"/>
    <d v="2021-11-14T00:00:00"/>
    <n v="34.130000000000003"/>
    <x v="11"/>
    <d v="2021-10-19T00:00:00"/>
    <s v="Francja"/>
    <s v="Rostek"/>
    <x v="4"/>
    <n v="5"/>
    <n v="133"/>
    <n v="1000"/>
    <n v="11"/>
    <n v="2021"/>
  </r>
  <r>
    <n v="2157"/>
    <n v="8"/>
    <n v="5"/>
    <d v="2021-11-14T00:00:00"/>
    <n v="58.52"/>
    <x v="11"/>
    <d v="2021-10-19T00:00:00"/>
    <s v="Francja"/>
    <s v="Rostek"/>
    <x v="4"/>
    <n v="5"/>
    <n v="133"/>
    <n v="1000"/>
    <n v="11"/>
    <n v="2021"/>
  </r>
  <r>
    <n v="2158"/>
    <n v="8"/>
    <n v="5"/>
    <d v="2021-11-14T00:00:00"/>
    <n v="67.290000000000006"/>
    <x v="11"/>
    <d v="2021-10-19T00:00:00"/>
    <s v="Francja"/>
    <s v="Rostek"/>
    <x v="4"/>
    <n v="5"/>
    <n v="133"/>
    <n v="1000"/>
    <n v="11"/>
    <n v="2021"/>
  </r>
  <r>
    <n v="2159"/>
    <n v="18"/>
    <n v="12"/>
    <d v="2021-11-14T00:00:00"/>
    <n v="43.39"/>
    <x v="10"/>
    <d v="2021-09-09T00:00:00"/>
    <s v="Polska"/>
    <s v="Goryle"/>
    <x v="19"/>
    <n v="5"/>
    <n v="139"/>
    <n v="1000"/>
    <n v="11"/>
    <n v="2021"/>
  </r>
  <r>
    <n v="2160"/>
    <n v="8"/>
    <n v="5"/>
    <d v="2021-11-17T00:00:00"/>
    <n v="84.49"/>
    <x v="11"/>
    <d v="2021-10-19T00:00:00"/>
    <s v="Francja"/>
    <s v="Rostek"/>
    <x v="4"/>
    <n v="5"/>
    <n v="133"/>
    <n v="1000"/>
    <n v="11"/>
    <n v="2021"/>
  </r>
  <r>
    <n v="2161"/>
    <n v="8"/>
    <n v="5"/>
    <d v="2021-11-17T00:00:00"/>
    <n v="81.31"/>
    <x v="11"/>
    <d v="2021-10-19T00:00:00"/>
    <s v="Francja"/>
    <s v="Rostek"/>
    <x v="4"/>
    <n v="5"/>
    <n v="133"/>
    <n v="1000"/>
    <n v="11"/>
    <n v="2021"/>
  </r>
  <r>
    <n v="2162"/>
    <n v="8"/>
    <n v="5"/>
    <d v="2021-11-17T00:00:00"/>
    <n v="62"/>
    <x v="11"/>
    <d v="2021-10-19T00:00:00"/>
    <s v="Francja"/>
    <s v="Rostek"/>
    <x v="4"/>
    <n v="5"/>
    <n v="133"/>
    <n v="1000"/>
    <n v="11"/>
    <n v="2021"/>
  </r>
  <r>
    <n v="2163"/>
    <n v="8"/>
    <n v="6"/>
    <d v="2021-11-17T00:00:00"/>
    <n v="12.06"/>
    <x v="11"/>
    <d v="2021-10-19T00:00:00"/>
    <s v="Francja"/>
    <s v="Ramzes B."/>
    <x v="5"/>
    <n v="6"/>
    <n v="130"/>
    <n v="1200"/>
    <n v="11"/>
    <n v="2021"/>
  </r>
  <r>
    <n v="2164"/>
    <n v="8"/>
    <n v="6"/>
    <d v="2021-11-17T00:00:00"/>
    <n v="27.31"/>
    <x v="11"/>
    <d v="2021-10-19T00:00:00"/>
    <s v="Francja"/>
    <s v="Ramzes B."/>
    <x v="5"/>
    <n v="6"/>
    <n v="130"/>
    <n v="1200"/>
    <n v="11"/>
    <n v="2021"/>
  </r>
  <r>
    <n v="2165"/>
    <n v="18"/>
    <n v="12"/>
    <d v="2021-11-17T00:00:00"/>
    <n v="50.51"/>
    <x v="10"/>
    <d v="2021-09-09T00:00:00"/>
    <s v="Polska"/>
    <s v="Goryle"/>
    <x v="19"/>
    <n v="5"/>
    <n v="139"/>
    <n v="1000"/>
    <n v="11"/>
    <n v="2021"/>
  </r>
  <r>
    <n v="2166"/>
    <n v="18"/>
    <n v="12"/>
    <d v="2021-11-17T00:00:00"/>
    <n v="49.87"/>
    <x v="10"/>
    <d v="2021-09-09T00:00:00"/>
    <s v="Polska"/>
    <s v="Goryle"/>
    <x v="19"/>
    <n v="5"/>
    <n v="139"/>
    <n v="1000"/>
    <n v="11"/>
    <n v="2021"/>
  </r>
  <r>
    <n v="2167"/>
    <n v="18"/>
    <n v="12"/>
    <d v="2021-11-17T00:00:00"/>
    <n v="74.73"/>
    <x v="10"/>
    <d v="2021-09-09T00:00:00"/>
    <s v="Polska"/>
    <s v="Goryle"/>
    <x v="19"/>
    <n v="5"/>
    <n v="139"/>
    <n v="1000"/>
    <n v="11"/>
    <n v="2021"/>
  </r>
  <r>
    <n v="2168"/>
    <n v="18"/>
    <n v="12"/>
    <d v="2021-11-17T00:00:00"/>
    <n v="66.7"/>
    <x v="10"/>
    <d v="2021-09-09T00:00:00"/>
    <s v="Polska"/>
    <s v="Goryle"/>
    <x v="19"/>
    <n v="5"/>
    <n v="139"/>
    <n v="1000"/>
    <n v="11"/>
    <n v="2021"/>
  </r>
  <r>
    <n v="2169"/>
    <n v="8"/>
    <n v="6"/>
    <d v="2021-11-20T00:00:00"/>
    <n v="32.72"/>
    <x v="11"/>
    <d v="2021-10-19T00:00:00"/>
    <s v="Francja"/>
    <s v="Ramzes B."/>
    <x v="5"/>
    <n v="6"/>
    <n v="130"/>
    <n v="1200"/>
    <n v="11"/>
    <n v="2021"/>
  </r>
  <r>
    <n v="2170"/>
    <n v="8"/>
    <n v="6"/>
    <d v="2021-11-20T00:00:00"/>
    <n v="45.28"/>
    <x v="11"/>
    <d v="2021-10-19T00:00:00"/>
    <s v="Francja"/>
    <s v="Ramzes B."/>
    <x v="5"/>
    <n v="6"/>
    <n v="130"/>
    <n v="1200"/>
    <n v="11"/>
    <n v="2021"/>
  </r>
  <r>
    <n v="2171"/>
    <n v="8"/>
    <n v="6"/>
    <d v="2021-11-20T00:00:00"/>
    <n v="44.48"/>
    <x v="11"/>
    <d v="2021-10-19T00:00:00"/>
    <s v="Francja"/>
    <s v="Ramzes B."/>
    <x v="5"/>
    <n v="6"/>
    <n v="130"/>
    <n v="1200"/>
    <n v="11"/>
    <n v="2021"/>
  </r>
  <r>
    <n v="2172"/>
    <n v="18"/>
    <n v="12"/>
    <d v="2021-11-20T00:00:00"/>
    <n v="71.5"/>
    <x v="10"/>
    <d v="2021-09-09T00:00:00"/>
    <s v="Polska"/>
    <s v="Goryle"/>
    <x v="19"/>
    <n v="5"/>
    <n v="139"/>
    <n v="1000"/>
    <n v="11"/>
    <n v="2021"/>
  </r>
  <r>
    <n v="2173"/>
    <n v="8"/>
    <n v="6"/>
    <d v="2021-11-22T00:00:00"/>
    <n v="48.57"/>
    <x v="11"/>
    <d v="2021-10-19T00:00:00"/>
    <s v="Francja"/>
    <s v="Ramzes B."/>
    <x v="5"/>
    <n v="6"/>
    <n v="130"/>
    <n v="1200"/>
    <n v="11"/>
    <n v="2021"/>
  </r>
  <r>
    <n v="2174"/>
    <n v="8"/>
    <n v="6"/>
    <d v="2021-11-22T00:00:00"/>
    <n v="71.34"/>
    <x v="11"/>
    <d v="2021-10-19T00:00:00"/>
    <s v="Francja"/>
    <s v="Ramzes B."/>
    <x v="5"/>
    <n v="6"/>
    <n v="130"/>
    <n v="1200"/>
    <n v="11"/>
    <n v="2021"/>
  </r>
  <r>
    <n v="2175"/>
    <n v="8"/>
    <n v="6"/>
    <d v="2021-11-22T00:00:00"/>
    <n v="75.87"/>
    <x v="11"/>
    <d v="2021-10-19T00:00:00"/>
    <s v="Francja"/>
    <s v="Ramzes B."/>
    <x v="5"/>
    <n v="6"/>
    <n v="130"/>
    <n v="1200"/>
    <n v="11"/>
    <n v="2021"/>
  </r>
  <r>
    <n v="2176"/>
    <n v="8"/>
    <n v="6"/>
    <d v="2021-11-22T00:00:00"/>
    <n v="63.41"/>
    <x v="11"/>
    <d v="2021-10-19T00:00:00"/>
    <s v="Francja"/>
    <s v="Ramzes B."/>
    <x v="5"/>
    <n v="6"/>
    <n v="130"/>
    <n v="1200"/>
    <n v="11"/>
    <n v="2021"/>
  </r>
  <r>
    <n v="2177"/>
    <n v="8"/>
    <n v="6"/>
    <d v="2021-11-22T00:00:00"/>
    <n v="93.99"/>
    <x v="11"/>
    <d v="2021-10-19T00:00:00"/>
    <s v="Francja"/>
    <s v="Ramzes B."/>
    <x v="5"/>
    <n v="6"/>
    <n v="130"/>
    <n v="1200"/>
    <n v="11"/>
    <n v="2021"/>
  </r>
  <r>
    <n v="2178"/>
    <n v="18"/>
    <n v="12"/>
    <d v="2021-11-23T00:00:00"/>
    <n v="83.34"/>
    <x v="10"/>
    <d v="2021-09-09T00:00:00"/>
    <s v="Polska"/>
    <s v="Goryle"/>
    <x v="19"/>
    <n v="5"/>
    <n v="139"/>
    <n v="1000"/>
    <n v="11"/>
    <n v="2021"/>
  </r>
  <r>
    <n v="2179"/>
    <n v="18"/>
    <n v="13"/>
    <d v="2021-11-23T00:00:00"/>
    <n v="15.1"/>
    <x v="10"/>
    <d v="2021-09-09T00:00:00"/>
    <s v="Polska"/>
    <s v="Królowa"/>
    <x v="20"/>
    <n v="5"/>
    <n v="156"/>
    <n v="1000"/>
    <n v="11"/>
    <n v="2021"/>
  </r>
  <r>
    <n v="2180"/>
    <n v="18"/>
    <n v="13"/>
    <d v="2021-11-23T00:00:00"/>
    <n v="17.04"/>
    <x v="10"/>
    <d v="2021-09-09T00:00:00"/>
    <s v="Polska"/>
    <s v="Królowa"/>
    <x v="20"/>
    <n v="5"/>
    <n v="156"/>
    <n v="1000"/>
    <n v="11"/>
    <n v="2021"/>
  </r>
  <r>
    <n v="2181"/>
    <n v="18"/>
    <n v="13"/>
    <d v="2021-11-23T00:00:00"/>
    <n v="26.36"/>
    <x v="10"/>
    <d v="2021-09-09T00:00:00"/>
    <s v="Polska"/>
    <s v="Królowa"/>
    <x v="20"/>
    <n v="5"/>
    <n v="156"/>
    <n v="1000"/>
    <n v="11"/>
    <n v="2021"/>
  </r>
  <r>
    <n v="2182"/>
    <n v="18"/>
    <n v="13"/>
    <d v="2021-11-23T00:00:00"/>
    <n v="29.12"/>
    <x v="10"/>
    <d v="2021-09-09T00:00:00"/>
    <s v="Polska"/>
    <s v="Królowa"/>
    <x v="20"/>
    <n v="5"/>
    <n v="156"/>
    <n v="1000"/>
    <n v="11"/>
    <n v="2021"/>
  </r>
  <r>
    <n v="2183"/>
    <n v="18"/>
    <n v="13"/>
    <d v="2021-11-23T00:00:00"/>
    <n v="53.87"/>
    <x v="10"/>
    <d v="2021-09-09T00:00:00"/>
    <s v="Polska"/>
    <s v="Królowa"/>
    <x v="20"/>
    <n v="5"/>
    <n v="156"/>
    <n v="1000"/>
    <n v="11"/>
    <n v="2021"/>
  </r>
  <r>
    <n v="2184"/>
    <n v="18"/>
    <n v="13"/>
    <d v="2021-11-23T00:00:00"/>
    <n v="53.78"/>
    <x v="10"/>
    <d v="2021-09-09T00:00:00"/>
    <s v="Polska"/>
    <s v="Królowa"/>
    <x v="20"/>
    <n v="5"/>
    <n v="156"/>
    <n v="1000"/>
    <n v="11"/>
    <n v="2021"/>
  </r>
  <r>
    <n v="2185"/>
    <n v="8"/>
    <n v="7"/>
    <d v="2021-11-24T00:00:00"/>
    <n v="14.83"/>
    <x v="11"/>
    <d v="2021-10-19T00:00:00"/>
    <s v="Francja"/>
    <s v="Rajec"/>
    <x v="6"/>
    <n v="4"/>
    <n v="120"/>
    <n v="900"/>
    <n v="11"/>
    <n v="2021"/>
  </r>
  <r>
    <n v="2186"/>
    <n v="8"/>
    <n v="7"/>
    <d v="2021-11-24T00:00:00"/>
    <n v="22.17"/>
    <x v="11"/>
    <d v="2021-10-19T00:00:00"/>
    <s v="Francja"/>
    <s v="Rajec"/>
    <x v="6"/>
    <n v="4"/>
    <n v="120"/>
    <n v="900"/>
    <n v="11"/>
    <n v="2021"/>
  </r>
  <r>
    <n v="2187"/>
    <n v="8"/>
    <n v="7"/>
    <d v="2021-11-24T00:00:00"/>
    <n v="33.69"/>
    <x v="11"/>
    <d v="2021-10-19T00:00:00"/>
    <s v="Francja"/>
    <s v="Rajec"/>
    <x v="6"/>
    <n v="4"/>
    <n v="120"/>
    <n v="900"/>
    <n v="11"/>
    <n v="2021"/>
  </r>
  <r>
    <n v="2188"/>
    <n v="8"/>
    <n v="7"/>
    <d v="2021-11-24T00:00:00"/>
    <n v="43.93"/>
    <x v="11"/>
    <d v="2021-10-19T00:00:00"/>
    <s v="Francja"/>
    <s v="Rajec"/>
    <x v="6"/>
    <n v="4"/>
    <n v="120"/>
    <n v="900"/>
    <n v="11"/>
    <n v="2021"/>
  </r>
  <r>
    <n v="2189"/>
    <n v="8"/>
    <n v="7"/>
    <d v="2021-11-24T00:00:00"/>
    <n v="50.52"/>
    <x v="11"/>
    <d v="2021-10-19T00:00:00"/>
    <s v="Francja"/>
    <s v="Rajec"/>
    <x v="6"/>
    <n v="4"/>
    <n v="120"/>
    <n v="900"/>
    <n v="11"/>
    <n v="2021"/>
  </r>
  <r>
    <n v="2190"/>
    <n v="8"/>
    <n v="7"/>
    <d v="2021-11-24T00:00:00"/>
    <n v="41.85"/>
    <x v="11"/>
    <d v="2021-10-19T00:00:00"/>
    <s v="Francja"/>
    <s v="Rajec"/>
    <x v="6"/>
    <n v="4"/>
    <n v="120"/>
    <n v="900"/>
    <n v="11"/>
    <n v="2021"/>
  </r>
  <r>
    <n v="2191"/>
    <n v="8"/>
    <n v="7"/>
    <d v="2021-11-24T00:00:00"/>
    <n v="64.84"/>
    <x v="11"/>
    <d v="2021-10-19T00:00:00"/>
    <s v="Francja"/>
    <s v="Rajec"/>
    <x v="6"/>
    <n v="4"/>
    <n v="120"/>
    <n v="900"/>
    <n v="11"/>
    <n v="2021"/>
  </r>
  <r>
    <n v="2192"/>
    <n v="8"/>
    <n v="7"/>
    <d v="2021-11-24T00:00:00"/>
    <n v="88.54"/>
    <x v="11"/>
    <d v="2021-10-19T00:00:00"/>
    <s v="Francja"/>
    <s v="Rajec"/>
    <x v="6"/>
    <n v="4"/>
    <n v="120"/>
    <n v="900"/>
    <n v="11"/>
    <n v="2021"/>
  </r>
  <r>
    <n v="2193"/>
    <n v="8"/>
    <n v="7"/>
    <d v="2021-11-24T00:00:00"/>
    <n v="59.84"/>
    <x v="11"/>
    <d v="2021-10-19T00:00:00"/>
    <s v="Francja"/>
    <s v="Rajec"/>
    <x v="6"/>
    <n v="4"/>
    <n v="120"/>
    <n v="900"/>
    <n v="11"/>
    <n v="2021"/>
  </r>
  <r>
    <n v="2194"/>
    <n v="18"/>
    <n v="13"/>
    <d v="2021-11-25T00:00:00"/>
    <n v="57.55"/>
    <x v="10"/>
    <d v="2021-09-09T00:00:00"/>
    <s v="Polska"/>
    <s v="Królowa"/>
    <x v="20"/>
    <n v="5"/>
    <n v="156"/>
    <n v="1000"/>
    <n v="11"/>
    <n v="2021"/>
  </r>
  <r>
    <n v="2195"/>
    <n v="18"/>
    <n v="13"/>
    <d v="2021-11-25T00:00:00"/>
    <n v="80.38"/>
    <x v="10"/>
    <d v="2021-09-09T00:00:00"/>
    <s v="Polska"/>
    <s v="Królowa"/>
    <x v="20"/>
    <n v="5"/>
    <n v="156"/>
    <n v="1000"/>
    <n v="11"/>
    <n v="2021"/>
  </r>
  <r>
    <n v="2196"/>
    <n v="18"/>
    <n v="13"/>
    <d v="2021-11-25T00:00:00"/>
    <n v="93.17"/>
    <x v="10"/>
    <d v="2021-09-09T00:00:00"/>
    <s v="Polska"/>
    <s v="Królowa"/>
    <x v="20"/>
    <n v="5"/>
    <n v="156"/>
    <n v="1000"/>
    <n v="11"/>
    <n v="2021"/>
  </r>
  <r>
    <n v="2197"/>
    <n v="18"/>
    <n v="13"/>
    <d v="2021-11-25T00:00:00"/>
    <n v="98.55"/>
    <x v="10"/>
    <d v="2021-09-09T00:00:00"/>
    <s v="Polska"/>
    <s v="Królowa"/>
    <x v="20"/>
    <n v="5"/>
    <n v="156"/>
    <n v="1000"/>
    <n v="11"/>
    <n v="2021"/>
  </r>
  <r>
    <n v="2198"/>
    <n v="18"/>
    <n v="14"/>
    <d v="2021-11-25T00:00:00"/>
    <n v="14.92"/>
    <x v="10"/>
    <d v="2021-09-09T00:00:00"/>
    <s v="Polska"/>
    <s v="Reolka"/>
    <x v="13"/>
    <n v="6"/>
    <n v="190"/>
    <n v="1200"/>
    <n v="11"/>
    <n v="2021"/>
  </r>
  <r>
    <n v="2199"/>
    <n v="18"/>
    <n v="14"/>
    <d v="2021-11-25T00:00:00"/>
    <n v="17.91"/>
    <x v="10"/>
    <d v="2021-09-09T00:00:00"/>
    <s v="Polska"/>
    <s v="Reolka"/>
    <x v="13"/>
    <n v="6"/>
    <n v="190"/>
    <n v="1200"/>
    <n v="11"/>
    <n v="2021"/>
  </r>
  <r>
    <n v="2200"/>
    <n v="18"/>
    <n v="14"/>
    <d v="2021-11-25T00:00:00"/>
    <n v="33.76"/>
    <x v="10"/>
    <d v="2021-09-09T00:00:00"/>
    <s v="Polska"/>
    <s v="Reolka"/>
    <x v="13"/>
    <n v="6"/>
    <n v="190"/>
    <n v="1200"/>
    <n v="11"/>
    <n v="2021"/>
  </r>
  <r>
    <n v="2201"/>
    <n v="8"/>
    <n v="7"/>
    <d v="2021-11-26T00:00:00"/>
    <n v="81.16"/>
    <x v="11"/>
    <d v="2021-10-19T00:00:00"/>
    <s v="Francja"/>
    <s v="Rajec"/>
    <x v="6"/>
    <n v="4"/>
    <n v="120"/>
    <n v="900"/>
    <n v="11"/>
    <n v="2021"/>
  </r>
  <r>
    <n v="2202"/>
    <n v="8"/>
    <n v="17"/>
    <d v="2021-11-26T00:00:00"/>
    <n v="10.44"/>
    <x v="11"/>
    <d v="2021-10-19T00:00:00"/>
    <s v="Francja"/>
    <s v="Tofik Lis"/>
    <x v="7"/>
    <n v="6"/>
    <n v="160"/>
    <n v="1200"/>
    <n v="11"/>
    <n v="2021"/>
  </r>
  <r>
    <n v="2203"/>
    <n v="8"/>
    <n v="17"/>
    <d v="2021-11-26T00:00:00"/>
    <n v="27.79"/>
    <x v="11"/>
    <d v="2021-10-19T00:00:00"/>
    <s v="Francja"/>
    <s v="Tofik Lis"/>
    <x v="7"/>
    <n v="6"/>
    <n v="160"/>
    <n v="1200"/>
    <n v="11"/>
    <n v="2021"/>
  </r>
  <r>
    <n v="2204"/>
    <n v="8"/>
    <n v="17"/>
    <d v="2021-11-26T00:00:00"/>
    <n v="35.57"/>
    <x v="11"/>
    <d v="2021-10-19T00:00:00"/>
    <s v="Francja"/>
    <s v="Tofik Lis"/>
    <x v="7"/>
    <n v="6"/>
    <n v="160"/>
    <n v="1200"/>
    <n v="11"/>
    <n v="2021"/>
  </r>
  <r>
    <n v="2205"/>
    <n v="8"/>
    <n v="17"/>
    <d v="2021-11-26T00:00:00"/>
    <n v="38.46"/>
    <x v="11"/>
    <d v="2021-10-19T00:00:00"/>
    <s v="Francja"/>
    <s v="Tofik Lis"/>
    <x v="7"/>
    <n v="6"/>
    <n v="160"/>
    <n v="1200"/>
    <n v="11"/>
    <n v="2021"/>
  </r>
  <r>
    <n v="2206"/>
    <n v="8"/>
    <n v="17"/>
    <d v="2021-11-26T00:00:00"/>
    <n v="39.79"/>
    <x v="11"/>
    <d v="2021-10-19T00:00:00"/>
    <s v="Francja"/>
    <s v="Tofik Lis"/>
    <x v="7"/>
    <n v="6"/>
    <n v="160"/>
    <n v="1200"/>
    <n v="11"/>
    <n v="2021"/>
  </r>
  <r>
    <n v="2207"/>
    <n v="8"/>
    <n v="17"/>
    <d v="2021-11-26T00:00:00"/>
    <n v="66.239999999999995"/>
    <x v="11"/>
    <d v="2021-10-19T00:00:00"/>
    <s v="Francja"/>
    <s v="Tofik Lis"/>
    <x v="7"/>
    <n v="6"/>
    <n v="160"/>
    <n v="1200"/>
    <n v="11"/>
    <n v="2021"/>
  </r>
  <r>
    <n v="2208"/>
    <n v="8"/>
    <n v="17"/>
    <d v="2021-11-26T00:00:00"/>
    <n v="52.98"/>
    <x v="11"/>
    <d v="2021-10-19T00:00:00"/>
    <s v="Francja"/>
    <s v="Tofik Lis"/>
    <x v="7"/>
    <n v="6"/>
    <n v="160"/>
    <n v="1200"/>
    <n v="11"/>
    <n v="2021"/>
  </r>
  <r>
    <n v="2209"/>
    <n v="8"/>
    <n v="17"/>
    <d v="2021-11-26T00:00:00"/>
    <n v="64.709999999999994"/>
    <x v="11"/>
    <d v="2021-10-19T00:00:00"/>
    <s v="Francja"/>
    <s v="Tofik Lis"/>
    <x v="7"/>
    <n v="6"/>
    <n v="160"/>
    <n v="1200"/>
    <n v="11"/>
    <n v="2021"/>
  </r>
  <r>
    <n v="2210"/>
    <n v="8"/>
    <n v="17"/>
    <d v="2021-11-26T00:00:00"/>
    <n v="81.77"/>
    <x v="11"/>
    <d v="2021-10-19T00:00:00"/>
    <s v="Francja"/>
    <s v="Tofik Lis"/>
    <x v="7"/>
    <n v="6"/>
    <n v="160"/>
    <n v="1200"/>
    <n v="11"/>
    <n v="2021"/>
  </r>
  <r>
    <n v="2211"/>
    <n v="8"/>
    <n v="9"/>
    <d v="2021-11-26T00:00:00"/>
    <n v="19.670000000000002"/>
    <x v="11"/>
    <d v="2021-10-19T00:00:00"/>
    <s v="Francja"/>
    <s v="Panda Oczy i Termit"/>
    <x v="8"/>
    <n v="6"/>
    <n v="150"/>
    <n v="1200"/>
    <n v="11"/>
    <n v="2021"/>
  </r>
  <r>
    <n v="2212"/>
    <n v="8"/>
    <n v="9"/>
    <d v="2021-11-26T00:00:00"/>
    <n v="19.82"/>
    <x v="11"/>
    <d v="2021-10-19T00:00:00"/>
    <s v="Francja"/>
    <s v="Panda Oczy i Termit"/>
    <x v="8"/>
    <n v="6"/>
    <n v="150"/>
    <n v="1200"/>
    <n v="11"/>
    <n v="2021"/>
  </r>
  <r>
    <n v="2213"/>
    <n v="18"/>
    <n v="14"/>
    <d v="2021-11-26T00:00:00"/>
    <n v="27.7"/>
    <x v="10"/>
    <d v="2021-09-09T00:00:00"/>
    <s v="Polska"/>
    <s v="Reolka"/>
    <x v="13"/>
    <n v="6"/>
    <n v="190"/>
    <n v="1200"/>
    <n v="11"/>
    <n v="2021"/>
  </r>
  <r>
    <n v="2214"/>
    <n v="18"/>
    <n v="14"/>
    <d v="2021-11-27T00:00:00"/>
    <n v="55.7"/>
    <x v="10"/>
    <d v="2021-09-09T00:00:00"/>
    <s v="Polska"/>
    <s v="Reolka"/>
    <x v="13"/>
    <n v="6"/>
    <n v="190"/>
    <n v="1200"/>
    <n v="11"/>
    <n v="2021"/>
  </r>
  <r>
    <n v="2215"/>
    <n v="18"/>
    <n v="14"/>
    <d v="2021-11-27T00:00:00"/>
    <n v="52.59"/>
    <x v="10"/>
    <d v="2021-09-09T00:00:00"/>
    <s v="Polska"/>
    <s v="Reolka"/>
    <x v="13"/>
    <n v="6"/>
    <n v="190"/>
    <n v="1200"/>
    <n v="11"/>
    <n v="2021"/>
  </r>
  <r>
    <n v="2216"/>
    <n v="18"/>
    <n v="14"/>
    <d v="2021-11-27T00:00:00"/>
    <n v="57.79"/>
    <x v="10"/>
    <d v="2021-09-09T00:00:00"/>
    <s v="Polska"/>
    <s v="Reolka"/>
    <x v="13"/>
    <n v="6"/>
    <n v="190"/>
    <n v="1200"/>
    <n v="11"/>
    <n v="2021"/>
  </r>
  <r>
    <n v="2217"/>
    <n v="18"/>
    <n v="14"/>
    <d v="2021-11-27T00:00:00"/>
    <n v="62.24"/>
    <x v="10"/>
    <d v="2021-09-09T00:00:00"/>
    <s v="Polska"/>
    <s v="Reolka"/>
    <x v="13"/>
    <n v="6"/>
    <n v="190"/>
    <n v="1200"/>
    <n v="11"/>
    <n v="2021"/>
  </r>
  <r>
    <n v="2218"/>
    <n v="8"/>
    <n v="9"/>
    <d v="2021-11-29T00:00:00"/>
    <n v="24.77"/>
    <x v="11"/>
    <d v="2021-10-19T00:00:00"/>
    <s v="Francja"/>
    <s v="Panda Oczy i Termit"/>
    <x v="8"/>
    <n v="6"/>
    <n v="150"/>
    <n v="1200"/>
    <n v="11"/>
    <n v="2021"/>
  </r>
  <r>
    <n v="2219"/>
    <n v="8"/>
    <n v="9"/>
    <d v="2021-11-29T00:00:00"/>
    <n v="39.51"/>
    <x v="11"/>
    <d v="2021-10-19T00:00:00"/>
    <s v="Francja"/>
    <s v="Panda Oczy i Termit"/>
    <x v="8"/>
    <n v="6"/>
    <n v="150"/>
    <n v="1200"/>
    <n v="11"/>
    <n v="2021"/>
  </r>
  <r>
    <n v="2220"/>
    <n v="8"/>
    <n v="9"/>
    <d v="2021-11-29T00:00:00"/>
    <n v="42.96"/>
    <x v="11"/>
    <d v="2021-10-19T00:00:00"/>
    <s v="Francja"/>
    <s v="Panda Oczy i Termit"/>
    <x v="8"/>
    <n v="6"/>
    <n v="150"/>
    <n v="1200"/>
    <n v="11"/>
    <n v="2021"/>
  </r>
  <r>
    <n v="2221"/>
    <n v="18"/>
    <n v="14"/>
    <d v="2021-11-29T00:00:00"/>
    <n v="83.98"/>
    <x v="10"/>
    <d v="2021-09-09T00:00:00"/>
    <s v="Polska"/>
    <s v="Reolka"/>
    <x v="13"/>
    <n v="6"/>
    <n v="190"/>
    <n v="1200"/>
    <n v="11"/>
    <n v="2021"/>
  </r>
  <r>
    <n v="2222"/>
    <n v="18"/>
    <n v="14"/>
    <d v="2021-12-01T00:00:00"/>
    <n v="68.08"/>
    <x v="10"/>
    <d v="2021-09-09T00:00:00"/>
    <s v="Polska"/>
    <s v="Reolka"/>
    <x v="13"/>
    <n v="6"/>
    <n v="190"/>
    <n v="1200"/>
    <n v="12"/>
    <n v="2021"/>
  </r>
  <r>
    <n v="2223"/>
    <n v="8"/>
    <n v="9"/>
    <d v="2021-12-02T00:00:00"/>
    <n v="54.62"/>
    <x v="11"/>
    <d v="2021-10-19T00:00:00"/>
    <s v="Francja"/>
    <s v="Panda Oczy i Termit"/>
    <x v="8"/>
    <n v="6"/>
    <n v="150"/>
    <n v="1200"/>
    <n v="12"/>
    <n v="2021"/>
  </r>
  <r>
    <n v="2224"/>
    <n v="8"/>
    <n v="9"/>
    <d v="2021-12-02T00:00:00"/>
    <n v="70.05"/>
    <x v="11"/>
    <d v="2021-10-19T00:00:00"/>
    <s v="Francja"/>
    <s v="Panda Oczy i Termit"/>
    <x v="8"/>
    <n v="6"/>
    <n v="150"/>
    <n v="1200"/>
    <n v="12"/>
    <n v="2021"/>
  </r>
  <r>
    <n v="2225"/>
    <n v="8"/>
    <n v="9"/>
    <d v="2021-12-02T00:00:00"/>
    <n v="54.73"/>
    <x v="11"/>
    <d v="2021-10-19T00:00:00"/>
    <s v="Francja"/>
    <s v="Panda Oczy i Termit"/>
    <x v="8"/>
    <n v="6"/>
    <n v="150"/>
    <n v="1200"/>
    <n v="12"/>
    <n v="2021"/>
  </r>
  <r>
    <n v="2226"/>
    <n v="18"/>
    <n v="15"/>
    <d v="2021-12-04T00:00:00"/>
    <n v="18.98"/>
    <x v="10"/>
    <d v="2021-09-09T00:00:00"/>
    <s v="Polska"/>
    <s v="Pan Daft"/>
    <x v="14"/>
    <n v="5"/>
    <n v="123"/>
    <n v="1000"/>
    <n v="12"/>
    <n v="2021"/>
  </r>
  <r>
    <n v="2227"/>
    <n v="18"/>
    <n v="15"/>
    <d v="2021-12-04T00:00:00"/>
    <n v="27.45"/>
    <x v="10"/>
    <d v="2021-09-09T00:00:00"/>
    <s v="Polska"/>
    <s v="Pan Daft"/>
    <x v="14"/>
    <n v="5"/>
    <n v="123"/>
    <n v="1000"/>
    <n v="12"/>
    <n v="2021"/>
  </r>
  <r>
    <n v="2228"/>
    <n v="18"/>
    <n v="15"/>
    <d v="2021-12-04T00:00:00"/>
    <n v="25.76"/>
    <x v="10"/>
    <d v="2021-09-09T00:00:00"/>
    <s v="Polska"/>
    <s v="Pan Daft"/>
    <x v="14"/>
    <n v="5"/>
    <n v="123"/>
    <n v="1000"/>
    <n v="12"/>
    <n v="2021"/>
  </r>
  <r>
    <n v="2229"/>
    <n v="18"/>
    <n v="15"/>
    <d v="2021-12-04T00:00:00"/>
    <n v="32.380000000000003"/>
    <x v="10"/>
    <d v="2021-09-09T00:00:00"/>
    <s v="Polska"/>
    <s v="Pan Daft"/>
    <x v="14"/>
    <n v="5"/>
    <n v="123"/>
    <n v="1000"/>
    <n v="12"/>
    <n v="2021"/>
  </r>
  <r>
    <n v="2230"/>
    <n v="18"/>
    <n v="15"/>
    <d v="2021-12-04T00:00:00"/>
    <n v="49.61"/>
    <x v="10"/>
    <d v="2021-09-09T00:00:00"/>
    <s v="Polska"/>
    <s v="Pan Daft"/>
    <x v="14"/>
    <n v="5"/>
    <n v="123"/>
    <n v="1000"/>
    <n v="12"/>
    <n v="2021"/>
  </r>
  <r>
    <n v="2231"/>
    <n v="18"/>
    <n v="15"/>
    <d v="2021-12-04T00:00:00"/>
    <n v="62.83"/>
    <x v="10"/>
    <d v="2021-09-09T00:00:00"/>
    <s v="Polska"/>
    <s v="Pan Daft"/>
    <x v="14"/>
    <n v="5"/>
    <n v="123"/>
    <n v="1000"/>
    <n v="12"/>
    <n v="2021"/>
  </r>
  <r>
    <n v="2232"/>
    <n v="18"/>
    <n v="15"/>
    <d v="2021-12-04T00:00:00"/>
    <n v="66.53"/>
    <x v="10"/>
    <d v="2021-09-09T00:00:00"/>
    <s v="Polska"/>
    <s v="Pan Daft"/>
    <x v="14"/>
    <n v="5"/>
    <n v="123"/>
    <n v="1000"/>
    <n v="12"/>
    <n v="2021"/>
  </r>
  <r>
    <n v="2233"/>
    <n v="18"/>
    <n v="15"/>
    <d v="2021-12-04T00:00:00"/>
    <n v="78.94"/>
    <x v="10"/>
    <d v="2021-09-09T00:00:00"/>
    <s v="Polska"/>
    <s v="Pan Daft"/>
    <x v="14"/>
    <n v="5"/>
    <n v="123"/>
    <n v="1000"/>
    <n v="12"/>
    <n v="2021"/>
  </r>
  <r>
    <n v="2234"/>
    <n v="8"/>
    <n v="9"/>
    <d v="2021-12-05T00:00:00"/>
    <n v="58.29"/>
    <x v="11"/>
    <d v="2021-10-19T00:00:00"/>
    <s v="Francja"/>
    <s v="Panda Oczy i Termit"/>
    <x v="8"/>
    <n v="6"/>
    <n v="150"/>
    <n v="1200"/>
    <n v="12"/>
    <n v="2021"/>
  </r>
  <r>
    <n v="2235"/>
    <n v="18"/>
    <n v="15"/>
    <d v="2021-12-05T00:00:00"/>
    <n v="61.4"/>
    <x v="10"/>
    <d v="2021-09-09T00:00:00"/>
    <s v="Polska"/>
    <s v="Pan Daft"/>
    <x v="14"/>
    <n v="5"/>
    <n v="123"/>
    <n v="1000"/>
    <n v="12"/>
    <n v="2021"/>
  </r>
  <r>
    <n v="2236"/>
    <n v="18"/>
    <n v="15"/>
    <d v="2021-12-05T00:00:00"/>
    <n v="96.34"/>
    <x v="10"/>
    <d v="2021-09-09T00:00:00"/>
    <s v="Polska"/>
    <s v="Pan Daft"/>
    <x v="14"/>
    <n v="5"/>
    <n v="123"/>
    <n v="1000"/>
    <n v="12"/>
    <n v="2021"/>
  </r>
  <r>
    <n v="2237"/>
    <n v="8"/>
    <n v="10"/>
    <d v="2021-12-06T00:00:00"/>
    <n v="15.57"/>
    <x v="11"/>
    <d v="2021-10-19T00:00:00"/>
    <s v="Francja"/>
    <s v="Portek i Madeonek"/>
    <x v="9"/>
    <n v="5"/>
    <n v="128"/>
    <n v="1000"/>
    <n v="12"/>
    <n v="2021"/>
  </r>
  <r>
    <n v="2238"/>
    <n v="8"/>
    <n v="10"/>
    <d v="2021-12-06T00:00:00"/>
    <n v="20.79"/>
    <x v="11"/>
    <d v="2021-10-19T00:00:00"/>
    <s v="Francja"/>
    <s v="Portek i Madeonek"/>
    <x v="9"/>
    <n v="5"/>
    <n v="128"/>
    <n v="1000"/>
    <n v="12"/>
    <n v="2021"/>
  </r>
  <r>
    <n v="2239"/>
    <n v="8"/>
    <n v="10"/>
    <d v="2021-12-06T00:00:00"/>
    <n v="34.65"/>
    <x v="11"/>
    <d v="2021-10-19T00:00:00"/>
    <s v="Francja"/>
    <s v="Portek i Madeonek"/>
    <x v="9"/>
    <n v="5"/>
    <n v="128"/>
    <n v="1000"/>
    <n v="12"/>
    <n v="2021"/>
  </r>
  <r>
    <n v="2240"/>
    <n v="8"/>
    <n v="10"/>
    <d v="2021-12-06T00:00:00"/>
    <n v="28.81"/>
    <x v="11"/>
    <d v="2021-10-19T00:00:00"/>
    <s v="Francja"/>
    <s v="Portek i Madeonek"/>
    <x v="9"/>
    <n v="5"/>
    <n v="128"/>
    <n v="1000"/>
    <n v="12"/>
    <n v="2021"/>
  </r>
  <r>
    <n v="2241"/>
    <n v="8"/>
    <n v="10"/>
    <d v="2021-12-06T00:00:00"/>
    <n v="57.43"/>
    <x v="11"/>
    <d v="2021-10-19T00:00:00"/>
    <s v="Francja"/>
    <s v="Portek i Madeonek"/>
    <x v="9"/>
    <n v="5"/>
    <n v="128"/>
    <n v="1000"/>
    <n v="12"/>
    <n v="2021"/>
  </r>
  <r>
    <n v="2242"/>
    <n v="18"/>
    <n v="16"/>
    <d v="2021-12-06T00:00:00"/>
    <n v="10.31"/>
    <x v="10"/>
    <d v="2021-09-09T00:00:00"/>
    <s v="Polska"/>
    <s v="Umarłe Korporacje"/>
    <x v="22"/>
    <n v="8"/>
    <n v="240"/>
    <n v="1800"/>
    <n v="12"/>
    <n v="2021"/>
  </r>
  <r>
    <n v="2243"/>
    <n v="18"/>
    <n v="16"/>
    <d v="2021-12-06T00:00:00"/>
    <n v="27.78"/>
    <x v="10"/>
    <d v="2021-09-09T00:00:00"/>
    <s v="Polska"/>
    <s v="Umarłe Korporacje"/>
    <x v="22"/>
    <n v="8"/>
    <n v="240"/>
    <n v="1800"/>
    <n v="12"/>
    <n v="2021"/>
  </r>
  <r>
    <n v="2244"/>
    <n v="18"/>
    <n v="16"/>
    <d v="2021-12-06T00:00:00"/>
    <n v="35.04"/>
    <x v="10"/>
    <d v="2021-09-09T00:00:00"/>
    <s v="Polska"/>
    <s v="Umarłe Korporacje"/>
    <x v="22"/>
    <n v="8"/>
    <n v="240"/>
    <n v="1800"/>
    <n v="12"/>
    <n v="2021"/>
  </r>
  <r>
    <n v="2245"/>
    <n v="18"/>
    <n v="16"/>
    <d v="2021-12-06T00:00:00"/>
    <n v="35.340000000000003"/>
    <x v="10"/>
    <d v="2021-09-09T00:00:00"/>
    <s v="Polska"/>
    <s v="Umarłe Korporacje"/>
    <x v="22"/>
    <n v="8"/>
    <n v="240"/>
    <n v="1800"/>
    <n v="12"/>
    <n v="2021"/>
  </r>
  <r>
    <n v="2246"/>
    <n v="18"/>
    <n v="16"/>
    <d v="2021-12-06T00:00:00"/>
    <n v="41.28"/>
    <x v="10"/>
    <d v="2021-09-09T00:00:00"/>
    <s v="Polska"/>
    <s v="Umarłe Korporacje"/>
    <x v="22"/>
    <n v="8"/>
    <n v="240"/>
    <n v="1800"/>
    <n v="12"/>
    <n v="2021"/>
  </r>
  <r>
    <n v="2247"/>
    <n v="18"/>
    <n v="16"/>
    <d v="2021-12-06T00:00:00"/>
    <n v="56.05"/>
    <x v="10"/>
    <d v="2021-09-09T00:00:00"/>
    <s v="Polska"/>
    <s v="Umarłe Korporacje"/>
    <x v="22"/>
    <n v="8"/>
    <n v="240"/>
    <n v="1800"/>
    <n v="12"/>
    <n v="2021"/>
  </r>
  <r>
    <n v="2248"/>
    <n v="8"/>
    <n v="10"/>
    <d v="2021-12-08T00:00:00"/>
    <n v="62.81"/>
    <x v="11"/>
    <d v="2021-10-19T00:00:00"/>
    <s v="Francja"/>
    <s v="Portek i Madeonek"/>
    <x v="9"/>
    <n v="5"/>
    <n v="128"/>
    <n v="1000"/>
    <n v="12"/>
    <n v="2021"/>
  </r>
  <r>
    <n v="2249"/>
    <n v="8"/>
    <n v="10"/>
    <d v="2021-12-08T00:00:00"/>
    <n v="68.98"/>
    <x v="11"/>
    <d v="2021-10-19T00:00:00"/>
    <s v="Francja"/>
    <s v="Portek i Madeonek"/>
    <x v="9"/>
    <n v="5"/>
    <n v="128"/>
    <n v="1000"/>
    <n v="12"/>
    <n v="2021"/>
  </r>
  <r>
    <n v="2250"/>
    <n v="8"/>
    <n v="10"/>
    <d v="2021-12-08T00:00:00"/>
    <n v="49.84"/>
    <x v="11"/>
    <d v="2021-10-19T00:00:00"/>
    <s v="Francja"/>
    <s v="Portek i Madeonek"/>
    <x v="9"/>
    <n v="5"/>
    <n v="128"/>
    <n v="1000"/>
    <n v="12"/>
    <n v="2021"/>
  </r>
  <r>
    <n v="2251"/>
    <n v="8"/>
    <n v="10"/>
    <d v="2021-12-08T00:00:00"/>
    <n v="69.97"/>
    <x v="11"/>
    <d v="2021-10-19T00:00:00"/>
    <s v="Francja"/>
    <s v="Portek i Madeonek"/>
    <x v="9"/>
    <n v="5"/>
    <n v="128"/>
    <n v="1000"/>
    <n v="12"/>
    <n v="2021"/>
  </r>
  <r>
    <n v="2252"/>
    <n v="8"/>
    <n v="10"/>
    <d v="2021-12-08T00:00:00"/>
    <n v="79.19"/>
    <x v="11"/>
    <d v="2021-10-19T00:00:00"/>
    <s v="Francja"/>
    <s v="Portek i Madeonek"/>
    <x v="9"/>
    <n v="5"/>
    <n v="128"/>
    <n v="1000"/>
    <n v="12"/>
    <n v="2021"/>
  </r>
  <r>
    <n v="2253"/>
    <n v="8"/>
    <n v="11"/>
    <d v="2021-12-08T00:00:00"/>
    <n v="10.11"/>
    <x v="11"/>
    <d v="2021-10-19T00:00:00"/>
    <s v="Francja"/>
    <s v="Tofik Lis"/>
    <x v="10"/>
    <n v="6"/>
    <n v="120"/>
    <n v="1200"/>
    <n v="12"/>
    <n v="2021"/>
  </r>
  <r>
    <n v="2254"/>
    <n v="8"/>
    <n v="11"/>
    <d v="2021-12-08T00:00:00"/>
    <n v="17.38"/>
    <x v="11"/>
    <d v="2021-10-19T00:00:00"/>
    <s v="Francja"/>
    <s v="Tofik Lis"/>
    <x v="10"/>
    <n v="6"/>
    <n v="120"/>
    <n v="1200"/>
    <n v="12"/>
    <n v="2021"/>
  </r>
  <r>
    <n v="2255"/>
    <n v="8"/>
    <n v="11"/>
    <d v="2021-12-08T00:00:00"/>
    <n v="24.17"/>
    <x v="11"/>
    <d v="2021-10-19T00:00:00"/>
    <s v="Francja"/>
    <s v="Tofik Lis"/>
    <x v="10"/>
    <n v="6"/>
    <n v="120"/>
    <n v="1200"/>
    <n v="12"/>
    <n v="2021"/>
  </r>
  <r>
    <n v="2256"/>
    <n v="18"/>
    <n v="16"/>
    <d v="2021-12-08T00:00:00"/>
    <n v="73.41"/>
    <x v="10"/>
    <d v="2021-09-09T00:00:00"/>
    <s v="Polska"/>
    <s v="Umarłe Korporacje"/>
    <x v="22"/>
    <n v="8"/>
    <n v="240"/>
    <n v="1800"/>
    <n v="12"/>
    <n v="2021"/>
  </r>
  <r>
    <n v="2257"/>
    <n v="18"/>
    <n v="16"/>
    <d v="2021-12-08T00:00:00"/>
    <n v="68.92"/>
    <x v="10"/>
    <d v="2021-09-09T00:00:00"/>
    <s v="Polska"/>
    <s v="Umarłe Korporacje"/>
    <x v="22"/>
    <n v="8"/>
    <n v="240"/>
    <n v="1800"/>
    <n v="12"/>
    <n v="2021"/>
  </r>
  <r>
    <n v="2258"/>
    <n v="18"/>
    <n v="16"/>
    <d v="2021-12-10T00:00:00"/>
    <n v="83.47"/>
    <x v="10"/>
    <d v="2021-09-09T00:00:00"/>
    <s v="Polska"/>
    <s v="Umarłe Korporacje"/>
    <x v="22"/>
    <n v="8"/>
    <n v="240"/>
    <n v="1800"/>
    <n v="12"/>
    <n v="2021"/>
  </r>
  <r>
    <n v="2259"/>
    <n v="18"/>
    <n v="16"/>
    <d v="2021-12-10T00:00:00"/>
    <n v="66.900000000000006"/>
    <x v="10"/>
    <d v="2021-09-09T00:00:00"/>
    <s v="Polska"/>
    <s v="Umarłe Korporacje"/>
    <x v="22"/>
    <n v="8"/>
    <n v="240"/>
    <n v="1800"/>
    <n v="12"/>
    <n v="2021"/>
  </r>
  <r>
    <n v="2260"/>
    <n v="8"/>
    <n v="11"/>
    <d v="2021-12-11T00:00:00"/>
    <n v="43.62"/>
    <x v="11"/>
    <d v="2021-10-19T00:00:00"/>
    <s v="Francja"/>
    <s v="Tofik Lis"/>
    <x v="10"/>
    <n v="6"/>
    <n v="120"/>
    <n v="1200"/>
    <n v="12"/>
    <n v="2021"/>
  </r>
  <r>
    <n v="2261"/>
    <n v="8"/>
    <n v="11"/>
    <d v="2021-12-11T00:00:00"/>
    <n v="51.27"/>
    <x v="11"/>
    <d v="2021-10-19T00:00:00"/>
    <s v="Francja"/>
    <s v="Tofik Lis"/>
    <x v="10"/>
    <n v="6"/>
    <n v="120"/>
    <n v="1200"/>
    <n v="12"/>
    <n v="2021"/>
  </r>
  <r>
    <n v="2262"/>
    <n v="8"/>
    <n v="11"/>
    <d v="2021-12-11T00:00:00"/>
    <n v="59.46"/>
    <x v="11"/>
    <d v="2021-10-19T00:00:00"/>
    <s v="Francja"/>
    <s v="Tofik Lis"/>
    <x v="10"/>
    <n v="6"/>
    <n v="120"/>
    <n v="1200"/>
    <n v="12"/>
    <n v="2021"/>
  </r>
  <r>
    <n v="2263"/>
    <n v="8"/>
    <n v="11"/>
    <d v="2021-12-11T00:00:00"/>
    <n v="60.17"/>
    <x v="11"/>
    <d v="2021-10-19T00:00:00"/>
    <s v="Francja"/>
    <s v="Tofik Lis"/>
    <x v="10"/>
    <n v="6"/>
    <n v="120"/>
    <n v="1200"/>
    <n v="12"/>
    <n v="2021"/>
  </r>
  <r>
    <n v="2264"/>
    <n v="8"/>
    <n v="11"/>
    <d v="2021-12-13T00:00:00"/>
    <n v="80"/>
    <x v="11"/>
    <d v="2021-10-19T00:00:00"/>
    <s v="Francja"/>
    <s v="Tofik Lis"/>
    <x v="10"/>
    <n v="6"/>
    <n v="120"/>
    <n v="1200"/>
    <n v="12"/>
    <n v="2021"/>
  </r>
  <r>
    <n v="2265"/>
    <n v="8"/>
    <n v="11"/>
    <d v="2021-12-13T00:00:00"/>
    <n v="87.71"/>
    <x v="11"/>
    <d v="2021-10-19T00:00:00"/>
    <s v="Francja"/>
    <s v="Tofik Lis"/>
    <x v="10"/>
    <n v="6"/>
    <n v="120"/>
    <n v="1200"/>
    <n v="12"/>
    <n v="2021"/>
  </r>
  <r>
    <n v="2266"/>
    <n v="8"/>
    <n v="11"/>
    <d v="2021-12-13T00:00:00"/>
    <n v="95.36"/>
    <x v="11"/>
    <d v="2021-10-19T00:00:00"/>
    <s v="Francja"/>
    <s v="Tofik Lis"/>
    <x v="10"/>
    <n v="6"/>
    <n v="120"/>
    <n v="1200"/>
    <n v="12"/>
    <n v="2021"/>
  </r>
  <r>
    <n v="2267"/>
    <n v="8"/>
    <n v="12"/>
    <d v="2021-12-13T00:00:00"/>
    <n v="14.58"/>
    <x v="11"/>
    <d v="2021-10-19T00:00:00"/>
    <s v="Francja"/>
    <s v="Goryle"/>
    <x v="19"/>
    <n v="5"/>
    <n v="139"/>
    <n v="1000"/>
    <n v="12"/>
    <n v="2021"/>
  </r>
  <r>
    <n v="2268"/>
    <n v="8"/>
    <n v="12"/>
    <d v="2021-12-13T00:00:00"/>
    <n v="17.18"/>
    <x v="11"/>
    <d v="2021-10-19T00:00:00"/>
    <s v="Francja"/>
    <s v="Goryle"/>
    <x v="19"/>
    <n v="5"/>
    <n v="139"/>
    <n v="1000"/>
    <n v="12"/>
    <n v="2021"/>
  </r>
  <r>
    <n v="2269"/>
    <n v="8"/>
    <n v="12"/>
    <d v="2021-12-13T00:00:00"/>
    <n v="34.229999999999997"/>
    <x v="11"/>
    <d v="2021-10-19T00:00:00"/>
    <s v="Francja"/>
    <s v="Goryle"/>
    <x v="19"/>
    <n v="5"/>
    <n v="139"/>
    <n v="1000"/>
    <n v="12"/>
    <n v="2021"/>
  </r>
  <r>
    <n v="2270"/>
    <n v="8"/>
    <n v="12"/>
    <d v="2021-12-13T00:00:00"/>
    <n v="37.43"/>
    <x v="11"/>
    <d v="2021-10-19T00:00:00"/>
    <s v="Francja"/>
    <s v="Goryle"/>
    <x v="19"/>
    <n v="5"/>
    <n v="139"/>
    <n v="1000"/>
    <n v="12"/>
    <n v="2021"/>
  </r>
  <r>
    <n v="2271"/>
    <n v="18"/>
    <n v="17"/>
    <d v="2021-12-13T00:00:00"/>
    <n v="13.36"/>
    <x v="10"/>
    <d v="2021-09-09T00:00:00"/>
    <s v="Polska"/>
    <s v="Tofik Lis"/>
    <x v="7"/>
    <n v="6"/>
    <n v="160"/>
    <n v="1200"/>
    <n v="12"/>
    <n v="2021"/>
  </r>
  <r>
    <n v="2272"/>
    <n v="18"/>
    <n v="17"/>
    <d v="2021-12-13T00:00:00"/>
    <n v="26.64"/>
    <x v="10"/>
    <d v="2021-09-09T00:00:00"/>
    <s v="Polska"/>
    <s v="Tofik Lis"/>
    <x v="7"/>
    <n v="6"/>
    <n v="160"/>
    <n v="1200"/>
    <n v="12"/>
    <n v="2021"/>
  </r>
  <r>
    <n v="2273"/>
    <n v="18"/>
    <n v="17"/>
    <d v="2021-12-14T00:00:00"/>
    <n v="34.58"/>
    <x v="10"/>
    <d v="2021-09-09T00:00:00"/>
    <s v="Polska"/>
    <s v="Tofik Lis"/>
    <x v="7"/>
    <n v="6"/>
    <n v="160"/>
    <n v="1200"/>
    <n v="12"/>
    <n v="2021"/>
  </r>
  <r>
    <n v="2274"/>
    <n v="8"/>
    <n v="12"/>
    <d v="2021-12-16T00:00:00"/>
    <n v="39.11"/>
    <x v="11"/>
    <d v="2021-10-19T00:00:00"/>
    <s v="Francja"/>
    <s v="Goryle"/>
    <x v="19"/>
    <n v="5"/>
    <n v="139"/>
    <n v="1000"/>
    <n v="12"/>
    <n v="2021"/>
  </r>
  <r>
    <n v="2275"/>
    <n v="8"/>
    <n v="12"/>
    <d v="2021-12-16T00:00:00"/>
    <n v="46.84"/>
    <x v="11"/>
    <d v="2021-10-19T00:00:00"/>
    <s v="Francja"/>
    <s v="Goryle"/>
    <x v="19"/>
    <n v="5"/>
    <n v="139"/>
    <n v="1000"/>
    <n v="12"/>
    <n v="2021"/>
  </r>
  <r>
    <n v="2276"/>
    <n v="8"/>
    <n v="12"/>
    <d v="2021-12-16T00:00:00"/>
    <n v="71.94"/>
    <x v="11"/>
    <d v="2021-10-19T00:00:00"/>
    <s v="Francja"/>
    <s v="Goryle"/>
    <x v="19"/>
    <n v="5"/>
    <n v="139"/>
    <n v="1000"/>
    <n v="12"/>
    <n v="2021"/>
  </r>
  <r>
    <n v="2277"/>
    <n v="18"/>
    <n v="17"/>
    <d v="2021-12-16T00:00:00"/>
    <n v="33.5"/>
    <x v="10"/>
    <d v="2021-09-09T00:00:00"/>
    <s v="Polska"/>
    <s v="Tofik Lis"/>
    <x v="7"/>
    <n v="6"/>
    <n v="160"/>
    <n v="1200"/>
    <n v="12"/>
    <n v="2021"/>
  </r>
  <r>
    <n v="2278"/>
    <n v="18"/>
    <n v="17"/>
    <d v="2021-12-16T00:00:00"/>
    <n v="39.99"/>
    <x v="10"/>
    <d v="2021-09-09T00:00:00"/>
    <s v="Polska"/>
    <s v="Tofik Lis"/>
    <x v="7"/>
    <n v="6"/>
    <n v="160"/>
    <n v="1200"/>
    <n v="12"/>
    <n v="2021"/>
  </r>
  <r>
    <n v="2279"/>
    <n v="18"/>
    <n v="17"/>
    <d v="2021-12-16T00:00:00"/>
    <n v="61.69"/>
    <x v="10"/>
    <d v="2021-09-09T00:00:00"/>
    <s v="Polska"/>
    <s v="Tofik Lis"/>
    <x v="7"/>
    <n v="6"/>
    <n v="160"/>
    <n v="1200"/>
    <n v="12"/>
    <n v="2021"/>
  </r>
  <r>
    <n v="2280"/>
    <n v="18"/>
    <n v="17"/>
    <d v="2021-12-16T00:00:00"/>
    <n v="67.61"/>
    <x v="10"/>
    <d v="2021-09-09T00:00:00"/>
    <s v="Polska"/>
    <s v="Tofik Lis"/>
    <x v="7"/>
    <n v="6"/>
    <n v="160"/>
    <n v="1200"/>
    <n v="12"/>
    <n v="2021"/>
  </r>
  <r>
    <n v="2281"/>
    <n v="18"/>
    <n v="17"/>
    <d v="2021-12-16T00:00:00"/>
    <n v="58.38"/>
    <x v="10"/>
    <d v="2021-09-09T00:00:00"/>
    <s v="Polska"/>
    <s v="Tofik Lis"/>
    <x v="7"/>
    <n v="6"/>
    <n v="160"/>
    <n v="1200"/>
    <n v="12"/>
    <n v="2021"/>
  </r>
  <r>
    <n v="2282"/>
    <n v="18"/>
    <n v="17"/>
    <d v="2021-12-16T00:00:00"/>
    <n v="61.55"/>
    <x v="10"/>
    <d v="2021-09-09T00:00:00"/>
    <s v="Polska"/>
    <s v="Tofik Lis"/>
    <x v="7"/>
    <n v="6"/>
    <n v="160"/>
    <n v="1200"/>
    <n v="12"/>
    <n v="2021"/>
  </r>
  <r>
    <n v="2283"/>
    <n v="18"/>
    <n v="17"/>
    <d v="2021-12-16T00:00:00"/>
    <n v="71.92"/>
    <x v="10"/>
    <d v="2021-09-09T00:00:00"/>
    <s v="Polska"/>
    <s v="Tofik Lis"/>
    <x v="7"/>
    <n v="6"/>
    <n v="160"/>
    <n v="1200"/>
    <n v="12"/>
    <n v="2021"/>
  </r>
  <r>
    <n v="2284"/>
    <n v="18"/>
    <n v="18"/>
    <d v="2021-12-16T00:00:00"/>
    <n v="14.1"/>
    <x v="10"/>
    <d v="2021-09-09T00:00:00"/>
    <s v="Polska"/>
    <s v="Aviciuś"/>
    <x v="15"/>
    <n v="5"/>
    <n v="124"/>
    <n v="1000"/>
    <n v="12"/>
    <n v="2021"/>
  </r>
  <r>
    <n v="2285"/>
    <n v="8"/>
    <n v="12"/>
    <d v="2021-12-17T00:00:00"/>
    <n v="60.16"/>
    <x v="11"/>
    <d v="2021-10-19T00:00:00"/>
    <s v="Francja"/>
    <s v="Goryle"/>
    <x v="19"/>
    <n v="5"/>
    <n v="139"/>
    <n v="1000"/>
    <n v="12"/>
    <n v="2021"/>
  </r>
  <r>
    <n v="2286"/>
    <n v="8"/>
    <n v="12"/>
    <d v="2021-12-17T00:00:00"/>
    <n v="63.22"/>
    <x v="11"/>
    <d v="2021-10-19T00:00:00"/>
    <s v="Francja"/>
    <s v="Goryle"/>
    <x v="19"/>
    <n v="5"/>
    <n v="139"/>
    <n v="1000"/>
    <n v="12"/>
    <n v="2021"/>
  </r>
  <r>
    <n v="2287"/>
    <n v="8"/>
    <n v="12"/>
    <d v="2021-12-17T00:00:00"/>
    <n v="86.4"/>
    <x v="11"/>
    <d v="2021-10-19T00:00:00"/>
    <s v="Francja"/>
    <s v="Goryle"/>
    <x v="19"/>
    <n v="5"/>
    <n v="139"/>
    <n v="1000"/>
    <n v="12"/>
    <n v="2021"/>
  </r>
  <r>
    <n v="2288"/>
    <n v="8"/>
    <n v="13"/>
    <d v="2021-12-17T00:00:00"/>
    <n v="17.420000000000002"/>
    <x v="11"/>
    <d v="2021-10-19T00:00:00"/>
    <s v="Francja"/>
    <s v="Królowa"/>
    <x v="20"/>
    <n v="5"/>
    <n v="156"/>
    <n v="1000"/>
    <n v="12"/>
    <n v="2021"/>
  </r>
  <r>
    <n v="2289"/>
    <n v="18"/>
    <n v="18"/>
    <d v="2021-12-17T00:00:00"/>
    <n v="21.31"/>
    <x v="10"/>
    <d v="2021-09-09T00:00:00"/>
    <s v="Polska"/>
    <s v="Aviciuś"/>
    <x v="15"/>
    <n v="5"/>
    <n v="124"/>
    <n v="1000"/>
    <n v="12"/>
    <n v="2021"/>
  </r>
  <r>
    <n v="2290"/>
    <n v="18"/>
    <n v="18"/>
    <d v="2021-12-17T00:00:00"/>
    <n v="34.18"/>
    <x v="10"/>
    <d v="2021-09-09T00:00:00"/>
    <s v="Polska"/>
    <s v="Aviciuś"/>
    <x v="15"/>
    <n v="5"/>
    <n v="124"/>
    <n v="1000"/>
    <n v="12"/>
    <n v="2021"/>
  </r>
  <r>
    <n v="2291"/>
    <n v="18"/>
    <n v="18"/>
    <d v="2021-12-18T00:00:00"/>
    <n v="37.229999999999997"/>
    <x v="10"/>
    <d v="2021-09-09T00:00:00"/>
    <s v="Polska"/>
    <s v="Aviciuś"/>
    <x v="15"/>
    <n v="5"/>
    <n v="124"/>
    <n v="1000"/>
    <n v="12"/>
    <n v="2021"/>
  </r>
  <r>
    <n v="2292"/>
    <n v="18"/>
    <n v="18"/>
    <d v="2021-12-18T00:00:00"/>
    <n v="47.41"/>
    <x v="10"/>
    <d v="2021-09-09T00:00:00"/>
    <s v="Polska"/>
    <s v="Aviciuś"/>
    <x v="15"/>
    <n v="5"/>
    <n v="124"/>
    <n v="1000"/>
    <n v="12"/>
    <n v="2021"/>
  </r>
  <r>
    <n v="2293"/>
    <n v="18"/>
    <n v="18"/>
    <d v="2021-12-18T00:00:00"/>
    <n v="50.61"/>
    <x v="10"/>
    <d v="2021-09-09T00:00:00"/>
    <s v="Polska"/>
    <s v="Aviciuś"/>
    <x v="15"/>
    <n v="5"/>
    <n v="124"/>
    <n v="1000"/>
    <n v="12"/>
    <n v="2021"/>
  </r>
  <r>
    <n v="2294"/>
    <n v="18"/>
    <n v="18"/>
    <d v="2021-12-18T00:00:00"/>
    <n v="57.35"/>
    <x v="10"/>
    <d v="2021-09-09T00:00:00"/>
    <s v="Polska"/>
    <s v="Aviciuś"/>
    <x v="15"/>
    <n v="5"/>
    <n v="124"/>
    <n v="1000"/>
    <n v="12"/>
    <n v="2021"/>
  </r>
  <r>
    <n v="2295"/>
    <n v="18"/>
    <n v="18"/>
    <d v="2021-12-18T00:00:00"/>
    <n v="55.49"/>
    <x v="10"/>
    <d v="2021-09-09T00:00:00"/>
    <s v="Polska"/>
    <s v="Aviciuś"/>
    <x v="15"/>
    <n v="5"/>
    <n v="124"/>
    <n v="1000"/>
    <n v="12"/>
    <n v="2021"/>
  </r>
  <r>
    <n v="2296"/>
    <n v="18"/>
    <n v="18"/>
    <d v="2021-12-18T00:00:00"/>
    <n v="83.4"/>
    <x v="10"/>
    <d v="2021-09-09T00:00:00"/>
    <s v="Polska"/>
    <s v="Aviciuś"/>
    <x v="15"/>
    <n v="5"/>
    <n v="124"/>
    <n v="1000"/>
    <n v="12"/>
    <n v="2021"/>
  </r>
  <r>
    <n v="2297"/>
    <n v="18"/>
    <n v="18"/>
    <d v="2021-12-18T00:00:00"/>
    <n v="72.319999999999993"/>
    <x v="10"/>
    <d v="2021-09-09T00:00:00"/>
    <s v="Polska"/>
    <s v="Aviciuś"/>
    <x v="15"/>
    <n v="5"/>
    <n v="124"/>
    <n v="1000"/>
    <n v="12"/>
    <n v="2021"/>
  </r>
  <r>
    <n v="2298"/>
    <n v="8"/>
    <n v="13"/>
    <d v="2021-12-20T00:00:00"/>
    <n v="22.89"/>
    <x v="11"/>
    <d v="2021-10-19T00:00:00"/>
    <s v="Francja"/>
    <s v="Królowa"/>
    <x v="20"/>
    <n v="5"/>
    <n v="156"/>
    <n v="1000"/>
    <n v="12"/>
    <n v="2021"/>
  </r>
  <r>
    <n v="2299"/>
    <n v="8"/>
    <n v="13"/>
    <d v="2021-12-20T00:00:00"/>
    <n v="35.22"/>
    <x v="11"/>
    <d v="2021-10-19T00:00:00"/>
    <s v="Francja"/>
    <s v="Królowa"/>
    <x v="20"/>
    <n v="5"/>
    <n v="156"/>
    <n v="1000"/>
    <n v="12"/>
    <n v="2021"/>
  </r>
  <r>
    <n v="2300"/>
    <n v="8"/>
    <n v="13"/>
    <d v="2021-12-20T00:00:00"/>
    <n v="37.08"/>
    <x v="11"/>
    <d v="2021-10-19T00:00:00"/>
    <s v="Francja"/>
    <s v="Królowa"/>
    <x v="20"/>
    <n v="5"/>
    <n v="156"/>
    <n v="1000"/>
    <n v="12"/>
    <n v="2021"/>
  </r>
  <r>
    <n v="2301"/>
    <n v="8"/>
    <n v="13"/>
    <d v="2021-12-20T00:00:00"/>
    <n v="48.04"/>
    <x v="11"/>
    <d v="2021-10-19T00:00:00"/>
    <s v="Francja"/>
    <s v="Królowa"/>
    <x v="20"/>
    <n v="5"/>
    <n v="156"/>
    <n v="1000"/>
    <n v="12"/>
    <n v="2021"/>
  </r>
  <r>
    <n v="2302"/>
    <n v="8"/>
    <n v="13"/>
    <d v="2021-12-20T00:00:00"/>
    <n v="55.83"/>
    <x v="11"/>
    <d v="2021-10-19T00:00:00"/>
    <s v="Francja"/>
    <s v="Królowa"/>
    <x v="20"/>
    <n v="5"/>
    <n v="156"/>
    <n v="1000"/>
    <n v="12"/>
    <n v="2021"/>
  </r>
  <r>
    <n v="2303"/>
    <n v="18"/>
    <n v="19"/>
    <d v="2021-12-20T00:00:00"/>
    <n v="18.649999999999999"/>
    <x v="10"/>
    <d v="2021-09-09T00:00:00"/>
    <s v="Polska"/>
    <s v="Dźwiękowy Szok Magii"/>
    <x v="16"/>
    <n v="7"/>
    <n v="170"/>
    <n v="1400"/>
    <n v="12"/>
    <n v="2021"/>
  </r>
  <r>
    <n v="2304"/>
    <n v="18"/>
    <n v="19"/>
    <d v="2021-12-20T00:00:00"/>
    <n v="25.06"/>
    <x v="10"/>
    <d v="2021-09-09T00:00:00"/>
    <s v="Polska"/>
    <s v="Dźwiękowy Szok Magii"/>
    <x v="16"/>
    <n v="7"/>
    <n v="170"/>
    <n v="1400"/>
    <n v="12"/>
    <n v="2021"/>
  </r>
  <r>
    <n v="2305"/>
    <n v="18"/>
    <n v="19"/>
    <d v="2021-12-20T00:00:00"/>
    <n v="28.16"/>
    <x v="10"/>
    <d v="2021-09-09T00:00:00"/>
    <s v="Polska"/>
    <s v="Dźwiękowy Szok Magii"/>
    <x v="16"/>
    <n v="7"/>
    <n v="170"/>
    <n v="1400"/>
    <n v="12"/>
    <n v="2021"/>
  </r>
  <r>
    <n v="2306"/>
    <n v="18"/>
    <n v="19"/>
    <d v="2021-12-20T00:00:00"/>
    <n v="40.049999999999997"/>
    <x v="10"/>
    <d v="2021-09-09T00:00:00"/>
    <s v="Polska"/>
    <s v="Dźwiękowy Szok Magii"/>
    <x v="16"/>
    <n v="7"/>
    <n v="170"/>
    <n v="1400"/>
    <n v="12"/>
    <n v="2021"/>
  </r>
  <r>
    <n v="2307"/>
    <n v="18"/>
    <n v="19"/>
    <d v="2021-12-21T00:00:00"/>
    <n v="41.96"/>
    <x v="10"/>
    <d v="2021-09-09T00:00:00"/>
    <s v="Polska"/>
    <s v="Dźwiękowy Szok Magii"/>
    <x v="16"/>
    <n v="7"/>
    <n v="170"/>
    <n v="1400"/>
    <n v="12"/>
    <n v="2021"/>
  </r>
  <r>
    <n v="2308"/>
    <n v="18"/>
    <n v="19"/>
    <d v="2021-12-21T00:00:00"/>
    <n v="62.45"/>
    <x v="10"/>
    <d v="2021-09-09T00:00:00"/>
    <s v="Polska"/>
    <s v="Dźwiękowy Szok Magii"/>
    <x v="16"/>
    <n v="7"/>
    <n v="170"/>
    <n v="1400"/>
    <n v="12"/>
    <n v="2021"/>
  </r>
  <r>
    <n v="2309"/>
    <n v="18"/>
    <n v="19"/>
    <d v="2021-12-21T00:00:00"/>
    <n v="57.4"/>
    <x v="10"/>
    <d v="2021-09-09T00:00:00"/>
    <s v="Polska"/>
    <s v="Dźwiękowy Szok Magii"/>
    <x v="16"/>
    <n v="7"/>
    <n v="170"/>
    <n v="1400"/>
    <n v="12"/>
    <n v="2021"/>
  </r>
  <r>
    <n v="2310"/>
    <n v="18"/>
    <n v="19"/>
    <d v="2021-12-21T00:00:00"/>
    <n v="51.15"/>
    <x v="10"/>
    <d v="2021-09-09T00:00:00"/>
    <s v="Polska"/>
    <s v="Dźwiękowy Szok Magii"/>
    <x v="16"/>
    <n v="7"/>
    <n v="170"/>
    <n v="1400"/>
    <n v="12"/>
    <n v="2021"/>
  </r>
  <r>
    <n v="2311"/>
    <n v="18"/>
    <n v="19"/>
    <d v="2021-12-21T00:00:00"/>
    <n v="93.42"/>
    <x v="10"/>
    <d v="2021-09-09T00:00:00"/>
    <s v="Polska"/>
    <s v="Dźwiękowy Szok Magii"/>
    <x v="16"/>
    <n v="7"/>
    <n v="170"/>
    <n v="1400"/>
    <n v="12"/>
    <n v="2021"/>
  </r>
  <r>
    <n v="2312"/>
    <n v="18"/>
    <n v="19"/>
    <d v="2021-12-22T00:00:00"/>
    <n v="69.41"/>
    <x v="10"/>
    <d v="2021-09-09T00:00:00"/>
    <s v="Polska"/>
    <s v="Dźwiękowy Szok Magii"/>
    <x v="16"/>
    <n v="7"/>
    <n v="170"/>
    <n v="1400"/>
    <n v="12"/>
    <n v="2021"/>
  </r>
  <r>
    <n v="2313"/>
    <n v="18"/>
    <n v="20"/>
    <d v="2021-12-22T00:00:00"/>
    <n v="18.690000000000001"/>
    <x v="10"/>
    <d v="2021-09-09T00:00:00"/>
    <s v="Polska"/>
    <s v="xi"/>
    <x v="17"/>
    <n v="9"/>
    <n v="222"/>
    <n v="2000"/>
    <n v="12"/>
    <n v="2021"/>
  </r>
  <r>
    <n v="2314"/>
    <n v="18"/>
    <n v="20"/>
    <d v="2021-12-22T00:00:00"/>
    <n v="23.89"/>
    <x v="10"/>
    <d v="2021-09-09T00:00:00"/>
    <s v="Polska"/>
    <s v="xi"/>
    <x v="17"/>
    <n v="9"/>
    <n v="222"/>
    <n v="2000"/>
    <n v="12"/>
    <n v="2021"/>
  </r>
  <r>
    <n v="2315"/>
    <n v="18"/>
    <n v="20"/>
    <d v="2021-12-22T00:00:00"/>
    <n v="36.11"/>
    <x v="10"/>
    <d v="2021-09-09T00:00:00"/>
    <s v="Polska"/>
    <s v="xi"/>
    <x v="17"/>
    <n v="9"/>
    <n v="222"/>
    <n v="2000"/>
    <n v="12"/>
    <n v="2021"/>
  </r>
  <r>
    <n v="2316"/>
    <n v="8"/>
    <n v="13"/>
    <d v="2021-12-23T00:00:00"/>
    <n v="54.5"/>
    <x v="11"/>
    <d v="2021-10-19T00:00:00"/>
    <s v="Francja"/>
    <s v="Królowa"/>
    <x v="20"/>
    <n v="5"/>
    <n v="156"/>
    <n v="1000"/>
    <n v="12"/>
    <n v="2021"/>
  </r>
  <r>
    <n v="2317"/>
    <n v="8"/>
    <n v="13"/>
    <d v="2021-12-23T00:00:00"/>
    <n v="54.8"/>
    <x v="11"/>
    <d v="2021-10-19T00:00:00"/>
    <s v="Francja"/>
    <s v="Królowa"/>
    <x v="20"/>
    <n v="5"/>
    <n v="156"/>
    <n v="1000"/>
    <n v="12"/>
    <n v="2021"/>
  </r>
  <r>
    <n v="2318"/>
    <n v="8"/>
    <n v="13"/>
    <d v="2021-12-23T00:00:00"/>
    <n v="87.65"/>
    <x v="11"/>
    <d v="2021-10-19T00:00:00"/>
    <s v="Francja"/>
    <s v="Królowa"/>
    <x v="20"/>
    <n v="5"/>
    <n v="156"/>
    <n v="1000"/>
    <n v="12"/>
    <n v="2021"/>
  </r>
  <r>
    <n v="2319"/>
    <n v="18"/>
    <n v="20"/>
    <d v="2021-12-23T00:00:00"/>
    <n v="33.369999999999997"/>
    <x v="10"/>
    <d v="2021-09-09T00:00:00"/>
    <s v="Polska"/>
    <s v="xi"/>
    <x v="17"/>
    <n v="9"/>
    <n v="222"/>
    <n v="2000"/>
    <n v="12"/>
    <n v="2021"/>
  </r>
  <r>
    <n v="2320"/>
    <n v="8"/>
    <n v="13"/>
    <d v="2021-12-25T00:00:00"/>
    <n v="58.67"/>
    <x v="11"/>
    <d v="2021-10-19T00:00:00"/>
    <s v="Francja"/>
    <s v="Królowa"/>
    <x v="20"/>
    <n v="5"/>
    <n v="156"/>
    <n v="1000"/>
    <n v="12"/>
    <n v="2021"/>
  </r>
  <r>
    <n v="2321"/>
    <n v="8"/>
    <n v="14"/>
    <d v="2021-12-25T00:00:00"/>
    <n v="14.45"/>
    <x v="11"/>
    <d v="2021-10-19T00:00:00"/>
    <s v="Francja"/>
    <s v="Reolka"/>
    <x v="13"/>
    <n v="6"/>
    <n v="190"/>
    <n v="1200"/>
    <n v="12"/>
    <n v="2021"/>
  </r>
  <r>
    <n v="2322"/>
    <n v="8"/>
    <n v="14"/>
    <d v="2021-12-25T00:00:00"/>
    <n v="25.36"/>
    <x v="11"/>
    <d v="2021-10-19T00:00:00"/>
    <s v="Francja"/>
    <s v="Reolka"/>
    <x v="13"/>
    <n v="6"/>
    <n v="190"/>
    <n v="1200"/>
    <n v="12"/>
    <n v="2021"/>
  </r>
  <r>
    <n v="2323"/>
    <n v="8"/>
    <n v="14"/>
    <d v="2021-12-25T00:00:00"/>
    <n v="30.21"/>
    <x v="11"/>
    <d v="2021-10-19T00:00:00"/>
    <s v="Francja"/>
    <s v="Reolka"/>
    <x v="13"/>
    <n v="6"/>
    <n v="190"/>
    <n v="1200"/>
    <n v="12"/>
    <n v="2021"/>
  </r>
  <r>
    <n v="2324"/>
    <n v="8"/>
    <n v="14"/>
    <d v="2021-12-25T00:00:00"/>
    <n v="43.25"/>
    <x v="11"/>
    <d v="2021-10-19T00:00:00"/>
    <s v="Francja"/>
    <s v="Reolka"/>
    <x v="13"/>
    <n v="6"/>
    <n v="190"/>
    <n v="1200"/>
    <n v="12"/>
    <n v="2021"/>
  </r>
  <r>
    <n v="2325"/>
    <n v="8"/>
    <n v="14"/>
    <d v="2021-12-25T00:00:00"/>
    <n v="39.72"/>
    <x v="11"/>
    <d v="2021-10-19T00:00:00"/>
    <s v="Francja"/>
    <s v="Reolka"/>
    <x v="13"/>
    <n v="6"/>
    <n v="190"/>
    <n v="1200"/>
    <n v="12"/>
    <n v="2021"/>
  </r>
  <r>
    <n v="2326"/>
    <n v="8"/>
    <n v="14"/>
    <d v="2021-12-25T00:00:00"/>
    <n v="55.46"/>
    <x v="11"/>
    <d v="2021-10-19T00:00:00"/>
    <s v="Francja"/>
    <s v="Reolka"/>
    <x v="13"/>
    <n v="6"/>
    <n v="190"/>
    <n v="1200"/>
    <n v="12"/>
    <n v="2021"/>
  </r>
  <r>
    <n v="2327"/>
    <n v="8"/>
    <n v="14"/>
    <d v="2021-12-25T00:00:00"/>
    <n v="41.94"/>
    <x v="11"/>
    <d v="2021-10-19T00:00:00"/>
    <s v="Francja"/>
    <s v="Reolka"/>
    <x v="13"/>
    <n v="6"/>
    <n v="190"/>
    <n v="1200"/>
    <n v="12"/>
    <n v="2021"/>
  </r>
  <r>
    <n v="2328"/>
    <n v="18"/>
    <n v="20"/>
    <d v="2021-12-25T00:00:00"/>
    <n v="51.68"/>
    <x v="10"/>
    <d v="2021-09-09T00:00:00"/>
    <s v="Polska"/>
    <s v="xi"/>
    <x v="17"/>
    <n v="9"/>
    <n v="222"/>
    <n v="2000"/>
    <n v="12"/>
    <n v="2021"/>
  </r>
  <r>
    <n v="2329"/>
    <n v="18"/>
    <n v="20"/>
    <d v="2021-12-27T00:00:00"/>
    <n v="50.26"/>
    <x v="10"/>
    <d v="2021-09-09T00:00:00"/>
    <s v="Polska"/>
    <s v="xi"/>
    <x v="17"/>
    <n v="9"/>
    <n v="222"/>
    <n v="2000"/>
    <n v="12"/>
    <n v="2021"/>
  </r>
  <r>
    <n v="2330"/>
    <n v="18"/>
    <n v="20"/>
    <d v="2021-12-27T00:00:00"/>
    <n v="70.56"/>
    <x v="10"/>
    <d v="2021-09-09T00:00:00"/>
    <s v="Polska"/>
    <s v="xi"/>
    <x v="17"/>
    <n v="9"/>
    <n v="222"/>
    <n v="2000"/>
    <n v="12"/>
    <n v="2021"/>
  </r>
  <r>
    <n v="2331"/>
    <n v="18"/>
    <n v="20"/>
    <d v="2021-12-27T00:00:00"/>
    <n v="64.12"/>
    <x v="10"/>
    <d v="2021-09-09T00:00:00"/>
    <s v="Polska"/>
    <s v="xi"/>
    <x v="17"/>
    <n v="9"/>
    <n v="222"/>
    <n v="2000"/>
    <n v="12"/>
    <n v="2021"/>
  </r>
  <r>
    <n v="2332"/>
    <n v="8"/>
    <n v="14"/>
    <d v="2021-12-28T00:00:00"/>
    <n v="70.67"/>
    <x v="11"/>
    <d v="2021-10-19T00:00:00"/>
    <s v="Francja"/>
    <s v="Reolka"/>
    <x v="13"/>
    <n v="6"/>
    <n v="190"/>
    <n v="1200"/>
    <n v="12"/>
    <n v="2021"/>
  </r>
  <r>
    <n v="2333"/>
    <n v="8"/>
    <n v="14"/>
    <d v="2021-12-28T00:00:00"/>
    <n v="63.7"/>
    <x v="11"/>
    <d v="2021-10-19T00:00:00"/>
    <s v="Francja"/>
    <s v="Reolka"/>
    <x v="13"/>
    <n v="6"/>
    <n v="190"/>
    <n v="1200"/>
    <n v="12"/>
    <n v="2021"/>
  </r>
  <r>
    <n v="2334"/>
    <n v="18"/>
    <n v="20"/>
    <d v="2021-12-28T00:00:00"/>
    <n v="60.33"/>
    <x v="10"/>
    <d v="2021-09-09T00:00:00"/>
    <s v="Polska"/>
    <s v="xi"/>
    <x v="17"/>
    <n v="9"/>
    <n v="222"/>
    <n v="2000"/>
    <n v="12"/>
    <n v="2021"/>
  </r>
  <r>
    <n v="2335"/>
    <n v="8"/>
    <n v="14"/>
    <d v="2021-12-31T00:00:00"/>
    <n v="93.68"/>
    <x v="11"/>
    <d v="2021-10-19T00:00:00"/>
    <s v="Francja"/>
    <s v="Reolka"/>
    <x v="13"/>
    <n v="6"/>
    <n v="190"/>
    <n v="1200"/>
    <n v="12"/>
    <n v="2021"/>
  </r>
  <r>
    <n v="2336"/>
    <n v="8"/>
    <n v="15"/>
    <d v="2021-12-31T00:00:00"/>
    <n v="10.07"/>
    <x v="11"/>
    <d v="2021-10-19T00:00:00"/>
    <s v="Francja"/>
    <s v="Pan Daft"/>
    <x v="14"/>
    <n v="5"/>
    <n v="123"/>
    <n v="1000"/>
    <n v="12"/>
    <n v="2021"/>
  </r>
  <r>
    <n v="2337"/>
    <n v="8"/>
    <n v="15"/>
    <d v="2021-12-31T00:00:00"/>
    <n v="25.8"/>
    <x v="11"/>
    <d v="2021-10-19T00:00:00"/>
    <s v="Francja"/>
    <s v="Pan Daft"/>
    <x v="14"/>
    <n v="5"/>
    <n v="123"/>
    <n v="1000"/>
    <n v="12"/>
    <n v="2021"/>
  </r>
  <r>
    <n v="2338"/>
    <n v="8"/>
    <n v="15"/>
    <d v="2021-12-31T00:00:00"/>
    <n v="32.68"/>
    <x v="11"/>
    <d v="2021-10-19T00:00:00"/>
    <s v="Francja"/>
    <s v="Pan Daft"/>
    <x v="14"/>
    <n v="5"/>
    <n v="123"/>
    <n v="1000"/>
    <n v="12"/>
    <n v="2021"/>
  </r>
  <r>
    <n v="2339"/>
    <n v="8"/>
    <n v="15"/>
    <d v="2021-12-31T00:00:00"/>
    <n v="36.130000000000003"/>
    <x v="11"/>
    <d v="2021-10-19T00:00:00"/>
    <s v="Francja"/>
    <s v="Pan Daft"/>
    <x v="14"/>
    <n v="5"/>
    <n v="123"/>
    <n v="1000"/>
    <n v="12"/>
    <n v="2021"/>
  </r>
  <r>
    <n v="2340"/>
    <n v="18"/>
    <n v="21"/>
    <d v="2021-12-31T00:00:00"/>
    <n v="12.62"/>
    <x v="10"/>
    <d v="2021-09-09T00:00:00"/>
    <s v="Polska"/>
    <s v="Lisek Przemyka"/>
    <x v="18"/>
    <n v="9"/>
    <n v="300"/>
    <n v="2000"/>
    <n v="12"/>
    <n v="2021"/>
  </r>
  <r>
    <n v="2341"/>
    <n v="18"/>
    <n v="21"/>
    <d v="2021-12-31T00:00:00"/>
    <n v="28.35"/>
    <x v="10"/>
    <d v="2021-09-09T00:00:00"/>
    <s v="Polska"/>
    <s v="Lisek Przemyka"/>
    <x v="18"/>
    <n v="9"/>
    <n v="300"/>
    <n v="2000"/>
    <n v="12"/>
    <n v="2021"/>
  </r>
  <r>
    <n v="2342"/>
    <n v="18"/>
    <n v="21"/>
    <d v="2021-12-31T00:00:00"/>
    <n v="27.01"/>
    <x v="10"/>
    <d v="2021-09-09T00:00:00"/>
    <s v="Polska"/>
    <s v="Lisek Przemyka"/>
    <x v="18"/>
    <n v="9"/>
    <n v="300"/>
    <n v="2000"/>
    <n v="12"/>
    <n v="2021"/>
  </r>
  <r>
    <n v="2343"/>
    <n v="8"/>
    <n v="15"/>
    <d v="2022-01-03T00:00:00"/>
    <n v="35.51"/>
    <x v="11"/>
    <d v="2021-10-19T00:00:00"/>
    <s v="Francja"/>
    <s v="Pan Daft"/>
    <x v="14"/>
    <n v="5"/>
    <n v="123"/>
    <n v="1000"/>
    <n v="1"/>
    <n v="2022"/>
  </r>
  <r>
    <n v="2344"/>
    <n v="8"/>
    <n v="15"/>
    <d v="2022-01-03T00:00:00"/>
    <n v="57.07"/>
    <x v="11"/>
    <d v="2021-10-19T00:00:00"/>
    <s v="Francja"/>
    <s v="Pan Daft"/>
    <x v="14"/>
    <n v="5"/>
    <n v="123"/>
    <n v="1000"/>
    <n v="1"/>
    <n v="2022"/>
  </r>
  <r>
    <n v="2345"/>
    <n v="8"/>
    <n v="15"/>
    <d v="2022-01-03T00:00:00"/>
    <n v="71.8"/>
    <x v="11"/>
    <d v="2021-10-19T00:00:00"/>
    <s v="Francja"/>
    <s v="Pan Daft"/>
    <x v="14"/>
    <n v="5"/>
    <n v="123"/>
    <n v="1000"/>
    <n v="1"/>
    <n v="2022"/>
  </r>
  <r>
    <n v="2346"/>
    <n v="8"/>
    <n v="15"/>
    <d v="2022-01-03T00:00:00"/>
    <n v="77.25"/>
    <x v="11"/>
    <d v="2021-10-19T00:00:00"/>
    <s v="Francja"/>
    <s v="Pan Daft"/>
    <x v="14"/>
    <n v="5"/>
    <n v="123"/>
    <n v="1000"/>
    <n v="1"/>
    <n v="2022"/>
  </r>
  <r>
    <n v="2347"/>
    <n v="8"/>
    <n v="15"/>
    <d v="2022-01-03T00:00:00"/>
    <n v="92.66"/>
    <x v="11"/>
    <d v="2021-10-19T00:00:00"/>
    <s v="Francja"/>
    <s v="Pan Daft"/>
    <x v="14"/>
    <n v="5"/>
    <n v="123"/>
    <n v="1000"/>
    <n v="1"/>
    <n v="2022"/>
  </r>
  <r>
    <n v="2348"/>
    <n v="8"/>
    <n v="15"/>
    <d v="2022-01-03T00:00:00"/>
    <n v="58.32"/>
    <x v="11"/>
    <d v="2021-10-19T00:00:00"/>
    <s v="Francja"/>
    <s v="Pan Daft"/>
    <x v="14"/>
    <n v="5"/>
    <n v="123"/>
    <n v="1000"/>
    <n v="1"/>
    <n v="2022"/>
  </r>
  <r>
    <n v="2349"/>
    <n v="8"/>
    <n v="16"/>
    <d v="2022-01-03T00:00:00"/>
    <n v="14.56"/>
    <x v="11"/>
    <d v="2021-10-19T00:00:00"/>
    <s v="Francja"/>
    <s v="Umarłe Korporacje"/>
    <x v="22"/>
    <n v="8"/>
    <n v="240"/>
    <n v="1800"/>
    <n v="1"/>
    <n v="2022"/>
  </r>
  <r>
    <n v="2350"/>
    <n v="8"/>
    <n v="16"/>
    <d v="2022-01-03T00:00:00"/>
    <n v="24.85"/>
    <x v="11"/>
    <d v="2021-10-19T00:00:00"/>
    <s v="Francja"/>
    <s v="Umarłe Korporacje"/>
    <x v="22"/>
    <n v="8"/>
    <n v="240"/>
    <n v="1800"/>
    <n v="1"/>
    <n v="2022"/>
  </r>
  <r>
    <n v="2351"/>
    <n v="8"/>
    <n v="16"/>
    <d v="2022-01-04T00:00:00"/>
    <n v="32.61"/>
    <x v="11"/>
    <d v="2021-10-19T00:00:00"/>
    <s v="Francja"/>
    <s v="Umarłe Korporacje"/>
    <x v="22"/>
    <n v="8"/>
    <n v="240"/>
    <n v="1800"/>
    <n v="1"/>
    <n v="2022"/>
  </r>
  <r>
    <n v="2352"/>
    <n v="8"/>
    <n v="16"/>
    <d v="2022-01-04T00:00:00"/>
    <n v="30.18"/>
    <x v="11"/>
    <d v="2021-10-19T00:00:00"/>
    <s v="Francja"/>
    <s v="Umarłe Korporacje"/>
    <x v="22"/>
    <n v="8"/>
    <n v="240"/>
    <n v="1800"/>
    <n v="1"/>
    <n v="2022"/>
  </r>
  <r>
    <n v="2353"/>
    <n v="8"/>
    <n v="16"/>
    <d v="2022-01-06T00:00:00"/>
    <n v="47.47"/>
    <x v="11"/>
    <d v="2021-10-19T00:00:00"/>
    <s v="Francja"/>
    <s v="Umarłe Korporacje"/>
    <x v="22"/>
    <n v="8"/>
    <n v="240"/>
    <n v="1800"/>
    <n v="1"/>
    <n v="2022"/>
  </r>
  <r>
    <n v="2354"/>
    <n v="8"/>
    <n v="16"/>
    <d v="2022-01-06T00:00:00"/>
    <n v="53.83"/>
    <x v="11"/>
    <d v="2021-10-19T00:00:00"/>
    <s v="Francja"/>
    <s v="Umarłe Korporacje"/>
    <x v="22"/>
    <n v="8"/>
    <n v="240"/>
    <n v="1800"/>
    <n v="1"/>
    <n v="2022"/>
  </r>
  <r>
    <n v="2355"/>
    <n v="8"/>
    <n v="16"/>
    <d v="2022-01-06T00:00:00"/>
    <n v="47.32"/>
    <x v="11"/>
    <d v="2021-10-19T00:00:00"/>
    <s v="Francja"/>
    <s v="Umarłe Korporacje"/>
    <x v="22"/>
    <n v="8"/>
    <n v="240"/>
    <n v="1800"/>
    <n v="1"/>
    <n v="2022"/>
  </r>
  <r>
    <n v="2356"/>
    <n v="8"/>
    <n v="16"/>
    <d v="2022-01-07T00:00:00"/>
    <n v="76.66"/>
    <x v="11"/>
    <d v="2021-10-19T00:00:00"/>
    <s v="Francja"/>
    <s v="Umarłe Korporacje"/>
    <x v="22"/>
    <n v="8"/>
    <n v="240"/>
    <n v="1800"/>
    <n v="1"/>
    <n v="2022"/>
  </r>
  <r>
    <n v="2357"/>
    <n v="8"/>
    <n v="16"/>
    <d v="2022-01-07T00:00:00"/>
    <n v="64.989999999999995"/>
    <x v="11"/>
    <d v="2021-10-19T00:00:00"/>
    <s v="Francja"/>
    <s v="Umarłe Korporacje"/>
    <x v="22"/>
    <n v="8"/>
    <n v="240"/>
    <n v="1800"/>
    <n v="1"/>
    <n v="2022"/>
  </r>
  <r>
    <n v="2358"/>
    <n v="8"/>
    <n v="16"/>
    <d v="2022-01-10T00:00:00"/>
    <n v="79.16"/>
    <x v="11"/>
    <d v="2021-10-19T00:00:00"/>
    <s v="Francja"/>
    <s v="Umarłe Korporacje"/>
    <x v="22"/>
    <n v="8"/>
    <n v="240"/>
    <n v="1800"/>
    <n v="1"/>
    <n v="2022"/>
  </r>
  <r>
    <n v="2359"/>
    <n v="8"/>
    <n v="17"/>
    <d v="2022-01-10T00:00:00"/>
    <n v="15.84"/>
    <x v="11"/>
    <d v="2021-10-19T00:00:00"/>
    <s v="Francja"/>
    <s v="Tofik Lis"/>
    <x v="7"/>
    <n v="6"/>
    <n v="160"/>
    <n v="1200"/>
    <n v="1"/>
    <n v="2022"/>
  </r>
  <r>
    <n v="2360"/>
    <n v="8"/>
    <n v="17"/>
    <d v="2022-01-10T00:00:00"/>
    <n v="28.49"/>
    <x v="11"/>
    <d v="2021-10-19T00:00:00"/>
    <s v="Francja"/>
    <s v="Tofik Lis"/>
    <x v="7"/>
    <n v="6"/>
    <n v="160"/>
    <n v="1200"/>
    <n v="1"/>
    <n v="2022"/>
  </r>
  <r>
    <n v="2361"/>
    <n v="8"/>
    <n v="17"/>
    <d v="2022-01-10T00:00:00"/>
    <n v="27.04"/>
    <x v="11"/>
    <d v="2021-10-19T00:00:00"/>
    <s v="Francja"/>
    <s v="Tofik Lis"/>
    <x v="7"/>
    <n v="6"/>
    <n v="160"/>
    <n v="1200"/>
    <n v="1"/>
    <n v="2022"/>
  </r>
  <r>
    <n v="2362"/>
    <n v="8"/>
    <n v="17"/>
    <d v="2022-01-11T00:00:00"/>
    <n v="29.37"/>
    <x v="11"/>
    <d v="2021-10-19T00:00:00"/>
    <s v="Francja"/>
    <s v="Tofik Lis"/>
    <x v="7"/>
    <n v="6"/>
    <n v="160"/>
    <n v="1200"/>
    <n v="1"/>
    <n v="2022"/>
  </r>
  <r>
    <n v="2363"/>
    <n v="8"/>
    <n v="17"/>
    <d v="2022-01-11T00:00:00"/>
    <n v="41.66"/>
    <x v="11"/>
    <d v="2021-10-19T00:00:00"/>
    <s v="Francja"/>
    <s v="Tofik Lis"/>
    <x v="7"/>
    <n v="6"/>
    <n v="160"/>
    <n v="1200"/>
    <n v="1"/>
    <n v="2022"/>
  </r>
  <r>
    <n v="2364"/>
    <n v="8"/>
    <n v="17"/>
    <d v="2022-01-11T00:00:00"/>
    <n v="42.01"/>
    <x v="11"/>
    <d v="2021-10-19T00:00:00"/>
    <s v="Francja"/>
    <s v="Tofik Lis"/>
    <x v="7"/>
    <n v="6"/>
    <n v="160"/>
    <n v="1200"/>
    <n v="1"/>
    <n v="2022"/>
  </r>
  <r>
    <n v="2365"/>
    <n v="8"/>
    <n v="17"/>
    <d v="2022-01-11T00:00:00"/>
    <n v="62.24"/>
    <x v="11"/>
    <d v="2021-10-19T00:00:00"/>
    <s v="Francja"/>
    <s v="Tofik Lis"/>
    <x v="7"/>
    <n v="6"/>
    <n v="160"/>
    <n v="1200"/>
    <n v="1"/>
    <n v="2022"/>
  </r>
  <r>
    <n v="2366"/>
    <n v="8"/>
    <n v="17"/>
    <d v="2022-01-11T00:00:00"/>
    <n v="65.92"/>
    <x v="11"/>
    <d v="2021-10-19T00:00:00"/>
    <s v="Francja"/>
    <s v="Tofik Lis"/>
    <x v="7"/>
    <n v="6"/>
    <n v="160"/>
    <n v="1200"/>
    <n v="1"/>
    <n v="2022"/>
  </r>
  <r>
    <n v="2367"/>
    <n v="8"/>
    <n v="17"/>
    <d v="2022-01-11T00:00:00"/>
    <n v="69.91"/>
    <x v="11"/>
    <d v="2021-10-19T00:00:00"/>
    <s v="Francja"/>
    <s v="Tofik Lis"/>
    <x v="7"/>
    <n v="6"/>
    <n v="160"/>
    <n v="1200"/>
    <n v="1"/>
    <n v="2022"/>
  </r>
  <r>
    <n v="2368"/>
    <n v="8"/>
    <n v="17"/>
    <d v="2022-01-14T00:00:00"/>
    <n v="73.099999999999994"/>
    <x v="11"/>
    <d v="2021-10-19T00:00:00"/>
    <s v="Francja"/>
    <s v="Tofik Lis"/>
    <x v="7"/>
    <n v="6"/>
    <n v="160"/>
    <n v="1200"/>
    <n v="1"/>
    <n v="2022"/>
  </r>
  <r>
    <n v="2369"/>
    <n v="8"/>
    <n v="18"/>
    <d v="2022-01-14T00:00:00"/>
    <n v="14.11"/>
    <x v="11"/>
    <d v="2021-10-19T00:00:00"/>
    <s v="Francja"/>
    <s v="Aviciuś"/>
    <x v="15"/>
    <n v="5"/>
    <n v="124"/>
    <n v="1000"/>
    <n v="1"/>
    <n v="2022"/>
  </r>
  <r>
    <n v="2370"/>
    <n v="8"/>
    <n v="18"/>
    <d v="2022-01-14T00:00:00"/>
    <n v="24.77"/>
    <x v="11"/>
    <d v="2021-10-19T00:00:00"/>
    <s v="Francja"/>
    <s v="Aviciuś"/>
    <x v="15"/>
    <n v="5"/>
    <n v="124"/>
    <n v="1000"/>
    <n v="1"/>
    <n v="2022"/>
  </r>
  <r>
    <n v="2371"/>
    <n v="8"/>
    <n v="18"/>
    <d v="2022-01-17T00:00:00"/>
    <n v="23.55"/>
    <x v="11"/>
    <d v="2021-10-19T00:00:00"/>
    <s v="Francja"/>
    <s v="Aviciuś"/>
    <x v="15"/>
    <n v="5"/>
    <n v="124"/>
    <n v="1000"/>
    <n v="1"/>
    <n v="2022"/>
  </r>
  <r>
    <n v="2372"/>
    <n v="8"/>
    <n v="18"/>
    <d v="2022-01-20T00:00:00"/>
    <n v="39.86"/>
    <x v="11"/>
    <d v="2021-10-19T00:00:00"/>
    <s v="Francja"/>
    <s v="Aviciuś"/>
    <x v="15"/>
    <n v="5"/>
    <n v="124"/>
    <n v="1000"/>
    <n v="1"/>
    <n v="2022"/>
  </r>
  <r>
    <n v="2373"/>
    <n v="8"/>
    <n v="18"/>
    <d v="2022-01-20T00:00:00"/>
    <n v="52.86"/>
    <x v="11"/>
    <d v="2021-10-19T00:00:00"/>
    <s v="Francja"/>
    <s v="Aviciuś"/>
    <x v="15"/>
    <n v="5"/>
    <n v="124"/>
    <n v="1000"/>
    <n v="1"/>
    <n v="2022"/>
  </r>
  <r>
    <n v="2374"/>
    <n v="8"/>
    <n v="18"/>
    <d v="2022-01-20T00:00:00"/>
    <n v="47.83"/>
    <x v="11"/>
    <d v="2021-10-19T00:00:00"/>
    <s v="Francja"/>
    <s v="Aviciuś"/>
    <x v="15"/>
    <n v="5"/>
    <n v="124"/>
    <n v="1000"/>
    <n v="1"/>
    <n v="2022"/>
  </r>
  <r>
    <n v="2375"/>
    <n v="8"/>
    <n v="18"/>
    <d v="2022-01-23T00:00:00"/>
    <n v="66.16"/>
    <x v="11"/>
    <d v="2021-10-19T00:00:00"/>
    <s v="Francja"/>
    <s v="Aviciuś"/>
    <x v="15"/>
    <n v="5"/>
    <n v="124"/>
    <n v="1000"/>
    <n v="1"/>
    <n v="2022"/>
  </r>
  <r>
    <n v="2376"/>
    <n v="8"/>
    <n v="18"/>
    <d v="2022-01-23T00:00:00"/>
    <n v="54.76"/>
    <x v="11"/>
    <d v="2021-10-19T00:00:00"/>
    <s v="Francja"/>
    <s v="Aviciuś"/>
    <x v="15"/>
    <n v="5"/>
    <n v="124"/>
    <n v="1000"/>
    <n v="1"/>
    <n v="2022"/>
  </r>
  <r>
    <n v="2377"/>
    <n v="8"/>
    <n v="18"/>
    <d v="2022-01-23T00:00:00"/>
    <n v="90.8"/>
    <x v="11"/>
    <d v="2021-10-19T00:00:00"/>
    <s v="Francja"/>
    <s v="Aviciuś"/>
    <x v="15"/>
    <n v="5"/>
    <n v="124"/>
    <n v="1000"/>
    <n v="1"/>
    <n v="2022"/>
  </r>
  <r>
    <n v="2378"/>
    <n v="8"/>
    <n v="18"/>
    <d v="2022-01-23T00:00:00"/>
    <n v="64.97"/>
    <x v="11"/>
    <d v="2021-10-19T00:00:00"/>
    <s v="Francja"/>
    <s v="Aviciuś"/>
    <x v="15"/>
    <n v="5"/>
    <n v="124"/>
    <n v="1000"/>
    <n v="1"/>
    <n v="2022"/>
  </r>
  <r>
    <n v="2379"/>
    <n v="8"/>
    <n v="19"/>
    <d v="2022-01-24T00:00:00"/>
    <n v="11.15"/>
    <x v="11"/>
    <d v="2021-10-19T00:00:00"/>
    <s v="Francja"/>
    <s v="Dźwiękowy Szok Magii"/>
    <x v="16"/>
    <n v="7"/>
    <n v="170"/>
    <n v="1400"/>
    <n v="1"/>
    <n v="2022"/>
  </r>
  <r>
    <n v="2380"/>
    <n v="8"/>
    <n v="19"/>
    <d v="2022-01-24T00:00:00"/>
    <n v="16.690000000000001"/>
    <x v="11"/>
    <d v="2021-10-19T00:00:00"/>
    <s v="Francja"/>
    <s v="Dźwiękowy Szok Magii"/>
    <x v="16"/>
    <n v="7"/>
    <n v="170"/>
    <n v="1400"/>
    <n v="1"/>
    <n v="2022"/>
  </r>
  <r>
    <n v="2381"/>
    <n v="8"/>
    <n v="19"/>
    <d v="2022-01-24T00:00:00"/>
    <n v="26.57"/>
    <x v="11"/>
    <d v="2021-10-19T00:00:00"/>
    <s v="Francja"/>
    <s v="Dźwiękowy Szok Magii"/>
    <x v="16"/>
    <n v="7"/>
    <n v="170"/>
    <n v="1400"/>
    <n v="1"/>
    <n v="2022"/>
  </r>
  <r>
    <n v="2382"/>
    <n v="8"/>
    <n v="19"/>
    <d v="2022-01-24T00:00:00"/>
    <n v="33.18"/>
    <x v="11"/>
    <d v="2021-10-19T00:00:00"/>
    <s v="Francja"/>
    <s v="Dźwiękowy Szok Magii"/>
    <x v="16"/>
    <n v="7"/>
    <n v="170"/>
    <n v="1400"/>
    <n v="1"/>
    <n v="2022"/>
  </r>
  <r>
    <n v="2383"/>
    <n v="8"/>
    <n v="19"/>
    <d v="2022-01-24T00:00:00"/>
    <n v="38.9"/>
    <x v="11"/>
    <d v="2021-10-19T00:00:00"/>
    <s v="Francja"/>
    <s v="Dźwiękowy Szok Magii"/>
    <x v="16"/>
    <n v="7"/>
    <n v="170"/>
    <n v="1400"/>
    <n v="1"/>
    <n v="2022"/>
  </r>
  <r>
    <n v="2384"/>
    <n v="8"/>
    <n v="19"/>
    <d v="2022-01-24T00:00:00"/>
    <n v="65.72"/>
    <x v="11"/>
    <d v="2021-10-19T00:00:00"/>
    <s v="Francja"/>
    <s v="Dźwiękowy Szok Magii"/>
    <x v="16"/>
    <n v="7"/>
    <n v="170"/>
    <n v="1400"/>
    <n v="1"/>
    <n v="2022"/>
  </r>
  <r>
    <n v="2385"/>
    <n v="8"/>
    <n v="19"/>
    <d v="2022-01-24T00:00:00"/>
    <n v="58.01"/>
    <x v="11"/>
    <d v="2021-10-19T00:00:00"/>
    <s v="Francja"/>
    <s v="Dźwiękowy Szok Magii"/>
    <x v="16"/>
    <n v="7"/>
    <n v="170"/>
    <n v="1400"/>
    <n v="1"/>
    <n v="2022"/>
  </r>
  <r>
    <n v="2386"/>
    <n v="8"/>
    <n v="19"/>
    <d v="2022-01-24T00:00:00"/>
    <n v="52.33"/>
    <x v="11"/>
    <d v="2021-10-19T00:00:00"/>
    <s v="Francja"/>
    <s v="Dźwiękowy Szok Magii"/>
    <x v="16"/>
    <n v="7"/>
    <n v="170"/>
    <n v="1400"/>
    <n v="1"/>
    <n v="2022"/>
  </r>
  <r>
    <n v="2387"/>
    <n v="8"/>
    <n v="19"/>
    <d v="2022-01-24T00:00:00"/>
    <n v="84.17"/>
    <x v="11"/>
    <d v="2021-10-19T00:00:00"/>
    <s v="Francja"/>
    <s v="Dźwiękowy Szok Magii"/>
    <x v="16"/>
    <n v="7"/>
    <n v="170"/>
    <n v="1400"/>
    <n v="1"/>
    <n v="2022"/>
  </r>
  <r>
    <n v="2388"/>
    <n v="8"/>
    <n v="19"/>
    <d v="2022-01-27T00:00:00"/>
    <n v="86.29"/>
    <x v="11"/>
    <d v="2021-10-19T00:00:00"/>
    <s v="Francja"/>
    <s v="Dźwiękowy Szok Magii"/>
    <x v="16"/>
    <n v="7"/>
    <n v="170"/>
    <n v="1400"/>
    <n v="1"/>
    <n v="2022"/>
  </r>
  <r>
    <n v="2389"/>
    <n v="8"/>
    <n v="20"/>
    <d v="2022-01-30T00:00:00"/>
    <n v="19.82"/>
    <x v="11"/>
    <d v="2021-10-19T00:00:00"/>
    <s v="Francja"/>
    <s v="xi"/>
    <x v="17"/>
    <n v="9"/>
    <n v="222"/>
    <n v="2000"/>
    <n v="1"/>
    <n v="2022"/>
  </r>
  <r>
    <n v="2390"/>
    <n v="8"/>
    <n v="20"/>
    <d v="2022-01-30T00:00:00"/>
    <n v="23.94"/>
    <x v="11"/>
    <d v="2021-10-19T00:00:00"/>
    <s v="Francja"/>
    <s v="xi"/>
    <x v="17"/>
    <n v="9"/>
    <n v="222"/>
    <n v="2000"/>
    <n v="1"/>
    <n v="2022"/>
  </r>
  <r>
    <n v="2391"/>
    <n v="8"/>
    <n v="20"/>
    <d v="2022-02-02T00:00:00"/>
    <n v="35.79"/>
    <x v="11"/>
    <d v="2021-10-19T00:00:00"/>
    <s v="Francja"/>
    <s v="xi"/>
    <x v="17"/>
    <n v="9"/>
    <n v="222"/>
    <n v="2000"/>
    <n v="2"/>
    <n v="2022"/>
  </r>
  <r>
    <n v="2392"/>
    <n v="8"/>
    <n v="20"/>
    <d v="2022-02-02T00:00:00"/>
    <n v="36.369999999999997"/>
    <x v="11"/>
    <d v="2021-10-19T00:00:00"/>
    <s v="Francja"/>
    <s v="xi"/>
    <x v="17"/>
    <n v="9"/>
    <n v="222"/>
    <n v="2000"/>
    <n v="2"/>
    <n v="2022"/>
  </r>
  <r>
    <n v="2393"/>
    <n v="8"/>
    <n v="20"/>
    <d v="2022-02-02T00:00:00"/>
    <n v="44.47"/>
    <x v="11"/>
    <d v="2021-10-19T00:00:00"/>
    <s v="Francja"/>
    <s v="xi"/>
    <x v="17"/>
    <n v="9"/>
    <n v="222"/>
    <n v="2000"/>
    <n v="2"/>
    <n v="2022"/>
  </r>
  <r>
    <n v="2394"/>
    <n v="8"/>
    <n v="20"/>
    <d v="2022-02-05T00:00:00"/>
    <n v="45.43"/>
    <x v="11"/>
    <d v="2021-10-19T00:00:00"/>
    <s v="Francja"/>
    <s v="xi"/>
    <x v="17"/>
    <n v="9"/>
    <n v="222"/>
    <n v="2000"/>
    <n v="2"/>
    <n v="2022"/>
  </r>
  <r>
    <n v="2395"/>
    <n v="8"/>
    <n v="20"/>
    <d v="2022-02-05T00:00:00"/>
    <n v="65.069999999999993"/>
    <x v="11"/>
    <d v="2021-10-19T00:00:00"/>
    <s v="Francja"/>
    <s v="xi"/>
    <x v="17"/>
    <n v="9"/>
    <n v="222"/>
    <n v="2000"/>
    <n v="2"/>
    <n v="2022"/>
  </r>
  <r>
    <n v="2396"/>
    <n v="8"/>
    <n v="20"/>
    <d v="2022-02-05T00:00:00"/>
    <n v="64.64"/>
    <x v="11"/>
    <d v="2021-10-19T00:00:00"/>
    <s v="Francja"/>
    <s v="xi"/>
    <x v="17"/>
    <n v="9"/>
    <n v="222"/>
    <n v="2000"/>
    <n v="2"/>
    <n v="2022"/>
  </r>
  <r>
    <n v="2397"/>
    <n v="4"/>
    <n v="1"/>
    <d v="2022-02-08T00:00:00"/>
    <n v="13.2"/>
    <x v="12"/>
    <d v="2022-02-08T00:00:00"/>
    <s v="Polska"/>
    <s v="Cysmix i Emilka"/>
    <x v="0"/>
    <n v="7"/>
    <n v="128"/>
    <n v="1500"/>
    <n v="2"/>
    <n v="2022"/>
  </r>
  <r>
    <n v="2398"/>
    <n v="8"/>
    <n v="20"/>
    <d v="2022-02-08T00:00:00"/>
    <n v="54.6"/>
    <x v="11"/>
    <d v="2021-10-19T00:00:00"/>
    <s v="Francja"/>
    <s v="xi"/>
    <x v="17"/>
    <n v="9"/>
    <n v="222"/>
    <n v="2000"/>
    <n v="2"/>
    <n v="2022"/>
  </r>
  <r>
    <n v="2399"/>
    <n v="8"/>
    <n v="20"/>
    <d v="2022-02-08T00:00:00"/>
    <n v="75.45"/>
    <x v="11"/>
    <d v="2021-10-19T00:00:00"/>
    <s v="Francja"/>
    <s v="xi"/>
    <x v="17"/>
    <n v="9"/>
    <n v="222"/>
    <n v="2000"/>
    <n v="2"/>
    <n v="2022"/>
  </r>
  <r>
    <n v="2400"/>
    <n v="8"/>
    <n v="21"/>
    <d v="2022-02-08T00:00:00"/>
    <n v="14.53"/>
    <x v="11"/>
    <d v="2021-10-19T00:00:00"/>
    <s v="Francja"/>
    <s v="Lisek Przemyka"/>
    <x v="18"/>
    <n v="9"/>
    <n v="300"/>
    <n v="2000"/>
    <n v="2"/>
    <n v="2022"/>
  </r>
  <r>
    <n v="2401"/>
    <n v="8"/>
    <n v="21"/>
    <d v="2022-02-08T00:00:00"/>
    <n v="25.82"/>
    <x v="11"/>
    <d v="2021-10-19T00:00:00"/>
    <s v="Francja"/>
    <s v="Lisek Przemyka"/>
    <x v="18"/>
    <n v="9"/>
    <n v="300"/>
    <n v="2000"/>
    <n v="2"/>
    <n v="2022"/>
  </r>
  <r>
    <n v="2402"/>
    <n v="4"/>
    <n v="1"/>
    <d v="2022-02-11T00:00:00"/>
    <n v="18.86"/>
    <x v="12"/>
    <d v="2022-02-08T00:00:00"/>
    <s v="Polska"/>
    <s v="Cysmix i Emilka"/>
    <x v="0"/>
    <n v="7"/>
    <n v="128"/>
    <n v="1500"/>
    <n v="2"/>
    <n v="2022"/>
  </r>
  <r>
    <n v="2403"/>
    <n v="4"/>
    <n v="1"/>
    <d v="2022-02-11T00:00:00"/>
    <n v="31.7"/>
    <x v="12"/>
    <d v="2022-02-08T00:00:00"/>
    <s v="Polska"/>
    <s v="Cysmix i Emilka"/>
    <x v="0"/>
    <n v="7"/>
    <n v="128"/>
    <n v="1500"/>
    <n v="2"/>
    <n v="2022"/>
  </r>
  <r>
    <n v="2404"/>
    <n v="4"/>
    <n v="1"/>
    <d v="2022-02-14T00:00:00"/>
    <n v="34.93"/>
    <x v="12"/>
    <d v="2022-02-08T00:00:00"/>
    <s v="Polska"/>
    <s v="Cysmix i Emilka"/>
    <x v="0"/>
    <n v="7"/>
    <n v="128"/>
    <n v="1500"/>
    <n v="2"/>
    <n v="2022"/>
  </r>
  <r>
    <n v="2405"/>
    <n v="4"/>
    <n v="1"/>
    <d v="2022-02-14T00:00:00"/>
    <n v="48"/>
    <x v="12"/>
    <d v="2022-02-08T00:00:00"/>
    <s v="Polska"/>
    <s v="Cysmix i Emilka"/>
    <x v="0"/>
    <n v="7"/>
    <n v="128"/>
    <n v="1500"/>
    <n v="2"/>
    <n v="2022"/>
  </r>
  <r>
    <n v="2406"/>
    <n v="4"/>
    <n v="1"/>
    <d v="2022-02-14T00:00:00"/>
    <n v="60.97"/>
    <x v="12"/>
    <d v="2022-02-08T00:00:00"/>
    <s v="Polska"/>
    <s v="Cysmix i Emilka"/>
    <x v="0"/>
    <n v="7"/>
    <n v="128"/>
    <n v="1500"/>
    <n v="2"/>
    <n v="2022"/>
  </r>
  <r>
    <n v="2407"/>
    <n v="4"/>
    <n v="1"/>
    <d v="2022-02-14T00:00:00"/>
    <n v="49.48"/>
    <x v="12"/>
    <d v="2022-02-08T00:00:00"/>
    <s v="Polska"/>
    <s v="Cysmix i Emilka"/>
    <x v="0"/>
    <n v="7"/>
    <n v="128"/>
    <n v="1500"/>
    <n v="2"/>
    <n v="2022"/>
  </r>
  <r>
    <n v="2408"/>
    <n v="4"/>
    <n v="1"/>
    <d v="2022-02-14T00:00:00"/>
    <n v="55.43"/>
    <x v="12"/>
    <d v="2022-02-08T00:00:00"/>
    <s v="Polska"/>
    <s v="Cysmix i Emilka"/>
    <x v="0"/>
    <n v="7"/>
    <n v="128"/>
    <n v="1500"/>
    <n v="2"/>
    <n v="2022"/>
  </r>
  <r>
    <n v="2409"/>
    <n v="4"/>
    <n v="1"/>
    <d v="2022-02-15T00:00:00"/>
    <n v="80.040000000000006"/>
    <x v="12"/>
    <d v="2022-02-08T00:00:00"/>
    <s v="Polska"/>
    <s v="Cysmix i Emilka"/>
    <x v="0"/>
    <n v="7"/>
    <n v="128"/>
    <n v="1500"/>
    <n v="2"/>
    <n v="2022"/>
  </r>
  <r>
    <n v="2410"/>
    <n v="4"/>
    <n v="1"/>
    <d v="2022-02-15T00:00:00"/>
    <n v="76.760000000000005"/>
    <x v="12"/>
    <d v="2022-02-08T00:00:00"/>
    <s v="Polska"/>
    <s v="Cysmix i Emilka"/>
    <x v="0"/>
    <n v="7"/>
    <n v="128"/>
    <n v="1500"/>
    <n v="2"/>
    <n v="2022"/>
  </r>
  <r>
    <n v="2411"/>
    <n v="4"/>
    <n v="2"/>
    <d v="2022-02-17T00:00:00"/>
    <n v="15.2"/>
    <x v="12"/>
    <d v="2022-02-08T00:00:00"/>
    <s v="Polska"/>
    <s v="Solejek"/>
    <x v="1"/>
    <n v="7"/>
    <n v="182"/>
    <n v="1500"/>
    <n v="2"/>
    <n v="2022"/>
  </r>
  <r>
    <n v="2412"/>
    <n v="4"/>
    <n v="2"/>
    <d v="2022-02-17T00:00:00"/>
    <n v="22.68"/>
    <x v="12"/>
    <d v="2022-02-08T00:00:00"/>
    <s v="Polska"/>
    <s v="Solejek"/>
    <x v="1"/>
    <n v="7"/>
    <n v="182"/>
    <n v="1500"/>
    <n v="2"/>
    <n v="2022"/>
  </r>
  <r>
    <n v="2413"/>
    <n v="4"/>
    <n v="2"/>
    <d v="2022-02-17T00:00:00"/>
    <n v="26.78"/>
    <x v="12"/>
    <d v="2022-02-08T00:00:00"/>
    <s v="Polska"/>
    <s v="Solejek"/>
    <x v="1"/>
    <n v="7"/>
    <n v="182"/>
    <n v="1500"/>
    <n v="2"/>
    <n v="2022"/>
  </r>
  <r>
    <n v="2414"/>
    <n v="4"/>
    <n v="2"/>
    <d v="2022-02-19T00:00:00"/>
    <n v="36.31"/>
    <x v="12"/>
    <d v="2022-02-08T00:00:00"/>
    <s v="Polska"/>
    <s v="Solejek"/>
    <x v="1"/>
    <n v="7"/>
    <n v="182"/>
    <n v="1500"/>
    <n v="2"/>
    <n v="2022"/>
  </r>
  <r>
    <n v="2415"/>
    <n v="4"/>
    <n v="2"/>
    <d v="2022-02-22T00:00:00"/>
    <n v="39.46"/>
    <x v="12"/>
    <d v="2022-02-08T00:00:00"/>
    <s v="Polska"/>
    <s v="Solejek"/>
    <x v="1"/>
    <n v="7"/>
    <n v="182"/>
    <n v="1500"/>
    <n v="2"/>
    <n v="2022"/>
  </r>
  <r>
    <n v="2416"/>
    <n v="4"/>
    <n v="2"/>
    <d v="2022-02-22T00:00:00"/>
    <n v="59.4"/>
    <x v="12"/>
    <d v="2022-02-08T00:00:00"/>
    <s v="Polska"/>
    <s v="Solejek"/>
    <x v="1"/>
    <n v="7"/>
    <n v="182"/>
    <n v="1500"/>
    <n v="2"/>
    <n v="2022"/>
  </r>
  <r>
    <n v="2417"/>
    <n v="4"/>
    <n v="2"/>
    <d v="2022-02-22T00:00:00"/>
    <n v="70.569999999999993"/>
    <x v="12"/>
    <d v="2022-02-08T00:00:00"/>
    <s v="Polska"/>
    <s v="Solejek"/>
    <x v="1"/>
    <n v="7"/>
    <n v="182"/>
    <n v="1500"/>
    <n v="2"/>
    <n v="2022"/>
  </r>
  <r>
    <n v="2418"/>
    <n v="4"/>
    <n v="2"/>
    <d v="2022-02-22T00:00:00"/>
    <n v="69.06"/>
    <x v="12"/>
    <d v="2022-02-08T00:00:00"/>
    <s v="Polska"/>
    <s v="Solejek"/>
    <x v="1"/>
    <n v="7"/>
    <n v="182"/>
    <n v="1500"/>
    <n v="2"/>
    <n v="2022"/>
  </r>
  <r>
    <n v="2419"/>
    <n v="4"/>
    <n v="2"/>
    <d v="2022-02-22T00:00:00"/>
    <n v="86.23"/>
    <x v="12"/>
    <d v="2022-02-08T00:00:00"/>
    <s v="Polska"/>
    <s v="Solejek"/>
    <x v="1"/>
    <n v="7"/>
    <n v="182"/>
    <n v="1500"/>
    <n v="2"/>
    <n v="2022"/>
  </r>
  <r>
    <n v="2420"/>
    <n v="4"/>
    <n v="2"/>
    <d v="2022-02-22T00:00:00"/>
    <n v="80.599999999999994"/>
    <x v="12"/>
    <d v="2022-02-08T00:00:00"/>
    <s v="Polska"/>
    <s v="Solejek"/>
    <x v="1"/>
    <n v="7"/>
    <n v="182"/>
    <n v="1500"/>
    <n v="2"/>
    <n v="2022"/>
  </r>
  <r>
    <n v="2421"/>
    <n v="4"/>
    <n v="3"/>
    <d v="2022-02-22T00:00:00"/>
    <n v="16.510000000000002"/>
    <x v="12"/>
    <d v="2022-02-08T00:00:00"/>
    <s v="Polska"/>
    <s v="Kuba Omsiak"/>
    <x v="2"/>
    <n v="5"/>
    <n v="128"/>
    <n v="1000"/>
    <n v="2"/>
    <n v="2022"/>
  </r>
  <r>
    <n v="2422"/>
    <n v="4"/>
    <n v="3"/>
    <d v="2022-02-22T00:00:00"/>
    <n v="25.36"/>
    <x v="12"/>
    <d v="2022-02-08T00:00:00"/>
    <s v="Polska"/>
    <s v="Kuba Omsiak"/>
    <x v="2"/>
    <n v="5"/>
    <n v="128"/>
    <n v="1000"/>
    <n v="2"/>
    <n v="2022"/>
  </r>
  <r>
    <n v="2423"/>
    <n v="4"/>
    <n v="3"/>
    <d v="2022-02-22T00:00:00"/>
    <n v="35.81"/>
    <x v="12"/>
    <d v="2022-02-08T00:00:00"/>
    <s v="Polska"/>
    <s v="Kuba Omsiak"/>
    <x v="2"/>
    <n v="5"/>
    <n v="128"/>
    <n v="1000"/>
    <n v="2"/>
    <n v="2022"/>
  </r>
  <r>
    <n v="2424"/>
    <n v="4"/>
    <n v="3"/>
    <d v="2022-02-24T00:00:00"/>
    <n v="30.2"/>
    <x v="12"/>
    <d v="2022-02-08T00:00:00"/>
    <s v="Polska"/>
    <s v="Kuba Omsiak"/>
    <x v="2"/>
    <n v="5"/>
    <n v="128"/>
    <n v="1000"/>
    <n v="2"/>
    <n v="2022"/>
  </r>
  <r>
    <n v="2425"/>
    <n v="4"/>
    <n v="3"/>
    <d v="2022-02-24T00:00:00"/>
    <n v="50.26"/>
    <x v="12"/>
    <d v="2022-02-08T00:00:00"/>
    <s v="Polska"/>
    <s v="Kuba Omsiak"/>
    <x v="2"/>
    <n v="5"/>
    <n v="128"/>
    <n v="1000"/>
    <n v="2"/>
    <n v="2022"/>
  </r>
  <r>
    <n v="2426"/>
    <n v="4"/>
    <n v="3"/>
    <d v="2022-02-24T00:00:00"/>
    <n v="60.38"/>
    <x v="12"/>
    <d v="2022-02-08T00:00:00"/>
    <s v="Polska"/>
    <s v="Kuba Omsiak"/>
    <x v="2"/>
    <n v="5"/>
    <n v="128"/>
    <n v="1000"/>
    <n v="2"/>
    <n v="2022"/>
  </r>
  <r>
    <n v="2427"/>
    <n v="4"/>
    <n v="3"/>
    <d v="2022-02-24T00:00:00"/>
    <n v="63.08"/>
    <x v="12"/>
    <d v="2022-02-08T00:00:00"/>
    <s v="Polska"/>
    <s v="Kuba Omsiak"/>
    <x v="2"/>
    <n v="5"/>
    <n v="128"/>
    <n v="1000"/>
    <n v="2"/>
    <n v="2022"/>
  </r>
  <r>
    <n v="2428"/>
    <n v="4"/>
    <n v="3"/>
    <d v="2022-02-24T00:00:00"/>
    <n v="74.08"/>
    <x v="12"/>
    <d v="2022-02-08T00:00:00"/>
    <s v="Polska"/>
    <s v="Kuba Omsiak"/>
    <x v="2"/>
    <n v="5"/>
    <n v="128"/>
    <n v="1000"/>
    <n v="2"/>
    <n v="2022"/>
  </r>
  <r>
    <n v="2429"/>
    <n v="4"/>
    <n v="3"/>
    <d v="2022-02-26T00:00:00"/>
    <n v="60.03"/>
    <x v="12"/>
    <d v="2022-02-08T00:00:00"/>
    <s v="Polska"/>
    <s v="Kuba Omsiak"/>
    <x v="2"/>
    <n v="5"/>
    <n v="128"/>
    <n v="1000"/>
    <n v="2"/>
    <n v="2022"/>
  </r>
  <r>
    <n v="2430"/>
    <n v="4"/>
    <n v="3"/>
    <d v="2022-02-26T00:00:00"/>
    <n v="71.92"/>
    <x v="12"/>
    <d v="2022-02-08T00:00:00"/>
    <s v="Polska"/>
    <s v="Kuba Omsiak"/>
    <x v="2"/>
    <n v="5"/>
    <n v="128"/>
    <n v="1000"/>
    <n v="2"/>
    <n v="2022"/>
  </r>
  <r>
    <n v="2431"/>
    <n v="4"/>
    <n v="4"/>
    <d v="2022-02-28T00:00:00"/>
    <n v="19.28"/>
    <x v="12"/>
    <d v="2022-02-08T00:00:00"/>
    <s v="Polska"/>
    <s v="Pościgacze"/>
    <x v="3"/>
    <n v="6"/>
    <n v="170"/>
    <n v="1200"/>
    <n v="2"/>
    <n v="2022"/>
  </r>
  <r>
    <n v="2432"/>
    <n v="4"/>
    <n v="4"/>
    <d v="2022-03-03T00:00:00"/>
    <n v="18.420000000000002"/>
    <x v="12"/>
    <d v="2022-02-08T00:00:00"/>
    <s v="Polska"/>
    <s v="Pościgacze"/>
    <x v="3"/>
    <n v="6"/>
    <n v="170"/>
    <n v="1200"/>
    <n v="3"/>
    <n v="2022"/>
  </r>
  <r>
    <n v="2433"/>
    <n v="4"/>
    <n v="4"/>
    <d v="2022-03-03T00:00:00"/>
    <n v="35.4"/>
    <x v="12"/>
    <d v="2022-02-08T00:00:00"/>
    <s v="Polska"/>
    <s v="Pościgacze"/>
    <x v="3"/>
    <n v="6"/>
    <n v="170"/>
    <n v="1200"/>
    <n v="3"/>
    <n v="2022"/>
  </r>
  <r>
    <n v="2434"/>
    <n v="4"/>
    <n v="4"/>
    <d v="2022-03-03T00:00:00"/>
    <n v="33.89"/>
    <x v="12"/>
    <d v="2022-02-08T00:00:00"/>
    <s v="Polska"/>
    <s v="Pościgacze"/>
    <x v="3"/>
    <n v="6"/>
    <n v="170"/>
    <n v="1200"/>
    <n v="3"/>
    <n v="2022"/>
  </r>
  <r>
    <n v="2435"/>
    <n v="4"/>
    <n v="4"/>
    <d v="2022-03-03T00:00:00"/>
    <n v="50.2"/>
    <x v="12"/>
    <d v="2022-02-08T00:00:00"/>
    <s v="Polska"/>
    <s v="Pościgacze"/>
    <x v="3"/>
    <n v="6"/>
    <n v="170"/>
    <n v="1200"/>
    <n v="3"/>
    <n v="2022"/>
  </r>
  <r>
    <n v="2436"/>
    <n v="4"/>
    <n v="4"/>
    <d v="2022-03-03T00:00:00"/>
    <n v="47.55"/>
    <x v="12"/>
    <d v="2022-02-08T00:00:00"/>
    <s v="Polska"/>
    <s v="Pościgacze"/>
    <x v="3"/>
    <n v="6"/>
    <n v="170"/>
    <n v="1200"/>
    <n v="3"/>
    <n v="2022"/>
  </r>
  <r>
    <n v="2437"/>
    <n v="4"/>
    <n v="4"/>
    <d v="2022-03-03T00:00:00"/>
    <n v="63.54"/>
    <x v="12"/>
    <d v="2022-02-08T00:00:00"/>
    <s v="Polska"/>
    <s v="Pościgacze"/>
    <x v="3"/>
    <n v="6"/>
    <n v="170"/>
    <n v="1200"/>
    <n v="3"/>
    <n v="2022"/>
  </r>
  <r>
    <n v="2438"/>
    <n v="4"/>
    <n v="4"/>
    <d v="2022-03-05T00:00:00"/>
    <n v="50.89"/>
    <x v="12"/>
    <d v="2022-02-08T00:00:00"/>
    <s v="Polska"/>
    <s v="Pościgacze"/>
    <x v="3"/>
    <n v="6"/>
    <n v="170"/>
    <n v="1200"/>
    <n v="3"/>
    <n v="2022"/>
  </r>
  <r>
    <n v="2439"/>
    <n v="4"/>
    <n v="4"/>
    <d v="2022-03-08T00:00:00"/>
    <n v="67.83"/>
    <x v="12"/>
    <d v="2022-02-08T00:00:00"/>
    <s v="Polska"/>
    <s v="Pościgacze"/>
    <x v="3"/>
    <n v="6"/>
    <n v="170"/>
    <n v="1200"/>
    <n v="3"/>
    <n v="2022"/>
  </r>
  <r>
    <n v="2440"/>
    <n v="4"/>
    <n v="4"/>
    <d v="2022-03-09T00:00:00"/>
    <n v="100"/>
    <x v="12"/>
    <d v="2022-02-08T00:00:00"/>
    <s v="Polska"/>
    <s v="Pościgacze"/>
    <x v="3"/>
    <n v="6"/>
    <n v="170"/>
    <n v="1200"/>
    <n v="3"/>
    <n v="2022"/>
  </r>
  <r>
    <n v="2441"/>
    <n v="4"/>
    <n v="5"/>
    <d v="2022-03-10T00:00:00"/>
    <n v="15.44"/>
    <x v="12"/>
    <d v="2022-02-08T00:00:00"/>
    <s v="Polska"/>
    <s v="Rostek"/>
    <x v="4"/>
    <n v="5"/>
    <n v="133"/>
    <n v="1000"/>
    <n v="3"/>
    <n v="2022"/>
  </r>
  <r>
    <n v="2442"/>
    <n v="4"/>
    <n v="5"/>
    <d v="2022-03-12T00:00:00"/>
    <n v="25.17"/>
    <x v="12"/>
    <d v="2022-02-08T00:00:00"/>
    <s v="Polska"/>
    <s v="Rostek"/>
    <x v="4"/>
    <n v="5"/>
    <n v="133"/>
    <n v="1000"/>
    <n v="3"/>
    <n v="2022"/>
  </r>
  <r>
    <n v="2443"/>
    <n v="4"/>
    <n v="5"/>
    <d v="2022-03-14T00:00:00"/>
    <n v="25.12"/>
    <x v="12"/>
    <d v="2022-02-08T00:00:00"/>
    <s v="Polska"/>
    <s v="Rostek"/>
    <x v="4"/>
    <n v="5"/>
    <n v="133"/>
    <n v="1000"/>
    <n v="3"/>
    <n v="2022"/>
  </r>
  <r>
    <n v="2444"/>
    <n v="4"/>
    <n v="5"/>
    <d v="2022-03-14T00:00:00"/>
    <n v="33.97"/>
    <x v="12"/>
    <d v="2022-02-08T00:00:00"/>
    <s v="Polska"/>
    <s v="Rostek"/>
    <x v="4"/>
    <n v="5"/>
    <n v="133"/>
    <n v="1000"/>
    <n v="3"/>
    <n v="2022"/>
  </r>
  <r>
    <n v="2445"/>
    <n v="4"/>
    <n v="5"/>
    <d v="2022-03-14T00:00:00"/>
    <n v="44.84"/>
    <x v="12"/>
    <d v="2022-02-08T00:00:00"/>
    <s v="Polska"/>
    <s v="Rostek"/>
    <x v="4"/>
    <n v="5"/>
    <n v="133"/>
    <n v="1000"/>
    <n v="3"/>
    <n v="2022"/>
  </r>
  <r>
    <n v="2446"/>
    <n v="4"/>
    <n v="5"/>
    <d v="2022-03-14T00:00:00"/>
    <n v="57.63"/>
    <x v="12"/>
    <d v="2022-02-08T00:00:00"/>
    <s v="Polska"/>
    <s v="Rostek"/>
    <x v="4"/>
    <n v="5"/>
    <n v="133"/>
    <n v="1000"/>
    <n v="3"/>
    <n v="2022"/>
  </r>
  <r>
    <n v="2447"/>
    <n v="4"/>
    <n v="5"/>
    <d v="2022-03-14T00:00:00"/>
    <n v="68.91"/>
    <x v="12"/>
    <d v="2022-02-08T00:00:00"/>
    <s v="Polska"/>
    <s v="Rostek"/>
    <x v="4"/>
    <n v="5"/>
    <n v="133"/>
    <n v="1000"/>
    <n v="3"/>
    <n v="2022"/>
  </r>
  <r>
    <n v="2448"/>
    <n v="4"/>
    <n v="5"/>
    <d v="2022-03-15T00:00:00"/>
    <n v="62.07"/>
    <x v="12"/>
    <d v="2022-02-08T00:00:00"/>
    <s v="Polska"/>
    <s v="Rostek"/>
    <x v="4"/>
    <n v="5"/>
    <n v="133"/>
    <n v="1000"/>
    <n v="3"/>
    <n v="2022"/>
  </r>
  <r>
    <n v="2449"/>
    <n v="4"/>
    <n v="5"/>
    <d v="2022-03-16T00:00:00"/>
    <n v="83.18"/>
    <x v="12"/>
    <d v="2022-02-08T00:00:00"/>
    <s v="Polska"/>
    <s v="Rostek"/>
    <x v="4"/>
    <n v="5"/>
    <n v="133"/>
    <n v="1000"/>
    <n v="3"/>
    <n v="2022"/>
  </r>
  <r>
    <n v="2450"/>
    <n v="4"/>
    <n v="5"/>
    <d v="2022-03-16T00:00:00"/>
    <n v="69.27"/>
    <x v="12"/>
    <d v="2022-02-08T00:00:00"/>
    <s v="Polska"/>
    <s v="Rostek"/>
    <x v="4"/>
    <n v="5"/>
    <n v="133"/>
    <n v="1000"/>
    <n v="3"/>
    <n v="2022"/>
  </r>
  <r>
    <n v="2451"/>
    <n v="4"/>
    <n v="6"/>
    <d v="2022-03-16T00:00:00"/>
    <n v="17.84"/>
    <x v="12"/>
    <d v="2022-02-08T00:00:00"/>
    <s v="Polska"/>
    <s v="Ramzes B."/>
    <x v="5"/>
    <n v="6"/>
    <n v="130"/>
    <n v="1200"/>
    <n v="3"/>
    <n v="2022"/>
  </r>
  <r>
    <n v="2452"/>
    <n v="4"/>
    <n v="6"/>
    <d v="2022-03-16T00:00:00"/>
    <n v="22.72"/>
    <x v="12"/>
    <d v="2022-02-08T00:00:00"/>
    <s v="Polska"/>
    <s v="Ramzes B."/>
    <x v="5"/>
    <n v="6"/>
    <n v="130"/>
    <n v="1200"/>
    <n v="3"/>
    <n v="2022"/>
  </r>
  <r>
    <n v="2453"/>
    <n v="4"/>
    <n v="6"/>
    <d v="2022-03-16T00:00:00"/>
    <n v="34.340000000000003"/>
    <x v="12"/>
    <d v="2022-02-08T00:00:00"/>
    <s v="Polska"/>
    <s v="Ramzes B."/>
    <x v="5"/>
    <n v="6"/>
    <n v="130"/>
    <n v="1200"/>
    <n v="3"/>
    <n v="2022"/>
  </r>
  <r>
    <n v="2454"/>
    <n v="4"/>
    <n v="6"/>
    <d v="2022-03-16T00:00:00"/>
    <n v="31.55"/>
    <x v="12"/>
    <d v="2022-02-08T00:00:00"/>
    <s v="Polska"/>
    <s v="Ramzes B."/>
    <x v="5"/>
    <n v="6"/>
    <n v="130"/>
    <n v="1200"/>
    <n v="3"/>
    <n v="2022"/>
  </r>
  <r>
    <n v="2455"/>
    <n v="4"/>
    <n v="6"/>
    <d v="2022-03-16T00:00:00"/>
    <n v="45.3"/>
    <x v="12"/>
    <d v="2022-02-08T00:00:00"/>
    <s v="Polska"/>
    <s v="Ramzes B."/>
    <x v="5"/>
    <n v="6"/>
    <n v="130"/>
    <n v="1200"/>
    <n v="3"/>
    <n v="2022"/>
  </r>
  <r>
    <n v="2456"/>
    <n v="4"/>
    <n v="6"/>
    <d v="2022-03-16T00:00:00"/>
    <n v="44.29"/>
    <x v="12"/>
    <d v="2022-02-08T00:00:00"/>
    <s v="Polska"/>
    <s v="Ramzes B."/>
    <x v="5"/>
    <n v="6"/>
    <n v="130"/>
    <n v="1200"/>
    <n v="3"/>
    <n v="2022"/>
  </r>
  <r>
    <n v="2457"/>
    <n v="4"/>
    <n v="6"/>
    <d v="2022-03-17T00:00:00"/>
    <n v="70.81"/>
    <x v="12"/>
    <d v="2022-02-08T00:00:00"/>
    <s v="Polska"/>
    <s v="Ramzes B."/>
    <x v="5"/>
    <n v="6"/>
    <n v="130"/>
    <n v="1200"/>
    <n v="3"/>
    <n v="2022"/>
  </r>
  <r>
    <n v="2458"/>
    <n v="4"/>
    <n v="6"/>
    <d v="2022-03-17T00:00:00"/>
    <n v="52.54"/>
    <x v="12"/>
    <d v="2022-02-08T00:00:00"/>
    <s v="Polska"/>
    <s v="Ramzes B."/>
    <x v="5"/>
    <n v="6"/>
    <n v="130"/>
    <n v="1200"/>
    <n v="3"/>
    <n v="2022"/>
  </r>
  <r>
    <n v="2459"/>
    <n v="4"/>
    <n v="6"/>
    <d v="2022-03-19T00:00:00"/>
    <n v="70.510000000000005"/>
    <x v="12"/>
    <d v="2022-02-08T00:00:00"/>
    <s v="Polska"/>
    <s v="Ramzes B."/>
    <x v="5"/>
    <n v="6"/>
    <n v="130"/>
    <n v="1200"/>
    <n v="3"/>
    <n v="2022"/>
  </r>
  <r>
    <n v="2460"/>
    <n v="4"/>
    <n v="6"/>
    <d v="2022-03-19T00:00:00"/>
    <n v="96.05"/>
    <x v="12"/>
    <d v="2022-02-08T00:00:00"/>
    <s v="Polska"/>
    <s v="Ramzes B."/>
    <x v="5"/>
    <n v="6"/>
    <n v="130"/>
    <n v="1200"/>
    <n v="3"/>
    <n v="2022"/>
  </r>
  <r>
    <n v="2461"/>
    <n v="4"/>
    <n v="7"/>
    <d v="2022-03-19T00:00:00"/>
    <n v="12.51"/>
    <x v="12"/>
    <d v="2022-02-08T00:00:00"/>
    <s v="Polska"/>
    <s v="Rajec"/>
    <x v="6"/>
    <n v="4"/>
    <n v="120"/>
    <n v="900"/>
    <n v="3"/>
    <n v="2022"/>
  </r>
  <r>
    <n v="2462"/>
    <n v="4"/>
    <n v="7"/>
    <d v="2022-03-19T00:00:00"/>
    <n v="22.58"/>
    <x v="12"/>
    <d v="2022-02-08T00:00:00"/>
    <s v="Polska"/>
    <s v="Rajec"/>
    <x v="6"/>
    <n v="4"/>
    <n v="120"/>
    <n v="900"/>
    <n v="3"/>
    <n v="2022"/>
  </r>
  <r>
    <n v="2463"/>
    <n v="4"/>
    <n v="7"/>
    <d v="2022-03-19T00:00:00"/>
    <n v="25.64"/>
    <x v="12"/>
    <d v="2022-02-08T00:00:00"/>
    <s v="Polska"/>
    <s v="Rajec"/>
    <x v="6"/>
    <n v="4"/>
    <n v="120"/>
    <n v="900"/>
    <n v="3"/>
    <n v="2022"/>
  </r>
  <r>
    <n v="2464"/>
    <n v="4"/>
    <n v="7"/>
    <d v="2022-03-20T00:00:00"/>
    <n v="27.99"/>
    <x v="12"/>
    <d v="2022-02-08T00:00:00"/>
    <s v="Polska"/>
    <s v="Rajec"/>
    <x v="6"/>
    <n v="4"/>
    <n v="120"/>
    <n v="900"/>
    <n v="3"/>
    <n v="2022"/>
  </r>
  <r>
    <n v="2465"/>
    <n v="4"/>
    <n v="7"/>
    <d v="2022-03-22T00:00:00"/>
    <n v="54.6"/>
    <x v="12"/>
    <d v="2022-02-08T00:00:00"/>
    <s v="Polska"/>
    <s v="Rajec"/>
    <x v="6"/>
    <n v="4"/>
    <n v="120"/>
    <n v="900"/>
    <n v="3"/>
    <n v="2022"/>
  </r>
  <r>
    <n v="2466"/>
    <n v="4"/>
    <n v="7"/>
    <d v="2022-03-22T00:00:00"/>
    <n v="61.23"/>
    <x v="12"/>
    <d v="2022-02-08T00:00:00"/>
    <s v="Polska"/>
    <s v="Rajec"/>
    <x v="6"/>
    <n v="4"/>
    <n v="120"/>
    <n v="900"/>
    <n v="3"/>
    <n v="2022"/>
  </r>
  <r>
    <n v="2467"/>
    <n v="4"/>
    <n v="7"/>
    <d v="2022-03-25T00:00:00"/>
    <n v="66.5"/>
    <x v="12"/>
    <d v="2022-02-08T00:00:00"/>
    <s v="Polska"/>
    <s v="Rajec"/>
    <x v="6"/>
    <n v="4"/>
    <n v="120"/>
    <n v="900"/>
    <n v="3"/>
    <n v="2022"/>
  </r>
  <r>
    <n v="2468"/>
    <n v="4"/>
    <n v="7"/>
    <d v="2022-03-25T00:00:00"/>
    <n v="59.35"/>
    <x v="12"/>
    <d v="2022-02-08T00:00:00"/>
    <s v="Polska"/>
    <s v="Rajec"/>
    <x v="6"/>
    <n v="4"/>
    <n v="120"/>
    <n v="900"/>
    <n v="3"/>
    <n v="2022"/>
  </r>
  <r>
    <n v="2469"/>
    <n v="4"/>
    <n v="7"/>
    <d v="2022-03-27T00:00:00"/>
    <n v="60.28"/>
    <x v="12"/>
    <d v="2022-02-08T00:00:00"/>
    <s v="Polska"/>
    <s v="Rajec"/>
    <x v="6"/>
    <n v="4"/>
    <n v="120"/>
    <n v="900"/>
    <n v="3"/>
    <n v="2022"/>
  </r>
  <r>
    <n v="2470"/>
    <n v="4"/>
    <n v="7"/>
    <d v="2022-03-27T00:00:00"/>
    <n v="98.45"/>
    <x v="12"/>
    <d v="2022-02-08T00:00:00"/>
    <s v="Polska"/>
    <s v="Rajec"/>
    <x v="6"/>
    <n v="4"/>
    <n v="120"/>
    <n v="900"/>
    <n v="3"/>
    <n v="2022"/>
  </r>
  <r>
    <n v="2471"/>
    <n v="4"/>
    <n v="17"/>
    <d v="2022-03-27T00:00:00"/>
    <n v="14.78"/>
    <x v="12"/>
    <d v="2022-02-08T00:00:00"/>
    <s v="Polska"/>
    <s v="Tofik Lis"/>
    <x v="7"/>
    <n v="6"/>
    <n v="160"/>
    <n v="1200"/>
    <n v="3"/>
    <n v="2022"/>
  </r>
  <r>
    <n v="2472"/>
    <n v="4"/>
    <n v="17"/>
    <d v="2022-03-27T00:00:00"/>
    <n v="21.1"/>
    <x v="12"/>
    <d v="2022-02-08T00:00:00"/>
    <s v="Polska"/>
    <s v="Tofik Lis"/>
    <x v="7"/>
    <n v="6"/>
    <n v="160"/>
    <n v="1200"/>
    <n v="3"/>
    <n v="2022"/>
  </r>
  <r>
    <n v="2473"/>
    <n v="4"/>
    <n v="17"/>
    <d v="2022-03-27T00:00:00"/>
    <n v="31.74"/>
    <x v="12"/>
    <d v="2022-02-08T00:00:00"/>
    <s v="Polska"/>
    <s v="Tofik Lis"/>
    <x v="7"/>
    <n v="6"/>
    <n v="160"/>
    <n v="1200"/>
    <n v="3"/>
    <n v="2022"/>
  </r>
  <r>
    <n v="2474"/>
    <n v="4"/>
    <n v="17"/>
    <d v="2022-03-27T00:00:00"/>
    <n v="26.94"/>
    <x v="12"/>
    <d v="2022-02-08T00:00:00"/>
    <s v="Polska"/>
    <s v="Tofik Lis"/>
    <x v="7"/>
    <n v="6"/>
    <n v="160"/>
    <n v="1200"/>
    <n v="3"/>
    <n v="2022"/>
  </r>
  <r>
    <n v="2475"/>
    <n v="4"/>
    <n v="17"/>
    <d v="2022-03-27T00:00:00"/>
    <n v="39.880000000000003"/>
    <x v="12"/>
    <d v="2022-02-08T00:00:00"/>
    <s v="Polska"/>
    <s v="Tofik Lis"/>
    <x v="7"/>
    <n v="6"/>
    <n v="160"/>
    <n v="1200"/>
    <n v="3"/>
    <n v="2022"/>
  </r>
  <r>
    <n v="2476"/>
    <n v="4"/>
    <n v="17"/>
    <d v="2022-03-27T00:00:00"/>
    <n v="61.24"/>
    <x v="12"/>
    <d v="2022-02-08T00:00:00"/>
    <s v="Polska"/>
    <s v="Tofik Lis"/>
    <x v="7"/>
    <n v="6"/>
    <n v="160"/>
    <n v="1200"/>
    <n v="3"/>
    <n v="2022"/>
  </r>
  <r>
    <n v="2477"/>
    <n v="4"/>
    <n v="17"/>
    <d v="2022-03-27T00:00:00"/>
    <n v="69.650000000000006"/>
    <x v="12"/>
    <d v="2022-02-08T00:00:00"/>
    <s v="Polska"/>
    <s v="Tofik Lis"/>
    <x v="7"/>
    <n v="6"/>
    <n v="160"/>
    <n v="1200"/>
    <n v="3"/>
    <n v="2022"/>
  </r>
  <r>
    <n v="2478"/>
    <n v="4"/>
    <n v="17"/>
    <d v="2022-03-27T00:00:00"/>
    <n v="73.14"/>
    <x v="12"/>
    <d v="2022-02-08T00:00:00"/>
    <s v="Polska"/>
    <s v="Tofik Lis"/>
    <x v="7"/>
    <n v="6"/>
    <n v="160"/>
    <n v="1200"/>
    <n v="3"/>
    <n v="2022"/>
  </r>
  <r>
    <n v="2479"/>
    <n v="4"/>
    <n v="17"/>
    <d v="2022-03-27T00:00:00"/>
    <n v="64.569999999999993"/>
    <x v="12"/>
    <d v="2022-02-08T00:00:00"/>
    <s v="Polska"/>
    <s v="Tofik Lis"/>
    <x v="7"/>
    <n v="6"/>
    <n v="160"/>
    <n v="1200"/>
    <n v="3"/>
    <n v="2022"/>
  </r>
  <r>
    <n v="2480"/>
    <n v="4"/>
    <n v="17"/>
    <d v="2022-03-27T00:00:00"/>
    <n v="68.150000000000006"/>
    <x v="12"/>
    <d v="2022-02-08T00:00:00"/>
    <s v="Polska"/>
    <s v="Tofik Lis"/>
    <x v="7"/>
    <n v="6"/>
    <n v="160"/>
    <n v="1200"/>
    <n v="3"/>
    <n v="2022"/>
  </r>
  <r>
    <n v="2481"/>
    <n v="4"/>
    <n v="9"/>
    <d v="2022-03-27T00:00:00"/>
    <n v="12.82"/>
    <x v="12"/>
    <d v="2022-02-08T00:00:00"/>
    <s v="Polska"/>
    <s v="Panda Oczy i Termit"/>
    <x v="8"/>
    <n v="6"/>
    <n v="150"/>
    <n v="1200"/>
    <n v="3"/>
    <n v="2022"/>
  </r>
  <r>
    <n v="2482"/>
    <n v="4"/>
    <n v="9"/>
    <d v="2022-03-30T00:00:00"/>
    <n v="18.72"/>
    <x v="12"/>
    <d v="2022-02-08T00:00:00"/>
    <s v="Polska"/>
    <s v="Panda Oczy i Termit"/>
    <x v="8"/>
    <n v="6"/>
    <n v="150"/>
    <n v="1200"/>
    <n v="3"/>
    <n v="2022"/>
  </r>
  <r>
    <n v="2483"/>
    <n v="4"/>
    <n v="9"/>
    <d v="2022-03-30T00:00:00"/>
    <n v="26.84"/>
    <x v="12"/>
    <d v="2022-02-08T00:00:00"/>
    <s v="Polska"/>
    <s v="Panda Oczy i Termit"/>
    <x v="8"/>
    <n v="6"/>
    <n v="150"/>
    <n v="1200"/>
    <n v="3"/>
    <n v="2022"/>
  </r>
  <r>
    <n v="2484"/>
    <n v="4"/>
    <n v="9"/>
    <d v="2022-04-02T00:00:00"/>
    <n v="44.36"/>
    <x v="12"/>
    <d v="2022-02-08T00:00:00"/>
    <s v="Polska"/>
    <s v="Panda Oczy i Termit"/>
    <x v="8"/>
    <n v="6"/>
    <n v="150"/>
    <n v="1200"/>
    <n v="4"/>
    <n v="2022"/>
  </r>
  <r>
    <n v="2485"/>
    <n v="4"/>
    <n v="9"/>
    <d v="2022-04-03T00:00:00"/>
    <n v="39.94"/>
    <x v="12"/>
    <d v="2022-02-08T00:00:00"/>
    <s v="Polska"/>
    <s v="Panda Oczy i Termit"/>
    <x v="8"/>
    <n v="6"/>
    <n v="150"/>
    <n v="1200"/>
    <n v="4"/>
    <n v="2022"/>
  </r>
  <r>
    <n v="2486"/>
    <n v="4"/>
    <n v="9"/>
    <d v="2022-04-03T00:00:00"/>
    <n v="58.42"/>
    <x v="12"/>
    <d v="2022-02-08T00:00:00"/>
    <s v="Polska"/>
    <s v="Panda Oczy i Termit"/>
    <x v="8"/>
    <n v="6"/>
    <n v="150"/>
    <n v="1200"/>
    <n v="4"/>
    <n v="2022"/>
  </r>
  <r>
    <n v="2487"/>
    <n v="4"/>
    <n v="9"/>
    <d v="2022-04-06T00:00:00"/>
    <n v="52.2"/>
    <x v="12"/>
    <d v="2022-02-08T00:00:00"/>
    <s v="Polska"/>
    <s v="Panda Oczy i Termit"/>
    <x v="8"/>
    <n v="6"/>
    <n v="150"/>
    <n v="1200"/>
    <n v="4"/>
    <n v="2022"/>
  </r>
  <r>
    <n v="2488"/>
    <n v="4"/>
    <n v="9"/>
    <d v="2022-04-06T00:00:00"/>
    <n v="55.92"/>
    <x v="12"/>
    <d v="2022-02-08T00:00:00"/>
    <s v="Polska"/>
    <s v="Panda Oczy i Termit"/>
    <x v="8"/>
    <n v="6"/>
    <n v="150"/>
    <n v="1200"/>
    <n v="4"/>
    <n v="2022"/>
  </r>
  <r>
    <n v="2489"/>
    <n v="4"/>
    <n v="9"/>
    <d v="2022-04-06T00:00:00"/>
    <n v="71.86"/>
    <x v="12"/>
    <d v="2022-02-08T00:00:00"/>
    <s v="Polska"/>
    <s v="Panda Oczy i Termit"/>
    <x v="8"/>
    <n v="6"/>
    <n v="150"/>
    <n v="1200"/>
    <n v="4"/>
    <n v="2022"/>
  </r>
  <r>
    <n v="2490"/>
    <n v="4"/>
    <n v="9"/>
    <d v="2022-04-06T00:00:00"/>
    <n v="100"/>
    <x v="12"/>
    <d v="2022-02-08T00:00:00"/>
    <s v="Polska"/>
    <s v="Panda Oczy i Termit"/>
    <x v="8"/>
    <n v="6"/>
    <n v="150"/>
    <n v="1200"/>
    <n v="4"/>
    <n v="2022"/>
  </r>
  <r>
    <n v="2491"/>
    <n v="4"/>
    <n v="10"/>
    <d v="2022-04-06T00:00:00"/>
    <n v="10.35"/>
    <x v="12"/>
    <d v="2022-02-08T00:00:00"/>
    <s v="Polska"/>
    <s v="Portek i Madeonek"/>
    <x v="9"/>
    <n v="5"/>
    <n v="128"/>
    <n v="1000"/>
    <n v="4"/>
    <n v="2022"/>
  </r>
  <r>
    <n v="2492"/>
    <n v="4"/>
    <n v="10"/>
    <d v="2022-04-06T00:00:00"/>
    <n v="22.35"/>
    <x v="12"/>
    <d v="2022-02-08T00:00:00"/>
    <s v="Polska"/>
    <s v="Portek i Madeonek"/>
    <x v="9"/>
    <n v="5"/>
    <n v="128"/>
    <n v="1000"/>
    <n v="4"/>
    <n v="2022"/>
  </r>
  <r>
    <n v="2493"/>
    <n v="4"/>
    <n v="10"/>
    <d v="2022-04-06T00:00:00"/>
    <n v="31.27"/>
    <x v="12"/>
    <d v="2022-02-08T00:00:00"/>
    <s v="Polska"/>
    <s v="Portek i Madeonek"/>
    <x v="9"/>
    <n v="5"/>
    <n v="128"/>
    <n v="1000"/>
    <n v="4"/>
    <n v="2022"/>
  </r>
  <r>
    <n v="2494"/>
    <n v="4"/>
    <n v="10"/>
    <d v="2022-04-06T00:00:00"/>
    <n v="38.22"/>
    <x v="12"/>
    <d v="2022-02-08T00:00:00"/>
    <s v="Polska"/>
    <s v="Portek i Madeonek"/>
    <x v="9"/>
    <n v="5"/>
    <n v="128"/>
    <n v="1000"/>
    <n v="4"/>
    <n v="2022"/>
  </r>
  <r>
    <n v="2495"/>
    <n v="4"/>
    <n v="10"/>
    <d v="2022-04-06T00:00:00"/>
    <n v="43.91"/>
    <x v="12"/>
    <d v="2022-02-08T00:00:00"/>
    <s v="Polska"/>
    <s v="Portek i Madeonek"/>
    <x v="9"/>
    <n v="5"/>
    <n v="128"/>
    <n v="1000"/>
    <n v="4"/>
    <n v="2022"/>
  </r>
  <r>
    <n v="2496"/>
    <n v="4"/>
    <n v="10"/>
    <d v="2022-04-08T00:00:00"/>
    <n v="53.13"/>
    <x v="12"/>
    <d v="2022-02-08T00:00:00"/>
    <s v="Polska"/>
    <s v="Portek i Madeonek"/>
    <x v="9"/>
    <n v="5"/>
    <n v="128"/>
    <n v="1000"/>
    <n v="4"/>
    <n v="2022"/>
  </r>
  <r>
    <n v="2497"/>
    <n v="4"/>
    <n v="10"/>
    <d v="2022-04-08T00:00:00"/>
    <n v="60.64"/>
    <x v="12"/>
    <d v="2022-02-08T00:00:00"/>
    <s v="Polska"/>
    <s v="Portek i Madeonek"/>
    <x v="9"/>
    <n v="5"/>
    <n v="128"/>
    <n v="1000"/>
    <n v="4"/>
    <n v="2022"/>
  </r>
  <r>
    <n v="2498"/>
    <n v="4"/>
    <n v="10"/>
    <d v="2022-04-08T00:00:00"/>
    <n v="77.94"/>
    <x v="12"/>
    <d v="2022-02-08T00:00:00"/>
    <s v="Polska"/>
    <s v="Portek i Madeonek"/>
    <x v="9"/>
    <n v="5"/>
    <n v="128"/>
    <n v="1000"/>
    <n v="4"/>
    <n v="2022"/>
  </r>
  <r>
    <n v="2499"/>
    <n v="4"/>
    <n v="10"/>
    <d v="2022-04-08T00:00:00"/>
    <n v="91.15"/>
    <x v="12"/>
    <d v="2022-02-08T00:00:00"/>
    <s v="Polska"/>
    <s v="Portek i Madeonek"/>
    <x v="9"/>
    <n v="5"/>
    <n v="128"/>
    <n v="1000"/>
    <n v="4"/>
    <n v="2022"/>
  </r>
  <r>
    <n v="2500"/>
    <n v="4"/>
    <n v="10"/>
    <d v="2022-04-08T00:00:00"/>
    <n v="61.12"/>
    <x v="12"/>
    <d v="2022-02-08T00:00:00"/>
    <s v="Polska"/>
    <s v="Portek i Madeonek"/>
    <x v="9"/>
    <n v="5"/>
    <n v="128"/>
    <n v="1000"/>
    <n v="4"/>
    <n v="2022"/>
  </r>
  <r>
    <n v="2501"/>
    <n v="4"/>
    <n v="11"/>
    <d v="2022-04-08T00:00:00"/>
    <n v="11.53"/>
    <x v="12"/>
    <d v="2022-02-08T00:00:00"/>
    <s v="Polska"/>
    <s v="Tofik Lis"/>
    <x v="10"/>
    <n v="6"/>
    <n v="120"/>
    <n v="1200"/>
    <n v="4"/>
    <n v="2022"/>
  </r>
  <r>
    <n v="2502"/>
    <n v="4"/>
    <n v="11"/>
    <d v="2022-04-08T00:00:00"/>
    <n v="20.21"/>
    <x v="12"/>
    <d v="2022-02-08T00:00:00"/>
    <s v="Polska"/>
    <s v="Tofik Lis"/>
    <x v="10"/>
    <n v="6"/>
    <n v="120"/>
    <n v="1200"/>
    <n v="4"/>
    <n v="2022"/>
  </r>
  <r>
    <n v="2503"/>
    <n v="4"/>
    <n v="11"/>
    <d v="2022-04-08T00:00:00"/>
    <n v="32.44"/>
    <x v="12"/>
    <d v="2022-02-08T00:00:00"/>
    <s v="Polska"/>
    <s v="Tofik Lis"/>
    <x v="10"/>
    <n v="6"/>
    <n v="120"/>
    <n v="1200"/>
    <n v="4"/>
    <n v="2022"/>
  </r>
  <r>
    <n v="2504"/>
    <n v="4"/>
    <n v="11"/>
    <d v="2022-04-08T00:00:00"/>
    <n v="33.83"/>
    <x v="12"/>
    <d v="2022-02-08T00:00:00"/>
    <s v="Polska"/>
    <s v="Tofik Lis"/>
    <x v="10"/>
    <n v="6"/>
    <n v="120"/>
    <n v="1200"/>
    <n v="4"/>
    <n v="2022"/>
  </r>
  <r>
    <n v="2505"/>
    <n v="4"/>
    <n v="11"/>
    <d v="2022-04-08T00:00:00"/>
    <n v="43.86"/>
    <x v="12"/>
    <d v="2022-02-08T00:00:00"/>
    <s v="Polska"/>
    <s v="Tofik Lis"/>
    <x v="10"/>
    <n v="6"/>
    <n v="120"/>
    <n v="1200"/>
    <n v="4"/>
    <n v="2022"/>
  </r>
  <r>
    <n v="2506"/>
    <n v="4"/>
    <n v="11"/>
    <d v="2022-04-08T00:00:00"/>
    <n v="49.9"/>
    <x v="12"/>
    <d v="2022-02-08T00:00:00"/>
    <s v="Polska"/>
    <s v="Tofik Lis"/>
    <x v="10"/>
    <n v="6"/>
    <n v="120"/>
    <n v="1200"/>
    <n v="4"/>
    <n v="2022"/>
  </r>
  <r>
    <n v="2507"/>
    <n v="4"/>
    <n v="11"/>
    <d v="2022-04-08T00:00:00"/>
    <n v="57.77"/>
    <x v="12"/>
    <d v="2022-02-08T00:00:00"/>
    <s v="Polska"/>
    <s v="Tofik Lis"/>
    <x v="10"/>
    <n v="6"/>
    <n v="120"/>
    <n v="1200"/>
    <n v="4"/>
    <n v="2022"/>
  </r>
  <r>
    <n v="2508"/>
    <n v="4"/>
    <n v="11"/>
    <d v="2022-04-11T00:00:00"/>
    <n v="54.93"/>
    <x v="12"/>
    <d v="2022-02-08T00:00:00"/>
    <s v="Polska"/>
    <s v="Tofik Lis"/>
    <x v="10"/>
    <n v="6"/>
    <n v="120"/>
    <n v="1200"/>
    <n v="4"/>
    <n v="2022"/>
  </r>
  <r>
    <n v="2509"/>
    <n v="4"/>
    <n v="11"/>
    <d v="2022-04-11T00:00:00"/>
    <n v="67.09"/>
    <x v="12"/>
    <d v="2022-02-08T00:00:00"/>
    <s v="Polska"/>
    <s v="Tofik Lis"/>
    <x v="10"/>
    <n v="6"/>
    <n v="120"/>
    <n v="1200"/>
    <n v="4"/>
    <n v="2022"/>
  </r>
  <r>
    <n v="2510"/>
    <n v="4"/>
    <n v="12"/>
    <d v="2022-04-11T00:00:00"/>
    <n v="19.059999999999999"/>
    <x v="12"/>
    <d v="2022-02-08T00:00:00"/>
    <s v="Polska"/>
    <s v="Goryle"/>
    <x v="19"/>
    <n v="5"/>
    <n v="139"/>
    <n v="1000"/>
    <n v="4"/>
    <n v="2022"/>
  </r>
  <r>
    <n v="2511"/>
    <n v="4"/>
    <n v="12"/>
    <d v="2022-04-11T00:00:00"/>
    <n v="23.5"/>
    <x v="12"/>
    <d v="2022-02-08T00:00:00"/>
    <s v="Polska"/>
    <s v="Goryle"/>
    <x v="19"/>
    <n v="5"/>
    <n v="139"/>
    <n v="1000"/>
    <n v="4"/>
    <n v="2022"/>
  </r>
  <r>
    <n v="2512"/>
    <n v="4"/>
    <n v="12"/>
    <d v="2022-04-11T00:00:00"/>
    <n v="30.47"/>
    <x v="12"/>
    <d v="2022-02-08T00:00:00"/>
    <s v="Polska"/>
    <s v="Goryle"/>
    <x v="19"/>
    <n v="5"/>
    <n v="139"/>
    <n v="1000"/>
    <n v="4"/>
    <n v="2022"/>
  </r>
  <r>
    <n v="2513"/>
    <n v="4"/>
    <n v="12"/>
    <d v="2022-04-11T00:00:00"/>
    <n v="37.32"/>
    <x v="12"/>
    <d v="2022-02-08T00:00:00"/>
    <s v="Polska"/>
    <s v="Goryle"/>
    <x v="19"/>
    <n v="5"/>
    <n v="139"/>
    <n v="1000"/>
    <n v="4"/>
    <n v="2022"/>
  </r>
  <r>
    <n v="2514"/>
    <n v="4"/>
    <n v="12"/>
    <d v="2022-04-11T00:00:00"/>
    <n v="45.34"/>
    <x v="12"/>
    <d v="2022-02-08T00:00:00"/>
    <s v="Polska"/>
    <s v="Goryle"/>
    <x v="19"/>
    <n v="5"/>
    <n v="139"/>
    <n v="1000"/>
    <n v="4"/>
    <n v="2022"/>
  </r>
  <r>
    <n v="2515"/>
    <n v="4"/>
    <n v="12"/>
    <d v="2022-04-11T00:00:00"/>
    <n v="45.86"/>
    <x v="12"/>
    <d v="2022-02-08T00:00:00"/>
    <s v="Polska"/>
    <s v="Goryle"/>
    <x v="19"/>
    <n v="5"/>
    <n v="139"/>
    <n v="1000"/>
    <n v="4"/>
    <n v="2022"/>
  </r>
  <r>
    <n v="2516"/>
    <n v="4"/>
    <n v="12"/>
    <d v="2022-04-11T00:00:00"/>
    <n v="58.03"/>
    <x v="12"/>
    <d v="2022-02-08T00:00:00"/>
    <s v="Polska"/>
    <s v="Goryle"/>
    <x v="19"/>
    <n v="5"/>
    <n v="139"/>
    <n v="1000"/>
    <n v="4"/>
    <n v="2022"/>
  </r>
  <r>
    <n v="2517"/>
    <n v="4"/>
    <n v="12"/>
    <d v="2022-04-11T00:00:00"/>
    <n v="74.040000000000006"/>
    <x v="12"/>
    <d v="2022-02-08T00:00:00"/>
    <s v="Polska"/>
    <s v="Goryle"/>
    <x v="19"/>
    <n v="5"/>
    <n v="139"/>
    <n v="1000"/>
    <n v="4"/>
    <n v="2022"/>
  </r>
  <r>
    <n v="2518"/>
    <n v="4"/>
    <n v="12"/>
    <d v="2022-04-11T00:00:00"/>
    <n v="62.29"/>
    <x v="12"/>
    <d v="2022-02-08T00:00:00"/>
    <s v="Polska"/>
    <s v="Goryle"/>
    <x v="19"/>
    <n v="5"/>
    <n v="139"/>
    <n v="1000"/>
    <n v="4"/>
    <n v="2022"/>
  </r>
  <r>
    <n v="2519"/>
    <n v="4"/>
    <n v="12"/>
    <d v="2022-04-11T00:00:00"/>
    <n v="61.03"/>
    <x v="12"/>
    <d v="2022-02-08T00:00:00"/>
    <s v="Polska"/>
    <s v="Goryle"/>
    <x v="19"/>
    <n v="5"/>
    <n v="139"/>
    <n v="1000"/>
    <n v="4"/>
    <n v="2022"/>
  </r>
  <r>
    <n v="2520"/>
    <n v="4"/>
    <n v="13"/>
    <d v="2022-04-11T00:00:00"/>
    <n v="12.65"/>
    <x v="12"/>
    <d v="2022-02-08T00:00:00"/>
    <s v="Polska"/>
    <s v="Królowa"/>
    <x v="20"/>
    <n v="5"/>
    <n v="156"/>
    <n v="1000"/>
    <n v="4"/>
    <n v="2022"/>
  </r>
  <r>
    <n v="2521"/>
    <n v="4"/>
    <n v="13"/>
    <d v="2022-04-11T00:00:00"/>
    <n v="20.43"/>
    <x v="12"/>
    <d v="2022-02-08T00:00:00"/>
    <s v="Polska"/>
    <s v="Królowa"/>
    <x v="20"/>
    <n v="5"/>
    <n v="156"/>
    <n v="1000"/>
    <n v="4"/>
    <n v="2022"/>
  </r>
  <r>
    <n v="2522"/>
    <n v="4"/>
    <n v="13"/>
    <d v="2022-04-11T00:00:00"/>
    <n v="29.36"/>
    <x v="12"/>
    <d v="2022-02-08T00:00:00"/>
    <s v="Polska"/>
    <s v="Królowa"/>
    <x v="20"/>
    <n v="5"/>
    <n v="156"/>
    <n v="1000"/>
    <n v="4"/>
    <n v="2022"/>
  </r>
  <r>
    <n v="2523"/>
    <n v="4"/>
    <n v="13"/>
    <d v="2022-04-11T00:00:00"/>
    <n v="34.14"/>
    <x v="12"/>
    <d v="2022-02-08T00:00:00"/>
    <s v="Polska"/>
    <s v="Królowa"/>
    <x v="20"/>
    <n v="5"/>
    <n v="156"/>
    <n v="1000"/>
    <n v="4"/>
    <n v="2022"/>
  </r>
  <r>
    <n v="2524"/>
    <n v="4"/>
    <n v="13"/>
    <d v="2022-04-12T00:00:00"/>
    <n v="55.52"/>
    <x v="12"/>
    <d v="2022-02-08T00:00:00"/>
    <s v="Polska"/>
    <s v="Królowa"/>
    <x v="20"/>
    <n v="5"/>
    <n v="156"/>
    <n v="1000"/>
    <n v="4"/>
    <n v="2022"/>
  </r>
  <r>
    <n v="2525"/>
    <n v="4"/>
    <n v="13"/>
    <d v="2022-04-12T00:00:00"/>
    <n v="51.05"/>
    <x v="12"/>
    <d v="2022-02-08T00:00:00"/>
    <s v="Polska"/>
    <s v="Królowa"/>
    <x v="20"/>
    <n v="5"/>
    <n v="156"/>
    <n v="1000"/>
    <n v="4"/>
    <n v="2022"/>
  </r>
  <r>
    <n v="2526"/>
    <n v="4"/>
    <n v="13"/>
    <d v="2022-04-14T00:00:00"/>
    <n v="68.87"/>
    <x v="12"/>
    <d v="2022-02-08T00:00:00"/>
    <s v="Polska"/>
    <s v="Królowa"/>
    <x v="20"/>
    <n v="5"/>
    <n v="156"/>
    <n v="1000"/>
    <n v="4"/>
    <n v="2022"/>
  </r>
  <r>
    <n v="2527"/>
    <n v="4"/>
    <n v="13"/>
    <d v="2022-04-16T00:00:00"/>
    <n v="81.03"/>
    <x v="12"/>
    <d v="2022-02-08T00:00:00"/>
    <s v="Polska"/>
    <s v="Królowa"/>
    <x v="20"/>
    <n v="5"/>
    <n v="156"/>
    <n v="1000"/>
    <n v="4"/>
    <n v="2022"/>
  </r>
  <r>
    <n v="2528"/>
    <n v="4"/>
    <n v="13"/>
    <d v="2022-04-16T00:00:00"/>
    <n v="90.2"/>
    <x v="12"/>
    <d v="2022-02-08T00:00:00"/>
    <s v="Polska"/>
    <s v="Królowa"/>
    <x v="20"/>
    <n v="5"/>
    <n v="156"/>
    <n v="1000"/>
    <n v="4"/>
    <n v="2022"/>
  </r>
  <r>
    <n v="2529"/>
    <n v="4"/>
    <n v="13"/>
    <d v="2022-04-16T00:00:00"/>
    <n v="90.26"/>
    <x v="12"/>
    <d v="2022-02-08T00:00:00"/>
    <s v="Polska"/>
    <s v="Królowa"/>
    <x v="20"/>
    <n v="5"/>
    <n v="156"/>
    <n v="1000"/>
    <n v="4"/>
    <n v="2022"/>
  </r>
  <r>
    <n v="2530"/>
    <n v="4"/>
    <n v="30"/>
    <d v="2022-04-16T00:00:00"/>
    <n v="19.16"/>
    <x v="12"/>
    <d v="2022-02-08T00:00:00"/>
    <s v="Polska"/>
    <s v="Hanka"/>
    <x v="21"/>
    <n v="7"/>
    <n v="180"/>
    <n v="1400"/>
    <n v="4"/>
    <n v="2022"/>
  </r>
  <r>
    <n v="2531"/>
    <n v="4"/>
    <n v="30"/>
    <d v="2022-04-16T00:00:00"/>
    <n v="21.22"/>
    <x v="12"/>
    <d v="2022-02-08T00:00:00"/>
    <s v="Polska"/>
    <s v="Hanka"/>
    <x v="21"/>
    <n v="7"/>
    <n v="180"/>
    <n v="1400"/>
    <n v="4"/>
    <n v="2022"/>
  </r>
  <r>
    <n v="2532"/>
    <n v="4"/>
    <n v="30"/>
    <d v="2022-04-16T00:00:00"/>
    <n v="22.68"/>
    <x v="12"/>
    <d v="2022-02-08T00:00:00"/>
    <s v="Polska"/>
    <s v="Hanka"/>
    <x v="21"/>
    <n v="7"/>
    <n v="180"/>
    <n v="1400"/>
    <n v="4"/>
    <n v="2022"/>
  </r>
  <r>
    <n v="2533"/>
    <n v="4"/>
    <n v="30"/>
    <d v="2022-04-16T00:00:00"/>
    <n v="38.47"/>
    <x v="12"/>
    <d v="2022-02-08T00:00:00"/>
    <s v="Polska"/>
    <s v="Hanka"/>
    <x v="21"/>
    <n v="7"/>
    <n v="180"/>
    <n v="1400"/>
    <n v="4"/>
    <n v="2022"/>
  </r>
  <r>
    <n v="2534"/>
    <n v="4"/>
    <n v="30"/>
    <d v="2022-04-18T00:00:00"/>
    <n v="35.869999999999997"/>
    <x v="12"/>
    <d v="2022-02-08T00:00:00"/>
    <s v="Polska"/>
    <s v="Hanka"/>
    <x v="21"/>
    <n v="7"/>
    <n v="180"/>
    <n v="1400"/>
    <n v="4"/>
    <n v="2022"/>
  </r>
  <r>
    <n v="2535"/>
    <n v="4"/>
    <n v="30"/>
    <d v="2022-04-18T00:00:00"/>
    <n v="66.19"/>
    <x v="12"/>
    <d v="2022-02-08T00:00:00"/>
    <s v="Polska"/>
    <s v="Hanka"/>
    <x v="21"/>
    <n v="7"/>
    <n v="180"/>
    <n v="1400"/>
    <n v="4"/>
    <n v="2022"/>
  </r>
  <r>
    <n v="2536"/>
    <n v="4"/>
    <n v="30"/>
    <d v="2022-04-18T00:00:00"/>
    <n v="63.24"/>
    <x v="12"/>
    <d v="2022-02-08T00:00:00"/>
    <s v="Polska"/>
    <s v="Hanka"/>
    <x v="21"/>
    <n v="7"/>
    <n v="180"/>
    <n v="1400"/>
    <n v="4"/>
    <n v="2022"/>
  </r>
  <r>
    <n v="2537"/>
    <n v="4"/>
    <n v="30"/>
    <d v="2022-04-18T00:00:00"/>
    <n v="76.66"/>
    <x v="12"/>
    <d v="2022-02-08T00:00:00"/>
    <s v="Polska"/>
    <s v="Hanka"/>
    <x v="21"/>
    <n v="7"/>
    <n v="180"/>
    <n v="1400"/>
    <n v="4"/>
    <n v="2022"/>
  </r>
  <r>
    <n v="2538"/>
    <n v="4"/>
    <n v="30"/>
    <d v="2022-04-18T00:00:00"/>
    <n v="81.510000000000005"/>
    <x v="12"/>
    <d v="2022-02-08T00:00:00"/>
    <s v="Polska"/>
    <s v="Hanka"/>
    <x v="21"/>
    <n v="7"/>
    <n v="180"/>
    <n v="1400"/>
    <n v="4"/>
    <n v="2022"/>
  </r>
  <r>
    <n v="2539"/>
    <n v="4"/>
    <n v="30"/>
    <d v="2022-04-18T00:00:00"/>
    <n v="87.68"/>
    <x v="12"/>
    <d v="2022-02-08T00:00:00"/>
    <s v="Polska"/>
    <s v="Hanka"/>
    <x v="21"/>
    <n v="7"/>
    <n v="180"/>
    <n v="1400"/>
    <n v="4"/>
    <n v="2022"/>
  </r>
  <r>
    <n v="2540"/>
    <n v="4"/>
    <n v="15"/>
    <d v="2022-04-18T00:00:00"/>
    <n v="12.68"/>
    <x v="12"/>
    <d v="2022-02-08T00:00:00"/>
    <s v="Polska"/>
    <s v="Pan Daft"/>
    <x v="14"/>
    <n v="5"/>
    <n v="123"/>
    <n v="1000"/>
    <n v="4"/>
    <n v="2022"/>
  </r>
  <r>
    <n v="2541"/>
    <n v="4"/>
    <n v="15"/>
    <d v="2022-04-18T00:00:00"/>
    <n v="26.31"/>
    <x v="12"/>
    <d v="2022-02-08T00:00:00"/>
    <s v="Polska"/>
    <s v="Pan Daft"/>
    <x v="14"/>
    <n v="5"/>
    <n v="123"/>
    <n v="1000"/>
    <n v="4"/>
    <n v="2022"/>
  </r>
  <r>
    <n v="2542"/>
    <n v="4"/>
    <n v="15"/>
    <d v="2022-04-18T00:00:00"/>
    <n v="27.59"/>
    <x v="12"/>
    <d v="2022-02-08T00:00:00"/>
    <s v="Polska"/>
    <s v="Pan Daft"/>
    <x v="14"/>
    <n v="5"/>
    <n v="123"/>
    <n v="1000"/>
    <n v="4"/>
    <n v="2022"/>
  </r>
  <r>
    <n v="2543"/>
    <n v="4"/>
    <n v="15"/>
    <d v="2022-04-19T00:00:00"/>
    <n v="42.39"/>
    <x v="12"/>
    <d v="2022-02-08T00:00:00"/>
    <s v="Polska"/>
    <s v="Pan Daft"/>
    <x v="14"/>
    <n v="5"/>
    <n v="123"/>
    <n v="1000"/>
    <n v="4"/>
    <n v="2022"/>
  </r>
  <r>
    <n v="2544"/>
    <n v="4"/>
    <n v="15"/>
    <d v="2022-04-20T00:00:00"/>
    <n v="42.98"/>
    <x v="12"/>
    <d v="2022-02-08T00:00:00"/>
    <s v="Polska"/>
    <s v="Pan Daft"/>
    <x v="14"/>
    <n v="5"/>
    <n v="123"/>
    <n v="1000"/>
    <n v="4"/>
    <n v="2022"/>
  </r>
  <r>
    <n v="2545"/>
    <n v="4"/>
    <n v="15"/>
    <d v="2022-04-21T00:00:00"/>
    <n v="54.54"/>
    <x v="12"/>
    <d v="2022-02-08T00:00:00"/>
    <s v="Polska"/>
    <s v="Pan Daft"/>
    <x v="14"/>
    <n v="5"/>
    <n v="123"/>
    <n v="1000"/>
    <n v="4"/>
    <n v="2022"/>
  </r>
  <r>
    <n v="2546"/>
    <n v="4"/>
    <n v="15"/>
    <d v="2022-04-21T00:00:00"/>
    <n v="66.91"/>
    <x v="12"/>
    <d v="2022-02-08T00:00:00"/>
    <s v="Polska"/>
    <s v="Pan Daft"/>
    <x v="14"/>
    <n v="5"/>
    <n v="123"/>
    <n v="1000"/>
    <n v="4"/>
    <n v="2022"/>
  </r>
  <r>
    <n v="2547"/>
    <n v="4"/>
    <n v="15"/>
    <d v="2022-04-22T00:00:00"/>
    <n v="60.33"/>
    <x v="12"/>
    <d v="2022-02-08T00:00:00"/>
    <s v="Polska"/>
    <s v="Pan Daft"/>
    <x v="14"/>
    <n v="5"/>
    <n v="123"/>
    <n v="1000"/>
    <n v="4"/>
    <n v="2022"/>
  </r>
  <r>
    <n v="2548"/>
    <n v="4"/>
    <n v="15"/>
    <d v="2022-04-22T00:00:00"/>
    <n v="77.45"/>
    <x v="12"/>
    <d v="2022-02-08T00:00:00"/>
    <s v="Polska"/>
    <s v="Pan Daft"/>
    <x v="14"/>
    <n v="5"/>
    <n v="123"/>
    <n v="1000"/>
    <n v="4"/>
    <n v="2022"/>
  </r>
  <r>
    <n v="2549"/>
    <n v="4"/>
    <n v="15"/>
    <d v="2022-04-24T00:00:00"/>
    <n v="69.680000000000007"/>
    <x v="12"/>
    <d v="2022-02-08T00:00:00"/>
    <s v="Polska"/>
    <s v="Pan Daft"/>
    <x v="14"/>
    <n v="5"/>
    <n v="123"/>
    <n v="1000"/>
    <n v="4"/>
    <n v="2022"/>
  </r>
  <r>
    <n v="2550"/>
    <n v="4"/>
    <n v="16"/>
    <d v="2022-04-24T00:00:00"/>
    <n v="10.55"/>
    <x v="12"/>
    <d v="2022-02-08T00:00:00"/>
    <s v="Polska"/>
    <s v="Umarłe Korporacje"/>
    <x v="22"/>
    <n v="8"/>
    <n v="240"/>
    <n v="1800"/>
    <n v="4"/>
    <n v="2022"/>
  </r>
  <r>
    <n v="2551"/>
    <n v="4"/>
    <n v="16"/>
    <d v="2022-04-27T00:00:00"/>
    <n v="22.69"/>
    <x v="12"/>
    <d v="2022-02-08T00:00:00"/>
    <s v="Polska"/>
    <s v="Umarłe Korporacje"/>
    <x v="22"/>
    <n v="8"/>
    <n v="240"/>
    <n v="1800"/>
    <n v="4"/>
    <n v="2022"/>
  </r>
  <r>
    <n v="2552"/>
    <n v="4"/>
    <n v="16"/>
    <d v="2022-04-27T00:00:00"/>
    <n v="32.380000000000003"/>
    <x v="12"/>
    <d v="2022-02-08T00:00:00"/>
    <s v="Polska"/>
    <s v="Umarłe Korporacje"/>
    <x v="22"/>
    <n v="8"/>
    <n v="240"/>
    <n v="1800"/>
    <n v="4"/>
    <n v="2022"/>
  </r>
  <r>
    <n v="2553"/>
    <n v="4"/>
    <n v="16"/>
    <d v="2022-04-27T00:00:00"/>
    <n v="42.78"/>
    <x v="12"/>
    <d v="2022-02-08T00:00:00"/>
    <s v="Polska"/>
    <s v="Umarłe Korporacje"/>
    <x v="22"/>
    <n v="8"/>
    <n v="240"/>
    <n v="1800"/>
    <n v="4"/>
    <n v="2022"/>
  </r>
  <r>
    <n v="2554"/>
    <n v="4"/>
    <n v="16"/>
    <d v="2022-04-27T00:00:00"/>
    <n v="46.78"/>
    <x v="12"/>
    <d v="2022-02-08T00:00:00"/>
    <s v="Polska"/>
    <s v="Umarłe Korporacje"/>
    <x v="22"/>
    <n v="8"/>
    <n v="240"/>
    <n v="1800"/>
    <n v="4"/>
    <n v="2022"/>
  </r>
  <r>
    <n v="2555"/>
    <n v="4"/>
    <n v="16"/>
    <d v="2022-04-30T00:00:00"/>
    <n v="67.72"/>
    <x v="12"/>
    <d v="2022-02-08T00:00:00"/>
    <s v="Polska"/>
    <s v="Umarłe Korporacje"/>
    <x v="22"/>
    <n v="8"/>
    <n v="240"/>
    <n v="1800"/>
    <n v="4"/>
    <n v="2022"/>
  </r>
  <r>
    <n v="2556"/>
    <n v="4"/>
    <n v="16"/>
    <d v="2022-04-30T00:00:00"/>
    <n v="57.67"/>
    <x v="12"/>
    <d v="2022-02-08T00:00:00"/>
    <s v="Polska"/>
    <s v="Umarłe Korporacje"/>
    <x v="22"/>
    <n v="8"/>
    <n v="240"/>
    <n v="1800"/>
    <n v="4"/>
    <n v="2022"/>
  </r>
  <r>
    <n v="2557"/>
    <n v="4"/>
    <n v="16"/>
    <d v="2022-04-30T00:00:00"/>
    <n v="52.78"/>
    <x v="12"/>
    <d v="2022-02-08T00:00:00"/>
    <s v="Polska"/>
    <s v="Umarłe Korporacje"/>
    <x v="22"/>
    <n v="8"/>
    <n v="240"/>
    <n v="1800"/>
    <n v="4"/>
    <n v="2022"/>
  </r>
  <r>
    <n v="2558"/>
    <n v="4"/>
    <n v="16"/>
    <d v="2022-05-03T00:00:00"/>
    <n v="62.75"/>
    <x v="12"/>
    <d v="2022-02-08T00:00:00"/>
    <s v="Polska"/>
    <s v="Umarłe Korporacje"/>
    <x v="22"/>
    <n v="8"/>
    <n v="240"/>
    <n v="1800"/>
    <n v="5"/>
    <n v="2022"/>
  </r>
  <r>
    <n v="2559"/>
    <n v="4"/>
    <n v="16"/>
    <d v="2022-05-03T00:00:00"/>
    <n v="83.98"/>
    <x v="12"/>
    <d v="2022-02-08T00:00:00"/>
    <s v="Polska"/>
    <s v="Umarłe Korporacje"/>
    <x v="22"/>
    <n v="8"/>
    <n v="240"/>
    <n v="1800"/>
    <n v="5"/>
    <n v="2022"/>
  </r>
  <r>
    <n v="2560"/>
    <n v="4"/>
    <n v="17"/>
    <d v="2022-05-03T00:00:00"/>
    <n v="13.44"/>
    <x v="12"/>
    <d v="2022-02-08T00:00:00"/>
    <s v="Polska"/>
    <s v="Tofik Lis"/>
    <x v="7"/>
    <n v="6"/>
    <n v="160"/>
    <n v="1200"/>
    <n v="5"/>
    <n v="2022"/>
  </r>
  <r>
    <n v="2561"/>
    <n v="4"/>
    <n v="17"/>
    <d v="2022-05-03T00:00:00"/>
    <n v="17.59"/>
    <x v="12"/>
    <d v="2022-02-08T00:00:00"/>
    <s v="Polska"/>
    <s v="Tofik Lis"/>
    <x v="7"/>
    <n v="6"/>
    <n v="160"/>
    <n v="1200"/>
    <n v="5"/>
    <n v="2022"/>
  </r>
  <r>
    <n v="2562"/>
    <n v="4"/>
    <n v="17"/>
    <d v="2022-05-03T00:00:00"/>
    <n v="33.409999999999997"/>
    <x v="12"/>
    <d v="2022-02-08T00:00:00"/>
    <s v="Polska"/>
    <s v="Tofik Lis"/>
    <x v="7"/>
    <n v="6"/>
    <n v="160"/>
    <n v="1200"/>
    <n v="5"/>
    <n v="2022"/>
  </r>
  <r>
    <n v="2563"/>
    <n v="4"/>
    <n v="17"/>
    <d v="2022-05-03T00:00:00"/>
    <n v="34.92"/>
    <x v="12"/>
    <d v="2022-02-08T00:00:00"/>
    <s v="Polska"/>
    <s v="Tofik Lis"/>
    <x v="7"/>
    <n v="6"/>
    <n v="160"/>
    <n v="1200"/>
    <n v="5"/>
    <n v="2022"/>
  </r>
  <r>
    <n v="2564"/>
    <n v="4"/>
    <n v="17"/>
    <d v="2022-05-03T00:00:00"/>
    <n v="31.61"/>
    <x v="12"/>
    <d v="2022-02-08T00:00:00"/>
    <s v="Polska"/>
    <s v="Tofik Lis"/>
    <x v="7"/>
    <n v="6"/>
    <n v="160"/>
    <n v="1200"/>
    <n v="5"/>
    <n v="2022"/>
  </r>
  <r>
    <n v="2565"/>
    <n v="4"/>
    <n v="17"/>
    <d v="2022-05-03T00:00:00"/>
    <n v="59.69"/>
    <x v="12"/>
    <d v="2022-02-08T00:00:00"/>
    <s v="Polska"/>
    <s v="Tofik Lis"/>
    <x v="7"/>
    <n v="6"/>
    <n v="160"/>
    <n v="1200"/>
    <n v="5"/>
    <n v="2022"/>
  </r>
  <r>
    <n v="2566"/>
    <n v="4"/>
    <n v="17"/>
    <d v="2022-05-03T00:00:00"/>
    <n v="69.56"/>
    <x v="12"/>
    <d v="2022-02-08T00:00:00"/>
    <s v="Polska"/>
    <s v="Tofik Lis"/>
    <x v="7"/>
    <n v="6"/>
    <n v="160"/>
    <n v="1200"/>
    <n v="5"/>
    <n v="2022"/>
  </r>
  <r>
    <n v="2567"/>
    <n v="4"/>
    <n v="17"/>
    <d v="2022-05-03T00:00:00"/>
    <n v="80.42"/>
    <x v="12"/>
    <d v="2022-02-08T00:00:00"/>
    <s v="Polska"/>
    <s v="Tofik Lis"/>
    <x v="7"/>
    <n v="6"/>
    <n v="160"/>
    <n v="1200"/>
    <n v="5"/>
    <n v="2022"/>
  </r>
  <r>
    <n v="2568"/>
    <n v="4"/>
    <n v="17"/>
    <d v="2022-05-05T00:00:00"/>
    <n v="64.709999999999994"/>
    <x v="12"/>
    <d v="2022-02-08T00:00:00"/>
    <s v="Polska"/>
    <s v="Tofik Lis"/>
    <x v="7"/>
    <n v="6"/>
    <n v="160"/>
    <n v="1200"/>
    <n v="5"/>
    <n v="2022"/>
  </r>
  <r>
    <n v="2569"/>
    <n v="4"/>
    <n v="17"/>
    <d v="2022-05-05T00:00:00"/>
    <n v="74.06"/>
    <x v="12"/>
    <d v="2022-02-08T00:00:00"/>
    <s v="Polska"/>
    <s v="Tofik Lis"/>
    <x v="7"/>
    <n v="6"/>
    <n v="160"/>
    <n v="1200"/>
    <n v="5"/>
    <n v="2022"/>
  </r>
  <r>
    <n v="2570"/>
    <n v="4"/>
    <n v="18"/>
    <d v="2022-05-05T00:00:00"/>
    <n v="17.260000000000002"/>
    <x v="12"/>
    <d v="2022-02-08T00:00:00"/>
    <s v="Polska"/>
    <s v="Aviciuś"/>
    <x v="15"/>
    <n v="5"/>
    <n v="124"/>
    <n v="1000"/>
    <n v="5"/>
    <n v="2022"/>
  </r>
  <r>
    <n v="2571"/>
    <n v="4"/>
    <n v="18"/>
    <d v="2022-05-07T00:00:00"/>
    <n v="22.85"/>
    <x v="12"/>
    <d v="2022-02-08T00:00:00"/>
    <s v="Polska"/>
    <s v="Aviciuś"/>
    <x v="15"/>
    <n v="5"/>
    <n v="124"/>
    <n v="1000"/>
    <n v="5"/>
    <n v="2022"/>
  </r>
  <r>
    <n v="2572"/>
    <n v="4"/>
    <n v="18"/>
    <d v="2022-05-07T00:00:00"/>
    <n v="30.62"/>
    <x v="12"/>
    <d v="2022-02-08T00:00:00"/>
    <s v="Polska"/>
    <s v="Aviciuś"/>
    <x v="15"/>
    <n v="5"/>
    <n v="124"/>
    <n v="1000"/>
    <n v="5"/>
    <n v="2022"/>
  </r>
  <r>
    <n v="2573"/>
    <n v="4"/>
    <n v="18"/>
    <d v="2022-05-07T00:00:00"/>
    <n v="42.41"/>
    <x v="12"/>
    <d v="2022-02-08T00:00:00"/>
    <s v="Polska"/>
    <s v="Aviciuś"/>
    <x v="15"/>
    <n v="5"/>
    <n v="124"/>
    <n v="1000"/>
    <n v="5"/>
    <n v="2022"/>
  </r>
  <r>
    <n v="2574"/>
    <n v="4"/>
    <n v="18"/>
    <d v="2022-05-07T00:00:00"/>
    <n v="39.85"/>
    <x v="12"/>
    <d v="2022-02-08T00:00:00"/>
    <s v="Polska"/>
    <s v="Aviciuś"/>
    <x v="15"/>
    <n v="5"/>
    <n v="124"/>
    <n v="1000"/>
    <n v="5"/>
    <n v="2022"/>
  </r>
  <r>
    <n v="2575"/>
    <n v="16"/>
    <n v="1"/>
    <d v="2022-05-09T00:00:00"/>
    <n v="18.88"/>
    <x v="13"/>
    <d v="2022-05-09T00:00:00"/>
    <s v="Polska"/>
    <s v="Cysmix i Emilka"/>
    <x v="0"/>
    <n v="7"/>
    <n v="128"/>
    <n v="1500"/>
    <n v="5"/>
    <n v="2022"/>
  </r>
  <r>
    <n v="2576"/>
    <n v="16"/>
    <n v="1"/>
    <d v="2022-05-09T00:00:00"/>
    <n v="16.96"/>
    <x v="13"/>
    <d v="2022-05-09T00:00:00"/>
    <s v="Polska"/>
    <s v="Cysmix i Emilka"/>
    <x v="0"/>
    <n v="7"/>
    <n v="128"/>
    <n v="1500"/>
    <n v="5"/>
    <n v="2022"/>
  </r>
  <r>
    <n v="2577"/>
    <n v="16"/>
    <n v="1"/>
    <d v="2022-05-09T00:00:00"/>
    <n v="26.37"/>
    <x v="13"/>
    <d v="2022-05-09T00:00:00"/>
    <s v="Polska"/>
    <s v="Cysmix i Emilka"/>
    <x v="0"/>
    <n v="7"/>
    <n v="128"/>
    <n v="1500"/>
    <n v="5"/>
    <n v="2022"/>
  </r>
  <r>
    <n v="2578"/>
    <n v="16"/>
    <n v="1"/>
    <d v="2022-05-09T00:00:00"/>
    <n v="43.11"/>
    <x v="13"/>
    <d v="2022-05-09T00:00:00"/>
    <s v="Polska"/>
    <s v="Cysmix i Emilka"/>
    <x v="0"/>
    <n v="7"/>
    <n v="128"/>
    <n v="1500"/>
    <n v="5"/>
    <n v="2022"/>
  </r>
  <r>
    <n v="2579"/>
    <n v="16"/>
    <n v="1"/>
    <d v="2022-05-09T00:00:00"/>
    <n v="42.61"/>
    <x v="13"/>
    <d v="2022-05-09T00:00:00"/>
    <s v="Polska"/>
    <s v="Cysmix i Emilka"/>
    <x v="0"/>
    <n v="7"/>
    <n v="128"/>
    <n v="1500"/>
    <n v="5"/>
    <n v="2022"/>
  </r>
  <r>
    <n v="2580"/>
    <n v="16"/>
    <n v="1"/>
    <d v="2022-05-09T00:00:00"/>
    <n v="39.83"/>
    <x v="13"/>
    <d v="2022-05-09T00:00:00"/>
    <s v="Polska"/>
    <s v="Cysmix i Emilka"/>
    <x v="0"/>
    <n v="7"/>
    <n v="128"/>
    <n v="1500"/>
    <n v="5"/>
    <n v="2022"/>
  </r>
  <r>
    <n v="2581"/>
    <n v="4"/>
    <n v="18"/>
    <d v="2022-05-10T00:00:00"/>
    <n v="48.26"/>
    <x v="12"/>
    <d v="2022-02-08T00:00:00"/>
    <s v="Polska"/>
    <s v="Aviciuś"/>
    <x v="15"/>
    <n v="5"/>
    <n v="124"/>
    <n v="1000"/>
    <n v="5"/>
    <n v="2022"/>
  </r>
  <r>
    <n v="2582"/>
    <n v="16"/>
    <n v="1"/>
    <d v="2022-05-10T00:00:00"/>
    <n v="68.31"/>
    <x v="13"/>
    <d v="2022-05-09T00:00:00"/>
    <s v="Polska"/>
    <s v="Cysmix i Emilka"/>
    <x v="0"/>
    <n v="7"/>
    <n v="128"/>
    <n v="1500"/>
    <n v="5"/>
    <n v="2022"/>
  </r>
  <r>
    <n v="2583"/>
    <n v="16"/>
    <n v="1"/>
    <d v="2022-05-10T00:00:00"/>
    <n v="79.03"/>
    <x v="13"/>
    <d v="2022-05-09T00:00:00"/>
    <s v="Polska"/>
    <s v="Cysmix i Emilka"/>
    <x v="0"/>
    <n v="7"/>
    <n v="128"/>
    <n v="1500"/>
    <n v="5"/>
    <n v="2022"/>
  </r>
  <r>
    <n v="2584"/>
    <n v="16"/>
    <n v="1"/>
    <d v="2022-05-10T00:00:00"/>
    <n v="91.04"/>
    <x v="13"/>
    <d v="2022-05-09T00:00:00"/>
    <s v="Polska"/>
    <s v="Cysmix i Emilka"/>
    <x v="0"/>
    <n v="7"/>
    <n v="128"/>
    <n v="1500"/>
    <n v="5"/>
    <n v="2022"/>
  </r>
  <r>
    <n v="2585"/>
    <n v="16"/>
    <n v="1"/>
    <d v="2022-05-11T00:00:00"/>
    <n v="95.15"/>
    <x v="13"/>
    <d v="2022-05-09T00:00:00"/>
    <s v="Polska"/>
    <s v="Cysmix i Emilka"/>
    <x v="0"/>
    <n v="7"/>
    <n v="128"/>
    <n v="1500"/>
    <n v="5"/>
    <n v="2022"/>
  </r>
  <r>
    <n v="2586"/>
    <n v="16"/>
    <n v="2"/>
    <d v="2022-05-11T00:00:00"/>
    <n v="14.52"/>
    <x v="13"/>
    <d v="2022-05-09T00:00:00"/>
    <s v="Polska"/>
    <s v="Solejek"/>
    <x v="1"/>
    <n v="7"/>
    <n v="182"/>
    <n v="1500"/>
    <n v="5"/>
    <n v="2022"/>
  </r>
  <r>
    <n v="2587"/>
    <n v="16"/>
    <n v="2"/>
    <d v="2022-05-11T00:00:00"/>
    <n v="24.64"/>
    <x v="13"/>
    <d v="2022-05-09T00:00:00"/>
    <s v="Polska"/>
    <s v="Solejek"/>
    <x v="1"/>
    <n v="7"/>
    <n v="182"/>
    <n v="1500"/>
    <n v="5"/>
    <n v="2022"/>
  </r>
  <r>
    <n v="2588"/>
    <n v="16"/>
    <n v="2"/>
    <d v="2022-05-11T00:00:00"/>
    <n v="25.78"/>
    <x v="13"/>
    <d v="2022-05-09T00:00:00"/>
    <s v="Polska"/>
    <s v="Solejek"/>
    <x v="1"/>
    <n v="7"/>
    <n v="182"/>
    <n v="1500"/>
    <n v="5"/>
    <n v="2022"/>
  </r>
  <r>
    <n v="2589"/>
    <n v="16"/>
    <n v="2"/>
    <d v="2022-05-11T00:00:00"/>
    <n v="38.65"/>
    <x v="13"/>
    <d v="2022-05-09T00:00:00"/>
    <s v="Polska"/>
    <s v="Solejek"/>
    <x v="1"/>
    <n v="7"/>
    <n v="182"/>
    <n v="1500"/>
    <n v="5"/>
    <n v="2022"/>
  </r>
  <r>
    <n v="2590"/>
    <n v="16"/>
    <n v="2"/>
    <d v="2022-05-11T00:00:00"/>
    <n v="50.02"/>
    <x v="13"/>
    <d v="2022-05-09T00:00:00"/>
    <s v="Polska"/>
    <s v="Solejek"/>
    <x v="1"/>
    <n v="7"/>
    <n v="182"/>
    <n v="1500"/>
    <n v="5"/>
    <n v="2022"/>
  </r>
  <r>
    <n v="2591"/>
    <n v="16"/>
    <n v="2"/>
    <d v="2022-05-11T00:00:00"/>
    <n v="56.73"/>
    <x v="13"/>
    <d v="2022-05-09T00:00:00"/>
    <s v="Polska"/>
    <s v="Solejek"/>
    <x v="1"/>
    <n v="7"/>
    <n v="182"/>
    <n v="1500"/>
    <n v="5"/>
    <n v="2022"/>
  </r>
  <r>
    <n v="2592"/>
    <n v="16"/>
    <n v="2"/>
    <d v="2022-05-11T00:00:00"/>
    <n v="63.37"/>
    <x v="13"/>
    <d v="2022-05-09T00:00:00"/>
    <s v="Polska"/>
    <s v="Solejek"/>
    <x v="1"/>
    <n v="7"/>
    <n v="182"/>
    <n v="1500"/>
    <n v="5"/>
    <n v="2022"/>
  </r>
  <r>
    <n v="2593"/>
    <n v="16"/>
    <n v="2"/>
    <d v="2022-05-11T00:00:00"/>
    <n v="72.02"/>
    <x v="13"/>
    <d v="2022-05-09T00:00:00"/>
    <s v="Polska"/>
    <s v="Solejek"/>
    <x v="1"/>
    <n v="7"/>
    <n v="182"/>
    <n v="1500"/>
    <n v="5"/>
    <n v="2022"/>
  </r>
  <r>
    <n v="2594"/>
    <n v="16"/>
    <n v="2"/>
    <d v="2022-05-11T00:00:00"/>
    <n v="68.69"/>
    <x v="13"/>
    <d v="2022-05-09T00:00:00"/>
    <s v="Polska"/>
    <s v="Solejek"/>
    <x v="1"/>
    <n v="7"/>
    <n v="182"/>
    <n v="1500"/>
    <n v="5"/>
    <n v="2022"/>
  </r>
  <r>
    <n v="2595"/>
    <n v="16"/>
    <n v="3"/>
    <d v="2022-05-11T00:00:00"/>
    <n v="18.170000000000002"/>
    <x v="13"/>
    <d v="2022-05-09T00:00:00"/>
    <s v="Polska"/>
    <s v="Kuba Omsiak"/>
    <x v="2"/>
    <n v="5"/>
    <n v="128"/>
    <n v="1000"/>
    <n v="5"/>
    <n v="2022"/>
  </r>
  <r>
    <n v="2596"/>
    <n v="16"/>
    <n v="3"/>
    <d v="2022-05-11T00:00:00"/>
    <n v="20.12"/>
    <x v="13"/>
    <d v="2022-05-09T00:00:00"/>
    <s v="Polska"/>
    <s v="Kuba Omsiak"/>
    <x v="2"/>
    <n v="5"/>
    <n v="128"/>
    <n v="1000"/>
    <n v="5"/>
    <n v="2022"/>
  </r>
  <r>
    <n v="2597"/>
    <n v="16"/>
    <n v="3"/>
    <d v="2022-05-11T00:00:00"/>
    <n v="39.54"/>
    <x v="13"/>
    <d v="2022-05-09T00:00:00"/>
    <s v="Polska"/>
    <s v="Kuba Omsiak"/>
    <x v="2"/>
    <n v="5"/>
    <n v="128"/>
    <n v="1000"/>
    <n v="5"/>
    <n v="2022"/>
  </r>
  <r>
    <n v="2598"/>
    <n v="16"/>
    <n v="3"/>
    <d v="2022-05-11T00:00:00"/>
    <n v="29.88"/>
    <x v="13"/>
    <d v="2022-05-09T00:00:00"/>
    <s v="Polska"/>
    <s v="Kuba Omsiak"/>
    <x v="2"/>
    <n v="5"/>
    <n v="128"/>
    <n v="1000"/>
    <n v="5"/>
    <n v="2022"/>
  </r>
  <r>
    <n v="2599"/>
    <n v="16"/>
    <n v="3"/>
    <d v="2022-05-11T00:00:00"/>
    <n v="39.85"/>
    <x v="13"/>
    <d v="2022-05-09T00:00:00"/>
    <s v="Polska"/>
    <s v="Kuba Omsiak"/>
    <x v="2"/>
    <n v="5"/>
    <n v="128"/>
    <n v="1000"/>
    <n v="5"/>
    <n v="2022"/>
  </r>
  <r>
    <n v="2600"/>
    <n v="16"/>
    <n v="3"/>
    <d v="2022-05-11T00:00:00"/>
    <n v="49.28"/>
    <x v="13"/>
    <d v="2022-05-09T00:00:00"/>
    <s v="Polska"/>
    <s v="Kuba Omsiak"/>
    <x v="2"/>
    <n v="5"/>
    <n v="128"/>
    <n v="1000"/>
    <n v="5"/>
    <n v="2022"/>
  </r>
  <r>
    <n v="2601"/>
    <n v="16"/>
    <n v="3"/>
    <d v="2022-05-11T00:00:00"/>
    <n v="57.43"/>
    <x v="13"/>
    <d v="2022-05-09T00:00:00"/>
    <s v="Polska"/>
    <s v="Kuba Omsiak"/>
    <x v="2"/>
    <n v="5"/>
    <n v="128"/>
    <n v="1000"/>
    <n v="5"/>
    <n v="2022"/>
  </r>
  <r>
    <n v="2602"/>
    <n v="16"/>
    <n v="3"/>
    <d v="2022-05-11T00:00:00"/>
    <n v="71.08"/>
    <x v="13"/>
    <d v="2022-05-09T00:00:00"/>
    <s v="Polska"/>
    <s v="Kuba Omsiak"/>
    <x v="2"/>
    <n v="5"/>
    <n v="128"/>
    <n v="1000"/>
    <n v="5"/>
    <n v="2022"/>
  </r>
  <r>
    <n v="2603"/>
    <n v="16"/>
    <n v="3"/>
    <d v="2022-05-11T00:00:00"/>
    <n v="83.51"/>
    <x v="13"/>
    <d v="2022-05-09T00:00:00"/>
    <s v="Polska"/>
    <s v="Kuba Omsiak"/>
    <x v="2"/>
    <n v="5"/>
    <n v="128"/>
    <n v="1000"/>
    <n v="5"/>
    <n v="2022"/>
  </r>
  <r>
    <n v="2604"/>
    <n v="16"/>
    <n v="3"/>
    <d v="2022-05-11T00:00:00"/>
    <n v="70.33"/>
    <x v="13"/>
    <d v="2022-05-09T00:00:00"/>
    <s v="Polska"/>
    <s v="Kuba Omsiak"/>
    <x v="2"/>
    <n v="5"/>
    <n v="128"/>
    <n v="1000"/>
    <n v="5"/>
    <n v="2022"/>
  </r>
  <r>
    <n v="2605"/>
    <n v="16"/>
    <n v="4"/>
    <d v="2022-05-11T00:00:00"/>
    <n v="17.89"/>
    <x v="13"/>
    <d v="2022-05-09T00:00:00"/>
    <s v="Polska"/>
    <s v="Pościgacze"/>
    <x v="3"/>
    <n v="6"/>
    <n v="170"/>
    <n v="1200"/>
    <n v="5"/>
    <n v="2022"/>
  </r>
  <r>
    <n v="2606"/>
    <n v="16"/>
    <n v="4"/>
    <d v="2022-05-11T00:00:00"/>
    <n v="26.54"/>
    <x v="13"/>
    <d v="2022-05-09T00:00:00"/>
    <s v="Polska"/>
    <s v="Pościgacze"/>
    <x v="3"/>
    <n v="6"/>
    <n v="170"/>
    <n v="1200"/>
    <n v="5"/>
    <n v="2022"/>
  </r>
  <r>
    <n v="2607"/>
    <n v="16"/>
    <n v="4"/>
    <d v="2022-05-11T00:00:00"/>
    <n v="29.95"/>
    <x v="13"/>
    <d v="2022-05-09T00:00:00"/>
    <s v="Polska"/>
    <s v="Pościgacze"/>
    <x v="3"/>
    <n v="6"/>
    <n v="170"/>
    <n v="1200"/>
    <n v="5"/>
    <n v="2022"/>
  </r>
  <r>
    <n v="2608"/>
    <n v="4"/>
    <n v="18"/>
    <d v="2022-05-12T00:00:00"/>
    <n v="46.32"/>
    <x v="12"/>
    <d v="2022-02-08T00:00:00"/>
    <s v="Polska"/>
    <s v="Aviciuś"/>
    <x v="15"/>
    <n v="5"/>
    <n v="124"/>
    <n v="1000"/>
    <n v="5"/>
    <n v="2022"/>
  </r>
  <r>
    <n v="2609"/>
    <n v="4"/>
    <n v="18"/>
    <d v="2022-05-13T00:00:00"/>
    <n v="64.37"/>
    <x v="12"/>
    <d v="2022-02-08T00:00:00"/>
    <s v="Polska"/>
    <s v="Aviciuś"/>
    <x v="15"/>
    <n v="5"/>
    <n v="124"/>
    <n v="1000"/>
    <n v="5"/>
    <n v="2022"/>
  </r>
  <r>
    <n v="2610"/>
    <n v="4"/>
    <n v="18"/>
    <d v="2022-05-13T00:00:00"/>
    <n v="67.59"/>
    <x v="12"/>
    <d v="2022-02-08T00:00:00"/>
    <s v="Polska"/>
    <s v="Aviciuś"/>
    <x v="15"/>
    <n v="5"/>
    <n v="124"/>
    <n v="1000"/>
    <n v="5"/>
    <n v="2022"/>
  </r>
  <r>
    <n v="2611"/>
    <n v="4"/>
    <n v="18"/>
    <d v="2022-05-13T00:00:00"/>
    <n v="64.069999999999993"/>
    <x v="12"/>
    <d v="2022-02-08T00:00:00"/>
    <s v="Polska"/>
    <s v="Aviciuś"/>
    <x v="15"/>
    <n v="5"/>
    <n v="124"/>
    <n v="1000"/>
    <n v="5"/>
    <n v="2022"/>
  </r>
  <r>
    <n v="2612"/>
    <n v="16"/>
    <n v="4"/>
    <d v="2022-05-13T00:00:00"/>
    <n v="27.66"/>
    <x v="13"/>
    <d v="2022-05-09T00:00:00"/>
    <s v="Polska"/>
    <s v="Pościgacze"/>
    <x v="3"/>
    <n v="6"/>
    <n v="170"/>
    <n v="1200"/>
    <n v="5"/>
    <n v="2022"/>
  </r>
  <r>
    <n v="2613"/>
    <n v="16"/>
    <n v="4"/>
    <d v="2022-05-13T00:00:00"/>
    <n v="34.96"/>
    <x v="13"/>
    <d v="2022-05-09T00:00:00"/>
    <s v="Polska"/>
    <s v="Pościgacze"/>
    <x v="3"/>
    <n v="6"/>
    <n v="170"/>
    <n v="1200"/>
    <n v="5"/>
    <n v="2022"/>
  </r>
  <r>
    <n v="2614"/>
    <n v="16"/>
    <n v="4"/>
    <d v="2022-05-13T00:00:00"/>
    <n v="55.46"/>
    <x v="13"/>
    <d v="2022-05-09T00:00:00"/>
    <s v="Polska"/>
    <s v="Pościgacze"/>
    <x v="3"/>
    <n v="6"/>
    <n v="170"/>
    <n v="1200"/>
    <n v="5"/>
    <n v="2022"/>
  </r>
  <r>
    <n v="2615"/>
    <n v="16"/>
    <n v="4"/>
    <d v="2022-05-13T00:00:00"/>
    <n v="57.63"/>
    <x v="13"/>
    <d v="2022-05-09T00:00:00"/>
    <s v="Polska"/>
    <s v="Pościgacze"/>
    <x v="3"/>
    <n v="6"/>
    <n v="170"/>
    <n v="1200"/>
    <n v="5"/>
    <n v="2022"/>
  </r>
  <r>
    <n v="2616"/>
    <n v="4"/>
    <n v="19"/>
    <d v="2022-05-14T00:00:00"/>
    <n v="13.06"/>
    <x v="12"/>
    <d v="2022-02-08T00:00:00"/>
    <s v="Polska"/>
    <s v="Dźwiękowy Szok Magii"/>
    <x v="16"/>
    <n v="7"/>
    <n v="170"/>
    <n v="1400"/>
    <n v="5"/>
    <n v="2022"/>
  </r>
  <r>
    <n v="2617"/>
    <n v="16"/>
    <n v="4"/>
    <d v="2022-05-14T00:00:00"/>
    <n v="74.73"/>
    <x v="13"/>
    <d v="2022-05-09T00:00:00"/>
    <s v="Polska"/>
    <s v="Pościgacze"/>
    <x v="3"/>
    <n v="6"/>
    <n v="170"/>
    <n v="1200"/>
    <n v="5"/>
    <n v="2022"/>
  </r>
  <r>
    <n v="2618"/>
    <n v="16"/>
    <n v="4"/>
    <d v="2022-05-14T00:00:00"/>
    <n v="96.31"/>
    <x v="13"/>
    <d v="2022-05-09T00:00:00"/>
    <s v="Polska"/>
    <s v="Pościgacze"/>
    <x v="3"/>
    <n v="6"/>
    <n v="170"/>
    <n v="1200"/>
    <n v="5"/>
    <n v="2022"/>
  </r>
  <r>
    <n v="2619"/>
    <n v="4"/>
    <n v="19"/>
    <d v="2022-05-15T00:00:00"/>
    <n v="24.5"/>
    <x v="12"/>
    <d v="2022-02-08T00:00:00"/>
    <s v="Polska"/>
    <s v="Dźwiękowy Szok Magii"/>
    <x v="16"/>
    <n v="7"/>
    <n v="170"/>
    <n v="1400"/>
    <n v="5"/>
    <n v="2022"/>
  </r>
  <r>
    <n v="2620"/>
    <n v="4"/>
    <n v="19"/>
    <d v="2022-05-15T00:00:00"/>
    <n v="28.02"/>
    <x v="12"/>
    <d v="2022-02-08T00:00:00"/>
    <s v="Polska"/>
    <s v="Dźwiękowy Szok Magii"/>
    <x v="16"/>
    <n v="7"/>
    <n v="170"/>
    <n v="1400"/>
    <n v="5"/>
    <n v="2022"/>
  </r>
  <r>
    <n v="2621"/>
    <n v="4"/>
    <n v="19"/>
    <d v="2022-05-15T00:00:00"/>
    <n v="34.909999999999997"/>
    <x v="12"/>
    <d v="2022-02-08T00:00:00"/>
    <s v="Polska"/>
    <s v="Dźwiękowy Szok Magii"/>
    <x v="16"/>
    <n v="7"/>
    <n v="170"/>
    <n v="1400"/>
    <n v="5"/>
    <n v="2022"/>
  </r>
  <r>
    <n v="2622"/>
    <n v="4"/>
    <n v="19"/>
    <d v="2022-05-15T00:00:00"/>
    <n v="41.79"/>
    <x v="12"/>
    <d v="2022-02-08T00:00:00"/>
    <s v="Polska"/>
    <s v="Dźwiękowy Szok Magii"/>
    <x v="16"/>
    <n v="7"/>
    <n v="170"/>
    <n v="1400"/>
    <n v="5"/>
    <n v="2022"/>
  </r>
  <r>
    <n v="2623"/>
    <n v="16"/>
    <n v="5"/>
    <d v="2022-05-16T00:00:00"/>
    <n v="19.899999999999999"/>
    <x v="13"/>
    <d v="2022-05-09T00:00:00"/>
    <s v="Polska"/>
    <s v="Rostek"/>
    <x v="4"/>
    <n v="5"/>
    <n v="133"/>
    <n v="1000"/>
    <n v="5"/>
    <n v="2022"/>
  </r>
  <r>
    <n v="2624"/>
    <n v="4"/>
    <n v="19"/>
    <d v="2022-05-17T00:00:00"/>
    <n v="44.71"/>
    <x v="12"/>
    <d v="2022-02-08T00:00:00"/>
    <s v="Polska"/>
    <s v="Dźwiękowy Szok Magii"/>
    <x v="16"/>
    <n v="7"/>
    <n v="170"/>
    <n v="1400"/>
    <n v="5"/>
    <n v="2022"/>
  </r>
  <r>
    <n v="2625"/>
    <n v="4"/>
    <n v="19"/>
    <d v="2022-05-17T00:00:00"/>
    <n v="64.62"/>
    <x v="12"/>
    <d v="2022-02-08T00:00:00"/>
    <s v="Polska"/>
    <s v="Dźwiękowy Szok Magii"/>
    <x v="16"/>
    <n v="7"/>
    <n v="170"/>
    <n v="1400"/>
    <n v="5"/>
    <n v="2022"/>
  </r>
  <r>
    <n v="2626"/>
    <n v="4"/>
    <n v="19"/>
    <d v="2022-05-17T00:00:00"/>
    <n v="58.45"/>
    <x v="12"/>
    <d v="2022-02-08T00:00:00"/>
    <s v="Polska"/>
    <s v="Dźwiękowy Szok Magii"/>
    <x v="16"/>
    <n v="7"/>
    <n v="170"/>
    <n v="1400"/>
    <n v="5"/>
    <n v="2022"/>
  </r>
  <r>
    <n v="2627"/>
    <n v="4"/>
    <n v="19"/>
    <d v="2022-05-17T00:00:00"/>
    <n v="90.9"/>
    <x v="12"/>
    <d v="2022-02-08T00:00:00"/>
    <s v="Polska"/>
    <s v="Dźwiękowy Szok Magii"/>
    <x v="16"/>
    <n v="7"/>
    <n v="170"/>
    <n v="1400"/>
    <n v="5"/>
    <n v="2022"/>
  </r>
  <r>
    <n v="2628"/>
    <n v="4"/>
    <n v="19"/>
    <d v="2022-05-17T00:00:00"/>
    <n v="83.88"/>
    <x v="12"/>
    <d v="2022-02-08T00:00:00"/>
    <s v="Polska"/>
    <s v="Dźwiękowy Szok Magii"/>
    <x v="16"/>
    <n v="7"/>
    <n v="170"/>
    <n v="1400"/>
    <n v="5"/>
    <n v="2022"/>
  </r>
  <r>
    <n v="2629"/>
    <n v="16"/>
    <n v="5"/>
    <d v="2022-05-19T00:00:00"/>
    <n v="23.69"/>
    <x v="13"/>
    <d v="2022-05-09T00:00:00"/>
    <s v="Polska"/>
    <s v="Rostek"/>
    <x v="4"/>
    <n v="5"/>
    <n v="133"/>
    <n v="1000"/>
    <n v="5"/>
    <n v="2022"/>
  </r>
  <r>
    <n v="2630"/>
    <n v="16"/>
    <n v="5"/>
    <d v="2022-05-19T00:00:00"/>
    <n v="31.89"/>
    <x v="13"/>
    <d v="2022-05-09T00:00:00"/>
    <s v="Polska"/>
    <s v="Rostek"/>
    <x v="4"/>
    <n v="5"/>
    <n v="133"/>
    <n v="1000"/>
    <n v="5"/>
    <n v="2022"/>
  </r>
  <r>
    <n v="2631"/>
    <n v="16"/>
    <n v="5"/>
    <d v="2022-05-19T00:00:00"/>
    <n v="46.68"/>
    <x v="13"/>
    <d v="2022-05-09T00:00:00"/>
    <s v="Polska"/>
    <s v="Rostek"/>
    <x v="4"/>
    <n v="5"/>
    <n v="133"/>
    <n v="1000"/>
    <n v="5"/>
    <n v="2022"/>
  </r>
  <r>
    <n v="2632"/>
    <n v="16"/>
    <n v="5"/>
    <d v="2022-05-19T00:00:00"/>
    <n v="53.76"/>
    <x v="13"/>
    <d v="2022-05-09T00:00:00"/>
    <s v="Polska"/>
    <s v="Rostek"/>
    <x v="4"/>
    <n v="5"/>
    <n v="133"/>
    <n v="1000"/>
    <n v="5"/>
    <n v="2022"/>
  </r>
  <r>
    <n v="2633"/>
    <n v="4"/>
    <n v="20"/>
    <d v="2022-05-20T00:00:00"/>
    <n v="14.28"/>
    <x v="12"/>
    <d v="2022-02-08T00:00:00"/>
    <s v="Polska"/>
    <s v="xi"/>
    <x v="17"/>
    <n v="9"/>
    <n v="222"/>
    <n v="2000"/>
    <n v="5"/>
    <n v="2022"/>
  </r>
  <r>
    <n v="2634"/>
    <n v="4"/>
    <n v="20"/>
    <d v="2022-05-20T00:00:00"/>
    <n v="20.09"/>
    <x v="12"/>
    <d v="2022-02-08T00:00:00"/>
    <s v="Polska"/>
    <s v="xi"/>
    <x v="17"/>
    <n v="9"/>
    <n v="222"/>
    <n v="2000"/>
    <n v="5"/>
    <n v="2022"/>
  </r>
  <r>
    <n v="2635"/>
    <n v="4"/>
    <n v="20"/>
    <d v="2022-05-20T00:00:00"/>
    <n v="30.56"/>
    <x v="12"/>
    <d v="2022-02-08T00:00:00"/>
    <s v="Polska"/>
    <s v="xi"/>
    <x v="17"/>
    <n v="9"/>
    <n v="222"/>
    <n v="2000"/>
    <n v="5"/>
    <n v="2022"/>
  </r>
  <r>
    <n v="2636"/>
    <n v="4"/>
    <n v="20"/>
    <d v="2022-05-20T00:00:00"/>
    <n v="33.72"/>
    <x v="12"/>
    <d v="2022-02-08T00:00:00"/>
    <s v="Polska"/>
    <s v="xi"/>
    <x v="17"/>
    <n v="9"/>
    <n v="222"/>
    <n v="2000"/>
    <n v="5"/>
    <n v="2022"/>
  </r>
  <r>
    <n v="2637"/>
    <n v="16"/>
    <n v="5"/>
    <d v="2022-05-20T00:00:00"/>
    <n v="63.51"/>
    <x v="13"/>
    <d v="2022-05-09T00:00:00"/>
    <s v="Polska"/>
    <s v="Rostek"/>
    <x v="4"/>
    <n v="5"/>
    <n v="133"/>
    <n v="1000"/>
    <n v="5"/>
    <n v="2022"/>
  </r>
  <r>
    <n v="2638"/>
    <n v="16"/>
    <n v="5"/>
    <d v="2022-05-20T00:00:00"/>
    <n v="47.65"/>
    <x v="13"/>
    <d v="2022-05-09T00:00:00"/>
    <s v="Polska"/>
    <s v="Rostek"/>
    <x v="4"/>
    <n v="5"/>
    <n v="133"/>
    <n v="1000"/>
    <n v="5"/>
    <n v="2022"/>
  </r>
  <r>
    <n v="2639"/>
    <n v="16"/>
    <n v="5"/>
    <d v="2022-05-20T00:00:00"/>
    <n v="74.86"/>
    <x v="13"/>
    <d v="2022-05-09T00:00:00"/>
    <s v="Polska"/>
    <s v="Rostek"/>
    <x v="4"/>
    <n v="5"/>
    <n v="133"/>
    <n v="1000"/>
    <n v="5"/>
    <n v="2022"/>
  </r>
  <r>
    <n v="2640"/>
    <n v="16"/>
    <n v="5"/>
    <d v="2022-05-20T00:00:00"/>
    <n v="69.62"/>
    <x v="13"/>
    <d v="2022-05-09T00:00:00"/>
    <s v="Polska"/>
    <s v="Rostek"/>
    <x v="4"/>
    <n v="5"/>
    <n v="133"/>
    <n v="1000"/>
    <n v="5"/>
    <n v="2022"/>
  </r>
  <r>
    <n v="2641"/>
    <n v="4"/>
    <n v="20"/>
    <d v="2022-05-21T00:00:00"/>
    <n v="47.64"/>
    <x v="12"/>
    <d v="2022-02-08T00:00:00"/>
    <s v="Polska"/>
    <s v="xi"/>
    <x v="17"/>
    <n v="9"/>
    <n v="222"/>
    <n v="2000"/>
    <n v="5"/>
    <n v="2022"/>
  </r>
  <r>
    <n v="2642"/>
    <n v="4"/>
    <n v="20"/>
    <d v="2022-05-21T00:00:00"/>
    <n v="51.77"/>
    <x v="12"/>
    <d v="2022-02-08T00:00:00"/>
    <s v="Polska"/>
    <s v="xi"/>
    <x v="17"/>
    <n v="9"/>
    <n v="222"/>
    <n v="2000"/>
    <n v="5"/>
    <n v="2022"/>
  </r>
  <r>
    <n v="2643"/>
    <n v="4"/>
    <n v="20"/>
    <d v="2022-05-23T00:00:00"/>
    <n v="75.36"/>
    <x v="12"/>
    <d v="2022-02-08T00:00:00"/>
    <s v="Polska"/>
    <s v="xi"/>
    <x v="17"/>
    <n v="9"/>
    <n v="222"/>
    <n v="2000"/>
    <n v="5"/>
    <n v="2022"/>
  </r>
  <r>
    <n v="2644"/>
    <n v="4"/>
    <n v="20"/>
    <d v="2022-05-23T00:00:00"/>
    <n v="55.17"/>
    <x v="12"/>
    <d v="2022-02-08T00:00:00"/>
    <s v="Polska"/>
    <s v="xi"/>
    <x v="17"/>
    <n v="9"/>
    <n v="222"/>
    <n v="2000"/>
    <n v="5"/>
    <n v="2022"/>
  </r>
  <r>
    <n v="2645"/>
    <n v="16"/>
    <n v="5"/>
    <d v="2022-05-23T00:00:00"/>
    <n v="68.58"/>
    <x v="13"/>
    <d v="2022-05-09T00:00:00"/>
    <s v="Polska"/>
    <s v="Rostek"/>
    <x v="4"/>
    <n v="5"/>
    <n v="133"/>
    <n v="1000"/>
    <n v="5"/>
    <n v="2022"/>
  </r>
  <r>
    <n v="2646"/>
    <n v="16"/>
    <n v="6"/>
    <d v="2022-05-23T00:00:00"/>
    <n v="13.28"/>
    <x v="13"/>
    <d v="2022-05-09T00:00:00"/>
    <s v="Polska"/>
    <s v="Ramzes B."/>
    <x v="5"/>
    <n v="6"/>
    <n v="130"/>
    <n v="1200"/>
    <n v="5"/>
    <n v="2022"/>
  </r>
  <r>
    <n v="2647"/>
    <n v="4"/>
    <n v="20"/>
    <d v="2022-05-24T00:00:00"/>
    <n v="91.96"/>
    <x v="12"/>
    <d v="2022-02-08T00:00:00"/>
    <s v="Polska"/>
    <s v="xi"/>
    <x v="17"/>
    <n v="9"/>
    <n v="222"/>
    <n v="2000"/>
    <n v="5"/>
    <n v="2022"/>
  </r>
  <r>
    <n v="2648"/>
    <n v="16"/>
    <n v="6"/>
    <d v="2022-05-25T00:00:00"/>
    <n v="25.08"/>
    <x v="13"/>
    <d v="2022-05-09T00:00:00"/>
    <s v="Polska"/>
    <s v="Ramzes B."/>
    <x v="5"/>
    <n v="6"/>
    <n v="130"/>
    <n v="1200"/>
    <n v="5"/>
    <n v="2022"/>
  </r>
  <r>
    <n v="2649"/>
    <n v="16"/>
    <n v="6"/>
    <d v="2022-05-25T00:00:00"/>
    <n v="23.47"/>
    <x v="13"/>
    <d v="2022-05-09T00:00:00"/>
    <s v="Polska"/>
    <s v="Ramzes B."/>
    <x v="5"/>
    <n v="6"/>
    <n v="130"/>
    <n v="1200"/>
    <n v="5"/>
    <n v="2022"/>
  </r>
  <r>
    <n v="2650"/>
    <n v="16"/>
    <n v="6"/>
    <d v="2022-05-25T00:00:00"/>
    <n v="34.03"/>
    <x v="13"/>
    <d v="2022-05-09T00:00:00"/>
    <s v="Polska"/>
    <s v="Ramzes B."/>
    <x v="5"/>
    <n v="6"/>
    <n v="130"/>
    <n v="1200"/>
    <n v="5"/>
    <n v="2022"/>
  </r>
  <r>
    <n v="2651"/>
    <n v="16"/>
    <n v="6"/>
    <d v="2022-05-25T00:00:00"/>
    <n v="47.85"/>
    <x v="13"/>
    <d v="2022-05-09T00:00:00"/>
    <s v="Polska"/>
    <s v="Ramzes B."/>
    <x v="5"/>
    <n v="6"/>
    <n v="130"/>
    <n v="1200"/>
    <n v="5"/>
    <n v="2022"/>
  </r>
  <r>
    <n v="2652"/>
    <n v="16"/>
    <n v="6"/>
    <d v="2022-05-25T00:00:00"/>
    <n v="50.06"/>
    <x v="13"/>
    <d v="2022-05-09T00:00:00"/>
    <s v="Polska"/>
    <s v="Ramzes B."/>
    <x v="5"/>
    <n v="6"/>
    <n v="130"/>
    <n v="1200"/>
    <n v="5"/>
    <n v="2022"/>
  </r>
  <r>
    <n v="2653"/>
    <n v="16"/>
    <n v="6"/>
    <d v="2022-05-25T00:00:00"/>
    <n v="51.08"/>
    <x v="13"/>
    <d v="2022-05-09T00:00:00"/>
    <s v="Polska"/>
    <s v="Ramzes B."/>
    <x v="5"/>
    <n v="6"/>
    <n v="130"/>
    <n v="1200"/>
    <n v="5"/>
    <n v="2022"/>
  </r>
  <r>
    <n v="2654"/>
    <n v="16"/>
    <n v="6"/>
    <d v="2022-05-25T00:00:00"/>
    <n v="71.8"/>
    <x v="13"/>
    <d v="2022-05-09T00:00:00"/>
    <s v="Polska"/>
    <s v="Ramzes B."/>
    <x v="5"/>
    <n v="6"/>
    <n v="130"/>
    <n v="1200"/>
    <n v="5"/>
    <n v="2022"/>
  </r>
  <r>
    <n v="2655"/>
    <n v="16"/>
    <n v="6"/>
    <d v="2022-05-26T00:00:00"/>
    <n v="54.46"/>
    <x v="13"/>
    <d v="2022-05-09T00:00:00"/>
    <s v="Polska"/>
    <s v="Ramzes B."/>
    <x v="5"/>
    <n v="6"/>
    <n v="130"/>
    <n v="1200"/>
    <n v="5"/>
    <n v="2022"/>
  </r>
  <r>
    <n v="2656"/>
    <n v="16"/>
    <n v="6"/>
    <d v="2022-05-26T00:00:00"/>
    <n v="96.21"/>
    <x v="13"/>
    <d v="2022-05-09T00:00:00"/>
    <s v="Polska"/>
    <s v="Ramzes B."/>
    <x v="5"/>
    <n v="6"/>
    <n v="130"/>
    <n v="1200"/>
    <n v="5"/>
    <n v="2022"/>
  </r>
  <r>
    <n v="2657"/>
    <n v="16"/>
    <n v="7"/>
    <d v="2022-05-26T00:00:00"/>
    <n v="11.99"/>
    <x v="13"/>
    <d v="2022-05-09T00:00:00"/>
    <s v="Polska"/>
    <s v="Rajec"/>
    <x v="6"/>
    <n v="4"/>
    <n v="120"/>
    <n v="900"/>
    <n v="5"/>
    <n v="2022"/>
  </r>
  <r>
    <n v="2658"/>
    <n v="16"/>
    <n v="7"/>
    <d v="2022-05-26T00:00:00"/>
    <n v="18.57"/>
    <x v="13"/>
    <d v="2022-05-09T00:00:00"/>
    <s v="Polska"/>
    <s v="Rajec"/>
    <x v="6"/>
    <n v="4"/>
    <n v="120"/>
    <n v="900"/>
    <n v="5"/>
    <n v="2022"/>
  </r>
  <r>
    <n v="2659"/>
    <n v="16"/>
    <n v="7"/>
    <d v="2022-05-26T00:00:00"/>
    <n v="28.93"/>
    <x v="13"/>
    <d v="2022-05-09T00:00:00"/>
    <s v="Polska"/>
    <s v="Rajec"/>
    <x v="6"/>
    <n v="4"/>
    <n v="120"/>
    <n v="900"/>
    <n v="5"/>
    <n v="2022"/>
  </r>
  <r>
    <n v="2660"/>
    <n v="16"/>
    <n v="7"/>
    <d v="2022-05-26T00:00:00"/>
    <n v="31.16"/>
    <x v="13"/>
    <d v="2022-05-09T00:00:00"/>
    <s v="Polska"/>
    <s v="Rajec"/>
    <x v="6"/>
    <n v="4"/>
    <n v="120"/>
    <n v="900"/>
    <n v="5"/>
    <n v="2022"/>
  </r>
  <r>
    <n v="2661"/>
    <n v="16"/>
    <n v="7"/>
    <d v="2022-05-26T00:00:00"/>
    <n v="51.39"/>
    <x v="13"/>
    <d v="2022-05-09T00:00:00"/>
    <s v="Polska"/>
    <s v="Rajec"/>
    <x v="6"/>
    <n v="4"/>
    <n v="120"/>
    <n v="900"/>
    <n v="5"/>
    <n v="2022"/>
  </r>
  <r>
    <n v="2662"/>
    <n v="16"/>
    <n v="7"/>
    <d v="2022-05-26T00:00:00"/>
    <n v="41.23"/>
    <x v="13"/>
    <d v="2022-05-09T00:00:00"/>
    <s v="Polska"/>
    <s v="Rajec"/>
    <x v="6"/>
    <n v="4"/>
    <n v="120"/>
    <n v="900"/>
    <n v="5"/>
    <n v="2022"/>
  </r>
  <r>
    <n v="2663"/>
    <n v="4"/>
    <n v="20"/>
    <d v="2022-05-27T00:00:00"/>
    <n v="64.67"/>
    <x v="12"/>
    <d v="2022-02-08T00:00:00"/>
    <s v="Polska"/>
    <s v="xi"/>
    <x v="17"/>
    <n v="9"/>
    <n v="222"/>
    <n v="2000"/>
    <n v="5"/>
    <n v="2022"/>
  </r>
  <r>
    <n v="2664"/>
    <n v="4"/>
    <n v="21"/>
    <d v="2022-05-29T00:00:00"/>
    <n v="16.600000000000001"/>
    <x v="12"/>
    <d v="2022-02-08T00:00:00"/>
    <s v="Polska"/>
    <s v="Lisek Przemyka"/>
    <x v="18"/>
    <n v="9"/>
    <n v="300"/>
    <n v="2000"/>
    <n v="5"/>
    <n v="2022"/>
  </r>
  <r>
    <n v="2665"/>
    <n v="16"/>
    <n v="7"/>
    <d v="2022-05-29T00:00:00"/>
    <n v="68.55"/>
    <x v="13"/>
    <d v="2022-05-09T00:00:00"/>
    <s v="Polska"/>
    <s v="Rajec"/>
    <x v="6"/>
    <n v="4"/>
    <n v="120"/>
    <n v="900"/>
    <n v="5"/>
    <n v="2022"/>
  </r>
  <r>
    <n v="2666"/>
    <n v="16"/>
    <n v="7"/>
    <d v="2022-05-29T00:00:00"/>
    <n v="61.06"/>
    <x v="13"/>
    <d v="2022-05-09T00:00:00"/>
    <s v="Polska"/>
    <s v="Rajec"/>
    <x v="6"/>
    <n v="4"/>
    <n v="120"/>
    <n v="900"/>
    <n v="5"/>
    <n v="2022"/>
  </r>
  <r>
    <n v="2667"/>
    <n v="16"/>
    <n v="7"/>
    <d v="2022-05-29T00:00:00"/>
    <n v="89.97"/>
    <x v="13"/>
    <d v="2022-05-09T00:00:00"/>
    <s v="Polska"/>
    <s v="Rajec"/>
    <x v="6"/>
    <n v="4"/>
    <n v="120"/>
    <n v="900"/>
    <n v="5"/>
    <n v="2022"/>
  </r>
  <r>
    <n v="2668"/>
    <n v="16"/>
    <n v="7"/>
    <d v="2022-05-29T00:00:00"/>
    <n v="72.680000000000007"/>
    <x v="13"/>
    <d v="2022-05-09T00:00:00"/>
    <s v="Polska"/>
    <s v="Rajec"/>
    <x v="6"/>
    <n v="4"/>
    <n v="120"/>
    <n v="900"/>
    <n v="5"/>
    <n v="2022"/>
  </r>
  <r>
    <n v="2669"/>
    <n v="16"/>
    <n v="8"/>
    <d v="2022-05-29T00:00:00"/>
    <n v="17.899999999999999"/>
    <x v="13"/>
    <d v="2022-05-09T00:00:00"/>
    <s v="Polska"/>
    <s v="Tofik Lis"/>
    <x v="26"/>
    <n v="7"/>
    <n v="240"/>
    <n v="1500"/>
    <n v="5"/>
    <n v="2022"/>
  </r>
  <r>
    <n v="2670"/>
    <n v="16"/>
    <n v="8"/>
    <d v="2022-05-31T00:00:00"/>
    <n v="20.13"/>
    <x v="13"/>
    <d v="2022-05-09T00:00:00"/>
    <s v="Polska"/>
    <s v="Tofik Lis"/>
    <x v="26"/>
    <n v="7"/>
    <n v="240"/>
    <n v="1500"/>
    <n v="5"/>
    <n v="2022"/>
  </r>
  <r>
    <n v="2671"/>
    <n v="16"/>
    <n v="8"/>
    <d v="2022-06-02T00:00:00"/>
    <n v="27.73"/>
    <x v="13"/>
    <d v="2022-05-09T00:00:00"/>
    <s v="Polska"/>
    <s v="Tofik Lis"/>
    <x v="26"/>
    <n v="7"/>
    <n v="240"/>
    <n v="1500"/>
    <n v="6"/>
    <n v="2022"/>
  </r>
  <r>
    <n v="2672"/>
    <n v="16"/>
    <n v="8"/>
    <d v="2022-06-05T00:00:00"/>
    <n v="38.9"/>
    <x v="13"/>
    <d v="2022-05-09T00:00:00"/>
    <s v="Polska"/>
    <s v="Tofik Lis"/>
    <x v="26"/>
    <n v="7"/>
    <n v="240"/>
    <n v="1500"/>
    <n v="6"/>
    <n v="2022"/>
  </r>
  <r>
    <n v="2673"/>
    <n v="16"/>
    <n v="8"/>
    <d v="2022-06-06T00:00:00"/>
    <n v="43.32"/>
    <x v="13"/>
    <d v="2022-05-09T00:00:00"/>
    <s v="Polska"/>
    <s v="Tofik Lis"/>
    <x v="26"/>
    <n v="7"/>
    <n v="240"/>
    <n v="1500"/>
    <n v="6"/>
    <n v="2022"/>
  </r>
  <r>
    <n v="2674"/>
    <n v="16"/>
    <n v="8"/>
    <d v="2022-06-06T00:00:00"/>
    <n v="54.67"/>
    <x v="13"/>
    <d v="2022-05-09T00:00:00"/>
    <s v="Polska"/>
    <s v="Tofik Lis"/>
    <x v="26"/>
    <n v="7"/>
    <n v="240"/>
    <n v="1500"/>
    <n v="6"/>
    <n v="2022"/>
  </r>
  <r>
    <n v="2675"/>
    <n v="16"/>
    <n v="8"/>
    <d v="2022-06-06T00:00:00"/>
    <n v="66.44"/>
    <x v="13"/>
    <d v="2022-05-09T00:00:00"/>
    <s v="Polska"/>
    <s v="Tofik Lis"/>
    <x v="26"/>
    <n v="7"/>
    <n v="240"/>
    <n v="1500"/>
    <n v="6"/>
    <n v="2022"/>
  </r>
  <r>
    <n v="2676"/>
    <n v="16"/>
    <n v="8"/>
    <d v="2022-06-06T00:00:00"/>
    <n v="63.99"/>
    <x v="13"/>
    <d v="2022-05-09T00:00:00"/>
    <s v="Polska"/>
    <s v="Tofik Lis"/>
    <x v="26"/>
    <n v="7"/>
    <n v="240"/>
    <n v="1500"/>
    <n v="6"/>
    <n v="2022"/>
  </r>
  <r>
    <n v="2677"/>
    <n v="16"/>
    <n v="8"/>
    <d v="2022-06-06T00:00:00"/>
    <n v="76.319999999999993"/>
    <x v="13"/>
    <d v="2022-05-09T00:00:00"/>
    <s v="Polska"/>
    <s v="Tofik Lis"/>
    <x v="26"/>
    <n v="7"/>
    <n v="240"/>
    <n v="1500"/>
    <n v="6"/>
    <n v="2022"/>
  </r>
  <r>
    <n v="2678"/>
    <n v="16"/>
    <n v="8"/>
    <d v="2022-06-06T00:00:00"/>
    <n v="89.63"/>
    <x v="13"/>
    <d v="2022-05-09T00:00:00"/>
    <s v="Polska"/>
    <s v="Tofik Lis"/>
    <x v="26"/>
    <n v="7"/>
    <n v="240"/>
    <n v="1500"/>
    <n v="6"/>
    <n v="2022"/>
  </r>
  <r>
    <n v="2679"/>
    <n v="16"/>
    <n v="9"/>
    <d v="2022-06-08T00:00:00"/>
    <n v="15.51"/>
    <x v="13"/>
    <d v="2022-05-09T00:00:00"/>
    <s v="Polska"/>
    <s v="Panda Oczy i Termit"/>
    <x v="8"/>
    <n v="6"/>
    <n v="150"/>
    <n v="1200"/>
    <n v="6"/>
    <n v="2022"/>
  </r>
  <r>
    <n v="2680"/>
    <n v="16"/>
    <n v="9"/>
    <d v="2022-06-08T00:00:00"/>
    <n v="24.66"/>
    <x v="13"/>
    <d v="2022-05-09T00:00:00"/>
    <s v="Polska"/>
    <s v="Panda Oczy i Termit"/>
    <x v="8"/>
    <n v="6"/>
    <n v="150"/>
    <n v="1200"/>
    <n v="6"/>
    <n v="2022"/>
  </r>
  <r>
    <n v="2681"/>
    <n v="16"/>
    <n v="9"/>
    <d v="2022-06-11T00:00:00"/>
    <n v="33.81"/>
    <x v="13"/>
    <d v="2022-05-09T00:00:00"/>
    <s v="Polska"/>
    <s v="Panda Oczy i Termit"/>
    <x v="8"/>
    <n v="6"/>
    <n v="150"/>
    <n v="1200"/>
    <n v="6"/>
    <n v="2022"/>
  </r>
  <r>
    <n v="2682"/>
    <n v="16"/>
    <n v="9"/>
    <d v="2022-06-11T00:00:00"/>
    <n v="34.39"/>
    <x v="13"/>
    <d v="2022-05-09T00:00:00"/>
    <s v="Polska"/>
    <s v="Panda Oczy i Termit"/>
    <x v="8"/>
    <n v="6"/>
    <n v="150"/>
    <n v="1200"/>
    <n v="6"/>
    <n v="2022"/>
  </r>
  <r>
    <n v="2683"/>
    <n v="16"/>
    <n v="9"/>
    <d v="2022-06-11T00:00:00"/>
    <n v="52.72"/>
    <x v="13"/>
    <d v="2022-05-09T00:00:00"/>
    <s v="Polska"/>
    <s v="Panda Oczy i Termit"/>
    <x v="8"/>
    <n v="6"/>
    <n v="150"/>
    <n v="1200"/>
    <n v="6"/>
    <n v="2022"/>
  </r>
  <r>
    <n v="2684"/>
    <n v="16"/>
    <n v="9"/>
    <d v="2022-06-14T00:00:00"/>
    <n v="53.91"/>
    <x v="13"/>
    <d v="2022-05-09T00:00:00"/>
    <s v="Polska"/>
    <s v="Panda Oczy i Termit"/>
    <x v="8"/>
    <n v="6"/>
    <n v="150"/>
    <n v="1200"/>
    <n v="6"/>
    <n v="2022"/>
  </r>
  <r>
    <n v="2685"/>
    <n v="16"/>
    <n v="9"/>
    <d v="2022-06-17T00:00:00"/>
    <n v="61.94"/>
    <x v="13"/>
    <d v="2022-05-09T00:00:00"/>
    <s v="Polska"/>
    <s v="Panda Oczy i Termit"/>
    <x v="8"/>
    <n v="6"/>
    <n v="150"/>
    <n v="1200"/>
    <n v="6"/>
    <n v="2022"/>
  </r>
  <r>
    <n v="2686"/>
    <n v="16"/>
    <n v="9"/>
    <d v="2022-06-17T00:00:00"/>
    <n v="76.040000000000006"/>
    <x v="13"/>
    <d v="2022-05-09T00:00:00"/>
    <s v="Polska"/>
    <s v="Panda Oczy i Termit"/>
    <x v="8"/>
    <n v="6"/>
    <n v="150"/>
    <n v="1200"/>
    <n v="6"/>
    <n v="2022"/>
  </r>
  <r>
    <n v="2687"/>
    <n v="16"/>
    <n v="9"/>
    <d v="2022-06-18T00:00:00"/>
    <n v="86.84"/>
    <x v="13"/>
    <d v="2022-05-09T00:00:00"/>
    <s v="Polska"/>
    <s v="Panda Oczy i Termit"/>
    <x v="8"/>
    <n v="6"/>
    <n v="150"/>
    <n v="1200"/>
    <n v="6"/>
    <n v="2022"/>
  </r>
  <r>
    <n v="2688"/>
    <n v="16"/>
    <n v="9"/>
    <d v="2022-06-18T00:00:00"/>
    <n v="96.2"/>
    <x v="13"/>
    <d v="2022-05-09T00:00:00"/>
    <s v="Polska"/>
    <s v="Panda Oczy i Termit"/>
    <x v="8"/>
    <n v="6"/>
    <n v="150"/>
    <n v="1200"/>
    <n v="6"/>
    <n v="2022"/>
  </r>
  <r>
    <n v="2689"/>
    <n v="16"/>
    <n v="10"/>
    <d v="2022-06-18T00:00:00"/>
    <n v="17.829999999999998"/>
    <x v="13"/>
    <d v="2022-05-09T00:00:00"/>
    <s v="Polska"/>
    <s v="Portek i Madeonek"/>
    <x v="9"/>
    <n v="5"/>
    <n v="128"/>
    <n v="1000"/>
    <n v="6"/>
    <n v="2022"/>
  </r>
  <r>
    <n v="2690"/>
    <n v="16"/>
    <n v="10"/>
    <d v="2022-06-18T00:00:00"/>
    <n v="16.399999999999999"/>
    <x v="13"/>
    <d v="2022-05-09T00:00:00"/>
    <s v="Polska"/>
    <s v="Portek i Madeonek"/>
    <x v="9"/>
    <n v="5"/>
    <n v="128"/>
    <n v="1000"/>
    <n v="6"/>
    <n v="2022"/>
  </r>
  <r>
    <n v="2691"/>
    <n v="16"/>
    <n v="10"/>
    <d v="2022-06-18T00:00:00"/>
    <n v="33.76"/>
    <x v="13"/>
    <d v="2022-05-09T00:00:00"/>
    <s v="Polska"/>
    <s v="Portek i Madeonek"/>
    <x v="9"/>
    <n v="5"/>
    <n v="128"/>
    <n v="1000"/>
    <n v="6"/>
    <n v="2022"/>
  </r>
  <r>
    <n v="2692"/>
    <n v="16"/>
    <n v="10"/>
    <d v="2022-06-18T00:00:00"/>
    <n v="30.23"/>
    <x v="13"/>
    <d v="2022-05-09T00:00:00"/>
    <s v="Polska"/>
    <s v="Portek i Madeonek"/>
    <x v="9"/>
    <n v="5"/>
    <n v="128"/>
    <n v="1000"/>
    <n v="6"/>
    <n v="2022"/>
  </r>
  <r>
    <n v="2693"/>
    <n v="16"/>
    <n v="10"/>
    <d v="2022-06-21T00:00:00"/>
    <n v="41.44"/>
    <x v="13"/>
    <d v="2022-05-09T00:00:00"/>
    <s v="Polska"/>
    <s v="Portek i Madeonek"/>
    <x v="9"/>
    <n v="5"/>
    <n v="128"/>
    <n v="1000"/>
    <n v="6"/>
    <n v="2022"/>
  </r>
  <r>
    <n v="2694"/>
    <n v="16"/>
    <n v="10"/>
    <d v="2022-06-21T00:00:00"/>
    <n v="61.69"/>
    <x v="13"/>
    <d v="2022-05-09T00:00:00"/>
    <s v="Polska"/>
    <s v="Portek i Madeonek"/>
    <x v="9"/>
    <n v="5"/>
    <n v="128"/>
    <n v="1000"/>
    <n v="6"/>
    <n v="2022"/>
  </r>
  <r>
    <n v="2695"/>
    <n v="16"/>
    <n v="10"/>
    <d v="2022-06-21T00:00:00"/>
    <n v="53.03"/>
    <x v="13"/>
    <d v="2022-05-09T00:00:00"/>
    <s v="Polska"/>
    <s v="Portek i Madeonek"/>
    <x v="9"/>
    <n v="5"/>
    <n v="128"/>
    <n v="1000"/>
    <n v="6"/>
    <n v="2022"/>
  </r>
  <r>
    <n v="2696"/>
    <n v="16"/>
    <n v="10"/>
    <d v="2022-06-21T00:00:00"/>
    <n v="71.17"/>
    <x v="13"/>
    <d v="2022-05-09T00:00:00"/>
    <s v="Polska"/>
    <s v="Portek i Madeonek"/>
    <x v="9"/>
    <n v="5"/>
    <n v="128"/>
    <n v="1000"/>
    <n v="6"/>
    <n v="2022"/>
  </r>
  <r>
    <n v="2697"/>
    <n v="16"/>
    <n v="10"/>
    <d v="2022-06-21T00:00:00"/>
    <n v="62.22"/>
    <x v="13"/>
    <d v="2022-05-09T00:00:00"/>
    <s v="Polska"/>
    <s v="Portek i Madeonek"/>
    <x v="9"/>
    <n v="5"/>
    <n v="128"/>
    <n v="1000"/>
    <n v="6"/>
    <n v="2022"/>
  </r>
  <r>
    <n v="2698"/>
    <n v="16"/>
    <n v="10"/>
    <d v="2022-06-22T00:00:00"/>
    <n v="86.37"/>
    <x v="13"/>
    <d v="2022-05-09T00:00:00"/>
    <s v="Polska"/>
    <s v="Portek i Madeonek"/>
    <x v="9"/>
    <n v="5"/>
    <n v="128"/>
    <n v="1000"/>
    <n v="6"/>
    <n v="2022"/>
  </r>
  <r>
    <n v="2699"/>
    <n v="16"/>
    <n v="24"/>
    <d v="2022-06-24T00:00:00"/>
    <n v="14.83"/>
    <x v="13"/>
    <d v="2022-05-09T00:00:00"/>
    <s v="Polska"/>
    <s v="Dziewczyna Getterka"/>
    <x v="29"/>
    <n v="6"/>
    <n v="130"/>
    <n v="1200"/>
    <n v="6"/>
    <n v="2022"/>
  </r>
  <r>
    <n v="2700"/>
    <n v="16"/>
    <n v="24"/>
    <d v="2022-06-25T00:00:00"/>
    <n v="22.57"/>
    <x v="13"/>
    <d v="2022-05-09T00:00:00"/>
    <s v="Polska"/>
    <s v="Dziewczyna Getterka"/>
    <x v="29"/>
    <n v="6"/>
    <n v="130"/>
    <n v="1200"/>
    <n v="6"/>
    <n v="2022"/>
  </r>
  <r>
    <n v="2701"/>
    <n v="16"/>
    <n v="24"/>
    <d v="2022-06-26T00:00:00"/>
    <n v="27.21"/>
    <x v="13"/>
    <d v="2022-05-09T00:00:00"/>
    <s v="Polska"/>
    <s v="Dziewczyna Getterka"/>
    <x v="29"/>
    <n v="6"/>
    <n v="130"/>
    <n v="1200"/>
    <n v="6"/>
    <n v="2022"/>
  </r>
  <r>
    <n v="2702"/>
    <n v="16"/>
    <n v="24"/>
    <d v="2022-06-29T00:00:00"/>
    <n v="46.03"/>
    <x v="13"/>
    <d v="2022-05-09T00:00:00"/>
    <s v="Polska"/>
    <s v="Dziewczyna Getterka"/>
    <x v="29"/>
    <n v="6"/>
    <n v="130"/>
    <n v="1200"/>
    <n v="6"/>
    <n v="2022"/>
  </r>
  <r>
    <n v="2703"/>
    <n v="16"/>
    <n v="24"/>
    <d v="2022-07-01T00:00:00"/>
    <n v="42.84"/>
    <x v="13"/>
    <d v="2022-05-09T00:00:00"/>
    <s v="Polska"/>
    <s v="Dziewczyna Getterka"/>
    <x v="29"/>
    <n v="6"/>
    <n v="130"/>
    <n v="1200"/>
    <n v="7"/>
    <n v="2022"/>
  </r>
  <r>
    <n v="2704"/>
    <n v="16"/>
    <n v="24"/>
    <d v="2022-07-04T00:00:00"/>
    <n v="49.94"/>
    <x v="13"/>
    <d v="2022-05-09T00:00:00"/>
    <s v="Polska"/>
    <s v="Dziewczyna Getterka"/>
    <x v="29"/>
    <n v="6"/>
    <n v="130"/>
    <n v="1200"/>
    <n v="7"/>
    <n v="2022"/>
  </r>
  <r>
    <n v="2705"/>
    <n v="16"/>
    <n v="24"/>
    <d v="2022-07-04T00:00:00"/>
    <n v="62.31"/>
    <x v="13"/>
    <d v="2022-05-09T00:00:00"/>
    <s v="Polska"/>
    <s v="Dziewczyna Getterka"/>
    <x v="29"/>
    <n v="6"/>
    <n v="130"/>
    <n v="1200"/>
    <n v="7"/>
    <n v="2022"/>
  </r>
  <r>
    <n v="2706"/>
    <n v="16"/>
    <n v="24"/>
    <d v="2022-07-04T00:00:00"/>
    <n v="73.59"/>
    <x v="13"/>
    <d v="2022-05-09T00:00:00"/>
    <s v="Polska"/>
    <s v="Dziewczyna Getterka"/>
    <x v="29"/>
    <n v="6"/>
    <n v="130"/>
    <n v="1200"/>
    <n v="7"/>
    <n v="2022"/>
  </r>
  <r>
    <n v="2707"/>
    <n v="16"/>
    <n v="24"/>
    <d v="2022-07-04T00:00:00"/>
    <n v="71.92"/>
    <x v="13"/>
    <d v="2022-05-09T00:00:00"/>
    <s v="Polska"/>
    <s v="Dziewczyna Getterka"/>
    <x v="29"/>
    <n v="6"/>
    <n v="130"/>
    <n v="1200"/>
    <n v="7"/>
    <n v="2022"/>
  </r>
  <r>
    <n v="2708"/>
    <n v="16"/>
    <n v="24"/>
    <d v="2022-07-04T00:00:00"/>
    <n v="83.51"/>
    <x v="13"/>
    <d v="2022-05-09T00:00:00"/>
    <s v="Polska"/>
    <s v="Dziewczyna Getterka"/>
    <x v="29"/>
    <n v="6"/>
    <n v="130"/>
    <n v="1200"/>
    <n v="7"/>
    <n v="2022"/>
  </r>
  <r>
    <n v="2709"/>
    <n v="15"/>
    <n v="1"/>
    <d v="2022-07-07T00:00:00"/>
    <n v="16.989999999999998"/>
    <x v="14"/>
    <d v="2022-07-07T00:00:00"/>
    <s v="Australia"/>
    <s v="Cysmix i Emilka"/>
    <x v="0"/>
    <n v="7"/>
    <n v="128"/>
    <n v="1500"/>
    <n v="7"/>
    <n v="2022"/>
  </r>
  <r>
    <n v="2710"/>
    <n v="15"/>
    <n v="1"/>
    <d v="2022-07-07T00:00:00"/>
    <n v="19.28"/>
    <x v="14"/>
    <d v="2022-07-07T00:00:00"/>
    <s v="Australia"/>
    <s v="Cysmix i Emilka"/>
    <x v="0"/>
    <n v="7"/>
    <n v="128"/>
    <n v="1500"/>
    <n v="7"/>
    <n v="2022"/>
  </r>
  <r>
    <n v="2711"/>
    <n v="16"/>
    <n v="12"/>
    <d v="2022-07-07T00:00:00"/>
    <n v="14.23"/>
    <x v="13"/>
    <d v="2022-05-09T00:00:00"/>
    <s v="Polska"/>
    <s v="Goryle"/>
    <x v="19"/>
    <n v="5"/>
    <n v="139"/>
    <n v="1000"/>
    <n v="7"/>
    <n v="2022"/>
  </r>
  <r>
    <n v="2712"/>
    <n v="16"/>
    <n v="12"/>
    <d v="2022-07-07T00:00:00"/>
    <n v="18.72"/>
    <x v="13"/>
    <d v="2022-05-09T00:00:00"/>
    <s v="Polska"/>
    <s v="Goryle"/>
    <x v="19"/>
    <n v="5"/>
    <n v="139"/>
    <n v="1000"/>
    <n v="7"/>
    <n v="2022"/>
  </r>
  <r>
    <n v="2713"/>
    <n v="15"/>
    <n v="1"/>
    <d v="2022-07-09T00:00:00"/>
    <n v="32.71"/>
    <x v="14"/>
    <d v="2022-07-07T00:00:00"/>
    <s v="Australia"/>
    <s v="Cysmix i Emilka"/>
    <x v="0"/>
    <n v="7"/>
    <n v="128"/>
    <n v="1500"/>
    <n v="7"/>
    <n v="2022"/>
  </r>
  <r>
    <n v="2714"/>
    <n v="15"/>
    <n v="1"/>
    <d v="2022-07-09T00:00:00"/>
    <n v="40.94"/>
    <x v="14"/>
    <d v="2022-07-07T00:00:00"/>
    <s v="Australia"/>
    <s v="Cysmix i Emilka"/>
    <x v="0"/>
    <n v="7"/>
    <n v="128"/>
    <n v="1500"/>
    <n v="7"/>
    <n v="2022"/>
  </r>
  <r>
    <n v="2715"/>
    <n v="16"/>
    <n v="12"/>
    <d v="2022-07-10T00:00:00"/>
    <n v="27.02"/>
    <x v="13"/>
    <d v="2022-05-09T00:00:00"/>
    <s v="Polska"/>
    <s v="Goryle"/>
    <x v="19"/>
    <n v="5"/>
    <n v="139"/>
    <n v="1000"/>
    <n v="7"/>
    <n v="2022"/>
  </r>
  <r>
    <n v="2716"/>
    <n v="15"/>
    <n v="1"/>
    <d v="2022-07-11T00:00:00"/>
    <n v="54.8"/>
    <x v="14"/>
    <d v="2022-07-07T00:00:00"/>
    <s v="Australia"/>
    <s v="Cysmix i Emilka"/>
    <x v="0"/>
    <n v="7"/>
    <n v="128"/>
    <n v="1500"/>
    <n v="7"/>
    <n v="2022"/>
  </r>
  <r>
    <n v="2717"/>
    <n v="15"/>
    <n v="1"/>
    <d v="2022-07-11T00:00:00"/>
    <n v="51.42"/>
    <x v="14"/>
    <d v="2022-07-07T00:00:00"/>
    <s v="Australia"/>
    <s v="Cysmix i Emilka"/>
    <x v="0"/>
    <n v="7"/>
    <n v="128"/>
    <n v="1500"/>
    <n v="7"/>
    <n v="2022"/>
  </r>
  <r>
    <n v="2718"/>
    <n v="16"/>
    <n v="12"/>
    <d v="2022-07-12T00:00:00"/>
    <n v="43.08"/>
    <x v="13"/>
    <d v="2022-05-09T00:00:00"/>
    <s v="Polska"/>
    <s v="Goryle"/>
    <x v="19"/>
    <n v="5"/>
    <n v="139"/>
    <n v="1000"/>
    <n v="7"/>
    <n v="2022"/>
  </r>
  <r>
    <n v="2719"/>
    <n v="16"/>
    <n v="12"/>
    <d v="2022-07-12T00:00:00"/>
    <n v="37.79"/>
    <x v="13"/>
    <d v="2022-05-09T00:00:00"/>
    <s v="Polska"/>
    <s v="Goryle"/>
    <x v="19"/>
    <n v="5"/>
    <n v="139"/>
    <n v="1000"/>
    <n v="7"/>
    <n v="2022"/>
  </r>
  <r>
    <n v="2720"/>
    <n v="16"/>
    <n v="12"/>
    <d v="2022-07-12T00:00:00"/>
    <n v="53.58"/>
    <x v="13"/>
    <d v="2022-05-09T00:00:00"/>
    <s v="Polska"/>
    <s v="Goryle"/>
    <x v="19"/>
    <n v="5"/>
    <n v="139"/>
    <n v="1000"/>
    <n v="7"/>
    <n v="2022"/>
  </r>
  <r>
    <n v="2721"/>
    <n v="16"/>
    <n v="12"/>
    <d v="2022-07-12T00:00:00"/>
    <n v="41.36"/>
    <x v="13"/>
    <d v="2022-05-09T00:00:00"/>
    <s v="Polska"/>
    <s v="Goryle"/>
    <x v="19"/>
    <n v="5"/>
    <n v="139"/>
    <n v="1000"/>
    <n v="7"/>
    <n v="2022"/>
  </r>
  <r>
    <n v="2722"/>
    <n v="16"/>
    <n v="12"/>
    <d v="2022-07-12T00:00:00"/>
    <n v="71.48"/>
    <x v="13"/>
    <d v="2022-05-09T00:00:00"/>
    <s v="Polska"/>
    <s v="Goryle"/>
    <x v="19"/>
    <n v="5"/>
    <n v="139"/>
    <n v="1000"/>
    <n v="7"/>
    <n v="2022"/>
  </r>
  <r>
    <n v="2723"/>
    <n v="16"/>
    <n v="12"/>
    <d v="2022-07-12T00:00:00"/>
    <n v="98.58"/>
    <x v="13"/>
    <d v="2022-05-09T00:00:00"/>
    <s v="Polska"/>
    <s v="Goryle"/>
    <x v="19"/>
    <n v="5"/>
    <n v="139"/>
    <n v="1000"/>
    <n v="7"/>
    <n v="2022"/>
  </r>
  <r>
    <n v="2724"/>
    <n v="16"/>
    <n v="12"/>
    <d v="2022-07-13T00:00:00"/>
    <n v="87.92"/>
    <x v="13"/>
    <d v="2022-05-09T00:00:00"/>
    <s v="Polska"/>
    <s v="Goryle"/>
    <x v="19"/>
    <n v="5"/>
    <n v="139"/>
    <n v="1000"/>
    <n v="7"/>
    <n v="2022"/>
  </r>
  <r>
    <n v="2725"/>
    <n v="16"/>
    <n v="13"/>
    <d v="2022-07-13T00:00:00"/>
    <n v="18.02"/>
    <x v="13"/>
    <d v="2022-05-09T00:00:00"/>
    <s v="Polska"/>
    <s v="Królowa"/>
    <x v="20"/>
    <n v="5"/>
    <n v="156"/>
    <n v="1000"/>
    <n v="7"/>
    <n v="2022"/>
  </r>
  <r>
    <n v="2726"/>
    <n v="15"/>
    <n v="1"/>
    <d v="2022-07-14T00:00:00"/>
    <n v="53.29"/>
    <x v="14"/>
    <d v="2022-07-07T00:00:00"/>
    <s v="Australia"/>
    <s v="Cysmix i Emilka"/>
    <x v="0"/>
    <n v="7"/>
    <n v="128"/>
    <n v="1500"/>
    <n v="7"/>
    <n v="2022"/>
  </r>
  <r>
    <n v="2727"/>
    <n v="16"/>
    <n v="13"/>
    <d v="2022-07-14T00:00:00"/>
    <n v="18.86"/>
    <x v="13"/>
    <d v="2022-05-09T00:00:00"/>
    <s v="Polska"/>
    <s v="Królowa"/>
    <x v="20"/>
    <n v="5"/>
    <n v="156"/>
    <n v="1000"/>
    <n v="7"/>
    <n v="2022"/>
  </r>
  <r>
    <n v="2728"/>
    <n v="16"/>
    <n v="13"/>
    <d v="2022-07-14T00:00:00"/>
    <n v="25.42"/>
    <x v="13"/>
    <d v="2022-05-09T00:00:00"/>
    <s v="Polska"/>
    <s v="Królowa"/>
    <x v="20"/>
    <n v="5"/>
    <n v="156"/>
    <n v="1000"/>
    <n v="7"/>
    <n v="2022"/>
  </r>
  <r>
    <n v="2729"/>
    <n v="16"/>
    <n v="13"/>
    <d v="2022-07-14T00:00:00"/>
    <n v="30.03"/>
    <x v="13"/>
    <d v="2022-05-09T00:00:00"/>
    <s v="Polska"/>
    <s v="Królowa"/>
    <x v="20"/>
    <n v="5"/>
    <n v="156"/>
    <n v="1000"/>
    <n v="7"/>
    <n v="2022"/>
  </r>
  <r>
    <n v="2730"/>
    <n v="16"/>
    <n v="13"/>
    <d v="2022-07-14T00:00:00"/>
    <n v="55.52"/>
    <x v="13"/>
    <d v="2022-05-09T00:00:00"/>
    <s v="Polska"/>
    <s v="Królowa"/>
    <x v="20"/>
    <n v="5"/>
    <n v="156"/>
    <n v="1000"/>
    <n v="7"/>
    <n v="2022"/>
  </r>
  <r>
    <n v="2731"/>
    <n v="16"/>
    <n v="13"/>
    <d v="2022-07-14T00:00:00"/>
    <n v="61.52"/>
    <x v="13"/>
    <d v="2022-05-09T00:00:00"/>
    <s v="Polska"/>
    <s v="Królowa"/>
    <x v="20"/>
    <n v="5"/>
    <n v="156"/>
    <n v="1000"/>
    <n v="7"/>
    <n v="2022"/>
  </r>
  <r>
    <n v="2732"/>
    <n v="16"/>
    <n v="13"/>
    <d v="2022-07-14T00:00:00"/>
    <n v="67.44"/>
    <x v="13"/>
    <d v="2022-05-09T00:00:00"/>
    <s v="Polska"/>
    <s v="Królowa"/>
    <x v="20"/>
    <n v="5"/>
    <n v="156"/>
    <n v="1000"/>
    <n v="7"/>
    <n v="2022"/>
  </r>
  <r>
    <n v="2733"/>
    <n v="16"/>
    <n v="13"/>
    <d v="2022-07-14T00:00:00"/>
    <n v="61.51"/>
    <x v="13"/>
    <d v="2022-05-09T00:00:00"/>
    <s v="Polska"/>
    <s v="Królowa"/>
    <x v="20"/>
    <n v="5"/>
    <n v="156"/>
    <n v="1000"/>
    <n v="7"/>
    <n v="2022"/>
  </r>
  <r>
    <n v="2734"/>
    <n v="16"/>
    <n v="13"/>
    <d v="2022-07-14T00:00:00"/>
    <n v="58.4"/>
    <x v="13"/>
    <d v="2022-05-09T00:00:00"/>
    <s v="Polska"/>
    <s v="Królowa"/>
    <x v="20"/>
    <n v="5"/>
    <n v="156"/>
    <n v="1000"/>
    <n v="7"/>
    <n v="2022"/>
  </r>
  <r>
    <n v="2735"/>
    <n v="16"/>
    <n v="13"/>
    <d v="2022-07-14T00:00:00"/>
    <n v="81.47"/>
    <x v="13"/>
    <d v="2022-05-09T00:00:00"/>
    <s v="Polska"/>
    <s v="Królowa"/>
    <x v="20"/>
    <n v="5"/>
    <n v="156"/>
    <n v="1000"/>
    <n v="7"/>
    <n v="2022"/>
  </r>
  <r>
    <n v="2736"/>
    <n v="16"/>
    <n v="14"/>
    <d v="2022-07-14T00:00:00"/>
    <n v="16.809999999999999"/>
    <x v="13"/>
    <d v="2022-05-09T00:00:00"/>
    <s v="Polska"/>
    <s v="Reolka"/>
    <x v="13"/>
    <n v="6"/>
    <n v="190"/>
    <n v="1200"/>
    <n v="7"/>
    <n v="2022"/>
  </r>
  <r>
    <n v="2737"/>
    <n v="16"/>
    <n v="14"/>
    <d v="2022-07-14T00:00:00"/>
    <n v="18.989999999999998"/>
    <x v="13"/>
    <d v="2022-05-09T00:00:00"/>
    <s v="Polska"/>
    <s v="Reolka"/>
    <x v="13"/>
    <n v="6"/>
    <n v="190"/>
    <n v="1200"/>
    <n v="7"/>
    <n v="2022"/>
  </r>
  <r>
    <n v="2738"/>
    <n v="16"/>
    <n v="14"/>
    <d v="2022-07-14T00:00:00"/>
    <n v="28.82"/>
    <x v="13"/>
    <d v="2022-05-09T00:00:00"/>
    <s v="Polska"/>
    <s v="Reolka"/>
    <x v="13"/>
    <n v="6"/>
    <n v="190"/>
    <n v="1200"/>
    <n v="7"/>
    <n v="2022"/>
  </r>
  <r>
    <n v="2739"/>
    <n v="16"/>
    <n v="14"/>
    <d v="2022-07-14T00:00:00"/>
    <n v="38.840000000000003"/>
    <x v="13"/>
    <d v="2022-05-09T00:00:00"/>
    <s v="Polska"/>
    <s v="Reolka"/>
    <x v="13"/>
    <n v="6"/>
    <n v="190"/>
    <n v="1200"/>
    <n v="7"/>
    <n v="2022"/>
  </r>
  <r>
    <n v="2740"/>
    <n v="15"/>
    <n v="1"/>
    <d v="2022-07-16T00:00:00"/>
    <n v="75.150000000000006"/>
    <x v="14"/>
    <d v="2022-07-07T00:00:00"/>
    <s v="Australia"/>
    <s v="Cysmix i Emilka"/>
    <x v="0"/>
    <n v="7"/>
    <n v="128"/>
    <n v="1500"/>
    <n v="7"/>
    <n v="2022"/>
  </r>
  <r>
    <n v="2741"/>
    <n v="15"/>
    <n v="1"/>
    <d v="2022-07-16T00:00:00"/>
    <n v="63.73"/>
    <x v="14"/>
    <d v="2022-07-07T00:00:00"/>
    <s v="Australia"/>
    <s v="Cysmix i Emilka"/>
    <x v="0"/>
    <n v="7"/>
    <n v="128"/>
    <n v="1500"/>
    <n v="7"/>
    <n v="2022"/>
  </r>
  <r>
    <n v="2742"/>
    <n v="15"/>
    <n v="1"/>
    <d v="2022-07-16T00:00:00"/>
    <n v="91.99"/>
    <x v="14"/>
    <d v="2022-07-07T00:00:00"/>
    <s v="Australia"/>
    <s v="Cysmix i Emilka"/>
    <x v="0"/>
    <n v="7"/>
    <n v="128"/>
    <n v="1500"/>
    <n v="7"/>
    <n v="2022"/>
  </r>
  <r>
    <n v="2743"/>
    <n v="15"/>
    <n v="2"/>
    <d v="2022-07-17T00:00:00"/>
    <n v="16.32"/>
    <x v="14"/>
    <d v="2022-07-07T00:00:00"/>
    <s v="Australia"/>
    <s v="Solejek"/>
    <x v="1"/>
    <n v="7"/>
    <n v="182"/>
    <n v="1500"/>
    <n v="7"/>
    <n v="2022"/>
  </r>
  <r>
    <n v="2744"/>
    <n v="15"/>
    <n v="2"/>
    <d v="2022-07-17T00:00:00"/>
    <n v="21.05"/>
    <x v="14"/>
    <d v="2022-07-07T00:00:00"/>
    <s v="Australia"/>
    <s v="Solejek"/>
    <x v="1"/>
    <n v="7"/>
    <n v="182"/>
    <n v="1500"/>
    <n v="7"/>
    <n v="2022"/>
  </r>
  <r>
    <n v="2745"/>
    <n v="15"/>
    <n v="2"/>
    <d v="2022-07-17T00:00:00"/>
    <n v="34.06"/>
    <x v="14"/>
    <d v="2022-07-07T00:00:00"/>
    <s v="Australia"/>
    <s v="Solejek"/>
    <x v="1"/>
    <n v="7"/>
    <n v="182"/>
    <n v="1500"/>
    <n v="7"/>
    <n v="2022"/>
  </r>
  <r>
    <n v="2746"/>
    <n v="15"/>
    <n v="2"/>
    <d v="2022-07-17T00:00:00"/>
    <n v="33.020000000000003"/>
    <x v="14"/>
    <d v="2022-07-07T00:00:00"/>
    <s v="Australia"/>
    <s v="Solejek"/>
    <x v="1"/>
    <n v="7"/>
    <n v="182"/>
    <n v="1500"/>
    <n v="7"/>
    <n v="2022"/>
  </r>
  <r>
    <n v="2747"/>
    <n v="15"/>
    <n v="2"/>
    <d v="2022-07-17T00:00:00"/>
    <n v="32.99"/>
    <x v="14"/>
    <d v="2022-07-07T00:00:00"/>
    <s v="Australia"/>
    <s v="Solejek"/>
    <x v="1"/>
    <n v="7"/>
    <n v="182"/>
    <n v="1500"/>
    <n v="7"/>
    <n v="2022"/>
  </r>
  <r>
    <n v="2748"/>
    <n v="15"/>
    <n v="2"/>
    <d v="2022-07-17T00:00:00"/>
    <n v="48.22"/>
    <x v="14"/>
    <d v="2022-07-07T00:00:00"/>
    <s v="Australia"/>
    <s v="Solejek"/>
    <x v="1"/>
    <n v="7"/>
    <n v="182"/>
    <n v="1500"/>
    <n v="7"/>
    <n v="2022"/>
  </r>
  <r>
    <n v="2749"/>
    <n v="16"/>
    <n v="14"/>
    <d v="2022-07-17T00:00:00"/>
    <n v="36.549999999999997"/>
    <x v="13"/>
    <d v="2022-05-09T00:00:00"/>
    <s v="Polska"/>
    <s v="Reolka"/>
    <x v="13"/>
    <n v="6"/>
    <n v="190"/>
    <n v="1200"/>
    <n v="7"/>
    <n v="2022"/>
  </r>
  <r>
    <n v="2750"/>
    <n v="16"/>
    <n v="14"/>
    <d v="2022-07-19T00:00:00"/>
    <n v="39.54"/>
    <x v="13"/>
    <d v="2022-05-09T00:00:00"/>
    <s v="Polska"/>
    <s v="Reolka"/>
    <x v="13"/>
    <n v="6"/>
    <n v="190"/>
    <n v="1200"/>
    <n v="7"/>
    <n v="2022"/>
  </r>
  <r>
    <n v="2751"/>
    <n v="16"/>
    <n v="14"/>
    <d v="2022-07-19T00:00:00"/>
    <n v="67.2"/>
    <x v="13"/>
    <d v="2022-05-09T00:00:00"/>
    <s v="Polska"/>
    <s v="Reolka"/>
    <x v="13"/>
    <n v="6"/>
    <n v="190"/>
    <n v="1200"/>
    <n v="7"/>
    <n v="2022"/>
  </r>
  <r>
    <n v="2752"/>
    <n v="15"/>
    <n v="2"/>
    <d v="2022-07-20T00:00:00"/>
    <n v="64.61"/>
    <x v="14"/>
    <d v="2022-07-07T00:00:00"/>
    <s v="Australia"/>
    <s v="Solejek"/>
    <x v="1"/>
    <n v="7"/>
    <n v="182"/>
    <n v="1500"/>
    <n v="7"/>
    <n v="2022"/>
  </r>
  <r>
    <n v="2753"/>
    <n v="15"/>
    <n v="2"/>
    <d v="2022-07-20T00:00:00"/>
    <n v="80.650000000000006"/>
    <x v="14"/>
    <d v="2022-07-07T00:00:00"/>
    <s v="Australia"/>
    <s v="Solejek"/>
    <x v="1"/>
    <n v="7"/>
    <n v="182"/>
    <n v="1500"/>
    <n v="7"/>
    <n v="2022"/>
  </r>
  <r>
    <n v="2754"/>
    <n v="15"/>
    <n v="2"/>
    <d v="2022-07-20T00:00:00"/>
    <n v="68.14"/>
    <x v="14"/>
    <d v="2022-07-07T00:00:00"/>
    <s v="Australia"/>
    <s v="Solejek"/>
    <x v="1"/>
    <n v="7"/>
    <n v="182"/>
    <n v="1500"/>
    <n v="7"/>
    <n v="2022"/>
  </r>
  <r>
    <n v="2755"/>
    <n v="15"/>
    <n v="2"/>
    <d v="2022-07-20T00:00:00"/>
    <n v="90.17"/>
    <x v="14"/>
    <d v="2022-07-07T00:00:00"/>
    <s v="Australia"/>
    <s v="Solejek"/>
    <x v="1"/>
    <n v="7"/>
    <n v="182"/>
    <n v="1500"/>
    <n v="7"/>
    <n v="2022"/>
  </r>
  <r>
    <n v="2756"/>
    <n v="15"/>
    <n v="3"/>
    <d v="2022-07-20T00:00:00"/>
    <n v="11.91"/>
    <x v="14"/>
    <d v="2022-07-07T00:00:00"/>
    <s v="Australia"/>
    <s v="Kuba Omsiak"/>
    <x v="2"/>
    <n v="5"/>
    <n v="128"/>
    <n v="1000"/>
    <n v="7"/>
    <n v="2022"/>
  </r>
  <r>
    <n v="2757"/>
    <n v="15"/>
    <n v="3"/>
    <d v="2022-07-20T00:00:00"/>
    <n v="23.56"/>
    <x v="14"/>
    <d v="2022-07-07T00:00:00"/>
    <s v="Australia"/>
    <s v="Kuba Omsiak"/>
    <x v="2"/>
    <n v="5"/>
    <n v="128"/>
    <n v="1000"/>
    <n v="7"/>
    <n v="2022"/>
  </r>
  <r>
    <n v="2758"/>
    <n v="15"/>
    <n v="3"/>
    <d v="2022-07-20T00:00:00"/>
    <n v="37.159999999999997"/>
    <x v="14"/>
    <d v="2022-07-07T00:00:00"/>
    <s v="Australia"/>
    <s v="Kuba Omsiak"/>
    <x v="2"/>
    <n v="5"/>
    <n v="128"/>
    <n v="1000"/>
    <n v="7"/>
    <n v="2022"/>
  </r>
  <r>
    <n v="2759"/>
    <n v="15"/>
    <n v="3"/>
    <d v="2022-07-20T00:00:00"/>
    <n v="33.049999999999997"/>
    <x v="14"/>
    <d v="2022-07-07T00:00:00"/>
    <s v="Australia"/>
    <s v="Kuba Omsiak"/>
    <x v="2"/>
    <n v="5"/>
    <n v="128"/>
    <n v="1000"/>
    <n v="7"/>
    <n v="2022"/>
  </r>
  <r>
    <n v="2760"/>
    <n v="15"/>
    <n v="3"/>
    <d v="2022-07-21T00:00:00"/>
    <n v="43.09"/>
    <x v="14"/>
    <d v="2022-07-07T00:00:00"/>
    <s v="Australia"/>
    <s v="Kuba Omsiak"/>
    <x v="2"/>
    <n v="5"/>
    <n v="128"/>
    <n v="1000"/>
    <n v="7"/>
    <n v="2022"/>
  </r>
  <r>
    <n v="2761"/>
    <n v="15"/>
    <n v="3"/>
    <d v="2022-07-21T00:00:00"/>
    <n v="38.35"/>
    <x v="14"/>
    <d v="2022-07-07T00:00:00"/>
    <s v="Australia"/>
    <s v="Kuba Omsiak"/>
    <x v="2"/>
    <n v="5"/>
    <n v="128"/>
    <n v="1000"/>
    <n v="7"/>
    <n v="2022"/>
  </r>
  <r>
    <n v="2762"/>
    <n v="15"/>
    <n v="3"/>
    <d v="2022-07-21T00:00:00"/>
    <n v="55.3"/>
    <x v="14"/>
    <d v="2022-07-07T00:00:00"/>
    <s v="Australia"/>
    <s v="Kuba Omsiak"/>
    <x v="2"/>
    <n v="5"/>
    <n v="128"/>
    <n v="1000"/>
    <n v="7"/>
    <n v="2022"/>
  </r>
  <r>
    <n v="2763"/>
    <n v="15"/>
    <n v="3"/>
    <d v="2022-07-21T00:00:00"/>
    <n v="68.400000000000006"/>
    <x v="14"/>
    <d v="2022-07-07T00:00:00"/>
    <s v="Australia"/>
    <s v="Kuba Omsiak"/>
    <x v="2"/>
    <n v="5"/>
    <n v="128"/>
    <n v="1000"/>
    <n v="7"/>
    <n v="2022"/>
  </r>
  <r>
    <n v="2764"/>
    <n v="16"/>
    <n v="14"/>
    <d v="2022-07-22T00:00:00"/>
    <n v="60.58"/>
    <x v="13"/>
    <d v="2022-05-09T00:00:00"/>
    <s v="Polska"/>
    <s v="Reolka"/>
    <x v="13"/>
    <n v="6"/>
    <n v="190"/>
    <n v="1200"/>
    <n v="7"/>
    <n v="2022"/>
  </r>
  <r>
    <n v="2765"/>
    <n v="16"/>
    <n v="14"/>
    <d v="2022-07-22T00:00:00"/>
    <n v="79.12"/>
    <x v="13"/>
    <d v="2022-05-09T00:00:00"/>
    <s v="Polska"/>
    <s v="Reolka"/>
    <x v="13"/>
    <n v="6"/>
    <n v="190"/>
    <n v="1200"/>
    <n v="7"/>
    <n v="2022"/>
  </r>
  <r>
    <n v="2766"/>
    <n v="16"/>
    <n v="14"/>
    <d v="2022-07-22T00:00:00"/>
    <n v="89.53"/>
    <x v="13"/>
    <d v="2022-05-09T00:00:00"/>
    <s v="Polska"/>
    <s v="Reolka"/>
    <x v="13"/>
    <n v="6"/>
    <n v="190"/>
    <n v="1200"/>
    <n v="7"/>
    <n v="2022"/>
  </r>
  <r>
    <n v="2767"/>
    <n v="16"/>
    <n v="15"/>
    <d v="2022-07-22T00:00:00"/>
    <n v="13.41"/>
    <x v="13"/>
    <d v="2022-05-09T00:00:00"/>
    <s v="Polska"/>
    <s v="Pan Daft"/>
    <x v="14"/>
    <n v="5"/>
    <n v="123"/>
    <n v="1000"/>
    <n v="7"/>
    <n v="2022"/>
  </r>
  <r>
    <n v="2768"/>
    <n v="16"/>
    <n v="15"/>
    <d v="2022-07-22T00:00:00"/>
    <n v="19.25"/>
    <x v="13"/>
    <d v="2022-05-09T00:00:00"/>
    <s v="Polska"/>
    <s v="Pan Daft"/>
    <x v="14"/>
    <n v="5"/>
    <n v="123"/>
    <n v="1000"/>
    <n v="7"/>
    <n v="2022"/>
  </r>
  <r>
    <n v="2769"/>
    <n v="15"/>
    <n v="3"/>
    <d v="2022-07-23T00:00:00"/>
    <n v="84.15"/>
    <x v="14"/>
    <d v="2022-07-07T00:00:00"/>
    <s v="Australia"/>
    <s v="Kuba Omsiak"/>
    <x v="2"/>
    <n v="5"/>
    <n v="128"/>
    <n v="1000"/>
    <n v="7"/>
    <n v="2022"/>
  </r>
  <r>
    <n v="2770"/>
    <n v="16"/>
    <n v="15"/>
    <d v="2022-07-23T00:00:00"/>
    <n v="35.47"/>
    <x v="13"/>
    <d v="2022-05-09T00:00:00"/>
    <s v="Polska"/>
    <s v="Pan Daft"/>
    <x v="14"/>
    <n v="5"/>
    <n v="123"/>
    <n v="1000"/>
    <n v="7"/>
    <n v="2022"/>
  </r>
  <r>
    <n v="2771"/>
    <n v="16"/>
    <n v="15"/>
    <d v="2022-07-23T00:00:00"/>
    <n v="43.18"/>
    <x v="13"/>
    <d v="2022-05-09T00:00:00"/>
    <s v="Polska"/>
    <s v="Pan Daft"/>
    <x v="14"/>
    <n v="5"/>
    <n v="123"/>
    <n v="1000"/>
    <n v="7"/>
    <n v="2022"/>
  </r>
  <r>
    <n v="2772"/>
    <n v="16"/>
    <n v="15"/>
    <d v="2022-07-23T00:00:00"/>
    <n v="37.6"/>
    <x v="13"/>
    <d v="2022-05-09T00:00:00"/>
    <s v="Polska"/>
    <s v="Pan Daft"/>
    <x v="14"/>
    <n v="5"/>
    <n v="123"/>
    <n v="1000"/>
    <n v="7"/>
    <n v="2022"/>
  </r>
  <r>
    <n v="2773"/>
    <n v="16"/>
    <n v="15"/>
    <d v="2022-07-23T00:00:00"/>
    <n v="54.21"/>
    <x v="13"/>
    <d v="2022-05-09T00:00:00"/>
    <s v="Polska"/>
    <s v="Pan Daft"/>
    <x v="14"/>
    <n v="5"/>
    <n v="123"/>
    <n v="1000"/>
    <n v="7"/>
    <n v="2022"/>
  </r>
  <r>
    <n v="2774"/>
    <n v="16"/>
    <n v="15"/>
    <d v="2022-07-24T00:00:00"/>
    <n v="53.92"/>
    <x v="13"/>
    <d v="2022-05-09T00:00:00"/>
    <s v="Polska"/>
    <s v="Pan Daft"/>
    <x v="14"/>
    <n v="5"/>
    <n v="123"/>
    <n v="1000"/>
    <n v="7"/>
    <n v="2022"/>
  </r>
  <r>
    <n v="2775"/>
    <n v="16"/>
    <n v="15"/>
    <d v="2022-07-24T00:00:00"/>
    <n v="52.17"/>
    <x v="13"/>
    <d v="2022-05-09T00:00:00"/>
    <s v="Polska"/>
    <s v="Pan Daft"/>
    <x v="14"/>
    <n v="5"/>
    <n v="123"/>
    <n v="1000"/>
    <n v="7"/>
    <n v="2022"/>
  </r>
  <r>
    <n v="2776"/>
    <n v="15"/>
    <n v="3"/>
    <d v="2022-07-26T00:00:00"/>
    <n v="79.62"/>
    <x v="14"/>
    <d v="2022-07-07T00:00:00"/>
    <s v="Australia"/>
    <s v="Kuba Omsiak"/>
    <x v="2"/>
    <n v="5"/>
    <n v="128"/>
    <n v="1000"/>
    <n v="7"/>
    <n v="2022"/>
  </r>
  <r>
    <n v="2777"/>
    <n v="16"/>
    <n v="15"/>
    <d v="2022-07-26T00:00:00"/>
    <n v="78.819999999999993"/>
    <x v="13"/>
    <d v="2022-05-09T00:00:00"/>
    <s v="Polska"/>
    <s v="Pan Daft"/>
    <x v="14"/>
    <n v="5"/>
    <n v="123"/>
    <n v="1000"/>
    <n v="7"/>
    <n v="2022"/>
  </r>
  <r>
    <n v="2778"/>
    <n v="16"/>
    <n v="15"/>
    <d v="2022-07-26T00:00:00"/>
    <n v="96.72"/>
    <x v="13"/>
    <d v="2022-05-09T00:00:00"/>
    <s v="Polska"/>
    <s v="Pan Daft"/>
    <x v="14"/>
    <n v="5"/>
    <n v="123"/>
    <n v="1000"/>
    <n v="7"/>
    <n v="2022"/>
  </r>
  <r>
    <n v="2779"/>
    <n v="16"/>
    <n v="16"/>
    <d v="2022-07-26T00:00:00"/>
    <n v="18.66"/>
    <x v="13"/>
    <d v="2022-05-09T00:00:00"/>
    <s v="Polska"/>
    <s v="Umarłe Korporacje"/>
    <x v="22"/>
    <n v="8"/>
    <n v="240"/>
    <n v="1800"/>
    <n v="7"/>
    <n v="2022"/>
  </r>
  <r>
    <n v="2780"/>
    <n v="16"/>
    <n v="16"/>
    <d v="2022-07-26T00:00:00"/>
    <n v="24.83"/>
    <x v="13"/>
    <d v="2022-05-09T00:00:00"/>
    <s v="Polska"/>
    <s v="Umarłe Korporacje"/>
    <x v="22"/>
    <n v="8"/>
    <n v="240"/>
    <n v="1800"/>
    <n v="7"/>
    <n v="2022"/>
  </r>
  <r>
    <n v="2781"/>
    <n v="16"/>
    <n v="16"/>
    <d v="2022-07-28T00:00:00"/>
    <n v="34.049999999999997"/>
    <x v="13"/>
    <d v="2022-05-09T00:00:00"/>
    <s v="Polska"/>
    <s v="Umarłe Korporacje"/>
    <x v="22"/>
    <n v="8"/>
    <n v="240"/>
    <n v="1800"/>
    <n v="7"/>
    <n v="2022"/>
  </r>
  <r>
    <n v="2782"/>
    <n v="16"/>
    <n v="16"/>
    <d v="2022-07-28T00:00:00"/>
    <n v="29.62"/>
    <x v="13"/>
    <d v="2022-05-09T00:00:00"/>
    <s v="Polska"/>
    <s v="Umarłe Korporacje"/>
    <x v="22"/>
    <n v="8"/>
    <n v="240"/>
    <n v="1800"/>
    <n v="7"/>
    <n v="2022"/>
  </r>
  <r>
    <n v="2783"/>
    <n v="16"/>
    <n v="16"/>
    <d v="2022-07-28T00:00:00"/>
    <n v="50.09"/>
    <x v="13"/>
    <d v="2022-05-09T00:00:00"/>
    <s v="Polska"/>
    <s v="Umarłe Korporacje"/>
    <x v="22"/>
    <n v="8"/>
    <n v="240"/>
    <n v="1800"/>
    <n v="7"/>
    <n v="2022"/>
  </r>
  <r>
    <n v="2784"/>
    <n v="16"/>
    <n v="16"/>
    <d v="2022-07-28T00:00:00"/>
    <n v="60.15"/>
    <x v="13"/>
    <d v="2022-05-09T00:00:00"/>
    <s v="Polska"/>
    <s v="Umarłe Korporacje"/>
    <x v="22"/>
    <n v="8"/>
    <n v="240"/>
    <n v="1800"/>
    <n v="7"/>
    <n v="2022"/>
  </r>
  <r>
    <n v="2785"/>
    <n v="15"/>
    <n v="4"/>
    <d v="2022-07-29T00:00:00"/>
    <n v="17.149999999999999"/>
    <x v="14"/>
    <d v="2022-07-07T00:00:00"/>
    <s v="Australia"/>
    <s v="Pościgacze"/>
    <x v="3"/>
    <n v="6"/>
    <n v="170"/>
    <n v="1200"/>
    <n v="7"/>
    <n v="2022"/>
  </r>
  <r>
    <n v="2786"/>
    <n v="15"/>
    <n v="4"/>
    <d v="2022-07-30T00:00:00"/>
    <n v="17.579999999999998"/>
    <x v="14"/>
    <d v="2022-07-07T00:00:00"/>
    <s v="Australia"/>
    <s v="Pościgacze"/>
    <x v="3"/>
    <n v="6"/>
    <n v="170"/>
    <n v="1200"/>
    <n v="7"/>
    <n v="2022"/>
  </r>
  <r>
    <n v="2787"/>
    <n v="15"/>
    <n v="4"/>
    <d v="2022-07-30T00:00:00"/>
    <n v="26.58"/>
    <x v="14"/>
    <d v="2022-07-07T00:00:00"/>
    <s v="Australia"/>
    <s v="Pościgacze"/>
    <x v="3"/>
    <n v="6"/>
    <n v="170"/>
    <n v="1200"/>
    <n v="7"/>
    <n v="2022"/>
  </r>
  <r>
    <n v="2788"/>
    <n v="15"/>
    <n v="4"/>
    <d v="2022-07-30T00:00:00"/>
    <n v="29.3"/>
    <x v="14"/>
    <d v="2022-07-07T00:00:00"/>
    <s v="Australia"/>
    <s v="Pościgacze"/>
    <x v="3"/>
    <n v="6"/>
    <n v="170"/>
    <n v="1200"/>
    <n v="7"/>
    <n v="2022"/>
  </r>
  <r>
    <n v="2789"/>
    <n v="16"/>
    <n v="16"/>
    <d v="2022-07-30T00:00:00"/>
    <n v="57.45"/>
    <x v="13"/>
    <d v="2022-05-09T00:00:00"/>
    <s v="Polska"/>
    <s v="Umarłe Korporacje"/>
    <x v="22"/>
    <n v="8"/>
    <n v="240"/>
    <n v="1800"/>
    <n v="7"/>
    <n v="2022"/>
  </r>
  <r>
    <n v="2790"/>
    <n v="16"/>
    <n v="16"/>
    <d v="2022-07-30T00:00:00"/>
    <n v="53.06"/>
    <x v="13"/>
    <d v="2022-05-09T00:00:00"/>
    <s v="Polska"/>
    <s v="Umarłe Korporacje"/>
    <x v="22"/>
    <n v="8"/>
    <n v="240"/>
    <n v="1800"/>
    <n v="7"/>
    <n v="2022"/>
  </r>
  <r>
    <n v="2791"/>
    <n v="16"/>
    <n v="16"/>
    <d v="2022-07-30T00:00:00"/>
    <n v="62.46"/>
    <x v="13"/>
    <d v="2022-05-09T00:00:00"/>
    <s v="Polska"/>
    <s v="Umarłe Korporacje"/>
    <x v="22"/>
    <n v="8"/>
    <n v="240"/>
    <n v="1800"/>
    <n v="7"/>
    <n v="2022"/>
  </r>
  <r>
    <n v="2792"/>
    <n v="16"/>
    <n v="16"/>
    <d v="2022-07-30T00:00:00"/>
    <n v="78.56"/>
    <x v="13"/>
    <d v="2022-05-09T00:00:00"/>
    <s v="Polska"/>
    <s v="Umarłe Korporacje"/>
    <x v="22"/>
    <n v="8"/>
    <n v="240"/>
    <n v="1800"/>
    <n v="7"/>
    <n v="2022"/>
  </r>
  <r>
    <n v="2793"/>
    <n v="15"/>
    <n v="4"/>
    <d v="2022-07-31T00:00:00"/>
    <n v="51.27"/>
    <x v="14"/>
    <d v="2022-07-07T00:00:00"/>
    <s v="Australia"/>
    <s v="Pościgacze"/>
    <x v="3"/>
    <n v="6"/>
    <n v="170"/>
    <n v="1200"/>
    <n v="7"/>
    <n v="2022"/>
  </r>
  <r>
    <n v="2794"/>
    <n v="15"/>
    <n v="4"/>
    <d v="2022-07-31T00:00:00"/>
    <n v="41.05"/>
    <x v="14"/>
    <d v="2022-07-07T00:00:00"/>
    <s v="Australia"/>
    <s v="Pościgacze"/>
    <x v="3"/>
    <n v="6"/>
    <n v="170"/>
    <n v="1200"/>
    <n v="7"/>
    <n v="2022"/>
  </r>
  <r>
    <n v="2795"/>
    <n v="16"/>
    <n v="17"/>
    <d v="2022-08-02T00:00:00"/>
    <n v="14.15"/>
    <x v="13"/>
    <d v="2022-05-09T00:00:00"/>
    <s v="Polska"/>
    <s v="Tofik Lis"/>
    <x v="7"/>
    <n v="6"/>
    <n v="160"/>
    <n v="1200"/>
    <n v="8"/>
    <n v="2022"/>
  </r>
  <r>
    <n v="2796"/>
    <n v="15"/>
    <n v="4"/>
    <d v="2022-08-03T00:00:00"/>
    <n v="71.569999999999993"/>
    <x v="14"/>
    <d v="2022-07-07T00:00:00"/>
    <s v="Australia"/>
    <s v="Pościgacze"/>
    <x v="3"/>
    <n v="6"/>
    <n v="170"/>
    <n v="1200"/>
    <n v="8"/>
    <n v="2022"/>
  </r>
  <r>
    <n v="2797"/>
    <n v="15"/>
    <n v="4"/>
    <d v="2022-08-03T00:00:00"/>
    <n v="70.12"/>
    <x v="14"/>
    <d v="2022-07-07T00:00:00"/>
    <s v="Australia"/>
    <s v="Pościgacze"/>
    <x v="3"/>
    <n v="6"/>
    <n v="170"/>
    <n v="1200"/>
    <n v="8"/>
    <n v="2022"/>
  </r>
  <r>
    <n v="2798"/>
    <n v="16"/>
    <n v="17"/>
    <d v="2022-08-05T00:00:00"/>
    <n v="29.11"/>
    <x v="13"/>
    <d v="2022-05-09T00:00:00"/>
    <s v="Polska"/>
    <s v="Tofik Lis"/>
    <x v="7"/>
    <n v="6"/>
    <n v="160"/>
    <n v="1200"/>
    <n v="8"/>
    <n v="2022"/>
  </r>
  <r>
    <n v="2799"/>
    <n v="16"/>
    <n v="17"/>
    <d v="2022-08-05T00:00:00"/>
    <n v="30.9"/>
    <x v="13"/>
    <d v="2022-05-09T00:00:00"/>
    <s v="Polska"/>
    <s v="Tofik Lis"/>
    <x v="7"/>
    <n v="6"/>
    <n v="160"/>
    <n v="1200"/>
    <n v="8"/>
    <n v="2022"/>
  </r>
  <r>
    <n v="2800"/>
    <n v="16"/>
    <n v="17"/>
    <d v="2022-08-05T00:00:00"/>
    <n v="31.81"/>
    <x v="13"/>
    <d v="2022-05-09T00:00:00"/>
    <s v="Polska"/>
    <s v="Tofik Lis"/>
    <x v="7"/>
    <n v="6"/>
    <n v="160"/>
    <n v="1200"/>
    <n v="8"/>
    <n v="2022"/>
  </r>
  <r>
    <n v="2801"/>
    <n v="16"/>
    <n v="17"/>
    <d v="2022-08-05T00:00:00"/>
    <n v="42.61"/>
    <x v="13"/>
    <d v="2022-05-09T00:00:00"/>
    <s v="Polska"/>
    <s v="Tofik Lis"/>
    <x v="7"/>
    <n v="6"/>
    <n v="160"/>
    <n v="1200"/>
    <n v="8"/>
    <n v="2022"/>
  </r>
  <r>
    <n v="2802"/>
    <n v="16"/>
    <n v="17"/>
    <d v="2022-08-05T00:00:00"/>
    <n v="58.47"/>
    <x v="13"/>
    <d v="2022-05-09T00:00:00"/>
    <s v="Polska"/>
    <s v="Tofik Lis"/>
    <x v="7"/>
    <n v="6"/>
    <n v="160"/>
    <n v="1200"/>
    <n v="8"/>
    <n v="2022"/>
  </r>
  <r>
    <n v="2803"/>
    <n v="16"/>
    <n v="17"/>
    <d v="2022-08-05T00:00:00"/>
    <n v="66.33"/>
    <x v="13"/>
    <d v="2022-05-09T00:00:00"/>
    <s v="Polska"/>
    <s v="Tofik Lis"/>
    <x v="7"/>
    <n v="6"/>
    <n v="160"/>
    <n v="1200"/>
    <n v="8"/>
    <n v="2022"/>
  </r>
  <r>
    <n v="2804"/>
    <n v="15"/>
    <n v="4"/>
    <d v="2022-08-06T00:00:00"/>
    <n v="93.45"/>
    <x v="14"/>
    <d v="2022-07-07T00:00:00"/>
    <s v="Australia"/>
    <s v="Pościgacze"/>
    <x v="3"/>
    <n v="6"/>
    <n v="170"/>
    <n v="1200"/>
    <n v="8"/>
    <n v="2022"/>
  </r>
  <r>
    <n v="2805"/>
    <n v="15"/>
    <n v="4"/>
    <d v="2022-08-06T00:00:00"/>
    <n v="95.66"/>
    <x v="14"/>
    <d v="2022-07-07T00:00:00"/>
    <s v="Australia"/>
    <s v="Pościgacze"/>
    <x v="3"/>
    <n v="6"/>
    <n v="170"/>
    <n v="1200"/>
    <n v="8"/>
    <n v="2022"/>
  </r>
  <r>
    <n v="2806"/>
    <n v="15"/>
    <n v="5"/>
    <d v="2022-08-08T00:00:00"/>
    <n v="12.76"/>
    <x v="14"/>
    <d v="2022-07-07T00:00:00"/>
    <s v="Australia"/>
    <s v="Rostek"/>
    <x v="4"/>
    <n v="5"/>
    <n v="133"/>
    <n v="1000"/>
    <n v="8"/>
    <n v="2022"/>
  </r>
  <r>
    <n v="2807"/>
    <n v="15"/>
    <n v="5"/>
    <d v="2022-08-08T00:00:00"/>
    <n v="25.11"/>
    <x v="14"/>
    <d v="2022-07-07T00:00:00"/>
    <s v="Australia"/>
    <s v="Rostek"/>
    <x v="4"/>
    <n v="5"/>
    <n v="133"/>
    <n v="1000"/>
    <n v="8"/>
    <n v="2022"/>
  </r>
  <r>
    <n v="2808"/>
    <n v="15"/>
    <n v="5"/>
    <d v="2022-08-08T00:00:00"/>
    <n v="23.87"/>
    <x v="14"/>
    <d v="2022-07-07T00:00:00"/>
    <s v="Australia"/>
    <s v="Rostek"/>
    <x v="4"/>
    <n v="5"/>
    <n v="133"/>
    <n v="1000"/>
    <n v="8"/>
    <n v="2022"/>
  </r>
  <r>
    <n v="2809"/>
    <n v="16"/>
    <n v="17"/>
    <d v="2022-08-08T00:00:00"/>
    <n v="82.52"/>
    <x v="13"/>
    <d v="2022-05-09T00:00:00"/>
    <s v="Polska"/>
    <s v="Tofik Lis"/>
    <x v="7"/>
    <n v="6"/>
    <n v="160"/>
    <n v="1200"/>
    <n v="8"/>
    <n v="2022"/>
  </r>
  <r>
    <n v="2810"/>
    <n v="16"/>
    <n v="17"/>
    <d v="2022-08-08T00:00:00"/>
    <n v="81.3"/>
    <x v="13"/>
    <d v="2022-05-09T00:00:00"/>
    <s v="Polska"/>
    <s v="Tofik Lis"/>
    <x v="7"/>
    <n v="6"/>
    <n v="160"/>
    <n v="1200"/>
    <n v="8"/>
    <n v="2022"/>
  </r>
  <r>
    <n v="2811"/>
    <n v="16"/>
    <n v="17"/>
    <d v="2022-08-08T00:00:00"/>
    <n v="91.26"/>
    <x v="13"/>
    <d v="2022-05-09T00:00:00"/>
    <s v="Polska"/>
    <s v="Tofik Lis"/>
    <x v="7"/>
    <n v="6"/>
    <n v="160"/>
    <n v="1200"/>
    <n v="8"/>
    <n v="2022"/>
  </r>
  <r>
    <n v="2812"/>
    <n v="16"/>
    <n v="18"/>
    <d v="2022-08-08T00:00:00"/>
    <n v="10.57"/>
    <x v="13"/>
    <d v="2022-05-09T00:00:00"/>
    <s v="Polska"/>
    <s v="Aviciuś"/>
    <x v="15"/>
    <n v="5"/>
    <n v="124"/>
    <n v="1000"/>
    <n v="8"/>
    <n v="2022"/>
  </r>
  <r>
    <n v="2813"/>
    <n v="16"/>
    <n v="18"/>
    <d v="2022-08-09T00:00:00"/>
    <n v="24.11"/>
    <x v="13"/>
    <d v="2022-05-09T00:00:00"/>
    <s v="Polska"/>
    <s v="Aviciuś"/>
    <x v="15"/>
    <n v="5"/>
    <n v="124"/>
    <n v="1000"/>
    <n v="8"/>
    <n v="2022"/>
  </r>
  <r>
    <n v="2814"/>
    <n v="16"/>
    <n v="18"/>
    <d v="2022-08-09T00:00:00"/>
    <n v="22.95"/>
    <x v="13"/>
    <d v="2022-05-09T00:00:00"/>
    <s v="Polska"/>
    <s v="Aviciuś"/>
    <x v="15"/>
    <n v="5"/>
    <n v="124"/>
    <n v="1000"/>
    <n v="8"/>
    <n v="2022"/>
  </r>
  <r>
    <n v="2815"/>
    <n v="16"/>
    <n v="18"/>
    <d v="2022-08-09T00:00:00"/>
    <n v="43.01"/>
    <x v="13"/>
    <d v="2022-05-09T00:00:00"/>
    <s v="Polska"/>
    <s v="Aviciuś"/>
    <x v="15"/>
    <n v="5"/>
    <n v="124"/>
    <n v="1000"/>
    <n v="8"/>
    <n v="2022"/>
  </r>
  <r>
    <n v="2816"/>
    <n v="16"/>
    <n v="18"/>
    <d v="2022-08-09T00:00:00"/>
    <n v="52.76"/>
    <x v="13"/>
    <d v="2022-05-09T00:00:00"/>
    <s v="Polska"/>
    <s v="Aviciuś"/>
    <x v="15"/>
    <n v="5"/>
    <n v="124"/>
    <n v="1000"/>
    <n v="8"/>
    <n v="2022"/>
  </r>
  <r>
    <n v="2817"/>
    <n v="15"/>
    <n v="5"/>
    <d v="2022-08-11T00:00:00"/>
    <n v="31.75"/>
    <x v="14"/>
    <d v="2022-07-07T00:00:00"/>
    <s v="Australia"/>
    <s v="Rostek"/>
    <x v="4"/>
    <n v="5"/>
    <n v="133"/>
    <n v="1000"/>
    <n v="8"/>
    <n v="2022"/>
  </r>
  <r>
    <n v="2818"/>
    <n v="16"/>
    <n v="18"/>
    <d v="2022-08-11T00:00:00"/>
    <n v="47.62"/>
    <x v="13"/>
    <d v="2022-05-09T00:00:00"/>
    <s v="Polska"/>
    <s v="Aviciuś"/>
    <x v="15"/>
    <n v="5"/>
    <n v="124"/>
    <n v="1000"/>
    <n v="8"/>
    <n v="2022"/>
  </r>
  <r>
    <n v="2819"/>
    <n v="16"/>
    <n v="18"/>
    <d v="2022-08-11T00:00:00"/>
    <n v="72.02"/>
    <x v="13"/>
    <d v="2022-05-09T00:00:00"/>
    <s v="Polska"/>
    <s v="Aviciuś"/>
    <x v="15"/>
    <n v="5"/>
    <n v="124"/>
    <n v="1000"/>
    <n v="8"/>
    <n v="2022"/>
  </r>
  <r>
    <n v="2820"/>
    <n v="16"/>
    <n v="18"/>
    <d v="2022-08-11T00:00:00"/>
    <n v="68.17"/>
    <x v="13"/>
    <d v="2022-05-09T00:00:00"/>
    <s v="Polska"/>
    <s v="Aviciuś"/>
    <x v="15"/>
    <n v="5"/>
    <n v="124"/>
    <n v="1000"/>
    <n v="8"/>
    <n v="2022"/>
  </r>
  <r>
    <n v="2821"/>
    <n v="16"/>
    <n v="18"/>
    <d v="2022-08-11T00:00:00"/>
    <n v="84.6"/>
    <x v="13"/>
    <d v="2022-05-09T00:00:00"/>
    <s v="Polska"/>
    <s v="Aviciuś"/>
    <x v="15"/>
    <n v="5"/>
    <n v="124"/>
    <n v="1000"/>
    <n v="8"/>
    <n v="2022"/>
  </r>
  <r>
    <n v="2822"/>
    <n v="15"/>
    <n v="5"/>
    <d v="2022-08-13T00:00:00"/>
    <n v="41.17"/>
    <x v="14"/>
    <d v="2022-07-07T00:00:00"/>
    <s v="Australia"/>
    <s v="Rostek"/>
    <x v="4"/>
    <n v="5"/>
    <n v="133"/>
    <n v="1000"/>
    <n v="8"/>
    <n v="2022"/>
  </r>
  <r>
    <n v="2823"/>
    <n v="15"/>
    <n v="5"/>
    <d v="2022-08-13T00:00:00"/>
    <n v="49.75"/>
    <x v="14"/>
    <d v="2022-07-07T00:00:00"/>
    <s v="Australia"/>
    <s v="Rostek"/>
    <x v="4"/>
    <n v="5"/>
    <n v="133"/>
    <n v="1000"/>
    <n v="8"/>
    <n v="2022"/>
  </r>
  <r>
    <n v="2824"/>
    <n v="16"/>
    <n v="18"/>
    <d v="2022-08-13T00:00:00"/>
    <n v="65.099999999999994"/>
    <x v="13"/>
    <d v="2022-05-09T00:00:00"/>
    <s v="Polska"/>
    <s v="Aviciuś"/>
    <x v="15"/>
    <n v="5"/>
    <n v="124"/>
    <n v="1000"/>
    <n v="8"/>
    <n v="2022"/>
  </r>
  <r>
    <n v="2825"/>
    <n v="15"/>
    <n v="5"/>
    <d v="2022-08-15T00:00:00"/>
    <n v="56.19"/>
    <x v="14"/>
    <d v="2022-07-07T00:00:00"/>
    <s v="Australia"/>
    <s v="Rostek"/>
    <x v="4"/>
    <n v="5"/>
    <n v="133"/>
    <n v="1000"/>
    <n v="8"/>
    <n v="2022"/>
  </r>
  <r>
    <n v="2826"/>
    <n v="15"/>
    <n v="5"/>
    <d v="2022-08-15T00:00:00"/>
    <n v="87.62"/>
    <x v="14"/>
    <d v="2022-07-07T00:00:00"/>
    <s v="Australia"/>
    <s v="Rostek"/>
    <x v="4"/>
    <n v="5"/>
    <n v="133"/>
    <n v="1000"/>
    <n v="8"/>
    <n v="2022"/>
  </r>
  <r>
    <n v="2827"/>
    <n v="15"/>
    <n v="5"/>
    <d v="2022-08-15T00:00:00"/>
    <n v="80.239999999999995"/>
    <x v="14"/>
    <d v="2022-07-07T00:00:00"/>
    <s v="Australia"/>
    <s v="Rostek"/>
    <x v="4"/>
    <n v="5"/>
    <n v="133"/>
    <n v="1000"/>
    <n v="8"/>
    <n v="2022"/>
  </r>
  <r>
    <n v="2828"/>
    <n v="16"/>
    <n v="19"/>
    <d v="2022-08-16T00:00:00"/>
    <n v="15.84"/>
    <x v="13"/>
    <d v="2022-05-09T00:00:00"/>
    <s v="Polska"/>
    <s v="Dźwiękowy Szok Magii"/>
    <x v="16"/>
    <n v="7"/>
    <n v="170"/>
    <n v="1400"/>
    <n v="8"/>
    <n v="2022"/>
  </r>
  <r>
    <n v="2829"/>
    <n v="16"/>
    <n v="19"/>
    <d v="2022-08-16T00:00:00"/>
    <n v="27.51"/>
    <x v="13"/>
    <d v="2022-05-09T00:00:00"/>
    <s v="Polska"/>
    <s v="Dźwiękowy Szok Magii"/>
    <x v="16"/>
    <n v="7"/>
    <n v="170"/>
    <n v="1400"/>
    <n v="8"/>
    <n v="2022"/>
  </r>
  <r>
    <n v="2830"/>
    <n v="15"/>
    <n v="5"/>
    <d v="2022-08-17T00:00:00"/>
    <n v="98.71"/>
    <x v="14"/>
    <d v="2022-07-07T00:00:00"/>
    <s v="Australia"/>
    <s v="Rostek"/>
    <x v="4"/>
    <n v="5"/>
    <n v="133"/>
    <n v="1000"/>
    <n v="8"/>
    <n v="2022"/>
  </r>
  <r>
    <n v="2831"/>
    <n v="15"/>
    <n v="6"/>
    <d v="2022-08-17T00:00:00"/>
    <n v="10.43"/>
    <x v="14"/>
    <d v="2022-07-07T00:00:00"/>
    <s v="Australia"/>
    <s v="Ramzes B."/>
    <x v="5"/>
    <n v="6"/>
    <n v="130"/>
    <n v="1200"/>
    <n v="8"/>
    <n v="2022"/>
  </r>
  <r>
    <n v="2832"/>
    <n v="15"/>
    <n v="6"/>
    <d v="2022-08-17T00:00:00"/>
    <n v="24.87"/>
    <x v="14"/>
    <d v="2022-07-07T00:00:00"/>
    <s v="Australia"/>
    <s v="Ramzes B."/>
    <x v="5"/>
    <n v="6"/>
    <n v="130"/>
    <n v="1200"/>
    <n v="8"/>
    <n v="2022"/>
  </r>
  <r>
    <n v="2833"/>
    <n v="15"/>
    <n v="6"/>
    <d v="2022-08-17T00:00:00"/>
    <n v="27.02"/>
    <x v="14"/>
    <d v="2022-07-07T00:00:00"/>
    <s v="Australia"/>
    <s v="Ramzes B."/>
    <x v="5"/>
    <n v="6"/>
    <n v="130"/>
    <n v="1200"/>
    <n v="8"/>
    <n v="2022"/>
  </r>
  <r>
    <n v="2834"/>
    <n v="15"/>
    <n v="6"/>
    <d v="2022-08-17T00:00:00"/>
    <n v="39.04"/>
    <x v="14"/>
    <d v="2022-07-07T00:00:00"/>
    <s v="Australia"/>
    <s v="Ramzes B."/>
    <x v="5"/>
    <n v="6"/>
    <n v="130"/>
    <n v="1200"/>
    <n v="8"/>
    <n v="2022"/>
  </r>
  <r>
    <n v="2835"/>
    <n v="15"/>
    <n v="6"/>
    <d v="2022-08-17T00:00:00"/>
    <n v="45.71"/>
    <x v="14"/>
    <d v="2022-07-07T00:00:00"/>
    <s v="Australia"/>
    <s v="Ramzes B."/>
    <x v="5"/>
    <n v="6"/>
    <n v="130"/>
    <n v="1200"/>
    <n v="8"/>
    <n v="2022"/>
  </r>
  <r>
    <n v="2836"/>
    <n v="15"/>
    <n v="6"/>
    <d v="2022-08-18T00:00:00"/>
    <n v="56.53"/>
    <x v="14"/>
    <d v="2022-07-07T00:00:00"/>
    <s v="Australia"/>
    <s v="Ramzes B."/>
    <x v="5"/>
    <n v="6"/>
    <n v="130"/>
    <n v="1200"/>
    <n v="8"/>
    <n v="2022"/>
  </r>
  <r>
    <n v="2837"/>
    <n v="16"/>
    <n v="19"/>
    <d v="2022-08-18T00:00:00"/>
    <n v="30.11"/>
    <x v="13"/>
    <d v="2022-05-09T00:00:00"/>
    <s v="Polska"/>
    <s v="Dźwiękowy Szok Magii"/>
    <x v="16"/>
    <n v="7"/>
    <n v="170"/>
    <n v="1400"/>
    <n v="8"/>
    <n v="2022"/>
  </r>
  <r>
    <n v="2838"/>
    <n v="16"/>
    <n v="19"/>
    <d v="2022-08-18T00:00:00"/>
    <n v="47.96"/>
    <x v="13"/>
    <d v="2022-05-09T00:00:00"/>
    <s v="Polska"/>
    <s v="Dźwiękowy Szok Magii"/>
    <x v="16"/>
    <n v="7"/>
    <n v="170"/>
    <n v="1400"/>
    <n v="8"/>
    <n v="2022"/>
  </r>
  <r>
    <n v="2839"/>
    <n v="16"/>
    <n v="19"/>
    <d v="2022-08-19T00:00:00"/>
    <n v="46.75"/>
    <x v="13"/>
    <d v="2022-05-09T00:00:00"/>
    <s v="Polska"/>
    <s v="Dźwiękowy Szok Magii"/>
    <x v="16"/>
    <n v="7"/>
    <n v="170"/>
    <n v="1400"/>
    <n v="8"/>
    <n v="2022"/>
  </r>
  <r>
    <n v="2840"/>
    <n v="16"/>
    <n v="19"/>
    <d v="2022-08-20T00:00:00"/>
    <n v="43.49"/>
    <x v="13"/>
    <d v="2022-05-09T00:00:00"/>
    <s v="Polska"/>
    <s v="Dźwiękowy Szok Magii"/>
    <x v="16"/>
    <n v="7"/>
    <n v="170"/>
    <n v="1400"/>
    <n v="8"/>
    <n v="2022"/>
  </r>
  <r>
    <n v="2841"/>
    <n v="15"/>
    <n v="6"/>
    <d v="2022-08-21T00:00:00"/>
    <n v="52.51"/>
    <x v="14"/>
    <d v="2022-07-07T00:00:00"/>
    <s v="Australia"/>
    <s v="Ramzes B."/>
    <x v="5"/>
    <n v="6"/>
    <n v="130"/>
    <n v="1200"/>
    <n v="8"/>
    <n v="2022"/>
  </r>
  <r>
    <n v="2842"/>
    <n v="16"/>
    <n v="19"/>
    <d v="2022-08-21T00:00:00"/>
    <n v="51.67"/>
    <x v="13"/>
    <d v="2022-05-09T00:00:00"/>
    <s v="Polska"/>
    <s v="Dźwiękowy Szok Magii"/>
    <x v="16"/>
    <n v="7"/>
    <n v="170"/>
    <n v="1400"/>
    <n v="8"/>
    <n v="2022"/>
  </r>
  <r>
    <n v="2843"/>
    <n v="16"/>
    <n v="19"/>
    <d v="2022-08-23T00:00:00"/>
    <n v="60.73"/>
    <x v="13"/>
    <d v="2022-05-09T00:00:00"/>
    <s v="Polska"/>
    <s v="Dźwiękowy Szok Magii"/>
    <x v="16"/>
    <n v="7"/>
    <n v="170"/>
    <n v="1400"/>
    <n v="8"/>
    <n v="2022"/>
  </r>
  <r>
    <n v="2844"/>
    <n v="16"/>
    <n v="19"/>
    <d v="2022-08-23T00:00:00"/>
    <n v="87.23"/>
    <x v="13"/>
    <d v="2022-05-09T00:00:00"/>
    <s v="Polska"/>
    <s v="Dźwiękowy Szok Magii"/>
    <x v="16"/>
    <n v="7"/>
    <n v="170"/>
    <n v="1400"/>
    <n v="8"/>
    <n v="2022"/>
  </r>
  <r>
    <n v="2845"/>
    <n v="16"/>
    <n v="19"/>
    <d v="2022-08-23T00:00:00"/>
    <n v="64.31"/>
    <x v="13"/>
    <d v="2022-05-09T00:00:00"/>
    <s v="Polska"/>
    <s v="Dźwiękowy Szok Magii"/>
    <x v="16"/>
    <n v="7"/>
    <n v="170"/>
    <n v="1400"/>
    <n v="8"/>
    <n v="2022"/>
  </r>
  <r>
    <n v="2846"/>
    <n v="16"/>
    <n v="20"/>
    <d v="2022-08-23T00:00:00"/>
    <n v="15.36"/>
    <x v="13"/>
    <d v="2022-05-09T00:00:00"/>
    <s v="Polska"/>
    <s v="xi"/>
    <x v="17"/>
    <n v="9"/>
    <n v="222"/>
    <n v="2000"/>
    <n v="8"/>
    <n v="2022"/>
  </r>
  <r>
    <n v="2847"/>
    <n v="16"/>
    <n v="20"/>
    <d v="2022-08-23T00:00:00"/>
    <n v="19.100000000000001"/>
    <x v="13"/>
    <d v="2022-05-09T00:00:00"/>
    <s v="Polska"/>
    <s v="xi"/>
    <x v="17"/>
    <n v="9"/>
    <n v="222"/>
    <n v="2000"/>
    <n v="8"/>
    <n v="2022"/>
  </r>
  <r>
    <n v="2848"/>
    <n v="16"/>
    <n v="20"/>
    <d v="2022-08-23T00:00:00"/>
    <n v="32.630000000000003"/>
    <x v="13"/>
    <d v="2022-05-09T00:00:00"/>
    <s v="Polska"/>
    <s v="xi"/>
    <x v="17"/>
    <n v="9"/>
    <n v="222"/>
    <n v="2000"/>
    <n v="8"/>
    <n v="2022"/>
  </r>
  <r>
    <n v="2849"/>
    <n v="16"/>
    <n v="20"/>
    <d v="2022-08-23T00:00:00"/>
    <n v="35.51"/>
    <x v="13"/>
    <d v="2022-05-09T00:00:00"/>
    <s v="Polska"/>
    <s v="xi"/>
    <x v="17"/>
    <n v="9"/>
    <n v="222"/>
    <n v="2000"/>
    <n v="8"/>
    <n v="2022"/>
  </r>
  <r>
    <n v="2850"/>
    <n v="16"/>
    <n v="20"/>
    <d v="2022-08-23T00:00:00"/>
    <n v="38.549999999999997"/>
    <x v="13"/>
    <d v="2022-05-09T00:00:00"/>
    <s v="Polska"/>
    <s v="xi"/>
    <x v="17"/>
    <n v="9"/>
    <n v="222"/>
    <n v="2000"/>
    <n v="8"/>
    <n v="2022"/>
  </r>
  <r>
    <n v="2851"/>
    <n v="15"/>
    <n v="6"/>
    <d v="2022-08-24T00:00:00"/>
    <n v="69.37"/>
    <x v="14"/>
    <d v="2022-07-07T00:00:00"/>
    <s v="Australia"/>
    <s v="Ramzes B."/>
    <x v="5"/>
    <n v="6"/>
    <n v="130"/>
    <n v="1200"/>
    <n v="8"/>
    <n v="2022"/>
  </r>
  <r>
    <n v="2852"/>
    <n v="15"/>
    <n v="6"/>
    <d v="2022-08-24T00:00:00"/>
    <n v="77.69"/>
    <x v="14"/>
    <d v="2022-07-07T00:00:00"/>
    <s v="Australia"/>
    <s v="Ramzes B."/>
    <x v="5"/>
    <n v="6"/>
    <n v="130"/>
    <n v="1200"/>
    <n v="8"/>
    <n v="2022"/>
  </r>
  <r>
    <n v="2853"/>
    <n v="15"/>
    <n v="6"/>
    <d v="2022-08-24T00:00:00"/>
    <n v="96.24"/>
    <x v="14"/>
    <d v="2022-07-07T00:00:00"/>
    <s v="Australia"/>
    <s v="Ramzes B."/>
    <x v="5"/>
    <n v="6"/>
    <n v="130"/>
    <n v="1200"/>
    <n v="8"/>
    <n v="2022"/>
  </r>
  <r>
    <n v="2854"/>
    <n v="16"/>
    <n v="20"/>
    <d v="2022-08-25T00:00:00"/>
    <n v="46.88"/>
    <x v="13"/>
    <d v="2022-05-09T00:00:00"/>
    <s v="Polska"/>
    <s v="xi"/>
    <x v="17"/>
    <n v="9"/>
    <n v="222"/>
    <n v="2000"/>
    <n v="8"/>
    <n v="2022"/>
  </r>
  <r>
    <n v="2855"/>
    <n v="16"/>
    <n v="20"/>
    <d v="2022-08-25T00:00:00"/>
    <n v="50.73"/>
    <x v="13"/>
    <d v="2022-05-09T00:00:00"/>
    <s v="Polska"/>
    <s v="xi"/>
    <x v="17"/>
    <n v="9"/>
    <n v="222"/>
    <n v="2000"/>
    <n v="8"/>
    <n v="2022"/>
  </r>
  <r>
    <n v="2856"/>
    <n v="15"/>
    <n v="7"/>
    <d v="2022-08-26T00:00:00"/>
    <n v="12.64"/>
    <x v="14"/>
    <d v="2022-07-07T00:00:00"/>
    <s v="Australia"/>
    <s v="Rajec"/>
    <x v="6"/>
    <n v="4"/>
    <n v="120"/>
    <n v="900"/>
    <n v="8"/>
    <n v="2022"/>
  </r>
  <r>
    <n v="2857"/>
    <n v="15"/>
    <n v="7"/>
    <d v="2022-08-26T00:00:00"/>
    <n v="22.32"/>
    <x v="14"/>
    <d v="2022-07-07T00:00:00"/>
    <s v="Australia"/>
    <s v="Rajec"/>
    <x v="6"/>
    <n v="4"/>
    <n v="120"/>
    <n v="900"/>
    <n v="8"/>
    <n v="2022"/>
  </r>
  <r>
    <n v="2858"/>
    <n v="15"/>
    <n v="7"/>
    <d v="2022-08-27T00:00:00"/>
    <n v="28.46"/>
    <x v="14"/>
    <d v="2022-07-07T00:00:00"/>
    <s v="Australia"/>
    <s v="Rajec"/>
    <x v="6"/>
    <n v="4"/>
    <n v="120"/>
    <n v="900"/>
    <n v="8"/>
    <n v="2022"/>
  </r>
  <r>
    <n v="2859"/>
    <n v="15"/>
    <n v="7"/>
    <d v="2022-08-27T00:00:00"/>
    <n v="31.64"/>
    <x v="14"/>
    <d v="2022-07-07T00:00:00"/>
    <s v="Australia"/>
    <s v="Rajec"/>
    <x v="6"/>
    <n v="4"/>
    <n v="120"/>
    <n v="900"/>
    <n v="8"/>
    <n v="2022"/>
  </r>
  <r>
    <n v="2860"/>
    <n v="16"/>
    <n v="20"/>
    <d v="2022-08-27T00:00:00"/>
    <n v="50.06"/>
    <x v="13"/>
    <d v="2022-05-09T00:00:00"/>
    <s v="Polska"/>
    <s v="xi"/>
    <x v="17"/>
    <n v="9"/>
    <n v="222"/>
    <n v="2000"/>
    <n v="8"/>
    <n v="2022"/>
  </r>
  <r>
    <n v="2861"/>
    <n v="15"/>
    <n v="7"/>
    <d v="2022-08-28T00:00:00"/>
    <n v="47.68"/>
    <x v="14"/>
    <d v="2022-07-07T00:00:00"/>
    <s v="Australia"/>
    <s v="Rajec"/>
    <x v="6"/>
    <n v="4"/>
    <n v="120"/>
    <n v="900"/>
    <n v="8"/>
    <n v="2022"/>
  </r>
  <r>
    <n v="2862"/>
    <n v="15"/>
    <n v="7"/>
    <d v="2022-08-29T00:00:00"/>
    <n v="58.46"/>
    <x v="14"/>
    <d v="2022-07-07T00:00:00"/>
    <s v="Australia"/>
    <s v="Rajec"/>
    <x v="6"/>
    <n v="4"/>
    <n v="120"/>
    <n v="900"/>
    <n v="8"/>
    <n v="2022"/>
  </r>
  <r>
    <n v="2863"/>
    <n v="15"/>
    <n v="7"/>
    <d v="2022-08-29T00:00:00"/>
    <n v="53.14"/>
    <x v="14"/>
    <d v="2022-07-07T00:00:00"/>
    <s v="Australia"/>
    <s v="Rajec"/>
    <x v="6"/>
    <n v="4"/>
    <n v="120"/>
    <n v="900"/>
    <n v="8"/>
    <n v="2022"/>
  </r>
  <r>
    <n v="2864"/>
    <n v="15"/>
    <n v="7"/>
    <d v="2022-08-29T00:00:00"/>
    <n v="77.95"/>
    <x v="14"/>
    <d v="2022-07-07T00:00:00"/>
    <s v="Australia"/>
    <s v="Rajec"/>
    <x v="6"/>
    <n v="4"/>
    <n v="120"/>
    <n v="900"/>
    <n v="8"/>
    <n v="2022"/>
  </r>
  <r>
    <n v="2865"/>
    <n v="15"/>
    <n v="7"/>
    <d v="2022-08-29T00:00:00"/>
    <n v="93.96"/>
    <x v="14"/>
    <d v="2022-07-07T00:00:00"/>
    <s v="Australia"/>
    <s v="Rajec"/>
    <x v="6"/>
    <n v="4"/>
    <n v="120"/>
    <n v="900"/>
    <n v="8"/>
    <n v="2022"/>
  </r>
  <r>
    <n v="2866"/>
    <n v="15"/>
    <n v="7"/>
    <d v="2022-08-29T00:00:00"/>
    <n v="91.95"/>
    <x v="14"/>
    <d v="2022-07-07T00:00:00"/>
    <s v="Australia"/>
    <s v="Rajec"/>
    <x v="6"/>
    <n v="4"/>
    <n v="120"/>
    <n v="900"/>
    <n v="8"/>
    <n v="2022"/>
  </r>
  <r>
    <n v="2867"/>
    <n v="15"/>
    <n v="17"/>
    <d v="2022-08-29T00:00:00"/>
    <n v="17.11"/>
    <x v="14"/>
    <d v="2022-07-07T00:00:00"/>
    <s v="Australia"/>
    <s v="Tofik Lis"/>
    <x v="7"/>
    <n v="6"/>
    <n v="160"/>
    <n v="1200"/>
    <n v="8"/>
    <n v="2022"/>
  </r>
  <r>
    <n v="2868"/>
    <n v="15"/>
    <n v="17"/>
    <d v="2022-08-29T00:00:00"/>
    <n v="24.68"/>
    <x v="14"/>
    <d v="2022-07-07T00:00:00"/>
    <s v="Australia"/>
    <s v="Tofik Lis"/>
    <x v="7"/>
    <n v="6"/>
    <n v="160"/>
    <n v="1200"/>
    <n v="8"/>
    <n v="2022"/>
  </r>
  <r>
    <n v="2869"/>
    <n v="15"/>
    <n v="17"/>
    <d v="2022-08-29T00:00:00"/>
    <n v="31.99"/>
    <x v="14"/>
    <d v="2022-07-07T00:00:00"/>
    <s v="Australia"/>
    <s v="Tofik Lis"/>
    <x v="7"/>
    <n v="6"/>
    <n v="160"/>
    <n v="1200"/>
    <n v="8"/>
    <n v="2022"/>
  </r>
  <r>
    <n v="2870"/>
    <n v="15"/>
    <n v="17"/>
    <d v="2022-08-29T00:00:00"/>
    <n v="38.81"/>
    <x v="14"/>
    <d v="2022-07-07T00:00:00"/>
    <s v="Australia"/>
    <s v="Tofik Lis"/>
    <x v="7"/>
    <n v="6"/>
    <n v="160"/>
    <n v="1200"/>
    <n v="8"/>
    <n v="2022"/>
  </r>
  <r>
    <n v="2871"/>
    <n v="15"/>
    <n v="17"/>
    <d v="2022-08-29T00:00:00"/>
    <n v="34.79"/>
    <x v="14"/>
    <d v="2022-07-07T00:00:00"/>
    <s v="Australia"/>
    <s v="Tofik Lis"/>
    <x v="7"/>
    <n v="6"/>
    <n v="160"/>
    <n v="1200"/>
    <n v="8"/>
    <n v="2022"/>
  </r>
  <r>
    <n v="2872"/>
    <n v="16"/>
    <n v="20"/>
    <d v="2022-08-29T00:00:00"/>
    <n v="57.42"/>
    <x v="13"/>
    <d v="2022-05-09T00:00:00"/>
    <s v="Polska"/>
    <s v="xi"/>
    <x v="17"/>
    <n v="9"/>
    <n v="222"/>
    <n v="2000"/>
    <n v="8"/>
    <n v="2022"/>
  </r>
  <r>
    <n v="2873"/>
    <n v="15"/>
    <n v="17"/>
    <d v="2022-09-01T00:00:00"/>
    <n v="45.17"/>
    <x v="14"/>
    <d v="2022-07-07T00:00:00"/>
    <s v="Australia"/>
    <s v="Tofik Lis"/>
    <x v="7"/>
    <n v="6"/>
    <n v="160"/>
    <n v="1200"/>
    <n v="9"/>
    <n v="2022"/>
  </r>
  <r>
    <n v="2874"/>
    <n v="16"/>
    <n v="20"/>
    <d v="2022-09-01T00:00:00"/>
    <n v="98.5"/>
    <x v="13"/>
    <d v="2022-05-09T00:00:00"/>
    <s v="Polska"/>
    <s v="xi"/>
    <x v="17"/>
    <n v="9"/>
    <n v="222"/>
    <n v="2000"/>
    <n v="9"/>
    <n v="2022"/>
  </r>
  <r>
    <n v="2875"/>
    <n v="16"/>
    <n v="21"/>
    <d v="2022-09-01T00:00:00"/>
    <n v="14.44"/>
    <x v="13"/>
    <d v="2022-05-09T00:00:00"/>
    <s v="Polska"/>
    <s v="Lisek Przemyka"/>
    <x v="18"/>
    <n v="9"/>
    <n v="300"/>
    <n v="2000"/>
    <n v="9"/>
    <n v="2022"/>
  </r>
  <r>
    <n v="2876"/>
    <n v="16"/>
    <n v="21"/>
    <d v="2022-09-01T00:00:00"/>
    <n v="22.06"/>
    <x v="13"/>
    <d v="2022-05-09T00:00:00"/>
    <s v="Polska"/>
    <s v="Lisek Przemyka"/>
    <x v="18"/>
    <n v="9"/>
    <n v="300"/>
    <n v="2000"/>
    <n v="9"/>
    <n v="2022"/>
  </r>
  <r>
    <n v="2877"/>
    <n v="15"/>
    <n v="17"/>
    <d v="2022-09-02T00:00:00"/>
    <n v="66.91"/>
    <x v="14"/>
    <d v="2022-07-07T00:00:00"/>
    <s v="Australia"/>
    <s v="Tofik Lis"/>
    <x v="7"/>
    <n v="6"/>
    <n v="160"/>
    <n v="1200"/>
    <n v="9"/>
    <n v="2022"/>
  </r>
  <r>
    <n v="2878"/>
    <n v="15"/>
    <n v="17"/>
    <d v="2022-09-04T00:00:00"/>
    <n v="57.89"/>
    <x v="14"/>
    <d v="2022-07-07T00:00:00"/>
    <s v="Australia"/>
    <s v="Tofik Lis"/>
    <x v="7"/>
    <n v="6"/>
    <n v="160"/>
    <n v="1200"/>
    <n v="9"/>
    <n v="2022"/>
  </r>
  <r>
    <n v="2879"/>
    <n v="15"/>
    <n v="17"/>
    <d v="2022-09-05T00:00:00"/>
    <n v="84.18"/>
    <x v="14"/>
    <d v="2022-07-07T00:00:00"/>
    <s v="Australia"/>
    <s v="Tofik Lis"/>
    <x v="7"/>
    <n v="6"/>
    <n v="160"/>
    <n v="1200"/>
    <n v="9"/>
    <n v="2022"/>
  </r>
  <r>
    <n v="2880"/>
    <n v="15"/>
    <n v="17"/>
    <d v="2022-09-05T00:00:00"/>
    <n v="73.91"/>
    <x v="14"/>
    <d v="2022-07-07T00:00:00"/>
    <s v="Australia"/>
    <s v="Tofik Lis"/>
    <x v="7"/>
    <n v="6"/>
    <n v="160"/>
    <n v="1200"/>
    <n v="9"/>
    <n v="2022"/>
  </r>
  <r>
    <n v="2881"/>
    <n v="15"/>
    <n v="9"/>
    <d v="2022-09-05T00:00:00"/>
    <n v="15.12"/>
    <x v="14"/>
    <d v="2022-07-07T00:00:00"/>
    <s v="Australia"/>
    <s v="Panda Oczy i Termit"/>
    <x v="8"/>
    <n v="6"/>
    <n v="150"/>
    <n v="1200"/>
    <n v="9"/>
    <n v="2022"/>
  </r>
  <r>
    <n v="2882"/>
    <n v="15"/>
    <n v="9"/>
    <d v="2022-09-07T00:00:00"/>
    <n v="24.67"/>
    <x v="14"/>
    <d v="2022-07-07T00:00:00"/>
    <s v="Australia"/>
    <s v="Panda Oczy i Termit"/>
    <x v="8"/>
    <n v="6"/>
    <n v="150"/>
    <n v="1200"/>
    <n v="9"/>
    <n v="2022"/>
  </r>
  <r>
    <n v="2883"/>
    <n v="15"/>
    <n v="9"/>
    <d v="2022-09-07T00:00:00"/>
    <n v="28.06"/>
    <x v="14"/>
    <d v="2022-07-07T00:00:00"/>
    <s v="Australia"/>
    <s v="Panda Oczy i Termit"/>
    <x v="8"/>
    <n v="6"/>
    <n v="150"/>
    <n v="1200"/>
    <n v="9"/>
    <n v="2022"/>
  </r>
  <r>
    <n v="2884"/>
    <n v="15"/>
    <n v="9"/>
    <d v="2022-09-10T00:00:00"/>
    <n v="43.87"/>
    <x v="14"/>
    <d v="2022-07-07T00:00:00"/>
    <s v="Australia"/>
    <s v="Panda Oczy i Termit"/>
    <x v="8"/>
    <n v="6"/>
    <n v="150"/>
    <n v="1200"/>
    <n v="9"/>
    <n v="2022"/>
  </r>
  <r>
    <n v="2885"/>
    <n v="15"/>
    <n v="9"/>
    <d v="2022-09-10T00:00:00"/>
    <n v="51.34"/>
    <x v="14"/>
    <d v="2022-07-07T00:00:00"/>
    <s v="Australia"/>
    <s v="Panda Oczy i Termit"/>
    <x v="8"/>
    <n v="6"/>
    <n v="150"/>
    <n v="1200"/>
    <n v="9"/>
    <n v="2022"/>
  </r>
  <r>
    <n v="2886"/>
    <n v="15"/>
    <n v="9"/>
    <d v="2022-09-11T00:00:00"/>
    <n v="45.94"/>
    <x v="14"/>
    <d v="2022-07-07T00:00:00"/>
    <s v="Australia"/>
    <s v="Panda Oczy i Termit"/>
    <x v="8"/>
    <n v="6"/>
    <n v="150"/>
    <n v="1200"/>
    <n v="9"/>
    <n v="2022"/>
  </r>
  <r>
    <n v="2887"/>
    <n v="15"/>
    <n v="9"/>
    <d v="2022-09-11T00:00:00"/>
    <n v="49.15"/>
    <x v="14"/>
    <d v="2022-07-07T00:00:00"/>
    <s v="Australia"/>
    <s v="Panda Oczy i Termit"/>
    <x v="8"/>
    <n v="6"/>
    <n v="150"/>
    <n v="1200"/>
    <n v="9"/>
    <n v="2022"/>
  </r>
  <r>
    <n v="2888"/>
    <n v="15"/>
    <n v="9"/>
    <d v="2022-09-11T00:00:00"/>
    <n v="79.91"/>
    <x v="14"/>
    <d v="2022-07-07T00:00:00"/>
    <s v="Australia"/>
    <s v="Panda Oczy i Termit"/>
    <x v="8"/>
    <n v="6"/>
    <n v="150"/>
    <n v="1200"/>
    <n v="9"/>
    <n v="2022"/>
  </r>
  <r>
    <n v="2889"/>
    <n v="15"/>
    <n v="9"/>
    <d v="2022-09-11T00:00:00"/>
    <n v="56.52"/>
    <x v="14"/>
    <d v="2022-07-07T00:00:00"/>
    <s v="Australia"/>
    <s v="Panda Oczy i Termit"/>
    <x v="8"/>
    <n v="6"/>
    <n v="150"/>
    <n v="1200"/>
    <n v="9"/>
    <n v="2022"/>
  </r>
  <r>
    <n v="2890"/>
    <n v="15"/>
    <n v="9"/>
    <d v="2022-09-11T00:00:00"/>
    <n v="86.49"/>
    <x v="14"/>
    <d v="2022-07-07T00:00:00"/>
    <s v="Australia"/>
    <s v="Panda Oczy i Termit"/>
    <x v="8"/>
    <n v="6"/>
    <n v="150"/>
    <n v="1200"/>
    <n v="9"/>
    <n v="2022"/>
  </r>
  <r>
    <n v="2891"/>
    <n v="15"/>
    <n v="10"/>
    <d v="2022-09-12T00:00:00"/>
    <n v="10.37"/>
    <x v="14"/>
    <d v="2022-07-07T00:00:00"/>
    <s v="Australia"/>
    <s v="Portek i Madeonek"/>
    <x v="9"/>
    <n v="5"/>
    <n v="128"/>
    <n v="1000"/>
    <n v="9"/>
    <n v="2022"/>
  </r>
  <r>
    <n v="2892"/>
    <n v="15"/>
    <n v="10"/>
    <d v="2022-09-12T00:00:00"/>
    <n v="26.52"/>
    <x v="14"/>
    <d v="2022-07-07T00:00:00"/>
    <s v="Australia"/>
    <s v="Portek i Madeonek"/>
    <x v="9"/>
    <n v="5"/>
    <n v="128"/>
    <n v="1000"/>
    <n v="9"/>
    <n v="2022"/>
  </r>
  <r>
    <n v="2893"/>
    <n v="15"/>
    <n v="10"/>
    <d v="2022-09-12T00:00:00"/>
    <n v="27.06"/>
    <x v="14"/>
    <d v="2022-07-07T00:00:00"/>
    <s v="Australia"/>
    <s v="Portek i Madeonek"/>
    <x v="9"/>
    <n v="5"/>
    <n v="128"/>
    <n v="1000"/>
    <n v="9"/>
    <n v="2022"/>
  </r>
  <r>
    <n v="2894"/>
    <n v="15"/>
    <n v="10"/>
    <d v="2022-09-12T00:00:00"/>
    <n v="35.21"/>
    <x v="14"/>
    <d v="2022-07-07T00:00:00"/>
    <s v="Australia"/>
    <s v="Portek i Madeonek"/>
    <x v="9"/>
    <n v="5"/>
    <n v="128"/>
    <n v="1000"/>
    <n v="9"/>
    <n v="2022"/>
  </r>
  <r>
    <n v="2895"/>
    <n v="15"/>
    <n v="10"/>
    <d v="2022-09-12T00:00:00"/>
    <n v="54.92"/>
    <x v="14"/>
    <d v="2022-07-07T00:00:00"/>
    <s v="Australia"/>
    <s v="Portek i Madeonek"/>
    <x v="9"/>
    <n v="5"/>
    <n v="128"/>
    <n v="1000"/>
    <n v="9"/>
    <n v="2022"/>
  </r>
  <r>
    <n v="2896"/>
    <n v="15"/>
    <n v="10"/>
    <d v="2022-09-12T00:00:00"/>
    <n v="55.33"/>
    <x v="14"/>
    <d v="2022-07-07T00:00:00"/>
    <s v="Australia"/>
    <s v="Portek i Madeonek"/>
    <x v="9"/>
    <n v="5"/>
    <n v="128"/>
    <n v="1000"/>
    <n v="9"/>
    <n v="2022"/>
  </r>
  <r>
    <n v="2897"/>
    <n v="15"/>
    <n v="10"/>
    <d v="2022-09-15T00:00:00"/>
    <n v="61.47"/>
    <x v="14"/>
    <d v="2022-07-07T00:00:00"/>
    <s v="Australia"/>
    <s v="Portek i Madeonek"/>
    <x v="9"/>
    <n v="5"/>
    <n v="128"/>
    <n v="1000"/>
    <n v="9"/>
    <n v="2022"/>
  </r>
  <r>
    <n v="2898"/>
    <n v="15"/>
    <n v="10"/>
    <d v="2022-09-15T00:00:00"/>
    <n v="89"/>
    <x v="14"/>
    <d v="2022-07-07T00:00:00"/>
    <s v="Australia"/>
    <s v="Portek i Madeonek"/>
    <x v="9"/>
    <n v="5"/>
    <n v="128"/>
    <n v="1000"/>
    <n v="9"/>
    <n v="2022"/>
  </r>
  <r>
    <n v="2899"/>
    <n v="15"/>
    <n v="10"/>
    <d v="2022-09-16T00:00:00"/>
    <n v="55.33"/>
    <x v="14"/>
    <d v="2022-07-07T00:00:00"/>
    <s v="Australia"/>
    <s v="Portek i Madeonek"/>
    <x v="9"/>
    <n v="5"/>
    <n v="128"/>
    <n v="1000"/>
    <n v="9"/>
    <n v="2022"/>
  </r>
  <r>
    <n v="2900"/>
    <n v="15"/>
    <n v="10"/>
    <d v="2022-09-18T00:00:00"/>
    <n v="73.05"/>
    <x v="14"/>
    <d v="2022-07-07T00:00:00"/>
    <s v="Australia"/>
    <s v="Portek i Madeonek"/>
    <x v="9"/>
    <n v="5"/>
    <n v="128"/>
    <n v="1000"/>
    <n v="9"/>
    <n v="2022"/>
  </r>
  <r>
    <n v="2901"/>
    <n v="15"/>
    <n v="11"/>
    <d v="2022-09-18T00:00:00"/>
    <n v="14.48"/>
    <x v="14"/>
    <d v="2022-07-07T00:00:00"/>
    <s v="Australia"/>
    <s v="Tofik Lis"/>
    <x v="10"/>
    <n v="6"/>
    <n v="120"/>
    <n v="1200"/>
    <n v="9"/>
    <n v="2022"/>
  </r>
  <r>
    <n v="2902"/>
    <n v="15"/>
    <n v="11"/>
    <d v="2022-09-18T00:00:00"/>
    <n v="26.38"/>
    <x v="14"/>
    <d v="2022-07-07T00:00:00"/>
    <s v="Australia"/>
    <s v="Tofik Lis"/>
    <x v="10"/>
    <n v="6"/>
    <n v="120"/>
    <n v="1200"/>
    <n v="9"/>
    <n v="2022"/>
  </r>
  <r>
    <n v="2903"/>
    <n v="15"/>
    <n v="11"/>
    <d v="2022-09-18T00:00:00"/>
    <n v="38.64"/>
    <x v="14"/>
    <d v="2022-07-07T00:00:00"/>
    <s v="Australia"/>
    <s v="Tofik Lis"/>
    <x v="10"/>
    <n v="6"/>
    <n v="120"/>
    <n v="1200"/>
    <n v="9"/>
    <n v="2022"/>
  </r>
  <r>
    <n v="2904"/>
    <n v="15"/>
    <n v="11"/>
    <d v="2022-09-18T00:00:00"/>
    <n v="31.99"/>
    <x v="14"/>
    <d v="2022-07-07T00:00:00"/>
    <s v="Australia"/>
    <s v="Tofik Lis"/>
    <x v="10"/>
    <n v="6"/>
    <n v="120"/>
    <n v="1200"/>
    <n v="9"/>
    <n v="2022"/>
  </r>
  <r>
    <n v="2905"/>
    <n v="15"/>
    <n v="11"/>
    <d v="2022-09-18T00:00:00"/>
    <n v="45.72"/>
    <x v="14"/>
    <d v="2022-07-07T00:00:00"/>
    <s v="Australia"/>
    <s v="Tofik Lis"/>
    <x v="10"/>
    <n v="6"/>
    <n v="120"/>
    <n v="1200"/>
    <n v="9"/>
    <n v="2022"/>
  </r>
  <r>
    <n v="2906"/>
    <n v="15"/>
    <n v="11"/>
    <d v="2022-09-18T00:00:00"/>
    <n v="50.22"/>
    <x v="14"/>
    <d v="2022-07-07T00:00:00"/>
    <s v="Australia"/>
    <s v="Tofik Lis"/>
    <x v="10"/>
    <n v="6"/>
    <n v="120"/>
    <n v="1200"/>
    <n v="9"/>
    <n v="2022"/>
  </r>
  <r>
    <n v="2907"/>
    <n v="15"/>
    <n v="11"/>
    <d v="2022-09-20T00:00:00"/>
    <n v="72.58"/>
    <x v="14"/>
    <d v="2022-07-07T00:00:00"/>
    <s v="Australia"/>
    <s v="Tofik Lis"/>
    <x v="10"/>
    <n v="6"/>
    <n v="120"/>
    <n v="1200"/>
    <n v="9"/>
    <n v="2022"/>
  </r>
  <r>
    <n v="2908"/>
    <n v="15"/>
    <n v="11"/>
    <d v="2022-09-21T00:00:00"/>
    <n v="72.150000000000006"/>
    <x v="14"/>
    <d v="2022-07-07T00:00:00"/>
    <s v="Australia"/>
    <s v="Tofik Lis"/>
    <x v="10"/>
    <n v="6"/>
    <n v="120"/>
    <n v="1200"/>
    <n v="9"/>
    <n v="2022"/>
  </r>
  <r>
    <n v="2909"/>
    <n v="15"/>
    <n v="11"/>
    <d v="2022-09-21T00:00:00"/>
    <n v="85.44"/>
    <x v="14"/>
    <d v="2022-07-07T00:00:00"/>
    <s v="Australia"/>
    <s v="Tofik Lis"/>
    <x v="10"/>
    <n v="6"/>
    <n v="120"/>
    <n v="1200"/>
    <n v="9"/>
    <n v="2022"/>
  </r>
  <r>
    <n v="2910"/>
    <n v="15"/>
    <n v="11"/>
    <d v="2022-09-21T00:00:00"/>
    <n v="74.33"/>
    <x v="14"/>
    <d v="2022-07-07T00:00:00"/>
    <s v="Australia"/>
    <s v="Tofik Lis"/>
    <x v="10"/>
    <n v="6"/>
    <n v="120"/>
    <n v="1200"/>
    <n v="9"/>
    <n v="2022"/>
  </r>
  <r>
    <n v="2911"/>
    <n v="15"/>
    <n v="12"/>
    <d v="2022-09-21T00:00:00"/>
    <n v="18.329999999999998"/>
    <x v="14"/>
    <d v="2022-07-07T00:00:00"/>
    <s v="Australia"/>
    <s v="Goryle"/>
    <x v="19"/>
    <n v="5"/>
    <n v="139"/>
    <n v="1000"/>
    <n v="9"/>
    <n v="2022"/>
  </r>
  <r>
    <n v="2912"/>
    <n v="15"/>
    <n v="12"/>
    <d v="2022-09-22T00:00:00"/>
    <n v="18.39"/>
    <x v="14"/>
    <d v="2022-07-07T00:00:00"/>
    <s v="Australia"/>
    <s v="Goryle"/>
    <x v="19"/>
    <n v="5"/>
    <n v="139"/>
    <n v="1000"/>
    <n v="9"/>
    <n v="2022"/>
  </r>
  <r>
    <n v="2913"/>
    <n v="15"/>
    <n v="12"/>
    <d v="2022-09-25T00:00:00"/>
    <n v="22.73"/>
    <x v="14"/>
    <d v="2022-07-07T00:00:00"/>
    <s v="Australia"/>
    <s v="Goryle"/>
    <x v="19"/>
    <n v="5"/>
    <n v="139"/>
    <n v="1000"/>
    <n v="9"/>
    <n v="2022"/>
  </r>
  <r>
    <n v="2914"/>
    <n v="15"/>
    <n v="12"/>
    <d v="2022-09-25T00:00:00"/>
    <n v="35.950000000000003"/>
    <x v="14"/>
    <d v="2022-07-07T00:00:00"/>
    <s v="Australia"/>
    <s v="Goryle"/>
    <x v="19"/>
    <n v="5"/>
    <n v="139"/>
    <n v="1000"/>
    <n v="9"/>
    <n v="2022"/>
  </r>
  <r>
    <n v="2915"/>
    <n v="15"/>
    <n v="12"/>
    <d v="2022-09-28T00:00:00"/>
    <n v="48.75"/>
    <x v="14"/>
    <d v="2022-07-07T00:00:00"/>
    <s v="Australia"/>
    <s v="Goryle"/>
    <x v="19"/>
    <n v="5"/>
    <n v="139"/>
    <n v="1000"/>
    <n v="9"/>
    <n v="2022"/>
  </r>
  <r>
    <n v="2916"/>
    <n v="15"/>
    <n v="12"/>
    <d v="2022-10-01T00:00:00"/>
    <n v="48.12"/>
    <x v="14"/>
    <d v="2022-07-07T00:00:00"/>
    <s v="Australia"/>
    <s v="Goryle"/>
    <x v="19"/>
    <n v="5"/>
    <n v="139"/>
    <n v="1000"/>
    <n v="10"/>
    <n v="2022"/>
  </r>
  <r>
    <n v="2917"/>
    <n v="15"/>
    <n v="12"/>
    <d v="2022-10-01T00:00:00"/>
    <n v="61.78"/>
    <x v="14"/>
    <d v="2022-07-07T00:00:00"/>
    <s v="Australia"/>
    <s v="Goryle"/>
    <x v="19"/>
    <n v="5"/>
    <n v="139"/>
    <n v="1000"/>
    <n v="10"/>
    <n v="2022"/>
  </r>
  <r>
    <n v="2918"/>
    <n v="15"/>
    <n v="12"/>
    <d v="2022-10-01T00:00:00"/>
    <n v="80.989999999999995"/>
    <x v="14"/>
    <d v="2022-07-07T00:00:00"/>
    <s v="Australia"/>
    <s v="Goryle"/>
    <x v="19"/>
    <n v="5"/>
    <n v="139"/>
    <n v="1000"/>
    <n v="10"/>
    <n v="2022"/>
  </r>
  <r>
    <n v="2919"/>
    <n v="15"/>
    <n v="12"/>
    <d v="2022-10-01T00:00:00"/>
    <n v="54.77"/>
    <x v="14"/>
    <d v="2022-07-07T00:00:00"/>
    <s v="Australia"/>
    <s v="Goryle"/>
    <x v="19"/>
    <n v="5"/>
    <n v="139"/>
    <n v="1000"/>
    <n v="10"/>
    <n v="2022"/>
  </r>
  <r>
    <n v="2920"/>
    <n v="15"/>
    <n v="12"/>
    <d v="2022-10-01T00:00:00"/>
    <n v="62.42"/>
    <x v="14"/>
    <d v="2022-07-07T00:00:00"/>
    <s v="Australia"/>
    <s v="Goryle"/>
    <x v="19"/>
    <n v="5"/>
    <n v="139"/>
    <n v="1000"/>
    <n v="10"/>
    <n v="2022"/>
  </r>
  <r>
    <n v="2921"/>
    <n v="15"/>
    <n v="13"/>
    <d v="2022-10-01T00:00:00"/>
    <n v="16.04"/>
    <x v="14"/>
    <d v="2022-07-07T00:00:00"/>
    <s v="Australia"/>
    <s v="Królowa"/>
    <x v="20"/>
    <n v="5"/>
    <n v="156"/>
    <n v="1000"/>
    <n v="10"/>
    <n v="2022"/>
  </r>
  <r>
    <n v="2922"/>
    <n v="15"/>
    <n v="13"/>
    <d v="2022-10-01T00:00:00"/>
    <n v="20.55"/>
    <x v="14"/>
    <d v="2022-07-07T00:00:00"/>
    <s v="Australia"/>
    <s v="Królowa"/>
    <x v="20"/>
    <n v="5"/>
    <n v="156"/>
    <n v="1000"/>
    <n v="10"/>
    <n v="2022"/>
  </r>
  <r>
    <n v="2923"/>
    <n v="15"/>
    <n v="13"/>
    <d v="2022-10-02T00:00:00"/>
    <n v="24.9"/>
    <x v="14"/>
    <d v="2022-07-07T00:00:00"/>
    <s v="Australia"/>
    <s v="Królowa"/>
    <x v="20"/>
    <n v="5"/>
    <n v="156"/>
    <n v="1000"/>
    <n v="10"/>
    <n v="2022"/>
  </r>
  <r>
    <n v="2924"/>
    <n v="15"/>
    <n v="13"/>
    <d v="2022-10-02T00:00:00"/>
    <n v="46.17"/>
    <x v="14"/>
    <d v="2022-07-07T00:00:00"/>
    <s v="Australia"/>
    <s v="Królowa"/>
    <x v="20"/>
    <n v="5"/>
    <n v="156"/>
    <n v="1000"/>
    <n v="10"/>
    <n v="2022"/>
  </r>
  <r>
    <n v="2925"/>
    <n v="15"/>
    <n v="13"/>
    <d v="2022-10-03T00:00:00"/>
    <n v="46.2"/>
    <x v="14"/>
    <d v="2022-07-07T00:00:00"/>
    <s v="Australia"/>
    <s v="Królowa"/>
    <x v="20"/>
    <n v="5"/>
    <n v="156"/>
    <n v="1000"/>
    <n v="10"/>
    <n v="2022"/>
  </r>
  <r>
    <n v="2926"/>
    <n v="15"/>
    <n v="13"/>
    <d v="2022-10-04T00:00:00"/>
    <n v="58.98"/>
    <x v="14"/>
    <d v="2022-07-07T00:00:00"/>
    <s v="Australia"/>
    <s v="Królowa"/>
    <x v="20"/>
    <n v="5"/>
    <n v="156"/>
    <n v="1000"/>
    <n v="10"/>
    <n v="2022"/>
  </r>
  <r>
    <n v="2927"/>
    <n v="15"/>
    <n v="13"/>
    <d v="2022-10-04T00:00:00"/>
    <n v="67.05"/>
    <x v="14"/>
    <d v="2022-07-07T00:00:00"/>
    <s v="Australia"/>
    <s v="Królowa"/>
    <x v="20"/>
    <n v="5"/>
    <n v="156"/>
    <n v="1000"/>
    <n v="10"/>
    <n v="2022"/>
  </r>
  <r>
    <n v="2928"/>
    <n v="15"/>
    <n v="13"/>
    <d v="2022-10-04T00:00:00"/>
    <n v="78.459999999999994"/>
    <x v="14"/>
    <d v="2022-07-07T00:00:00"/>
    <s v="Australia"/>
    <s v="Królowa"/>
    <x v="20"/>
    <n v="5"/>
    <n v="156"/>
    <n v="1000"/>
    <n v="10"/>
    <n v="2022"/>
  </r>
  <r>
    <n v="2929"/>
    <n v="15"/>
    <n v="13"/>
    <d v="2022-10-04T00:00:00"/>
    <n v="69.19"/>
    <x v="14"/>
    <d v="2022-07-07T00:00:00"/>
    <s v="Australia"/>
    <s v="Królowa"/>
    <x v="20"/>
    <n v="5"/>
    <n v="156"/>
    <n v="1000"/>
    <n v="10"/>
    <n v="2022"/>
  </r>
  <r>
    <n v="2930"/>
    <n v="15"/>
    <n v="13"/>
    <d v="2022-10-04T00:00:00"/>
    <n v="81.36"/>
    <x v="14"/>
    <d v="2022-07-07T00:00:00"/>
    <s v="Australia"/>
    <s v="Królowa"/>
    <x v="20"/>
    <n v="5"/>
    <n v="156"/>
    <n v="1000"/>
    <n v="10"/>
    <n v="2022"/>
  </r>
  <r>
    <n v="2931"/>
    <n v="15"/>
    <n v="14"/>
    <d v="2022-10-04T00:00:00"/>
    <n v="14.62"/>
    <x v="14"/>
    <d v="2022-07-07T00:00:00"/>
    <s v="Australia"/>
    <s v="Reolka"/>
    <x v="13"/>
    <n v="6"/>
    <n v="190"/>
    <n v="1200"/>
    <n v="10"/>
    <n v="2022"/>
  </r>
  <r>
    <n v="2932"/>
    <n v="15"/>
    <n v="14"/>
    <d v="2022-10-05T00:00:00"/>
    <n v="25.88"/>
    <x v="14"/>
    <d v="2022-07-07T00:00:00"/>
    <s v="Australia"/>
    <s v="Reolka"/>
    <x v="13"/>
    <n v="6"/>
    <n v="190"/>
    <n v="1200"/>
    <n v="10"/>
    <n v="2022"/>
  </r>
  <r>
    <n v="2933"/>
    <n v="15"/>
    <n v="14"/>
    <d v="2022-10-05T00:00:00"/>
    <n v="28.21"/>
    <x v="14"/>
    <d v="2022-07-07T00:00:00"/>
    <s v="Australia"/>
    <s v="Reolka"/>
    <x v="13"/>
    <n v="6"/>
    <n v="190"/>
    <n v="1200"/>
    <n v="10"/>
    <n v="2022"/>
  </r>
  <r>
    <n v="2934"/>
    <n v="15"/>
    <n v="14"/>
    <d v="2022-10-05T00:00:00"/>
    <n v="38.17"/>
    <x v="14"/>
    <d v="2022-07-07T00:00:00"/>
    <s v="Australia"/>
    <s v="Reolka"/>
    <x v="13"/>
    <n v="6"/>
    <n v="190"/>
    <n v="1200"/>
    <n v="10"/>
    <n v="2022"/>
  </r>
  <r>
    <n v="2935"/>
    <n v="15"/>
    <n v="14"/>
    <d v="2022-10-05T00:00:00"/>
    <n v="55.24"/>
    <x v="14"/>
    <d v="2022-07-07T00:00:00"/>
    <s v="Australia"/>
    <s v="Reolka"/>
    <x v="13"/>
    <n v="6"/>
    <n v="190"/>
    <n v="1200"/>
    <n v="10"/>
    <n v="2022"/>
  </r>
  <r>
    <n v="2936"/>
    <n v="15"/>
    <n v="14"/>
    <d v="2022-10-05T00:00:00"/>
    <n v="51.84"/>
    <x v="14"/>
    <d v="2022-07-07T00:00:00"/>
    <s v="Australia"/>
    <s v="Reolka"/>
    <x v="13"/>
    <n v="6"/>
    <n v="190"/>
    <n v="1200"/>
    <n v="10"/>
    <n v="2022"/>
  </r>
  <r>
    <n v="2937"/>
    <n v="15"/>
    <n v="14"/>
    <d v="2022-10-05T00:00:00"/>
    <n v="55.25"/>
    <x v="14"/>
    <d v="2022-07-07T00:00:00"/>
    <s v="Australia"/>
    <s v="Reolka"/>
    <x v="13"/>
    <n v="6"/>
    <n v="190"/>
    <n v="1200"/>
    <n v="10"/>
    <n v="2022"/>
  </r>
  <r>
    <n v="2938"/>
    <n v="15"/>
    <n v="14"/>
    <d v="2022-10-05T00:00:00"/>
    <n v="72.790000000000006"/>
    <x v="14"/>
    <d v="2022-07-07T00:00:00"/>
    <s v="Australia"/>
    <s v="Reolka"/>
    <x v="13"/>
    <n v="6"/>
    <n v="190"/>
    <n v="1200"/>
    <n v="10"/>
    <n v="2022"/>
  </r>
  <r>
    <n v="2939"/>
    <n v="15"/>
    <n v="14"/>
    <d v="2022-10-05T00:00:00"/>
    <n v="80.72"/>
    <x v="14"/>
    <d v="2022-07-07T00:00:00"/>
    <s v="Australia"/>
    <s v="Reolka"/>
    <x v="13"/>
    <n v="6"/>
    <n v="190"/>
    <n v="1200"/>
    <n v="10"/>
    <n v="2022"/>
  </r>
  <r>
    <n v="2940"/>
    <n v="15"/>
    <n v="14"/>
    <d v="2022-10-05T00:00:00"/>
    <n v="89.62"/>
    <x v="14"/>
    <d v="2022-07-07T00:00:00"/>
    <s v="Australia"/>
    <s v="Reolka"/>
    <x v="13"/>
    <n v="6"/>
    <n v="190"/>
    <n v="1200"/>
    <n v="10"/>
    <n v="2022"/>
  </r>
  <r>
    <n v="2941"/>
    <n v="15"/>
    <n v="29"/>
    <d v="2022-10-05T00:00:00"/>
    <n v="18.2"/>
    <x v="14"/>
    <d v="2022-07-07T00:00:00"/>
    <s v="Australia"/>
    <s v="Miś z Sowiej Chaty"/>
    <x v="27"/>
    <n v="4"/>
    <n v="90"/>
    <n v="900"/>
    <n v="10"/>
    <n v="2022"/>
  </r>
  <r>
    <n v="2942"/>
    <n v="15"/>
    <n v="29"/>
    <d v="2022-10-05T00:00:00"/>
    <n v="23.52"/>
    <x v="14"/>
    <d v="2022-07-07T00:00:00"/>
    <s v="Australia"/>
    <s v="Miś z Sowiej Chaty"/>
    <x v="27"/>
    <n v="4"/>
    <n v="90"/>
    <n v="900"/>
    <n v="10"/>
    <n v="2022"/>
  </r>
  <r>
    <n v="2943"/>
    <n v="15"/>
    <n v="29"/>
    <d v="2022-10-05T00:00:00"/>
    <n v="27.43"/>
    <x v="14"/>
    <d v="2022-07-07T00:00:00"/>
    <s v="Australia"/>
    <s v="Miś z Sowiej Chaty"/>
    <x v="27"/>
    <n v="4"/>
    <n v="90"/>
    <n v="900"/>
    <n v="10"/>
    <n v="2022"/>
  </r>
  <r>
    <n v="2944"/>
    <n v="15"/>
    <n v="29"/>
    <d v="2022-10-05T00:00:00"/>
    <n v="27.85"/>
    <x v="14"/>
    <d v="2022-07-07T00:00:00"/>
    <s v="Australia"/>
    <s v="Miś z Sowiej Chaty"/>
    <x v="27"/>
    <n v="4"/>
    <n v="90"/>
    <n v="900"/>
    <n v="10"/>
    <n v="2022"/>
  </r>
  <r>
    <n v="2945"/>
    <n v="15"/>
    <n v="29"/>
    <d v="2022-10-05T00:00:00"/>
    <n v="57.14"/>
    <x v="14"/>
    <d v="2022-07-07T00:00:00"/>
    <s v="Australia"/>
    <s v="Miś z Sowiej Chaty"/>
    <x v="27"/>
    <n v="4"/>
    <n v="90"/>
    <n v="900"/>
    <n v="10"/>
    <n v="2022"/>
  </r>
  <r>
    <n v="2946"/>
    <n v="15"/>
    <n v="29"/>
    <d v="2022-10-05T00:00:00"/>
    <n v="45.29"/>
    <x v="14"/>
    <d v="2022-07-07T00:00:00"/>
    <s v="Australia"/>
    <s v="Miś z Sowiej Chaty"/>
    <x v="27"/>
    <n v="4"/>
    <n v="90"/>
    <n v="900"/>
    <n v="10"/>
    <n v="2022"/>
  </r>
  <r>
    <n v="2947"/>
    <n v="15"/>
    <n v="29"/>
    <d v="2022-10-05T00:00:00"/>
    <n v="48.57"/>
    <x v="14"/>
    <d v="2022-07-07T00:00:00"/>
    <s v="Australia"/>
    <s v="Miś z Sowiej Chaty"/>
    <x v="27"/>
    <n v="4"/>
    <n v="90"/>
    <n v="900"/>
    <n v="10"/>
    <n v="2022"/>
  </r>
  <r>
    <n v="2948"/>
    <n v="15"/>
    <n v="29"/>
    <d v="2022-10-05T00:00:00"/>
    <n v="79.08"/>
    <x v="14"/>
    <d v="2022-07-07T00:00:00"/>
    <s v="Australia"/>
    <s v="Miś z Sowiej Chaty"/>
    <x v="27"/>
    <n v="4"/>
    <n v="90"/>
    <n v="900"/>
    <n v="10"/>
    <n v="2022"/>
  </r>
  <r>
    <n v="2949"/>
    <n v="15"/>
    <n v="29"/>
    <d v="2022-10-05T00:00:00"/>
    <n v="78.23"/>
    <x v="14"/>
    <d v="2022-07-07T00:00:00"/>
    <s v="Australia"/>
    <s v="Miś z Sowiej Chaty"/>
    <x v="27"/>
    <n v="4"/>
    <n v="90"/>
    <n v="900"/>
    <n v="10"/>
    <n v="2022"/>
  </r>
  <r>
    <n v="2950"/>
    <n v="15"/>
    <n v="29"/>
    <d v="2022-10-05T00:00:00"/>
    <n v="94.96"/>
    <x v="14"/>
    <d v="2022-07-07T00:00:00"/>
    <s v="Australia"/>
    <s v="Miś z Sowiej Chaty"/>
    <x v="27"/>
    <n v="4"/>
    <n v="90"/>
    <n v="900"/>
    <n v="10"/>
    <n v="2022"/>
  </r>
  <r>
    <n v="2951"/>
    <n v="15"/>
    <n v="16"/>
    <d v="2022-10-05T00:00:00"/>
    <n v="17.57"/>
    <x v="14"/>
    <d v="2022-07-07T00:00:00"/>
    <s v="Australia"/>
    <s v="Umarłe Korporacje"/>
    <x v="22"/>
    <n v="8"/>
    <n v="240"/>
    <n v="1800"/>
    <n v="10"/>
    <n v="2022"/>
  </r>
  <r>
    <n v="2952"/>
    <n v="15"/>
    <n v="16"/>
    <d v="2022-10-05T00:00:00"/>
    <n v="26.95"/>
    <x v="14"/>
    <d v="2022-07-07T00:00:00"/>
    <s v="Australia"/>
    <s v="Umarłe Korporacje"/>
    <x v="22"/>
    <n v="8"/>
    <n v="240"/>
    <n v="1800"/>
    <n v="10"/>
    <n v="2022"/>
  </r>
  <r>
    <n v="2953"/>
    <n v="15"/>
    <n v="16"/>
    <d v="2022-10-05T00:00:00"/>
    <n v="33.130000000000003"/>
    <x v="14"/>
    <d v="2022-07-07T00:00:00"/>
    <s v="Australia"/>
    <s v="Umarłe Korporacje"/>
    <x v="22"/>
    <n v="8"/>
    <n v="240"/>
    <n v="1800"/>
    <n v="10"/>
    <n v="2022"/>
  </r>
  <r>
    <n v="2954"/>
    <n v="15"/>
    <n v="16"/>
    <d v="2022-10-05T00:00:00"/>
    <n v="42"/>
    <x v="14"/>
    <d v="2022-07-07T00:00:00"/>
    <s v="Australia"/>
    <s v="Umarłe Korporacje"/>
    <x v="22"/>
    <n v="8"/>
    <n v="240"/>
    <n v="1800"/>
    <n v="10"/>
    <n v="2022"/>
  </r>
  <r>
    <n v="2955"/>
    <n v="15"/>
    <n v="16"/>
    <d v="2022-10-05T00:00:00"/>
    <n v="50.63"/>
    <x v="14"/>
    <d v="2022-07-07T00:00:00"/>
    <s v="Australia"/>
    <s v="Umarłe Korporacje"/>
    <x v="22"/>
    <n v="8"/>
    <n v="240"/>
    <n v="1800"/>
    <n v="10"/>
    <n v="2022"/>
  </r>
  <r>
    <n v="2956"/>
    <n v="15"/>
    <n v="16"/>
    <d v="2022-10-05T00:00:00"/>
    <n v="53.84"/>
    <x v="14"/>
    <d v="2022-07-07T00:00:00"/>
    <s v="Australia"/>
    <s v="Umarłe Korporacje"/>
    <x v="22"/>
    <n v="8"/>
    <n v="240"/>
    <n v="1800"/>
    <n v="10"/>
    <n v="2022"/>
  </r>
  <r>
    <n v="2957"/>
    <n v="15"/>
    <n v="16"/>
    <d v="2022-10-05T00:00:00"/>
    <n v="61.93"/>
    <x v="14"/>
    <d v="2022-07-07T00:00:00"/>
    <s v="Australia"/>
    <s v="Umarłe Korporacje"/>
    <x v="22"/>
    <n v="8"/>
    <n v="240"/>
    <n v="1800"/>
    <n v="10"/>
    <n v="2022"/>
  </r>
  <r>
    <n v="2958"/>
    <n v="15"/>
    <n v="16"/>
    <d v="2022-10-05T00:00:00"/>
    <n v="47.49"/>
    <x v="14"/>
    <d v="2022-07-07T00:00:00"/>
    <s v="Australia"/>
    <s v="Umarłe Korporacje"/>
    <x v="22"/>
    <n v="8"/>
    <n v="240"/>
    <n v="1800"/>
    <n v="10"/>
    <n v="2022"/>
  </r>
  <r>
    <n v="2959"/>
    <n v="15"/>
    <n v="16"/>
    <d v="2022-10-05T00:00:00"/>
    <n v="68.86"/>
    <x v="14"/>
    <d v="2022-07-07T00:00:00"/>
    <s v="Australia"/>
    <s v="Umarłe Korporacje"/>
    <x v="22"/>
    <n v="8"/>
    <n v="240"/>
    <n v="1800"/>
    <n v="10"/>
    <n v="2022"/>
  </r>
  <r>
    <n v="2960"/>
    <n v="15"/>
    <n v="16"/>
    <d v="2022-10-07T00:00:00"/>
    <n v="76.95"/>
    <x v="14"/>
    <d v="2022-07-07T00:00:00"/>
    <s v="Australia"/>
    <s v="Umarłe Korporacje"/>
    <x v="22"/>
    <n v="8"/>
    <n v="240"/>
    <n v="1800"/>
    <n v="10"/>
    <n v="2022"/>
  </r>
  <r>
    <n v="2961"/>
    <n v="15"/>
    <n v="17"/>
    <d v="2022-10-07T00:00:00"/>
    <n v="12.83"/>
    <x v="14"/>
    <d v="2022-07-07T00:00:00"/>
    <s v="Australia"/>
    <s v="Tofik Lis"/>
    <x v="7"/>
    <n v="6"/>
    <n v="160"/>
    <n v="1200"/>
    <n v="10"/>
    <n v="2022"/>
  </r>
  <r>
    <n v="2962"/>
    <n v="15"/>
    <n v="17"/>
    <d v="2022-10-08T00:00:00"/>
    <n v="21.84"/>
    <x v="14"/>
    <d v="2022-07-07T00:00:00"/>
    <s v="Australia"/>
    <s v="Tofik Lis"/>
    <x v="7"/>
    <n v="6"/>
    <n v="160"/>
    <n v="1200"/>
    <n v="10"/>
    <n v="2022"/>
  </r>
  <r>
    <n v="2963"/>
    <n v="15"/>
    <n v="17"/>
    <d v="2022-10-08T00:00:00"/>
    <n v="22.57"/>
    <x v="14"/>
    <d v="2022-07-07T00:00:00"/>
    <s v="Australia"/>
    <s v="Tofik Lis"/>
    <x v="7"/>
    <n v="6"/>
    <n v="160"/>
    <n v="1200"/>
    <n v="10"/>
    <n v="2022"/>
  </r>
  <r>
    <n v="2964"/>
    <n v="15"/>
    <n v="17"/>
    <d v="2022-10-08T00:00:00"/>
    <n v="45.77"/>
    <x v="14"/>
    <d v="2022-07-07T00:00:00"/>
    <s v="Australia"/>
    <s v="Tofik Lis"/>
    <x v="7"/>
    <n v="6"/>
    <n v="160"/>
    <n v="1200"/>
    <n v="10"/>
    <n v="2022"/>
  </r>
  <r>
    <n v="2965"/>
    <n v="15"/>
    <n v="17"/>
    <d v="2022-10-08T00:00:00"/>
    <n v="39.159999999999997"/>
    <x v="14"/>
    <d v="2022-07-07T00:00:00"/>
    <s v="Australia"/>
    <s v="Tofik Lis"/>
    <x v="7"/>
    <n v="6"/>
    <n v="160"/>
    <n v="1200"/>
    <n v="10"/>
    <n v="2022"/>
  </r>
  <r>
    <n v="2966"/>
    <n v="15"/>
    <n v="17"/>
    <d v="2022-10-08T00:00:00"/>
    <n v="56.29"/>
    <x v="14"/>
    <d v="2022-07-07T00:00:00"/>
    <s v="Australia"/>
    <s v="Tofik Lis"/>
    <x v="7"/>
    <n v="6"/>
    <n v="160"/>
    <n v="1200"/>
    <n v="10"/>
    <n v="2022"/>
  </r>
  <r>
    <n v="2967"/>
    <n v="15"/>
    <n v="17"/>
    <d v="2022-10-08T00:00:00"/>
    <n v="67.930000000000007"/>
    <x v="14"/>
    <d v="2022-07-07T00:00:00"/>
    <s v="Australia"/>
    <s v="Tofik Lis"/>
    <x v="7"/>
    <n v="6"/>
    <n v="160"/>
    <n v="1200"/>
    <n v="10"/>
    <n v="2022"/>
  </r>
  <r>
    <n v="2968"/>
    <n v="15"/>
    <n v="17"/>
    <d v="2022-10-10T00:00:00"/>
    <n v="61.13"/>
    <x v="14"/>
    <d v="2022-07-07T00:00:00"/>
    <s v="Australia"/>
    <s v="Tofik Lis"/>
    <x v="7"/>
    <n v="6"/>
    <n v="160"/>
    <n v="1200"/>
    <n v="10"/>
    <n v="2022"/>
  </r>
  <r>
    <n v="2969"/>
    <n v="15"/>
    <n v="17"/>
    <d v="2022-10-10T00:00:00"/>
    <n v="89.54"/>
    <x v="14"/>
    <d v="2022-07-07T00:00:00"/>
    <s v="Australia"/>
    <s v="Tofik Lis"/>
    <x v="7"/>
    <n v="6"/>
    <n v="160"/>
    <n v="1200"/>
    <n v="10"/>
    <n v="2022"/>
  </r>
  <r>
    <n v="2970"/>
    <n v="15"/>
    <n v="17"/>
    <d v="2022-10-12T00:00:00"/>
    <n v="89.05"/>
    <x v="14"/>
    <d v="2022-07-07T00:00:00"/>
    <s v="Australia"/>
    <s v="Tofik Lis"/>
    <x v="7"/>
    <n v="6"/>
    <n v="160"/>
    <n v="1200"/>
    <n v="10"/>
    <n v="2022"/>
  </r>
  <r>
    <n v="2971"/>
    <n v="15"/>
    <n v="18"/>
    <d v="2022-10-12T00:00:00"/>
    <n v="19.37"/>
    <x v="14"/>
    <d v="2022-07-07T00:00:00"/>
    <s v="Australia"/>
    <s v="Aviciuś"/>
    <x v="15"/>
    <n v="5"/>
    <n v="124"/>
    <n v="1000"/>
    <n v="10"/>
    <n v="2022"/>
  </r>
  <r>
    <n v="2972"/>
    <n v="15"/>
    <n v="18"/>
    <d v="2022-10-12T00:00:00"/>
    <n v="22.59"/>
    <x v="14"/>
    <d v="2022-07-07T00:00:00"/>
    <s v="Australia"/>
    <s v="Aviciuś"/>
    <x v="15"/>
    <n v="5"/>
    <n v="124"/>
    <n v="1000"/>
    <n v="10"/>
    <n v="2022"/>
  </r>
  <r>
    <n v="2973"/>
    <n v="15"/>
    <n v="18"/>
    <d v="2022-10-15T00:00:00"/>
    <n v="26.15"/>
    <x v="14"/>
    <d v="2022-07-07T00:00:00"/>
    <s v="Australia"/>
    <s v="Aviciuś"/>
    <x v="15"/>
    <n v="5"/>
    <n v="124"/>
    <n v="1000"/>
    <n v="10"/>
    <n v="2022"/>
  </r>
  <r>
    <n v="2974"/>
    <n v="15"/>
    <n v="18"/>
    <d v="2022-10-15T00:00:00"/>
    <n v="41.18"/>
    <x v="14"/>
    <d v="2022-07-07T00:00:00"/>
    <s v="Australia"/>
    <s v="Aviciuś"/>
    <x v="15"/>
    <n v="5"/>
    <n v="124"/>
    <n v="1000"/>
    <n v="10"/>
    <n v="2022"/>
  </r>
  <r>
    <n v="2975"/>
    <n v="15"/>
    <n v="18"/>
    <d v="2022-10-15T00:00:00"/>
    <n v="46.47"/>
    <x v="14"/>
    <d v="2022-07-07T00:00:00"/>
    <s v="Australia"/>
    <s v="Aviciuś"/>
    <x v="15"/>
    <n v="5"/>
    <n v="124"/>
    <n v="1000"/>
    <n v="10"/>
    <n v="2022"/>
  </r>
  <r>
    <n v="2976"/>
    <n v="15"/>
    <n v="18"/>
    <d v="2022-10-15T00:00:00"/>
    <n v="46.21"/>
    <x v="14"/>
    <d v="2022-07-07T00:00:00"/>
    <s v="Australia"/>
    <s v="Aviciuś"/>
    <x v="15"/>
    <n v="5"/>
    <n v="124"/>
    <n v="1000"/>
    <n v="10"/>
    <n v="2022"/>
  </r>
  <r>
    <n v="2977"/>
    <n v="15"/>
    <n v="18"/>
    <d v="2022-10-17T00:00:00"/>
    <n v="57.52"/>
    <x v="14"/>
    <d v="2022-07-07T00:00:00"/>
    <s v="Australia"/>
    <s v="Aviciuś"/>
    <x v="15"/>
    <n v="5"/>
    <n v="124"/>
    <n v="1000"/>
    <n v="10"/>
    <n v="2022"/>
  </r>
  <r>
    <n v="2978"/>
    <n v="15"/>
    <n v="18"/>
    <d v="2022-10-17T00:00:00"/>
    <n v="73.349999999999994"/>
    <x v="14"/>
    <d v="2022-07-07T00:00:00"/>
    <s v="Australia"/>
    <s v="Aviciuś"/>
    <x v="15"/>
    <n v="5"/>
    <n v="124"/>
    <n v="1000"/>
    <n v="10"/>
    <n v="2022"/>
  </r>
  <r>
    <n v="2979"/>
    <n v="15"/>
    <n v="18"/>
    <d v="2022-10-20T00:00:00"/>
    <n v="68.959999999999994"/>
    <x v="14"/>
    <d v="2022-07-07T00:00:00"/>
    <s v="Australia"/>
    <s v="Aviciuś"/>
    <x v="15"/>
    <n v="5"/>
    <n v="124"/>
    <n v="1000"/>
    <n v="10"/>
    <n v="2022"/>
  </r>
  <r>
    <n v="2980"/>
    <n v="15"/>
    <n v="18"/>
    <d v="2022-10-20T00:00:00"/>
    <n v="72.63"/>
    <x v="14"/>
    <d v="2022-07-07T00:00:00"/>
    <s v="Australia"/>
    <s v="Aviciuś"/>
    <x v="15"/>
    <n v="5"/>
    <n v="124"/>
    <n v="1000"/>
    <n v="10"/>
    <n v="2022"/>
  </r>
  <r>
    <n v="2981"/>
    <n v="15"/>
    <n v="19"/>
    <d v="2022-10-20T00:00:00"/>
    <n v="17.07"/>
    <x v="14"/>
    <d v="2022-07-07T00:00:00"/>
    <s v="Australia"/>
    <s v="Dźwiękowy Szok Magii"/>
    <x v="16"/>
    <n v="7"/>
    <n v="170"/>
    <n v="1400"/>
    <n v="10"/>
    <n v="2022"/>
  </r>
  <r>
    <n v="2982"/>
    <n v="15"/>
    <n v="19"/>
    <d v="2022-10-23T00:00:00"/>
    <n v="19.420000000000002"/>
    <x v="14"/>
    <d v="2022-07-07T00:00:00"/>
    <s v="Australia"/>
    <s v="Dźwiękowy Szok Magii"/>
    <x v="16"/>
    <n v="7"/>
    <n v="170"/>
    <n v="1400"/>
    <n v="10"/>
    <n v="2022"/>
  </r>
  <r>
    <n v="2983"/>
    <n v="15"/>
    <n v="19"/>
    <d v="2022-10-23T00:00:00"/>
    <n v="32.71"/>
    <x v="14"/>
    <d v="2022-07-07T00:00:00"/>
    <s v="Australia"/>
    <s v="Dźwiękowy Szok Magii"/>
    <x v="16"/>
    <n v="7"/>
    <n v="170"/>
    <n v="1400"/>
    <n v="10"/>
    <n v="2022"/>
  </r>
  <r>
    <n v="2984"/>
    <n v="15"/>
    <n v="19"/>
    <d v="2022-10-25T00:00:00"/>
    <n v="42.87"/>
    <x v="14"/>
    <d v="2022-07-07T00:00:00"/>
    <s v="Australia"/>
    <s v="Dźwiękowy Szok Magii"/>
    <x v="16"/>
    <n v="7"/>
    <n v="170"/>
    <n v="1400"/>
    <n v="10"/>
    <n v="2022"/>
  </r>
  <r>
    <n v="2985"/>
    <n v="15"/>
    <n v="19"/>
    <d v="2022-10-25T00:00:00"/>
    <n v="53.92"/>
    <x v="14"/>
    <d v="2022-07-07T00:00:00"/>
    <s v="Australia"/>
    <s v="Dźwiękowy Szok Magii"/>
    <x v="16"/>
    <n v="7"/>
    <n v="170"/>
    <n v="1400"/>
    <n v="10"/>
    <n v="2022"/>
  </r>
  <r>
    <n v="2986"/>
    <n v="15"/>
    <n v="19"/>
    <d v="2022-10-25T00:00:00"/>
    <n v="49.64"/>
    <x v="14"/>
    <d v="2022-07-07T00:00:00"/>
    <s v="Australia"/>
    <s v="Dźwiękowy Szok Magii"/>
    <x v="16"/>
    <n v="7"/>
    <n v="170"/>
    <n v="1400"/>
    <n v="10"/>
    <n v="2022"/>
  </r>
  <r>
    <n v="2987"/>
    <n v="15"/>
    <n v="19"/>
    <d v="2022-10-25T00:00:00"/>
    <n v="58.72"/>
    <x v="14"/>
    <d v="2022-07-07T00:00:00"/>
    <s v="Australia"/>
    <s v="Dźwiękowy Szok Magii"/>
    <x v="16"/>
    <n v="7"/>
    <n v="170"/>
    <n v="1400"/>
    <n v="10"/>
    <n v="2022"/>
  </r>
  <r>
    <n v="2988"/>
    <n v="15"/>
    <n v="19"/>
    <d v="2022-10-25T00:00:00"/>
    <n v="64.11"/>
    <x v="14"/>
    <d v="2022-07-07T00:00:00"/>
    <s v="Australia"/>
    <s v="Dźwiękowy Szok Magii"/>
    <x v="16"/>
    <n v="7"/>
    <n v="170"/>
    <n v="1400"/>
    <n v="10"/>
    <n v="2022"/>
  </r>
  <r>
    <n v="2989"/>
    <n v="15"/>
    <n v="19"/>
    <d v="2022-10-25T00:00:00"/>
    <n v="60.56"/>
    <x v="14"/>
    <d v="2022-07-07T00:00:00"/>
    <s v="Australia"/>
    <s v="Dźwiękowy Szok Magii"/>
    <x v="16"/>
    <n v="7"/>
    <n v="170"/>
    <n v="1400"/>
    <n v="10"/>
    <n v="2022"/>
  </r>
  <r>
    <n v="2990"/>
    <n v="15"/>
    <n v="20"/>
    <d v="2022-10-25T00:00:00"/>
    <n v="13.4"/>
    <x v="14"/>
    <d v="2022-07-07T00:00:00"/>
    <s v="Australia"/>
    <s v="xi"/>
    <x v="17"/>
    <n v="9"/>
    <n v="222"/>
    <n v="2000"/>
    <n v="10"/>
    <n v="2022"/>
  </r>
  <r>
    <n v="2991"/>
    <n v="15"/>
    <n v="20"/>
    <d v="2022-10-26T00:00:00"/>
    <n v="16"/>
    <x v="14"/>
    <d v="2022-07-07T00:00:00"/>
    <s v="Australia"/>
    <s v="xi"/>
    <x v="17"/>
    <n v="9"/>
    <n v="222"/>
    <n v="2000"/>
    <n v="10"/>
    <n v="2022"/>
  </r>
  <r>
    <n v="2992"/>
    <n v="15"/>
    <n v="20"/>
    <d v="2022-10-26T00:00:00"/>
    <n v="35.28"/>
    <x v="14"/>
    <d v="2022-07-07T00:00:00"/>
    <s v="Australia"/>
    <s v="xi"/>
    <x v="17"/>
    <n v="9"/>
    <n v="222"/>
    <n v="2000"/>
    <n v="10"/>
    <n v="2022"/>
  </r>
  <r>
    <n v="2993"/>
    <n v="15"/>
    <n v="20"/>
    <d v="2022-10-26T00:00:00"/>
    <n v="34.130000000000003"/>
    <x v="14"/>
    <d v="2022-07-07T00:00:00"/>
    <s v="Australia"/>
    <s v="xi"/>
    <x v="17"/>
    <n v="9"/>
    <n v="222"/>
    <n v="2000"/>
    <n v="10"/>
    <n v="2022"/>
  </r>
  <r>
    <n v="2994"/>
    <n v="15"/>
    <n v="20"/>
    <d v="2022-10-26T00:00:00"/>
    <n v="43.24"/>
    <x v="14"/>
    <d v="2022-07-07T00:00:00"/>
    <s v="Australia"/>
    <s v="xi"/>
    <x v="17"/>
    <n v="9"/>
    <n v="222"/>
    <n v="2000"/>
    <n v="10"/>
    <n v="2022"/>
  </r>
  <r>
    <n v="2995"/>
    <n v="15"/>
    <n v="20"/>
    <d v="2022-10-26T00:00:00"/>
    <n v="59.88"/>
    <x v="14"/>
    <d v="2022-07-07T00:00:00"/>
    <s v="Australia"/>
    <s v="xi"/>
    <x v="17"/>
    <n v="9"/>
    <n v="222"/>
    <n v="2000"/>
    <n v="10"/>
    <n v="2022"/>
  </r>
  <r>
    <n v="2996"/>
    <n v="15"/>
    <n v="20"/>
    <d v="2022-10-28T00:00:00"/>
    <n v="60.52"/>
    <x v="14"/>
    <d v="2022-07-07T00:00:00"/>
    <s v="Australia"/>
    <s v="xi"/>
    <x v="17"/>
    <n v="9"/>
    <n v="222"/>
    <n v="2000"/>
    <n v="10"/>
    <n v="2022"/>
  </r>
  <r>
    <n v="2997"/>
    <n v="15"/>
    <n v="20"/>
    <d v="2022-10-28T00:00:00"/>
    <n v="65.87"/>
    <x v="14"/>
    <d v="2022-07-07T00:00:00"/>
    <s v="Australia"/>
    <s v="xi"/>
    <x v="17"/>
    <n v="9"/>
    <n v="222"/>
    <n v="2000"/>
    <n v="10"/>
    <n v="2022"/>
  </r>
  <r>
    <n v="2998"/>
    <n v="15"/>
    <n v="20"/>
    <d v="2022-10-28T00:00:00"/>
    <n v="63.02"/>
    <x v="14"/>
    <d v="2022-07-07T00:00:00"/>
    <s v="Australia"/>
    <s v="xi"/>
    <x v="17"/>
    <n v="9"/>
    <n v="222"/>
    <n v="2000"/>
    <n v="10"/>
    <n v="2022"/>
  </r>
  <r>
    <n v="2999"/>
    <n v="15"/>
    <n v="20"/>
    <d v="2022-10-28T00:00:00"/>
    <n v="60.56"/>
    <x v="14"/>
    <d v="2022-07-07T00:00:00"/>
    <s v="Australia"/>
    <s v="xi"/>
    <x v="17"/>
    <n v="9"/>
    <n v="222"/>
    <n v="2000"/>
    <n v="10"/>
    <n v="2022"/>
  </r>
  <r>
    <n v="3000"/>
    <n v="15"/>
    <n v="21"/>
    <d v="2022-10-28T00:00:00"/>
    <n v="18.260000000000002"/>
    <x v="14"/>
    <d v="2022-07-07T00:00:00"/>
    <s v="Australia"/>
    <s v="Lisek Przemyka"/>
    <x v="18"/>
    <n v="9"/>
    <n v="300"/>
    <n v="2000"/>
    <n v="10"/>
    <n v="2022"/>
  </r>
  <r>
    <n v="3001"/>
    <n v="7"/>
    <n v="1"/>
    <d v="2022-11-11T00:00:00"/>
    <n v="14.62"/>
    <x v="15"/>
    <d v="2022-11-11T00:00:00"/>
    <s v="Kanada"/>
    <s v="Cysmix i Emilka"/>
    <x v="0"/>
    <n v="7"/>
    <n v="128"/>
    <n v="1500"/>
    <n v="11"/>
    <n v="2022"/>
  </r>
  <r>
    <n v="3002"/>
    <n v="7"/>
    <n v="1"/>
    <d v="2022-11-11T00:00:00"/>
    <n v="28.24"/>
    <x v="15"/>
    <d v="2022-11-11T00:00:00"/>
    <s v="Kanada"/>
    <s v="Cysmix i Emilka"/>
    <x v="0"/>
    <n v="7"/>
    <n v="128"/>
    <n v="1500"/>
    <n v="11"/>
    <n v="2022"/>
  </r>
  <r>
    <n v="3003"/>
    <n v="7"/>
    <n v="1"/>
    <d v="2022-11-11T00:00:00"/>
    <n v="24.52"/>
    <x v="15"/>
    <d v="2022-11-11T00:00:00"/>
    <s v="Kanada"/>
    <s v="Cysmix i Emilka"/>
    <x v="0"/>
    <n v="7"/>
    <n v="128"/>
    <n v="1500"/>
    <n v="11"/>
    <n v="2022"/>
  </r>
  <r>
    <n v="3004"/>
    <n v="7"/>
    <n v="1"/>
    <d v="2022-11-11T00:00:00"/>
    <n v="35.340000000000003"/>
    <x v="15"/>
    <d v="2022-11-11T00:00:00"/>
    <s v="Kanada"/>
    <s v="Cysmix i Emilka"/>
    <x v="0"/>
    <n v="7"/>
    <n v="128"/>
    <n v="1500"/>
    <n v="11"/>
    <n v="2022"/>
  </r>
  <r>
    <n v="3005"/>
    <n v="7"/>
    <n v="1"/>
    <d v="2022-11-11T00:00:00"/>
    <n v="49.08"/>
    <x v="15"/>
    <d v="2022-11-11T00:00:00"/>
    <s v="Kanada"/>
    <s v="Cysmix i Emilka"/>
    <x v="0"/>
    <n v="7"/>
    <n v="128"/>
    <n v="1500"/>
    <n v="11"/>
    <n v="2022"/>
  </r>
  <r>
    <n v="3006"/>
    <n v="7"/>
    <n v="1"/>
    <d v="2022-11-13T00:00:00"/>
    <n v="45.7"/>
    <x v="15"/>
    <d v="2022-11-11T00:00:00"/>
    <s v="Kanada"/>
    <s v="Cysmix i Emilka"/>
    <x v="0"/>
    <n v="7"/>
    <n v="128"/>
    <n v="1500"/>
    <n v="11"/>
    <n v="2022"/>
  </r>
  <r>
    <n v="3007"/>
    <n v="7"/>
    <n v="1"/>
    <d v="2022-11-13T00:00:00"/>
    <n v="64.19"/>
    <x v="15"/>
    <d v="2022-11-11T00:00:00"/>
    <s v="Kanada"/>
    <s v="Cysmix i Emilka"/>
    <x v="0"/>
    <n v="7"/>
    <n v="128"/>
    <n v="1500"/>
    <n v="11"/>
    <n v="2022"/>
  </r>
  <r>
    <n v="3008"/>
    <n v="7"/>
    <n v="1"/>
    <d v="2022-11-16T00:00:00"/>
    <n v="62.07"/>
    <x v="15"/>
    <d v="2022-11-11T00:00:00"/>
    <s v="Kanada"/>
    <s v="Cysmix i Emilka"/>
    <x v="0"/>
    <n v="7"/>
    <n v="128"/>
    <n v="1500"/>
    <n v="11"/>
    <n v="2022"/>
  </r>
  <r>
    <n v="3009"/>
    <n v="7"/>
    <n v="1"/>
    <d v="2022-11-16T00:00:00"/>
    <n v="94.16"/>
    <x v="15"/>
    <d v="2022-11-11T00:00:00"/>
    <s v="Kanada"/>
    <s v="Cysmix i Emilka"/>
    <x v="0"/>
    <n v="7"/>
    <n v="128"/>
    <n v="1500"/>
    <n v="11"/>
    <n v="2022"/>
  </r>
  <r>
    <n v="3010"/>
    <n v="7"/>
    <n v="2"/>
    <d v="2022-11-16T00:00:00"/>
    <n v="15.04"/>
    <x v="15"/>
    <d v="2022-11-11T00:00:00"/>
    <s v="Kanada"/>
    <s v="Solejek"/>
    <x v="1"/>
    <n v="7"/>
    <n v="182"/>
    <n v="1500"/>
    <n v="11"/>
    <n v="2022"/>
  </r>
  <r>
    <n v="3011"/>
    <n v="7"/>
    <n v="2"/>
    <d v="2022-11-17T00:00:00"/>
    <n v="18.43"/>
    <x v="15"/>
    <d v="2022-11-11T00:00:00"/>
    <s v="Kanada"/>
    <s v="Solejek"/>
    <x v="1"/>
    <n v="7"/>
    <n v="182"/>
    <n v="1500"/>
    <n v="11"/>
    <n v="2022"/>
  </r>
  <r>
    <n v="3012"/>
    <n v="7"/>
    <n v="2"/>
    <d v="2022-11-17T00:00:00"/>
    <n v="32"/>
    <x v="15"/>
    <d v="2022-11-11T00:00:00"/>
    <s v="Kanada"/>
    <s v="Solejek"/>
    <x v="1"/>
    <n v="7"/>
    <n v="182"/>
    <n v="1500"/>
    <n v="11"/>
    <n v="2022"/>
  </r>
  <r>
    <n v="3013"/>
    <n v="7"/>
    <n v="2"/>
    <d v="2022-11-17T00:00:00"/>
    <n v="44.93"/>
    <x v="15"/>
    <d v="2022-11-11T00:00:00"/>
    <s v="Kanada"/>
    <s v="Solejek"/>
    <x v="1"/>
    <n v="7"/>
    <n v="182"/>
    <n v="1500"/>
    <n v="11"/>
    <n v="2022"/>
  </r>
  <r>
    <n v="3014"/>
    <n v="7"/>
    <n v="2"/>
    <d v="2022-11-19T00:00:00"/>
    <n v="40.770000000000003"/>
    <x v="15"/>
    <d v="2022-11-11T00:00:00"/>
    <s v="Kanada"/>
    <s v="Solejek"/>
    <x v="1"/>
    <n v="7"/>
    <n v="182"/>
    <n v="1500"/>
    <n v="11"/>
    <n v="2022"/>
  </r>
  <r>
    <n v="3015"/>
    <n v="7"/>
    <n v="2"/>
    <d v="2022-11-21T00:00:00"/>
    <n v="47.74"/>
    <x v="15"/>
    <d v="2022-11-11T00:00:00"/>
    <s v="Kanada"/>
    <s v="Solejek"/>
    <x v="1"/>
    <n v="7"/>
    <n v="182"/>
    <n v="1500"/>
    <n v="11"/>
    <n v="2022"/>
  </r>
  <r>
    <n v="3016"/>
    <n v="7"/>
    <n v="2"/>
    <d v="2022-11-21T00:00:00"/>
    <n v="49.02"/>
    <x v="15"/>
    <d v="2022-11-11T00:00:00"/>
    <s v="Kanada"/>
    <s v="Solejek"/>
    <x v="1"/>
    <n v="7"/>
    <n v="182"/>
    <n v="1500"/>
    <n v="11"/>
    <n v="2022"/>
  </r>
  <r>
    <n v="3017"/>
    <n v="7"/>
    <n v="2"/>
    <d v="2022-11-21T00:00:00"/>
    <n v="80.91"/>
    <x v="15"/>
    <d v="2022-11-11T00:00:00"/>
    <s v="Kanada"/>
    <s v="Solejek"/>
    <x v="1"/>
    <n v="7"/>
    <n v="182"/>
    <n v="1500"/>
    <n v="11"/>
    <n v="2022"/>
  </r>
  <r>
    <n v="3018"/>
    <n v="7"/>
    <n v="2"/>
    <d v="2022-11-21T00:00:00"/>
    <n v="59.74"/>
    <x v="15"/>
    <d v="2022-11-11T00:00:00"/>
    <s v="Kanada"/>
    <s v="Solejek"/>
    <x v="1"/>
    <n v="7"/>
    <n v="182"/>
    <n v="1500"/>
    <n v="11"/>
    <n v="2022"/>
  </r>
  <r>
    <n v="3019"/>
    <n v="7"/>
    <n v="2"/>
    <d v="2022-11-21T00:00:00"/>
    <n v="64.709999999999994"/>
    <x v="15"/>
    <d v="2022-11-11T00:00:00"/>
    <s v="Kanada"/>
    <s v="Solejek"/>
    <x v="1"/>
    <n v="7"/>
    <n v="182"/>
    <n v="1500"/>
    <n v="11"/>
    <n v="2022"/>
  </r>
  <r>
    <n v="3020"/>
    <n v="7"/>
    <n v="21"/>
    <d v="2022-11-21T00:00:00"/>
    <n v="10.4"/>
    <x v="15"/>
    <d v="2022-11-11T00:00:00"/>
    <s v="Kanada"/>
    <s v="Lisek Przemyka"/>
    <x v="18"/>
    <n v="9"/>
    <n v="300"/>
    <n v="2000"/>
    <n v="11"/>
    <n v="2022"/>
  </r>
  <r>
    <n v="3021"/>
    <n v="7"/>
    <n v="21"/>
    <d v="2022-11-21T00:00:00"/>
    <n v="22.88"/>
    <x v="15"/>
    <d v="2022-11-11T00:00:00"/>
    <s v="Kanada"/>
    <s v="Lisek Przemyka"/>
    <x v="18"/>
    <n v="9"/>
    <n v="300"/>
    <n v="2000"/>
    <n v="11"/>
    <n v="2022"/>
  </r>
  <r>
    <n v="3022"/>
    <n v="7"/>
    <n v="21"/>
    <d v="2022-11-21T00:00:00"/>
    <n v="24.69"/>
    <x v="15"/>
    <d v="2022-11-11T00:00:00"/>
    <s v="Kanada"/>
    <s v="Lisek Przemyka"/>
    <x v="18"/>
    <n v="9"/>
    <n v="300"/>
    <n v="2000"/>
    <n v="11"/>
    <n v="2022"/>
  </r>
  <r>
    <n v="3023"/>
    <n v="7"/>
    <n v="21"/>
    <d v="2022-11-21T00:00:00"/>
    <n v="37.729999999999997"/>
    <x v="15"/>
    <d v="2022-11-11T00:00:00"/>
    <s v="Kanada"/>
    <s v="Lisek Przemyka"/>
    <x v="18"/>
    <n v="9"/>
    <n v="300"/>
    <n v="2000"/>
    <n v="11"/>
    <n v="2022"/>
  </r>
  <r>
    <n v="3024"/>
    <n v="7"/>
    <n v="21"/>
    <d v="2022-11-21T00:00:00"/>
    <n v="45.99"/>
    <x v="15"/>
    <d v="2022-11-11T00:00:00"/>
    <s v="Kanada"/>
    <s v="Lisek Przemyka"/>
    <x v="18"/>
    <n v="9"/>
    <n v="300"/>
    <n v="2000"/>
    <n v="11"/>
    <n v="2022"/>
  </r>
  <r>
    <n v="3025"/>
    <n v="7"/>
    <n v="3"/>
    <d v="2022-11-21T00:00:00"/>
    <n v="58.81"/>
    <x v="15"/>
    <d v="2022-11-11T00:00:00"/>
    <s v="Kanada"/>
    <s v="Kuba Omsiak"/>
    <x v="2"/>
    <n v="5"/>
    <n v="128"/>
    <n v="1000"/>
    <n v="11"/>
    <n v="2022"/>
  </r>
  <r>
    <n v="3026"/>
    <n v="7"/>
    <n v="3"/>
    <d v="2022-11-21T00:00:00"/>
    <n v="71.45"/>
    <x v="15"/>
    <d v="2022-11-11T00:00:00"/>
    <s v="Kanada"/>
    <s v="Kuba Omsiak"/>
    <x v="2"/>
    <n v="5"/>
    <n v="128"/>
    <n v="1000"/>
    <n v="11"/>
    <n v="2022"/>
  </r>
  <r>
    <n v="3027"/>
    <n v="7"/>
    <n v="3"/>
    <d v="2022-11-22T00:00:00"/>
    <n v="61.25"/>
    <x v="15"/>
    <d v="2022-11-11T00:00:00"/>
    <s v="Kanada"/>
    <s v="Kuba Omsiak"/>
    <x v="2"/>
    <n v="5"/>
    <n v="128"/>
    <n v="1000"/>
    <n v="11"/>
    <n v="2022"/>
  </r>
  <r>
    <n v="3028"/>
    <n v="7"/>
    <n v="3"/>
    <d v="2022-11-22T00:00:00"/>
    <n v="61.92"/>
    <x v="15"/>
    <d v="2022-11-11T00:00:00"/>
    <s v="Kanada"/>
    <s v="Kuba Omsiak"/>
    <x v="2"/>
    <n v="5"/>
    <n v="128"/>
    <n v="1000"/>
    <n v="11"/>
    <n v="2022"/>
  </r>
  <r>
    <n v="3029"/>
    <n v="7"/>
    <n v="3"/>
    <d v="2022-11-23T00:00:00"/>
    <n v="84.27"/>
    <x v="15"/>
    <d v="2022-11-11T00:00:00"/>
    <s v="Kanada"/>
    <s v="Kuba Omsiak"/>
    <x v="2"/>
    <n v="5"/>
    <n v="128"/>
    <n v="1000"/>
    <n v="11"/>
    <n v="2022"/>
  </r>
  <r>
    <n v="3030"/>
    <n v="7"/>
    <n v="4"/>
    <d v="2022-11-23T00:00:00"/>
    <n v="16.16"/>
    <x v="15"/>
    <d v="2022-11-11T00:00:00"/>
    <s v="Kanada"/>
    <s v="Pościgacze"/>
    <x v="3"/>
    <n v="6"/>
    <n v="170"/>
    <n v="1200"/>
    <n v="11"/>
    <n v="2022"/>
  </r>
  <r>
    <n v="3031"/>
    <n v="7"/>
    <n v="4"/>
    <d v="2022-11-23T00:00:00"/>
    <n v="22.04"/>
    <x v="15"/>
    <d v="2022-11-11T00:00:00"/>
    <s v="Kanada"/>
    <s v="Pościgacze"/>
    <x v="3"/>
    <n v="6"/>
    <n v="170"/>
    <n v="1200"/>
    <n v="11"/>
    <n v="2022"/>
  </r>
  <r>
    <n v="3032"/>
    <n v="7"/>
    <n v="4"/>
    <d v="2022-11-25T00:00:00"/>
    <n v="31.31"/>
    <x v="15"/>
    <d v="2022-11-11T00:00:00"/>
    <s v="Kanada"/>
    <s v="Pościgacze"/>
    <x v="3"/>
    <n v="6"/>
    <n v="170"/>
    <n v="1200"/>
    <n v="11"/>
    <n v="2022"/>
  </r>
  <r>
    <n v="3033"/>
    <n v="7"/>
    <n v="4"/>
    <d v="2022-11-25T00:00:00"/>
    <n v="43.68"/>
    <x v="15"/>
    <d v="2022-11-11T00:00:00"/>
    <s v="Kanada"/>
    <s v="Pościgacze"/>
    <x v="3"/>
    <n v="6"/>
    <n v="170"/>
    <n v="1200"/>
    <n v="11"/>
    <n v="2022"/>
  </r>
  <r>
    <n v="3034"/>
    <n v="7"/>
    <n v="4"/>
    <d v="2022-11-25T00:00:00"/>
    <n v="38.840000000000003"/>
    <x v="15"/>
    <d v="2022-11-11T00:00:00"/>
    <s v="Kanada"/>
    <s v="Pościgacze"/>
    <x v="3"/>
    <n v="6"/>
    <n v="170"/>
    <n v="1200"/>
    <n v="11"/>
    <n v="2022"/>
  </r>
  <r>
    <n v="3035"/>
    <n v="7"/>
    <n v="4"/>
    <d v="2022-11-25T00:00:00"/>
    <n v="56.1"/>
    <x v="15"/>
    <d v="2022-11-11T00:00:00"/>
    <s v="Kanada"/>
    <s v="Pościgacze"/>
    <x v="3"/>
    <n v="6"/>
    <n v="170"/>
    <n v="1200"/>
    <n v="11"/>
    <n v="2022"/>
  </r>
  <r>
    <n v="3036"/>
    <n v="7"/>
    <n v="4"/>
    <d v="2022-11-25T00:00:00"/>
    <n v="72.08"/>
    <x v="15"/>
    <d v="2022-11-11T00:00:00"/>
    <s v="Kanada"/>
    <s v="Pościgacze"/>
    <x v="3"/>
    <n v="6"/>
    <n v="170"/>
    <n v="1200"/>
    <n v="11"/>
    <n v="2022"/>
  </r>
  <r>
    <n v="3037"/>
    <n v="7"/>
    <n v="4"/>
    <d v="2022-11-25T00:00:00"/>
    <n v="82.98"/>
    <x v="15"/>
    <d v="2022-11-11T00:00:00"/>
    <s v="Kanada"/>
    <s v="Pościgacze"/>
    <x v="3"/>
    <n v="6"/>
    <n v="170"/>
    <n v="1200"/>
    <n v="11"/>
    <n v="2022"/>
  </r>
  <r>
    <n v="3038"/>
    <n v="7"/>
    <n v="4"/>
    <d v="2022-11-25T00:00:00"/>
    <n v="79.66"/>
    <x v="15"/>
    <d v="2022-11-11T00:00:00"/>
    <s v="Kanada"/>
    <s v="Pościgacze"/>
    <x v="3"/>
    <n v="6"/>
    <n v="170"/>
    <n v="1200"/>
    <n v="11"/>
    <n v="2022"/>
  </r>
  <r>
    <n v="3039"/>
    <n v="7"/>
    <n v="4"/>
    <d v="2022-11-25T00:00:00"/>
    <n v="75.55"/>
    <x v="15"/>
    <d v="2022-11-11T00:00:00"/>
    <s v="Kanada"/>
    <s v="Pościgacze"/>
    <x v="3"/>
    <n v="6"/>
    <n v="170"/>
    <n v="1200"/>
    <n v="11"/>
    <n v="2022"/>
  </r>
  <r>
    <n v="3040"/>
    <n v="7"/>
    <n v="5"/>
    <d v="2022-11-27T00:00:00"/>
    <n v="14.82"/>
    <x v="15"/>
    <d v="2022-11-11T00:00:00"/>
    <s v="Kanada"/>
    <s v="Rostek"/>
    <x v="4"/>
    <n v="5"/>
    <n v="133"/>
    <n v="1000"/>
    <n v="11"/>
    <n v="2022"/>
  </r>
  <r>
    <n v="3041"/>
    <n v="7"/>
    <n v="5"/>
    <d v="2022-11-27T00:00:00"/>
    <n v="20.91"/>
    <x v="15"/>
    <d v="2022-11-11T00:00:00"/>
    <s v="Kanada"/>
    <s v="Rostek"/>
    <x v="4"/>
    <n v="5"/>
    <n v="133"/>
    <n v="1000"/>
    <n v="11"/>
    <n v="2022"/>
  </r>
  <r>
    <n v="3042"/>
    <n v="7"/>
    <n v="5"/>
    <d v="2022-11-30T00:00:00"/>
    <n v="29.48"/>
    <x v="15"/>
    <d v="2022-11-11T00:00:00"/>
    <s v="Kanada"/>
    <s v="Rostek"/>
    <x v="4"/>
    <n v="5"/>
    <n v="133"/>
    <n v="1000"/>
    <n v="11"/>
    <n v="2022"/>
  </r>
  <r>
    <n v="3043"/>
    <n v="7"/>
    <n v="5"/>
    <d v="2022-12-01T00:00:00"/>
    <n v="41.1"/>
    <x v="15"/>
    <d v="2022-11-11T00:00:00"/>
    <s v="Kanada"/>
    <s v="Rostek"/>
    <x v="4"/>
    <n v="5"/>
    <n v="133"/>
    <n v="1000"/>
    <n v="12"/>
    <n v="2022"/>
  </r>
  <r>
    <n v="3044"/>
    <n v="7"/>
    <n v="5"/>
    <d v="2022-12-01T00:00:00"/>
    <n v="49.61"/>
    <x v="15"/>
    <d v="2022-11-11T00:00:00"/>
    <s v="Kanada"/>
    <s v="Rostek"/>
    <x v="4"/>
    <n v="5"/>
    <n v="133"/>
    <n v="1000"/>
    <n v="12"/>
    <n v="2022"/>
  </r>
  <r>
    <n v="3045"/>
    <n v="7"/>
    <n v="5"/>
    <d v="2022-12-01T00:00:00"/>
    <n v="53.79"/>
    <x v="15"/>
    <d v="2022-11-11T00:00:00"/>
    <s v="Kanada"/>
    <s v="Rostek"/>
    <x v="4"/>
    <n v="5"/>
    <n v="133"/>
    <n v="1000"/>
    <n v="12"/>
    <n v="2022"/>
  </r>
  <r>
    <n v="3046"/>
    <n v="7"/>
    <n v="5"/>
    <d v="2022-12-01T00:00:00"/>
    <n v="48.26"/>
    <x v="15"/>
    <d v="2022-11-11T00:00:00"/>
    <s v="Kanada"/>
    <s v="Rostek"/>
    <x v="4"/>
    <n v="5"/>
    <n v="133"/>
    <n v="1000"/>
    <n v="12"/>
    <n v="2022"/>
  </r>
  <r>
    <n v="3047"/>
    <n v="7"/>
    <n v="5"/>
    <d v="2022-12-01T00:00:00"/>
    <n v="78.02"/>
    <x v="15"/>
    <d v="2022-11-11T00:00:00"/>
    <s v="Kanada"/>
    <s v="Rostek"/>
    <x v="4"/>
    <n v="5"/>
    <n v="133"/>
    <n v="1000"/>
    <n v="12"/>
    <n v="2022"/>
  </r>
  <r>
    <n v="3048"/>
    <n v="7"/>
    <n v="5"/>
    <d v="2022-12-01T00:00:00"/>
    <n v="64.930000000000007"/>
    <x v="15"/>
    <d v="2022-11-11T00:00:00"/>
    <s v="Kanada"/>
    <s v="Rostek"/>
    <x v="4"/>
    <n v="5"/>
    <n v="133"/>
    <n v="1000"/>
    <n v="12"/>
    <n v="2022"/>
  </r>
  <r>
    <n v="3049"/>
    <n v="7"/>
    <n v="5"/>
    <d v="2022-12-02T00:00:00"/>
    <n v="76.98"/>
    <x v="15"/>
    <d v="2022-11-11T00:00:00"/>
    <s v="Kanada"/>
    <s v="Rostek"/>
    <x v="4"/>
    <n v="5"/>
    <n v="133"/>
    <n v="1000"/>
    <n v="12"/>
    <n v="2022"/>
  </r>
  <r>
    <n v="3050"/>
    <n v="7"/>
    <n v="6"/>
    <d v="2022-12-02T00:00:00"/>
    <n v="16.28"/>
    <x v="15"/>
    <d v="2022-11-11T00:00:00"/>
    <s v="Kanada"/>
    <s v="Ramzes B."/>
    <x v="5"/>
    <n v="6"/>
    <n v="130"/>
    <n v="1200"/>
    <n v="12"/>
    <n v="2022"/>
  </r>
  <r>
    <n v="3051"/>
    <n v="7"/>
    <n v="6"/>
    <d v="2022-12-02T00:00:00"/>
    <n v="23.32"/>
    <x v="15"/>
    <d v="2022-11-11T00:00:00"/>
    <s v="Kanada"/>
    <s v="Ramzes B."/>
    <x v="5"/>
    <n v="6"/>
    <n v="130"/>
    <n v="1200"/>
    <n v="12"/>
    <n v="2022"/>
  </r>
  <r>
    <n v="3052"/>
    <n v="7"/>
    <n v="6"/>
    <d v="2022-12-02T00:00:00"/>
    <n v="33.56"/>
    <x v="15"/>
    <d v="2022-11-11T00:00:00"/>
    <s v="Kanada"/>
    <s v="Ramzes B."/>
    <x v="5"/>
    <n v="6"/>
    <n v="130"/>
    <n v="1200"/>
    <n v="12"/>
    <n v="2022"/>
  </r>
  <r>
    <n v="3053"/>
    <n v="7"/>
    <n v="6"/>
    <d v="2022-12-02T00:00:00"/>
    <n v="39.270000000000003"/>
    <x v="15"/>
    <d v="2022-11-11T00:00:00"/>
    <s v="Kanada"/>
    <s v="Ramzes B."/>
    <x v="5"/>
    <n v="6"/>
    <n v="130"/>
    <n v="1200"/>
    <n v="12"/>
    <n v="2022"/>
  </r>
  <r>
    <n v="3054"/>
    <n v="7"/>
    <n v="6"/>
    <d v="2022-12-02T00:00:00"/>
    <n v="39.75"/>
    <x v="15"/>
    <d v="2022-11-11T00:00:00"/>
    <s v="Kanada"/>
    <s v="Ramzes B."/>
    <x v="5"/>
    <n v="6"/>
    <n v="130"/>
    <n v="1200"/>
    <n v="12"/>
    <n v="2022"/>
  </r>
  <r>
    <n v="3055"/>
    <n v="7"/>
    <n v="6"/>
    <d v="2022-12-04T00:00:00"/>
    <n v="46.09"/>
    <x v="15"/>
    <d v="2022-11-11T00:00:00"/>
    <s v="Kanada"/>
    <s v="Ramzes B."/>
    <x v="5"/>
    <n v="6"/>
    <n v="130"/>
    <n v="1200"/>
    <n v="12"/>
    <n v="2022"/>
  </r>
  <r>
    <n v="3056"/>
    <n v="7"/>
    <n v="6"/>
    <d v="2022-12-05T00:00:00"/>
    <n v="70.75"/>
    <x v="15"/>
    <d v="2022-11-11T00:00:00"/>
    <s v="Kanada"/>
    <s v="Ramzes B."/>
    <x v="5"/>
    <n v="6"/>
    <n v="130"/>
    <n v="1200"/>
    <n v="12"/>
    <n v="2022"/>
  </r>
  <r>
    <n v="3057"/>
    <n v="7"/>
    <n v="6"/>
    <d v="2022-12-07T00:00:00"/>
    <n v="50.75"/>
    <x v="15"/>
    <d v="2022-11-11T00:00:00"/>
    <s v="Kanada"/>
    <s v="Ramzes B."/>
    <x v="5"/>
    <n v="6"/>
    <n v="130"/>
    <n v="1200"/>
    <n v="12"/>
    <n v="2022"/>
  </r>
  <r>
    <n v="3058"/>
    <n v="7"/>
    <n v="6"/>
    <d v="2022-12-07T00:00:00"/>
    <n v="90.39"/>
    <x v="15"/>
    <d v="2022-11-11T00:00:00"/>
    <s v="Kanada"/>
    <s v="Ramzes B."/>
    <x v="5"/>
    <n v="6"/>
    <n v="130"/>
    <n v="1200"/>
    <n v="12"/>
    <n v="2022"/>
  </r>
  <r>
    <n v="3059"/>
    <n v="7"/>
    <n v="6"/>
    <d v="2022-12-10T00:00:00"/>
    <n v="89.09"/>
    <x v="15"/>
    <d v="2022-11-11T00:00:00"/>
    <s v="Kanada"/>
    <s v="Ramzes B."/>
    <x v="5"/>
    <n v="6"/>
    <n v="130"/>
    <n v="1200"/>
    <n v="12"/>
    <n v="2022"/>
  </r>
  <r>
    <n v="3060"/>
    <n v="7"/>
    <n v="7"/>
    <d v="2022-12-11T00:00:00"/>
    <n v="18.96"/>
    <x v="15"/>
    <d v="2022-11-11T00:00:00"/>
    <s v="Kanada"/>
    <s v="Rajec"/>
    <x v="6"/>
    <n v="4"/>
    <n v="120"/>
    <n v="900"/>
    <n v="12"/>
    <n v="2022"/>
  </r>
  <r>
    <n v="3061"/>
    <n v="7"/>
    <n v="7"/>
    <d v="2022-12-11T00:00:00"/>
    <n v="19.37"/>
    <x v="15"/>
    <d v="2022-11-11T00:00:00"/>
    <s v="Kanada"/>
    <s v="Rajec"/>
    <x v="6"/>
    <n v="4"/>
    <n v="120"/>
    <n v="900"/>
    <n v="12"/>
    <n v="2022"/>
  </r>
  <r>
    <n v="3062"/>
    <n v="7"/>
    <n v="7"/>
    <d v="2022-12-14T00:00:00"/>
    <n v="30.74"/>
    <x v="15"/>
    <d v="2022-11-11T00:00:00"/>
    <s v="Kanada"/>
    <s v="Rajec"/>
    <x v="6"/>
    <n v="4"/>
    <n v="120"/>
    <n v="900"/>
    <n v="12"/>
    <n v="2022"/>
  </r>
  <r>
    <n v="3063"/>
    <n v="7"/>
    <n v="7"/>
    <d v="2022-12-15T00:00:00"/>
    <n v="43.12"/>
    <x v="15"/>
    <d v="2022-11-11T00:00:00"/>
    <s v="Kanada"/>
    <s v="Rajec"/>
    <x v="6"/>
    <n v="4"/>
    <n v="120"/>
    <n v="900"/>
    <n v="12"/>
    <n v="2022"/>
  </r>
  <r>
    <n v="3064"/>
    <n v="7"/>
    <n v="7"/>
    <d v="2022-12-17T00:00:00"/>
    <n v="55.35"/>
    <x v="15"/>
    <d v="2022-11-11T00:00:00"/>
    <s v="Kanada"/>
    <s v="Rajec"/>
    <x v="6"/>
    <n v="4"/>
    <n v="120"/>
    <n v="900"/>
    <n v="12"/>
    <n v="2022"/>
  </r>
  <r>
    <n v="3065"/>
    <n v="7"/>
    <n v="7"/>
    <d v="2022-12-19T00:00:00"/>
    <n v="48.51"/>
    <x v="15"/>
    <d v="2022-11-11T00:00:00"/>
    <s v="Kanada"/>
    <s v="Rajec"/>
    <x v="6"/>
    <n v="4"/>
    <n v="120"/>
    <n v="900"/>
    <n v="12"/>
    <n v="2022"/>
  </r>
  <r>
    <n v="3066"/>
    <n v="7"/>
    <n v="7"/>
    <d v="2022-12-19T00:00:00"/>
    <n v="68.11"/>
    <x v="15"/>
    <d v="2022-11-11T00:00:00"/>
    <s v="Kanada"/>
    <s v="Rajec"/>
    <x v="6"/>
    <n v="4"/>
    <n v="120"/>
    <n v="900"/>
    <n v="12"/>
    <n v="2022"/>
  </r>
  <r>
    <n v="3067"/>
    <n v="7"/>
    <n v="7"/>
    <d v="2022-12-19T00:00:00"/>
    <n v="78.42"/>
    <x v="15"/>
    <d v="2022-11-11T00:00:00"/>
    <s v="Kanada"/>
    <s v="Rajec"/>
    <x v="6"/>
    <n v="4"/>
    <n v="120"/>
    <n v="900"/>
    <n v="12"/>
    <n v="2022"/>
  </r>
  <r>
    <n v="3068"/>
    <n v="7"/>
    <n v="7"/>
    <d v="2022-12-21T00:00:00"/>
    <n v="79.38"/>
    <x v="15"/>
    <d v="2022-11-11T00:00:00"/>
    <s v="Kanada"/>
    <s v="Rajec"/>
    <x v="6"/>
    <n v="4"/>
    <n v="120"/>
    <n v="900"/>
    <n v="12"/>
    <n v="2022"/>
  </r>
  <r>
    <n v="3069"/>
    <n v="7"/>
    <n v="7"/>
    <d v="2022-12-22T00:00:00"/>
    <n v="81.93"/>
    <x v="15"/>
    <d v="2022-11-11T00:00:00"/>
    <s v="Kanada"/>
    <s v="Rajec"/>
    <x v="6"/>
    <n v="4"/>
    <n v="120"/>
    <n v="900"/>
    <n v="12"/>
    <n v="2022"/>
  </r>
  <r>
    <n v="3070"/>
    <n v="7"/>
    <n v="17"/>
    <d v="2022-12-22T00:00:00"/>
    <n v="14.23"/>
    <x v="15"/>
    <d v="2022-11-11T00:00:00"/>
    <s v="Kanada"/>
    <s v="Tofik Lis"/>
    <x v="7"/>
    <n v="6"/>
    <n v="160"/>
    <n v="1200"/>
    <n v="12"/>
    <n v="2022"/>
  </r>
  <r>
    <n v="3071"/>
    <n v="7"/>
    <n v="17"/>
    <d v="2022-12-22T00:00:00"/>
    <n v="26.78"/>
    <x v="15"/>
    <d v="2022-11-11T00:00:00"/>
    <s v="Kanada"/>
    <s v="Tofik Lis"/>
    <x v="7"/>
    <n v="6"/>
    <n v="160"/>
    <n v="1200"/>
    <n v="12"/>
    <n v="2022"/>
  </r>
  <r>
    <n v="3072"/>
    <n v="7"/>
    <n v="17"/>
    <d v="2022-12-22T00:00:00"/>
    <n v="26.73"/>
    <x v="15"/>
    <d v="2022-11-11T00:00:00"/>
    <s v="Kanada"/>
    <s v="Tofik Lis"/>
    <x v="7"/>
    <n v="6"/>
    <n v="160"/>
    <n v="1200"/>
    <n v="12"/>
    <n v="2022"/>
  </r>
  <r>
    <n v="3073"/>
    <n v="7"/>
    <n v="17"/>
    <d v="2022-12-24T00:00:00"/>
    <n v="42.93"/>
    <x v="15"/>
    <d v="2022-11-11T00:00:00"/>
    <s v="Kanada"/>
    <s v="Tofik Lis"/>
    <x v="7"/>
    <n v="6"/>
    <n v="160"/>
    <n v="1200"/>
    <n v="12"/>
    <n v="2022"/>
  </r>
  <r>
    <n v="3074"/>
    <n v="7"/>
    <n v="17"/>
    <d v="2022-12-24T00:00:00"/>
    <n v="52.87"/>
    <x v="15"/>
    <d v="2022-11-11T00:00:00"/>
    <s v="Kanada"/>
    <s v="Tofik Lis"/>
    <x v="7"/>
    <n v="6"/>
    <n v="160"/>
    <n v="1200"/>
    <n v="12"/>
    <n v="2022"/>
  </r>
  <r>
    <n v="3075"/>
    <n v="7"/>
    <n v="17"/>
    <d v="2022-12-24T00:00:00"/>
    <n v="47.02"/>
    <x v="15"/>
    <d v="2022-11-11T00:00:00"/>
    <s v="Kanada"/>
    <s v="Tofik Lis"/>
    <x v="7"/>
    <n v="6"/>
    <n v="160"/>
    <n v="1200"/>
    <n v="12"/>
    <n v="2022"/>
  </r>
  <r>
    <n v="3076"/>
    <n v="7"/>
    <n v="17"/>
    <d v="2022-12-24T00:00:00"/>
    <n v="49.03"/>
    <x v="15"/>
    <d v="2022-11-11T00:00:00"/>
    <s v="Kanada"/>
    <s v="Tofik Lis"/>
    <x v="7"/>
    <n v="6"/>
    <n v="160"/>
    <n v="1200"/>
    <n v="12"/>
    <n v="2022"/>
  </r>
  <r>
    <n v="3077"/>
    <n v="7"/>
    <n v="17"/>
    <d v="2022-12-24T00:00:00"/>
    <n v="61.88"/>
    <x v="15"/>
    <d v="2022-11-11T00:00:00"/>
    <s v="Kanada"/>
    <s v="Tofik Lis"/>
    <x v="7"/>
    <n v="6"/>
    <n v="160"/>
    <n v="1200"/>
    <n v="12"/>
    <n v="2022"/>
  </r>
  <r>
    <n v="3078"/>
    <n v="7"/>
    <n v="17"/>
    <d v="2022-12-24T00:00:00"/>
    <n v="60.4"/>
    <x v="15"/>
    <d v="2022-11-11T00:00:00"/>
    <s v="Kanada"/>
    <s v="Tofik Lis"/>
    <x v="7"/>
    <n v="6"/>
    <n v="160"/>
    <n v="1200"/>
    <n v="12"/>
    <n v="2022"/>
  </r>
  <r>
    <n v="3079"/>
    <n v="7"/>
    <n v="17"/>
    <d v="2022-12-24T00:00:00"/>
    <n v="72.14"/>
    <x v="15"/>
    <d v="2022-11-11T00:00:00"/>
    <s v="Kanada"/>
    <s v="Tofik Lis"/>
    <x v="7"/>
    <n v="6"/>
    <n v="160"/>
    <n v="1200"/>
    <n v="12"/>
    <n v="2022"/>
  </r>
  <r>
    <n v="3080"/>
    <n v="7"/>
    <n v="9"/>
    <d v="2022-12-24T00:00:00"/>
    <n v="19.02"/>
    <x v="15"/>
    <d v="2022-11-11T00:00:00"/>
    <s v="Kanada"/>
    <s v="Panda Oczy i Termit"/>
    <x v="8"/>
    <n v="6"/>
    <n v="150"/>
    <n v="1200"/>
    <n v="12"/>
    <n v="2022"/>
  </r>
  <r>
    <n v="3081"/>
    <n v="7"/>
    <n v="9"/>
    <d v="2022-12-24T00:00:00"/>
    <n v="28.77"/>
    <x v="15"/>
    <d v="2022-11-11T00:00:00"/>
    <s v="Kanada"/>
    <s v="Panda Oczy i Termit"/>
    <x v="8"/>
    <n v="6"/>
    <n v="150"/>
    <n v="1200"/>
    <n v="12"/>
    <n v="2022"/>
  </r>
  <r>
    <n v="3082"/>
    <n v="7"/>
    <n v="9"/>
    <d v="2022-12-24T00:00:00"/>
    <n v="35.06"/>
    <x v="15"/>
    <d v="2022-11-11T00:00:00"/>
    <s v="Kanada"/>
    <s v="Panda Oczy i Termit"/>
    <x v="8"/>
    <n v="6"/>
    <n v="150"/>
    <n v="1200"/>
    <n v="12"/>
    <n v="2022"/>
  </r>
  <r>
    <n v="3083"/>
    <n v="7"/>
    <n v="9"/>
    <d v="2022-12-24T00:00:00"/>
    <n v="38.159999999999997"/>
    <x v="15"/>
    <d v="2022-11-11T00:00:00"/>
    <s v="Kanada"/>
    <s v="Panda Oczy i Termit"/>
    <x v="8"/>
    <n v="6"/>
    <n v="150"/>
    <n v="1200"/>
    <n v="12"/>
    <n v="2022"/>
  </r>
  <r>
    <n v="3084"/>
    <n v="10"/>
    <n v="1"/>
    <d v="2022-12-25T00:00:00"/>
    <n v="13.01"/>
    <x v="16"/>
    <d v="2022-12-25T00:00:00"/>
    <s v="Hiszpania"/>
    <s v="Cysmix i Emilka"/>
    <x v="0"/>
    <n v="7"/>
    <n v="128"/>
    <n v="1500"/>
    <n v="12"/>
    <n v="2022"/>
  </r>
  <r>
    <n v="3085"/>
    <n v="10"/>
    <n v="1"/>
    <d v="2022-12-26T00:00:00"/>
    <n v="22.41"/>
    <x v="16"/>
    <d v="2022-12-25T00:00:00"/>
    <s v="Hiszpania"/>
    <s v="Cysmix i Emilka"/>
    <x v="0"/>
    <n v="7"/>
    <n v="128"/>
    <n v="1500"/>
    <n v="12"/>
    <n v="2022"/>
  </r>
  <r>
    <n v="3086"/>
    <n v="10"/>
    <n v="1"/>
    <d v="2022-12-26T00:00:00"/>
    <n v="33.700000000000003"/>
    <x v="16"/>
    <d v="2022-12-25T00:00:00"/>
    <s v="Hiszpania"/>
    <s v="Cysmix i Emilka"/>
    <x v="0"/>
    <n v="7"/>
    <n v="128"/>
    <n v="1500"/>
    <n v="12"/>
    <n v="2022"/>
  </r>
  <r>
    <n v="3087"/>
    <n v="7"/>
    <n v="9"/>
    <d v="2022-12-27T00:00:00"/>
    <n v="42.55"/>
    <x v="15"/>
    <d v="2022-11-11T00:00:00"/>
    <s v="Kanada"/>
    <s v="Panda Oczy i Termit"/>
    <x v="8"/>
    <n v="6"/>
    <n v="150"/>
    <n v="1200"/>
    <n v="12"/>
    <n v="2022"/>
  </r>
  <r>
    <n v="3088"/>
    <n v="7"/>
    <n v="9"/>
    <d v="2022-12-27T00:00:00"/>
    <n v="64.459999999999994"/>
    <x v="15"/>
    <d v="2022-11-11T00:00:00"/>
    <s v="Kanada"/>
    <s v="Panda Oczy i Termit"/>
    <x v="8"/>
    <n v="6"/>
    <n v="150"/>
    <n v="1200"/>
    <n v="12"/>
    <n v="2022"/>
  </r>
  <r>
    <n v="3089"/>
    <n v="7"/>
    <n v="9"/>
    <d v="2022-12-27T00:00:00"/>
    <n v="57.64"/>
    <x v="15"/>
    <d v="2022-11-11T00:00:00"/>
    <s v="Kanada"/>
    <s v="Panda Oczy i Termit"/>
    <x v="8"/>
    <n v="6"/>
    <n v="150"/>
    <n v="1200"/>
    <n v="12"/>
    <n v="2022"/>
  </r>
  <r>
    <n v="3090"/>
    <n v="7"/>
    <n v="9"/>
    <d v="2022-12-27T00:00:00"/>
    <n v="54.99"/>
    <x v="15"/>
    <d v="2022-11-11T00:00:00"/>
    <s v="Kanada"/>
    <s v="Panda Oczy i Termit"/>
    <x v="8"/>
    <n v="6"/>
    <n v="150"/>
    <n v="1200"/>
    <n v="12"/>
    <n v="2022"/>
  </r>
  <r>
    <n v="3091"/>
    <n v="7"/>
    <n v="9"/>
    <d v="2022-12-28T00:00:00"/>
    <n v="84.43"/>
    <x v="15"/>
    <d v="2022-11-11T00:00:00"/>
    <s v="Kanada"/>
    <s v="Panda Oczy i Termit"/>
    <x v="8"/>
    <n v="6"/>
    <n v="150"/>
    <n v="1200"/>
    <n v="12"/>
    <n v="2022"/>
  </r>
  <r>
    <n v="3092"/>
    <n v="7"/>
    <n v="9"/>
    <d v="2022-12-28T00:00:00"/>
    <n v="77.040000000000006"/>
    <x v="15"/>
    <d v="2022-11-11T00:00:00"/>
    <s v="Kanada"/>
    <s v="Panda Oczy i Termit"/>
    <x v="8"/>
    <n v="6"/>
    <n v="150"/>
    <n v="1200"/>
    <n v="12"/>
    <n v="2022"/>
  </r>
  <r>
    <n v="3093"/>
    <n v="10"/>
    <n v="1"/>
    <d v="2022-12-29T00:00:00"/>
    <n v="38.549999999999997"/>
    <x v="16"/>
    <d v="2022-12-25T00:00:00"/>
    <s v="Hiszpania"/>
    <s v="Cysmix i Emilka"/>
    <x v="0"/>
    <n v="7"/>
    <n v="128"/>
    <n v="1500"/>
    <n v="12"/>
    <n v="2022"/>
  </r>
  <r>
    <n v="3094"/>
    <n v="10"/>
    <n v="1"/>
    <d v="2022-12-30T00:00:00"/>
    <n v="32.799999999999997"/>
    <x v="16"/>
    <d v="2022-12-25T00:00:00"/>
    <s v="Hiszpania"/>
    <s v="Cysmix i Emilka"/>
    <x v="0"/>
    <n v="7"/>
    <n v="128"/>
    <n v="1500"/>
    <n v="12"/>
    <n v="2022"/>
  </r>
  <r>
    <n v="3095"/>
    <n v="10"/>
    <n v="1"/>
    <d v="2022-12-30T00:00:00"/>
    <n v="64.319999999999993"/>
    <x v="16"/>
    <d v="2022-12-25T00:00:00"/>
    <s v="Hiszpania"/>
    <s v="Cysmix i Emilka"/>
    <x v="0"/>
    <n v="7"/>
    <n v="128"/>
    <n v="1500"/>
    <n v="12"/>
    <n v="2022"/>
  </r>
  <r>
    <n v="3096"/>
    <n v="10"/>
    <n v="1"/>
    <d v="2022-12-30T00:00:00"/>
    <n v="51.54"/>
    <x v="16"/>
    <d v="2022-12-25T00:00:00"/>
    <s v="Hiszpania"/>
    <s v="Cysmix i Emilka"/>
    <x v="0"/>
    <n v="7"/>
    <n v="128"/>
    <n v="1500"/>
    <n v="12"/>
    <n v="2022"/>
  </r>
  <r>
    <n v="3097"/>
    <n v="10"/>
    <n v="1"/>
    <d v="2022-12-30T00:00:00"/>
    <n v="63.87"/>
    <x v="16"/>
    <d v="2022-12-25T00:00:00"/>
    <s v="Hiszpania"/>
    <s v="Cysmix i Emilka"/>
    <x v="0"/>
    <n v="7"/>
    <n v="128"/>
    <n v="1500"/>
    <n v="12"/>
    <n v="2022"/>
  </r>
  <r>
    <n v="3098"/>
    <n v="10"/>
    <n v="1"/>
    <d v="2022-12-30T00:00:00"/>
    <n v="68.03"/>
    <x v="16"/>
    <d v="2022-12-25T00:00:00"/>
    <s v="Hiszpania"/>
    <s v="Cysmix i Emilka"/>
    <x v="0"/>
    <n v="7"/>
    <n v="128"/>
    <n v="1500"/>
    <n v="12"/>
    <n v="2022"/>
  </r>
  <r>
    <n v="3099"/>
    <n v="10"/>
    <n v="1"/>
    <d v="2022-12-30T00:00:00"/>
    <n v="76.98"/>
    <x v="16"/>
    <d v="2022-12-25T00:00:00"/>
    <s v="Hiszpania"/>
    <s v="Cysmix i Emilka"/>
    <x v="0"/>
    <n v="7"/>
    <n v="128"/>
    <n v="1500"/>
    <n v="12"/>
    <n v="2022"/>
  </r>
  <r>
    <n v="3100"/>
    <n v="10"/>
    <n v="2"/>
    <d v="2022-12-30T00:00:00"/>
    <n v="13.33"/>
    <x v="16"/>
    <d v="2022-12-25T00:00:00"/>
    <s v="Hiszpania"/>
    <s v="Solejek"/>
    <x v="1"/>
    <n v="7"/>
    <n v="182"/>
    <n v="1500"/>
    <n v="12"/>
    <n v="2022"/>
  </r>
  <r>
    <n v="3101"/>
    <n v="10"/>
    <n v="2"/>
    <d v="2022-12-30T00:00:00"/>
    <n v="20.49"/>
    <x v="16"/>
    <d v="2022-12-25T00:00:00"/>
    <s v="Hiszpania"/>
    <s v="Solejek"/>
    <x v="1"/>
    <n v="7"/>
    <n v="182"/>
    <n v="1500"/>
    <n v="12"/>
    <n v="2022"/>
  </r>
  <r>
    <n v="3102"/>
    <n v="10"/>
    <n v="2"/>
    <d v="2022-12-30T00:00:00"/>
    <n v="22.12"/>
    <x v="16"/>
    <d v="2022-12-25T00:00:00"/>
    <s v="Hiszpania"/>
    <s v="Solejek"/>
    <x v="1"/>
    <n v="7"/>
    <n v="182"/>
    <n v="1500"/>
    <n v="12"/>
    <n v="2022"/>
  </r>
  <r>
    <n v="3103"/>
    <n v="7"/>
    <n v="10"/>
    <d v="2022-12-31T00:00:00"/>
    <n v="15.65"/>
    <x v="15"/>
    <d v="2022-11-11T00:00:00"/>
    <s v="Kanada"/>
    <s v="Portek i Madeonek"/>
    <x v="9"/>
    <n v="5"/>
    <n v="128"/>
    <n v="1000"/>
    <n v="12"/>
    <n v="2022"/>
  </r>
  <r>
    <n v="3104"/>
    <n v="10"/>
    <n v="2"/>
    <d v="2022-12-31T00:00:00"/>
    <n v="42.47"/>
    <x v="16"/>
    <d v="2022-12-25T00:00:00"/>
    <s v="Hiszpania"/>
    <s v="Solejek"/>
    <x v="1"/>
    <n v="7"/>
    <n v="182"/>
    <n v="1500"/>
    <n v="12"/>
    <n v="2022"/>
  </r>
  <r>
    <n v="3105"/>
    <n v="10"/>
    <n v="2"/>
    <d v="2022-12-31T00:00:00"/>
    <n v="36.01"/>
    <x v="16"/>
    <d v="2022-12-25T00:00:00"/>
    <s v="Hiszpania"/>
    <s v="Solejek"/>
    <x v="1"/>
    <n v="7"/>
    <n v="182"/>
    <n v="1500"/>
    <n v="12"/>
    <n v="2022"/>
  </r>
  <r>
    <n v="3106"/>
    <n v="7"/>
    <n v="10"/>
    <d v="2023-01-03T00:00:00"/>
    <n v="24.07"/>
    <x v="15"/>
    <d v="2022-11-11T00:00:00"/>
    <s v="Kanada"/>
    <s v="Portek i Madeonek"/>
    <x v="9"/>
    <n v="5"/>
    <n v="128"/>
    <n v="1000"/>
    <n v="1"/>
    <n v="2023"/>
  </r>
  <r>
    <n v="3107"/>
    <n v="7"/>
    <n v="10"/>
    <d v="2023-01-03T00:00:00"/>
    <n v="26"/>
    <x v="15"/>
    <d v="2022-11-11T00:00:00"/>
    <s v="Kanada"/>
    <s v="Portek i Madeonek"/>
    <x v="9"/>
    <n v="5"/>
    <n v="128"/>
    <n v="1000"/>
    <n v="1"/>
    <n v="2023"/>
  </r>
  <r>
    <n v="3108"/>
    <n v="7"/>
    <n v="10"/>
    <d v="2023-01-03T00:00:00"/>
    <n v="30.94"/>
    <x v="15"/>
    <d v="2022-11-11T00:00:00"/>
    <s v="Kanada"/>
    <s v="Portek i Madeonek"/>
    <x v="9"/>
    <n v="5"/>
    <n v="128"/>
    <n v="1000"/>
    <n v="1"/>
    <n v="2023"/>
  </r>
  <r>
    <n v="3109"/>
    <n v="7"/>
    <n v="10"/>
    <d v="2023-01-03T00:00:00"/>
    <n v="56.8"/>
    <x v="15"/>
    <d v="2022-11-11T00:00:00"/>
    <s v="Kanada"/>
    <s v="Portek i Madeonek"/>
    <x v="9"/>
    <n v="5"/>
    <n v="128"/>
    <n v="1000"/>
    <n v="1"/>
    <n v="2023"/>
  </r>
  <r>
    <n v="3110"/>
    <n v="7"/>
    <n v="10"/>
    <d v="2023-01-03T00:00:00"/>
    <n v="44.11"/>
    <x v="15"/>
    <d v="2022-11-11T00:00:00"/>
    <s v="Kanada"/>
    <s v="Portek i Madeonek"/>
    <x v="9"/>
    <n v="5"/>
    <n v="128"/>
    <n v="1000"/>
    <n v="1"/>
    <n v="2023"/>
  </r>
  <r>
    <n v="3111"/>
    <n v="7"/>
    <n v="10"/>
    <d v="2023-01-03T00:00:00"/>
    <n v="54.11"/>
    <x v="15"/>
    <d v="2022-11-11T00:00:00"/>
    <s v="Kanada"/>
    <s v="Portek i Madeonek"/>
    <x v="9"/>
    <n v="5"/>
    <n v="128"/>
    <n v="1000"/>
    <n v="1"/>
    <n v="2023"/>
  </r>
  <r>
    <n v="3112"/>
    <n v="7"/>
    <n v="10"/>
    <d v="2023-01-03T00:00:00"/>
    <n v="71.56"/>
    <x v="15"/>
    <d v="2022-11-11T00:00:00"/>
    <s v="Kanada"/>
    <s v="Portek i Madeonek"/>
    <x v="9"/>
    <n v="5"/>
    <n v="128"/>
    <n v="1000"/>
    <n v="1"/>
    <n v="2023"/>
  </r>
  <r>
    <n v="3113"/>
    <n v="7"/>
    <n v="10"/>
    <d v="2023-01-03T00:00:00"/>
    <n v="59.58"/>
    <x v="15"/>
    <d v="2022-11-11T00:00:00"/>
    <s v="Kanada"/>
    <s v="Portek i Madeonek"/>
    <x v="9"/>
    <n v="5"/>
    <n v="128"/>
    <n v="1000"/>
    <n v="1"/>
    <n v="2023"/>
  </r>
  <r>
    <n v="3114"/>
    <n v="7"/>
    <n v="10"/>
    <d v="2023-01-03T00:00:00"/>
    <n v="92.47"/>
    <x v="15"/>
    <d v="2022-11-11T00:00:00"/>
    <s v="Kanada"/>
    <s v="Portek i Madeonek"/>
    <x v="9"/>
    <n v="5"/>
    <n v="128"/>
    <n v="1000"/>
    <n v="1"/>
    <n v="2023"/>
  </r>
  <r>
    <n v="3115"/>
    <n v="10"/>
    <n v="2"/>
    <d v="2023-01-03T00:00:00"/>
    <n v="60.22"/>
    <x v="16"/>
    <d v="2022-12-25T00:00:00"/>
    <s v="Hiszpania"/>
    <s v="Solejek"/>
    <x v="1"/>
    <n v="7"/>
    <n v="182"/>
    <n v="1500"/>
    <n v="1"/>
    <n v="2023"/>
  </r>
  <r>
    <n v="3116"/>
    <n v="7"/>
    <n v="11"/>
    <d v="2023-01-05T00:00:00"/>
    <n v="11.43"/>
    <x v="15"/>
    <d v="2022-11-11T00:00:00"/>
    <s v="Kanada"/>
    <s v="Tofik Lis"/>
    <x v="10"/>
    <n v="6"/>
    <n v="120"/>
    <n v="1200"/>
    <n v="1"/>
    <n v="2023"/>
  </r>
  <r>
    <n v="3117"/>
    <n v="7"/>
    <n v="11"/>
    <d v="2023-01-05T00:00:00"/>
    <n v="27.7"/>
    <x v="15"/>
    <d v="2022-11-11T00:00:00"/>
    <s v="Kanada"/>
    <s v="Tofik Lis"/>
    <x v="10"/>
    <n v="6"/>
    <n v="120"/>
    <n v="1200"/>
    <n v="1"/>
    <n v="2023"/>
  </r>
  <r>
    <n v="3118"/>
    <n v="7"/>
    <n v="11"/>
    <d v="2023-01-05T00:00:00"/>
    <n v="33.56"/>
    <x v="15"/>
    <d v="2022-11-11T00:00:00"/>
    <s v="Kanada"/>
    <s v="Tofik Lis"/>
    <x v="10"/>
    <n v="6"/>
    <n v="120"/>
    <n v="1200"/>
    <n v="1"/>
    <n v="2023"/>
  </r>
  <r>
    <n v="3119"/>
    <n v="7"/>
    <n v="11"/>
    <d v="2023-01-05T00:00:00"/>
    <n v="39.44"/>
    <x v="15"/>
    <d v="2022-11-11T00:00:00"/>
    <s v="Kanada"/>
    <s v="Tofik Lis"/>
    <x v="10"/>
    <n v="6"/>
    <n v="120"/>
    <n v="1200"/>
    <n v="1"/>
    <n v="2023"/>
  </r>
  <r>
    <n v="3120"/>
    <n v="10"/>
    <n v="2"/>
    <d v="2023-01-05T00:00:00"/>
    <n v="60.26"/>
    <x v="16"/>
    <d v="2022-12-25T00:00:00"/>
    <s v="Hiszpania"/>
    <s v="Solejek"/>
    <x v="1"/>
    <n v="7"/>
    <n v="182"/>
    <n v="1500"/>
    <n v="1"/>
    <n v="2023"/>
  </r>
  <r>
    <n v="3121"/>
    <n v="7"/>
    <n v="11"/>
    <d v="2023-01-07T00:00:00"/>
    <n v="55.44"/>
    <x v="15"/>
    <d v="2022-11-11T00:00:00"/>
    <s v="Kanada"/>
    <s v="Tofik Lis"/>
    <x v="10"/>
    <n v="6"/>
    <n v="120"/>
    <n v="1200"/>
    <n v="1"/>
    <n v="2023"/>
  </r>
  <r>
    <n v="3122"/>
    <n v="7"/>
    <n v="11"/>
    <d v="2023-01-07T00:00:00"/>
    <n v="57.36"/>
    <x v="15"/>
    <d v="2022-11-11T00:00:00"/>
    <s v="Kanada"/>
    <s v="Tofik Lis"/>
    <x v="10"/>
    <n v="6"/>
    <n v="120"/>
    <n v="1200"/>
    <n v="1"/>
    <n v="2023"/>
  </r>
  <r>
    <n v="3123"/>
    <n v="7"/>
    <n v="11"/>
    <d v="2023-01-07T00:00:00"/>
    <n v="71.02"/>
    <x v="15"/>
    <d v="2022-11-11T00:00:00"/>
    <s v="Kanada"/>
    <s v="Tofik Lis"/>
    <x v="10"/>
    <n v="6"/>
    <n v="120"/>
    <n v="1200"/>
    <n v="1"/>
    <n v="2023"/>
  </r>
  <r>
    <n v="3124"/>
    <n v="7"/>
    <n v="11"/>
    <d v="2023-01-07T00:00:00"/>
    <n v="65.67"/>
    <x v="15"/>
    <d v="2022-11-11T00:00:00"/>
    <s v="Kanada"/>
    <s v="Tofik Lis"/>
    <x v="10"/>
    <n v="6"/>
    <n v="120"/>
    <n v="1200"/>
    <n v="1"/>
    <n v="2023"/>
  </r>
  <r>
    <n v="3125"/>
    <n v="10"/>
    <n v="2"/>
    <d v="2023-01-08T00:00:00"/>
    <n v="73.680000000000007"/>
    <x v="16"/>
    <d v="2022-12-25T00:00:00"/>
    <s v="Hiszpania"/>
    <s v="Solejek"/>
    <x v="1"/>
    <n v="7"/>
    <n v="182"/>
    <n v="1500"/>
    <n v="1"/>
    <n v="2023"/>
  </r>
  <r>
    <n v="3126"/>
    <n v="10"/>
    <n v="2"/>
    <d v="2023-01-08T00:00:00"/>
    <n v="62.61"/>
    <x v="16"/>
    <d v="2022-12-25T00:00:00"/>
    <s v="Hiszpania"/>
    <s v="Solejek"/>
    <x v="1"/>
    <n v="7"/>
    <n v="182"/>
    <n v="1500"/>
    <n v="1"/>
    <n v="2023"/>
  </r>
  <r>
    <n v="3127"/>
    <n v="7"/>
    <n v="11"/>
    <d v="2023-01-10T00:00:00"/>
    <n v="76.680000000000007"/>
    <x v="15"/>
    <d v="2022-11-11T00:00:00"/>
    <s v="Kanada"/>
    <s v="Tofik Lis"/>
    <x v="10"/>
    <n v="6"/>
    <n v="120"/>
    <n v="1200"/>
    <n v="1"/>
    <n v="2023"/>
  </r>
  <r>
    <n v="3128"/>
    <n v="10"/>
    <n v="2"/>
    <d v="2023-01-10T00:00:00"/>
    <n v="74.040000000000006"/>
    <x v="16"/>
    <d v="2022-12-25T00:00:00"/>
    <s v="Hiszpania"/>
    <s v="Solejek"/>
    <x v="1"/>
    <n v="7"/>
    <n v="182"/>
    <n v="1500"/>
    <n v="1"/>
    <n v="2023"/>
  </r>
  <r>
    <n v="3129"/>
    <n v="10"/>
    <n v="3"/>
    <d v="2023-01-10T00:00:00"/>
    <n v="19.66"/>
    <x v="16"/>
    <d v="2022-12-25T00:00:00"/>
    <s v="Hiszpania"/>
    <s v="Kuba Omsiak"/>
    <x v="2"/>
    <n v="5"/>
    <n v="128"/>
    <n v="1000"/>
    <n v="1"/>
    <n v="2023"/>
  </r>
  <r>
    <n v="3130"/>
    <n v="10"/>
    <n v="3"/>
    <d v="2023-01-10T00:00:00"/>
    <n v="19.87"/>
    <x v="16"/>
    <d v="2022-12-25T00:00:00"/>
    <s v="Hiszpania"/>
    <s v="Kuba Omsiak"/>
    <x v="2"/>
    <n v="5"/>
    <n v="128"/>
    <n v="1000"/>
    <n v="1"/>
    <n v="2023"/>
  </r>
  <r>
    <n v="3131"/>
    <n v="10"/>
    <n v="3"/>
    <d v="2023-01-10T00:00:00"/>
    <n v="24.85"/>
    <x v="16"/>
    <d v="2022-12-25T00:00:00"/>
    <s v="Hiszpania"/>
    <s v="Kuba Omsiak"/>
    <x v="2"/>
    <n v="5"/>
    <n v="128"/>
    <n v="1000"/>
    <n v="1"/>
    <n v="2023"/>
  </r>
  <r>
    <n v="3132"/>
    <n v="10"/>
    <n v="3"/>
    <d v="2023-01-10T00:00:00"/>
    <n v="34.64"/>
    <x v="16"/>
    <d v="2022-12-25T00:00:00"/>
    <s v="Hiszpania"/>
    <s v="Kuba Omsiak"/>
    <x v="2"/>
    <n v="5"/>
    <n v="128"/>
    <n v="1000"/>
    <n v="1"/>
    <n v="2023"/>
  </r>
  <r>
    <n v="3133"/>
    <n v="10"/>
    <n v="3"/>
    <d v="2023-01-10T00:00:00"/>
    <n v="43.78"/>
    <x v="16"/>
    <d v="2022-12-25T00:00:00"/>
    <s v="Hiszpania"/>
    <s v="Kuba Omsiak"/>
    <x v="2"/>
    <n v="5"/>
    <n v="128"/>
    <n v="1000"/>
    <n v="1"/>
    <n v="2023"/>
  </r>
  <r>
    <n v="3134"/>
    <n v="10"/>
    <n v="3"/>
    <d v="2023-01-12T00:00:00"/>
    <n v="48.02"/>
    <x v="16"/>
    <d v="2022-12-25T00:00:00"/>
    <s v="Hiszpania"/>
    <s v="Kuba Omsiak"/>
    <x v="2"/>
    <n v="5"/>
    <n v="128"/>
    <n v="1000"/>
    <n v="1"/>
    <n v="2023"/>
  </r>
  <r>
    <n v="3135"/>
    <n v="10"/>
    <n v="3"/>
    <d v="2023-01-12T00:00:00"/>
    <n v="54.79"/>
    <x v="16"/>
    <d v="2022-12-25T00:00:00"/>
    <s v="Hiszpania"/>
    <s v="Kuba Omsiak"/>
    <x v="2"/>
    <n v="5"/>
    <n v="128"/>
    <n v="1000"/>
    <n v="1"/>
    <n v="2023"/>
  </r>
  <r>
    <n v="3136"/>
    <n v="10"/>
    <n v="3"/>
    <d v="2023-01-12T00:00:00"/>
    <n v="66.430000000000007"/>
    <x v="16"/>
    <d v="2022-12-25T00:00:00"/>
    <s v="Hiszpania"/>
    <s v="Kuba Omsiak"/>
    <x v="2"/>
    <n v="5"/>
    <n v="128"/>
    <n v="1000"/>
    <n v="1"/>
    <n v="2023"/>
  </r>
  <r>
    <n v="3137"/>
    <n v="7"/>
    <n v="11"/>
    <d v="2023-01-13T00:00:00"/>
    <n v="78.61"/>
    <x v="15"/>
    <d v="2022-11-11T00:00:00"/>
    <s v="Kanada"/>
    <s v="Tofik Lis"/>
    <x v="10"/>
    <n v="6"/>
    <n v="120"/>
    <n v="1200"/>
    <n v="1"/>
    <n v="2023"/>
  </r>
  <r>
    <n v="3138"/>
    <n v="10"/>
    <n v="3"/>
    <d v="2023-01-14T00:00:00"/>
    <n v="73.16"/>
    <x v="16"/>
    <d v="2022-12-25T00:00:00"/>
    <s v="Hiszpania"/>
    <s v="Kuba Omsiak"/>
    <x v="2"/>
    <n v="5"/>
    <n v="128"/>
    <n v="1000"/>
    <n v="1"/>
    <n v="2023"/>
  </r>
  <r>
    <n v="3139"/>
    <n v="7"/>
    <n v="29"/>
    <d v="2023-01-15T00:00:00"/>
    <n v="13.6"/>
    <x v="15"/>
    <d v="2022-11-11T00:00:00"/>
    <s v="Kanada"/>
    <s v="Miś z Sowiej Chaty"/>
    <x v="27"/>
    <n v="4"/>
    <n v="90"/>
    <n v="900"/>
    <n v="1"/>
    <n v="2023"/>
  </r>
  <r>
    <n v="3140"/>
    <n v="7"/>
    <n v="29"/>
    <d v="2023-01-15T00:00:00"/>
    <n v="23.01"/>
    <x v="15"/>
    <d v="2022-11-11T00:00:00"/>
    <s v="Kanada"/>
    <s v="Miś z Sowiej Chaty"/>
    <x v="27"/>
    <n v="4"/>
    <n v="90"/>
    <n v="900"/>
    <n v="1"/>
    <n v="2023"/>
  </r>
  <r>
    <n v="3141"/>
    <n v="7"/>
    <n v="29"/>
    <d v="2023-01-15T00:00:00"/>
    <n v="26.43"/>
    <x v="15"/>
    <d v="2022-11-11T00:00:00"/>
    <s v="Kanada"/>
    <s v="Miś z Sowiej Chaty"/>
    <x v="27"/>
    <n v="4"/>
    <n v="90"/>
    <n v="900"/>
    <n v="1"/>
    <n v="2023"/>
  </r>
  <r>
    <n v="3142"/>
    <n v="7"/>
    <n v="29"/>
    <d v="2023-01-15T00:00:00"/>
    <n v="35.57"/>
    <x v="15"/>
    <d v="2022-11-11T00:00:00"/>
    <s v="Kanada"/>
    <s v="Miś z Sowiej Chaty"/>
    <x v="27"/>
    <n v="4"/>
    <n v="90"/>
    <n v="900"/>
    <n v="1"/>
    <n v="2023"/>
  </r>
  <r>
    <n v="3143"/>
    <n v="10"/>
    <n v="3"/>
    <d v="2023-01-16T00:00:00"/>
    <n v="59.88"/>
    <x v="16"/>
    <d v="2022-12-25T00:00:00"/>
    <s v="Hiszpania"/>
    <s v="Kuba Omsiak"/>
    <x v="2"/>
    <n v="5"/>
    <n v="128"/>
    <n v="1000"/>
    <n v="1"/>
    <n v="2023"/>
  </r>
  <r>
    <n v="3144"/>
    <n v="10"/>
    <n v="4"/>
    <d v="2023-01-16T00:00:00"/>
    <n v="10.76"/>
    <x v="16"/>
    <d v="2022-12-25T00:00:00"/>
    <s v="Hiszpania"/>
    <s v="Pościgacze"/>
    <x v="3"/>
    <n v="6"/>
    <n v="170"/>
    <n v="1200"/>
    <n v="1"/>
    <n v="2023"/>
  </r>
  <r>
    <n v="3145"/>
    <n v="10"/>
    <n v="4"/>
    <d v="2023-01-16T00:00:00"/>
    <n v="27.2"/>
    <x v="16"/>
    <d v="2022-12-25T00:00:00"/>
    <s v="Hiszpania"/>
    <s v="Pościgacze"/>
    <x v="3"/>
    <n v="6"/>
    <n v="170"/>
    <n v="1200"/>
    <n v="1"/>
    <n v="2023"/>
  </r>
  <r>
    <n v="3146"/>
    <n v="10"/>
    <n v="4"/>
    <d v="2023-01-16T00:00:00"/>
    <n v="29.09"/>
    <x v="16"/>
    <d v="2022-12-25T00:00:00"/>
    <s v="Hiszpania"/>
    <s v="Pościgacze"/>
    <x v="3"/>
    <n v="6"/>
    <n v="170"/>
    <n v="1200"/>
    <n v="1"/>
    <n v="2023"/>
  </r>
  <r>
    <n v="3147"/>
    <n v="7"/>
    <n v="29"/>
    <d v="2023-01-18T00:00:00"/>
    <n v="49.15"/>
    <x v="15"/>
    <d v="2022-11-11T00:00:00"/>
    <s v="Kanada"/>
    <s v="Miś z Sowiej Chaty"/>
    <x v="27"/>
    <n v="4"/>
    <n v="90"/>
    <n v="900"/>
    <n v="1"/>
    <n v="2023"/>
  </r>
  <r>
    <n v="3148"/>
    <n v="7"/>
    <n v="29"/>
    <d v="2023-01-18T00:00:00"/>
    <n v="60.55"/>
    <x v="15"/>
    <d v="2022-11-11T00:00:00"/>
    <s v="Kanada"/>
    <s v="Miś z Sowiej Chaty"/>
    <x v="27"/>
    <n v="4"/>
    <n v="90"/>
    <n v="900"/>
    <n v="1"/>
    <n v="2023"/>
  </r>
  <r>
    <n v="3149"/>
    <n v="7"/>
    <n v="29"/>
    <d v="2023-01-18T00:00:00"/>
    <n v="51.9"/>
    <x v="15"/>
    <d v="2022-11-11T00:00:00"/>
    <s v="Kanada"/>
    <s v="Miś z Sowiej Chaty"/>
    <x v="27"/>
    <n v="4"/>
    <n v="90"/>
    <n v="900"/>
    <n v="1"/>
    <n v="2023"/>
  </r>
  <r>
    <n v="3150"/>
    <n v="7"/>
    <n v="29"/>
    <d v="2023-01-18T00:00:00"/>
    <n v="71.69"/>
    <x v="15"/>
    <d v="2022-11-11T00:00:00"/>
    <s v="Kanada"/>
    <s v="Miś z Sowiej Chaty"/>
    <x v="27"/>
    <n v="4"/>
    <n v="90"/>
    <n v="900"/>
    <n v="1"/>
    <n v="2023"/>
  </r>
  <r>
    <n v="3151"/>
    <n v="7"/>
    <n v="29"/>
    <d v="2023-01-18T00:00:00"/>
    <n v="69.75"/>
    <x v="15"/>
    <d v="2022-11-11T00:00:00"/>
    <s v="Kanada"/>
    <s v="Miś z Sowiej Chaty"/>
    <x v="27"/>
    <n v="4"/>
    <n v="90"/>
    <n v="900"/>
    <n v="1"/>
    <n v="2023"/>
  </r>
  <r>
    <n v="3152"/>
    <n v="10"/>
    <n v="4"/>
    <d v="2023-01-18T00:00:00"/>
    <n v="32.14"/>
    <x v="16"/>
    <d v="2022-12-25T00:00:00"/>
    <s v="Hiszpania"/>
    <s v="Pościgacze"/>
    <x v="3"/>
    <n v="6"/>
    <n v="170"/>
    <n v="1200"/>
    <n v="1"/>
    <n v="2023"/>
  </r>
  <r>
    <n v="3153"/>
    <n v="10"/>
    <n v="4"/>
    <d v="2023-01-18T00:00:00"/>
    <n v="31.26"/>
    <x v="16"/>
    <d v="2022-12-25T00:00:00"/>
    <s v="Hiszpania"/>
    <s v="Pościgacze"/>
    <x v="3"/>
    <n v="6"/>
    <n v="170"/>
    <n v="1200"/>
    <n v="1"/>
    <n v="2023"/>
  </r>
  <r>
    <n v="3154"/>
    <n v="7"/>
    <n v="29"/>
    <d v="2023-01-19T00:00:00"/>
    <n v="67.900000000000006"/>
    <x v="15"/>
    <d v="2022-11-11T00:00:00"/>
    <s v="Kanada"/>
    <s v="Miś z Sowiej Chaty"/>
    <x v="27"/>
    <n v="4"/>
    <n v="90"/>
    <n v="900"/>
    <n v="1"/>
    <n v="2023"/>
  </r>
  <r>
    <n v="3155"/>
    <n v="7"/>
    <n v="13"/>
    <d v="2023-01-19T00:00:00"/>
    <n v="13.82"/>
    <x v="15"/>
    <d v="2022-11-11T00:00:00"/>
    <s v="Kanada"/>
    <s v="Królowa"/>
    <x v="20"/>
    <n v="5"/>
    <n v="156"/>
    <n v="1000"/>
    <n v="1"/>
    <n v="2023"/>
  </r>
  <r>
    <n v="3156"/>
    <n v="7"/>
    <n v="13"/>
    <d v="2023-01-19T00:00:00"/>
    <n v="17.420000000000002"/>
    <x v="15"/>
    <d v="2022-11-11T00:00:00"/>
    <s v="Kanada"/>
    <s v="Królowa"/>
    <x v="20"/>
    <n v="5"/>
    <n v="156"/>
    <n v="1000"/>
    <n v="1"/>
    <n v="2023"/>
  </r>
  <r>
    <n v="3157"/>
    <n v="7"/>
    <n v="13"/>
    <d v="2023-01-19T00:00:00"/>
    <n v="27.81"/>
    <x v="15"/>
    <d v="2022-11-11T00:00:00"/>
    <s v="Kanada"/>
    <s v="Królowa"/>
    <x v="20"/>
    <n v="5"/>
    <n v="156"/>
    <n v="1000"/>
    <n v="1"/>
    <n v="2023"/>
  </r>
  <r>
    <n v="3158"/>
    <n v="7"/>
    <n v="13"/>
    <d v="2023-01-19T00:00:00"/>
    <n v="41.77"/>
    <x v="15"/>
    <d v="2022-11-11T00:00:00"/>
    <s v="Kanada"/>
    <s v="Królowa"/>
    <x v="20"/>
    <n v="5"/>
    <n v="156"/>
    <n v="1000"/>
    <n v="1"/>
    <n v="2023"/>
  </r>
  <r>
    <n v="3159"/>
    <n v="7"/>
    <n v="13"/>
    <d v="2023-01-20T00:00:00"/>
    <n v="49"/>
    <x v="15"/>
    <d v="2022-11-11T00:00:00"/>
    <s v="Kanada"/>
    <s v="Królowa"/>
    <x v="20"/>
    <n v="5"/>
    <n v="156"/>
    <n v="1000"/>
    <n v="1"/>
    <n v="2023"/>
  </r>
  <r>
    <n v="3160"/>
    <n v="7"/>
    <n v="13"/>
    <d v="2023-01-20T00:00:00"/>
    <n v="60.11"/>
    <x v="15"/>
    <d v="2022-11-11T00:00:00"/>
    <s v="Kanada"/>
    <s v="Królowa"/>
    <x v="20"/>
    <n v="5"/>
    <n v="156"/>
    <n v="1000"/>
    <n v="1"/>
    <n v="2023"/>
  </r>
  <r>
    <n v="3161"/>
    <n v="7"/>
    <n v="13"/>
    <d v="2023-01-20T00:00:00"/>
    <n v="73.92"/>
    <x v="15"/>
    <d v="2022-11-11T00:00:00"/>
    <s v="Kanada"/>
    <s v="Królowa"/>
    <x v="20"/>
    <n v="5"/>
    <n v="156"/>
    <n v="1000"/>
    <n v="1"/>
    <n v="2023"/>
  </r>
  <r>
    <n v="3162"/>
    <n v="7"/>
    <n v="13"/>
    <d v="2023-01-20T00:00:00"/>
    <n v="55.15"/>
    <x v="15"/>
    <d v="2022-11-11T00:00:00"/>
    <s v="Kanada"/>
    <s v="Królowa"/>
    <x v="20"/>
    <n v="5"/>
    <n v="156"/>
    <n v="1000"/>
    <n v="1"/>
    <n v="2023"/>
  </r>
  <r>
    <n v="3163"/>
    <n v="7"/>
    <n v="13"/>
    <d v="2023-01-20T00:00:00"/>
    <n v="91.09"/>
    <x v="15"/>
    <d v="2022-11-11T00:00:00"/>
    <s v="Kanada"/>
    <s v="Królowa"/>
    <x v="20"/>
    <n v="5"/>
    <n v="156"/>
    <n v="1000"/>
    <n v="1"/>
    <n v="2023"/>
  </r>
  <r>
    <n v="3164"/>
    <n v="7"/>
    <n v="13"/>
    <d v="2023-01-20T00:00:00"/>
    <n v="68.319999999999993"/>
    <x v="15"/>
    <d v="2022-11-11T00:00:00"/>
    <s v="Kanada"/>
    <s v="Królowa"/>
    <x v="20"/>
    <n v="5"/>
    <n v="156"/>
    <n v="1000"/>
    <n v="1"/>
    <n v="2023"/>
  </r>
  <r>
    <n v="3165"/>
    <n v="7"/>
    <n v="14"/>
    <d v="2023-01-21T00:00:00"/>
    <n v="13.3"/>
    <x v="15"/>
    <d v="2022-11-11T00:00:00"/>
    <s v="Kanada"/>
    <s v="Reolka"/>
    <x v="13"/>
    <n v="6"/>
    <n v="190"/>
    <n v="1200"/>
    <n v="1"/>
    <n v="2023"/>
  </r>
  <r>
    <n v="3166"/>
    <n v="7"/>
    <n v="14"/>
    <d v="2023-01-21T00:00:00"/>
    <n v="23.02"/>
    <x v="15"/>
    <d v="2022-11-11T00:00:00"/>
    <s v="Kanada"/>
    <s v="Reolka"/>
    <x v="13"/>
    <n v="6"/>
    <n v="190"/>
    <n v="1200"/>
    <n v="1"/>
    <n v="2023"/>
  </r>
  <r>
    <n v="3167"/>
    <n v="7"/>
    <n v="14"/>
    <d v="2023-01-21T00:00:00"/>
    <n v="37.76"/>
    <x v="15"/>
    <d v="2022-11-11T00:00:00"/>
    <s v="Kanada"/>
    <s v="Reolka"/>
    <x v="13"/>
    <n v="6"/>
    <n v="190"/>
    <n v="1200"/>
    <n v="1"/>
    <n v="2023"/>
  </r>
  <r>
    <n v="3168"/>
    <n v="7"/>
    <n v="14"/>
    <d v="2023-01-21T00:00:00"/>
    <n v="38.1"/>
    <x v="15"/>
    <d v="2022-11-11T00:00:00"/>
    <s v="Kanada"/>
    <s v="Reolka"/>
    <x v="13"/>
    <n v="6"/>
    <n v="190"/>
    <n v="1200"/>
    <n v="1"/>
    <n v="2023"/>
  </r>
  <r>
    <n v="3169"/>
    <n v="7"/>
    <n v="14"/>
    <d v="2023-01-21T00:00:00"/>
    <n v="57.22"/>
    <x v="15"/>
    <d v="2022-11-11T00:00:00"/>
    <s v="Kanada"/>
    <s v="Reolka"/>
    <x v="13"/>
    <n v="6"/>
    <n v="190"/>
    <n v="1200"/>
    <n v="1"/>
    <n v="2023"/>
  </r>
  <r>
    <n v="3170"/>
    <n v="7"/>
    <n v="14"/>
    <d v="2023-01-21T00:00:00"/>
    <n v="56.04"/>
    <x v="15"/>
    <d v="2022-11-11T00:00:00"/>
    <s v="Kanada"/>
    <s v="Reolka"/>
    <x v="13"/>
    <n v="6"/>
    <n v="190"/>
    <n v="1200"/>
    <n v="1"/>
    <n v="2023"/>
  </r>
  <r>
    <n v="3171"/>
    <n v="7"/>
    <n v="14"/>
    <d v="2023-01-21T00:00:00"/>
    <n v="69.44"/>
    <x v="15"/>
    <d v="2022-11-11T00:00:00"/>
    <s v="Kanada"/>
    <s v="Reolka"/>
    <x v="13"/>
    <n v="6"/>
    <n v="190"/>
    <n v="1200"/>
    <n v="1"/>
    <n v="2023"/>
  </r>
  <r>
    <n v="3172"/>
    <n v="7"/>
    <n v="14"/>
    <d v="2023-01-21T00:00:00"/>
    <n v="79.94"/>
    <x v="15"/>
    <d v="2022-11-11T00:00:00"/>
    <s v="Kanada"/>
    <s v="Reolka"/>
    <x v="13"/>
    <n v="6"/>
    <n v="190"/>
    <n v="1200"/>
    <n v="1"/>
    <n v="2023"/>
  </r>
  <r>
    <n v="3173"/>
    <n v="10"/>
    <n v="4"/>
    <d v="2023-01-21T00:00:00"/>
    <n v="61.1"/>
    <x v="16"/>
    <d v="2022-12-25T00:00:00"/>
    <s v="Hiszpania"/>
    <s v="Pościgacze"/>
    <x v="3"/>
    <n v="6"/>
    <n v="170"/>
    <n v="1200"/>
    <n v="1"/>
    <n v="2023"/>
  </r>
  <r>
    <n v="3174"/>
    <n v="10"/>
    <n v="4"/>
    <d v="2023-01-21T00:00:00"/>
    <n v="78.59"/>
    <x v="16"/>
    <d v="2022-12-25T00:00:00"/>
    <s v="Hiszpania"/>
    <s v="Pościgacze"/>
    <x v="3"/>
    <n v="6"/>
    <n v="170"/>
    <n v="1200"/>
    <n v="1"/>
    <n v="2023"/>
  </r>
  <r>
    <n v="3175"/>
    <n v="10"/>
    <n v="4"/>
    <d v="2023-01-21T00:00:00"/>
    <n v="71.069999999999993"/>
    <x v="16"/>
    <d v="2022-12-25T00:00:00"/>
    <s v="Hiszpania"/>
    <s v="Pościgacze"/>
    <x v="3"/>
    <n v="6"/>
    <n v="170"/>
    <n v="1200"/>
    <n v="1"/>
    <n v="2023"/>
  </r>
  <r>
    <n v="3176"/>
    <n v="10"/>
    <n v="4"/>
    <d v="2023-01-21T00:00:00"/>
    <n v="64.040000000000006"/>
    <x v="16"/>
    <d v="2022-12-25T00:00:00"/>
    <s v="Hiszpania"/>
    <s v="Pościgacze"/>
    <x v="3"/>
    <n v="6"/>
    <n v="170"/>
    <n v="1200"/>
    <n v="1"/>
    <n v="2023"/>
  </r>
  <r>
    <n v="3177"/>
    <n v="10"/>
    <n v="4"/>
    <d v="2023-01-23T00:00:00"/>
    <n v="68.33"/>
    <x v="16"/>
    <d v="2022-12-25T00:00:00"/>
    <s v="Hiszpania"/>
    <s v="Pościgacze"/>
    <x v="3"/>
    <n v="6"/>
    <n v="170"/>
    <n v="1200"/>
    <n v="1"/>
    <n v="2023"/>
  </r>
  <r>
    <n v="3178"/>
    <n v="10"/>
    <n v="5"/>
    <d v="2023-01-23T00:00:00"/>
    <n v="16.899999999999999"/>
    <x v="16"/>
    <d v="2022-12-25T00:00:00"/>
    <s v="Hiszpania"/>
    <s v="Rostek"/>
    <x v="4"/>
    <n v="5"/>
    <n v="133"/>
    <n v="1000"/>
    <n v="1"/>
    <n v="2023"/>
  </r>
  <r>
    <n v="3179"/>
    <n v="10"/>
    <n v="5"/>
    <d v="2023-01-23T00:00:00"/>
    <n v="23.6"/>
    <x v="16"/>
    <d v="2022-12-25T00:00:00"/>
    <s v="Hiszpania"/>
    <s v="Rostek"/>
    <x v="4"/>
    <n v="5"/>
    <n v="133"/>
    <n v="1000"/>
    <n v="1"/>
    <n v="2023"/>
  </r>
  <r>
    <n v="3180"/>
    <n v="10"/>
    <n v="5"/>
    <d v="2023-01-23T00:00:00"/>
    <n v="28.3"/>
    <x v="16"/>
    <d v="2022-12-25T00:00:00"/>
    <s v="Hiszpania"/>
    <s v="Rostek"/>
    <x v="4"/>
    <n v="5"/>
    <n v="133"/>
    <n v="1000"/>
    <n v="1"/>
    <n v="2023"/>
  </r>
  <r>
    <n v="3181"/>
    <n v="10"/>
    <n v="5"/>
    <d v="2023-01-23T00:00:00"/>
    <n v="48.5"/>
    <x v="16"/>
    <d v="2022-12-25T00:00:00"/>
    <s v="Hiszpania"/>
    <s v="Rostek"/>
    <x v="4"/>
    <n v="5"/>
    <n v="133"/>
    <n v="1000"/>
    <n v="1"/>
    <n v="2023"/>
  </r>
  <r>
    <n v="3182"/>
    <n v="10"/>
    <n v="5"/>
    <d v="2023-01-23T00:00:00"/>
    <n v="38.26"/>
    <x v="16"/>
    <d v="2022-12-25T00:00:00"/>
    <s v="Hiszpania"/>
    <s v="Rostek"/>
    <x v="4"/>
    <n v="5"/>
    <n v="133"/>
    <n v="1000"/>
    <n v="1"/>
    <n v="2023"/>
  </r>
  <r>
    <n v="3183"/>
    <n v="10"/>
    <n v="5"/>
    <d v="2023-01-23T00:00:00"/>
    <n v="61.68"/>
    <x v="16"/>
    <d v="2022-12-25T00:00:00"/>
    <s v="Hiszpania"/>
    <s v="Rostek"/>
    <x v="4"/>
    <n v="5"/>
    <n v="133"/>
    <n v="1000"/>
    <n v="1"/>
    <n v="2023"/>
  </r>
  <r>
    <n v="3184"/>
    <n v="7"/>
    <n v="14"/>
    <d v="2023-01-24T00:00:00"/>
    <n v="56.47"/>
    <x v="15"/>
    <d v="2022-11-11T00:00:00"/>
    <s v="Kanada"/>
    <s v="Reolka"/>
    <x v="13"/>
    <n v="6"/>
    <n v="190"/>
    <n v="1200"/>
    <n v="1"/>
    <n v="2023"/>
  </r>
  <r>
    <n v="3185"/>
    <n v="7"/>
    <n v="14"/>
    <d v="2023-01-24T00:00:00"/>
    <n v="61.44"/>
    <x v="15"/>
    <d v="2022-11-11T00:00:00"/>
    <s v="Kanada"/>
    <s v="Reolka"/>
    <x v="13"/>
    <n v="6"/>
    <n v="190"/>
    <n v="1200"/>
    <n v="1"/>
    <n v="2023"/>
  </r>
  <r>
    <n v="3186"/>
    <n v="7"/>
    <n v="30"/>
    <d v="2023-01-24T00:00:00"/>
    <n v="18.03"/>
    <x v="15"/>
    <d v="2022-11-11T00:00:00"/>
    <s v="Kanada"/>
    <s v="Hanka"/>
    <x v="21"/>
    <n v="7"/>
    <n v="180"/>
    <n v="1400"/>
    <n v="1"/>
    <n v="2023"/>
  </r>
  <r>
    <n v="3187"/>
    <n v="7"/>
    <n v="30"/>
    <d v="2023-01-24T00:00:00"/>
    <n v="25.8"/>
    <x v="15"/>
    <d v="2022-11-11T00:00:00"/>
    <s v="Kanada"/>
    <s v="Hanka"/>
    <x v="21"/>
    <n v="7"/>
    <n v="180"/>
    <n v="1400"/>
    <n v="1"/>
    <n v="2023"/>
  </r>
  <r>
    <n v="3188"/>
    <n v="7"/>
    <n v="30"/>
    <d v="2023-01-26T00:00:00"/>
    <n v="23.45"/>
    <x v="15"/>
    <d v="2022-11-11T00:00:00"/>
    <s v="Kanada"/>
    <s v="Hanka"/>
    <x v="21"/>
    <n v="7"/>
    <n v="180"/>
    <n v="1400"/>
    <n v="1"/>
    <n v="2023"/>
  </r>
  <r>
    <n v="3189"/>
    <n v="7"/>
    <n v="30"/>
    <d v="2023-01-26T00:00:00"/>
    <n v="36.520000000000003"/>
    <x v="15"/>
    <d v="2022-11-11T00:00:00"/>
    <s v="Kanada"/>
    <s v="Hanka"/>
    <x v="21"/>
    <n v="7"/>
    <n v="180"/>
    <n v="1400"/>
    <n v="1"/>
    <n v="2023"/>
  </r>
  <r>
    <n v="3190"/>
    <n v="7"/>
    <n v="30"/>
    <d v="2023-01-26T00:00:00"/>
    <n v="33.24"/>
    <x v="15"/>
    <d v="2022-11-11T00:00:00"/>
    <s v="Kanada"/>
    <s v="Hanka"/>
    <x v="21"/>
    <n v="7"/>
    <n v="180"/>
    <n v="1400"/>
    <n v="1"/>
    <n v="2023"/>
  </r>
  <r>
    <n v="3191"/>
    <n v="7"/>
    <n v="30"/>
    <d v="2023-01-26T00:00:00"/>
    <n v="60.1"/>
    <x v="15"/>
    <d v="2022-11-11T00:00:00"/>
    <s v="Kanada"/>
    <s v="Hanka"/>
    <x v="21"/>
    <n v="7"/>
    <n v="180"/>
    <n v="1400"/>
    <n v="1"/>
    <n v="2023"/>
  </r>
  <r>
    <n v="3192"/>
    <n v="7"/>
    <n v="30"/>
    <d v="2023-01-26T00:00:00"/>
    <n v="59.34"/>
    <x v="15"/>
    <d v="2022-11-11T00:00:00"/>
    <s v="Kanada"/>
    <s v="Hanka"/>
    <x v="21"/>
    <n v="7"/>
    <n v="180"/>
    <n v="1400"/>
    <n v="1"/>
    <n v="2023"/>
  </r>
  <r>
    <n v="3193"/>
    <n v="7"/>
    <n v="30"/>
    <d v="2023-01-26T00:00:00"/>
    <n v="83.18"/>
    <x v="15"/>
    <d v="2022-11-11T00:00:00"/>
    <s v="Kanada"/>
    <s v="Hanka"/>
    <x v="21"/>
    <n v="7"/>
    <n v="180"/>
    <n v="1400"/>
    <n v="1"/>
    <n v="2023"/>
  </r>
  <r>
    <n v="3194"/>
    <n v="7"/>
    <n v="30"/>
    <d v="2023-01-26T00:00:00"/>
    <n v="81.81"/>
    <x v="15"/>
    <d v="2022-11-11T00:00:00"/>
    <s v="Kanada"/>
    <s v="Hanka"/>
    <x v="21"/>
    <n v="7"/>
    <n v="180"/>
    <n v="1400"/>
    <n v="1"/>
    <n v="2023"/>
  </r>
  <r>
    <n v="3195"/>
    <n v="7"/>
    <n v="30"/>
    <d v="2023-01-26T00:00:00"/>
    <n v="77.819999999999993"/>
    <x v="15"/>
    <d v="2022-11-11T00:00:00"/>
    <s v="Kanada"/>
    <s v="Hanka"/>
    <x v="21"/>
    <n v="7"/>
    <n v="180"/>
    <n v="1400"/>
    <n v="1"/>
    <n v="2023"/>
  </r>
  <r>
    <n v="3196"/>
    <n v="10"/>
    <n v="5"/>
    <d v="2023-01-26T00:00:00"/>
    <n v="43.75"/>
    <x v="16"/>
    <d v="2022-12-25T00:00:00"/>
    <s v="Hiszpania"/>
    <s v="Rostek"/>
    <x v="4"/>
    <n v="5"/>
    <n v="133"/>
    <n v="1000"/>
    <n v="1"/>
    <n v="2023"/>
  </r>
  <r>
    <n v="3197"/>
    <n v="10"/>
    <n v="5"/>
    <d v="2023-01-26T00:00:00"/>
    <n v="60.25"/>
    <x v="16"/>
    <d v="2022-12-25T00:00:00"/>
    <s v="Hiszpania"/>
    <s v="Rostek"/>
    <x v="4"/>
    <n v="5"/>
    <n v="133"/>
    <n v="1000"/>
    <n v="1"/>
    <n v="2023"/>
  </r>
  <r>
    <n v="3198"/>
    <n v="10"/>
    <n v="5"/>
    <d v="2023-01-26T00:00:00"/>
    <n v="81.67"/>
    <x v="16"/>
    <d v="2022-12-25T00:00:00"/>
    <s v="Hiszpania"/>
    <s v="Rostek"/>
    <x v="4"/>
    <n v="5"/>
    <n v="133"/>
    <n v="1000"/>
    <n v="1"/>
    <n v="2023"/>
  </r>
  <r>
    <n v="3199"/>
    <n v="10"/>
    <n v="5"/>
    <d v="2023-01-28T00:00:00"/>
    <n v="70.3"/>
    <x v="16"/>
    <d v="2022-12-25T00:00:00"/>
    <s v="Hiszpania"/>
    <s v="Rostek"/>
    <x v="4"/>
    <n v="5"/>
    <n v="133"/>
    <n v="1000"/>
    <n v="1"/>
    <n v="2023"/>
  </r>
  <r>
    <n v="3200"/>
    <n v="7"/>
    <n v="16"/>
    <d v="2023-01-29T00:00:00"/>
    <n v="12.56"/>
    <x v="15"/>
    <d v="2022-11-11T00:00:00"/>
    <s v="Kanada"/>
    <s v="Umarłe Korporacje"/>
    <x v="22"/>
    <n v="8"/>
    <n v="240"/>
    <n v="1800"/>
    <n v="1"/>
    <n v="2023"/>
  </r>
  <r>
    <n v="3201"/>
    <n v="7"/>
    <n v="16"/>
    <d v="2023-01-29T00:00:00"/>
    <n v="21.76"/>
    <x v="15"/>
    <d v="2022-11-11T00:00:00"/>
    <s v="Kanada"/>
    <s v="Umarłe Korporacje"/>
    <x v="22"/>
    <n v="8"/>
    <n v="240"/>
    <n v="1800"/>
    <n v="1"/>
    <n v="2023"/>
  </r>
  <r>
    <n v="3202"/>
    <n v="7"/>
    <n v="16"/>
    <d v="2023-01-29T00:00:00"/>
    <n v="26.35"/>
    <x v="15"/>
    <d v="2022-11-11T00:00:00"/>
    <s v="Kanada"/>
    <s v="Umarłe Korporacje"/>
    <x v="22"/>
    <n v="8"/>
    <n v="240"/>
    <n v="1800"/>
    <n v="1"/>
    <n v="2023"/>
  </r>
  <r>
    <n v="3203"/>
    <n v="7"/>
    <n v="16"/>
    <d v="2023-01-29T00:00:00"/>
    <n v="29.77"/>
    <x v="15"/>
    <d v="2022-11-11T00:00:00"/>
    <s v="Kanada"/>
    <s v="Umarłe Korporacje"/>
    <x v="22"/>
    <n v="8"/>
    <n v="240"/>
    <n v="1800"/>
    <n v="1"/>
    <n v="2023"/>
  </r>
  <r>
    <n v="3204"/>
    <n v="7"/>
    <n v="16"/>
    <d v="2023-01-29T00:00:00"/>
    <n v="46.75"/>
    <x v="15"/>
    <d v="2022-11-11T00:00:00"/>
    <s v="Kanada"/>
    <s v="Umarłe Korporacje"/>
    <x v="22"/>
    <n v="8"/>
    <n v="240"/>
    <n v="1800"/>
    <n v="1"/>
    <n v="2023"/>
  </r>
  <r>
    <n v="3205"/>
    <n v="7"/>
    <n v="16"/>
    <d v="2023-01-29T00:00:00"/>
    <n v="48.95"/>
    <x v="15"/>
    <d v="2022-11-11T00:00:00"/>
    <s v="Kanada"/>
    <s v="Umarłe Korporacje"/>
    <x v="22"/>
    <n v="8"/>
    <n v="240"/>
    <n v="1800"/>
    <n v="1"/>
    <n v="2023"/>
  </r>
  <r>
    <n v="3206"/>
    <n v="10"/>
    <n v="6"/>
    <d v="2023-01-29T00:00:00"/>
    <n v="18.45"/>
    <x v="16"/>
    <d v="2022-12-25T00:00:00"/>
    <s v="Hiszpania"/>
    <s v="Ramzes B."/>
    <x v="5"/>
    <n v="6"/>
    <n v="130"/>
    <n v="1200"/>
    <n v="1"/>
    <n v="2023"/>
  </r>
  <r>
    <n v="3207"/>
    <n v="10"/>
    <n v="6"/>
    <d v="2023-01-29T00:00:00"/>
    <n v="21.72"/>
    <x v="16"/>
    <d v="2022-12-25T00:00:00"/>
    <s v="Hiszpania"/>
    <s v="Ramzes B."/>
    <x v="5"/>
    <n v="6"/>
    <n v="130"/>
    <n v="1200"/>
    <n v="1"/>
    <n v="2023"/>
  </r>
  <r>
    <n v="3208"/>
    <n v="10"/>
    <n v="6"/>
    <d v="2023-01-29T00:00:00"/>
    <n v="31.01"/>
    <x v="16"/>
    <d v="2022-12-25T00:00:00"/>
    <s v="Hiszpania"/>
    <s v="Ramzes B."/>
    <x v="5"/>
    <n v="6"/>
    <n v="130"/>
    <n v="1200"/>
    <n v="1"/>
    <n v="2023"/>
  </r>
  <r>
    <n v="3209"/>
    <n v="7"/>
    <n v="16"/>
    <d v="2023-01-30T00:00:00"/>
    <n v="63.23"/>
    <x v="15"/>
    <d v="2022-11-11T00:00:00"/>
    <s v="Kanada"/>
    <s v="Umarłe Korporacje"/>
    <x v="22"/>
    <n v="8"/>
    <n v="240"/>
    <n v="1800"/>
    <n v="1"/>
    <n v="2023"/>
  </r>
  <r>
    <n v="3210"/>
    <n v="7"/>
    <n v="16"/>
    <d v="2023-01-31T00:00:00"/>
    <n v="87.73"/>
    <x v="15"/>
    <d v="2022-11-11T00:00:00"/>
    <s v="Kanada"/>
    <s v="Umarłe Korporacje"/>
    <x v="22"/>
    <n v="8"/>
    <n v="240"/>
    <n v="1800"/>
    <n v="1"/>
    <n v="2023"/>
  </r>
  <r>
    <n v="3211"/>
    <n v="7"/>
    <n v="16"/>
    <d v="2023-01-31T00:00:00"/>
    <n v="92.19"/>
    <x v="15"/>
    <d v="2022-11-11T00:00:00"/>
    <s v="Kanada"/>
    <s v="Umarłe Korporacje"/>
    <x v="22"/>
    <n v="8"/>
    <n v="240"/>
    <n v="1800"/>
    <n v="1"/>
    <n v="2023"/>
  </r>
  <r>
    <n v="3212"/>
    <n v="10"/>
    <n v="6"/>
    <d v="2023-01-31T00:00:00"/>
    <n v="30.49"/>
    <x v="16"/>
    <d v="2022-12-25T00:00:00"/>
    <s v="Hiszpania"/>
    <s v="Ramzes B."/>
    <x v="5"/>
    <n v="6"/>
    <n v="130"/>
    <n v="1200"/>
    <n v="1"/>
    <n v="2023"/>
  </r>
  <r>
    <n v="3213"/>
    <n v="7"/>
    <n v="16"/>
    <d v="2023-02-01T00:00:00"/>
    <n v="72.13"/>
    <x v="15"/>
    <d v="2022-11-11T00:00:00"/>
    <s v="Kanada"/>
    <s v="Umarłe Korporacje"/>
    <x v="22"/>
    <n v="8"/>
    <n v="240"/>
    <n v="1800"/>
    <n v="2"/>
    <n v="2023"/>
  </r>
  <r>
    <n v="3214"/>
    <n v="7"/>
    <n v="17"/>
    <d v="2023-02-01T00:00:00"/>
    <n v="18.71"/>
    <x v="15"/>
    <d v="2022-11-11T00:00:00"/>
    <s v="Kanada"/>
    <s v="Tofik Lis"/>
    <x v="7"/>
    <n v="6"/>
    <n v="160"/>
    <n v="1200"/>
    <n v="2"/>
    <n v="2023"/>
  </r>
  <r>
    <n v="3215"/>
    <n v="10"/>
    <n v="6"/>
    <d v="2023-02-02T00:00:00"/>
    <n v="55.96"/>
    <x v="16"/>
    <d v="2022-12-25T00:00:00"/>
    <s v="Hiszpania"/>
    <s v="Ramzes B."/>
    <x v="5"/>
    <n v="6"/>
    <n v="130"/>
    <n v="1200"/>
    <n v="2"/>
    <n v="2023"/>
  </r>
  <r>
    <n v="3216"/>
    <n v="7"/>
    <n v="17"/>
    <d v="2023-02-04T00:00:00"/>
    <n v="20.58"/>
    <x v="15"/>
    <d v="2022-11-11T00:00:00"/>
    <s v="Kanada"/>
    <s v="Tofik Lis"/>
    <x v="7"/>
    <n v="6"/>
    <n v="160"/>
    <n v="1200"/>
    <n v="2"/>
    <n v="2023"/>
  </r>
  <r>
    <n v="3217"/>
    <n v="10"/>
    <n v="6"/>
    <d v="2023-02-04T00:00:00"/>
    <n v="45.57"/>
    <x v="16"/>
    <d v="2022-12-25T00:00:00"/>
    <s v="Hiszpania"/>
    <s v="Ramzes B."/>
    <x v="5"/>
    <n v="6"/>
    <n v="130"/>
    <n v="1200"/>
    <n v="2"/>
    <n v="2023"/>
  </r>
  <r>
    <n v="3218"/>
    <n v="10"/>
    <n v="6"/>
    <d v="2023-02-04T00:00:00"/>
    <n v="55.85"/>
    <x v="16"/>
    <d v="2022-12-25T00:00:00"/>
    <s v="Hiszpania"/>
    <s v="Ramzes B."/>
    <x v="5"/>
    <n v="6"/>
    <n v="130"/>
    <n v="1200"/>
    <n v="2"/>
    <n v="2023"/>
  </r>
  <r>
    <n v="3219"/>
    <n v="10"/>
    <n v="6"/>
    <d v="2023-02-05T00:00:00"/>
    <n v="63.85"/>
    <x v="16"/>
    <d v="2022-12-25T00:00:00"/>
    <s v="Hiszpania"/>
    <s v="Ramzes B."/>
    <x v="5"/>
    <n v="6"/>
    <n v="130"/>
    <n v="1200"/>
    <n v="2"/>
    <n v="2023"/>
  </r>
  <r>
    <n v="3220"/>
    <n v="7"/>
    <n v="17"/>
    <d v="2023-02-06T00:00:00"/>
    <n v="38.39"/>
    <x v="15"/>
    <d v="2022-11-11T00:00:00"/>
    <s v="Kanada"/>
    <s v="Tofik Lis"/>
    <x v="7"/>
    <n v="6"/>
    <n v="160"/>
    <n v="1200"/>
    <n v="2"/>
    <n v="2023"/>
  </r>
  <r>
    <n v="3221"/>
    <n v="10"/>
    <n v="6"/>
    <d v="2023-02-08T00:00:00"/>
    <n v="71.45"/>
    <x v="16"/>
    <d v="2022-12-25T00:00:00"/>
    <s v="Hiszpania"/>
    <s v="Ramzes B."/>
    <x v="5"/>
    <n v="6"/>
    <n v="130"/>
    <n v="1200"/>
    <n v="2"/>
    <n v="2023"/>
  </r>
  <r>
    <n v="3222"/>
    <n v="7"/>
    <n v="17"/>
    <d v="2023-02-09T00:00:00"/>
    <n v="44.09"/>
    <x v="15"/>
    <d v="2022-11-11T00:00:00"/>
    <s v="Kanada"/>
    <s v="Tofik Lis"/>
    <x v="7"/>
    <n v="6"/>
    <n v="160"/>
    <n v="1200"/>
    <n v="2"/>
    <n v="2023"/>
  </r>
  <r>
    <n v="3223"/>
    <n v="7"/>
    <n v="17"/>
    <d v="2023-02-09T00:00:00"/>
    <n v="39.520000000000003"/>
    <x v="15"/>
    <d v="2022-11-11T00:00:00"/>
    <s v="Kanada"/>
    <s v="Tofik Lis"/>
    <x v="7"/>
    <n v="6"/>
    <n v="160"/>
    <n v="1200"/>
    <n v="2"/>
    <n v="2023"/>
  </r>
  <r>
    <n v="3224"/>
    <n v="10"/>
    <n v="6"/>
    <d v="2023-02-09T00:00:00"/>
    <n v="91.1"/>
    <x v="16"/>
    <d v="2022-12-25T00:00:00"/>
    <s v="Hiszpania"/>
    <s v="Ramzes B."/>
    <x v="5"/>
    <n v="6"/>
    <n v="130"/>
    <n v="1200"/>
    <n v="2"/>
    <n v="2023"/>
  </r>
  <r>
    <n v="3225"/>
    <n v="10"/>
    <n v="7"/>
    <d v="2023-02-09T00:00:00"/>
    <n v="11.46"/>
    <x v="16"/>
    <d v="2022-12-25T00:00:00"/>
    <s v="Hiszpania"/>
    <s v="Rajec"/>
    <x v="6"/>
    <n v="4"/>
    <n v="120"/>
    <n v="900"/>
    <n v="2"/>
    <n v="2023"/>
  </r>
  <r>
    <n v="3226"/>
    <n v="7"/>
    <n v="17"/>
    <d v="2023-02-10T00:00:00"/>
    <n v="65.16"/>
    <x v="15"/>
    <d v="2022-11-11T00:00:00"/>
    <s v="Kanada"/>
    <s v="Tofik Lis"/>
    <x v="7"/>
    <n v="6"/>
    <n v="160"/>
    <n v="1200"/>
    <n v="2"/>
    <n v="2023"/>
  </r>
  <r>
    <n v="3227"/>
    <n v="10"/>
    <n v="7"/>
    <d v="2023-02-11T00:00:00"/>
    <n v="16.899999999999999"/>
    <x v="16"/>
    <d v="2022-12-25T00:00:00"/>
    <s v="Hiszpania"/>
    <s v="Rajec"/>
    <x v="6"/>
    <n v="4"/>
    <n v="120"/>
    <n v="900"/>
    <n v="2"/>
    <n v="2023"/>
  </r>
  <r>
    <n v="3228"/>
    <n v="10"/>
    <n v="7"/>
    <d v="2023-02-11T00:00:00"/>
    <n v="33.86"/>
    <x v="16"/>
    <d v="2022-12-25T00:00:00"/>
    <s v="Hiszpania"/>
    <s v="Rajec"/>
    <x v="6"/>
    <n v="4"/>
    <n v="120"/>
    <n v="900"/>
    <n v="2"/>
    <n v="2023"/>
  </r>
  <r>
    <n v="3229"/>
    <n v="10"/>
    <n v="7"/>
    <d v="2023-02-11T00:00:00"/>
    <n v="35.79"/>
    <x v="16"/>
    <d v="2022-12-25T00:00:00"/>
    <s v="Hiszpania"/>
    <s v="Rajec"/>
    <x v="6"/>
    <n v="4"/>
    <n v="120"/>
    <n v="900"/>
    <n v="2"/>
    <n v="2023"/>
  </r>
  <r>
    <n v="3230"/>
    <n v="10"/>
    <n v="7"/>
    <d v="2023-02-11T00:00:00"/>
    <n v="32.619999999999997"/>
    <x v="16"/>
    <d v="2022-12-25T00:00:00"/>
    <s v="Hiszpania"/>
    <s v="Rajec"/>
    <x v="6"/>
    <n v="4"/>
    <n v="120"/>
    <n v="900"/>
    <n v="2"/>
    <n v="2023"/>
  </r>
  <r>
    <n v="3231"/>
    <n v="10"/>
    <n v="7"/>
    <d v="2023-02-11T00:00:00"/>
    <n v="60.65"/>
    <x v="16"/>
    <d v="2022-12-25T00:00:00"/>
    <s v="Hiszpania"/>
    <s v="Rajec"/>
    <x v="6"/>
    <n v="4"/>
    <n v="120"/>
    <n v="900"/>
    <n v="2"/>
    <n v="2023"/>
  </r>
  <r>
    <n v="3232"/>
    <n v="10"/>
    <n v="7"/>
    <d v="2023-02-11T00:00:00"/>
    <n v="63.6"/>
    <x v="16"/>
    <d v="2022-12-25T00:00:00"/>
    <s v="Hiszpania"/>
    <s v="Rajec"/>
    <x v="6"/>
    <n v="4"/>
    <n v="120"/>
    <n v="900"/>
    <n v="2"/>
    <n v="2023"/>
  </r>
  <r>
    <n v="3233"/>
    <n v="7"/>
    <n v="17"/>
    <d v="2023-02-12T00:00:00"/>
    <n v="65.27"/>
    <x v="15"/>
    <d v="2022-11-11T00:00:00"/>
    <s v="Kanada"/>
    <s v="Tofik Lis"/>
    <x v="7"/>
    <n v="6"/>
    <n v="160"/>
    <n v="1200"/>
    <n v="2"/>
    <n v="2023"/>
  </r>
  <r>
    <n v="3234"/>
    <n v="10"/>
    <n v="7"/>
    <d v="2023-02-12T00:00:00"/>
    <n v="63.24"/>
    <x v="16"/>
    <d v="2022-12-25T00:00:00"/>
    <s v="Hiszpania"/>
    <s v="Rajec"/>
    <x v="6"/>
    <n v="4"/>
    <n v="120"/>
    <n v="900"/>
    <n v="2"/>
    <n v="2023"/>
  </r>
  <r>
    <n v="3235"/>
    <n v="10"/>
    <n v="7"/>
    <d v="2023-02-12T00:00:00"/>
    <n v="84.42"/>
    <x v="16"/>
    <d v="2022-12-25T00:00:00"/>
    <s v="Hiszpania"/>
    <s v="Rajec"/>
    <x v="6"/>
    <n v="4"/>
    <n v="120"/>
    <n v="900"/>
    <n v="2"/>
    <n v="2023"/>
  </r>
  <r>
    <n v="3236"/>
    <n v="7"/>
    <n v="17"/>
    <d v="2023-02-13T00:00:00"/>
    <n v="56.38"/>
    <x v="15"/>
    <d v="2022-11-11T00:00:00"/>
    <s v="Kanada"/>
    <s v="Tofik Lis"/>
    <x v="7"/>
    <n v="6"/>
    <n v="160"/>
    <n v="1200"/>
    <n v="2"/>
    <n v="2023"/>
  </r>
  <r>
    <n v="3237"/>
    <n v="10"/>
    <n v="7"/>
    <d v="2023-02-13T00:00:00"/>
    <n v="69.03"/>
    <x v="16"/>
    <d v="2022-12-25T00:00:00"/>
    <s v="Hiszpania"/>
    <s v="Rajec"/>
    <x v="6"/>
    <n v="4"/>
    <n v="120"/>
    <n v="900"/>
    <n v="2"/>
    <n v="2023"/>
  </r>
  <r>
    <n v="3238"/>
    <n v="10"/>
    <n v="21"/>
    <d v="2023-02-13T00:00:00"/>
    <n v="13.24"/>
    <x v="16"/>
    <d v="2022-12-25T00:00:00"/>
    <s v="Hiszpania"/>
    <s v="Lisek Przemyka"/>
    <x v="18"/>
    <n v="9"/>
    <n v="300"/>
    <n v="2000"/>
    <n v="2"/>
    <n v="2023"/>
  </r>
  <r>
    <n v="3239"/>
    <n v="10"/>
    <n v="21"/>
    <d v="2023-02-13T00:00:00"/>
    <n v="20.55"/>
    <x v="16"/>
    <d v="2022-12-25T00:00:00"/>
    <s v="Hiszpania"/>
    <s v="Lisek Przemyka"/>
    <x v="18"/>
    <n v="9"/>
    <n v="300"/>
    <n v="2000"/>
    <n v="2"/>
    <n v="2023"/>
  </r>
  <r>
    <n v="3240"/>
    <n v="10"/>
    <n v="21"/>
    <d v="2023-02-13T00:00:00"/>
    <n v="31.39"/>
    <x v="16"/>
    <d v="2022-12-25T00:00:00"/>
    <s v="Hiszpania"/>
    <s v="Lisek Przemyka"/>
    <x v="18"/>
    <n v="9"/>
    <n v="300"/>
    <n v="2000"/>
    <n v="2"/>
    <n v="2023"/>
  </r>
  <r>
    <n v="3241"/>
    <n v="10"/>
    <n v="21"/>
    <d v="2023-02-13T00:00:00"/>
    <n v="34.99"/>
    <x v="16"/>
    <d v="2022-12-25T00:00:00"/>
    <s v="Hiszpania"/>
    <s v="Lisek Przemyka"/>
    <x v="18"/>
    <n v="9"/>
    <n v="300"/>
    <n v="2000"/>
    <n v="2"/>
    <n v="2023"/>
  </r>
  <r>
    <n v="3242"/>
    <n v="7"/>
    <n v="17"/>
    <d v="2023-02-14T00:00:00"/>
    <n v="60.92"/>
    <x v="15"/>
    <d v="2022-11-11T00:00:00"/>
    <s v="Kanada"/>
    <s v="Tofik Lis"/>
    <x v="7"/>
    <n v="6"/>
    <n v="160"/>
    <n v="1200"/>
    <n v="2"/>
    <n v="2023"/>
  </r>
  <r>
    <n v="3243"/>
    <n v="10"/>
    <n v="21"/>
    <d v="2023-02-14T00:00:00"/>
    <n v="41.47"/>
    <x v="16"/>
    <d v="2022-12-25T00:00:00"/>
    <s v="Hiszpania"/>
    <s v="Lisek Przemyka"/>
    <x v="18"/>
    <n v="9"/>
    <n v="300"/>
    <n v="2000"/>
    <n v="2"/>
    <n v="2023"/>
  </r>
  <r>
    <n v="3244"/>
    <n v="10"/>
    <n v="21"/>
    <d v="2023-02-14T00:00:00"/>
    <n v="39.43"/>
    <x v="16"/>
    <d v="2022-12-25T00:00:00"/>
    <s v="Hiszpania"/>
    <s v="Lisek Przemyka"/>
    <x v="18"/>
    <n v="9"/>
    <n v="300"/>
    <n v="2000"/>
    <n v="2"/>
    <n v="2023"/>
  </r>
  <r>
    <n v="3245"/>
    <n v="10"/>
    <n v="21"/>
    <d v="2023-02-14T00:00:00"/>
    <n v="51.11"/>
    <x v="16"/>
    <d v="2022-12-25T00:00:00"/>
    <s v="Hiszpania"/>
    <s v="Lisek Przemyka"/>
    <x v="18"/>
    <n v="9"/>
    <n v="300"/>
    <n v="2000"/>
    <n v="2"/>
    <n v="2023"/>
  </r>
  <r>
    <n v="3246"/>
    <n v="10"/>
    <n v="21"/>
    <d v="2023-02-14T00:00:00"/>
    <n v="78.53"/>
    <x v="16"/>
    <d v="2022-12-25T00:00:00"/>
    <s v="Hiszpania"/>
    <s v="Lisek Przemyka"/>
    <x v="18"/>
    <n v="9"/>
    <n v="300"/>
    <n v="2000"/>
    <n v="2"/>
    <n v="2023"/>
  </r>
  <r>
    <n v="3247"/>
    <n v="10"/>
    <n v="17"/>
    <d v="2023-02-15T00:00:00"/>
    <n v="87.41"/>
    <x v="16"/>
    <d v="2022-12-25T00:00:00"/>
    <s v="Hiszpania"/>
    <s v="Tofik Lis"/>
    <x v="7"/>
    <n v="6"/>
    <n v="160"/>
    <n v="1200"/>
    <n v="2"/>
    <n v="2023"/>
  </r>
  <r>
    <n v="3248"/>
    <n v="7"/>
    <n v="17"/>
    <d v="2023-02-16T00:00:00"/>
    <n v="84.57"/>
    <x v="15"/>
    <d v="2022-11-11T00:00:00"/>
    <s v="Kanada"/>
    <s v="Tofik Lis"/>
    <x v="7"/>
    <n v="6"/>
    <n v="160"/>
    <n v="1200"/>
    <n v="2"/>
    <n v="2023"/>
  </r>
  <r>
    <n v="3249"/>
    <n v="7"/>
    <n v="18"/>
    <d v="2023-02-16T00:00:00"/>
    <n v="10.67"/>
    <x v="15"/>
    <d v="2022-11-11T00:00:00"/>
    <s v="Kanada"/>
    <s v="Aviciuś"/>
    <x v="15"/>
    <n v="5"/>
    <n v="124"/>
    <n v="1000"/>
    <n v="2"/>
    <n v="2023"/>
  </r>
  <r>
    <n v="3250"/>
    <n v="10"/>
    <n v="17"/>
    <d v="2023-02-17T00:00:00"/>
    <n v="75.069999999999993"/>
    <x v="16"/>
    <d v="2022-12-25T00:00:00"/>
    <s v="Hiszpania"/>
    <s v="Tofik Lis"/>
    <x v="7"/>
    <n v="6"/>
    <n v="160"/>
    <n v="1200"/>
    <n v="2"/>
    <n v="2023"/>
  </r>
  <r>
    <n v="3251"/>
    <n v="10"/>
    <n v="9"/>
    <d v="2023-02-17T00:00:00"/>
    <n v="19.66"/>
    <x v="16"/>
    <d v="2022-12-25T00:00:00"/>
    <s v="Hiszpania"/>
    <s v="Panda Oczy i Termit"/>
    <x v="8"/>
    <n v="6"/>
    <n v="150"/>
    <n v="1200"/>
    <n v="2"/>
    <n v="2023"/>
  </r>
  <r>
    <n v="3252"/>
    <n v="10"/>
    <n v="9"/>
    <d v="2023-02-17T00:00:00"/>
    <n v="24.63"/>
    <x v="16"/>
    <d v="2022-12-25T00:00:00"/>
    <s v="Hiszpania"/>
    <s v="Panda Oczy i Termit"/>
    <x v="8"/>
    <n v="6"/>
    <n v="150"/>
    <n v="1200"/>
    <n v="2"/>
    <n v="2023"/>
  </r>
  <r>
    <n v="3253"/>
    <n v="10"/>
    <n v="9"/>
    <d v="2023-02-17T00:00:00"/>
    <n v="35.380000000000003"/>
    <x v="16"/>
    <d v="2022-12-25T00:00:00"/>
    <s v="Hiszpania"/>
    <s v="Panda Oczy i Termit"/>
    <x v="8"/>
    <n v="6"/>
    <n v="150"/>
    <n v="1200"/>
    <n v="2"/>
    <n v="2023"/>
  </r>
  <r>
    <n v="3254"/>
    <n v="7"/>
    <n v="18"/>
    <d v="2023-02-19T00:00:00"/>
    <n v="24.54"/>
    <x v="15"/>
    <d v="2022-11-11T00:00:00"/>
    <s v="Kanada"/>
    <s v="Aviciuś"/>
    <x v="15"/>
    <n v="5"/>
    <n v="124"/>
    <n v="1000"/>
    <n v="2"/>
    <n v="2023"/>
  </r>
  <r>
    <n v="3255"/>
    <n v="7"/>
    <n v="18"/>
    <d v="2023-02-19T00:00:00"/>
    <n v="33.090000000000003"/>
    <x v="15"/>
    <d v="2022-11-11T00:00:00"/>
    <s v="Kanada"/>
    <s v="Aviciuś"/>
    <x v="15"/>
    <n v="5"/>
    <n v="124"/>
    <n v="1000"/>
    <n v="2"/>
    <n v="2023"/>
  </r>
  <r>
    <n v="3256"/>
    <n v="7"/>
    <n v="18"/>
    <d v="2023-02-19T00:00:00"/>
    <n v="42.64"/>
    <x v="15"/>
    <d v="2022-11-11T00:00:00"/>
    <s v="Kanada"/>
    <s v="Aviciuś"/>
    <x v="15"/>
    <n v="5"/>
    <n v="124"/>
    <n v="1000"/>
    <n v="2"/>
    <n v="2023"/>
  </r>
  <r>
    <n v="3257"/>
    <n v="10"/>
    <n v="9"/>
    <d v="2023-02-19T00:00:00"/>
    <n v="44.47"/>
    <x v="16"/>
    <d v="2022-12-25T00:00:00"/>
    <s v="Hiszpania"/>
    <s v="Panda Oczy i Termit"/>
    <x v="8"/>
    <n v="6"/>
    <n v="150"/>
    <n v="1200"/>
    <n v="2"/>
    <n v="2023"/>
  </r>
  <r>
    <n v="3258"/>
    <n v="10"/>
    <n v="9"/>
    <d v="2023-02-19T00:00:00"/>
    <n v="56.89"/>
    <x v="16"/>
    <d v="2022-12-25T00:00:00"/>
    <s v="Hiszpania"/>
    <s v="Panda Oczy i Termit"/>
    <x v="8"/>
    <n v="6"/>
    <n v="150"/>
    <n v="1200"/>
    <n v="2"/>
    <n v="2023"/>
  </r>
  <r>
    <n v="3259"/>
    <n v="10"/>
    <n v="9"/>
    <d v="2023-02-19T00:00:00"/>
    <n v="42.6"/>
    <x v="16"/>
    <d v="2022-12-25T00:00:00"/>
    <s v="Hiszpania"/>
    <s v="Panda Oczy i Termit"/>
    <x v="8"/>
    <n v="6"/>
    <n v="150"/>
    <n v="1200"/>
    <n v="2"/>
    <n v="2023"/>
  </r>
  <r>
    <n v="3260"/>
    <n v="10"/>
    <n v="9"/>
    <d v="2023-02-19T00:00:00"/>
    <n v="75.58"/>
    <x v="16"/>
    <d v="2022-12-25T00:00:00"/>
    <s v="Hiszpania"/>
    <s v="Panda Oczy i Termit"/>
    <x v="8"/>
    <n v="6"/>
    <n v="150"/>
    <n v="1200"/>
    <n v="2"/>
    <n v="2023"/>
  </r>
  <r>
    <n v="3261"/>
    <n v="7"/>
    <n v="18"/>
    <d v="2023-02-20T00:00:00"/>
    <n v="46.99"/>
    <x v="15"/>
    <d v="2022-11-11T00:00:00"/>
    <s v="Kanada"/>
    <s v="Aviciuś"/>
    <x v="15"/>
    <n v="5"/>
    <n v="124"/>
    <n v="1000"/>
    <n v="2"/>
    <n v="2023"/>
  </r>
  <r>
    <n v="3262"/>
    <n v="7"/>
    <n v="18"/>
    <d v="2023-02-21T00:00:00"/>
    <n v="54.42"/>
    <x v="15"/>
    <d v="2022-11-11T00:00:00"/>
    <s v="Kanada"/>
    <s v="Aviciuś"/>
    <x v="15"/>
    <n v="5"/>
    <n v="124"/>
    <n v="1000"/>
    <n v="2"/>
    <n v="2023"/>
  </r>
  <r>
    <n v="3263"/>
    <n v="7"/>
    <n v="18"/>
    <d v="2023-02-21T00:00:00"/>
    <n v="49.86"/>
    <x v="15"/>
    <d v="2022-11-11T00:00:00"/>
    <s v="Kanada"/>
    <s v="Aviciuś"/>
    <x v="15"/>
    <n v="5"/>
    <n v="124"/>
    <n v="1000"/>
    <n v="2"/>
    <n v="2023"/>
  </r>
  <r>
    <n v="3264"/>
    <n v="10"/>
    <n v="9"/>
    <d v="2023-02-21T00:00:00"/>
    <n v="79.37"/>
    <x v="16"/>
    <d v="2022-12-25T00:00:00"/>
    <s v="Hiszpania"/>
    <s v="Panda Oczy i Termit"/>
    <x v="8"/>
    <n v="6"/>
    <n v="150"/>
    <n v="1200"/>
    <n v="2"/>
    <n v="2023"/>
  </r>
  <r>
    <n v="3265"/>
    <n v="10"/>
    <n v="9"/>
    <d v="2023-02-21T00:00:00"/>
    <n v="72.97"/>
    <x v="16"/>
    <d v="2022-12-25T00:00:00"/>
    <s v="Hiszpania"/>
    <s v="Panda Oczy i Termit"/>
    <x v="8"/>
    <n v="6"/>
    <n v="150"/>
    <n v="1200"/>
    <n v="2"/>
    <n v="2023"/>
  </r>
  <r>
    <n v="3266"/>
    <n v="10"/>
    <n v="9"/>
    <d v="2023-02-22T00:00:00"/>
    <n v="77.14"/>
    <x v="16"/>
    <d v="2022-12-25T00:00:00"/>
    <s v="Hiszpania"/>
    <s v="Panda Oczy i Termit"/>
    <x v="8"/>
    <n v="6"/>
    <n v="150"/>
    <n v="1200"/>
    <n v="2"/>
    <n v="2023"/>
  </r>
  <r>
    <n v="3267"/>
    <n v="7"/>
    <n v="18"/>
    <d v="2023-02-24T00:00:00"/>
    <n v="81.84"/>
    <x v="15"/>
    <d v="2022-11-11T00:00:00"/>
    <s v="Kanada"/>
    <s v="Aviciuś"/>
    <x v="15"/>
    <n v="5"/>
    <n v="124"/>
    <n v="1000"/>
    <n v="2"/>
    <n v="2023"/>
  </r>
  <r>
    <n v="3268"/>
    <n v="10"/>
    <n v="10"/>
    <d v="2023-02-24T00:00:00"/>
    <n v="19.55"/>
    <x v="16"/>
    <d v="2022-12-25T00:00:00"/>
    <s v="Hiszpania"/>
    <s v="Portek i Madeonek"/>
    <x v="9"/>
    <n v="5"/>
    <n v="128"/>
    <n v="1000"/>
    <n v="2"/>
    <n v="2023"/>
  </r>
  <r>
    <n v="3269"/>
    <n v="10"/>
    <n v="10"/>
    <d v="2023-02-24T00:00:00"/>
    <n v="22.43"/>
    <x v="16"/>
    <d v="2022-12-25T00:00:00"/>
    <s v="Hiszpania"/>
    <s v="Portek i Madeonek"/>
    <x v="9"/>
    <n v="5"/>
    <n v="128"/>
    <n v="1000"/>
    <n v="2"/>
    <n v="2023"/>
  </r>
  <r>
    <n v="3270"/>
    <n v="10"/>
    <n v="10"/>
    <d v="2023-02-24T00:00:00"/>
    <n v="26.41"/>
    <x v="16"/>
    <d v="2022-12-25T00:00:00"/>
    <s v="Hiszpania"/>
    <s v="Portek i Madeonek"/>
    <x v="9"/>
    <n v="5"/>
    <n v="128"/>
    <n v="1000"/>
    <n v="2"/>
    <n v="2023"/>
  </r>
  <r>
    <n v="3271"/>
    <n v="7"/>
    <n v="18"/>
    <d v="2023-02-27T00:00:00"/>
    <n v="85.29"/>
    <x v="15"/>
    <d v="2022-11-11T00:00:00"/>
    <s v="Kanada"/>
    <s v="Aviciuś"/>
    <x v="15"/>
    <n v="5"/>
    <n v="124"/>
    <n v="1000"/>
    <n v="2"/>
    <n v="2023"/>
  </r>
  <r>
    <n v="3272"/>
    <n v="7"/>
    <n v="18"/>
    <d v="2023-02-27T00:00:00"/>
    <n v="75.959999999999994"/>
    <x v="15"/>
    <d v="2022-11-11T00:00:00"/>
    <s v="Kanada"/>
    <s v="Aviciuś"/>
    <x v="15"/>
    <n v="5"/>
    <n v="124"/>
    <n v="1000"/>
    <n v="2"/>
    <n v="2023"/>
  </r>
  <r>
    <n v="3273"/>
    <n v="7"/>
    <n v="19"/>
    <d v="2023-02-27T00:00:00"/>
    <n v="18.37"/>
    <x v="15"/>
    <d v="2022-11-11T00:00:00"/>
    <s v="Kanada"/>
    <s v="Dźwiękowy Szok Magii"/>
    <x v="16"/>
    <n v="7"/>
    <n v="170"/>
    <n v="1400"/>
    <n v="2"/>
    <n v="2023"/>
  </r>
  <r>
    <n v="3274"/>
    <n v="10"/>
    <n v="10"/>
    <d v="2023-02-27T00:00:00"/>
    <n v="33.97"/>
    <x v="16"/>
    <d v="2022-12-25T00:00:00"/>
    <s v="Hiszpania"/>
    <s v="Portek i Madeonek"/>
    <x v="9"/>
    <n v="5"/>
    <n v="128"/>
    <n v="1000"/>
    <n v="2"/>
    <n v="2023"/>
  </r>
  <r>
    <n v="3275"/>
    <n v="10"/>
    <n v="10"/>
    <d v="2023-02-27T00:00:00"/>
    <n v="55.92"/>
    <x v="16"/>
    <d v="2022-12-25T00:00:00"/>
    <s v="Hiszpania"/>
    <s v="Portek i Madeonek"/>
    <x v="9"/>
    <n v="5"/>
    <n v="128"/>
    <n v="1000"/>
    <n v="2"/>
    <n v="2023"/>
  </r>
  <r>
    <n v="3276"/>
    <n v="10"/>
    <n v="10"/>
    <d v="2023-02-27T00:00:00"/>
    <n v="64.349999999999994"/>
    <x v="16"/>
    <d v="2022-12-25T00:00:00"/>
    <s v="Hiszpania"/>
    <s v="Portek i Madeonek"/>
    <x v="9"/>
    <n v="5"/>
    <n v="128"/>
    <n v="1000"/>
    <n v="2"/>
    <n v="2023"/>
  </r>
  <r>
    <n v="3277"/>
    <n v="10"/>
    <n v="10"/>
    <d v="2023-02-27T00:00:00"/>
    <n v="77.73"/>
    <x v="16"/>
    <d v="2022-12-25T00:00:00"/>
    <s v="Hiszpania"/>
    <s v="Portek i Madeonek"/>
    <x v="9"/>
    <n v="5"/>
    <n v="128"/>
    <n v="1000"/>
    <n v="2"/>
    <n v="2023"/>
  </r>
  <r>
    <n v="3278"/>
    <n v="10"/>
    <n v="10"/>
    <d v="2023-02-27T00:00:00"/>
    <n v="58.86"/>
    <x v="16"/>
    <d v="2022-12-25T00:00:00"/>
    <s v="Hiszpania"/>
    <s v="Portek i Madeonek"/>
    <x v="9"/>
    <n v="5"/>
    <n v="128"/>
    <n v="1000"/>
    <n v="2"/>
    <n v="2023"/>
  </r>
  <r>
    <n v="3279"/>
    <n v="10"/>
    <n v="10"/>
    <d v="2023-02-27T00:00:00"/>
    <n v="88.85"/>
    <x v="16"/>
    <d v="2022-12-25T00:00:00"/>
    <s v="Hiszpania"/>
    <s v="Portek i Madeonek"/>
    <x v="9"/>
    <n v="5"/>
    <n v="128"/>
    <n v="1000"/>
    <n v="2"/>
    <n v="2023"/>
  </r>
  <r>
    <n v="3280"/>
    <n v="7"/>
    <n v="19"/>
    <d v="2023-03-01T00:00:00"/>
    <n v="22.26"/>
    <x v="15"/>
    <d v="2022-11-11T00:00:00"/>
    <s v="Kanada"/>
    <s v="Dźwiękowy Szok Magii"/>
    <x v="16"/>
    <n v="7"/>
    <n v="170"/>
    <n v="1400"/>
    <n v="3"/>
    <n v="2023"/>
  </r>
  <r>
    <n v="3281"/>
    <n v="7"/>
    <n v="19"/>
    <d v="2023-03-01T00:00:00"/>
    <n v="36.43"/>
    <x v="15"/>
    <d v="2022-11-11T00:00:00"/>
    <s v="Kanada"/>
    <s v="Dźwiękowy Szok Magii"/>
    <x v="16"/>
    <n v="7"/>
    <n v="170"/>
    <n v="1400"/>
    <n v="3"/>
    <n v="2023"/>
  </r>
  <r>
    <n v="3282"/>
    <n v="7"/>
    <n v="19"/>
    <d v="2023-03-01T00:00:00"/>
    <n v="34.880000000000003"/>
    <x v="15"/>
    <d v="2022-11-11T00:00:00"/>
    <s v="Kanada"/>
    <s v="Dźwiękowy Szok Magii"/>
    <x v="16"/>
    <n v="7"/>
    <n v="170"/>
    <n v="1400"/>
    <n v="3"/>
    <n v="2023"/>
  </r>
  <r>
    <n v="3283"/>
    <n v="7"/>
    <n v="19"/>
    <d v="2023-03-01T00:00:00"/>
    <n v="38.75"/>
    <x v="15"/>
    <d v="2022-11-11T00:00:00"/>
    <s v="Kanada"/>
    <s v="Dźwiękowy Szok Magii"/>
    <x v="16"/>
    <n v="7"/>
    <n v="170"/>
    <n v="1400"/>
    <n v="3"/>
    <n v="2023"/>
  </r>
  <r>
    <n v="3284"/>
    <n v="7"/>
    <n v="19"/>
    <d v="2023-03-01T00:00:00"/>
    <n v="48.86"/>
    <x v="15"/>
    <d v="2022-11-11T00:00:00"/>
    <s v="Kanada"/>
    <s v="Dźwiękowy Szok Magii"/>
    <x v="16"/>
    <n v="7"/>
    <n v="170"/>
    <n v="1400"/>
    <n v="3"/>
    <n v="2023"/>
  </r>
  <r>
    <n v="3285"/>
    <n v="7"/>
    <n v="19"/>
    <d v="2023-03-01T00:00:00"/>
    <n v="48.03"/>
    <x v="15"/>
    <d v="2022-11-11T00:00:00"/>
    <s v="Kanada"/>
    <s v="Dźwiękowy Szok Magii"/>
    <x v="16"/>
    <n v="7"/>
    <n v="170"/>
    <n v="1400"/>
    <n v="3"/>
    <n v="2023"/>
  </r>
  <r>
    <n v="3286"/>
    <n v="7"/>
    <n v="19"/>
    <d v="2023-03-01T00:00:00"/>
    <n v="73.52"/>
    <x v="15"/>
    <d v="2022-11-11T00:00:00"/>
    <s v="Kanada"/>
    <s v="Dźwiękowy Szok Magii"/>
    <x v="16"/>
    <n v="7"/>
    <n v="170"/>
    <n v="1400"/>
    <n v="3"/>
    <n v="2023"/>
  </r>
  <r>
    <n v="3287"/>
    <n v="10"/>
    <n v="10"/>
    <d v="2023-03-01T00:00:00"/>
    <n v="100"/>
    <x v="16"/>
    <d v="2022-12-25T00:00:00"/>
    <s v="Hiszpania"/>
    <s v="Portek i Madeonek"/>
    <x v="9"/>
    <n v="5"/>
    <n v="128"/>
    <n v="1000"/>
    <n v="3"/>
    <n v="2023"/>
  </r>
  <r>
    <n v="3288"/>
    <n v="7"/>
    <n v="19"/>
    <d v="2023-03-02T00:00:00"/>
    <n v="72.540000000000006"/>
    <x v="15"/>
    <d v="2022-11-11T00:00:00"/>
    <s v="Kanada"/>
    <s v="Dźwiękowy Szok Magii"/>
    <x v="16"/>
    <n v="7"/>
    <n v="170"/>
    <n v="1400"/>
    <n v="3"/>
    <n v="2023"/>
  </r>
  <r>
    <n v="3289"/>
    <n v="7"/>
    <n v="19"/>
    <d v="2023-03-02T00:00:00"/>
    <n v="75.209999999999994"/>
    <x v="15"/>
    <d v="2022-11-11T00:00:00"/>
    <s v="Kanada"/>
    <s v="Dźwiękowy Szok Magii"/>
    <x v="16"/>
    <n v="7"/>
    <n v="170"/>
    <n v="1400"/>
    <n v="3"/>
    <n v="2023"/>
  </r>
  <r>
    <n v="3290"/>
    <n v="7"/>
    <n v="20"/>
    <d v="2023-03-02T00:00:00"/>
    <n v="19.61"/>
    <x v="15"/>
    <d v="2022-11-11T00:00:00"/>
    <s v="Kanada"/>
    <s v="xi"/>
    <x v="17"/>
    <n v="9"/>
    <n v="222"/>
    <n v="2000"/>
    <n v="3"/>
    <n v="2023"/>
  </r>
  <r>
    <n v="3291"/>
    <n v="10"/>
    <n v="11"/>
    <d v="2023-03-02T00:00:00"/>
    <n v="19.670000000000002"/>
    <x v="16"/>
    <d v="2022-12-25T00:00:00"/>
    <s v="Hiszpania"/>
    <s v="Tofik Lis"/>
    <x v="10"/>
    <n v="6"/>
    <n v="120"/>
    <n v="1200"/>
    <n v="3"/>
    <n v="2023"/>
  </r>
  <r>
    <n v="3292"/>
    <n v="10"/>
    <n v="11"/>
    <d v="2023-03-02T00:00:00"/>
    <n v="27.43"/>
    <x v="16"/>
    <d v="2022-12-25T00:00:00"/>
    <s v="Hiszpania"/>
    <s v="Tofik Lis"/>
    <x v="10"/>
    <n v="6"/>
    <n v="120"/>
    <n v="1200"/>
    <n v="3"/>
    <n v="2023"/>
  </r>
  <r>
    <n v="3293"/>
    <n v="10"/>
    <n v="11"/>
    <d v="2023-03-03T00:00:00"/>
    <n v="37.200000000000003"/>
    <x v="16"/>
    <d v="2022-12-25T00:00:00"/>
    <s v="Hiszpania"/>
    <s v="Tofik Lis"/>
    <x v="10"/>
    <n v="6"/>
    <n v="120"/>
    <n v="1200"/>
    <n v="3"/>
    <n v="2023"/>
  </r>
  <r>
    <n v="3294"/>
    <n v="10"/>
    <n v="11"/>
    <d v="2023-03-03T00:00:00"/>
    <n v="42.69"/>
    <x v="16"/>
    <d v="2022-12-25T00:00:00"/>
    <s v="Hiszpania"/>
    <s v="Tofik Lis"/>
    <x v="10"/>
    <n v="6"/>
    <n v="120"/>
    <n v="1200"/>
    <n v="3"/>
    <n v="2023"/>
  </r>
  <r>
    <n v="3295"/>
    <n v="10"/>
    <n v="11"/>
    <d v="2023-03-03T00:00:00"/>
    <n v="48.73"/>
    <x v="16"/>
    <d v="2022-12-25T00:00:00"/>
    <s v="Hiszpania"/>
    <s v="Tofik Lis"/>
    <x v="10"/>
    <n v="6"/>
    <n v="120"/>
    <n v="1200"/>
    <n v="3"/>
    <n v="2023"/>
  </r>
  <r>
    <n v="3296"/>
    <n v="7"/>
    <n v="20"/>
    <d v="2023-03-04T00:00:00"/>
    <n v="23.21"/>
    <x v="15"/>
    <d v="2022-11-11T00:00:00"/>
    <s v="Kanada"/>
    <s v="xi"/>
    <x v="17"/>
    <n v="9"/>
    <n v="222"/>
    <n v="2000"/>
    <n v="3"/>
    <n v="2023"/>
  </r>
  <r>
    <n v="3297"/>
    <n v="7"/>
    <n v="20"/>
    <d v="2023-03-04T00:00:00"/>
    <n v="28.83"/>
    <x v="15"/>
    <d v="2022-11-11T00:00:00"/>
    <s v="Kanada"/>
    <s v="xi"/>
    <x v="17"/>
    <n v="9"/>
    <n v="222"/>
    <n v="2000"/>
    <n v="3"/>
    <n v="2023"/>
  </r>
  <r>
    <n v="3298"/>
    <n v="10"/>
    <n v="11"/>
    <d v="2023-03-04T00:00:00"/>
    <n v="41.17"/>
    <x v="16"/>
    <d v="2022-12-25T00:00:00"/>
    <s v="Hiszpania"/>
    <s v="Tofik Lis"/>
    <x v="10"/>
    <n v="6"/>
    <n v="120"/>
    <n v="1200"/>
    <n v="3"/>
    <n v="2023"/>
  </r>
  <r>
    <n v="3299"/>
    <n v="10"/>
    <n v="11"/>
    <d v="2023-03-04T00:00:00"/>
    <n v="71.38"/>
    <x v="16"/>
    <d v="2022-12-25T00:00:00"/>
    <s v="Hiszpania"/>
    <s v="Tofik Lis"/>
    <x v="10"/>
    <n v="6"/>
    <n v="120"/>
    <n v="1200"/>
    <n v="3"/>
    <n v="2023"/>
  </r>
  <r>
    <n v="3300"/>
    <n v="10"/>
    <n v="11"/>
    <d v="2023-03-05T00:00:00"/>
    <n v="54.7"/>
    <x v="16"/>
    <d v="2022-12-25T00:00:00"/>
    <s v="Hiszpania"/>
    <s v="Tofik Lis"/>
    <x v="10"/>
    <n v="6"/>
    <n v="120"/>
    <n v="1200"/>
    <n v="3"/>
    <n v="2023"/>
  </r>
  <r>
    <n v="3301"/>
    <n v="10"/>
    <n v="11"/>
    <d v="2023-03-05T00:00:00"/>
    <n v="59.73"/>
    <x v="16"/>
    <d v="2022-12-25T00:00:00"/>
    <s v="Hiszpania"/>
    <s v="Tofik Lis"/>
    <x v="10"/>
    <n v="6"/>
    <n v="120"/>
    <n v="1200"/>
    <n v="3"/>
    <n v="2023"/>
  </r>
  <r>
    <n v="3302"/>
    <n v="10"/>
    <n v="11"/>
    <d v="2023-03-05T00:00:00"/>
    <n v="84.19"/>
    <x v="16"/>
    <d v="2022-12-25T00:00:00"/>
    <s v="Hiszpania"/>
    <s v="Tofik Lis"/>
    <x v="10"/>
    <n v="6"/>
    <n v="120"/>
    <n v="1200"/>
    <n v="3"/>
    <n v="2023"/>
  </r>
  <r>
    <n v="3303"/>
    <n v="7"/>
    <n v="20"/>
    <d v="2023-03-07T00:00:00"/>
    <n v="36.450000000000003"/>
    <x v="15"/>
    <d v="2022-11-11T00:00:00"/>
    <s v="Kanada"/>
    <s v="xi"/>
    <x v="17"/>
    <n v="9"/>
    <n v="222"/>
    <n v="2000"/>
    <n v="3"/>
    <n v="2023"/>
  </r>
  <r>
    <n v="3304"/>
    <n v="10"/>
    <n v="12"/>
    <d v="2023-03-07T00:00:00"/>
    <n v="12.55"/>
    <x v="16"/>
    <d v="2022-12-25T00:00:00"/>
    <s v="Hiszpania"/>
    <s v="Goryle"/>
    <x v="19"/>
    <n v="5"/>
    <n v="139"/>
    <n v="1000"/>
    <n v="3"/>
    <n v="2023"/>
  </r>
  <r>
    <n v="3305"/>
    <n v="10"/>
    <n v="12"/>
    <d v="2023-03-07T00:00:00"/>
    <n v="27.83"/>
    <x v="16"/>
    <d v="2022-12-25T00:00:00"/>
    <s v="Hiszpania"/>
    <s v="Goryle"/>
    <x v="19"/>
    <n v="5"/>
    <n v="139"/>
    <n v="1000"/>
    <n v="3"/>
    <n v="2023"/>
  </r>
  <r>
    <n v="3306"/>
    <n v="10"/>
    <n v="12"/>
    <d v="2023-03-07T00:00:00"/>
    <n v="29.38"/>
    <x v="16"/>
    <d v="2022-12-25T00:00:00"/>
    <s v="Hiszpania"/>
    <s v="Goryle"/>
    <x v="19"/>
    <n v="5"/>
    <n v="139"/>
    <n v="1000"/>
    <n v="3"/>
    <n v="2023"/>
  </r>
  <r>
    <n v="3307"/>
    <n v="10"/>
    <n v="12"/>
    <d v="2023-03-07T00:00:00"/>
    <n v="31.92"/>
    <x v="16"/>
    <d v="2022-12-25T00:00:00"/>
    <s v="Hiszpania"/>
    <s v="Goryle"/>
    <x v="19"/>
    <n v="5"/>
    <n v="139"/>
    <n v="1000"/>
    <n v="3"/>
    <n v="2023"/>
  </r>
  <r>
    <n v="3308"/>
    <n v="10"/>
    <n v="12"/>
    <d v="2023-03-07T00:00:00"/>
    <n v="37.49"/>
    <x v="16"/>
    <d v="2022-12-25T00:00:00"/>
    <s v="Hiszpania"/>
    <s v="Goryle"/>
    <x v="19"/>
    <n v="5"/>
    <n v="139"/>
    <n v="1000"/>
    <n v="3"/>
    <n v="2023"/>
  </r>
  <r>
    <n v="3309"/>
    <n v="7"/>
    <n v="20"/>
    <d v="2023-03-09T00:00:00"/>
    <n v="49.39"/>
    <x v="15"/>
    <d v="2022-11-11T00:00:00"/>
    <s v="Kanada"/>
    <s v="xi"/>
    <x v="17"/>
    <n v="9"/>
    <n v="222"/>
    <n v="2000"/>
    <n v="3"/>
    <n v="2023"/>
  </r>
  <r>
    <n v="3310"/>
    <n v="7"/>
    <n v="20"/>
    <d v="2023-03-09T00:00:00"/>
    <n v="41.82"/>
    <x v="15"/>
    <d v="2022-11-11T00:00:00"/>
    <s v="Kanada"/>
    <s v="xi"/>
    <x v="17"/>
    <n v="9"/>
    <n v="222"/>
    <n v="2000"/>
    <n v="3"/>
    <n v="2023"/>
  </r>
  <r>
    <n v="3311"/>
    <n v="7"/>
    <n v="20"/>
    <d v="2023-03-09T00:00:00"/>
    <n v="49.68"/>
    <x v="15"/>
    <d v="2022-11-11T00:00:00"/>
    <s v="Kanada"/>
    <s v="xi"/>
    <x v="17"/>
    <n v="9"/>
    <n v="222"/>
    <n v="2000"/>
    <n v="3"/>
    <n v="2023"/>
  </r>
  <r>
    <n v="3312"/>
    <n v="7"/>
    <n v="20"/>
    <d v="2023-03-09T00:00:00"/>
    <n v="72.53"/>
    <x v="15"/>
    <d v="2022-11-11T00:00:00"/>
    <s v="Kanada"/>
    <s v="xi"/>
    <x v="17"/>
    <n v="9"/>
    <n v="222"/>
    <n v="2000"/>
    <n v="3"/>
    <n v="2023"/>
  </r>
  <r>
    <n v="3313"/>
    <n v="7"/>
    <n v="20"/>
    <d v="2023-03-09T00:00:00"/>
    <n v="85.2"/>
    <x v="15"/>
    <d v="2022-11-11T00:00:00"/>
    <s v="Kanada"/>
    <s v="xi"/>
    <x v="17"/>
    <n v="9"/>
    <n v="222"/>
    <n v="2000"/>
    <n v="3"/>
    <n v="2023"/>
  </r>
  <r>
    <n v="3314"/>
    <n v="7"/>
    <n v="20"/>
    <d v="2023-03-09T00:00:00"/>
    <n v="72.2"/>
    <x v="15"/>
    <d v="2022-11-11T00:00:00"/>
    <s v="Kanada"/>
    <s v="xi"/>
    <x v="17"/>
    <n v="9"/>
    <n v="222"/>
    <n v="2000"/>
    <n v="3"/>
    <n v="2023"/>
  </r>
  <r>
    <n v="3315"/>
    <n v="7"/>
    <n v="21"/>
    <d v="2023-03-09T00:00:00"/>
    <n v="19.03"/>
    <x v="15"/>
    <d v="2022-11-11T00:00:00"/>
    <s v="Kanada"/>
    <s v="Lisek Przemyka"/>
    <x v="18"/>
    <n v="9"/>
    <n v="300"/>
    <n v="2000"/>
    <n v="3"/>
    <n v="2023"/>
  </r>
  <r>
    <n v="3316"/>
    <n v="10"/>
    <n v="12"/>
    <d v="2023-03-09T00:00:00"/>
    <n v="66.59"/>
    <x v="16"/>
    <d v="2022-12-25T00:00:00"/>
    <s v="Hiszpania"/>
    <s v="Goryle"/>
    <x v="19"/>
    <n v="5"/>
    <n v="139"/>
    <n v="1000"/>
    <n v="3"/>
    <n v="2023"/>
  </r>
  <r>
    <n v="3317"/>
    <n v="10"/>
    <n v="12"/>
    <d v="2023-03-09T00:00:00"/>
    <n v="42.77"/>
    <x v="16"/>
    <d v="2022-12-25T00:00:00"/>
    <s v="Hiszpania"/>
    <s v="Goryle"/>
    <x v="19"/>
    <n v="5"/>
    <n v="139"/>
    <n v="1000"/>
    <n v="3"/>
    <n v="2023"/>
  </r>
  <r>
    <n v="3318"/>
    <n v="10"/>
    <n v="12"/>
    <d v="2023-03-12T00:00:00"/>
    <n v="79.540000000000006"/>
    <x v="16"/>
    <d v="2022-12-25T00:00:00"/>
    <s v="Hiszpania"/>
    <s v="Goryle"/>
    <x v="19"/>
    <n v="5"/>
    <n v="139"/>
    <n v="1000"/>
    <n v="3"/>
    <n v="2023"/>
  </r>
  <r>
    <n v="3319"/>
    <n v="10"/>
    <n v="12"/>
    <d v="2023-03-12T00:00:00"/>
    <n v="55.1"/>
    <x v="16"/>
    <d v="2022-12-25T00:00:00"/>
    <s v="Hiszpania"/>
    <s v="Goryle"/>
    <x v="19"/>
    <n v="5"/>
    <n v="139"/>
    <n v="1000"/>
    <n v="3"/>
    <n v="2023"/>
  </r>
  <r>
    <n v="3320"/>
    <n v="10"/>
    <n v="12"/>
    <d v="2023-03-13T00:00:00"/>
    <n v="65.3"/>
    <x v="16"/>
    <d v="2022-12-25T00:00:00"/>
    <s v="Hiszpania"/>
    <s v="Goryle"/>
    <x v="19"/>
    <n v="5"/>
    <n v="139"/>
    <n v="1000"/>
    <n v="3"/>
    <n v="2023"/>
  </r>
  <r>
    <n v="3321"/>
    <n v="10"/>
    <n v="13"/>
    <d v="2023-03-13T00:00:00"/>
    <n v="10.36"/>
    <x v="16"/>
    <d v="2022-12-25T00:00:00"/>
    <s v="Hiszpania"/>
    <s v="Królowa"/>
    <x v="20"/>
    <n v="5"/>
    <n v="156"/>
    <n v="1000"/>
    <n v="3"/>
    <n v="2023"/>
  </r>
  <r>
    <n v="3322"/>
    <n v="10"/>
    <n v="13"/>
    <d v="2023-03-13T00:00:00"/>
    <n v="21.54"/>
    <x v="16"/>
    <d v="2022-12-25T00:00:00"/>
    <s v="Hiszpania"/>
    <s v="Królowa"/>
    <x v="20"/>
    <n v="5"/>
    <n v="156"/>
    <n v="1000"/>
    <n v="3"/>
    <n v="2023"/>
  </r>
  <r>
    <n v="3323"/>
    <n v="10"/>
    <n v="13"/>
    <d v="2023-03-15T00:00:00"/>
    <n v="33.92"/>
    <x v="16"/>
    <d v="2022-12-25T00:00:00"/>
    <s v="Hiszpania"/>
    <s v="Królowa"/>
    <x v="20"/>
    <n v="5"/>
    <n v="156"/>
    <n v="1000"/>
    <n v="3"/>
    <n v="2023"/>
  </r>
  <r>
    <n v="3324"/>
    <n v="10"/>
    <n v="13"/>
    <d v="2023-03-16T00:00:00"/>
    <n v="34.159999999999997"/>
    <x v="16"/>
    <d v="2022-12-25T00:00:00"/>
    <s v="Hiszpania"/>
    <s v="Królowa"/>
    <x v="20"/>
    <n v="5"/>
    <n v="156"/>
    <n v="1000"/>
    <n v="3"/>
    <n v="2023"/>
  </r>
  <r>
    <n v="3325"/>
    <n v="10"/>
    <n v="13"/>
    <d v="2023-03-16T00:00:00"/>
    <n v="49.06"/>
    <x v="16"/>
    <d v="2022-12-25T00:00:00"/>
    <s v="Hiszpania"/>
    <s v="Królowa"/>
    <x v="20"/>
    <n v="5"/>
    <n v="156"/>
    <n v="1000"/>
    <n v="3"/>
    <n v="2023"/>
  </r>
  <r>
    <n v="3326"/>
    <n v="10"/>
    <n v="13"/>
    <d v="2023-03-16T00:00:00"/>
    <n v="60.93"/>
    <x v="16"/>
    <d v="2022-12-25T00:00:00"/>
    <s v="Hiszpania"/>
    <s v="Królowa"/>
    <x v="20"/>
    <n v="5"/>
    <n v="156"/>
    <n v="1000"/>
    <n v="3"/>
    <n v="2023"/>
  </r>
  <r>
    <n v="3327"/>
    <n v="10"/>
    <n v="13"/>
    <d v="2023-03-17T00:00:00"/>
    <n v="78.73"/>
    <x v="16"/>
    <d v="2022-12-25T00:00:00"/>
    <s v="Hiszpania"/>
    <s v="Królowa"/>
    <x v="20"/>
    <n v="5"/>
    <n v="156"/>
    <n v="1000"/>
    <n v="3"/>
    <n v="2023"/>
  </r>
  <r>
    <n v="3328"/>
    <n v="10"/>
    <n v="13"/>
    <d v="2023-03-17T00:00:00"/>
    <n v="48.18"/>
    <x v="16"/>
    <d v="2022-12-25T00:00:00"/>
    <s v="Hiszpania"/>
    <s v="Królowa"/>
    <x v="20"/>
    <n v="5"/>
    <n v="156"/>
    <n v="1000"/>
    <n v="3"/>
    <n v="2023"/>
  </r>
  <r>
    <n v="3329"/>
    <n v="10"/>
    <n v="13"/>
    <d v="2023-03-20T00:00:00"/>
    <n v="58.84"/>
    <x v="16"/>
    <d v="2022-12-25T00:00:00"/>
    <s v="Hiszpania"/>
    <s v="Królowa"/>
    <x v="20"/>
    <n v="5"/>
    <n v="156"/>
    <n v="1000"/>
    <n v="3"/>
    <n v="2023"/>
  </r>
  <r>
    <n v="3330"/>
    <n v="10"/>
    <n v="13"/>
    <d v="2023-03-23T00:00:00"/>
    <n v="59.15"/>
    <x v="16"/>
    <d v="2022-12-25T00:00:00"/>
    <s v="Hiszpania"/>
    <s v="Królowa"/>
    <x v="20"/>
    <n v="5"/>
    <n v="156"/>
    <n v="1000"/>
    <n v="3"/>
    <n v="2023"/>
  </r>
  <r>
    <n v="3331"/>
    <n v="10"/>
    <n v="14"/>
    <d v="2023-03-24T00:00:00"/>
    <n v="11.94"/>
    <x v="16"/>
    <d v="2022-12-25T00:00:00"/>
    <s v="Hiszpania"/>
    <s v="Reolka"/>
    <x v="13"/>
    <n v="6"/>
    <n v="190"/>
    <n v="1200"/>
    <n v="3"/>
    <n v="2023"/>
  </r>
  <r>
    <n v="3332"/>
    <n v="10"/>
    <n v="14"/>
    <d v="2023-03-24T00:00:00"/>
    <n v="21.01"/>
    <x v="16"/>
    <d v="2022-12-25T00:00:00"/>
    <s v="Hiszpania"/>
    <s v="Reolka"/>
    <x v="13"/>
    <n v="6"/>
    <n v="190"/>
    <n v="1200"/>
    <n v="3"/>
    <n v="2023"/>
  </r>
  <r>
    <n v="3333"/>
    <n v="10"/>
    <n v="14"/>
    <d v="2023-03-25T00:00:00"/>
    <n v="25.18"/>
    <x v="16"/>
    <d v="2022-12-25T00:00:00"/>
    <s v="Hiszpania"/>
    <s v="Reolka"/>
    <x v="13"/>
    <n v="6"/>
    <n v="190"/>
    <n v="1200"/>
    <n v="3"/>
    <n v="2023"/>
  </r>
  <r>
    <n v="3334"/>
    <n v="10"/>
    <n v="14"/>
    <d v="2023-03-25T00:00:00"/>
    <n v="39.65"/>
    <x v="16"/>
    <d v="2022-12-25T00:00:00"/>
    <s v="Hiszpania"/>
    <s v="Reolka"/>
    <x v="13"/>
    <n v="6"/>
    <n v="190"/>
    <n v="1200"/>
    <n v="3"/>
    <n v="2023"/>
  </r>
  <r>
    <n v="3335"/>
    <n v="10"/>
    <n v="14"/>
    <d v="2023-03-28T00:00:00"/>
    <n v="51.78"/>
    <x v="16"/>
    <d v="2022-12-25T00:00:00"/>
    <s v="Hiszpania"/>
    <s v="Reolka"/>
    <x v="13"/>
    <n v="6"/>
    <n v="190"/>
    <n v="1200"/>
    <n v="3"/>
    <n v="2023"/>
  </r>
  <r>
    <n v="3336"/>
    <n v="10"/>
    <n v="14"/>
    <d v="2023-03-28T00:00:00"/>
    <n v="60.41"/>
    <x v="16"/>
    <d v="2022-12-25T00:00:00"/>
    <s v="Hiszpania"/>
    <s v="Reolka"/>
    <x v="13"/>
    <n v="6"/>
    <n v="190"/>
    <n v="1200"/>
    <n v="3"/>
    <n v="2023"/>
  </r>
  <r>
    <n v="3337"/>
    <n v="10"/>
    <n v="14"/>
    <d v="2023-03-28T00:00:00"/>
    <n v="66.349999999999994"/>
    <x v="16"/>
    <d v="2022-12-25T00:00:00"/>
    <s v="Hiszpania"/>
    <s v="Reolka"/>
    <x v="13"/>
    <n v="6"/>
    <n v="190"/>
    <n v="1200"/>
    <n v="3"/>
    <n v="2023"/>
  </r>
  <r>
    <n v="3338"/>
    <n v="10"/>
    <n v="14"/>
    <d v="2023-03-28T00:00:00"/>
    <n v="75.63"/>
    <x v="16"/>
    <d v="2022-12-25T00:00:00"/>
    <s v="Hiszpania"/>
    <s v="Reolka"/>
    <x v="13"/>
    <n v="6"/>
    <n v="190"/>
    <n v="1200"/>
    <n v="3"/>
    <n v="2023"/>
  </r>
  <r>
    <n v="3339"/>
    <n v="10"/>
    <n v="14"/>
    <d v="2023-03-28T00:00:00"/>
    <n v="84.91"/>
    <x v="16"/>
    <d v="2022-12-25T00:00:00"/>
    <s v="Hiszpania"/>
    <s v="Reolka"/>
    <x v="13"/>
    <n v="6"/>
    <n v="190"/>
    <n v="1200"/>
    <n v="3"/>
    <n v="2023"/>
  </r>
  <r>
    <n v="3340"/>
    <n v="10"/>
    <n v="15"/>
    <d v="2023-03-28T00:00:00"/>
    <n v="18.7"/>
    <x v="16"/>
    <d v="2022-12-25T00:00:00"/>
    <s v="Hiszpania"/>
    <s v="Pan Daft"/>
    <x v="14"/>
    <n v="5"/>
    <n v="123"/>
    <n v="1000"/>
    <n v="3"/>
    <n v="2023"/>
  </r>
  <r>
    <n v="3341"/>
    <n v="10"/>
    <n v="15"/>
    <d v="2023-03-30T00:00:00"/>
    <n v="19.920000000000002"/>
    <x v="16"/>
    <d v="2022-12-25T00:00:00"/>
    <s v="Hiszpania"/>
    <s v="Pan Daft"/>
    <x v="14"/>
    <n v="5"/>
    <n v="123"/>
    <n v="1000"/>
    <n v="3"/>
    <n v="2023"/>
  </r>
  <r>
    <n v="3342"/>
    <n v="10"/>
    <n v="15"/>
    <d v="2023-03-30T00:00:00"/>
    <n v="27.27"/>
    <x v="16"/>
    <d v="2022-12-25T00:00:00"/>
    <s v="Hiszpania"/>
    <s v="Pan Daft"/>
    <x v="14"/>
    <n v="5"/>
    <n v="123"/>
    <n v="1000"/>
    <n v="3"/>
    <n v="2023"/>
  </r>
  <r>
    <n v="3343"/>
    <n v="10"/>
    <n v="15"/>
    <d v="2023-04-02T00:00:00"/>
    <n v="43.2"/>
    <x v="16"/>
    <d v="2022-12-25T00:00:00"/>
    <s v="Hiszpania"/>
    <s v="Pan Daft"/>
    <x v="14"/>
    <n v="5"/>
    <n v="123"/>
    <n v="1000"/>
    <n v="4"/>
    <n v="2023"/>
  </r>
  <r>
    <n v="3344"/>
    <n v="10"/>
    <n v="15"/>
    <d v="2023-04-02T00:00:00"/>
    <n v="52.08"/>
    <x v="16"/>
    <d v="2022-12-25T00:00:00"/>
    <s v="Hiszpania"/>
    <s v="Pan Daft"/>
    <x v="14"/>
    <n v="5"/>
    <n v="123"/>
    <n v="1000"/>
    <n v="4"/>
    <n v="2023"/>
  </r>
  <r>
    <n v="3345"/>
    <n v="10"/>
    <n v="15"/>
    <d v="2023-04-02T00:00:00"/>
    <n v="64.989999999999995"/>
    <x v="16"/>
    <d v="2022-12-25T00:00:00"/>
    <s v="Hiszpania"/>
    <s v="Pan Daft"/>
    <x v="14"/>
    <n v="5"/>
    <n v="123"/>
    <n v="1000"/>
    <n v="4"/>
    <n v="2023"/>
  </r>
  <r>
    <n v="3346"/>
    <n v="10"/>
    <n v="15"/>
    <d v="2023-04-02T00:00:00"/>
    <n v="50.94"/>
    <x v="16"/>
    <d v="2022-12-25T00:00:00"/>
    <s v="Hiszpania"/>
    <s v="Pan Daft"/>
    <x v="14"/>
    <n v="5"/>
    <n v="123"/>
    <n v="1000"/>
    <n v="4"/>
    <n v="2023"/>
  </r>
  <r>
    <n v="3347"/>
    <n v="10"/>
    <n v="15"/>
    <d v="2023-04-02T00:00:00"/>
    <n v="78.73"/>
    <x v="16"/>
    <d v="2022-12-25T00:00:00"/>
    <s v="Hiszpania"/>
    <s v="Pan Daft"/>
    <x v="14"/>
    <n v="5"/>
    <n v="123"/>
    <n v="1000"/>
    <n v="4"/>
    <n v="2023"/>
  </r>
  <r>
    <n v="3348"/>
    <n v="10"/>
    <n v="15"/>
    <d v="2023-04-02T00:00:00"/>
    <n v="76.849999999999994"/>
    <x v="16"/>
    <d v="2022-12-25T00:00:00"/>
    <s v="Hiszpania"/>
    <s v="Pan Daft"/>
    <x v="14"/>
    <n v="5"/>
    <n v="123"/>
    <n v="1000"/>
    <n v="4"/>
    <n v="2023"/>
  </r>
  <r>
    <n v="3349"/>
    <n v="10"/>
    <n v="15"/>
    <d v="2023-04-02T00:00:00"/>
    <n v="92.01"/>
    <x v="16"/>
    <d v="2022-12-25T00:00:00"/>
    <s v="Hiszpania"/>
    <s v="Pan Daft"/>
    <x v="14"/>
    <n v="5"/>
    <n v="123"/>
    <n v="1000"/>
    <n v="4"/>
    <n v="2023"/>
  </r>
  <r>
    <n v="3350"/>
    <n v="10"/>
    <n v="16"/>
    <d v="2023-04-02T00:00:00"/>
    <n v="15.89"/>
    <x v="16"/>
    <d v="2022-12-25T00:00:00"/>
    <s v="Hiszpania"/>
    <s v="Umarłe Korporacje"/>
    <x v="22"/>
    <n v="8"/>
    <n v="240"/>
    <n v="1800"/>
    <n v="4"/>
    <n v="2023"/>
  </r>
  <r>
    <n v="3351"/>
    <n v="10"/>
    <n v="16"/>
    <d v="2023-04-02T00:00:00"/>
    <n v="24.48"/>
    <x v="16"/>
    <d v="2022-12-25T00:00:00"/>
    <s v="Hiszpania"/>
    <s v="Umarłe Korporacje"/>
    <x v="22"/>
    <n v="8"/>
    <n v="240"/>
    <n v="1800"/>
    <n v="4"/>
    <n v="2023"/>
  </r>
  <r>
    <n v="3352"/>
    <n v="10"/>
    <n v="16"/>
    <d v="2023-04-04T00:00:00"/>
    <n v="30.72"/>
    <x v="16"/>
    <d v="2022-12-25T00:00:00"/>
    <s v="Hiszpania"/>
    <s v="Umarłe Korporacje"/>
    <x v="22"/>
    <n v="8"/>
    <n v="240"/>
    <n v="1800"/>
    <n v="4"/>
    <n v="2023"/>
  </r>
  <r>
    <n v="3353"/>
    <n v="10"/>
    <n v="16"/>
    <d v="2023-04-04T00:00:00"/>
    <n v="32.17"/>
    <x v="16"/>
    <d v="2022-12-25T00:00:00"/>
    <s v="Hiszpania"/>
    <s v="Umarłe Korporacje"/>
    <x v="22"/>
    <n v="8"/>
    <n v="240"/>
    <n v="1800"/>
    <n v="4"/>
    <n v="2023"/>
  </r>
  <r>
    <n v="3354"/>
    <n v="10"/>
    <n v="16"/>
    <d v="2023-04-04T00:00:00"/>
    <n v="55.68"/>
    <x v="16"/>
    <d v="2022-12-25T00:00:00"/>
    <s v="Hiszpania"/>
    <s v="Umarłe Korporacje"/>
    <x v="22"/>
    <n v="8"/>
    <n v="240"/>
    <n v="1800"/>
    <n v="4"/>
    <n v="2023"/>
  </r>
  <r>
    <n v="3355"/>
    <n v="10"/>
    <n v="16"/>
    <d v="2023-04-04T00:00:00"/>
    <n v="59.65"/>
    <x v="16"/>
    <d v="2022-12-25T00:00:00"/>
    <s v="Hiszpania"/>
    <s v="Umarłe Korporacje"/>
    <x v="22"/>
    <n v="8"/>
    <n v="240"/>
    <n v="1800"/>
    <n v="4"/>
    <n v="2023"/>
  </r>
  <r>
    <n v="3356"/>
    <n v="10"/>
    <n v="16"/>
    <d v="2023-04-04T00:00:00"/>
    <n v="59.57"/>
    <x v="16"/>
    <d v="2022-12-25T00:00:00"/>
    <s v="Hiszpania"/>
    <s v="Umarłe Korporacje"/>
    <x v="22"/>
    <n v="8"/>
    <n v="240"/>
    <n v="1800"/>
    <n v="4"/>
    <n v="2023"/>
  </r>
  <r>
    <n v="3357"/>
    <n v="10"/>
    <n v="16"/>
    <d v="2023-04-04T00:00:00"/>
    <n v="66.239999999999995"/>
    <x v="16"/>
    <d v="2022-12-25T00:00:00"/>
    <s v="Hiszpania"/>
    <s v="Umarłe Korporacje"/>
    <x v="22"/>
    <n v="8"/>
    <n v="240"/>
    <n v="1800"/>
    <n v="4"/>
    <n v="2023"/>
  </r>
  <r>
    <n v="3358"/>
    <n v="10"/>
    <n v="16"/>
    <d v="2023-04-04T00:00:00"/>
    <n v="67.260000000000005"/>
    <x v="16"/>
    <d v="2022-12-25T00:00:00"/>
    <s v="Hiszpania"/>
    <s v="Umarłe Korporacje"/>
    <x v="22"/>
    <n v="8"/>
    <n v="240"/>
    <n v="1800"/>
    <n v="4"/>
    <n v="2023"/>
  </r>
  <r>
    <n v="3359"/>
    <n v="10"/>
    <n v="16"/>
    <d v="2023-04-06T00:00:00"/>
    <n v="70.180000000000007"/>
    <x v="16"/>
    <d v="2022-12-25T00:00:00"/>
    <s v="Hiszpania"/>
    <s v="Umarłe Korporacje"/>
    <x v="22"/>
    <n v="8"/>
    <n v="240"/>
    <n v="1800"/>
    <n v="4"/>
    <n v="2023"/>
  </r>
  <r>
    <n v="3360"/>
    <n v="10"/>
    <n v="17"/>
    <d v="2023-04-06T00:00:00"/>
    <n v="15.04"/>
    <x v="16"/>
    <d v="2022-12-25T00:00:00"/>
    <s v="Hiszpania"/>
    <s v="Tofik Lis"/>
    <x v="7"/>
    <n v="6"/>
    <n v="160"/>
    <n v="1200"/>
    <n v="4"/>
    <n v="2023"/>
  </r>
  <r>
    <n v="3361"/>
    <n v="10"/>
    <n v="17"/>
    <d v="2023-04-06T00:00:00"/>
    <n v="20.53"/>
    <x v="16"/>
    <d v="2022-12-25T00:00:00"/>
    <s v="Hiszpania"/>
    <s v="Tofik Lis"/>
    <x v="7"/>
    <n v="6"/>
    <n v="160"/>
    <n v="1200"/>
    <n v="4"/>
    <n v="2023"/>
  </r>
  <r>
    <n v="3362"/>
    <n v="10"/>
    <n v="17"/>
    <d v="2023-04-08T00:00:00"/>
    <n v="30.56"/>
    <x v="16"/>
    <d v="2022-12-25T00:00:00"/>
    <s v="Hiszpania"/>
    <s v="Tofik Lis"/>
    <x v="7"/>
    <n v="6"/>
    <n v="160"/>
    <n v="1200"/>
    <n v="4"/>
    <n v="2023"/>
  </r>
  <r>
    <n v="3363"/>
    <n v="10"/>
    <n v="17"/>
    <d v="2023-04-08T00:00:00"/>
    <n v="39.299999999999997"/>
    <x v="16"/>
    <d v="2022-12-25T00:00:00"/>
    <s v="Hiszpania"/>
    <s v="Tofik Lis"/>
    <x v="7"/>
    <n v="6"/>
    <n v="160"/>
    <n v="1200"/>
    <n v="4"/>
    <n v="2023"/>
  </r>
  <r>
    <n v="3364"/>
    <n v="10"/>
    <n v="17"/>
    <d v="2023-04-08T00:00:00"/>
    <n v="40.36"/>
    <x v="16"/>
    <d v="2022-12-25T00:00:00"/>
    <s v="Hiszpania"/>
    <s v="Tofik Lis"/>
    <x v="7"/>
    <n v="6"/>
    <n v="160"/>
    <n v="1200"/>
    <n v="4"/>
    <n v="2023"/>
  </r>
  <r>
    <n v="3365"/>
    <n v="10"/>
    <n v="17"/>
    <d v="2023-04-08T00:00:00"/>
    <n v="46.91"/>
    <x v="16"/>
    <d v="2022-12-25T00:00:00"/>
    <s v="Hiszpania"/>
    <s v="Tofik Lis"/>
    <x v="7"/>
    <n v="6"/>
    <n v="160"/>
    <n v="1200"/>
    <n v="4"/>
    <n v="2023"/>
  </r>
  <r>
    <n v="3366"/>
    <n v="10"/>
    <n v="17"/>
    <d v="2023-04-11T00:00:00"/>
    <n v="58.22"/>
    <x v="16"/>
    <d v="2022-12-25T00:00:00"/>
    <s v="Hiszpania"/>
    <s v="Tofik Lis"/>
    <x v="7"/>
    <n v="6"/>
    <n v="160"/>
    <n v="1200"/>
    <n v="4"/>
    <n v="2023"/>
  </r>
  <r>
    <n v="3367"/>
    <n v="10"/>
    <n v="17"/>
    <d v="2023-04-12T00:00:00"/>
    <n v="59.83"/>
    <x v="16"/>
    <d v="2022-12-25T00:00:00"/>
    <s v="Hiszpania"/>
    <s v="Tofik Lis"/>
    <x v="7"/>
    <n v="6"/>
    <n v="160"/>
    <n v="1200"/>
    <n v="4"/>
    <n v="2023"/>
  </r>
  <r>
    <n v="3368"/>
    <n v="10"/>
    <n v="17"/>
    <d v="2023-04-12T00:00:00"/>
    <n v="88.77"/>
    <x v="16"/>
    <d v="2022-12-25T00:00:00"/>
    <s v="Hiszpania"/>
    <s v="Tofik Lis"/>
    <x v="7"/>
    <n v="6"/>
    <n v="160"/>
    <n v="1200"/>
    <n v="4"/>
    <n v="2023"/>
  </r>
  <r>
    <n v="3369"/>
    <n v="10"/>
    <n v="17"/>
    <d v="2023-04-12T00:00:00"/>
    <n v="100"/>
    <x v="16"/>
    <d v="2022-12-25T00:00:00"/>
    <s v="Hiszpania"/>
    <s v="Tofik Lis"/>
    <x v="7"/>
    <n v="6"/>
    <n v="160"/>
    <n v="1200"/>
    <n v="4"/>
    <n v="2023"/>
  </r>
  <r>
    <n v="3370"/>
    <n v="10"/>
    <n v="18"/>
    <d v="2023-04-13T00:00:00"/>
    <n v="10.130000000000001"/>
    <x v="16"/>
    <d v="2022-12-25T00:00:00"/>
    <s v="Hiszpania"/>
    <s v="Aviciuś"/>
    <x v="15"/>
    <n v="5"/>
    <n v="124"/>
    <n v="1000"/>
    <n v="4"/>
    <n v="2023"/>
  </r>
  <r>
    <n v="3371"/>
    <n v="10"/>
    <n v="18"/>
    <d v="2023-04-13T00:00:00"/>
    <n v="15.84"/>
    <x v="16"/>
    <d v="2022-12-25T00:00:00"/>
    <s v="Hiszpania"/>
    <s v="Aviciuś"/>
    <x v="15"/>
    <n v="5"/>
    <n v="124"/>
    <n v="1000"/>
    <n v="4"/>
    <n v="2023"/>
  </r>
  <r>
    <n v="3372"/>
    <n v="10"/>
    <n v="18"/>
    <d v="2023-04-14T00:00:00"/>
    <n v="38.36"/>
    <x v="16"/>
    <d v="2022-12-25T00:00:00"/>
    <s v="Hiszpania"/>
    <s v="Aviciuś"/>
    <x v="15"/>
    <n v="5"/>
    <n v="124"/>
    <n v="1000"/>
    <n v="4"/>
    <n v="2023"/>
  </r>
  <r>
    <n v="3373"/>
    <n v="10"/>
    <n v="18"/>
    <d v="2023-04-16T00:00:00"/>
    <n v="38.200000000000003"/>
    <x v="16"/>
    <d v="2022-12-25T00:00:00"/>
    <s v="Hiszpania"/>
    <s v="Aviciuś"/>
    <x v="15"/>
    <n v="5"/>
    <n v="124"/>
    <n v="1000"/>
    <n v="4"/>
    <n v="2023"/>
  </r>
  <r>
    <n v="3374"/>
    <n v="10"/>
    <n v="18"/>
    <d v="2023-04-16T00:00:00"/>
    <n v="40.35"/>
    <x v="16"/>
    <d v="2022-12-25T00:00:00"/>
    <s v="Hiszpania"/>
    <s v="Aviciuś"/>
    <x v="15"/>
    <n v="5"/>
    <n v="124"/>
    <n v="1000"/>
    <n v="4"/>
    <n v="2023"/>
  </r>
  <r>
    <n v="3375"/>
    <n v="10"/>
    <n v="18"/>
    <d v="2023-04-16T00:00:00"/>
    <n v="41.26"/>
    <x v="16"/>
    <d v="2022-12-25T00:00:00"/>
    <s v="Hiszpania"/>
    <s v="Aviciuś"/>
    <x v="15"/>
    <n v="5"/>
    <n v="124"/>
    <n v="1000"/>
    <n v="4"/>
    <n v="2023"/>
  </r>
  <r>
    <n v="3376"/>
    <n v="10"/>
    <n v="18"/>
    <d v="2023-04-17T00:00:00"/>
    <n v="68.83"/>
    <x v="16"/>
    <d v="2022-12-25T00:00:00"/>
    <s v="Hiszpania"/>
    <s v="Aviciuś"/>
    <x v="15"/>
    <n v="5"/>
    <n v="124"/>
    <n v="1000"/>
    <n v="4"/>
    <n v="2023"/>
  </r>
  <r>
    <n v="3377"/>
    <n v="10"/>
    <n v="18"/>
    <d v="2023-04-17T00:00:00"/>
    <n v="61.53"/>
    <x v="16"/>
    <d v="2022-12-25T00:00:00"/>
    <s v="Hiszpania"/>
    <s v="Aviciuś"/>
    <x v="15"/>
    <n v="5"/>
    <n v="124"/>
    <n v="1000"/>
    <n v="4"/>
    <n v="2023"/>
  </r>
  <r>
    <n v="3378"/>
    <n v="10"/>
    <n v="18"/>
    <d v="2023-04-17T00:00:00"/>
    <n v="62.77"/>
    <x v="16"/>
    <d v="2022-12-25T00:00:00"/>
    <s v="Hiszpania"/>
    <s v="Aviciuś"/>
    <x v="15"/>
    <n v="5"/>
    <n v="124"/>
    <n v="1000"/>
    <n v="4"/>
    <n v="2023"/>
  </r>
  <r>
    <n v="3379"/>
    <n v="10"/>
    <n v="18"/>
    <d v="2023-04-17T00:00:00"/>
    <n v="89.99"/>
    <x v="16"/>
    <d v="2022-12-25T00:00:00"/>
    <s v="Hiszpania"/>
    <s v="Aviciuś"/>
    <x v="15"/>
    <n v="5"/>
    <n v="124"/>
    <n v="1000"/>
    <n v="4"/>
    <n v="2023"/>
  </r>
  <r>
    <n v="3380"/>
    <n v="10"/>
    <n v="19"/>
    <d v="2023-04-17T00:00:00"/>
    <n v="16.39"/>
    <x v="16"/>
    <d v="2022-12-25T00:00:00"/>
    <s v="Hiszpania"/>
    <s v="Dźwiękowy Szok Magii"/>
    <x v="16"/>
    <n v="7"/>
    <n v="170"/>
    <n v="1400"/>
    <n v="4"/>
    <n v="2023"/>
  </r>
  <r>
    <n v="3381"/>
    <n v="10"/>
    <n v="19"/>
    <d v="2023-04-17T00:00:00"/>
    <n v="26.76"/>
    <x v="16"/>
    <d v="2022-12-25T00:00:00"/>
    <s v="Hiszpania"/>
    <s v="Dźwiękowy Szok Magii"/>
    <x v="16"/>
    <n v="7"/>
    <n v="170"/>
    <n v="1400"/>
    <n v="4"/>
    <n v="2023"/>
  </r>
  <r>
    <n v="3382"/>
    <n v="10"/>
    <n v="19"/>
    <d v="2023-04-17T00:00:00"/>
    <n v="27.8"/>
    <x v="16"/>
    <d v="2022-12-25T00:00:00"/>
    <s v="Hiszpania"/>
    <s v="Dźwiękowy Szok Magii"/>
    <x v="16"/>
    <n v="7"/>
    <n v="170"/>
    <n v="1400"/>
    <n v="4"/>
    <n v="2023"/>
  </r>
  <r>
    <n v="3383"/>
    <n v="10"/>
    <n v="19"/>
    <d v="2023-04-17T00:00:00"/>
    <n v="48.87"/>
    <x v="16"/>
    <d v="2022-12-25T00:00:00"/>
    <s v="Hiszpania"/>
    <s v="Dźwiękowy Szok Magii"/>
    <x v="16"/>
    <n v="7"/>
    <n v="170"/>
    <n v="1400"/>
    <n v="4"/>
    <n v="2023"/>
  </r>
  <r>
    <n v="3384"/>
    <n v="10"/>
    <n v="19"/>
    <d v="2023-04-17T00:00:00"/>
    <n v="52.44"/>
    <x v="16"/>
    <d v="2022-12-25T00:00:00"/>
    <s v="Hiszpania"/>
    <s v="Dźwiękowy Szok Magii"/>
    <x v="16"/>
    <n v="7"/>
    <n v="170"/>
    <n v="1400"/>
    <n v="4"/>
    <n v="2023"/>
  </r>
  <r>
    <n v="3385"/>
    <n v="10"/>
    <n v="19"/>
    <d v="2023-04-17T00:00:00"/>
    <n v="57.54"/>
    <x v="16"/>
    <d v="2022-12-25T00:00:00"/>
    <s v="Hiszpania"/>
    <s v="Dźwiękowy Szok Magii"/>
    <x v="16"/>
    <n v="7"/>
    <n v="170"/>
    <n v="1400"/>
    <n v="4"/>
    <n v="2023"/>
  </r>
  <r>
    <n v="3386"/>
    <n v="10"/>
    <n v="19"/>
    <d v="2023-04-17T00:00:00"/>
    <n v="61.69"/>
    <x v="16"/>
    <d v="2022-12-25T00:00:00"/>
    <s v="Hiszpania"/>
    <s v="Dźwiękowy Szok Magii"/>
    <x v="16"/>
    <n v="7"/>
    <n v="170"/>
    <n v="1400"/>
    <n v="4"/>
    <n v="2023"/>
  </r>
  <r>
    <n v="3387"/>
    <n v="10"/>
    <n v="19"/>
    <d v="2023-04-20T00:00:00"/>
    <n v="59.43"/>
    <x v="16"/>
    <d v="2022-12-25T00:00:00"/>
    <s v="Hiszpania"/>
    <s v="Dźwiękowy Szok Magii"/>
    <x v="16"/>
    <n v="7"/>
    <n v="170"/>
    <n v="1400"/>
    <n v="4"/>
    <n v="2023"/>
  </r>
  <r>
    <n v="3388"/>
    <n v="10"/>
    <n v="19"/>
    <d v="2023-04-20T00:00:00"/>
    <n v="89.93"/>
    <x v="16"/>
    <d v="2022-12-25T00:00:00"/>
    <s v="Hiszpania"/>
    <s v="Dźwiękowy Szok Magii"/>
    <x v="16"/>
    <n v="7"/>
    <n v="170"/>
    <n v="1400"/>
    <n v="4"/>
    <n v="2023"/>
  </r>
  <r>
    <n v="3389"/>
    <n v="10"/>
    <n v="19"/>
    <d v="2023-04-22T00:00:00"/>
    <n v="65.8"/>
    <x v="16"/>
    <d v="2022-12-25T00:00:00"/>
    <s v="Hiszpania"/>
    <s v="Dźwiękowy Szok Magii"/>
    <x v="16"/>
    <n v="7"/>
    <n v="170"/>
    <n v="1400"/>
    <n v="4"/>
    <n v="2023"/>
  </r>
  <r>
    <n v="3390"/>
    <n v="10"/>
    <n v="20"/>
    <d v="2023-04-22T00:00:00"/>
    <n v="16.84"/>
    <x v="16"/>
    <d v="2022-12-25T00:00:00"/>
    <s v="Hiszpania"/>
    <s v="xi"/>
    <x v="17"/>
    <n v="9"/>
    <n v="222"/>
    <n v="2000"/>
    <n v="4"/>
    <n v="2023"/>
  </r>
  <r>
    <n v="3391"/>
    <n v="10"/>
    <n v="20"/>
    <d v="2023-04-24T00:00:00"/>
    <n v="22.5"/>
    <x v="16"/>
    <d v="2022-12-25T00:00:00"/>
    <s v="Hiszpania"/>
    <s v="xi"/>
    <x v="17"/>
    <n v="9"/>
    <n v="222"/>
    <n v="2000"/>
    <n v="4"/>
    <n v="2023"/>
  </r>
  <r>
    <n v="3392"/>
    <n v="10"/>
    <n v="20"/>
    <d v="2023-04-24T00:00:00"/>
    <n v="29.41"/>
    <x v="16"/>
    <d v="2022-12-25T00:00:00"/>
    <s v="Hiszpania"/>
    <s v="xi"/>
    <x v="17"/>
    <n v="9"/>
    <n v="222"/>
    <n v="2000"/>
    <n v="4"/>
    <n v="2023"/>
  </r>
  <r>
    <n v="3393"/>
    <n v="10"/>
    <n v="20"/>
    <d v="2023-04-24T00:00:00"/>
    <n v="42.98"/>
    <x v="16"/>
    <d v="2022-12-25T00:00:00"/>
    <s v="Hiszpania"/>
    <s v="xi"/>
    <x v="17"/>
    <n v="9"/>
    <n v="222"/>
    <n v="2000"/>
    <n v="4"/>
    <n v="2023"/>
  </r>
  <r>
    <n v="3394"/>
    <n v="10"/>
    <n v="20"/>
    <d v="2023-04-24T00:00:00"/>
    <n v="44.78"/>
    <x v="16"/>
    <d v="2022-12-25T00:00:00"/>
    <s v="Hiszpania"/>
    <s v="xi"/>
    <x v="17"/>
    <n v="9"/>
    <n v="222"/>
    <n v="2000"/>
    <n v="4"/>
    <n v="2023"/>
  </r>
  <r>
    <n v="3395"/>
    <n v="10"/>
    <n v="20"/>
    <d v="2023-04-24T00:00:00"/>
    <n v="60.22"/>
    <x v="16"/>
    <d v="2022-12-25T00:00:00"/>
    <s v="Hiszpania"/>
    <s v="xi"/>
    <x v="17"/>
    <n v="9"/>
    <n v="222"/>
    <n v="2000"/>
    <n v="4"/>
    <n v="2023"/>
  </r>
  <r>
    <n v="3396"/>
    <n v="10"/>
    <n v="20"/>
    <d v="2023-04-25T00:00:00"/>
    <n v="71.209999999999994"/>
    <x v="16"/>
    <d v="2022-12-25T00:00:00"/>
    <s v="Hiszpania"/>
    <s v="xi"/>
    <x v="17"/>
    <n v="9"/>
    <n v="222"/>
    <n v="2000"/>
    <n v="4"/>
    <n v="2023"/>
  </r>
  <r>
    <n v="3397"/>
    <n v="10"/>
    <n v="20"/>
    <d v="2023-04-27T00:00:00"/>
    <n v="53.49"/>
    <x v="16"/>
    <d v="2022-12-25T00:00:00"/>
    <s v="Hiszpania"/>
    <s v="xi"/>
    <x v="17"/>
    <n v="9"/>
    <n v="222"/>
    <n v="2000"/>
    <n v="4"/>
    <n v="2023"/>
  </r>
  <r>
    <n v="3398"/>
    <n v="10"/>
    <n v="20"/>
    <d v="2023-04-27T00:00:00"/>
    <n v="80.14"/>
    <x v="16"/>
    <d v="2022-12-25T00:00:00"/>
    <s v="Hiszpania"/>
    <s v="xi"/>
    <x v="17"/>
    <n v="9"/>
    <n v="222"/>
    <n v="2000"/>
    <n v="4"/>
    <n v="2023"/>
  </r>
  <r>
    <n v="3399"/>
    <n v="10"/>
    <n v="20"/>
    <d v="2023-04-27T00:00:00"/>
    <n v="64.63"/>
    <x v="16"/>
    <d v="2022-12-25T00:00:00"/>
    <s v="Hiszpania"/>
    <s v="xi"/>
    <x v="17"/>
    <n v="9"/>
    <n v="222"/>
    <n v="2000"/>
    <n v="4"/>
    <n v="2023"/>
  </r>
  <r>
    <n v="3400"/>
    <n v="10"/>
    <n v="21"/>
    <d v="2023-04-27T00:00:00"/>
    <n v="11.62"/>
    <x v="16"/>
    <d v="2022-12-25T00:00:00"/>
    <s v="Hiszpania"/>
    <s v="Lisek Przemyka"/>
    <x v="18"/>
    <n v="9"/>
    <n v="300"/>
    <n v="2000"/>
    <n v="4"/>
    <n v="2023"/>
  </r>
  <r>
    <n v="3401"/>
    <n v="6"/>
    <n v="1"/>
    <d v="2023-09-21T00:00:00"/>
    <n v="12.06"/>
    <x v="17"/>
    <d v="2023-09-21T00:00:00"/>
    <s v="USA"/>
    <s v="Cysmix i Emilka"/>
    <x v="0"/>
    <n v="7"/>
    <n v="128"/>
    <n v="1500"/>
    <n v="9"/>
    <n v="2023"/>
  </r>
  <r>
    <n v="3402"/>
    <n v="6"/>
    <n v="1"/>
    <d v="2023-09-21T00:00:00"/>
    <n v="24.5"/>
    <x v="17"/>
    <d v="2023-09-21T00:00:00"/>
    <s v="USA"/>
    <s v="Cysmix i Emilka"/>
    <x v="0"/>
    <n v="7"/>
    <n v="128"/>
    <n v="1500"/>
    <n v="9"/>
    <n v="2023"/>
  </r>
  <r>
    <n v="3403"/>
    <n v="6"/>
    <n v="1"/>
    <d v="2023-09-21T00:00:00"/>
    <n v="30.31"/>
    <x v="17"/>
    <d v="2023-09-21T00:00:00"/>
    <s v="USA"/>
    <s v="Cysmix i Emilka"/>
    <x v="0"/>
    <n v="7"/>
    <n v="128"/>
    <n v="1500"/>
    <n v="9"/>
    <n v="2023"/>
  </r>
  <r>
    <n v="3404"/>
    <n v="6"/>
    <n v="1"/>
    <d v="2023-09-21T00:00:00"/>
    <n v="26.38"/>
    <x v="17"/>
    <d v="2023-09-21T00:00:00"/>
    <s v="USA"/>
    <s v="Cysmix i Emilka"/>
    <x v="0"/>
    <n v="7"/>
    <n v="128"/>
    <n v="1500"/>
    <n v="9"/>
    <n v="2023"/>
  </r>
  <r>
    <n v="3405"/>
    <n v="6"/>
    <n v="1"/>
    <d v="2023-09-21T00:00:00"/>
    <n v="46.81"/>
    <x v="17"/>
    <d v="2023-09-21T00:00:00"/>
    <s v="USA"/>
    <s v="Cysmix i Emilka"/>
    <x v="0"/>
    <n v="7"/>
    <n v="128"/>
    <n v="1500"/>
    <n v="9"/>
    <n v="2023"/>
  </r>
  <r>
    <n v="3406"/>
    <n v="6"/>
    <n v="1"/>
    <d v="2023-09-24T00:00:00"/>
    <n v="56.96"/>
    <x v="17"/>
    <d v="2023-09-21T00:00:00"/>
    <s v="USA"/>
    <s v="Cysmix i Emilka"/>
    <x v="0"/>
    <n v="7"/>
    <n v="128"/>
    <n v="1500"/>
    <n v="9"/>
    <n v="2023"/>
  </r>
  <r>
    <n v="3407"/>
    <n v="6"/>
    <n v="1"/>
    <d v="2023-09-24T00:00:00"/>
    <n v="67.95"/>
    <x v="17"/>
    <d v="2023-09-21T00:00:00"/>
    <s v="USA"/>
    <s v="Cysmix i Emilka"/>
    <x v="0"/>
    <n v="7"/>
    <n v="128"/>
    <n v="1500"/>
    <n v="9"/>
    <n v="2023"/>
  </r>
  <r>
    <n v="3408"/>
    <n v="6"/>
    <n v="1"/>
    <d v="2023-09-24T00:00:00"/>
    <n v="61.86"/>
    <x v="17"/>
    <d v="2023-09-21T00:00:00"/>
    <s v="USA"/>
    <s v="Cysmix i Emilka"/>
    <x v="0"/>
    <n v="7"/>
    <n v="128"/>
    <n v="1500"/>
    <n v="9"/>
    <n v="2023"/>
  </r>
  <r>
    <n v="3409"/>
    <n v="6"/>
    <n v="1"/>
    <d v="2023-09-24T00:00:00"/>
    <n v="73.98"/>
    <x v="17"/>
    <d v="2023-09-21T00:00:00"/>
    <s v="USA"/>
    <s v="Cysmix i Emilka"/>
    <x v="0"/>
    <n v="7"/>
    <n v="128"/>
    <n v="1500"/>
    <n v="9"/>
    <n v="2023"/>
  </r>
  <r>
    <n v="3410"/>
    <n v="6"/>
    <n v="1"/>
    <d v="2023-09-24T00:00:00"/>
    <n v="62.36"/>
    <x v="17"/>
    <d v="2023-09-21T00:00:00"/>
    <s v="USA"/>
    <s v="Cysmix i Emilka"/>
    <x v="0"/>
    <n v="7"/>
    <n v="128"/>
    <n v="1500"/>
    <n v="9"/>
    <n v="2023"/>
  </r>
  <r>
    <n v="3411"/>
    <n v="6"/>
    <n v="21"/>
    <d v="2023-09-24T00:00:00"/>
    <n v="13.77"/>
    <x v="17"/>
    <d v="2023-09-21T00:00:00"/>
    <s v="USA"/>
    <s v="Lisek Przemyka"/>
    <x v="18"/>
    <n v="9"/>
    <n v="300"/>
    <n v="2000"/>
    <n v="9"/>
    <n v="2023"/>
  </r>
  <r>
    <n v="3412"/>
    <n v="6"/>
    <n v="2"/>
    <d v="2023-09-24T00:00:00"/>
    <n v="19.52"/>
    <x v="17"/>
    <d v="2023-09-21T00:00:00"/>
    <s v="USA"/>
    <s v="Solejek"/>
    <x v="1"/>
    <n v="7"/>
    <n v="182"/>
    <n v="1500"/>
    <n v="9"/>
    <n v="2023"/>
  </r>
  <r>
    <n v="3413"/>
    <n v="6"/>
    <n v="21"/>
    <d v="2023-09-24T00:00:00"/>
    <n v="37.11"/>
    <x v="17"/>
    <d v="2023-09-21T00:00:00"/>
    <s v="USA"/>
    <s v="Lisek Przemyka"/>
    <x v="18"/>
    <n v="9"/>
    <n v="300"/>
    <n v="2000"/>
    <n v="9"/>
    <n v="2023"/>
  </r>
  <r>
    <n v="3414"/>
    <n v="6"/>
    <n v="2"/>
    <d v="2023-09-24T00:00:00"/>
    <n v="35.26"/>
    <x v="17"/>
    <d v="2023-09-21T00:00:00"/>
    <s v="USA"/>
    <s v="Solejek"/>
    <x v="1"/>
    <n v="7"/>
    <n v="182"/>
    <n v="1500"/>
    <n v="9"/>
    <n v="2023"/>
  </r>
  <r>
    <n v="3415"/>
    <n v="6"/>
    <n v="21"/>
    <d v="2023-09-24T00:00:00"/>
    <n v="34.53"/>
    <x v="17"/>
    <d v="2023-09-21T00:00:00"/>
    <s v="USA"/>
    <s v="Lisek Przemyka"/>
    <x v="18"/>
    <n v="9"/>
    <n v="300"/>
    <n v="2000"/>
    <n v="9"/>
    <n v="2023"/>
  </r>
  <r>
    <n v="3416"/>
    <n v="6"/>
    <n v="21"/>
    <d v="2023-09-24T00:00:00"/>
    <n v="37.28"/>
    <x v="17"/>
    <d v="2023-09-21T00:00:00"/>
    <s v="USA"/>
    <s v="Lisek Przemyka"/>
    <x v="18"/>
    <n v="9"/>
    <n v="300"/>
    <n v="2000"/>
    <n v="9"/>
    <n v="2023"/>
  </r>
  <r>
    <n v="3417"/>
    <n v="6"/>
    <n v="21"/>
    <d v="2023-09-24T00:00:00"/>
    <n v="69.62"/>
    <x v="17"/>
    <d v="2023-09-21T00:00:00"/>
    <s v="USA"/>
    <s v="Lisek Przemyka"/>
    <x v="18"/>
    <n v="9"/>
    <n v="300"/>
    <n v="2000"/>
    <n v="9"/>
    <n v="2023"/>
  </r>
  <r>
    <n v="3418"/>
    <n v="6"/>
    <n v="21"/>
    <d v="2023-09-24T00:00:00"/>
    <n v="54.25"/>
    <x v="17"/>
    <d v="2023-09-21T00:00:00"/>
    <s v="USA"/>
    <s v="Lisek Przemyka"/>
    <x v="18"/>
    <n v="9"/>
    <n v="300"/>
    <n v="2000"/>
    <n v="9"/>
    <n v="2023"/>
  </r>
  <r>
    <n v="3419"/>
    <n v="6"/>
    <n v="21"/>
    <d v="2023-09-24T00:00:00"/>
    <n v="84.03"/>
    <x v="17"/>
    <d v="2023-09-21T00:00:00"/>
    <s v="USA"/>
    <s v="Lisek Przemyka"/>
    <x v="18"/>
    <n v="9"/>
    <n v="300"/>
    <n v="2000"/>
    <n v="9"/>
    <n v="2023"/>
  </r>
  <r>
    <n v="3420"/>
    <n v="6"/>
    <n v="21"/>
    <d v="2023-09-26T00:00:00"/>
    <n v="89.97"/>
    <x v="17"/>
    <d v="2023-09-21T00:00:00"/>
    <s v="USA"/>
    <s v="Lisek Przemyka"/>
    <x v="18"/>
    <n v="9"/>
    <n v="300"/>
    <n v="2000"/>
    <n v="9"/>
    <n v="2023"/>
  </r>
  <r>
    <n v="3421"/>
    <n v="6"/>
    <n v="3"/>
    <d v="2023-09-29T00:00:00"/>
    <n v="19.899999999999999"/>
    <x v="17"/>
    <d v="2023-09-21T00:00:00"/>
    <s v="USA"/>
    <s v="Kuba Omsiak"/>
    <x v="2"/>
    <n v="5"/>
    <n v="128"/>
    <n v="1000"/>
    <n v="9"/>
    <n v="2023"/>
  </r>
  <r>
    <n v="3422"/>
    <n v="6"/>
    <n v="3"/>
    <d v="2023-09-29T00:00:00"/>
    <n v="25.62"/>
    <x v="17"/>
    <d v="2023-09-21T00:00:00"/>
    <s v="USA"/>
    <s v="Kuba Omsiak"/>
    <x v="2"/>
    <n v="5"/>
    <n v="128"/>
    <n v="1000"/>
    <n v="9"/>
    <n v="2023"/>
  </r>
  <r>
    <n v="3423"/>
    <n v="17"/>
    <n v="1"/>
    <d v="2023-09-29T00:00:00"/>
    <n v="14.2"/>
    <x v="18"/>
    <d v="2023-09-29T00:00:00"/>
    <s v="Francja"/>
    <s v="Cysmix i Emilka"/>
    <x v="0"/>
    <n v="7"/>
    <n v="128"/>
    <n v="1500"/>
    <n v="9"/>
    <n v="2023"/>
  </r>
  <r>
    <n v="3424"/>
    <n v="17"/>
    <n v="1"/>
    <d v="2023-09-29T00:00:00"/>
    <n v="27.69"/>
    <x v="18"/>
    <d v="2023-09-29T00:00:00"/>
    <s v="Francja"/>
    <s v="Cysmix i Emilka"/>
    <x v="0"/>
    <n v="7"/>
    <n v="128"/>
    <n v="1500"/>
    <n v="9"/>
    <n v="2023"/>
  </r>
  <r>
    <n v="3425"/>
    <n v="17"/>
    <n v="1"/>
    <d v="2023-09-30T00:00:00"/>
    <n v="31.12"/>
    <x v="18"/>
    <d v="2023-09-29T00:00:00"/>
    <s v="Francja"/>
    <s v="Cysmix i Emilka"/>
    <x v="0"/>
    <n v="7"/>
    <n v="128"/>
    <n v="1500"/>
    <n v="9"/>
    <n v="2023"/>
  </r>
  <r>
    <n v="3426"/>
    <n v="17"/>
    <n v="1"/>
    <d v="2023-09-30T00:00:00"/>
    <n v="42.48"/>
    <x v="18"/>
    <d v="2023-09-29T00:00:00"/>
    <s v="Francja"/>
    <s v="Cysmix i Emilka"/>
    <x v="0"/>
    <n v="7"/>
    <n v="128"/>
    <n v="1500"/>
    <n v="9"/>
    <n v="2023"/>
  </r>
  <r>
    <n v="3427"/>
    <n v="17"/>
    <n v="1"/>
    <d v="2023-09-30T00:00:00"/>
    <n v="47.87"/>
    <x v="18"/>
    <d v="2023-09-29T00:00:00"/>
    <s v="Francja"/>
    <s v="Cysmix i Emilka"/>
    <x v="0"/>
    <n v="7"/>
    <n v="128"/>
    <n v="1500"/>
    <n v="9"/>
    <n v="2023"/>
  </r>
  <r>
    <n v="3428"/>
    <n v="17"/>
    <n v="1"/>
    <d v="2023-09-30T00:00:00"/>
    <n v="43.68"/>
    <x v="18"/>
    <d v="2023-09-29T00:00:00"/>
    <s v="Francja"/>
    <s v="Cysmix i Emilka"/>
    <x v="0"/>
    <n v="7"/>
    <n v="128"/>
    <n v="1500"/>
    <n v="9"/>
    <n v="2023"/>
  </r>
  <r>
    <n v="3429"/>
    <n v="6"/>
    <n v="3"/>
    <d v="2023-10-02T00:00:00"/>
    <n v="26.42"/>
    <x v="17"/>
    <d v="2023-09-21T00:00:00"/>
    <s v="USA"/>
    <s v="Kuba Omsiak"/>
    <x v="2"/>
    <n v="5"/>
    <n v="128"/>
    <n v="1000"/>
    <n v="10"/>
    <n v="2023"/>
  </r>
  <r>
    <n v="3430"/>
    <n v="6"/>
    <n v="3"/>
    <d v="2023-10-02T00:00:00"/>
    <n v="37.94"/>
    <x v="17"/>
    <d v="2023-09-21T00:00:00"/>
    <s v="USA"/>
    <s v="Kuba Omsiak"/>
    <x v="2"/>
    <n v="5"/>
    <n v="128"/>
    <n v="1000"/>
    <n v="10"/>
    <n v="2023"/>
  </r>
  <r>
    <n v="3431"/>
    <n v="6"/>
    <n v="3"/>
    <d v="2023-10-02T00:00:00"/>
    <n v="50.83"/>
    <x v="17"/>
    <d v="2023-09-21T00:00:00"/>
    <s v="USA"/>
    <s v="Kuba Omsiak"/>
    <x v="2"/>
    <n v="5"/>
    <n v="128"/>
    <n v="1000"/>
    <n v="10"/>
    <n v="2023"/>
  </r>
  <r>
    <n v="3432"/>
    <n v="17"/>
    <n v="1"/>
    <d v="2023-10-02T00:00:00"/>
    <n v="67.930000000000007"/>
    <x v="18"/>
    <d v="2023-09-29T00:00:00"/>
    <s v="Francja"/>
    <s v="Cysmix i Emilka"/>
    <x v="0"/>
    <n v="7"/>
    <n v="128"/>
    <n v="1500"/>
    <n v="10"/>
    <n v="2023"/>
  </r>
  <r>
    <n v="3433"/>
    <n v="17"/>
    <n v="1"/>
    <d v="2023-10-02T00:00:00"/>
    <n v="74.81"/>
    <x v="18"/>
    <d v="2023-09-29T00:00:00"/>
    <s v="Francja"/>
    <s v="Cysmix i Emilka"/>
    <x v="0"/>
    <n v="7"/>
    <n v="128"/>
    <n v="1500"/>
    <n v="10"/>
    <n v="2023"/>
  </r>
  <r>
    <n v="3434"/>
    <n v="17"/>
    <n v="1"/>
    <d v="2023-10-02T00:00:00"/>
    <n v="52.53"/>
    <x v="18"/>
    <d v="2023-09-29T00:00:00"/>
    <s v="Francja"/>
    <s v="Cysmix i Emilka"/>
    <x v="0"/>
    <n v="7"/>
    <n v="128"/>
    <n v="1500"/>
    <n v="10"/>
    <n v="2023"/>
  </r>
  <r>
    <n v="3435"/>
    <n v="6"/>
    <n v="3"/>
    <d v="2023-10-03T00:00:00"/>
    <n v="64.34"/>
    <x v="17"/>
    <d v="2023-09-21T00:00:00"/>
    <s v="USA"/>
    <s v="Kuba Omsiak"/>
    <x v="2"/>
    <n v="5"/>
    <n v="128"/>
    <n v="1000"/>
    <n v="10"/>
    <n v="2023"/>
  </r>
  <r>
    <n v="3436"/>
    <n v="6"/>
    <n v="3"/>
    <d v="2023-10-03T00:00:00"/>
    <n v="65.540000000000006"/>
    <x v="17"/>
    <d v="2023-09-21T00:00:00"/>
    <s v="USA"/>
    <s v="Kuba Omsiak"/>
    <x v="2"/>
    <n v="5"/>
    <n v="128"/>
    <n v="1000"/>
    <n v="10"/>
    <n v="2023"/>
  </r>
  <r>
    <n v="3437"/>
    <n v="17"/>
    <n v="1"/>
    <d v="2023-10-04T00:00:00"/>
    <n v="63.22"/>
    <x v="18"/>
    <d v="2023-09-29T00:00:00"/>
    <s v="Francja"/>
    <s v="Cysmix i Emilka"/>
    <x v="0"/>
    <n v="7"/>
    <n v="128"/>
    <n v="1500"/>
    <n v="10"/>
    <n v="2023"/>
  </r>
  <r>
    <n v="3438"/>
    <n v="6"/>
    <n v="3"/>
    <d v="2023-10-05T00:00:00"/>
    <n v="59.91"/>
    <x v="17"/>
    <d v="2023-09-21T00:00:00"/>
    <s v="USA"/>
    <s v="Kuba Omsiak"/>
    <x v="2"/>
    <n v="5"/>
    <n v="128"/>
    <n v="1000"/>
    <n v="10"/>
    <n v="2023"/>
  </r>
  <r>
    <n v="3439"/>
    <n v="6"/>
    <n v="3"/>
    <d v="2023-10-05T00:00:00"/>
    <n v="68.45"/>
    <x v="17"/>
    <d v="2023-09-21T00:00:00"/>
    <s v="USA"/>
    <s v="Kuba Omsiak"/>
    <x v="2"/>
    <n v="5"/>
    <n v="128"/>
    <n v="1000"/>
    <n v="10"/>
    <n v="2023"/>
  </r>
  <r>
    <n v="3440"/>
    <n v="6"/>
    <n v="3"/>
    <d v="2023-10-05T00:00:00"/>
    <n v="80.569999999999993"/>
    <x v="17"/>
    <d v="2023-09-21T00:00:00"/>
    <s v="USA"/>
    <s v="Kuba Omsiak"/>
    <x v="2"/>
    <n v="5"/>
    <n v="128"/>
    <n v="1000"/>
    <n v="10"/>
    <n v="2023"/>
  </r>
  <r>
    <n v="3441"/>
    <n v="17"/>
    <n v="2"/>
    <d v="2023-10-05T00:00:00"/>
    <n v="10.93"/>
    <x v="18"/>
    <d v="2023-09-29T00:00:00"/>
    <s v="Francja"/>
    <s v="Solejek"/>
    <x v="1"/>
    <n v="7"/>
    <n v="182"/>
    <n v="1500"/>
    <n v="10"/>
    <n v="2023"/>
  </r>
  <r>
    <n v="3442"/>
    <n v="17"/>
    <n v="2"/>
    <d v="2023-10-05T00:00:00"/>
    <n v="23.99"/>
    <x v="18"/>
    <d v="2023-09-29T00:00:00"/>
    <s v="Francja"/>
    <s v="Solejek"/>
    <x v="1"/>
    <n v="7"/>
    <n v="182"/>
    <n v="1500"/>
    <n v="10"/>
    <n v="2023"/>
  </r>
  <r>
    <n v="3443"/>
    <n v="17"/>
    <n v="2"/>
    <d v="2023-10-05T00:00:00"/>
    <n v="31.53"/>
    <x v="18"/>
    <d v="2023-09-29T00:00:00"/>
    <s v="Francja"/>
    <s v="Solejek"/>
    <x v="1"/>
    <n v="7"/>
    <n v="182"/>
    <n v="1500"/>
    <n v="10"/>
    <n v="2023"/>
  </r>
  <r>
    <n v="3444"/>
    <n v="17"/>
    <n v="2"/>
    <d v="2023-10-05T00:00:00"/>
    <n v="25.76"/>
    <x v="18"/>
    <d v="2023-09-29T00:00:00"/>
    <s v="Francja"/>
    <s v="Solejek"/>
    <x v="1"/>
    <n v="7"/>
    <n v="182"/>
    <n v="1500"/>
    <n v="10"/>
    <n v="2023"/>
  </r>
  <r>
    <n v="3445"/>
    <n v="17"/>
    <n v="2"/>
    <d v="2023-10-05T00:00:00"/>
    <n v="53.91"/>
    <x v="18"/>
    <d v="2023-09-29T00:00:00"/>
    <s v="Francja"/>
    <s v="Solejek"/>
    <x v="1"/>
    <n v="7"/>
    <n v="182"/>
    <n v="1500"/>
    <n v="10"/>
    <n v="2023"/>
  </r>
  <r>
    <n v="3446"/>
    <n v="17"/>
    <n v="2"/>
    <d v="2023-10-05T00:00:00"/>
    <n v="45.58"/>
    <x v="18"/>
    <d v="2023-09-29T00:00:00"/>
    <s v="Francja"/>
    <s v="Solejek"/>
    <x v="1"/>
    <n v="7"/>
    <n v="182"/>
    <n v="1500"/>
    <n v="10"/>
    <n v="2023"/>
  </r>
  <r>
    <n v="3447"/>
    <n v="17"/>
    <n v="2"/>
    <d v="2023-10-05T00:00:00"/>
    <n v="71.739999999999995"/>
    <x v="18"/>
    <d v="2023-09-29T00:00:00"/>
    <s v="Francja"/>
    <s v="Solejek"/>
    <x v="1"/>
    <n v="7"/>
    <n v="182"/>
    <n v="1500"/>
    <n v="10"/>
    <n v="2023"/>
  </r>
  <r>
    <n v="3448"/>
    <n v="17"/>
    <n v="2"/>
    <d v="2023-10-05T00:00:00"/>
    <n v="81.77"/>
    <x v="18"/>
    <d v="2023-09-29T00:00:00"/>
    <s v="Francja"/>
    <s v="Solejek"/>
    <x v="1"/>
    <n v="7"/>
    <n v="182"/>
    <n v="1500"/>
    <n v="10"/>
    <n v="2023"/>
  </r>
  <r>
    <n v="3449"/>
    <n v="17"/>
    <n v="2"/>
    <d v="2023-10-05T00:00:00"/>
    <n v="86.98"/>
    <x v="18"/>
    <d v="2023-09-29T00:00:00"/>
    <s v="Francja"/>
    <s v="Solejek"/>
    <x v="1"/>
    <n v="7"/>
    <n v="182"/>
    <n v="1500"/>
    <n v="10"/>
    <n v="2023"/>
  </r>
  <r>
    <n v="3450"/>
    <n v="17"/>
    <n v="2"/>
    <d v="2023-10-05T00:00:00"/>
    <n v="98.26"/>
    <x v="18"/>
    <d v="2023-09-29T00:00:00"/>
    <s v="Francja"/>
    <s v="Solejek"/>
    <x v="1"/>
    <n v="7"/>
    <n v="182"/>
    <n v="1500"/>
    <n v="10"/>
    <n v="2023"/>
  </r>
  <r>
    <n v="3451"/>
    <n v="17"/>
    <n v="3"/>
    <d v="2023-10-05T00:00:00"/>
    <n v="13.17"/>
    <x v="18"/>
    <d v="2023-09-29T00:00:00"/>
    <s v="Francja"/>
    <s v="Kuba Omsiak"/>
    <x v="2"/>
    <n v="5"/>
    <n v="128"/>
    <n v="1000"/>
    <n v="10"/>
    <n v="2023"/>
  </r>
  <r>
    <n v="3452"/>
    <n v="17"/>
    <n v="3"/>
    <d v="2023-10-06T00:00:00"/>
    <n v="22.24"/>
    <x v="18"/>
    <d v="2023-09-29T00:00:00"/>
    <s v="Francja"/>
    <s v="Kuba Omsiak"/>
    <x v="2"/>
    <n v="5"/>
    <n v="128"/>
    <n v="1000"/>
    <n v="10"/>
    <n v="2023"/>
  </r>
  <r>
    <n v="3453"/>
    <n v="17"/>
    <n v="3"/>
    <d v="2023-10-06T00:00:00"/>
    <n v="30.27"/>
    <x v="18"/>
    <d v="2023-09-29T00:00:00"/>
    <s v="Francja"/>
    <s v="Kuba Omsiak"/>
    <x v="2"/>
    <n v="5"/>
    <n v="128"/>
    <n v="1000"/>
    <n v="10"/>
    <n v="2023"/>
  </r>
  <r>
    <n v="3454"/>
    <n v="17"/>
    <n v="3"/>
    <d v="2023-10-06T00:00:00"/>
    <n v="35.270000000000003"/>
    <x v="18"/>
    <d v="2023-09-29T00:00:00"/>
    <s v="Francja"/>
    <s v="Kuba Omsiak"/>
    <x v="2"/>
    <n v="5"/>
    <n v="128"/>
    <n v="1000"/>
    <n v="10"/>
    <n v="2023"/>
  </r>
  <r>
    <n v="3455"/>
    <n v="17"/>
    <n v="3"/>
    <d v="2023-10-06T00:00:00"/>
    <n v="34.49"/>
    <x v="18"/>
    <d v="2023-09-29T00:00:00"/>
    <s v="Francja"/>
    <s v="Kuba Omsiak"/>
    <x v="2"/>
    <n v="5"/>
    <n v="128"/>
    <n v="1000"/>
    <n v="10"/>
    <n v="2023"/>
  </r>
  <r>
    <n v="3456"/>
    <n v="6"/>
    <n v="4"/>
    <d v="2023-10-08T00:00:00"/>
    <n v="15.64"/>
    <x v="17"/>
    <d v="2023-09-21T00:00:00"/>
    <s v="USA"/>
    <s v="Pościgacze"/>
    <x v="3"/>
    <n v="6"/>
    <n v="170"/>
    <n v="1200"/>
    <n v="10"/>
    <n v="2023"/>
  </r>
  <r>
    <n v="3457"/>
    <n v="17"/>
    <n v="3"/>
    <d v="2023-10-09T00:00:00"/>
    <n v="47.8"/>
    <x v="18"/>
    <d v="2023-09-29T00:00:00"/>
    <s v="Francja"/>
    <s v="Kuba Omsiak"/>
    <x v="2"/>
    <n v="5"/>
    <n v="128"/>
    <n v="1000"/>
    <n v="10"/>
    <n v="2023"/>
  </r>
  <r>
    <n v="3458"/>
    <n v="6"/>
    <n v="4"/>
    <d v="2023-10-10T00:00:00"/>
    <n v="23.13"/>
    <x v="17"/>
    <d v="2023-09-21T00:00:00"/>
    <s v="USA"/>
    <s v="Pościgacze"/>
    <x v="3"/>
    <n v="6"/>
    <n v="170"/>
    <n v="1200"/>
    <n v="10"/>
    <n v="2023"/>
  </r>
  <r>
    <n v="3459"/>
    <n v="6"/>
    <n v="4"/>
    <d v="2023-10-10T00:00:00"/>
    <n v="26.22"/>
    <x v="17"/>
    <d v="2023-09-21T00:00:00"/>
    <s v="USA"/>
    <s v="Pościgacze"/>
    <x v="3"/>
    <n v="6"/>
    <n v="170"/>
    <n v="1200"/>
    <n v="10"/>
    <n v="2023"/>
  </r>
  <r>
    <n v="3460"/>
    <n v="6"/>
    <n v="4"/>
    <d v="2023-10-10T00:00:00"/>
    <n v="38.07"/>
    <x v="17"/>
    <d v="2023-09-21T00:00:00"/>
    <s v="USA"/>
    <s v="Pościgacze"/>
    <x v="3"/>
    <n v="6"/>
    <n v="170"/>
    <n v="1200"/>
    <n v="10"/>
    <n v="2023"/>
  </r>
  <r>
    <n v="3461"/>
    <n v="6"/>
    <n v="4"/>
    <d v="2023-10-12T00:00:00"/>
    <n v="41.76"/>
    <x v="17"/>
    <d v="2023-09-21T00:00:00"/>
    <s v="USA"/>
    <s v="Pościgacze"/>
    <x v="3"/>
    <n v="6"/>
    <n v="170"/>
    <n v="1200"/>
    <n v="10"/>
    <n v="2023"/>
  </r>
  <r>
    <n v="3462"/>
    <n v="6"/>
    <n v="4"/>
    <d v="2023-10-12T00:00:00"/>
    <n v="41.72"/>
    <x v="17"/>
    <d v="2023-09-21T00:00:00"/>
    <s v="USA"/>
    <s v="Pościgacze"/>
    <x v="3"/>
    <n v="6"/>
    <n v="170"/>
    <n v="1200"/>
    <n v="10"/>
    <n v="2023"/>
  </r>
  <r>
    <n v="3463"/>
    <n v="17"/>
    <n v="3"/>
    <d v="2023-10-12T00:00:00"/>
    <n v="74.97"/>
    <x v="18"/>
    <d v="2023-09-29T00:00:00"/>
    <s v="Francja"/>
    <s v="Kuba Omsiak"/>
    <x v="2"/>
    <n v="5"/>
    <n v="128"/>
    <n v="1000"/>
    <n v="10"/>
    <n v="2023"/>
  </r>
  <r>
    <n v="3464"/>
    <n v="17"/>
    <n v="3"/>
    <d v="2023-10-12T00:00:00"/>
    <n v="74.05"/>
    <x v="18"/>
    <d v="2023-09-29T00:00:00"/>
    <s v="Francja"/>
    <s v="Kuba Omsiak"/>
    <x v="2"/>
    <n v="5"/>
    <n v="128"/>
    <n v="1000"/>
    <n v="10"/>
    <n v="2023"/>
  </r>
  <r>
    <n v="3465"/>
    <n v="17"/>
    <n v="3"/>
    <d v="2023-10-12T00:00:00"/>
    <n v="53.49"/>
    <x v="18"/>
    <d v="2023-09-29T00:00:00"/>
    <s v="Francja"/>
    <s v="Kuba Omsiak"/>
    <x v="2"/>
    <n v="5"/>
    <n v="128"/>
    <n v="1000"/>
    <n v="10"/>
    <n v="2023"/>
  </r>
  <r>
    <n v="3466"/>
    <n v="17"/>
    <n v="3"/>
    <d v="2023-10-12T00:00:00"/>
    <n v="64.67"/>
    <x v="18"/>
    <d v="2023-09-29T00:00:00"/>
    <s v="Francja"/>
    <s v="Kuba Omsiak"/>
    <x v="2"/>
    <n v="5"/>
    <n v="128"/>
    <n v="1000"/>
    <n v="10"/>
    <n v="2023"/>
  </r>
  <r>
    <n v="3467"/>
    <n v="17"/>
    <n v="4"/>
    <d v="2023-10-12T00:00:00"/>
    <n v="13.09"/>
    <x v="18"/>
    <d v="2023-09-29T00:00:00"/>
    <s v="Francja"/>
    <s v="Pościgacze"/>
    <x v="3"/>
    <n v="6"/>
    <n v="170"/>
    <n v="1200"/>
    <n v="10"/>
    <n v="2023"/>
  </r>
  <r>
    <n v="3468"/>
    <n v="17"/>
    <n v="4"/>
    <d v="2023-10-12T00:00:00"/>
    <n v="24.54"/>
    <x v="18"/>
    <d v="2023-09-29T00:00:00"/>
    <s v="Francja"/>
    <s v="Pościgacze"/>
    <x v="3"/>
    <n v="6"/>
    <n v="170"/>
    <n v="1200"/>
    <n v="10"/>
    <n v="2023"/>
  </r>
  <r>
    <n v="3469"/>
    <n v="17"/>
    <n v="4"/>
    <d v="2023-10-12T00:00:00"/>
    <n v="23.7"/>
    <x v="18"/>
    <d v="2023-09-29T00:00:00"/>
    <s v="Francja"/>
    <s v="Pościgacze"/>
    <x v="3"/>
    <n v="6"/>
    <n v="170"/>
    <n v="1200"/>
    <n v="10"/>
    <n v="2023"/>
  </r>
  <r>
    <n v="3470"/>
    <n v="17"/>
    <n v="4"/>
    <d v="2023-10-12T00:00:00"/>
    <n v="29.03"/>
    <x v="18"/>
    <d v="2023-09-29T00:00:00"/>
    <s v="Francja"/>
    <s v="Pościgacze"/>
    <x v="3"/>
    <n v="6"/>
    <n v="170"/>
    <n v="1200"/>
    <n v="10"/>
    <n v="2023"/>
  </r>
  <r>
    <n v="3471"/>
    <n v="17"/>
    <n v="4"/>
    <d v="2023-10-12T00:00:00"/>
    <n v="46.6"/>
    <x v="18"/>
    <d v="2023-09-29T00:00:00"/>
    <s v="Francja"/>
    <s v="Pościgacze"/>
    <x v="3"/>
    <n v="6"/>
    <n v="170"/>
    <n v="1200"/>
    <n v="10"/>
    <n v="2023"/>
  </r>
  <r>
    <n v="3472"/>
    <n v="6"/>
    <n v="4"/>
    <d v="2023-10-15T00:00:00"/>
    <n v="46.45"/>
    <x v="17"/>
    <d v="2023-09-21T00:00:00"/>
    <s v="USA"/>
    <s v="Pościgacze"/>
    <x v="3"/>
    <n v="6"/>
    <n v="170"/>
    <n v="1200"/>
    <n v="10"/>
    <n v="2023"/>
  </r>
  <r>
    <n v="3473"/>
    <n v="6"/>
    <n v="4"/>
    <d v="2023-10-15T00:00:00"/>
    <n v="76.06"/>
    <x v="17"/>
    <d v="2023-09-21T00:00:00"/>
    <s v="USA"/>
    <s v="Pościgacze"/>
    <x v="3"/>
    <n v="6"/>
    <n v="170"/>
    <n v="1200"/>
    <n v="10"/>
    <n v="2023"/>
  </r>
  <r>
    <n v="3474"/>
    <n v="6"/>
    <n v="4"/>
    <d v="2023-10-15T00:00:00"/>
    <n v="80.56"/>
    <x v="17"/>
    <d v="2023-09-21T00:00:00"/>
    <s v="USA"/>
    <s v="Pościgacze"/>
    <x v="3"/>
    <n v="6"/>
    <n v="170"/>
    <n v="1200"/>
    <n v="10"/>
    <n v="2023"/>
  </r>
  <r>
    <n v="3475"/>
    <n v="6"/>
    <n v="4"/>
    <d v="2023-10-15T00:00:00"/>
    <n v="88.73"/>
    <x v="17"/>
    <d v="2023-09-21T00:00:00"/>
    <s v="USA"/>
    <s v="Pościgacze"/>
    <x v="3"/>
    <n v="6"/>
    <n v="170"/>
    <n v="1200"/>
    <n v="10"/>
    <n v="2023"/>
  </r>
  <r>
    <n v="3476"/>
    <n v="6"/>
    <n v="5"/>
    <d v="2023-10-15T00:00:00"/>
    <n v="13.38"/>
    <x v="17"/>
    <d v="2023-09-21T00:00:00"/>
    <s v="USA"/>
    <s v="Rostek"/>
    <x v="4"/>
    <n v="5"/>
    <n v="133"/>
    <n v="1000"/>
    <n v="10"/>
    <n v="2023"/>
  </r>
  <r>
    <n v="3477"/>
    <n v="6"/>
    <n v="5"/>
    <d v="2023-10-15T00:00:00"/>
    <n v="24.01"/>
    <x v="17"/>
    <d v="2023-09-21T00:00:00"/>
    <s v="USA"/>
    <s v="Rostek"/>
    <x v="4"/>
    <n v="5"/>
    <n v="133"/>
    <n v="1000"/>
    <n v="10"/>
    <n v="2023"/>
  </r>
  <r>
    <n v="3478"/>
    <n v="6"/>
    <n v="5"/>
    <d v="2023-10-15T00:00:00"/>
    <n v="28.27"/>
    <x v="17"/>
    <d v="2023-09-21T00:00:00"/>
    <s v="USA"/>
    <s v="Rostek"/>
    <x v="4"/>
    <n v="5"/>
    <n v="133"/>
    <n v="1000"/>
    <n v="10"/>
    <n v="2023"/>
  </r>
  <r>
    <n v="3479"/>
    <n v="17"/>
    <n v="4"/>
    <d v="2023-10-15T00:00:00"/>
    <n v="47.32"/>
    <x v="18"/>
    <d v="2023-09-29T00:00:00"/>
    <s v="Francja"/>
    <s v="Pościgacze"/>
    <x v="3"/>
    <n v="6"/>
    <n v="170"/>
    <n v="1200"/>
    <n v="10"/>
    <n v="2023"/>
  </r>
  <r>
    <n v="3480"/>
    <n v="17"/>
    <n v="4"/>
    <d v="2023-10-15T00:00:00"/>
    <n v="53.36"/>
    <x v="18"/>
    <d v="2023-09-29T00:00:00"/>
    <s v="Francja"/>
    <s v="Pościgacze"/>
    <x v="3"/>
    <n v="6"/>
    <n v="170"/>
    <n v="1200"/>
    <n v="10"/>
    <n v="2023"/>
  </r>
  <r>
    <n v="3481"/>
    <n v="17"/>
    <n v="4"/>
    <d v="2023-10-15T00:00:00"/>
    <n v="82.07"/>
    <x v="18"/>
    <d v="2023-09-29T00:00:00"/>
    <s v="Francja"/>
    <s v="Pościgacze"/>
    <x v="3"/>
    <n v="6"/>
    <n v="170"/>
    <n v="1200"/>
    <n v="10"/>
    <n v="2023"/>
  </r>
  <r>
    <n v="3482"/>
    <n v="17"/>
    <n v="4"/>
    <d v="2023-10-15T00:00:00"/>
    <n v="78.680000000000007"/>
    <x v="18"/>
    <d v="2023-09-29T00:00:00"/>
    <s v="Francja"/>
    <s v="Pościgacze"/>
    <x v="3"/>
    <n v="6"/>
    <n v="170"/>
    <n v="1200"/>
    <n v="10"/>
    <n v="2023"/>
  </r>
  <r>
    <n v="3483"/>
    <n v="6"/>
    <n v="5"/>
    <d v="2023-10-16T00:00:00"/>
    <n v="46.12"/>
    <x v="17"/>
    <d v="2023-09-21T00:00:00"/>
    <s v="USA"/>
    <s v="Rostek"/>
    <x v="4"/>
    <n v="5"/>
    <n v="133"/>
    <n v="1000"/>
    <n v="10"/>
    <n v="2023"/>
  </r>
  <r>
    <n v="3484"/>
    <n v="17"/>
    <n v="4"/>
    <d v="2023-10-16T00:00:00"/>
    <n v="83.26"/>
    <x v="18"/>
    <d v="2023-09-29T00:00:00"/>
    <s v="Francja"/>
    <s v="Pościgacze"/>
    <x v="3"/>
    <n v="6"/>
    <n v="170"/>
    <n v="1200"/>
    <n v="10"/>
    <n v="2023"/>
  </r>
  <r>
    <n v="3485"/>
    <n v="17"/>
    <n v="5"/>
    <d v="2023-10-16T00:00:00"/>
    <n v="10.02"/>
    <x v="18"/>
    <d v="2023-09-29T00:00:00"/>
    <s v="Francja"/>
    <s v="Rostek"/>
    <x v="4"/>
    <n v="5"/>
    <n v="133"/>
    <n v="1000"/>
    <n v="10"/>
    <n v="2023"/>
  </r>
  <r>
    <n v="3486"/>
    <n v="17"/>
    <n v="5"/>
    <d v="2023-10-17T00:00:00"/>
    <n v="22.74"/>
    <x v="18"/>
    <d v="2023-09-29T00:00:00"/>
    <s v="Francja"/>
    <s v="Rostek"/>
    <x v="4"/>
    <n v="5"/>
    <n v="133"/>
    <n v="1000"/>
    <n v="10"/>
    <n v="2023"/>
  </r>
  <r>
    <n v="3487"/>
    <n v="17"/>
    <n v="5"/>
    <d v="2023-10-17T00:00:00"/>
    <n v="24.3"/>
    <x v="18"/>
    <d v="2023-09-29T00:00:00"/>
    <s v="Francja"/>
    <s v="Rostek"/>
    <x v="4"/>
    <n v="5"/>
    <n v="133"/>
    <n v="1000"/>
    <n v="10"/>
    <n v="2023"/>
  </r>
  <r>
    <n v="3488"/>
    <n v="17"/>
    <n v="5"/>
    <d v="2023-10-18T00:00:00"/>
    <n v="35.53"/>
    <x v="18"/>
    <d v="2023-09-29T00:00:00"/>
    <s v="Francja"/>
    <s v="Rostek"/>
    <x v="4"/>
    <n v="5"/>
    <n v="133"/>
    <n v="1000"/>
    <n v="10"/>
    <n v="2023"/>
  </r>
  <r>
    <n v="3489"/>
    <n v="17"/>
    <n v="5"/>
    <d v="2023-10-18T00:00:00"/>
    <n v="53.01"/>
    <x v="18"/>
    <d v="2023-09-29T00:00:00"/>
    <s v="Francja"/>
    <s v="Rostek"/>
    <x v="4"/>
    <n v="5"/>
    <n v="133"/>
    <n v="1000"/>
    <n v="10"/>
    <n v="2023"/>
  </r>
  <r>
    <n v="3490"/>
    <n v="17"/>
    <n v="5"/>
    <d v="2023-10-18T00:00:00"/>
    <n v="65.540000000000006"/>
    <x v="18"/>
    <d v="2023-09-29T00:00:00"/>
    <s v="Francja"/>
    <s v="Rostek"/>
    <x v="4"/>
    <n v="5"/>
    <n v="133"/>
    <n v="1000"/>
    <n v="10"/>
    <n v="2023"/>
  </r>
  <r>
    <n v="3491"/>
    <n v="17"/>
    <n v="5"/>
    <d v="2023-10-18T00:00:00"/>
    <n v="68.78"/>
    <x v="18"/>
    <d v="2023-09-29T00:00:00"/>
    <s v="Francja"/>
    <s v="Rostek"/>
    <x v="4"/>
    <n v="5"/>
    <n v="133"/>
    <n v="1000"/>
    <n v="10"/>
    <n v="2023"/>
  </r>
  <r>
    <n v="3492"/>
    <n v="6"/>
    <n v="5"/>
    <d v="2023-10-19T00:00:00"/>
    <n v="35.409999999999997"/>
    <x v="17"/>
    <d v="2023-09-21T00:00:00"/>
    <s v="USA"/>
    <s v="Rostek"/>
    <x v="4"/>
    <n v="5"/>
    <n v="133"/>
    <n v="1000"/>
    <n v="10"/>
    <n v="2023"/>
  </r>
  <r>
    <n v="3493"/>
    <n v="17"/>
    <n v="5"/>
    <d v="2023-10-20T00:00:00"/>
    <n v="84.13"/>
    <x v="18"/>
    <d v="2023-09-29T00:00:00"/>
    <s v="Francja"/>
    <s v="Rostek"/>
    <x v="4"/>
    <n v="5"/>
    <n v="133"/>
    <n v="1000"/>
    <n v="10"/>
    <n v="2023"/>
  </r>
  <r>
    <n v="3494"/>
    <n v="6"/>
    <n v="5"/>
    <d v="2023-10-22T00:00:00"/>
    <n v="56.51"/>
    <x v="17"/>
    <d v="2023-09-21T00:00:00"/>
    <s v="USA"/>
    <s v="Rostek"/>
    <x v="4"/>
    <n v="5"/>
    <n v="133"/>
    <n v="1000"/>
    <n v="10"/>
    <n v="2023"/>
  </r>
  <r>
    <n v="3495"/>
    <n v="17"/>
    <n v="5"/>
    <d v="2023-10-22T00:00:00"/>
    <n v="92.04"/>
    <x v="18"/>
    <d v="2023-09-29T00:00:00"/>
    <s v="Francja"/>
    <s v="Rostek"/>
    <x v="4"/>
    <n v="5"/>
    <n v="133"/>
    <n v="1000"/>
    <n v="10"/>
    <n v="2023"/>
  </r>
  <r>
    <n v="3496"/>
    <n v="17"/>
    <n v="5"/>
    <d v="2023-10-22T00:00:00"/>
    <n v="66.56"/>
    <x v="18"/>
    <d v="2023-09-29T00:00:00"/>
    <s v="Francja"/>
    <s v="Rostek"/>
    <x v="4"/>
    <n v="5"/>
    <n v="133"/>
    <n v="1000"/>
    <n v="10"/>
    <n v="2023"/>
  </r>
  <r>
    <n v="3497"/>
    <n v="17"/>
    <n v="6"/>
    <d v="2023-10-22T00:00:00"/>
    <n v="13.42"/>
    <x v="18"/>
    <d v="2023-09-29T00:00:00"/>
    <s v="Francja"/>
    <s v="Ramzes B."/>
    <x v="5"/>
    <n v="6"/>
    <n v="130"/>
    <n v="1200"/>
    <n v="10"/>
    <n v="2023"/>
  </r>
  <r>
    <n v="3498"/>
    <n v="17"/>
    <n v="6"/>
    <d v="2023-10-22T00:00:00"/>
    <n v="24.2"/>
    <x v="18"/>
    <d v="2023-09-29T00:00:00"/>
    <s v="Francja"/>
    <s v="Ramzes B."/>
    <x v="5"/>
    <n v="6"/>
    <n v="130"/>
    <n v="1200"/>
    <n v="10"/>
    <n v="2023"/>
  </r>
  <r>
    <n v="3499"/>
    <n v="17"/>
    <n v="6"/>
    <d v="2023-10-22T00:00:00"/>
    <n v="36.409999999999997"/>
    <x v="18"/>
    <d v="2023-09-29T00:00:00"/>
    <s v="Francja"/>
    <s v="Ramzes B."/>
    <x v="5"/>
    <n v="6"/>
    <n v="130"/>
    <n v="1200"/>
    <n v="10"/>
    <n v="2023"/>
  </r>
  <r>
    <n v="3500"/>
    <n v="17"/>
    <n v="6"/>
    <d v="2023-10-24T00:00:00"/>
    <n v="42.08"/>
    <x v="18"/>
    <d v="2023-09-29T00:00:00"/>
    <s v="Francja"/>
    <s v="Ramzes B."/>
    <x v="5"/>
    <n v="6"/>
    <n v="130"/>
    <n v="1200"/>
    <n v="10"/>
    <n v="2023"/>
  </r>
  <r>
    <n v="3501"/>
    <n v="6"/>
    <n v="5"/>
    <d v="2023-10-25T00:00:00"/>
    <n v="72.349999999999994"/>
    <x v="17"/>
    <d v="2023-09-21T00:00:00"/>
    <s v="USA"/>
    <s v="Rostek"/>
    <x v="4"/>
    <n v="5"/>
    <n v="133"/>
    <n v="1000"/>
    <n v="10"/>
    <n v="2023"/>
  </r>
  <r>
    <n v="3502"/>
    <n v="6"/>
    <n v="5"/>
    <d v="2023-10-25T00:00:00"/>
    <n v="57.77"/>
    <x v="17"/>
    <d v="2023-09-21T00:00:00"/>
    <s v="USA"/>
    <s v="Rostek"/>
    <x v="4"/>
    <n v="5"/>
    <n v="133"/>
    <n v="1000"/>
    <n v="10"/>
    <n v="2023"/>
  </r>
  <r>
    <n v="3503"/>
    <n v="6"/>
    <n v="5"/>
    <d v="2023-10-25T00:00:00"/>
    <n v="81.760000000000005"/>
    <x v="17"/>
    <d v="2023-09-21T00:00:00"/>
    <s v="USA"/>
    <s v="Rostek"/>
    <x v="4"/>
    <n v="5"/>
    <n v="133"/>
    <n v="1000"/>
    <n v="10"/>
    <n v="2023"/>
  </r>
  <r>
    <n v="3504"/>
    <n v="17"/>
    <n v="6"/>
    <d v="2023-10-25T00:00:00"/>
    <n v="44.08"/>
    <x v="18"/>
    <d v="2023-09-29T00:00:00"/>
    <s v="Francja"/>
    <s v="Ramzes B."/>
    <x v="5"/>
    <n v="6"/>
    <n v="130"/>
    <n v="1200"/>
    <n v="10"/>
    <n v="2023"/>
  </r>
  <r>
    <n v="3505"/>
    <n v="6"/>
    <n v="5"/>
    <d v="2023-10-28T00:00:00"/>
    <n v="82.06"/>
    <x v="17"/>
    <d v="2023-09-21T00:00:00"/>
    <s v="USA"/>
    <s v="Rostek"/>
    <x v="4"/>
    <n v="5"/>
    <n v="133"/>
    <n v="1000"/>
    <n v="10"/>
    <n v="2023"/>
  </r>
  <r>
    <n v="3506"/>
    <n v="6"/>
    <n v="6"/>
    <d v="2023-10-28T00:00:00"/>
    <n v="18.25"/>
    <x v="17"/>
    <d v="2023-09-21T00:00:00"/>
    <s v="USA"/>
    <s v="Ramzes B."/>
    <x v="5"/>
    <n v="6"/>
    <n v="130"/>
    <n v="1200"/>
    <n v="10"/>
    <n v="2023"/>
  </r>
  <r>
    <n v="3507"/>
    <n v="17"/>
    <n v="6"/>
    <d v="2023-10-28T00:00:00"/>
    <n v="64.53"/>
    <x v="18"/>
    <d v="2023-09-29T00:00:00"/>
    <s v="Francja"/>
    <s v="Ramzes B."/>
    <x v="5"/>
    <n v="6"/>
    <n v="130"/>
    <n v="1200"/>
    <n v="10"/>
    <n v="2023"/>
  </r>
  <r>
    <n v="3508"/>
    <n v="6"/>
    <n v="6"/>
    <d v="2023-10-29T00:00:00"/>
    <n v="21.1"/>
    <x v="17"/>
    <d v="2023-09-21T00:00:00"/>
    <s v="USA"/>
    <s v="Ramzes B."/>
    <x v="5"/>
    <n v="6"/>
    <n v="130"/>
    <n v="1200"/>
    <n v="10"/>
    <n v="2023"/>
  </r>
  <r>
    <n v="3509"/>
    <n v="6"/>
    <n v="6"/>
    <d v="2023-10-29T00:00:00"/>
    <n v="30.88"/>
    <x v="17"/>
    <d v="2023-09-21T00:00:00"/>
    <s v="USA"/>
    <s v="Ramzes B."/>
    <x v="5"/>
    <n v="6"/>
    <n v="130"/>
    <n v="1200"/>
    <n v="10"/>
    <n v="2023"/>
  </r>
  <r>
    <n v="3510"/>
    <n v="17"/>
    <n v="6"/>
    <d v="2023-10-30T00:00:00"/>
    <n v="54.02"/>
    <x v="18"/>
    <d v="2023-09-29T00:00:00"/>
    <s v="Francja"/>
    <s v="Ramzes B."/>
    <x v="5"/>
    <n v="6"/>
    <n v="130"/>
    <n v="1200"/>
    <n v="10"/>
    <n v="2023"/>
  </r>
  <r>
    <n v="3511"/>
    <n v="17"/>
    <n v="6"/>
    <d v="2023-10-30T00:00:00"/>
    <n v="65.03"/>
    <x v="18"/>
    <d v="2023-09-29T00:00:00"/>
    <s v="Francja"/>
    <s v="Ramzes B."/>
    <x v="5"/>
    <n v="6"/>
    <n v="130"/>
    <n v="1200"/>
    <n v="10"/>
    <n v="2023"/>
  </r>
  <r>
    <n v="3512"/>
    <n v="17"/>
    <n v="6"/>
    <d v="2023-10-30T00:00:00"/>
    <n v="59.83"/>
    <x v="18"/>
    <d v="2023-09-29T00:00:00"/>
    <s v="Francja"/>
    <s v="Ramzes B."/>
    <x v="5"/>
    <n v="6"/>
    <n v="130"/>
    <n v="1200"/>
    <n v="10"/>
    <n v="2023"/>
  </r>
  <r>
    <n v="3513"/>
    <n v="17"/>
    <n v="6"/>
    <d v="2023-10-30T00:00:00"/>
    <n v="86.21"/>
    <x v="18"/>
    <d v="2023-09-29T00:00:00"/>
    <s v="Francja"/>
    <s v="Ramzes B."/>
    <x v="5"/>
    <n v="6"/>
    <n v="130"/>
    <n v="1200"/>
    <n v="10"/>
    <n v="2023"/>
  </r>
  <r>
    <n v="3514"/>
    <n v="17"/>
    <n v="7"/>
    <d v="2023-10-30T00:00:00"/>
    <n v="11.89"/>
    <x v="18"/>
    <d v="2023-09-29T00:00:00"/>
    <s v="Francja"/>
    <s v="Rajec"/>
    <x v="6"/>
    <n v="4"/>
    <n v="120"/>
    <n v="900"/>
    <n v="10"/>
    <n v="2023"/>
  </r>
  <r>
    <n v="3515"/>
    <n v="17"/>
    <n v="7"/>
    <d v="2023-10-30T00:00:00"/>
    <n v="26.09"/>
    <x v="18"/>
    <d v="2023-09-29T00:00:00"/>
    <s v="Francja"/>
    <s v="Rajec"/>
    <x v="6"/>
    <n v="4"/>
    <n v="120"/>
    <n v="900"/>
    <n v="10"/>
    <n v="2023"/>
  </r>
  <r>
    <n v="3516"/>
    <n v="17"/>
    <n v="7"/>
    <d v="2023-10-30T00:00:00"/>
    <n v="20.399999999999999"/>
    <x v="18"/>
    <d v="2023-09-29T00:00:00"/>
    <s v="Francja"/>
    <s v="Rajec"/>
    <x v="6"/>
    <n v="4"/>
    <n v="120"/>
    <n v="900"/>
    <n v="10"/>
    <n v="2023"/>
  </r>
  <r>
    <n v="3517"/>
    <n v="17"/>
    <n v="7"/>
    <d v="2023-10-30T00:00:00"/>
    <n v="33.520000000000003"/>
    <x v="18"/>
    <d v="2023-09-29T00:00:00"/>
    <s v="Francja"/>
    <s v="Rajec"/>
    <x v="6"/>
    <n v="4"/>
    <n v="120"/>
    <n v="900"/>
    <n v="10"/>
    <n v="2023"/>
  </r>
  <r>
    <n v="3518"/>
    <n v="17"/>
    <n v="7"/>
    <d v="2023-10-30T00:00:00"/>
    <n v="46.17"/>
    <x v="18"/>
    <d v="2023-09-29T00:00:00"/>
    <s v="Francja"/>
    <s v="Rajec"/>
    <x v="6"/>
    <n v="4"/>
    <n v="120"/>
    <n v="900"/>
    <n v="10"/>
    <n v="2023"/>
  </r>
  <r>
    <n v="3519"/>
    <n v="17"/>
    <n v="7"/>
    <d v="2023-10-30T00:00:00"/>
    <n v="43.99"/>
    <x v="18"/>
    <d v="2023-09-29T00:00:00"/>
    <s v="Francja"/>
    <s v="Rajec"/>
    <x v="6"/>
    <n v="4"/>
    <n v="120"/>
    <n v="900"/>
    <n v="10"/>
    <n v="2023"/>
  </r>
  <r>
    <n v="3520"/>
    <n v="17"/>
    <n v="7"/>
    <d v="2023-10-30T00:00:00"/>
    <n v="60.61"/>
    <x v="18"/>
    <d v="2023-09-29T00:00:00"/>
    <s v="Francja"/>
    <s v="Rajec"/>
    <x v="6"/>
    <n v="4"/>
    <n v="120"/>
    <n v="900"/>
    <n v="10"/>
    <n v="2023"/>
  </r>
  <r>
    <n v="3521"/>
    <n v="17"/>
    <n v="7"/>
    <d v="2023-10-30T00:00:00"/>
    <n v="78.97"/>
    <x v="18"/>
    <d v="2023-09-29T00:00:00"/>
    <s v="Francja"/>
    <s v="Rajec"/>
    <x v="6"/>
    <n v="4"/>
    <n v="120"/>
    <n v="900"/>
    <n v="10"/>
    <n v="2023"/>
  </r>
  <r>
    <n v="3522"/>
    <n v="6"/>
    <n v="6"/>
    <d v="2023-11-01T00:00:00"/>
    <n v="43.69"/>
    <x v="17"/>
    <d v="2023-09-21T00:00:00"/>
    <s v="USA"/>
    <s v="Ramzes B."/>
    <x v="5"/>
    <n v="6"/>
    <n v="130"/>
    <n v="1200"/>
    <n v="11"/>
    <n v="2023"/>
  </r>
  <r>
    <n v="3523"/>
    <n v="17"/>
    <n v="7"/>
    <d v="2023-11-01T00:00:00"/>
    <n v="80.58"/>
    <x v="18"/>
    <d v="2023-09-29T00:00:00"/>
    <s v="Francja"/>
    <s v="Rajec"/>
    <x v="6"/>
    <n v="4"/>
    <n v="120"/>
    <n v="900"/>
    <n v="11"/>
    <n v="2023"/>
  </r>
  <r>
    <n v="3524"/>
    <n v="17"/>
    <n v="7"/>
    <d v="2023-11-01T00:00:00"/>
    <n v="80.040000000000006"/>
    <x v="18"/>
    <d v="2023-09-29T00:00:00"/>
    <s v="Francja"/>
    <s v="Rajec"/>
    <x v="6"/>
    <n v="4"/>
    <n v="120"/>
    <n v="900"/>
    <n v="11"/>
    <n v="2023"/>
  </r>
  <r>
    <n v="3525"/>
    <n v="17"/>
    <n v="17"/>
    <d v="2023-11-01T00:00:00"/>
    <n v="19.649999999999999"/>
    <x v="18"/>
    <d v="2023-09-29T00:00:00"/>
    <s v="Francja"/>
    <s v="Tofik Lis"/>
    <x v="7"/>
    <n v="6"/>
    <n v="160"/>
    <n v="1200"/>
    <n v="11"/>
    <n v="2023"/>
  </r>
  <r>
    <n v="3526"/>
    <n v="17"/>
    <n v="17"/>
    <d v="2023-11-01T00:00:00"/>
    <n v="19.559999999999999"/>
    <x v="18"/>
    <d v="2023-09-29T00:00:00"/>
    <s v="Francja"/>
    <s v="Tofik Lis"/>
    <x v="7"/>
    <n v="6"/>
    <n v="160"/>
    <n v="1200"/>
    <n v="11"/>
    <n v="2023"/>
  </r>
  <r>
    <n v="3527"/>
    <n v="17"/>
    <n v="17"/>
    <d v="2023-11-01T00:00:00"/>
    <n v="34.049999999999997"/>
    <x v="18"/>
    <d v="2023-09-29T00:00:00"/>
    <s v="Francja"/>
    <s v="Tofik Lis"/>
    <x v="7"/>
    <n v="6"/>
    <n v="160"/>
    <n v="1200"/>
    <n v="11"/>
    <n v="2023"/>
  </r>
  <r>
    <n v="3528"/>
    <n v="17"/>
    <n v="17"/>
    <d v="2023-11-01T00:00:00"/>
    <n v="38.979999999999997"/>
    <x v="18"/>
    <d v="2023-09-29T00:00:00"/>
    <s v="Francja"/>
    <s v="Tofik Lis"/>
    <x v="7"/>
    <n v="6"/>
    <n v="160"/>
    <n v="1200"/>
    <n v="11"/>
    <n v="2023"/>
  </r>
  <r>
    <n v="3529"/>
    <n v="17"/>
    <n v="17"/>
    <d v="2023-11-01T00:00:00"/>
    <n v="51.17"/>
    <x v="18"/>
    <d v="2023-09-29T00:00:00"/>
    <s v="Francja"/>
    <s v="Tofik Lis"/>
    <x v="7"/>
    <n v="6"/>
    <n v="160"/>
    <n v="1200"/>
    <n v="11"/>
    <n v="2023"/>
  </r>
  <r>
    <n v="3530"/>
    <n v="6"/>
    <n v="6"/>
    <d v="2023-11-02T00:00:00"/>
    <n v="52.71"/>
    <x v="17"/>
    <d v="2023-09-21T00:00:00"/>
    <s v="USA"/>
    <s v="Ramzes B."/>
    <x v="5"/>
    <n v="6"/>
    <n v="130"/>
    <n v="1200"/>
    <n v="11"/>
    <n v="2023"/>
  </r>
  <r>
    <n v="3531"/>
    <n v="6"/>
    <n v="6"/>
    <d v="2023-11-02T00:00:00"/>
    <n v="51.03"/>
    <x v="17"/>
    <d v="2023-09-21T00:00:00"/>
    <s v="USA"/>
    <s v="Ramzes B."/>
    <x v="5"/>
    <n v="6"/>
    <n v="130"/>
    <n v="1200"/>
    <n v="11"/>
    <n v="2023"/>
  </r>
  <r>
    <n v="3532"/>
    <n v="6"/>
    <n v="6"/>
    <d v="2023-11-02T00:00:00"/>
    <n v="60.07"/>
    <x v="17"/>
    <d v="2023-09-21T00:00:00"/>
    <s v="USA"/>
    <s v="Ramzes B."/>
    <x v="5"/>
    <n v="6"/>
    <n v="130"/>
    <n v="1200"/>
    <n v="11"/>
    <n v="2023"/>
  </r>
  <r>
    <n v="3533"/>
    <n v="6"/>
    <n v="6"/>
    <d v="2023-11-02T00:00:00"/>
    <n v="72.92"/>
    <x v="17"/>
    <d v="2023-09-21T00:00:00"/>
    <s v="USA"/>
    <s v="Ramzes B."/>
    <x v="5"/>
    <n v="6"/>
    <n v="130"/>
    <n v="1200"/>
    <n v="11"/>
    <n v="2023"/>
  </r>
  <r>
    <n v="3534"/>
    <n v="6"/>
    <n v="6"/>
    <d v="2023-11-02T00:00:00"/>
    <n v="73.87"/>
    <x v="17"/>
    <d v="2023-09-21T00:00:00"/>
    <s v="USA"/>
    <s v="Ramzes B."/>
    <x v="5"/>
    <n v="6"/>
    <n v="130"/>
    <n v="1200"/>
    <n v="11"/>
    <n v="2023"/>
  </r>
  <r>
    <n v="3535"/>
    <n v="6"/>
    <n v="6"/>
    <d v="2023-11-02T00:00:00"/>
    <n v="82.13"/>
    <x v="17"/>
    <d v="2023-09-21T00:00:00"/>
    <s v="USA"/>
    <s v="Ramzes B."/>
    <x v="5"/>
    <n v="6"/>
    <n v="130"/>
    <n v="1200"/>
    <n v="11"/>
    <n v="2023"/>
  </r>
  <r>
    <n v="3536"/>
    <n v="6"/>
    <n v="7"/>
    <d v="2023-11-03T00:00:00"/>
    <n v="11.99"/>
    <x v="17"/>
    <d v="2023-09-21T00:00:00"/>
    <s v="USA"/>
    <s v="Rajec"/>
    <x v="6"/>
    <n v="4"/>
    <n v="120"/>
    <n v="900"/>
    <n v="11"/>
    <n v="2023"/>
  </r>
  <r>
    <n v="3537"/>
    <n v="6"/>
    <n v="7"/>
    <d v="2023-11-04T00:00:00"/>
    <n v="21.45"/>
    <x v="17"/>
    <d v="2023-09-21T00:00:00"/>
    <s v="USA"/>
    <s v="Rajec"/>
    <x v="6"/>
    <n v="4"/>
    <n v="120"/>
    <n v="900"/>
    <n v="11"/>
    <n v="2023"/>
  </r>
  <r>
    <n v="3538"/>
    <n v="6"/>
    <n v="7"/>
    <d v="2023-11-04T00:00:00"/>
    <n v="28.67"/>
    <x v="17"/>
    <d v="2023-09-21T00:00:00"/>
    <s v="USA"/>
    <s v="Rajec"/>
    <x v="6"/>
    <n v="4"/>
    <n v="120"/>
    <n v="900"/>
    <n v="11"/>
    <n v="2023"/>
  </r>
  <r>
    <n v="3539"/>
    <n v="6"/>
    <n v="7"/>
    <d v="2023-11-04T00:00:00"/>
    <n v="34.49"/>
    <x v="17"/>
    <d v="2023-09-21T00:00:00"/>
    <s v="USA"/>
    <s v="Rajec"/>
    <x v="6"/>
    <n v="4"/>
    <n v="120"/>
    <n v="900"/>
    <n v="11"/>
    <n v="2023"/>
  </r>
  <r>
    <n v="3540"/>
    <n v="6"/>
    <n v="7"/>
    <d v="2023-11-04T00:00:00"/>
    <n v="56.65"/>
    <x v="17"/>
    <d v="2023-09-21T00:00:00"/>
    <s v="USA"/>
    <s v="Rajec"/>
    <x v="6"/>
    <n v="4"/>
    <n v="120"/>
    <n v="900"/>
    <n v="11"/>
    <n v="2023"/>
  </r>
  <r>
    <n v="3541"/>
    <n v="17"/>
    <n v="17"/>
    <d v="2023-11-04T00:00:00"/>
    <n v="45.88"/>
    <x v="18"/>
    <d v="2023-09-29T00:00:00"/>
    <s v="Francja"/>
    <s v="Tofik Lis"/>
    <x v="7"/>
    <n v="6"/>
    <n v="160"/>
    <n v="1200"/>
    <n v="11"/>
    <n v="2023"/>
  </r>
  <r>
    <n v="3542"/>
    <n v="6"/>
    <n v="7"/>
    <d v="2023-11-06T00:00:00"/>
    <n v="42.19"/>
    <x v="17"/>
    <d v="2023-09-21T00:00:00"/>
    <s v="USA"/>
    <s v="Rajec"/>
    <x v="6"/>
    <n v="4"/>
    <n v="120"/>
    <n v="900"/>
    <n v="11"/>
    <n v="2023"/>
  </r>
  <r>
    <n v="3543"/>
    <n v="17"/>
    <n v="17"/>
    <d v="2023-11-07T00:00:00"/>
    <n v="73.239999999999995"/>
    <x v="18"/>
    <d v="2023-09-29T00:00:00"/>
    <s v="Francja"/>
    <s v="Tofik Lis"/>
    <x v="7"/>
    <n v="6"/>
    <n v="160"/>
    <n v="1200"/>
    <n v="11"/>
    <n v="2023"/>
  </r>
  <r>
    <n v="3544"/>
    <n v="17"/>
    <n v="17"/>
    <d v="2023-11-07T00:00:00"/>
    <n v="52.06"/>
    <x v="18"/>
    <d v="2023-09-29T00:00:00"/>
    <s v="Francja"/>
    <s v="Tofik Lis"/>
    <x v="7"/>
    <n v="6"/>
    <n v="160"/>
    <n v="1200"/>
    <n v="11"/>
    <n v="2023"/>
  </r>
  <r>
    <n v="3545"/>
    <n v="17"/>
    <n v="17"/>
    <d v="2023-11-07T00:00:00"/>
    <n v="69.41"/>
    <x v="18"/>
    <d v="2023-09-29T00:00:00"/>
    <s v="Francja"/>
    <s v="Tofik Lis"/>
    <x v="7"/>
    <n v="6"/>
    <n v="160"/>
    <n v="1200"/>
    <n v="11"/>
    <n v="2023"/>
  </r>
  <r>
    <n v="3546"/>
    <n v="17"/>
    <n v="17"/>
    <d v="2023-11-07T00:00:00"/>
    <n v="93.85"/>
    <x v="18"/>
    <d v="2023-09-29T00:00:00"/>
    <s v="Francja"/>
    <s v="Tofik Lis"/>
    <x v="7"/>
    <n v="6"/>
    <n v="160"/>
    <n v="1200"/>
    <n v="11"/>
    <n v="2023"/>
  </r>
  <r>
    <n v="3547"/>
    <n v="17"/>
    <n v="9"/>
    <d v="2023-11-07T00:00:00"/>
    <n v="14.08"/>
    <x v="18"/>
    <d v="2023-09-29T00:00:00"/>
    <s v="Francja"/>
    <s v="Panda Oczy i Termit"/>
    <x v="8"/>
    <n v="6"/>
    <n v="150"/>
    <n v="1200"/>
    <n v="11"/>
    <n v="2023"/>
  </r>
  <r>
    <n v="3548"/>
    <n v="17"/>
    <n v="9"/>
    <d v="2023-11-07T00:00:00"/>
    <n v="16.95"/>
    <x v="18"/>
    <d v="2023-09-29T00:00:00"/>
    <s v="Francja"/>
    <s v="Panda Oczy i Termit"/>
    <x v="8"/>
    <n v="6"/>
    <n v="150"/>
    <n v="1200"/>
    <n v="11"/>
    <n v="2023"/>
  </r>
  <r>
    <n v="3549"/>
    <n v="6"/>
    <n v="7"/>
    <d v="2023-11-09T00:00:00"/>
    <n v="63.99"/>
    <x v="17"/>
    <d v="2023-09-21T00:00:00"/>
    <s v="USA"/>
    <s v="Rajec"/>
    <x v="6"/>
    <n v="4"/>
    <n v="120"/>
    <n v="900"/>
    <n v="11"/>
    <n v="2023"/>
  </r>
  <r>
    <n v="3550"/>
    <n v="17"/>
    <n v="9"/>
    <d v="2023-11-09T00:00:00"/>
    <n v="29.95"/>
    <x v="18"/>
    <d v="2023-09-29T00:00:00"/>
    <s v="Francja"/>
    <s v="Panda Oczy i Termit"/>
    <x v="8"/>
    <n v="6"/>
    <n v="150"/>
    <n v="1200"/>
    <n v="11"/>
    <n v="2023"/>
  </r>
  <r>
    <n v="3551"/>
    <n v="17"/>
    <n v="9"/>
    <d v="2023-11-11T00:00:00"/>
    <n v="34.340000000000003"/>
    <x v="18"/>
    <d v="2023-09-29T00:00:00"/>
    <s v="Francja"/>
    <s v="Panda Oczy i Termit"/>
    <x v="8"/>
    <n v="6"/>
    <n v="150"/>
    <n v="1200"/>
    <n v="11"/>
    <n v="2023"/>
  </r>
  <r>
    <n v="3552"/>
    <n v="6"/>
    <n v="7"/>
    <d v="2023-11-12T00:00:00"/>
    <n v="50.96"/>
    <x v="17"/>
    <d v="2023-09-21T00:00:00"/>
    <s v="USA"/>
    <s v="Rajec"/>
    <x v="6"/>
    <n v="4"/>
    <n v="120"/>
    <n v="900"/>
    <n v="11"/>
    <n v="2023"/>
  </r>
  <r>
    <n v="3553"/>
    <n v="6"/>
    <n v="7"/>
    <d v="2023-11-13T00:00:00"/>
    <n v="87.64"/>
    <x v="17"/>
    <d v="2023-09-21T00:00:00"/>
    <s v="USA"/>
    <s v="Rajec"/>
    <x v="6"/>
    <n v="4"/>
    <n v="120"/>
    <n v="900"/>
    <n v="11"/>
    <n v="2023"/>
  </r>
  <r>
    <n v="3554"/>
    <n v="6"/>
    <n v="7"/>
    <d v="2023-11-13T00:00:00"/>
    <n v="63.85"/>
    <x v="17"/>
    <d v="2023-09-21T00:00:00"/>
    <s v="USA"/>
    <s v="Rajec"/>
    <x v="6"/>
    <n v="4"/>
    <n v="120"/>
    <n v="900"/>
    <n v="11"/>
    <n v="2023"/>
  </r>
  <r>
    <n v="3555"/>
    <n v="6"/>
    <n v="17"/>
    <d v="2023-11-13T00:00:00"/>
    <n v="14.56"/>
    <x v="17"/>
    <d v="2023-09-21T00:00:00"/>
    <s v="USA"/>
    <s v="Tofik Lis"/>
    <x v="7"/>
    <n v="6"/>
    <n v="160"/>
    <n v="1200"/>
    <n v="11"/>
    <n v="2023"/>
  </r>
  <r>
    <n v="3556"/>
    <n v="6"/>
    <n v="17"/>
    <d v="2023-11-13T00:00:00"/>
    <n v="22.76"/>
    <x v="17"/>
    <d v="2023-09-21T00:00:00"/>
    <s v="USA"/>
    <s v="Tofik Lis"/>
    <x v="7"/>
    <n v="6"/>
    <n v="160"/>
    <n v="1200"/>
    <n v="11"/>
    <n v="2023"/>
  </r>
  <r>
    <n v="3557"/>
    <n v="6"/>
    <n v="17"/>
    <d v="2023-11-14T00:00:00"/>
    <n v="32.03"/>
    <x v="17"/>
    <d v="2023-09-21T00:00:00"/>
    <s v="USA"/>
    <s v="Tofik Lis"/>
    <x v="7"/>
    <n v="6"/>
    <n v="160"/>
    <n v="1200"/>
    <n v="11"/>
    <n v="2023"/>
  </r>
  <r>
    <n v="3558"/>
    <n v="17"/>
    <n v="9"/>
    <d v="2023-11-14T00:00:00"/>
    <n v="48.96"/>
    <x v="18"/>
    <d v="2023-09-29T00:00:00"/>
    <s v="Francja"/>
    <s v="Panda Oczy i Termit"/>
    <x v="8"/>
    <n v="6"/>
    <n v="150"/>
    <n v="1200"/>
    <n v="11"/>
    <n v="2023"/>
  </r>
  <r>
    <n v="3559"/>
    <n v="6"/>
    <n v="17"/>
    <d v="2023-11-15T00:00:00"/>
    <n v="34.25"/>
    <x v="17"/>
    <d v="2023-09-21T00:00:00"/>
    <s v="USA"/>
    <s v="Tofik Lis"/>
    <x v="7"/>
    <n v="6"/>
    <n v="160"/>
    <n v="1200"/>
    <n v="11"/>
    <n v="2023"/>
  </r>
  <r>
    <n v="3560"/>
    <n v="17"/>
    <n v="9"/>
    <d v="2023-11-15T00:00:00"/>
    <n v="58.92"/>
    <x v="18"/>
    <d v="2023-09-29T00:00:00"/>
    <s v="Francja"/>
    <s v="Panda Oczy i Termit"/>
    <x v="8"/>
    <n v="6"/>
    <n v="150"/>
    <n v="1200"/>
    <n v="11"/>
    <n v="2023"/>
  </r>
  <r>
    <n v="3561"/>
    <n v="17"/>
    <n v="9"/>
    <d v="2023-11-15T00:00:00"/>
    <n v="48.85"/>
    <x v="18"/>
    <d v="2023-09-29T00:00:00"/>
    <s v="Francja"/>
    <s v="Panda Oczy i Termit"/>
    <x v="8"/>
    <n v="6"/>
    <n v="150"/>
    <n v="1200"/>
    <n v="11"/>
    <n v="2023"/>
  </r>
  <r>
    <n v="3562"/>
    <n v="17"/>
    <n v="9"/>
    <d v="2023-11-15T00:00:00"/>
    <n v="63.07"/>
    <x v="18"/>
    <d v="2023-09-29T00:00:00"/>
    <s v="Francja"/>
    <s v="Panda Oczy i Termit"/>
    <x v="8"/>
    <n v="6"/>
    <n v="150"/>
    <n v="1200"/>
    <n v="11"/>
    <n v="2023"/>
  </r>
  <r>
    <n v="3563"/>
    <n v="17"/>
    <n v="9"/>
    <d v="2023-11-15T00:00:00"/>
    <n v="91.27"/>
    <x v="18"/>
    <d v="2023-09-29T00:00:00"/>
    <s v="Francja"/>
    <s v="Panda Oczy i Termit"/>
    <x v="8"/>
    <n v="6"/>
    <n v="150"/>
    <n v="1200"/>
    <n v="11"/>
    <n v="2023"/>
  </r>
  <r>
    <n v="3564"/>
    <n v="17"/>
    <n v="9"/>
    <d v="2023-11-15T00:00:00"/>
    <n v="82.52"/>
    <x v="18"/>
    <d v="2023-09-29T00:00:00"/>
    <s v="Francja"/>
    <s v="Panda Oczy i Termit"/>
    <x v="8"/>
    <n v="6"/>
    <n v="150"/>
    <n v="1200"/>
    <n v="11"/>
    <n v="2023"/>
  </r>
  <r>
    <n v="3565"/>
    <n v="17"/>
    <n v="10"/>
    <d v="2023-11-15T00:00:00"/>
    <n v="14.88"/>
    <x v="18"/>
    <d v="2023-09-29T00:00:00"/>
    <s v="Francja"/>
    <s v="Portek i Madeonek"/>
    <x v="9"/>
    <n v="5"/>
    <n v="128"/>
    <n v="1000"/>
    <n v="11"/>
    <n v="2023"/>
  </r>
  <r>
    <n v="3566"/>
    <n v="17"/>
    <n v="10"/>
    <d v="2023-11-15T00:00:00"/>
    <n v="18.600000000000001"/>
    <x v="18"/>
    <d v="2023-09-29T00:00:00"/>
    <s v="Francja"/>
    <s v="Portek i Madeonek"/>
    <x v="9"/>
    <n v="5"/>
    <n v="128"/>
    <n v="1000"/>
    <n v="11"/>
    <n v="2023"/>
  </r>
  <r>
    <n v="3567"/>
    <n v="17"/>
    <n v="10"/>
    <d v="2023-11-15T00:00:00"/>
    <n v="31.71"/>
    <x v="18"/>
    <d v="2023-09-29T00:00:00"/>
    <s v="Francja"/>
    <s v="Portek i Madeonek"/>
    <x v="9"/>
    <n v="5"/>
    <n v="128"/>
    <n v="1000"/>
    <n v="11"/>
    <n v="2023"/>
  </r>
  <r>
    <n v="3568"/>
    <n v="17"/>
    <n v="10"/>
    <d v="2023-11-15T00:00:00"/>
    <n v="31.71"/>
    <x v="18"/>
    <d v="2023-09-29T00:00:00"/>
    <s v="Francja"/>
    <s v="Portek i Madeonek"/>
    <x v="9"/>
    <n v="5"/>
    <n v="128"/>
    <n v="1000"/>
    <n v="11"/>
    <n v="2023"/>
  </r>
  <r>
    <n v="3569"/>
    <n v="17"/>
    <n v="10"/>
    <d v="2023-11-15T00:00:00"/>
    <n v="37.909999999999997"/>
    <x v="18"/>
    <d v="2023-09-29T00:00:00"/>
    <s v="Francja"/>
    <s v="Portek i Madeonek"/>
    <x v="9"/>
    <n v="5"/>
    <n v="128"/>
    <n v="1000"/>
    <n v="11"/>
    <n v="2023"/>
  </r>
  <r>
    <n v="3570"/>
    <n v="6"/>
    <n v="17"/>
    <d v="2023-11-16T00:00:00"/>
    <n v="47.14"/>
    <x v="17"/>
    <d v="2023-09-21T00:00:00"/>
    <s v="USA"/>
    <s v="Tofik Lis"/>
    <x v="7"/>
    <n v="6"/>
    <n v="160"/>
    <n v="1200"/>
    <n v="11"/>
    <n v="2023"/>
  </r>
  <r>
    <n v="3571"/>
    <n v="6"/>
    <n v="17"/>
    <d v="2023-11-16T00:00:00"/>
    <n v="58.74"/>
    <x v="17"/>
    <d v="2023-09-21T00:00:00"/>
    <s v="USA"/>
    <s v="Tofik Lis"/>
    <x v="7"/>
    <n v="6"/>
    <n v="160"/>
    <n v="1200"/>
    <n v="11"/>
    <n v="2023"/>
  </r>
  <r>
    <n v="3572"/>
    <n v="6"/>
    <n v="17"/>
    <d v="2023-11-16T00:00:00"/>
    <n v="54.6"/>
    <x v="17"/>
    <d v="2023-09-21T00:00:00"/>
    <s v="USA"/>
    <s v="Tofik Lis"/>
    <x v="7"/>
    <n v="6"/>
    <n v="160"/>
    <n v="1200"/>
    <n v="11"/>
    <n v="2023"/>
  </r>
  <r>
    <n v="3573"/>
    <n v="6"/>
    <n v="17"/>
    <d v="2023-11-16T00:00:00"/>
    <n v="78.19"/>
    <x v="17"/>
    <d v="2023-09-21T00:00:00"/>
    <s v="USA"/>
    <s v="Tofik Lis"/>
    <x v="7"/>
    <n v="6"/>
    <n v="160"/>
    <n v="1200"/>
    <n v="11"/>
    <n v="2023"/>
  </r>
  <r>
    <n v="3574"/>
    <n v="6"/>
    <n v="17"/>
    <d v="2023-11-16T00:00:00"/>
    <n v="53.99"/>
    <x v="17"/>
    <d v="2023-09-21T00:00:00"/>
    <s v="USA"/>
    <s v="Tofik Lis"/>
    <x v="7"/>
    <n v="6"/>
    <n v="160"/>
    <n v="1200"/>
    <n v="11"/>
    <n v="2023"/>
  </r>
  <r>
    <n v="3575"/>
    <n v="6"/>
    <n v="17"/>
    <d v="2023-11-16T00:00:00"/>
    <n v="78.02"/>
    <x v="17"/>
    <d v="2023-09-21T00:00:00"/>
    <s v="USA"/>
    <s v="Tofik Lis"/>
    <x v="7"/>
    <n v="6"/>
    <n v="160"/>
    <n v="1200"/>
    <n v="11"/>
    <n v="2023"/>
  </r>
  <r>
    <n v="3576"/>
    <n v="17"/>
    <n v="10"/>
    <d v="2023-11-16T00:00:00"/>
    <n v="53.12"/>
    <x v="18"/>
    <d v="2023-09-29T00:00:00"/>
    <s v="Francja"/>
    <s v="Portek i Madeonek"/>
    <x v="9"/>
    <n v="5"/>
    <n v="128"/>
    <n v="1000"/>
    <n v="11"/>
    <n v="2023"/>
  </r>
  <r>
    <n v="3577"/>
    <n v="6"/>
    <n v="9"/>
    <d v="2023-11-17T00:00:00"/>
    <n v="12.43"/>
    <x v="17"/>
    <d v="2023-09-21T00:00:00"/>
    <s v="USA"/>
    <s v="Panda Oczy i Termit"/>
    <x v="8"/>
    <n v="6"/>
    <n v="150"/>
    <n v="1200"/>
    <n v="11"/>
    <n v="2023"/>
  </r>
  <r>
    <n v="3578"/>
    <n v="6"/>
    <n v="9"/>
    <d v="2023-11-17T00:00:00"/>
    <n v="25.15"/>
    <x v="17"/>
    <d v="2023-09-21T00:00:00"/>
    <s v="USA"/>
    <s v="Panda Oczy i Termit"/>
    <x v="8"/>
    <n v="6"/>
    <n v="150"/>
    <n v="1200"/>
    <n v="11"/>
    <n v="2023"/>
  </r>
  <r>
    <n v="3579"/>
    <n v="6"/>
    <n v="9"/>
    <d v="2023-11-17T00:00:00"/>
    <n v="31.29"/>
    <x v="17"/>
    <d v="2023-09-21T00:00:00"/>
    <s v="USA"/>
    <s v="Panda Oczy i Termit"/>
    <x v="8"/>
    <n v="6"/>
    <n v="150"/>
    <n v="1200"/>
    <n v="11"/>
    <n v="2023"/>
  </r>
  <r>
    <n v="3580"/>
    <n v="17"/>
    <n v="10"/>
    <d v="2023-11-18T00:00:00"/>
    <n v="53.3"/>
    <x v="18"/>
    <d v="2023-09-29T00:00:00"/>
    <s v="Francja"/>
    <s v="Portek i Madeonek"/>
    <x v="9"/>
    <n v="5"/>
    <n v="128"/>
    <n v="1000"/>
    <n v="11"/>
    <n v="2023"/>
  </r>
  <r>
    <n v="3581"/>
    <n v="17"/>
    <n v="10"/>
    <d v="2023-11-18T00:00:00"/>
    <n v="71.95"/>
    <x v="18"/>
    <d v="2023-09-29T00:00:00"/>
    <s v="Francja"/>
    <s v="Portek i Madeonek"/>
    <x v="9"/>
    <n v="5"/>
    <n v="128"/>
    <n v="1000"/>
    <n v="11"/>
    <n v="2023"/>
  </r>
  <r>
    <n v="3582"/>
    <n v="17"/>
    <n v="10"/>
    <d v="2023-11-18T00:00:00"/>
    <n v="83.78"/>
    <x v="18"/>
    <d v="2023-09-29T00:00:00"/>
    <s v="Francja"/>
    <s v="Portek i Madeonek"/>
    <x v="9"/>
    <n v="5"/>
    <n v="128"/>
    <n v="1000"/>
    <n v="11"/>
    <n v="2023"/>
  </r>
  <r>
    <n v="3583"/>
    <n v="6"/>
    <n v="9"/>
    <d v="2023-11-19T00:00:00"/>
    <n v="42.25"/>
    <x v="17"/>
    <d v="2023-09-21T00:00:00"/>
    <s v="USA"/>
    <s v="Panda Oczy i Termit"/>
    <x v="8"/>
    <n v="6"/>
    <n v="150"/>
    <n v="1200"/>
    <n v="11"/>
    <n v="2023"/>
  </r>
  <r>
    <n v="3584"/>
    <n v="6"/>
    <n v="9"/>
    <d v="2023-11-19T00:00:00"/>
    <n v="38.1"/>
    <x v="17"/>
    <d v="2023-09-21T00:00:00"/>
    <s v="USA"/>
    <s v="Panda Oczy i Termit"/>
    <x v="8"/>
    <n v="6"/>
    <n v="150"/>
    <n v="1200"/>
    <n v="11"/>
    <n v="2023"/>
  </r>
  <r>
    <n v="3585"/>
    <n v="6"/>
    <n v="9"/>
    <d v="2023-11-19T00:00:00"/>
    <n v="43.83"/>
    <x v="17"/>
    <d v="2023-09-21T00:00:00"/>
    <s v="USA"/>
    <s v="Panda Oczy i Termit"/>
    <x v="8"/>
    <n v="6"/>
    <n v="150"/>
    <n v="1200"/>
    <n v="11"/>
    <n v="2023"/>
  </r>
  <r>
    <n v="3586"/>
    <n v="17"/>
    <n v="10"/>
    <d v="2023-11-19T00:00:00"/>
    <n v="76.17"/>
    <x v="18"/>
    <d v="2023-09-29T00:00:00"/>
    <s v="Francja"/>
    <s v="Portek i Madeonek"/>
    <x v="9"/>
    <n v="5"/>
    <n v="128"/>
    <n v="1000"/>
    <n v="11"/>
    <n v="2023"/>
  </r>
  <r>
    <n v="3587"/>
    <n v="6"/>
    <n v="9"/>
    <d v="2023-11-20T00:00:00"/>
    <n v="51.87"/>
    <x v="17"/>
    <d v="2023-09-21T00:00:00"/>
    <s v="USA"/>
    <s v="Panda Oczy i Termit"/>
    <x v="8"/>
    <n v="6"/>
    <n v="150"/>
    <n v="1200"/>
    <n v="11"/>
    <n v="2023"/>
  </r>
  <r>
    <n v="3588"/>
    <n v="6"/>
    <n v="9"/>
    <d v="2023-11-22T00:00:00"/>
    <n v="65.849999999999994"/>
    <x v="17"/>
    <d v="2023-09-21T00:00:00"/>
    <s v="USA"/>
    <s v="Panda Oczy i Termit"/>
    <x v="8"/>
    <n v="6"/>
    <n v="150"/>
    <n v="1200"/>
    <n v="11"/>
    <n v="2023"/>
  </r>
  <r>
    <n v="3589"/>
    <n v="6"/>
    <n v="9"/>
    <d v="2023-11-22T00:00:00"/>
    <n v="93.47"/>
    <x v="17"/>
    <d v="2023-09-21T00:00:00"/>
    <s v="USA"/>
    <s v="Panda Oczy i Termit"/>
    <x v="8"/>
    <n v="6"/>
    <n v="150"/>
    <n v="1200"/>
    <n v="11"/>
    <n v="2023"/>
  </r>
  <r>
    <n v="3590"/>
    <n v="6"/>
    <n v="9"/>
    <d v="2023-11-22T00:00:00"/>
    <n v="94.45"/>
    <x v="17"/>
    <d v="2023-09-21T00:00:00"/>
    <s v="USA"/>
    <s v="Panda Oczy i Termit"/>
    <x v="8"/>
    <n v="6"/>
    <n v="150"/>
    <n v="1200"/>
    <n v="11"/>
    <n v="2023"/>
  </r>
  <r>
    <n v="3591"/>
    <n v="17"/>
    <n v="11"/>
    <d v="2023-11-22T00:00:00"/>
    <n v="17.899999999999999"/>
    <x v="18"/>
    <d v="2023-09-29T00:00:00"/>
    <s v="Francja"/>
    <s v="Tofik Lis"/>
    <x v="10"/>
    <n v="6"/>
    <n v="120"/>
    <n v="1200"/>
    <n v="11"/>
    <n v="2023"/>
  </r>
  <r>
    <n v="3592"/>
    <n v="17"/>
    <n v="11"/>
    <d v="2023-11-24T00:00:00"/>
    <n v="25.39"/>
    <x v="18"/>
    <d v="2023-09-29T00:00:00"/>
    <s v="Francja"/>
    <s v="Tofik Lis"/>
    <x v="10"/>
    <n v="6"/>
    <n v="120"/>
    <n v="1200"/>
    <n v="11"/>
    <n v="2023"/>
  </r>
  <r>
    <n v="3593"/>
    <n v="6"/>
    <n v="10"/>
    <d v="2023-11-25T00:00:00"/>
    <n v="18.940000000000001"/>
    <x v="17"/>
    <d v="2023-09-21T00:00:00"/>
    <s v="USA"/>
    <s v="Portek i Madeonek"/>
    <x v="9"/>
    <n v="5"/>
    <n v="128"/>
    <n v="1000"/>
    <n v="11"/>
    <n v="2023"/>
  </r>
  <r>
    <n v="3594"/>
    <n v="6"/>
    <n v="10"/>
    <d v="2023-11-26T00:00:00"/>
    <n v="23.32"/>
    <x v="17"/>
    <d v="2023-09-21T00:00:00"/>
    <s v="USA"/>
    <s v="Portek i Madeonek"/>
    <x v="9"/>
    <n v="5"/>
    <n v="128"/>
    <n v="1000"/>
    <n v="11"/>
    <n v="2023"/>
  </r>
  <r>
    <n v="3595"/>
    <n v="6"/>
    <n v="10"/>
    <d v="2023-11-26T00:00:00"/>
    <n v="21.92"/>
    <x v="17"/>
    <d v="2023-09-21T00:00:00"/>
    <s v="USA"/>
    <s v="Portek i Madeonek"/>
    <x v="9"/>
    <n v="5"/>
    <n v="128"/>
    <n v="1000"/>
    <n v="11"/>
    <n v="2023"/>
  </r>
  <r>
    <n v="3596"/>
    <n v="6"/>
    <n v="10"/>
    <d v="2023-11-26T00:00:00"/>
    <n v="40.93"/>
    <x v="17"/>
    <d v="2023-09-21T00:00:00"/>
    <s v="USA"/>
    <s v="Portek i Madeonek"/>
    <x v="9"/>
    <n v="5"/>
    <n v="128"/>
    <n v="1000"/>
    <n v="11"/>
    <n v="2023"/>
  </r>
  <r>
    <n v="3597"/>
    <n v="6"/>
    <n v="10"/>
    <d v="2023-11-26T00:00:00"/>
    <n v="34.57"/>
    <x v="17"/>
    <d v="2023-09-21T00:00:00"/>
    <s v="USA"/>
    <s v="Portek i Madeonek"/>
    <x v="9"/>
    <n v="5"/>
    <n v="128"/>
    <n v="1000"/>
    <n v="11"/>
    <n v="2023"/>
  </r>
  <r>
    <n v="3598"/>
    <n v="6"/>
    <n v="10"/>
    <d v="2023-11-26T00:00:00"/>
    <n v="36.82"/>
    <x v="17"/>
    <d v="2023-09-21T00:00:00"/>
    <s v="USA"/>
    <s v="Portek i Madeonek"/>
    <x v="9"/>
    <n v="5"/>
    <n v="128"/>
    <n v="1000"/>
    <n v="11"/>
    <n v="2023"/>
  </r>
  <r>
    <n v="3599"/>
    <n v="6"/>
    <n v="10"/>
    <d v="2023-11-26T00:00:00"/>
    <n v="58.55"/>
    <x v="17"/>
    <d v="2023-09-21T00:00:00"/>
    <s v="USA"/>
    <s v="Portek i Madeonek"/>
    <x v="9"/>
    <n v="5"/>
    <n v="128"/>
    <n v="1000"/>
    <n v="11"/>
    <n v="2023"/>
  </r>
  <r>
    <n v="3600"/>
    <n v="6"/>
    <n v="10"/>
    <d v="2023-11-26T00:00:00"/>
    <n v="78.37"/>
    <x v="17"/>
    <d v="2023-09-21T00:00:00"/>
    <s v="USA"/>
    <s v="Portek i Madeonek"/>
    <x v="9"/>
    <n v="5"/>
    <n v="128"/>
    <n v="1000"/>
    <n v="11"/>
    <n v="2023"/>
  </r>
  <r>
    <n v="3601"/>
    <n v="6"/>
    <n v="10"/>
    <d v="2023-11-26T00:00:00"/>
    <n v="82.47"/>
    <x v="17"/>
    <d v="2023-09-21T00:00:00"/>
    <s v="USA"/>
    <s v="Portek i Madeonek"/>
    <x v="9"/>
    <n v="5"/>
    <n v="128"/>
    <n v="1000"/>
    <n v="11"/>
    <n v="2023"/>
  </r>
  <r>
    <n v="3602"/>
    <n v="6"/>
    <n v="10"/>
    <d v="2023-11-26T00:00:00"/>
    <n v="91.34"/>
    <x v="17"/>
    <d v="2023-09-21T00:00:00"/>
    <s v="USA"/>
    <s v="Portek i Madeonek"/>
    <x v="9"/>
    <n v="5"/>
    <n v="128"/>
    <n v="1000"/>
    <n v="11"/>
    <n v="2023"/>
  </r>
  <r>
    <n v="3603"/>
    <n v="6"/>
    <n v="11"/>
    <d v="2023-11-26T00:00:00"/>
    <n v="15.9"/>
    <x v="17"/>
    <d v="2023-09-21T00:00:00"/>
    <s v="USA"/>
    <s v="Tofik Lis"/>
    <x v="10"/>
    <n v="6"/>
    <n v="120"/>
    <n v="1200"/>
    <n v="11"/>
    <n v="2023"/>
  </r>
  <r>
    <n v="3604"/>
    <n v="6"/>
    <n v="11"/>
    <d v="2023-11-26T00:00:00"/>
    <n v="23.32"/>
    <x v="17"/>
    <d v="2023-09-21T00:00:00"/>
    <s v="USA"/>
    <s v="Tofik Lis"/>
    <x v="10"/>
    <n v="6"/>
    <n v="120"/>
    <n v="1200"/>
    <n v="11"/>
    <n v="2023"/>
  </r>
  <r>
    <n v="3605"/>
    <n v="6"/>
    <n v="11"/>
    <d v="2023-11-26T00:00:00"/>
    <n v="24.81"/>
    <x v="17"/>
    <d v="2023-09-21T00:00:00"/>
    <s v="USA"/>
    <s v="Tofik Lis"/>
    <x v="10"/>
    <n v="6"/>
    <n v="120"/>
    <n v="1200"/>
    <n v="11"/>
    <n v="2023"/>
  </r>
  <r>
    <n v="3606"/>
    <n v="17"/>
    <n v="11"/>
    <d v="2023-11-27T00:00:00"/>
    <n v="24.72"/>
    <x v="18"/>
    <d v="2023-09-29T00:00:00"/>
    <s v="Francja"/>
    <s v="Tofik Lis"/>
    <x v="10"/>
    <n v="6"/>
    <n v="120"/>
    <n v="1200"/>
    <n v="11"/>
    <n v="2023"/>
  </r>
  <r>
    <n v="3607"/>
    <n v="17"/>
    <n v="11"/>
    <d v="2023-11-27T00:00:00"/>
    <n v="36.11"/>
    <x v="18"/>
    <d v="2023-09-29T00:00:00"/>
    <s v="Francja"/>
    <s v="Tofik Lis"/>
    <x v="10"/>
    <n v="6"/>
    <n v="120"/>
    <n v="1200"/>
    <n v="11"/>
    <n v="2023"/>
  </r>
  <r>
    <n v="3608"/>
    <n v="6"/>
    <n v="11"/>
    <d v="2023-11-28T00:00:00"/>
    <n v="37.64"/>
    <x v="17"/>
    <d v="2023-09-21T00:00:00"/>
    <s v="USA"/>
    <s v="Tofik Lis"/>
    <x v="10"/>
    <n v="6"/>
    <n v="120"/>
    <n v="1200"/>
    <n v="11"/>
    <n v="2023"/>
  </r>
  <r>
    <n v="3609"/>
    <n v="6"/>
    <n v="11"/>
    <d v="2023-11-29T00:00:00"/>
    <n v="43.57"/>
    <x v="17"/>
    <d v="2023-09-21T00:00:00"/>
    <s v="USA"/>
    <s v="Tofik Lis"/>
    <x v="10"/>
    <n v="6"/>
    <n v="120"/>
    <n v="1200"/>
    <n v="11"/>
    <n v="2023"/>
  </r>
  <r>
    <n v="3610"/>
    <n v="17"/>
    <n v="11"/>
    <d v="2023-11-29T00:00:00"/>
    <n v="50.26"/>
    <x v="18"/>
    <d v="2023-09-29T00:00:00"/>
    <s v="Francja"/>
    <s v="Tofik Lis"/>
    <x v="10"/>
    <n v="6"/>
    <n v="120"/>
    <n v="1200"/>
    <n v="11"/>
    <n v="2023"/>
  </r>
  <r>
    <n v="3611"/>
    <n v="17"/>
    <n v="11"/>
    <d v="2023-11-29T00:00:00"/>
    <n v="58.41"/>
    <x v="18"/>
    <d v="2023-09-29T00:00:00"/>
    <s v="Francja"/>
    <s v="Tofik Lis"/>
    <x v="10"/>
    <n v="6"/>
    <n v="120"/>
    <n v="1200"/>
    <n v="11"/>
    <n v="2023"/>
  </r>
  <r>
    <n v="3612"/>
    <n v="17"/>
    <n v="11"/>
    <d v="2023-11-29T00:00:00"/>
    <n v="58.84"/>
    <x v="18"/>
    <d v="2023-09-29T00:00:00"/>
    <s v="Francja"/>
    <s v="Tofik Lis"/>
    <x v="10"/>
    <n v="6"/>
    <n v="120"/>
    <n v="1200"/>
    <n v="11"/>
    <n v="2023"/>
  </r>
  <r>
    <n v="3613"/>
    <n v="17"/>
    <n v="11"/>
    <d v="2023-11-29T00:00:00"/>
    <n v="53.17"/>
    <x v="18"/>
    <d v="2023-09-29T00:00:00"/>
    <s v="Francja"/>
    <s v="Tofik Lis"/>
    <x v="10"/>
    <n v="6"/>
    <n v="120"/>
    <n v="1200"/>
    <n v="11"/>
    <n v="2023"/>
  </r>
  <r>
    <n v="3614"/>
    <n v="17"/>
    <n v="11"/>
    <d v="2023-11-30T00:00:00"/>
    <n v="59.43"/>
    <x v="18"/>
    <d v="2023-09-29T00:00:00"/>
    <s v="Francja"/>
    <s v="Tofik Lis"/>
    <x v="10"/>
    <n v="6"/>
    <n v="120"/>
    <n v="1200"/>
    <n v="11"/>
    <n v="2023"/>
  </r>
  <r>
    <n v="3615"/>
    <n v="17"/>
    <n v="11"/>
    <d v="2023-12-01T00:00:00"/>
    <n v="70.34"/>
    <x v="18"/>
    <d v="2023-09-29T00:00:00"/>
    <s v="Francja"/>
    <s v="Tofik Lis"/>
    <x v="10"/>
    <n v="6"/>
    <n v="120"/>
    <n v="1200"/>
    <n v="12"/>
    <n v="2023"/>
  </r>
  <r>
    <n v="3616"/>
    <n v="17"/>
    <n v="12"/>
    <d v="2023-12-01T00:00:00"/>
    <n v="12.82"/>
    <x v="18"/>
    <d v="2023-09-29T00:00:00"/>
    <s v="Francja"/>
    <s v="Goryle"/>
    <x v="19"/>
    <n v="5"/>
    <n v="139"/>
    <n v="1000"/>
    <n v="12"/>
    <n v="2023"/>
  </r>
  <r>
    <n v="3617"/>
    <n v="17"/>
    <n v="12"/>
    <d v="2023-12-01T00:00:00"/>
    <n v="20.76"/>
    <x v="18"/>
    <d v="2023-09-29T00:00:00"/>
    <s v="Francja"/>
    <s v="Goryle"/>
    <x v="19"/>
    <n v="5"/>
    <n v="139"/>
    <n v="1000"/>
    <n v="12"/>
    <n v="2023"/>
  </r>
  <r>
    <n v="3618"/>
    <n v="17"/>
    <n v="12"/>
    <d v="2023-12-01T00:00:00"/>
    <n v="26.02"/>
    <x v="18"/>
    <d v="2023-09-29T00:00:00"/>
    <s v="Francja"/>
    <s v="Goryle"/>
    <x v="19"/>
    <n v="5"/>
    <n v="139"/>
    <n v="1000"/>
    <n v="12"/>
    <n v="2023"/>
  </r>
  <r>
    <n v="3619"/>
    <n v="17"/>
    <n v="12"/>
    <d v="2023-12-01T00:00:00"/>
    <n v="39.35"/>
    <x v="18"/>
    <d v="2023-09-29T00:00:00"/>
    <s v="Francja"/>
    <s v="Goryle"/>
    <x v="19"/>
    <n v="5"/>
    <n v="139"/>
    <n v="1000"/>
    <n v="12"/>
    <n v="2023"/>
  </r>
  <r>
    <n v="3620"/>
    <n v="17"/>
    <n v="12"/>
    <d v="2023-12-01T00:00:00"/>
    <n v="36.44"/>
    <x v="18"/>
    <d v="2023-09-29T00:00:00"/>
    <s v="Francja"/>
    <s v="Goryle"/>
    <x v="19"/>
    <n v="5"/>
    <n v="139"/>
    <n v="1000"/>
    <n v="12"/>
    <n v="2023"/>
  </r>
  <r>
    <n v="3621"/>
    <n v="17"/>
    <n v="12"/>
    <d v="2023-12-01T00:00:00"/>
    <n v="60.67"/>
    <x v="18"/>
    <d v="2023-09-29T00:00:00"/>
    <s v="Francja"/>
    <s v="Goryle"/>
    <x v="19"/>
    <n v="5"/>
    <n v="139"/>
    <n v="1000"/>
    <n v="12"/>
    <n v="2023"/>
  </r>
  <r>
    <n v="3622"/>
    <n v="6"/>
    <n v="11"/>
    <d v="2023-12-02T00:00:00"/>
    <n v="40.020000000000003"/>
    <x v="17"/>
    <d v="2023-09-21T00:00:00"/>
    <s v="USA"/>
    <s v="Tofik Lis"/>
    <x v="10"/>
    <n v="6"/>
    <n v="120"/>
    <n v="1200"/>
    <n v="12"/>
    <n v="2023"/>
  </r>
  <r>
    <n v="3623"/>
    <n v="6"/>
    <n v="11"/>
    <d v="2023-12-02T00:00:00"/>
    <n v="69.44"/>
    <x v="17"/>
    <d v="2023-09-21T00:00:00"/>
    <s v="USA"/>
    <s v="Tofik Lis"/>
    <x v="10"/>
    <n v="6"/>
    <n v="120"/>
    <n v="1200"/>
    <n v="12"/>
    <n v="2023"/>
  </r>
  <r>
    <n v="3624"/>
    <n v="6"/>
    <n v="11"/>
    <d v="2023-12-03T00:00:00"/>
    <n v="78.41"/>
    <x v="17"/>
    <d v="2023-09-21T00:00:00"/>
    <s v="USA"/>
    <s v="Tofik Lis"/>
    <x v="10"/>
    <n v="6"/>
    <n v="120"/>
    <n v="1200"/>
    <n v="12"/>
    <n v="2023"/>
  </r>
  <r>
    <n v="3625"/>
    <n v="6"/>
    <n v="11"/>
    <d v="2023-12-03T00:00:00"/>
    <n v="65.92"/>
    <x v="17"/>
    <d v="2023-09-21T00:00:00"/>
    <s v="USA"/>
    <s v="Tofik Lis"/>
    <x v="10"/>
    <n v="6"/>
    <n v="120"/>
    <n v="1200"/>
    <n v="12"/>
    <n v="2023"/>
  </r>
  <r>
    <n v="3626"/>
    <n v="6"/>
    <n v="11"/>
    <d v="2023-12-03T00:00:00"/>
    <n v="63.19"/>
    <x v="17"/>
    <d v="2023-09-21T00:00:00"/>
    <s v="USA"/>
    <s v="Tofik Lis"/>
    <x v="10"/>
    <n v="6"/>
    <n v="120"/>
    <n v="1200"/>
    <n v="12"/>
    <n v="2023"/>
  </r>
  <r>
    <n v="3627"/>
    <n v="6"/>
    <n v="12"/>
    <d v="2023-12-03T00:00:00"/>
    <n v="10.64"/>
    <x v="17"/>
    <d v="2023-09-21T00:00:00"/>
    <s v="USA"/>
    <s v="Goryle"/>
    <x v="19"/>
    <n v="5"/>
    <n v="139"/>
    <n v="1000"/>
    <n v="12"/>
    <n v="2023"/>
  </r>
  <r>
    <n v="3628"/>
    <n v="17"/>
    <n v="12"/>
    <d v="2023-12-04T00:00:00"/>
    <n v="60.8"/>
    <x v="18"/>
    <d v="2023-09-29T00:00:00"/>
    <s v="Francja"/>
    <s v="Goryle"/>
    <x v="19"/>
    <n v="5"/>
    <n v="139"/>
    <n v="1000"/>
    <n v="12"/>
    <n v="2023"/>
  </r>
  <r>
    <n v="3629"/>
    <n v="6"/>
    <n v="12"/>
    <d v="2023-12-05T00:00:00"/>
    <n v="23.65"/>
    <x v="17"/>
    <d v="2023-09-21T00:00:00"/>
    <s v="USA"/>
    <s v="Goryle"/>
    <x v="19"/>
    <n v="5"/>
    <n v="139"/>
    <n v="1000"/>
    <n v="12"/>
    <n v="2023"/>
  </r>
  <r>
    <n v="3630"/>
    <n v="17"/>
    <n v="12"/>
    <d v="2023-12-06T00:00:00"/>
    <n v="68.790000000000006"/>
    <x v="18"/>
    <d v="2023-09-29T00:00:00"/>
    <s v="Francja"/>
    <s v="Goryle"/>
    <x v="19"/>
    <n v="5"/>
    <n v="139"/>
    <n v="1000"/>
    <n v="12"/>
    <n v="2023"/>
  </r>
  <r>
    <n v="3631"/>
    <n v="6"/>
    <n v="12"/>
    <d v="2023-12-08T00:00:00"/>
    <n v="33.49"/>
    <x v="17"/>
    <d v="2023-09-21T00:00:00"/>
    <s v="USA"/>
    <s v="Goryle"/>
    <x v="19"/>
    <n v="5"/>
    <n v="139"/>
    <n v="1000"/>
    <n v="12"/>
    <n v="2023"/>
  </r>
  <r>
    <n v="3632"/>
    <n v="6"/>
    <n v="12"/>
    <d v="2023-12-08T00:00:00"/>
    <n v="33.26"/>
    <x v="17"/>
    <d v="2023-09-21T00:00:00"/>
    <s v="USA"/>
    <s v="Goryle"/>
    <x v="19"/>
    <n v="5"/>
    <n v="139"/>
    <n v="1000"/>
    <n v="12"/>
    <n v="2023"/>
  </r>
  <r>
    <n v="3633"/>
    <n v="6"/>
    <n v="12"/>
    <d v="2023-12-08T00:00:00"/>
    <n v="40.880000000000003"/>
    <x v="17"/>
    <d v="2023-09-21T00:00:00"/>
    <s v="USA"/>
    <s v="Goryle"/>
    <x v="19"/>
    <n v="5"/>
    <n v="139"/>
    <n v="1000"/>
    <n v="12"/>
    <n v="2023"/>
  </r>
  <r>
    <n v="3634"/>
    <n v="6"/>
    <n v="12"/>
    <d v="2023-12-08T00:00:00"/>
    <n v="67.92"/>
    <x v="17"/>
    <d v="2023-09-21T00:00:00"/>
    <s v="USA"/>
    <s v="Goryle"/>
    <x v="19"/>
    <n v="5"/>
    <n v="139"/>
    <n v="1000"/>
    <n v="12"/>
    <n v="2023"/>
  </r>
  <r>
    <n v="3635"/>
    <n v="17"/>
    <n v="12"/>
    <d v="2023-12-09T00:00:00"/>
    <n v="81.95"/>
    <x v="18"/>
    <d v="2023-09-29T00:00:00"/>
    <s v="Francja"/>
    <s v="Goryle"/>
    <x v="19"/>
    <n v="5"/>
    <n v="139"/>
    <n v="1000"/>
    <n v="12"/>
    <n v="2023"/>
  </r>
  <r>
    <n v="3636"/>
    <n v="17"/>
    <n v="12"/>
    <d v="2023-12-09T00:00:00"/>
    <n v="91.62"/>
    <x v="18"/>
    <d v="2023-09-29T00:00:00"/>
    <s v="Francja"/>
    <s v="Goryle"/>
    <x v="19"/>
    <n v="5"/>
    <n v="139"/>
    <n v="1000"/>
    <n v="12"/>
    <n v="2023"/>
  </r>
  <r>
    <n v="3637"/>
    <n v="17"/>
    <n v="13"/>
    <d v="2023-12-09T00:00:00"/>
    <n v="14.15"/>
    <x v="18"/>
    <d v="2023-09-29T00:00:00"/>
    <s v="Francja"/>
    <s v="Królowa"/>
    <x v="20"/>
    <n v="5"/>
    <n v="156"/>
    <n v="1000"/>
    <n v="12"/>
    <n v="2023"/>
  </r>
  <r>
    <n v="3638"/>
    <n v="6"/>
    <n v="12"/>
    <d v="2023-12-10T00:00:00"/>
    <n v="64.45"/>
    <x v="17"/>
    <d v="2023-09-21T00:00:00"/>
    <s v="USA"/>
    <s v="Goryle"/>
    <x v="19"/>
    <n v="5"/>
    <n v="139"/>
    <n v="1000"/>
    <n v="12"/>
    <n v="2023"/>
  </r>
  <r>
    <n v="3639"/>
    <n v="6"/>
    <n v="12"/>
    <d v="2023-12-10T00:00:00"/>
    <n v="75.650000000000006"/>
    <x v="17"/>
    <d v="2023-09-21T00:00:00"/>
    <s v="USA"/>
    <s v="Goryle"/>
    <x v="19"/>
    <n v="5"/>
    <n v="139"/>
    <n v="1000"/>
    <n v="12"/>
    <n v="2023"/>
  </r>
  <r>
    <n v="3640"/>
    <n v="6"/>
    <n v="12"/>
    <d v="2023-12-10T00:00:00"/>
    <n v="80.040000000000006"/>
    <x v="17"/>
    <d v="2023-09-21T00:00:00"/>
    <s v="USA"/>
    <s v="Goryle"/>
    <x v="19"/>
    <n v="5"/>
    <n v="139"/>
    <n v="1000"/>
    <n v="12"/>
    <n v="2023"/>
  </r>
  <r>
    <n v="3641"/>
    <n v="6"/>
    <n v="12"/>
    <d v="2023-12-12T00:00:00"/>
    <n v="87.15"/>
    <x v="17"/>
    <d v="2023-09-21T00:00:00"/>
    <s v="USA"/>
    <s v="Goryle"/>
    <x v="19"/>
    <n v="5"/>
    <n v="139"/>
    <n v="1000"/>
    <n v="12"/>
    <n v="2023"/>
  </r>
  <r>
    <n v="3642"/>
    <n v="6"/>
    <n v="13"/>
    <d v="2023-12-12T00:00:00"/>
    <n v="12.87"/>
    <x v="17"/>
    <d v="2023-09-21T00:00:00"/>
    <s v="USA"/>
    <s v="Królowa"/>
    <x v="20"/>
    <n v="5"/>
    <n v="156"/>
    <n v="1000"/>
    <n v="12"/>
    <n v="2023"/>
  </r>
  <r>
    <n v="3643"/>
    <n v="17"/>
    <n v="13"/>
    <d v="2023-12-12T00:00:00"/>
    <n v="18.71"/>
    <x v="18"/>
    <d v="2023-09-29T00:00:00"/>
    <s v="Francja"/>
    <s v="Królowa"/>
    <x v="20"/>
    <n v="5"/>
    <n v="156"/>
    <n v="1000"/>
    <n v="12"/>
    <n v="2023"/>
  </r>
  <r>
    <n v="3644"/>
    <n v="17"/>
    <n v="13"/>
    <d v="2023-12-12T00:00:00"/>
    <n v="34.78"/>
    <x v="18"/>
    <d v="2023-09-29T00:00:00"/>
    <s v="Francja"/>
    <s v="Królowa"/>
    <x v="20"/>
    <n v="5"/>
    <n v="156"/>
    <n v="1000"/>
    <n v="12"/>
    <n v="2023"/>
  </r>
  <r>
    <n v="3645"/>
    <n v="17"/>
    <n v="13"/>
    <d v="2023-12-12T00:00:00"/>
    <n v="42.91"/>
    <x v="18"/>
    <d v="2023-09-29T00:00:00"/>
    <s v="Francja"/>
    <s v="Królowa"/>
    <x v="20"/>
    <n v="5"/>
    <n v="156"/>
    <n v="1000"/>
    <n v="12"/>
    <n v="2023"/>
  </r>
  <r>
    <n v="3646"/>
    <n v="6"/>
    <n v="13"/>
    <d v="2023-12-14T00:00:00"/>
    <n v="20.309999999999999"/>
    <x v="17"/>
    <d v="2023-09-21T00:00:00"/>
    <s v="USA"/>
    <s v="Królowa"/>
    <x v="20"/>
    <n v="5"/>
    <n v="156"/>
    <n v="1000"/>
    <n v="12"/>
    <n v="2023"/>
  </r>
  <r>
    <n v="3647"/>
    <n v="6"/>
    <n v="13"/>
    <d v="2023-12-14T00:00:00"/>
    <n v="26.64"/>
    <x v="17"/>
    <d v="2023-09-21T00:00:00"/>
    <s v="USA"/>
    <s v="Królowa"/>
    <x v="20"/>
    <n v="5"/>
    <n v="156"/>
    <n v="1000"/>
    <n v="12"/>
    <n v="2023"/>
  </r>
  <r>
    <n v="3648"/>
    <n v="6"/>
    <n v="13"/>
    <d v="2023-12-14T00:00:00"/>
    <n v="43.04"/>
    <x v="17"/>
    <d v="2023-09-21T00:00:00"/>
    <s v="USA"/>
    <s v="Królowa"/>
    <x v="20"/>
    <n v="5"/>
    <n v="156"/>
    <n v="1000"/>
    <n v="12"/>
    <n v="2023"/>
  </r>
  <r>
    <n v="3649"/>
    <n v="6"/>
    <n v="13"/>
    <d v="2023-12-14T00:00:00"/>
    <n v="35.78"/>
    <x v="17"/>
    <d v="2023-09-21T00:00:00"/>
    <s v="USA"/>
    <s v="Królowa"/>
    <x v="20"/>
    <n v="5"/>
    <n v="156"/>
    <n v="1000"/>
    <n v="12"/>
    <n v="2023"/>
  </r>
  <r>
    <n v="3650"/>
    <n v="6"/>
    <n v="13"/>
    <d v="2023-12-14T00:00:00"/>
    <n v="62.58"/>
    <x v="17"/>
    <d v="2023-09-21T00:00:00"/>
    <s v="USA"/>
    <s v="Królowa"/>
    <x v="20"/>
    <n v="5"/>
    <n v="156"/>
    <n v="1000"/>
    <n v="12"/>
    <n v="2023"/>
  </r>
  <r>
    <n v="3651"/>
    <n v="6"/>
    <n v="13"/>
    <d v="2023-12-14T00:00:00"/>
    <n v="49.62"/>
    <x v="17"/>
    <d v="2023-09-21T00:00:00"/>
    <s v="USA"/>
    <s v="Królowa"/>
    <x v="20"/>
    <n v="5"/>
    <n v="156"/>
    <n v="1000"/>
    <n v="12"/>
    <n v="2023"/>
  </r>
  <r>
    <n v="3652"/>
    <n v="6"/>
    <n v="13"/>
    <d v="2023-12-14T00:00:00"/>
    <n v="55.19"/>
    <x v="17"/>
    <d v="2023-09-21T00:00:00"/>
    <s v="USA"/>
    <s v="Królowa"/>
    <x v="20"/>
    <n v="5"/>
    <n v="156"/>
    <n v="1000"/>
    <n v="12"/>
    <n v="2023"/>
  </r>
  <r>
    <n v="3653"/>
    <n v="6"/>
    <n v="13"/>
    <d v="2023-12-14T00:00:00"/>
    <n v="79.61"/>
    <x v="17"/>
    <d v="2023-09-21T00:00:00"/>
    <s v="USA"/>
    <s v="Królowa"/>
    <x v="20"/>
    <n v="5"/>
    <n v="156"/>
    <n v="1000"/>
    <n v="12"/>
    <n v="2023"/>
  </r>
  <r>
    <n v="3654"/>
    <n v="6"/>
    <n v="14"/>
    <d v="2023-12-14T00:00:00"/>
    <n v="11.38"/>
    <x v="17"/>
    <d v="2023-09-21T00:00:00"/>
    <s v="USA"/>
    <s v="Reolka"/>
    <x v="13"/>
    <n v="6"/>
    <n v="190"/>
    <n v="1200"/>
    <n v="12"/>
    <n v="2023"/>
  </r>
  <r>
    <n v="3655"/>
    <n v="17"/>
    <n v="13"/>
    <d v="2023-12-15T00:00:00"/>
    <n v="48.16"/>
    <x v="18"/>
    <d v="2023-09-29T00:00:00"/>
    <s v="Francja"/>
    <s v="Królowa"/>
    <x v="20"/>
    <n v="5"/>
    <n v="156"/>
    <n v="1000"/>
    <n v="12"/>
    <n v="2023"/>
  </r>
  <r>
    <n v="3656"/>
    <n v="17"/>
    <n v="13"/>
    <d v="2023-12-15T00:00:00"/>
    <n v="46.73"/>
    <x v="18"/>
    <d v="2023-09-29T00:00:00"/>
    <s v="Francja"/>
    <s v="Królowa"/>
    <x v="20"/>
    <n v="5"/>
    <n v="156"/>
    <n v="1000"/>
    <n v="12"/>
    <n v="2023"/>
  </r>
  <r>
    <n v="3657"/>
    <n v="17"/>
    <n v="13"/>
    <d v="2023-12-15T00:00:00"/>
    <n v="70.58"/>
    <x v="18"/>
    <d v="2023-09-29T00:00:00"/>
    <s v="Francja"/>
    <s v="Królowa"/>
    <x v="20"/>
    <n v="5"/>
    <n v="156"/>
    <n v="1000"/>
    <n v="12"/>
    <n v="2023"/>
  </r>
  <r>
    <n v="3658"/>
    <n v="17"/>
    <n v="13"/>
    <d v="2023-12-15T00:00:00"/>
    <n v="67.5"/>
    <x v="18"/>
    <d v="2023-09-29T00:00:00"/>
    <s v="Francja"/>
    <s v="Królowa"/>
    <x v="20"/>
    <n v="5"/>
    <n v="156"/>
    <n v="1000"/>
    <n v="12"/>
    <n v="2023"/>
  </r>
  <r>
    <n v="3659"/>
    <n v="6"/>
    <n v="14"/>
    <d v="2023-12-17T00:00:00"/>
    <n v="23.26"/>
    <x v="17"/>
    <d v="2023-09-21T00:00:00"/>
    <s v="USA"/>
    <s v="Reolka"/>
    <x v="13"/>
    <n v="6"/>
    <n v="190"/>
    <n v="1200"/>
    <n v="12"/>
    <n v="2023"/>
  </r>
  <r>
    <n v="3660"/>
    <n v="6"/>
    <n v="14"/>
    <d v="2023-12-17T00:00:00"/>
    <n v="28.83"/>
    <x v="17"/>
    <d v="2023-09-21T00:00:00"/>
    <s v="USA"/>
    <s v="Reolka"/>
    <x v="13"/>
    <n v="6"/>
    <n v="190"/>
    <n v="1200"/>
    <n v="12"/>
    <n v="2023"/>
  </r>
  <r>
    <n v="3661"/>
    <n v="6"/>
    <n v="14"/>
    <d v="2023-12-17T00:00:00"/>
    <n v="29.46"/>
    <x v="17"/>
    <d v="2023-09-21T00:00:00"/>
    <s v="USA"/>
    <s v="Reolka"/>
    <x v="13"/>
    <n v="6"/>
    <n v="190"/>
    <n v="1200"/>
    <n v="12"/>
    <n v="2023"/>
  </r>
  <r>
    <n v="3662"/>
    <n v="6"/>
    <n v="14"/>
    <d v="2023-12-17T00:00:00"/>
    <n v="41.71"/>
    <x v="17"/>
    <d v="2023-09-21T00:00:00"/>
    <s v="USA"/>
    <s v="Reolka"/>
    <x v="13"/>
    <n v="6"/>
    <n v="190"/>
    <n v="1200"/>
    <n v="12"/>
    <n v="2023"/>
  </r>
  <r>
    <n v="3663"/>
    <n v="6"/>
    <n v="14"/>
    <d v="2023-12-17T00:00:00"/>
    <n v="45.81"/>
    <x v="17"/>
    <d v="2023-09-21T00:00:00"/>
    <s v="USA"/>
    <s v="Reolka"/>
    <x v="13"/>
    <n v="6"/>
    <n v="190"/>
    <n v="1200"/>
    <n v="12"/>
    <n v="2023"/>
  </r>
  <r>
    <n v="3664"/>
    <n v="6"/>
    <n v="14"/>
    <d v="2023-12-17T00:00:00"/>
    <n v="60.58"/>
    <x v="17"/>
    <d v="2023-09-21T00:00:00"/>
    <s v="USA"/>
    <s v="Reolka"/>
    <x v="13"/>
    <n v="6"/>
    <n v="190"/>
    <n v="1200"/>
    <n v="12"/>
    <n v="2023"/>
  </r>
  <r>
    <n v="3665"/>
    <n v="6"/>
    <n v="14"/>
    <d v="2023-12-17T00:00:00"/>
    <n v="59.29"/>
    <x v="17"/>
    <d v="2023-09-21T00:00:00"/>
    <s v="USA"/>
    <s v="Reolka"/>
    <x v="13"/>
    <n v="6"/>
    <n v="190"/>
    <n v="1200"/>
    <n v="12"/>
    <n v="2023"/>
  </r>
  <r>
    <n v="3666"/>
    <n v="6"/>
    <n v="14"/>
    <d v="2023-12-17T00:00:00"/>
    <n v="76.34"/>
    <x v="17"/>
    <d v="2023-09-21T00:00:00"/>
    <s v="USA"/>
    <s v="Reolka"/>
    <x v="13"/>
    <n v="6"/>
    <n v="190"/>
    <n v="1200"/>
    <n v="12"/>
    <n v="2023"/>
  </r>
  <r>
    <n v="3667"/>
    <n v="6"/>
    <n v="15"/>
    <d v="2023-12-17T00:00:00"/>
    <n v="15.25"/>
    <x v="17"/>
    <d v="2023-09-21T00:00:00"/>
    <s v="USA"/>
    <s v="Pan Daft"/>
    <x v="14"/>
    <n v="5"/>
    <n v="123"/>
    <n v="1000"/>
    <n v="12"/>
    <n v="2023"/>
  </r>
  <r>
    <n v="3668"/>
    <n v="6"/>
    <n v="15"/>
    <d v="2023-12-17T00:00:00"/>
    <n v="21.1"/>
    <x v="17"/>
    <d v="2023-09-21T00:00:00"/>
    <s v="USA"/>
    <s v="Pan Daft"/>
    <x v="14"/>
    <n v="5"/>
    <n v="123"/>
    <n v="1000"/>
    <n v="12"/>
    <n v="2023"/>
  </r>
  <r>
    <n v="3669"/>
    <n v="6"/>
    <n v="15"/>
    <d v="2023-12-17T00:00:00"/>
    <n v="30.99"/>
    <x v="17"/>
    <d v="2023-09-21T00:00:00"/>
    <s v="USA"/>
    <s v="Pan Daft"/>
    <x v="14"/>
    <n v="5"/>
    <n v="123"/>
    <n v="1000"/>
    <n v="12"/>
    <n v="2023"/>
  </r>
  <r>
    <n v="3670"/>
    <n v="17"/>
    <n v="13"/>
    <d v="2023-12-18T00:00:00"/>
    <n v="91.28"/>
    <x v="18"/>
    <d v="2023-09-29T00:00:00"/>
    <s v="Francja"/>
    <s v="Królowa"/>
    <x v="20"/>
    <n v="5"/>
    <n v="156"/>
    <n v="1000"/>
    <n v="12"/>
    <n v="2023"/>
  </r>
  <r>
    <n v="3671"/>
    <n v="17"/>
    <n v="13"/>
    <d v="2023-12-18T00:00:00"/>
    <n v="81.36"/>
    <x v="18"/>
    <d v="2023-09-29T00:00:00"/>
    <s v="Francja"/>
    <s v="Królowa"/>
    <x v="20"/>
    <n v="5"/>
    <n v="156"/>
    <n v="1000"/>
    <n v="12"/>
    <n v="2023"/>
  </r>
  <r>
    <n v="3672"/>
    <n v="17"/>
    <n v="14"/>
    <d v="2023-12-18T00:00:00"/>
    <n v="19.739999999999998"/>
    <x v="18"/>
    <d v="2023-09-29T00:00:00"/>
    <s v="Francja"/>
    <s v="Reolka"/>
    <x v="13"/>
    <n v="6"/>
    <n v="190"/>
    <n v="1200"/>
    <n v="12"/>
    <n v="2023"/>
  </r>
  <r>
    <n v="3673"/>
    <n v="17"/>
    <n v="14"/>
    <d v="2023-12-18T00:00:00"/>
    <n v="27.01"/>
    <x v="18"/>
    <d v="2023-09-29T00:00:00"/>
    <s v="Francja"/>
    <s v="Reolka"/>
    <x v="13"/>
    <n v="6"/>
    <n v="190"/>
    <n v="1200"/>
    <n v="12"/>
    <n v="2023"/>
  </r>
  <r>
    <n v="3674"/>
    <n v="17"/>
    <n v="14"/>
    <d v="2023-12-18T00:00:00"/>
    <n v="35.479999999999997"/>
    <x v="18"/>
    <d v="2023-09-29T00:00:00"/>
    <s v="Francja"/>
    <s v="Reolka"/>
    <x v="13"/>
    <n v="6"/>
    <n v="190"/>
    <n v="1200"/>
    <n v="12"/>
    <n v="2023"/>
  </r>
  <r>
    <n v="3675"/>
    <n v="17"/>
    <n v="14"/>
    <d v="2023-12-18T00:00:00"/>
    <n v="41.77"/>
    <x v="18"/>
    <d v="2023-09-29T00:00:00"/>
    <s v="Francja"/>
    <s v="Reolka"/>
    <x v="13"/>
    <n v="6"/>
    <n v="190"/>
    <n v="1200"/>
    <n v="12"/>
    <n v="2023"/>
  </r>
  <r>
    <n v="3676"/>
    <n v="17"/>
    <n v="14"/>
    <d v="2023-12-18T00:00:00"/>
    <n v="47.57"/>
    <x v="18"/>
    <d v="2023-09-29T00:00:00"/>
    <s v="Francja"/>
    <s v="Reolka"/>
    <x v="13"/>
    <n v="6"/>
    <n v="190"/>
    <n v="1200"/>
    <n v="12"/>
    <n v="2023"/>
  </r>
  <r>
    <n v="3677"/>
    <n v="17"/>
    <n v="14"/>
    <d v="2023-12-18T00:00:00"/>
    <n v="36.909999999999997"/>
    <x v="18"/>
    <d v="2023-09-29T00:00:00"/>
    <s v="Francja"/>
    <s v="Reolka"/>
    <x v="13"/>
    <n v="6"/>
    <n v="190"/>
    <n v="1200"/>
    <n v="12"/>
    <n v="2023"/>
  </r>
  <r>
    <n v="3678"/>
    <n v="17"/>
    <n v="14"/>
    <d v="2023-12-19T00:00:00"/>
    <n v="50.58"/>
    <x v="18"/>
    <d v="2023-09-29T00:00:00"/>
    <s v="Francja"/>
    <s v="Reolka"/>
    <x v="13"/>
    <n v="6"/>
    <n v="190"/>
    <n v="1200"/>
    <n v="12"/>
    <n v="2023"/>
  </r>
  <r>
    <n v="3679"/>
    <n v="17"/>
    <n v="14"/>
    <d v="2023-12-19T00:00:00"/>
    <n v="75.760000000000005"/>
    <x v="18"/>
    <d v="2023-09-29T00:00:00"/>
    <s v="Francja"/>
    <s v="Reolka"/>
    <x v="13"/>
    <n v="6"/>
    <n v="190"/>
    <n v="1200"/>
    <n v="12"/>
    <n v="2023"/>
  </r>
  <r>
    <n v="3680"/>
    <n v="17"/>
    <n v="14"/>
    <d v="2023-12-19T00:00:00"/>
    <n v="72.709999999999994"/>
    <x v="18"/>
    <d v="2023-09-29T00:00:00"/>
    <s v="Francja"/>
    <s v="Reolka"/>
    <x v="13"/>
    <n v="6"/>
    <n v="190"/>
    <n v="1200"/>
    <n v="12"/>
    <n v="2023"/>
  </r>
  <r>
    <n v="3681"/>
    <n v="6"/>
    <n v="15"/>
    <d v="2023-12-20T00:00:00"/>
    <n v="39.4"/>
    <x v="17"/>
    <d v="2023-09-21T00:00:00"/>
    <s v="USA"/>
    <s v="Pan Daft"/>
    <x v="14"/>
    <n v="5"/>
    <n v="123"/>
    <n v="1000"/>
    <n v="12"/>
    <n v="2023"/>
  </r>
  <r>
    <n v="3682"/>
    <n v="6"/>
    <n v="15"/>
    <d v="2023-12-20T00:00:00"/>
    <n v="49.67"/>
    <x v="17"/>
    <d v="2023-09-21T00:00:00"/>
    <s v="USA"/>
    <s v="Pan Daft"/>
    <x v="14"/>
    <n v="5"/>
    <n v="123"/>
    <n v="1000"/>
    <n v="12"/>
    <n v="2023"/>
  </r>
  <r>
    <n v="3683"/>
    <n v="6"/>
    <n v="15"/>
    <d v="2023-12-21T00:00:00"/>
    <n v="54.47"/>
    <x v="17"/>
    <d v="2023-09-21T00:00:00"/>
    <s v="USA"/>
    <s v="Pan Daft"/>
    <x v="14"/>
    <n v="5"/>
    <n v="123"/>
    <n v="1000"/>
    <n v="12"/>
    <n v="2023"/>
  </r>
  <r>
    <n v="3684"/>
    <n v="6"/>
    <n v="15"/>
    <d v="2023-12-21T00:00:00"/>
    <n v="43.33"/>
    <x v="17"/>
    <d v="2023-09-21T00:00:00"/>
    <s v="USA"/>
    <s v="Pan Daft"/>
    <x v="14"/>
    <n v="5"/>
    <n v="123"/>
    <n v="1000"/>
    <n v="12"/>
    <n v="2023"/>
  </r>
  <r>
    <n v="3685"/>
    <n v="6"/>
    <n v="15"/>
    <d v="2023-12-21T00:00:00"/>
    <n v="57.13"/>
    <x v="17"/>
    <d v="2023-09-21T00:00:00"/>
    <s v="USA"/>
    <s v="Pan Daft"/>
    <x v="14"/>
    <n v="5"/>
    <n v="123"/>
    <n v="1000"/>
    <n v="12"/>
    <n v="2023"/>
  </r>
  <r>
    <n v="3686"/>
    <n v="6"/>
    <n v="15"/>
    <d v="2023-12-21T00:00:00"/>
    <n v="71.430000000000007"/>
    <x v="17"/>
    <d v="2023-09-21T00:00:00"/>
    <s v="USA"/>
    <s v="Pan Daft"/>
    <x v="14"/>
    <n v="5"/>
    <n v="123"/>
    <n v="1000"/>
    <n v="12"/>
    <n v="2023"/>
  </r>
  <r>
    <n v="3687"/>
    <n v="6"/>
    <n v="15"/>
    <d v="2023-12-21T00:00:00"/>
    <n v="93.35"/>
    <x v="17"/>
    <d v="2023-09-21T00:00:00"/>
    <s v="USA"/>
    <s v="Pan Daft"/>
    <x v="14"/>
    <n v="5"/>
    <n v="123"/>
    <n v="1000"/>
    <n v="12"/>
    <n v="2023"/>
  </r>
  <r>
    <n v="3688"/>
    <n v="6"/>
    <n v="16"/>
    <d v="2023-12-21T00:00:00"/>
    <n v="10.1"/>
    <x v="17"/>
    <d v="2023-09-21T00:00:00"/>
    <s v="USA"/>
    <s v="Umarłe Korporacje"/>
    <x v="22"/>
    <n v="8"/>
    <n v="240"/>
    <n v="1800"/>
    <n v="12"/>
    <n v="2023"/>
  </r>
  <r>
    <n v="3689"/>
    <n v="6"/>
    <n v="16"/>
    <d v="2023-12-21T00:00:00"/>
    <n v="21.68"/>
    <x v="17"/>
    <d v="2023-09-21T00:00:00"/>
    <s v="USA"/>
    <s v="Umarłe Korporacje"/>
    <x v="22"/>
    <n v="8"/>
    <n v="240"/>
    <n v="1800"/>
    <n v="12"/>
    <n v="2023"/>
  </r>
  <r>
    <n v="3690"/>
    <n v="6"/>
    <n v="16"/>
    <d v="2023-12-21T00:00:00"/>
    <n v="32.82"/>
    <x v="17"/>
    <d v="2023-09-21T00:00:00"/>
    <s v="USA"/>
    <s v="Umarłe Korporacje"/>
    <x v="22"/>
    <n v="8"/>
    <n v="240"/>
    <n v="1800"/>
    <n v="12"/>
    <n v="2023"/>
  </r>
  <r>
    <n v="3691"/>
    <n v="17"/>
    <n v="14"/>
    <d v="2023-12-21T00:00:00"/>
    <n v="75.44"/>
    <x v="18"/>
    <d v="2023-09-29T00:00:00"/>
    <s v="Francja"/>
    <s v="Reolka"/>
    <x v="13"/>
    <n v="6"/>
    <n v="190"/>
    <n v="1200"/>
    <n v="12"/>
    <n v="2023"/>
  </r>
  <r>
    <n v="3692"/>
    <n v="17"/>
    <n v="29"/>
    <d v="2023-12-21T00:00:00"/>
    <n v="16.989999999999998"/>
    <x v="18"/>
    <d v="2023-09-29T00:00:00"/>
    <s v="Francja"/>
    <s v="Miś z Sowiej Chaty"/>
    <x v="27"/>
    <n v="4"/>
    <n v="90"/>
    <n v="900"/>
    <n v="12"/>
    <n v="2023"/>
  </r>
  <r>
    <n v="3693"/>
    <n v="17"/>
    <n v="29"/>
    <d v="2023-12-21T00:00:00"/>
    <n v="18.010000000000002"/>
    <x v="18"/>
    <d v="2023-09-29T00:00:00"/>
    <s v="Francja"/>
    <s v="Miś z Sowiej Chaty"/>
    <x v="27"/>
    <n v="4"/>
    <n v="90"/>
    <n v="900"/>
    <n v="12"/>
    <n v="2023"/>
  </r>
  <r>
    <n v="3694"/>
    <n v="17"/>
    <n v="29"/>
    <d v="2023-12-21T00:00:00"/>
    <n v="34.450000000000003"/>
    <x v="18"/>
    <d v="2023-09-29T00:00:00"/>
    <s v="Francja"/>
    <s v="Miś z Sowiej Chaty"/>
    <x v="27"/>
    <n v="4"/>
    <n v="90"/>
    <n v="900"/>
    <n v="12"/>
    <n v="2023"/>
  </r>
  <r>
    <n v="3695"/>
    <n v="17"/>
    <n v="29"/>
    <d v="2023-12-21T00:00:00"/>
    <n v="31.4"/>
    <x v="18"/>
    <d v="2023-09-29T00:00:00"/>
    <s v="Francja"/>
    <s v="Miś z Sowiej Chaty"/>
    <x v="27"/>
    <n v="4"/>
    <n v="90"/>
    <n v="900"/>
    <n v="12"/>
    <n v="2023"/>
  </r>
  <r>
    <n v="3696"/>
    <n v="17"/>
    <n v="29"/>
    <d v="2023-12-22T00:00:00"/>
    <n v="47.04"/>
    <x v="18"/>
    <d v="2023-09-29T00:00:00"/>
    <s v="Francja"/>
    <s v="Miś z Sowiej Chaty"/>
    <x v="27"/>
    <n v="4"/>
    <n v="90"/>
    <n v="900"/>
    <n v="12"/>
    <n v="2023"/>
  </r>
  <r>
    <n v="3697"/>
    <n v="6"/>
    <n v="16"/>
    <d v="2023-12-23T00:00:00"/>
    <n v="30.24"/>
    <x v="17"/>
    <d v="2023-09-21T00:00:00"/>
    <s v="USA"/>
    <s v="Umarłe Korporacje"/>
    <x v="22"/>
    <n v="8"/>
    <n v="240"/>
    <n v="1800"/>
    <n v="12"/>
    <n v="2023"/>
  </r>
  <r>
    <n v="3698"/>
    <n v="17"/>
    <n v="29"/>
    <d v="2023-12-24T00:00:00"/>
    <n v="43.51"/>
    <x v="18"/>
    <d v="2023-09-29T00:00:00"/>
    <s v="Francja"/>
    <s v="Miś z Sowiej Chaty"/>
    <x v="27"/>
    <n v="4"/>
    <n v="90"/>
    <n v="900"/>
    <n v="12"/>
    <n v="2023"/>
  </r>
  <r>
    <n v="3699"/>
    <n v="17"/>
    <n v="29"/>
    <d v="2023-12-24T00:00:00"/>
    <n v="67.59"/>
    <x v="18"/>
    <d v="2023-09-29T00:00:00"/>
    <s v="Francja"/>
    <s v="Miś z Sowiej Chaty"/>
    <x v="27"/>
    <n v="4"/>
    <n v="90"/>
    <n v="900"/>
    <n v="12"/>
    <n v="2023"/>
  </r>
  <r>
    <n v="3700"/>
    <n v="6"/>
    <n v="16"/>
    <d v="2023-12-25T00:00:00"/>
    <n v="35.520000000000003"/>
    <x v="17"/>
    <d v="2023-09-21T00:00:00"/>
    <s v="USA"/>
    <s v="Umarłe Korporacje"/>
    <x v="22"/>
    <n v="8"/>
    <n v="240"/>
    <n v="1800"/>
    <n v="12"/>
    <n v="2023"/>
  </r>
  <r>
    <n v="3701"/>
    <n v="6"/>
    <n v="16"/>
    <d v="2023-12-25T00:00:00"/>
    <n v="60.58"/>
    <x v="17"/>
    <d v="2023-09-21T00:00:00"/>
    <s v="USA"/>
    <s v="Umarłe Korporacje"/>
    <x v="22"/>
    <n v="8"/>
    <n v="240"/>
    <n v="1800"/>
    <n v="12"/>
    <n v="2023"/>
  </r>
  <r>
    <n v="3702"/>
    <n v="6"/>
    <n v="16"/>
    <d v="2023-12-25T00:00:00"/>
    <n v="60.25"/>
    <x v="17"/>
    <d v="2023-09-21T00:00:00"/>
    <s v="USA"/>
    <s v="Umarłe Korporacje"/>
    <x v="22"/>
    <n v="8"/>
    <n v="240"/>
    <n v="1800"/>
    <n v="12"/>
    <n v="2023"/>
  </r>
  <r>
    <n v="3703"/>
    <n v="6"/>
    <n v="16"/>
    <d v="2023-12-25T00:00:00"/>
    <n v="56.3"/>
    <x v="17"/>
    <d v="2023-09-21T00:00:00"/>
    <s v="USA"/>
    <s v="Umarłe Korporacje"/>
    <x v="22"/>
    <n v="8"/>
    <n v="240"/>
    <n v="1800"/>
    <n v="12"/>
    <n v="2023"/>
  </r>
  <r>
    <n v="3704"/>
    <n v="6"/>
    <n v="16"/>
    <d v="2023-12-25T00:00:00"/>
    <n v="80.78"/>
    <x v="17"/>
    <d v="2023-09-21T00:00:00"/>
    <s v="USA"/>
    <s v="Umarłe Korporacje"/>
    <x v="22"/>
    <n v="8"/>
    <n v="240"/>
    <n v="1800"/>
    <n v="12"/>
    <n v="2023"/>
  </r>
  <r>
    <n v="3705"/>
    <n v="6"/>
    <n v="16"/>
    <d v="2023-12-25T00:00:00"/>
    <n v="93.32"/>
    <x v="17"/>
    <d v="2023-09-21T00:00:00"/>
    <s v="USA"/>
    <s v="Umarłe Korporacje"/>
    <x v="22"/>
    <n v="8"/>
    <n v="240"/>
    <n v="1800"/>
    <n v="12"/>
    <n v="2023"/>
  </r>
  <r>
    <n v="3706"/>
    <n v="6"/>
    <n v="17"/>
    <d v="2023-12-25T00:00:00"/>
    <n v="14.33"/>
    <x v="17"/>
    <d v="2023-09-21T00:00:00"/>
    <s v="USA"/>
    <s v="Tofik Lis"/>
    <x v="7"/>
    <n v="6"/>
    <n v="160"/>
    <n v="1200"/>
    <n v="12"/>
    <n v="2023"/>
  </r>
  <r>
    <n v="3707"/>
    <n v="17"/>
    <n v="29"/>
    <d v="2023-12-25T00:00:00"/>
    <n v="52.98"/>
    <x v="18"/>
    <d v="2023-09-29T00:00:00"/>
    <s v="Francja"/>
    <s v="Miś z Sowiej Chaty"/>
    <x v="27"/>
    <n v="4"/>
    <n v="90"/>
    <n v="900"/>
    <n v="12"/>
    <n v="2023"/>
  </r>
  <r>
    <n v="3708"/>
    <n v="17"/>
    <n v="29"/>
    <d v="2023-12-25T00:00:00"/>
    <n v="64.61"/>
    <x v="18"/>
    <d v="2023-09-29T00:00:00"/>
    <s v="Francja"/>
    <s v="Miś z Sowiej Chaty"/>
    <x v="27"/>
    <n v="4"/>
    <n v="90"/>
    <n v="900"/>
    <n v="12"/>
    <n v="2023"/>
  </r>
  <r>
    <n v="3709"/>
    <n v="17"/>
    <n v="29"/>
    <d v="2023-12-25T00:00:00"/>
    <n v="63.35"/>
    <x v="18"/>
    <d v="2023-09-29T00:00:00"/>
    <s v="Francja"/>
    <s v="Miś z Sowiej Chaty"/>
    <x v="27"/>
    <n v="4"/>
    <n v="90"/>
    <n v="900"/>
    <n v="12"/>
    <n v="2023"/>
  </r>
  <r>
    <n v="3710"/>
    <n v="17"/>
    <n v="16"/>
    <d v="2023-12-27T00:00:00"/>
    <n v="11.29"/>
    <x v="18"/>
    <d v="2023-09-29T00:00:00"/>
    <s v="Francja"/>
    <s v="Umarłe Korporacje"/>
    <x v="22"/>
    <n v="8"/>
    <n v="240"/>
    <n v="1800"/>
    <n v="12"/>
    <n v="2023"/>
  </r>
  <r>
    <n v="3711"/>
    <n v="17"/>
    <n v="16"/>
    <d v="2023-12-27T00:00:00"/>
    <n v="19.329999999999998"/>
    <x v="18"/>
    <d v="2023-09-29T00:00:00"/>
    <s v="Francja"/>
    <s v="Umarłe Korporacje"/>
    <x v="22"/>
    <n v="8"/>
    <n v="240"/>
    <n v="1800"/>
    <n v="12"/>
    <n v="2023"/>
  </r>
  <r>
    <n v="3712"/>
    <n v="6"/>
    <n v="17"/>
    <d v="2023-12-28T00:00:00"/>
    <n v="23.51"/>
    <x v="17"/>
    <d v="2023-09-21T00:00:00"/>
    <s v="USA"/>
    <s v="Tofik Lis"/>
    <x v="7"/>
    <n v="6"/>
    <n v="160"/>
    <n v="1200"/>
    <n v="12"/>
    <n v="2023"/>
  </r>
  <r>
    <n v="3713"/>
    <n v="6"/>
    <n v="17"/>
    <d v="2023-12-28T00:00:00"/>
    <n v="32.97"/>
    <x v="17"/>
    <d v="2023-09-21T00:00:00"/>
    <s v="USA"/>
    <s v="Tofik Lis"/>
    <x v="7"/>
    <n v="6"/>
    <n v="160"/>
    <n v="1200"/>
    <n v="12"/>
    <n v="2023"/>
  </r>
  <r>
    <n v="3714"/>
    <n v="17"/>
    <n v="16"/>
    <d v="2023-12-29T00:00:00"/>
    <n v="33.22"/>
    <x v="18"/>
    <d v="2023-09-29T00:00:00"/>
    <s v="Francja"/>
    <s v="Umarłe Korporacje"/>
    <x v="22"/>
    <n v="8"/>
    <n v="240"/>
    <n v="1800"/>
    <n v="12"/>
    <n v="2023"/>
  </r>
  <r>
    <n v="3715"/>
    <n v="17"/>
    <n v="16"/>
    <d v="2023-12-29T00:00:00"/>
    <n v="36.409999999999997"/>
    <x v="18"/>
    <d v="2023-09-29T00:00:00"/>
    <s v="Francja"/>
    <s v="Umarłe Korporacje"/>
    <x v="22"/>
    <n v="8"/>
    <n v="240"/>
    <n v="1800"/>
    <n v="12"/>
    <n v="2023"/>
  </r>
  <r>
    <n v="3716"/>
    <n v="17"/>
    <n v="16"/>
    <d v="2023-12-30T00:00:00"/>
    <n v="49.01"/>
    <x v="18"/>
    <d v="2023-09-29T00:00:00"/>
    <s v="Francja"/>
    <s v="Umarłe Korporacje"/>
    <x v="22"/>
    <n v="8"/>
    <n v="240"/>
    <n v="1800"/>
    <n v="12"/>
    <n v="2023"/>
  </r>
  <r>
    <n v="3717"/>
    <n v="17"/>
    <n v="16"/>
    <d v="2023-12-30T00:00:00"/>
    <n v="40.03"/>
    <x v="18"/>
    <d v="2023-09-29T00:00:00"/>
    <s v="Francja"/>
    <s v="Umarłe Korporacje"/>
    <x v="22"/>
    <n v="8"/>
    <n v="240"/>
    <n v="1800"/>
    <n v="12"/>
    <n v="2023"/>
  </r>
  <r>
    <n v="3718"/>
    <n v="17"/>
    <n v="16"/>
    <d v="2023-12-30T00:00:00"/>
    <n v="61.63"/>
    <x v="18"/>
    <d v="2023-09-29T00:00:00"/>
    <s v="Francja"/>
    <s v="Umarłe Korporacje"/>
    <x v="22"/>
    <n v="8"/>
    <n v="240"/>
    <n v="1800"/>
    <n v="12"/>
    <n v="2023"/>
  </r>
  <r>
    <n v="3719"/>
    <n v="17"/>
    <n v="16"/>
    <d v="2023-12-30T00:00:00"/>
    <n v="74.81"/>
    <x v="18"/>
    <d v="2023-09-29T00:00:00"/>
    <s v="Francja"/>
    <s v="Umarłe Korporacje"/>
    <x v="22"/>
    <n v="8"/>
    <n v="240"/>
    <n v="1800"/>
    <n v="12"/>
    <n v="2023"/>
  </r>
  <r>
    <n v="3720"/>
    <n v="17"/>
    <n v="16"/>
    <d v="2023-12-30T00:00:00"/>
    <n v="86.85"/>
    <x v="18"/>
    <d v="2023-09-29T00:00:00"/>
    <s v="Francja"/>
    <s v="Umarłe Korporacje"/>
    <x v="22"/>
    <n v="8"/>
    <n v="240"/>
    <n v="1800"/>
    <n v="12"/>
    <n v="2023"/>
  </r>
  <r>
    <n v="3721"/>
    <n v="17"/>
    <n v="16"/>
    <d v="2023-12-30T00:00:00"/>
    <n v="65.94"/>
    <x v="18"/>
    <d v="2023-09-29T00:00:00"/>
    <s v="Francja"/>
    <s v="Umarłe Korporacje"/>
    <x v="22"/>
    <n v="8"/>
    <n v="240"/>
    <n v="1800"/>
    <n v="12"/>
    <n v="2023"/>
  </r>
  <r>
    <n v="3722"/>
    <n v="6"/>
    <n v="17"/>
    <d v="2023-12-31T00:00:00"/>
    <n v="34.020000000000003"/>
    <x v="17"/>
    <d v="2023-09-21T00:00:00"/>
    <s v="USA"/>
    <s v="Tofik Lis"/>
    <x v="7"/>
    <n v="6"/>
    <n v="160"/>
    <n v="1200"/>
    <n v="12"/>
    <n v="2023"/>
  </r>
  <r>
    <n v="3723"/>
    <n v="6"/>
    <n v="17"/>
    <d v="2023-12-31T00:00:00"/>
    <n v="35.11"/>
    <x v="17"/>
    <d v="2023-09-21T00:00:00"/>
    <s v="USA"/>
    <s v="Tofik Lis"/>
    <x v="7"/>
    <n v="6"/>
    <n v="160"/>
    <n v="1200"/>
    <n v="12"/>
    <n v="2023"/>
  </r>
  <r>
    <n v="3724"/>
    <n v="17"/>
    <n v="17"/>
    <d v="2023-12-31T00:00:00"/>
    <n v="11.29"/>
    <x v="18"/>
    <d v="2023-09-29T00:00:00"/>
    <s v="Francja"/>
    <s v="Tofik Lis"/>
    <x v="7"/>
    <n v="6"/>
    <n v="160"/>
    <n v="1200"/>
    <n v="12"/>
    <n v="2023"/>
  </r>
  <r>
    <n v="3725"/>
    <n v="17"/>
    <n v="17"/>
    <d v="2023-12-31T00:00:00"/>
    <n v="27.45"/>
    <x v="18"/>
    <d v="2023-09-29T00:00:00"/>
    <s v="Francja"/>
    <s v="Tofik Lis"/>
    <x v="7"/>
    <n v="6"/>
    <n v="160"/>
    <n v="1200"/>
    <n v="12"/>
    <n v="2023"/>
  </r>
  <r>
    <n v="3726"/>
    <n v="20"/>
    <n v="1"/>
    <d v="2024-01-01T00:00:00"/>
    <n v="10.63"/>
    <x v="19"/>
    <d v="2024-01-01T00:00:00"/>
    <s v="Korea PoĹudniowa"/>
    <s v="Cysmix i Emilka"/>
    <x v="0"/>
    <n v="7"/>
    <n v="128"/>
    <n v="1500"/>
    <n v="1"/>
    <n v="2024"/>
  </r>
  <r>
    <n v="3727"/>
    <n v="6"/>
    <n v="17"/>
    <d v="2024-01-02T00:00:00"/>
    <n v="64.16"/>
    <x v="17"/>
    <d v="2023-09-21T00:00:00"/>
    <s v="USA"/>
    <s v="Tofik Lis"/>
    <x v="7"/>
    <n v="6"/>
    <n v="160"/>
    <n v="1200"/>
    <n v="1"/>
    <n v="2024"/>
  </r>
  <r>
    <n v="3728"/>
    <n v="17"/>
    <n v="17"/>
    <d v="2024-01-02T00:00:00"/>
    <n v="28.58"/>
    <x v="18"/>
    <d v="2023-09-29T00:00:00"/>
    <s v="Francja"/>
    <s v="Tofik Lis"/>
    <x v="7"/>
    <n v="6"/>
    <n v="160"/>
    <n v="1200"/>
    <n v="1"/>
    <n v="2024"/>
  </r>
  <r>
    <n v="3729"/>
    <n v="17"/>
    <n v="17"/>
    <d v="2024-01-02T00:00:00"/>
    <n v="29.59"/>
    <x v="18"/>
    <d v="2023-09-29T00:00:00"/>
    <s v="Francja"/>
    <s v="Tofik Lis"/>
    <x v="7"/>
    <n v="6"/>
    <n v="160"/>
    <n v="1200"/>
    <n v="1"/>
    <n v="2024"/>
  </r>
  <r>
    <n v="3730"/>
    <n v="17"/>
    <n v="17"/>
    <d v="2024-01-02T00:00:00"/>
    <n v="40.81"/>
    <x v="18"/>
    <d v="2023-09-29T00:00:00"/>
    <s v="Francja"/>
    <s v="Tofik Lis"/>
    <x v="7"/>
    <n v="6"/>
    <n v="160"/>
    <n v="1200"/>
    <n v="1"/>
    <n v="2024"/>
  </r>
  <r>
    <n v="3731"/>
    <n v="6"/>
    <n v="17"/>
    <d v="2024-01-04T00:00:00"/>
    <n v="59.67"/>
    <x v="17"/>
    <d v="2023-09-21T00:00:00"/>
    <s v="USA"/>
    <s v="Tofik Lis"/>
    <x v="7"/>
    <n v="6"/>
    <n v="160"/>
    <n v="1200"/>
    <n v="1"/>
    <n v="2024"/>
  </r>
  <r>
    <n v="3732"/>
    <n v="6"/>
    <n v="17"/>
    <d v="2024-01-04T00:00:00"/>
    <n v="80.69"/>
    <x v="17"/>
    <d v="2023-09-21T00:00:00"/>
    <s v="USA"/>
    <s v="Tofik Lis"/>
    <x v="7"/>
    <n v="6"/>
    <n v="160"/>
    <n v="1200"/>
    <n v="1"/>
    <n v="2024"/>
  </r>
  <r>
    <n v="3733"/>
    <n v="6"/>
    <n v="17"/>
    <d v="2024-01-04T00:00:00"/>
    <n v="52.72"/>
    <x v="17"/>
    <d v="2023-09-21T00:00:00"/>
    <s v="USA"/>
    <s v="Tofik Lis"/>
    <x v="7"/>
    <n v="6"/>
    <n v="160"/>
    <n v="1200"/>
    <n v="1"/>
    <n v="2024"/>
  </r>
  <r>
    <n v="3734"/>
    <n v="6"/>
    <n v="17"/>
    <d v="2024-01-04T00:00:00"/>
    <n v="79.08"/>
    <x v="17"/>
    <d v="2023-09-21T00:00:00"/>
    <s v="USA"/>
    <s v="Tofik Lis"/>
    <x v="7"/>
    <n v="6"/>
    <n v="160"/>
    <n v="1200"/>
    <n v="1"/>
    <n v="2024"/>
  </r>
  <r>
    <n v="3735"/>
    <n v="20"/>
    <n v="1"/>
    <d v="2024-01-04T00:00:00"/>
    <n v="24.8"/>
    <x v="19"/>
    <d v="2024-01-01T00:00:00"/>
    <s v="Korea PoĹudniowa"/>
    <s v="Cysmix i Emilka"/>
    <x v="0"/>
    <n v="7"/>
    <n v="128"/>
    <n v="1500"/>
    <n v="1"/>
    <n v="2024"/>
  </r>
  <r>
    <n v="3736"/>
    <n v="20"/>
    <n v="1"/>
    <d v="2024-01-04T00:00:00"/>
    <n v="31.48"/>
    <x v="19"/>
    <d v="2024-01-01T00:00:00"/>
    <s v="Korea PoĹudniowa"/>
    <s v="Cysmix i Emilka"/>
    <x v="0"/>
    <n v="7"/>
    <n v="128"/>
    <n v="1500"/>
    <n v="1"/>
    <n v="2024"/>
  </r>
  <r>
    <n v="3737"/>
    <n v="17"/>
    <n v="17"/>
    <d v="2024-01-05T00:00:00"/>
    <n v="60.66"/>
    <x v="18"/>
    <d v="2023-09-29T00:00:00"/>
    <s v="Francja"/>
    <s v="Tofik Lis"/>
    <x v="7"/>
    <n v="6"/>
    <n v="160"/>
    <n v="1200"/>
    <n v="1"/>
    <n v="2024"/>
  </r>
  <r>
    <n v="3738"/>
    <n v="17"/>
    <n v="17"/>
    <d v="2024-01-05T00:00:00"/>
    <n v="54.49"/>
    <x v="18"/>
    <d v="2023-09-29T00:00:00"/>
    <s v="Francja"/>
    <s v="Tofik Lis"/>
    <x v="7"/>
    <n v="6"/>
    <n v="160"/>
    <n v="1200"/>
    <n v="1"/>
    <n v="2024"/>
  </r>
  <r>
    <n v="3739"/>
    <n v="17"/>
    <n v="17"/>
    <d v="2024-01-05T00:00:00"/>
    <n v="53.8"/>
    <x v="18"/>
    <d v="2023-09-29T00:00:00"/>
    <s v="Francja"/>
    <s v="Tofik Lis"/>
    <x v="7"/>
    <n v="6"/>
    <n v="160"/>
    <n v="1200"/>
    <n v="1"/>
    <n v="2024"/>
  </r>
  <r>
    <n v="3740"/>
    <n v="17"/>
    <n v="17"/>
    <d v="2024-01-05T00:00:00"/>
    <n v="89.76"/>
    <x v="18"/>
    <d v="2023-09-29T00:00:00"/>
    <s v="Francja"/>
    <s v="Tofik Lis"/>
    <x v="7"/>
    <n v="6"/>
    <n v="160"/>
    <n v="1200"/>
    <n v="1"/>
    <n v="2024"/>
  </r>
  <r>
    <n v="3741"/>
    <n v="6"/>
    <n v="18"/>
    <d v="2024-01-06T00:00:00"/>
    <n v="19.86"/>
    <x v="17"/>
    <d v="2023-09-21T00:00:00"/>
    <s v="USA"/>
    <s v="Aviciuś"/>
    <x v="15"/>
    <n v="5"/>
    <n v="124"/>
    <n v="1000"/>
    <n v="1"/>
    <n v="2024"/>
  </r>
  <r>
    <n v="3742"/>
    <n v="20"/>
    <n v="1"/>
    <d v="2024-01-06T00:00:00"/>
    <n v="36.799999999999997"/>
    <x v="19"/>
    <d v="2024-01-01T00:00:00"/>
    <s v="Korea PoĹudniowa"/>
    <s v="Cysmix i Emilka"/>
    <x v="0"/>
    <n v="7"/>
    <n v="128"/>
    <n v="1500"/>
    <n v="1"/>
    <n v="2024"/>
  </r>
  <r>
    <n v="3743"/>
    <n v="20"/>
    <n v="1"/>
    <d v="2024-01-07T00:00:00"/>
    <n v="41.2"/>
    <x v="19"/>
    <d v="2024-01-01T00:00:00"/>
    <s v="Korea PoĹudniowa"/>
    <s v="Cysmix i Emilka"/>
    <x v="0"/>
    <n v="7"/>
    <n v="128"/>
    <n v="1500"/>
    <n v="1"/>
    <n v="2024"/>
  </r>
  <r>
    <n v="3744"/>
    <n v="20"/>
    <n v="1"/>
    <d v="2024-01-07T00:00:00"/>
    <n v="44.23"/>
    <x v="19"/>
    <d v="2024-01-01T00:00:00"/>
    <s v="Korea PoĹudniowa"/>
    <s v="Cysmix i Emilka"/>
    <x v="0"/>
    <n v="7"/>
    <n v="128"/>
    <n v="1500"/>
    <n v="1"/>
    <n v="2024"/>
  </r>
  <r>
    <n v="3745"/>
    <n v="17"/>
    <n v="17"/>
    <d v="2024-01-08T00:00:00"/>
    <n v="58.06"/>
    <x v="18"/>
    <d v="2023-09-29T00:00:00"/>
    <s v="Francja"/>
    <s v="Tofik Lis"/>
    <x v="7"/>
    <n v="6"/>
    <n v="160"/>
    <n v="1200"/>
    <n v="1"/>
    <n v="2024"/>
  </r>
  <r>
    <n v="3746"/>
    <n v="6"/>
    <n v="18"/>
    <d v="2024-01-09T00:00:00"/>
    <n v="19.72"/>
    <x v="17"/>
    <d v="2023-09-21T00:00:00"/>
    <s v="USA"/>
    <s v="Aviciuś"/>
    <x v="15"/>
    <n v="5"/>
    <n v="124"/>
    <n v="1000"/>
    <n v="1"/>
    <n v="2024"/>
  </r>
  <r>
    <n v="3747"/>
    <n v="17"/>
    <n v="18"/>
    <d v="2024-01-10T00:00:00"/>
    <n v="10.47"/>
    <x v="18"/>
    <d v="2023-09-29T00:00:00"/>
    <s v="Francja"/>
    <s v="Aviciuś"/>
    <x v="15"/>
    <n v="5"/>
    <n v="124"/>
    <n v="1000"/>
    <n v="1"/>
    <n v="2024"/>
  </r>
  <r>
    <n v="3748"/>
    <n v="20"/>
    <n v="1"/>
    <d v="2024-01-10T00:00:00"/>
    <n v="47.55"/>
    <x v="19"/>
    <d v="2024-01-01T00:00:00"/>
    <s v="Korea PoĹudniowa"/>
    <s v="Cysmix i Emilka"/>
    <x v="0"/>
    <n v="7"/>
    <n v="128"/>
    <n v="1500"/>
    <n v="1"/>
    <n v="2024"/>
  </r>
  <r>
    <n v="3749"/>
    <n v="20"/>
    <n v="1"/>
    <d v="2024-01-10T00:00:00"/>
    <n v="68.569999999999993"/>
    <x v="19"/>
    <d v="2024-01-01T00:00:00"/>
    <s v="Korea PoĹudniowa"/>
    <s v="Cysmix i Emilka"/>
    <x v="0"/>
    <n v="7"/>
    <n v="128"/>
    <n v="1500"/>
    <n v="1"/>
    <n v="2024"/>
  </r>
  <r>
    <n v="3750"/>
    <n v="20"/>
    <n v="1"/>
    <d v="2024-01-10T00:00:00"/>
    <n v="77.83"/>
    <x v="19"/>
    <d v="2024-01-01T00:00:00"/>
    <s v="Korea PoĹudniowa"/>
    <s v="Cysmix i Emilka"/>
    <x v="0"/>
    <n v="7"/>
    <n v="128"/>
    <n v="1500"/>
    <n v="1"/>
    <n v="2024"/>
  </r>
  <r>
    <n v="3751"/>
    <n v="6"/>
    <n v="18"/>
    <d v="2024-01-11T00:00:00"/>
    <n v="35.840000000000003"/>
    <x v="17"/>
    <d v="2023-09-21T00:00:00"/>
    <s v="USA"/>
    <s v="Aviciuś"/>
    <x v="15"/>
    <n v="5"/>
    <n v="124"/>
    <n v="1000"/>
    <n v="1"/>
    <n v="2024"/>
  </r>
  <r>
    <n v="3752"/>
    <n v="6"/>
    <n v="18"/>
    <d v="2024-01-11T00:00:00"/>
    <n v="31.06"/>
    <x v="17"/>
    <d v="2023-09-21T00:00:00"/>
    <s v="USA"/>
    <s v="Aviciuś"/>
    <x v="15"/>
    <n v="5"/>
    <n v="124"/>
    <n v="1000"/>
    <n v="1"/>
    <n v="2024"/>
  </r>
  <r>
    <n v="3753"/>
    <n v="6"/>
    <n v="18"/>
    <d v="2024-01-11T00:00:00"/>
    <n v="51.39"/>
    <x v="17"/>
    <d v="2023-09-21T00:00:00"/>
    <s v="USA"/>
    <s v="Aviciuś"/>
    <x v="15"/>
    <n v="5"/>
    <n v="124"/>
    <n v="1000"/>
    <n v="1"/>
    <n v="2024"/>
  </r>
  <r>
    <n v="3754"/>
    <n v="17"/>
    <n v="18"/>
    <d v="2024-01-11T00:00:00"/>
    <n v="18.420000000000002"/>
    <x v="18"/>
    <d v="2023-09-29T00:00:00"/>
    <s v="Francja"/>
    <s v="Aviciuś"/>
    <x v="15"/>
    <n v="5"/>
    <n v="124"/>
    <n v="1000"/>
    <n v="1"/>
    <n v="2024"/>
  </r>
  <r>
    <n v="3755"/>
    <n v="17"/>
    <n v="18"/>
    <d v="2024-01-11T00:00:00"/>
    <n v="29.23"/>
    <x v="18"/>
    <d v="2023-09-29T00:00:00"/>
    <s v="Francja"/>
    <s v="Aviciuś"/>
    <x v="15"/>
    <n v="5"/>
    <n v="124"/>
    <n v="1000"/>
    <n v="1"/>
    <n v="2024"/>
  </r>
  <r>
    <n v="3756"/>
    <n v="17"/>
    <n v="18"/>
    <d v="2024-01-11T00:00:00"/>
    <n v="42.12"/>
    <x v="18"/>
    <d v="2023-09-29T00:00:00"/>
    <s v="Francja"/>
    <s v="Aviciuś"/>
    <x v="15"/>
    <n v="5"/>
    <n v="124"/>
    <n v="1000"/>
    <n v="1"/>
    <n v="2024"/>
  </r>
  <r>
    <n v="3757"/>
    <n v="17"/>
    <n v="18"/>
    <d v="2024-01-11T00:00:00"/>
    <n v="48.22"/>
    <x v="18"/>
    <d v="2023-09-29T00:00:00"/>
    <s v="Francja"/>
    <s v="Aviciuś"/>
    <x v="15"/>
    <n v="5"/>
    <n v="124"/>
    <n v="1000"/>
    <n v="1"/>
    <n v="2024"/>
  </r>
  <r>
    <n v="3758"/>
    <n v="17"/>
    <n v="18"/>
    <d v="2024-01-11T00:00:00"/>
    <n v="52.81"/>
    <x v="18"/>
    <d v="2023-09-29T00:00:00"/>
    <s v="Francja"/>
    <s v="Aviciuś"/>
    <x v="15"/>
    <n v="5"/>
    <n v="124"/>
    <n v="1000"/>
    <n v="1"/>
    <n v="2024"/>
  </r>
  <r>
    <n v="3759"/>
    <n v="17"/>
    <n v="18"/>
    <d v="2024-01-11T00:00:00"/>
    <n v="62.19"/>
    <x v="18"/>
    <d v="2023-09-29T00:00:00"/>
    <s v="Francja"/>
    <s v="Aviciuś"/>
    <x v="15"/>
    <n v="5"/>
    <n v="124"/>
    <n v="1000"/>
    <n v="1"/>
    <n v="2024"/>
  </r>
  <r>
    <n v="3760"/>
    <n v="17"/>
    <n v="18"/>
    <d v="2024-01-11T00:00:00"/>
    <n v="78.58"/>
    <x v="18"/>
    <d v="2023-09-29T00:00:00"/>
    <s v="Francja"/>
    <s v="Aviciuś"/>
    <x v="15"/>
    <n v="5"/>
    <n v="124"/>
    <n v="1000"/>
    <n v="1"/>
    <n v="2024"/>
  </r>
  <r>
    <n v="3761"/>
    <n v="6"/>
    <n v="18"/>
    <d v="2024-01-13T00:00:00"/>
    <n v="63.7"/>
    <x v="17"/>
    <d v="2023-09-21T00:00:00"/>
    <s v="USA"/>
    <s v="Aviciuś"/>
    <x v="15"/>
    <n v="5"/>
    <n v="124"/>
    <n v="1000"/>
    <n v="1"/>
    <n v="2024"/>
  </r>
  <r>
    <n v="3762"/>
    <n v="6"/>
    <n v="18"/>
    <d v="2024-01-13T00:00:00"/>
    <n v="65.5"/>
    <x v="17"/>
    <d v="2023-09-21T00:00:00"/>
    <s v="USA"/>
    <s v="Aviciuś"/>
    <x v="15"/>
    <n v="5"/>
    <n v="124"/>
    <n v="1000"/>
    <n v="1"/>
    <n v="2024"/>
  </r>
  <r>
    <n v="3763"/>
    <n v="6"/>
    <n v="18"/>
    <d v="2024-01-13T00:00:00"/>
    <n v="67.41"/>
    <x v="17"/>
    <d v="2023-09-21T00:00:00"/>
    <s v="USA"/>
    <s v="Aviciuś"/>
    <x v="15"/>
    <n v="5"/>
    <n v="124"/>
    <n v="1000"/>
    <n v="1"/>
    <n v="2024"/>
  </r>
  <r>
    <n v="3764"/>
    <n v="20"/>
    <n v="1"/>
    <d v="2024-01-13T00:00:00"/>
    <n v="79.37"/>
    <x v="19"/>
    <d v="2024-01-01T00:00:00"/>
    <s v="Korea PoĹudniowa"/>
    <s v="Cysmix i Emilka"/>
    <x v="0"/>
    <n v="7"/>
    <n v="128"/>
    <n v="1500"/>
    <n v="1"/>
    <n v="2024"/>
  </r>
  <r>
    <n v="3765"/>
    <n v="20"/>
    <n v="2"/>
    <d v="2024-01-13T00:00:00"/>
    <n v="17.78"/>
    <x v="19"/>
    <d v="2024-01-01T00:00:00"/>
    <s v="Korea PoĹudniowa"/>
    <s v="Solejek"/>
    <x v="1"/>
    <n v="7"/>
    <n v="182"/>
    <n v="1500"/>
    <n v="1"/>
    <n v="2024"/>
  </r>
  <r>
    <n v="3766"/>
    <n v="20"/>
    <n v="2"/>
    <d v="2024-01-13T00:00:00"/>
    <n v="26.15"/>
    <x v="19"/>
    <d v="2024-01-01T00:00:00"/>
    <s v="Korea PoĹudniowa"/>
    <s v="Solejek"/>
    <x v="1"/>
    <n v="7"/>
    <n v="182"/>
    <n v="1500"/>
    <n v="1"/>
    <n v="2024"/>
  </r>
  <r>
    <n v="3767"/>
    <n v="17"/>
    <n v="18"/>
    <d v="2024-01-14T00:00:00"/>
    <n v="64.09"/>
    <x v="18"/>
    <d v="2023-09-29T00:00:00"/>
    <s v="Francja"/>
    <s v="Aviciuś"/>
    <x v="15"/>
    <n v="5"/>
    <n v="124"/>
    <n v="1000"/>
    <n v="1"/>
    <n v="2024"/>
  </r>
  <r>
    <n v="3768"/>
    <n v="17"/>
    <n v="18"/>
    <d v="2024-01-14T00:00:00"/>
    <n v="61.91"/>
    <x v="18"/>
    <d v="2023-09-29T00:00:00"/>
    <s v="Francja"/>
    <s v="Aviciuś"/>
    <x v="15"/>
    <n v="5"/>
    <n v="124"/>
    <n v="1000"/>
    <n v="1"/>
    <n v="2024"/>
  </r>
  <r>
    <n v="3769"/>
    <n v="17"/>
    <n v="19"/>
    <d v="2024-01-14T00:00:00"/>
    <n v="15.65"/>
    <x v="18"/>
    <d v="2023-09-29T00:00:00"/>
    <s v="Francja"/>
    <s v="Dźwiękowy Szok Magii"/>
    <x v="16"/>
    <n v="7"/>
    <n v="170"/>
    <n v="1400"/>
    <n v="1"/>
    <n v="2024"/>
  </r>
  <r>
    <n v="3770"/>
    <n v="17"/>
    <n v="19"/>
    <d v="2024-01-14T00:00:00"/>
    <n v="24.61"/>
    <x v="18"/>
    <d v="2023-09-29T00:00:00"/>
    <s v="Francja"/>
    <s v="Dźwiękowy Szok Magii"/>
    <x v="16"/>
    <n v="7"/>
    <n v="170"/>
    <n v="1400"/>
    <n v="1"/>
    <n v="2024"/>
  </r>
  <r>
    <n v="3771"/>
    <n v="17"/>
    <n v="19"/>
    <d v="2024-01-14T00:00:00"/>
    <n v="31.48"/>
    <x v="18"/>
    <d v="2023-09-29T00:00:00"/>
    <s v="Francja"/>
    <s v="Dźwiękowy Szok Magii"/>
    <x v="16"/>
    <n v="7"/>
    <n v="170"/>
    <n v="1400"/>
    <n v="1"/>
    <n v="2024"/>
  </r>
  <r>
    <n v="3772"/>
    <n v="17"/>
    <n v="19"/>
    <d v="2024-01-14T00:00:00"/>
    <n v="45.74"/>
    <x v="18"/>
    <d v="2023-09-29T00:00:00"/>
    <s v="Francja"/>
    <s v="Dźwiękowy Szok Magii"/>
    <x v="16"/>
    <n v="7"/>
    <n v="170"/>
    <n v="1400"/>
    <n v="1"/>
    <n v="2024"/>
  </r>
  <r>
    <n v="3773"/>
    <n v="17"/>
    <n v="19"/>
    <d v="2024-01-14T00:00:00"/>
    <n v="40.770000000000003"/>
    <x v="18"/>
    <d v="2023-09-29T00:00:00"/>
    <s v="Francja"/>
    <s v="Dźwiękowy Szok Magii"/>
    <x v="16"/>
    <n v="7"/>
    <n v="170"/>
    <n v="1400"/>
    <n v="1"/>
    <n v="2024"/>
  </r>
  <r>
    <n v="3774"/>
    <n v="6"/>
    <n v="18"/>
    <d v="2024-01-16T00:00:00"/>
    <n v="82.6"/>
    <x v="17"/>
    <d v="2023-09-21T00:00:00"/>
    <s v="USA"/>
    <s v="Aviciuś"/>
    <x v="15"/>
    <n v="5"/>
    <n v="124"/>
    <n v="1000"/>
    <n v="1"/>
    <n v="2024"/>
  </r>
  <r>
    <n v="3775"/>
    <n v="6"/>
    <n v="19"/>
    <d v="2024-01-16T00:00:00"/>
    <n v="19.54"/>
    <x v="17"/>
    <d v="2023-09-21T00:00:00"/>
    <s v="USA"/>
    <s v="Dźwiękowy Szok Magii"/>
    <x v="16"/>
    <n v="7"/>
    <n v="170"/>
    <n v="1400"/>
    <n v="1"/>
    <n v="2024"/>
  </r>
  <r>
    <n v="3776"/>
    <n v="17"/>
    <n v="19"/>
    <d v="2024-01-16T00:00:00"/>
    <n v="40.92"/>
    <x v="18"/>
    <d v="2023-09-29T00:00:00"/>
    <s v="Francja"/>
    <s v="Dźwiękowy Szok Magii"/>
    <x v="16"/>
    <n v="7"/>
    <n v="170"/>
    <n v="1400"/>
    <n v="1"/>
    <n v="2024"/>
  </r>
  <r>
    <n v="3777"/>
    <n v="17"/>
    <n v="19"/>
    <d v="2024-01-16T00:00:00"/>
    <n v="57.12"/>
    <x v="18"/>
    <d v="2023-09-29T00:00:00"/>
    <s v="Francja"/>
    <s v="Dźwiękowy Szok Magii"/>
    <x v="16"/>
    <n v="7"/>
    <n v="170"/>
    <n v="1400"/>
    <n v="1"/>
    <n v="2024"/>
  </r>
  <r>
    <n v="3778"/>
    <n v="20"/>
    <n v="2"/>
    <d v="2024-01-16T00:00:00"/>
    <n v="28.55"/>
    <x v="19"/>
    <d v="2024-01-01T00:00:00"/>
    <s v="Korea PoĹudniowa"/>
    <s v="Solejek"/>
    <x v="1"/>
    <n v="7"/>
    <n v="182"/>
    <n v="1500"/>
    <n v="1"/>
    <n v="2024"/>
  </r>
  <r>
    <n v="3779"/>
    <n v="6"/>
    <n v="19"/>
    <d v="2024-01-18T00:00:00"/>
    <n v="23.31"/>
    <x v="17"/>
    <d v="2023-09-21T00:00:00"/>
    <s v="USA"/>
    <s v="Dźwiękowy Szok Magii"/>
    <x v="16"/>
    <n v="7"/>
    <n v="170"/>
    <n v="1400"/>
    <n v="1"/>
    <n v="2024"/>
  </r>
  <r>
    <n v="3780"/>
    <n v="6"/>
    <n v="19"/>
    <d v="2024-01-18T00:00:00"/>
    <n v="29.23"/>
    <x v="17"/>
    <d v="2023-09-21T00:00:00"/>
    <s v="USA"/>
    <s v="Dźwiękowy Szok Magii"/>
    <x v="16"/>
    <n v="7"/>
    <n v="170"/>
    <n v="1400"/>
    <n v="1"/>
    <n v="2024"/>
  </r>
  <r>
    <n v="3781"/>
    <n v="6"/>
    <n v="19"/>
    <d v="2024-01-18T00:00:00"/>
    <n v="32.19"/>
    <x v="17"/>
    <d v="2023-09-21T00:00:00"/>
    <s v="USA"/>
    <s v="Dźwiękowy Szok Magii"/>
    <x v="16"/>
    <n v="7"/>
    <n v="170"/>
    <n v="1400"/>
    <n v="1"/>
    <n v="2024"/>
  </r>
  <r>
    <n v="3782"/>
    <n v="6"/>
    <n v="19"/>
    <d v="2024-01-18T00:00:00"/>
    <n v="35.1"/>
    <x v="17"/>
    <d v="2023-09-21T00:00:00"/>
    <s v="USA"/>
    <s v="Dźwiękowy Szok Magii"/>
    <x v="16"/>
    <n v="7"/>
    <n v="170"/>
    <n v="1400"/>
    <n v="1"/>
    <n v="2024"/>
  </r>
  <r>
    <n v="3783"/>
    <n v="6"/>
    <n v="19"/>
    <d v="2024-01-18T00:00:00"/>
    <n v="44.45"/>
    <x v="17"/>
    <d v="2023-09-21T00:00:00"/>
    <s v="USA"/>
    <s v="Dźwiękowy Szok Magii"/>
    <x v="16"/>
    <n v="7"/>
    <n v="170"/>
    <n v="1400"/>
    <n v="1"/>
    <n v="2024"/>
  </r>
  <r>
    <n v="3784"/>
    <n v="6"/>
    <n v="19"/>
    <d v="2024-01-18T00:00:00"/>
    <n v="44.09"/>
    <x v="17"/>
    <d v="2023-09-21T00:00:00"/>
    <s v="USA"/>
    <s v="Dźwiękowy Szok Magii"/>
    <x v="16"/>
    <n v="7"/>
    <n v="170"/>
    <n v="1400"/>
    <n v="1"/>
    <n v="2024"/>
  </r>
  <r>
    <n v="3785"/>
    <n v="6"/>
    <n v="19"/>
    <d v="2024-01-18T00:00:00"/>
    <n v="53.01"/>
    <x v="17"/>
    <d v="2023-09-21T00:00:00"/>
    <s v="USA"/>
    <s v="Dźwiękowy Szok Magii"/>
    <x v="16"/>
    <n v="7"/>
    <n v="170"/>
    <n v="1400"/>
    <n v="1"/>
    <n v="2024"/>
  </r>
  <r>
    <n v="3786"/>
    <n v="6"/>
    <n v="19"/>
    <d v="2024-01-18T00:00:00"/>
    <n v="92.98"/>
    <x v="17"/>
    <d v="2023-09-21T00:00:00"/>
    <s v="USA"/>
    <s v="Dźwiękowy Szok Magii"/>
    <x v="16"/>
    <n v="7"/>
    <n v="170"/>
    <n v="1400"/>
    <n v="1"/>
    <n v="2024"/>
  </r>
  <r>
    <n v="3787"/>
    <n v="17"/>
    <n v="19"/>
    <d v="2024-01-18T00:00:00"/>
    <n v="66.25"/>
    <x v="18"/>
    <d v="2023-09-29T00:00:00"/>
    <s v="Francja"/>
    <s v="Dźwiękowy Szok Magii"/>
    <x v="16"/>
    <n v="7"/>
    <n v="170"/>
    <n v="1400"/>
    <n v="1"/>
    <n v="2024"/>
  </r>
  <r>
    <n v="3788"/>
    <n v="17"/>
    <n v="19"/>
    <d v="2024-01-18T00:00:00"/>
    <n v="84.83"/>
    <x v="18"/>
    <d v="2023-09-29T00:00:00"/>
    <s v="Francja"/>
    <s v="Dźwiękowy Szok Magii"/>
    <x v="16"/>
    <n v="7"/>
    <n v="170"/>
    <n v="1400"/>
    <n v="1"/>
    <n v="2024"/>
  </r>
  <r>
    <n v="3789"/>
    <n v="17"/>
    <n v="19"/>
    <d v="2024-01-18T00:00:00"/>
    <n v="69.03"/>
    <x v="18"/>
    <d v="2023-09-29T00:00:00"/>
    <s v="Francja"/>
    <s v="Dźwiękowy Szok Magii"/>
    <x v="16"/>
    <n v="7"/>
    <n v="170"/>
    <n v="1400"/>
    <n v="1"/>
    <n v="2024"/>
  </r>
  <r>
    <n v="3790"/>
    <n v="17"/>
    <n v="20"/>
    <d v="2024-01-18T00:00:00"/>
    <n v="10.18"/>
    <x v="18"/>
    <d v="2023-09-29T00:00:00"/>
    <s v="Francja"/>
    <s v="xi"/>
    <x v="17"/>
    <n v="9"/>
    <n v="222"/>
    <n v="2000"/>
    <n v="1"/>
    <n v="2024"/>
  </r>
  <r>
    <n v="3791"/>
    <n v="17"/>
    <n v="20"/>
    <d v="2024-01-18T00:00:00"/>
    <n v="21.31"/>
    <x v="18"/>
    <d v="2023-09-29T00:00:00"/>
    <s v="Francja"/>
    <s v="xi"/>
    <x v="17"/>
    <n v="9"/>
    <n v="222"/>
    <n v="2000"/>
    <n v="1"/>
    <n v="2024"/>
  </r>
  <r>
    <n v="3792"/>
    <n v="17"/>
    <n v="20"/>
    <d v="2024-01-18T00:00:00"/>
    <n v="25.47"/>
    <x v="18"/>
    <d v="2023-09-29T00:00:00"/>
    <s v="Francja"/>
    <s v="xi"/>
    <x v="17"/>
    <n v="9"/>
    <n v="222"/>
    <n v="2000"/>
    <n v="1"/>
    <n v="2024"/>
  </r>
  <r>
    <n v="3793"/>
    <n v="17"/>
    <n v="20"/>
    <d v="2024-01-18T00:00:00"/>
    <n v="37.68"/>
    <x v="18"/>
    <d v="2023-09-29T00:00:00"/>
    <s v="Francja"/>
    <s v="xi"/>
    <x v="17"/>
    <n v="9"/>
    <n v="222"/>
    <n v="2000"/>
    <n v="1"/>
    <n v="2024"/>
  </r>
  <r>
    <n v="3794"/>
    <n v="6"/>
    <n v="19"/>
    <d v="2024-01-19T00:00:00"/>
    <n v="100"/>
    <x v="17"/>
    <d v="2023-09-21T00:00:00"/>
    <s v="USA"/>
    <s v="Dźwiękowy Szok Magii"/>
    <x v="16"/>
    <n v="7"/>
    <n v="170"/>
    <n v="1400"/>
    <n v="1"/>
    <n v="2024"/>
  </r>
  <r>
    <n v="3795"/>
    <n v="6"/>
    <n v="20"/>
    <d v="2024-01-19T00:00:00"/>
    <n v="15.36"/>
    <x v="17"/>
    <d v="2023-09-21T00:00:00"/>
    <s v="USA"/>
    <s v="xi"/>
    <x v="17"/>
    <n v="9"/>
    <n v="222"/>
    <n v="2000"/>
    <n v="1"/>
    <n v="2024"/>
  </r>
  <r>
    <n v="3796"/>
    <n v="6"/>
    <n v="20"/>
    <d v="2024-01-19T00:00:00"/>
    <n v="18.2"/>
    <x v="17"/>
    <d v="2023-09-21T00:00:00"/>
    <s v="USA"/>
    <s v="xi"/>
    <x v="17"/>
    <n v="9"/>
    <n v="222"/>
    <n v="2000"/>
    <n v="1"/>
    <n v="2024"/>
  </r>
  <r>
    <n v="3797"/>
    <n v="20"/>
    <n v="2"/>
    <d v="2024-01-19T00:00:00"/>
    <n v="39.28"/>
    <x v="19"/>
    <d v="2024-01-01T00:00:00"/>
    <s v="Korea PoĹudniowa"/>
    <s v="Solejek"/>
    <x v="1"/>
    <n v="7"/>
    <n v="182"/>
    <n v="1500"/>
    <n v="1"/>
    <n v="2024"/>
  </r>
  <r>
    <n v="3798"/>
    <n v="20"/>
    <n v="2"/>
    <d v="2024-01-20T00:00:00"/>
    <n v="43.03"/>
    <x v="19"/>
    <d v="2024-01-01T00:00:00"/>
    <s v="Korea PoĹudniowa"/>
    <s v="Solejek"/>
    <x v="1"/>
    <n v="7"/>
    <n v="182"/>
    <n v="1500"/>
    <n v="1"/>
    <n v="2024"/>
  </r>
  <r>
    <n v="3799"/>
    <n v="20"/>
    <n v="2"/>
    <d v="2024-01-20T00:00:00"/>
    <n v="41.43"/>
    <x v="19"/>
    <d v="2024-01-01T00:00:00"/>
    <s v="Korea PoĹudniowa"/>
    <s v="Solejek"/>
    <x v="1"/>
    <n v="7"/>
    <n v="182"/>
    <n v="1500"/>
    <n v="1"/>
    <n v="2024"/>
  </r>
  <r>
    <n v="3800"/>
    <n v="20"/>
    <n v="2"/>
    <d v="2024-01-20T00:00:00"/>
    <n v="45.93"/>
    <x v="19"/>
    <d v="2024-01-01T00:00:00"/>
    <s v="Korea PoĹudniowa"/>
    <s v="Solejek"/>
    <x v="1"/>
    <n v="7"/>
    <n v="182"/>
    <n v="1500"/>
    <n v="1"/>
    <n v="2024"/>
  </r>
  <r>
    <n v="3801"/>
    <n v="20"/>
    <n v="2"/>
    <d v="2024-01-20T00:00:00"/>
    <n v="85.18"/>
    <x v="19"/>
    <d v="2024-01-01T00:00:00"/>
    <s v="Korea PoĹudniowa"/>
    <s v="Solejek"/>
    <x v="1"/>
    <n v="7"/>
    <n v="182"/>
    <n v="1500"/>
    <n v="1"/>
    <n v="2024"/>
  </r>
  <r>
    <n v="3802"/>
    <n v="20"/>
    <n v="2"/>
    <d v="2024-01-20T00:00:00"/>
    <n v="60.9"/>
    <x v="19"/>
    <d v="2024-01-01T00:00:00"/>
    <s v="Korea PoĹudniowa"/>
    <s v="Solejek"/>
    <x v="1"/>
    <n v="7"/>
    <n v="182"/>
    <n v="1500"/>
    <n v="1"/>
    <n v="2024"/>
  </r>
  <r>
    <n v="3803"/>
    <n v="20"/>
    <n v="2"/>
    <d v="2024-01-20T00:00:00"/>
    <n v="98.43"/>
    <x v="19"/>
    <d v="2024-01-01T00:00:00"/>
    <s v="Korea PoĹudniowa"/>
    <s v="Solejek"/>
    <x v="1"/>
    <n v="7"/>
    <n v="182"/>
    <n v="1500"/>
    <n v="1"/>
    <n v="2024"/>
  </r>
  <r>
    <n v="3804"/>
    <n v="20"/>
    <n v="3"/>
    <d v="2024-01-20T00:00:00"/>
    <n v="13.05"/>
    <x v="19"/>
    <d v="2024-01-01T00:00:00"/>
    <s v="Korea PoĹudniowa"/>
    <s v="Kuba Omsiak"/>
    <x v="2"/>
    <n v="5"/>
    <n v="128"/>
    <n v="1000"/>
    <n v="1"/>
    <n v="2024"/>
  </r>
  <r>
    <n v="3805"/>
    <n v="20"/>
    <n v="3"/>
    <d v="2024-01-20T00:00:00"/>
    <n v="23.23"/>
    <x v="19"/>
    <d v="2024-01-01T00:00:00"/>
    <s v="Korea PoĹudniowa"/>
    <s v="Kuba Omsiak"/>
    <x v="2"/>
    <n v="5"/>
    <n v="128"/>
    <n v="1000"/>
    <n v="1"/>
    <n v="2024"/>
  </r>
  <r>
    <n v="3806"/>
    <n v="20"/>
    <n v="3"/>
    <d v="2024-01-20T00:00:00"/>
    <n v="28.4"/>
    <x v="19"/>
    <d v="2024-01-01T00:00:00"/>
    <s v="Korea PoĹudniowa"/>
    <s v="Kuba Omsiak"/>
    <x v="2"/>
    <n v="5"/>
    <n v="128"/>
    <n v="1000"/>
    <n v="1"/>
    <n v="2024"/>
  </r>
  <r>
    <n v="3807"/>
    <n v="20"/>
    <n v="3"/>
    <d v="2024-01-20T00:00:00"/>
    <n v="39.35"/>
    <x v="19"/>
    <d v="2024-01-01T00:00:00"/>
    <s v="Korea PoĹudniowa"/>
    <s v="Kuba Omsiak"/>
    <x v="2"/>
    <n v="5"/>
    <n v="128"/>
    <n v="1000"/>
    <n v="1"/>
    <n v="2024"/>
  </r>
  <r>
    <n v="3808"/>
    <n v="20"/>
    <n v="3"/>
    <d v="2024-01-20T00:00:00"/>
    <n v="54.11"/>
    <x v="19"/>
    <d v="2024-01-01T00:00:00"/>
    <s v="Korea PoĹudniowa"/>
    <s v="Kuba Omsiak"/>
    <x v="2"/>
    <n v="5"/>
    <n v="128"/>
    <n v="1000"/>
    <n v="1"/>
    <n v="2024"/>
  </r>
  <r>
    <n v="3809"/>
    <n v="20"/>
    <n v="3"/>
    <d v="2024-01-20T00:00:00"/>
    <n v="67.27"/>
    <x v="19"/>
    <d v="2024-01-01T00:00:00"/>
    <s v="Korea PoĹudniowa"/>
    <s v="Kuba Omsiak"/>
    <x v="2"/>
    <n v="5"/>
    <n v="128"/>
    <n v="1000"/>
    <n v="1"/>
    <n v="2024"/>
  </r>
  <r>
    <n v="3810"/>
    <n v="17"/>
    <n v="20"/>
    <d v="2024-01-21T00:00:00"/>
    <n v="36.19"/>
    <x v="18"/>
    <d v="2023-09-29T00:00:00"/>
    <s v="Francja"/>
    <s v="xi"/>
    <x v="17"/>
    <n v="9"/>
    <n v="222"/>
    <n v="2000"/>
    <n v="1"/>
    <n v="2024"/>
  </r>
  <r>
    <n v="3811"/>
    <n v="6"/>
    <n v="20"/>
    <d v="2024-01-22T00:00:00"/>
    <n v="32.07"/>
    <x v="17"/>
    <d v="2023-09-21T00:00:00"/>
    <s v="USA"/>
    <s v="xi"/>
    <x v="17"/>
    <n v="9"/>
    <n v="222"/>
    <n v="2000"/>
    <n v="1"/>
    <n v="2024"/>
  </r>
  <r>
    <n v="3812"/>
    <n v="6"/>
    <n v="20"/>
    <d v="2024-01-22T00:00:00"/>
    <n v="35.08"/>
    <x v="17"/>
    <d v="2023-09-21T00:00:00"/>
    <s v="USA"/>
    <s v="xi"/>
    <x v="17"/>
    <n v="9"/>
    <n v="222"/>
    <n v="2000"/>
    <n v="1"/>
    <n v="2024"/>
  </r>
  <r>
    <n v="3813"/>
    <n v="17"/>
    <n v="20"/>
    <d v="2024-01-23T00:00:00"/>
    <n v="62.02"/>
    <x v="18"/>
    <d v="2023-09-29T00:00:00"/>
    <s v="Francja"/>
    <s v="xi"/>
    <x v="17"/>
    <n v="9"/>
    <n v="222"/>
    <n v="2000"/>
    <n v="1"/>
    <n v="2024"/>
  </r>
  <r>
    <n v="3814"/>
    <n v="20"/>
    <n v="3"/>
    <d v="2024-01-23T00:00:00"/>
    <n v="61.98"/>
    <x v="19"/>
    <d v="2024-01-01T00:00:00"/>
    <s v="Korea PoĹudniowa"/>
    <s v="Kuba Omsiak"/>
    <x v="2"/>
    <n v="5"/>
    <n v="128"/>
    <n v="1000"/>
    <n v="1"/>
    <n v="2024"/>
  </r>
  <r>
    <n v="3815"/>
    <n v="20"/>
    <n v="3"/>
    <d v="2024-01-23T00:00:00"/>
    <n v="54.45"/>
    <x v="19"/>
    <d v="2024-01-01T00:00:00"/>
    <s v="Korea PoĹudniowa"/>
    <s v="Kuba Omsiak"/>
    <x v="2"/>
    <n v="5"/>
    <n v="128"/>
    <n v="1000"/>
    <n v="1"/>
    <n v="2024"/>
  </r>
  <r>
    <n v="3816"/>
    <n v="6"/>
    <n v="20"/>
    <d v="2024-01-24T00:00:00"/>
    <n v="50.46"/>
    <x v="17"/>
    <d v="2023-09-21T00:00:00"/>
    <s v="USA"/>
    <s v="xi"/>
    <x v="17"/>
    <n v="9"/>
    <n v="222"/>
    <n v="2000"/>
    <n v="1"/>
    <n v="2024"/>
  </r>
  <r>
    <n v="3817"/>
    <n v="6"/>
    <n v="20"/>
    <d v="2024-01-24T00:00:00"/>
    <n v="62.93"/>
    <x v="17"/>
    <d v="2023-09-21T00:00:00"/>
    <s v="USA"/>
    <s v="xi"/>
    <x v="17"/>
    <n v="9"/>
    <n v="222"/>
    <n v="2000"/>
    <n v="1"/>
    <n v="2024"/>
  </r>
  <r>
    <n v="3818"/>
    <n v="17"/>
    <n v="20"/>
    <d v="2024-01-24T00:00:00"/>
    <n v="49.13"/>
    <x v="18"/>
    <d v="2023-09-29T00:00:00"/>
    <s v="Francja"/>
    <s v="xi"/>
    <x v="17"/>
    <n v="9"/>
    <n v="222"/>
    <n v="2000"/>
    <n v="1"/>
    <n v="2024"/>
  </r>
  <r>
    <n v="3819"/>
    <n v="6"/>
    <n v="20"/>
    <d v="2024-01-25T00:00:00"/>
    <n v="43.04"/>
    <x v="17"/>
    <d v="2023-09-21T00:00:00"/>
    <s v="USA"/>
    <s v="xi"/>
    <x v="17"/>
    <n v="9"/>
    <n v="222"/>
    <n v="2000"/>
    <n v="1"/>
    <n v="2024"/>
  </r>
  <r>
    <n v="3820"/>
    <n v="6"/>
    <n v="20"/>
    <d v="2024-01-25T00:00:00"/>
    <n v="53.95"/>
    <x v="17"/>
    <d v="2023-09-21T00:00:00"/>
    <s v="USA"/>
    <s v="xi"/>
    <x v="17"/>
    <n v="9"/>
    <n v="222"/>
    <n v="2000"/>
    <n v="1"/>
    <n v="2024"/>
  </r>
  <r>
    <n v="3821"/>
    <n v="6"/>
    <n v="20"/>
    <d v="2024-01-25T00:00:00"/>
    <n v="79.62"/>
    <x v="17"/>
    <d v="2023-09-21T00:00:00"/>
    <s v="USA"/>
    <s v="xi"/>
    <x v="17"/>
    <n v="9"/>
    <n v="222"/>
    <n v="2000"/>
    <n v="1"/>
    <n v="2024"/>
  </r>
  <r>
    <n v="3822"/>
    <n v="6"/>
    <n v="20"/>
    <d v="2024-01-26T00:00:00"/>
    <n v="84.53"/>
    <x v="17"/>
    <d v="2023-09-21T00:00:00"/>
    <s v="USA"/>
    <s v="xi"/>
    <x v="17"/>
    <n v="9"/>
    <n v="222"/>
    <n v="2000"/>
    <n v="1"/>
    <n v="2024"/>
  </r>
  <r>
    <n v="3823"/>
    <n v="6"/>
    <n v="21"/>
    <d v="2024-01-26T00:00:00"/>
    <n v="11.45"/>
    <x v="17"/>
    <d v="2023-09-21T00:00:00"/>
    <s v="USA"/>
    <s v="Lisek Przemyka"/>
    <x v="18"/>
    <n v="9"/>
    <n v="300"/>
    <n v="2000"/>
    <n v="1"/>
    <n v="2024"/>
  </r>
  <r>
    <n v="3824"/>
    <n v="6"/>
    <n v="21"/>
    <d v="2024-01-26T00:00:00"/>
    <n v="16.100000000000001"/>
    <x v="17"/>
    <d v="2023-09-21T00:00:00"/>
    <s v="USA"/>
    <s v="Lisek Przemyka"/>
    <x v="18"/>
    <n v="9"/>
    <n v="300"/>
    <n v="2000"/>
    <n v="1"/>
    <n v="2024"/>
  </r>
  <r>
    <n v="3825"/>
    <n v="6"/>
    <n v="21"/>
    <d v="2024-01-26T00:00:00"/>
    <n v="39.11"/>
    <x v="17"/>
    <d v="2023-09-21T00:00:00"/>
    <s v="USA"/>
    <s v="Lisek Przemyka"/>
    <x v="18"/>
    <n v="9"/>
    <n v="300"/>
    <n v="2000"/>
    <n v="1"/>
    <n v="2024"/>
  </r>
  <r>
    <n v="3826"/>
    <n v="20"/>
    <n v="3"/>
    <d v="2024-01-26T00:00:00"/>
    <n v="98.36"/>
    <x v="19"/>
    <d v="2024-01-01T00:00:00"/>
    <s v="Korea PoĹudniowa"/>
    <s v="Kuba Omsiak"/>
    <x v="2"/>
    <n v="5"/>
    <n v="128"/>
    <n v="1000"/>
    <n v="1"/>
    <n v="2024"/>
  </r>
  <r>
    <n v="3827"/>
    <n v="17"/>
    <n v="20"/>
    <d v="2024-01-27T00:00:00"/>
    <n v="70.760000000000005"/>
    <x v="18"/>
    <d v="2023-09-29T00:00:00"/>
    <s v="Francja"/>
    <s v="xi"/>
    <x v="17"/>
    <n v="9"/>
    <n v="222"/>
    <n v="2000"/>
    <n v="1"/>
    <n v="2024"/>
  </r>
  <r>
    <n v="3828"/>
    <n v="20"/>
    <n v="3"/>
    <d v="2024-01-29T00:00:00"/>
    <n v="89.97"/>
    <x v="19"/>
    <d v="2024-01-01T00:00:00"/>
    <s v="Korea PoĹudniowa"/>
    <s v="Kuba Omsiak"/>
    <x v="2"/>
    <n v="5"/>
    <n v="128"/>
    <n v="1000"/>
    <n v="1"/>
    <n v="2024"/>
  </r>
  <r>
    <n v="3829"/>
    <n v="20"/>
    <n v="4"/>
    <d v="2024-01-29T00:00:00"/>
    <n v="16.12"/>
    <x v="19"/>
    <d v="2024-01-01T00:00:00"/>
    <s v="Korea PoĹudniowa"/>
    <s v="Pościgacze"/>
    <x v="3"/>
    <n v="6"/>
    <n v="170"/>
    <n v="1200"/>
    <n v="1"/>
    <n v="2024"/>
  </r>
  <r>
    <n v="3830"/>
    <n v="17"/>
    <n v="20"/>
    <d v="2024-01-30T00:00:00"/>
    <n v="78.31"/>
    <x v="18"/>
    <d v="2023-09-29T00:00:00"/>
    <s v="Francja"/>
    <s v="xi"/>
    <x v="17"/>
    <n v="9"/>
    <n v="222"/>
    <n v="2000"/>
    <n v="1"/>
    <n v="2024"/>
  </r>
  <r>
    <n v="3831"/>
    <n v="17"/>
    <n v="20"/>
    <d v="2024-01-30T00:00:00"/>
    <n v="71.13"/>
    <x v="18"/>
    <d v="2023-09-29T00:00:00"/>
    <s v="Francja"/>
    <s v="xi"/>
    <x v="17"/>
    <n v="9"/>
    <n v="222"/>
    <n v="2000"/>
    <n v="1"/>
    <n v="2024"/>
  </r>
  <r>
    <n v="3832"/>
    <n v="20"/>
    <n v="4"/>
    <d v="2024-02-01T00:00:00"/>
    <n v="19.07"/>
    <x v="19"/>
    <d v="2024-01-01T00:00:00"/>
    <s v="Korea PoĹudniowa"/>
    <s v="Pościgacze"/>
    <x v="3"/>
    <n v="6"/>
    <n v="170"/>
    <n v="1200"/>
    <n v="2"/>
    <n v="2024"/>
  </r>
  <r>
    <n v="3833"/>
    <n v="20"/>
    <n v="4"/>
    <d v="2024-02-04T00:00:00"/>
    <n v="33.85"/>
    <x v="19"/>
    <d v="2024-01-01T00:00:00"/>
    <s v="Korea PoĹudniowa"/>
    <s v="Pościgacze"/>
    <x v="3"/>
    <n v="6"/>
    <n v="170"/>
    <n v="1200"/>
    <n v="2"/>
    <n v="2024"/>
  </r>
  <r>
    <n v="3834"/>
    <n v="20"/>
    <n v="4"/>
    <d v="2024-02-04T00:00:00"/>
    <n v="32.61"/>
    <x v="19"/>
    <d v="2024-01-01T00:00:00"/>
    <s v="Korea PoĹudniowa"/>
    <s v="Pościgacze"/>
    <x v="3"/>
    <n v="6"/>
    <n v="170"/>
    <n v="1200"/>
    <n v="2"/>
    <n v="2024"/>
  </r>
  <r>
    <n v="3835"/>
    <n v="20"/>
    <n v="4"/>
    <d v="2024-02-04T00:00:00"/>
    <n v="34.200000000000003"/>
    <x v="19"/>
    <d v="2024-01-01T00:00:00"/>
    <s v="Korea PoĹudniowa"/>
    <s v="Pościgacze"/>
    <x v="3"/>
    <n v="6"/>
    <n v="170"/>
    <n v="1200"/>
    <n v="2"/>
    <n v="2024"/>
  </r>
  <r>
    <n v="3836"/>
    <n v="20"/>
    <n v="4"/>
    <d v="2024-02-04T00:00:00"/>
    <n v="45.48"/>
    <x v="19"/>
    <d v="2024-01-01T00:00:00"/>
    <s v="Korea PoĹudniowa"/>
    <s v="Pościgacze"/>
    <x v="3"/>
    <n v="6"/>
    <n v="170"/>
    <n v="1200"/>
    <n v="2"/>
    <n v="2024"/>
  </r>
  <r>
    <n v="3837"/>
    <n v="20"/>
    <n v="4"/>
    <d v="2024-02-04T00:00:00"/>
    <n v="53.13"/>
    <x v="19"/>
    <d v="2024-01-01T00:00:00"/>
    <s v="Korea PoĹudniowa"/>
    <s v="Pościgacze"/>
    <x v="3"/>
    <n v="6"/>
    <n v="170"/>
    <n v="1200"/>
    <n v="2"/>
    <n v="2024"/>
  </r>
  <r>
    <n v="3838"/>
    <n v="20"/>
    <n v="4"/>
    <d v="2024-02-04T00:00:00"/>
    <n v="71.3"/>
    <x v="19"/>
    <d v="2024-01-01T00:00:00"/>
    <s v="Korea PoĹudniowa"/>
    <s v="Pościgacze"/>
    <x v="3"/>
    <n v="6"/>
    <n v="170"/>
    <n v="1200"/>
    <n v="2"/>
    <n v="2024"/>
  </r>
  <r>
    <n v="3839"/>
    <n v="20"/>
    <n v="4"/>
    <d v="2024-02-04T00:00:00"/>
    <n v="83.42"/>
    <x v="19"/>
    <d v="2024-01-01T00:00:00"/>
    <s v="Korea PoĹudniowa"/>
    <s v="Pościgacze"/>
    <x v="3"/>
    <n v="6"/>
    <n v="170"/>
    <n v="1200"/>
    <n v="2"/>
    <n v="2024"/>
  </r>
  <r>
    <n v="3840"/>
    <n v="20"/>
    <n v="4"/>
    <d v="2024-02-04T00:00:00"/>
    <n v="88.03"/>
    <x v="19"/>
    <d v="2024-01-01T00:00:00"/>
    <s v="Korea PoĹudniowa"/>
    <s v="Pościgacze"/>
    <x v="3"/>
    <n v="6"/>
    <n v="170"/>
    <n v="1200"/>
    <n v="2"/>
    <n v="2024"/>
  </r>
  <r>
    <n v="3841"/>
    <n v="20"/>
    <n v="5"/>
    <d v="2024-02-04T00:00:00"/>
    <n v="12.47"/>
    <x v="19"/>
    <d v="2024-01-01T00:00:00"/>
    <s v="Korea PoĹudniowa"/>
    <s v="Rostek"/>
    <x v="4"/>
    <n v="5"/>
    <n v="133"/>
    <n v="1000"/>
    <n v="2"/>
    <n v="2024"/>
  </r>
  <r>
    <n v="3842"/>
    <n v="20"/>
    <n v="5"/>
    <d v="2024-02-04T00:00:00"/>
    <n v="18.600000000000001"/>
    <x v="19"/>
    <d v="2024-01-01T00:00:00"/>
    <s v="Korea PoĹudniowa"/>
    <s v="Rostek"/>
    <x v="4"/>
    <n v="5"/>
    <n v="133"/>
    <n v="1000"/>
    <n v="2"/>
    <n v="2024"/>
  </r>
  <r>
    <n v="3843"/>
    <n v="20"/>
    <n v="5"/>
    <d v="2024-02-04T00:00:00"/>
    <n v="34.39"/>
    <x v="19"/>
    <d v="2024-01-01T00:00:00"/>
    <s v="Korea PoĹudniowa"/>
    <s v="Rostek"/>
    <x v="4"/>
    <n v="5"/>
    <n v="133"/>
    <n v="1000"/>
    <n v="2"/>
    <n v="2024"/>
  </r>
  <r>
    <n v="3844"/>
    <n v="20"/>
    <n v="5"/>
    <d v="2024-02-04T00:00:00"/>
    <n v="36.81"/>
    <x v="19"/>
    <d v="2024-01-01T00:00:00"/>
    <s v="Korea PoĹudniowa"/>
    <s v="Rostek"/>
    <x v="4"/>
    <n v="5"/>
    <n v="133"/>
    <n v="1000"/>
    <n v="2"/>
    <n v="2024"/>
  </r>
  <r>
    <n v="3845"/>
    <n v="20"/>
    <n v="5"/>
    <d v="2024-02-04T00:00:00"/>
    <n v="49.16"/>
    <x v="19"/>
    <d v="2024-01-01T00:00:00"/>
    <s v="Korea PoĹudniowa"/>
    <s v="Rostek"/>
    <x v="4"/>
    <n v="5"/>
    <n v="133"/>
    <n v="1000"/>
    <n v="2"/>
    <n v="2024"/>
  </r>
  <r>
    <n v="3846"/>
    <n v="20"/>
    <n v="5"/>
    <d v="2024-02-04T00:00:00"/>
    <n v="55.96"/>
    <x v="19"/>
    <d v="2024-01-01T00:00:00"/>
    <s v="Korea PoĹudniowa"/>
    <s v="Rostek"/>
    <x v="4"/>
    <n v="5"/>
    <n v="133"/>
    <n v="1000"/>
    <n v="2"/>
    <n v="2024"/>
  </r>
  <r>
    <n v="3847"/>
    <n v="20"/>
    <n v="5"/>
    <d v="2024-02-06T00:00:00"/>
    <n v="47.51"/>
    <x v="19"/>
    <d v="2024-01-01T00:00:00"/>
    <s v="Korea PoĹudniowa"/>
    <s v="Rostek"/>
    <x v="4"/>
    <n v="5"/>
    <n v="133"/>
    <n v="1000"/>
    <n v="2"/>
    <n v="2024"/>
  </r>
  <r>
    <n v="3848"/>
    <n v="20"/>
    <n v="5"/>
    <d v="2024-02-06T00:00:00"/>
    <n v="76.63"/>
    <x v="19"/>
    <d v="2024-01-01T00:00:00"/>
    <s v="Korea PoĹudniowa"/>
    <s v="Rostek"/>
    <x v="4"/>
    <n v="5"/>
    <n v="133"/>
    <n v="1000"/>
    <n v="2"/>
    <n v="2024"/>
  </r>
  <r>
    <n v="3849"/>
    <n v="20"/>
    <n v="5"/>
    <d v="2024-02-06T00:00:00"/>
    <n v="74.95"/>
    <x v="19"/>
    <d v="2024-01-01T00:00:00"/>
    <s v="Korea PoĹudniowa"/>
    <s v="Rostek"/>
    <x v="4"/>
    <n v="5"/>
    <n v="133"/>
    <n v="1000"/>
    <n v="2"/>
    <n v="2024"/>
  </r>
  <r>
    <n v="3850"/>
    <n v="20"/>
    <n v="5"/>
    <d v="2024-02-06T00:00:00"/>
    <n v="78.58"/>
    <x v="19"/>
    <d v="2024-01-01T00:00:00"/>
    <s v="Korea PoĹudniowa"/>
    <s v="Rostek"/>
    <x v="4"/>
    <n v="5"/>
    <n v="133"/>
    <n v="1000"/>
    <n v="2"/>
    <n v="2024"/>
  </r>
  <r>
    <n v="3851"/>
    <n v="20"/>
    <n v="6"/>
    <d v="2024-02-06T00:00:00"/>
    <n v="15.18"/>
    <x v="19"/>
    <d v="2024-01-01T00:00:00"/>
    <s v="Korea PoĹudniowa"/>
    <s v="Ramzes B."/>
    <x v="5"/>
    <n v="6"/>
    <n v="130"/>
    <n v="1200"/>
    <n v="2"/>
    <n v="2024"/>
  </r>
  <r>
    <n v="3852"/>
    <n v="20"/>
    <n v="6"/>
    <d v="2024-02-06T00:00:00"/>
    <n v="22.94"/>
    <x v="19"/>
    <d v="2024-01-01T00:00:00"/>
    <s v="Korea PoĹudniowa"/>
    <s v="Ramzes B."/>
    <x v="5"/>
    <n v="6"/>
    <n v="130"/>
    <n v="1200"/>
    <n v="2"/>
    <n v="2024"/>
  </r>
  <r>
    <n v="3853"/>
    <n v="20"/>
    <n v="6"/>
    <d v="2024-02-09T00:00:00"/>
    <n v="33.97"/>
    <x v="19"/>
    <d v="2024-01-01T00:00:00"/>
    <s v="Korea PoĹudniowa"/>
    <s v="Ramzes B."/>
    <x v="5"/>
    <n v="6"/>
    <n v="130"/>
    <n v="1200"/>
    <n v="2"/>
    <n v="2024"/>
  </r>
  <r>
    <n v="3854"/>
    <n v="20"/>
    <n v="6"/>
    <d v="2024-02-09T00:00:00"/>
    <n v="38.61"/>
    <x v="19"/>
    <d v="2024-01-01T00:00:00"/>
    <s v="Korea PoĹudniowa"/>
    <s v="Ramzes B."/>
    <x v="5"/>
    <n v="6"/>
    <n v="130"/>
    <n v="1200"/>
    <n v="2"/>
    <n v="2024"/>
  </r>
  <r>
    <n v="3855"/>
    <n v="20"/>
    <n v="6"/>
    <d v="2024-02-12T00:00:00"/>
    <n v="39.57"/>
    <x v="19"/>
    <d v="2024-01-01T00:00:00"/>
    <s v="Korea PoĹudniowa"/>
    <s v="Ramzes B."/>
    <x v="5"/>
    <n v="6"/>
    <n v="130"/>
    <n v="1200"/>
    <n v="2"/>
    <n v="2024"/>
  </r>
  <r>
    <n v="3856"/>
    <n v="20"/>
    <n v="6"/>
    <d v="2024-02-12T00:00:00"/>
    <n v="44.84"/>
    <x v="19"/>
    <d v="2024-01-01T00:00:00"/>
    <s v="Korea PoĹudniowa"/>
    <s v="Ramzes B."/>
    <x v="5"/>
    <n v="6"/>
    <n v="130"/>
    <n v="1200"/>
    <n v="2"/>
    <n v="2024"/>
  </r>
  <r>
    <n v="3857"/>
    <n v="20"/>
    <n v="6"/>
    <d v="2024-02-13T00:00:00"/>
    <n v="68.92"/>
    <x v="19"/>
    <d v="2024-01-01T00:00:00"/>
    <s v="Korea PoĹudniowa"/>
    <s v="Ramzes B."/>
    <x v="5"/>
    <n v="6"/>
    <n v="130"/>
    <n v="1200"/>
    <n v="2"/>
    <n v="2024"/>
  </r>
  <r>
    <n v="3858"/>
    <n v="20"/>
    <n v="6"/>
    <d v="2024-02-13T00:00:00"/>
    <n v="78.459999999999994"/>
    <x v="19"/>
    <d v="2024-01-01T00:00:00"/>
    <s v="Korea PoĹudniowa"/>
    <s v="Ramzes B."/>
    <x v="5"/>
    <n v="6"/>
    <n v="130"/>
    <n v="1200"/>
    <n v="2"/>
    <n v="2024"/>
  </r>
  <r>
    <n v="3859"/>
    <n v="20"/>
    <n v="6"/>
    <d v="2024-02-13T00:00:00"/>
    <n v="53.53"/>
    <x v="19"/>
    <d v="2024-01-01T00:00:00"/>
    <s v="Korea PoĹudniowa"/>
    <s v="Ramzes B."/>
    <x v="5"/>
    <n v="6"/>
    <n v="130"/>
    <n v="1200"/>
    <n v="2"/>
    <n v="2024"/>
  </r>
  <r>
    <n v="3860"/>
    <n v="20"/>
    <n v="7"/>
    <d v="2024-02-13T00:00:00"/>
    <n v="16.739999999999998"/>
    <x v="19"/>
    <d v="2024-01-01T00:00:00"/>
    <s v="Korea PoĹudniowa"/>
    <s v="Rajec"/>
    <x v="6"/>
    <n v="4"/>
    <n v="120"/>
    <n v="900"/>
    <n v="2"/>
    <n v="2024"/>
  </r>
  <r>
    <n v="3861"/>
    <n v="20"/>
    <n v="7"/>
    <d v="2024-02-13T00:00:00"/>
    <n v="27.28"/>
    <x v="19"/>
    <d v="2024-01-01T00:00:00"/>
    <s v="Korea PoĹudniowa"/>
    <s v="Rajec"/>
    <x v="6"/>
    <n v="4"/>
    <n v="120"/>
    <n v="900"/>
    <n v="2"/>
    <n v="2024"/>
  </r>
  <r>
    <n v="3862"/>
    <n v="20"/>
    <n v="7"/>
    <d v="2024-02-13T00:00:00"/>
    <n v="35.75"/>
    <x v="19"/>
    <d v="2024-01-01T00:00:00"/>
    <s v="Korea PoĹudniowa"/>
    <s v="Rajec"/>
    <x v="6"/>
    <n v="4"/>
    <n v="120"/>
    <n v="900"/>
    <n v="2"/>
    <n v="2024"/>
  </r>
  <r>
    <n v="3863"/>
    <n v="20"/>
    <n v="7"/>
    <d v="2024-02-13T00:00:00"/>
    <n v="26.63"/>
    <x v="19"/>
    <d v="2024-01-01T00:00:00"/>
    <s v="Korea PoĹudniowa"/>
    <s v="Rajec"/>
    <x v="6"/>
    <n v="4"/>
    <n v="120"/>
    <n v="900"/>
    <n v="2"/>
    <n v="2024"/>
  </r>
  <r>
    <n v="3864"/>
    <n v="20"/>
    <n v="7"/>
    <d v="2024-02-13T00:00:00"/>
    <n v="56.97"/>
    <x v="19"/>
    <d v="2024-01-01T00:00:00"/>
    <s v="Korea PoĹudniowa"/>
    <s v="Rajec"/>
    <x v="6"/>
    <n v="4"/>
    <n v="120"/>
    <n v="900"/>
    <n v="2"/>
    <n v="2024"/>
  </r>
  <r>
    <n v="3865"/>
    <n v="20"/>
    <n v="7"/>
    <d v="2024-02-13T00:00:00"/>
    <n v="64.53"/>
    <x v="19"/>
    <d v="2024-01-01T00:00:00"/>
    <s v="Korea PoĹudniowa"/>
    <s v="Rajec"/>
    <x v="6"/>
    <n v="4"/>
    <n v="120"/>
    <n v="900"/>
    <n v="2"/>
    <n v="2024"/>
  </r>
  <r>
    <n v="3866"/>
    <n v="20"/>
    <n v="7"/>
    <d v="2024-02-13T00:00:00"/>
    <n v="57.84"/>
    <x v="19"/>
    <d v="2024-01-01T00:00:00"/>
    <s v="Korea PoĹudniowa"/>
    <s v="Rajec"/>
    <x v="6"/>
    <n v="4"/>
    <n v="120"/>
    <n v="900"/>
    <n v="2"/>
    <n v="2024"/>
  </r>
  <r>
    <n v="3867"/>
    <n v="20"/>
    <n v="7"/>
    <d v="2024-02-13T00:00:00"/>
    <n v="65.98"/>
    <x v="19"/>
    <d v="2024-01-01T00:00:00"/>
    <s v="Korea PoĹudniowa"/>
    <s v="Rajec"/>
    <x v="6"/>
    <n v="4"/>
    <n v="120"/>
    <n v="900"/>
    <n v="2"/>
    <n v="2024"/>
  </r>
  <r>
    <n v="3868"/>
    <n v="20"/>
    <n v="7"/>
    <d v="2024-02-16T00:00:00"/>
    <n v="84.69"/>
    <x v="19"/>
    <d v="2024-01-01T00:00:00"/>
    <s v="Korea PoĹudniowa"/>
    <s v="Rajec"/>
    <x v="6"/>
    <n v="4"/>
    <n v="120"/>
    <n v="900"/>
    <n v="2"/>
    <n v="2024"/>
  </r>
  <r>
    <n v="3869"/>
    <n v="20"/>
    <n v="7"/>
    <d v="2024-02-16T00:00:00"/>
    <n v="91.38"/>
    <x v="19"/>
    <d v="2024-01-01T00:00:00"/>
    <s v="Korea PoĹudniowa"/>
    <s v="Rajec"/>
    <x v="6"/>
    <n v="4"/>
    <n v="120"/>
    <n v="900"/>
    <n v="2"/>
    <n v="2024"/>
  </r>
  <r>
    <n v="3870"/>
    <n v="20"/>
    <n v="17"/>
    <d v="2024-02-16T00:00:00"/>
    <n v="15.56"/>
    <x v="19"/>
    <d v="2024-01-01T00:00:00"/>
    <s v="Korea PoĹudniowa"/>
    <s v="Tofik Lis"/>
    <x v="7"/>
    <n v="6"/>
    <n v="160"/>
    <n v="1200"/>
    <n v="2"/>
    <n v="2024"/>
  </r>
  <r>
    <n v="3871"/>
    <n v="20"/>
    <n v="17"/>
    <d v="2024-02-16T00:00:00"/>
    <n v="26.08"/>
    <x v="19"/>
    <d v="2024-01-01T00:00:00"/>
    <s v="Korea PoĹudniowa"/>
    <s v="Tofik Lis"/>
    <x v="7"/>
    <n v="6"/>
    <n v="160"/>
    <n v="1200"/>
    <n v="2"/>
    <n v="2024"/>
  </r>
  <r>
    <n v="3872"/>
    <n v="20"/>
    <n v="17"/>
    <d v="2024-02-16T00:00:00"/>
    <n v="32.56"/>
    <x v="19"/>
    <d v="2024-01-01T00:00:00"/>
    <s v="Korea PoĹudniowa"/>
    <s v="Tofik Lis"/>
    <x v="7"/>
    <n v="6"/>
    <n v="160"/>
    <n v="1200"/>
    <n v="2"/>
    <n v="2024"/>
  </r>
  <r>
    <n v="3873"/>
    <n v="20"/>
    <n v="17"/>
    <d v="2024-02-17T00:00:00"/>
    <n v="32.72"/>
    <x v="19"/>
    <d v="2024-01-01T00:00:00"/>
    <s v="Korea PoĹudniowa"/>
    <s v="Tofik Lis"/>
    <x v="7"/>
    <n v="6"/>
    <n v="160"/>
    <n v="1200"/>
    <n v="2"/>
    <n v="2024"/>
  </r>
  <r>
    <n v="3874"/>
    <n v="20"/>
    <n v="17"/>
    <d v="2024-02-17T00:00:00"/>
    <n v="53.96"/>
    <x v="19"/>
    <d v="2024-01-01T00:00:00"/>
    <s v="Korea PoĹudniowa"/>
    <s v="Tofik Lis"/>
    <x v="7"/>
    <n v="6"/>
    <n v="160"/>
    <n v="1200"/>
    <n v="2"/>
    <n v="2024"/>
  </r>
  <r>
    <n v="3875"/>
    <n v="20"/>
    <n v="17"/>
    <d v="2024-02-20T00:00:00"/>
    <n v="62.36"/>
    <x v="19"/>
    <d v="2024-01-01T00:00:00"/>
    <s v="Korea PoĹudniowa"/>
    <s v="Tofik Lis"/>
    <x v="7"/>
    <n v="6"/>
    <n v="160"/>
    <n v="1200"/>
    <n v="2"/>
    <n v="2024"/>
  </r>
  <r>
    <n v="3876"/>
    <n v="20"/>
    <n v="17"/>
    <d v="2024-02-20T00:00:00"/>
    <n v="57.91"/>
    <x v="19"/>
    <d v="2024-01-01T00:00:00"/>
    <s v="Korea PoĹudniowa"/>
    <s v="Tofik Lis"/>
    <x v="7"/>
    <n v="6"/>
    <n v="160"/>
    <n v="1200"/>
    <n v="2"/>
    <n v="2024"/>
  </r>
  <r>
    <n v="3877"/>
    <n v="20"/>
    <n v="17"/>
    <d v="2024-02-20T00:00:00"/>
    <n v="72.98"/>
    <x v="19"/>
    <d v="2024-01-01T00:00:00"/>
    <s v="Korea PoĹudniowa"/>
    <s v="Tofik Lis"/>
    <x v="7"/>
    <n v="6"/>
    <n v="160"/>
    <n v="1200"/>
    <n v="2"/>
    <n v="2024"/>
  </r>
  <r>
    <n v="3878"/>
    <n v="20"/>
    <n v="17"/>
    <d v="2024-02-20T00:00:00"/>
    <n v="75.06"/>
    <x v="19"/>
    <d v="2024-01-01T00:00:00"/>
    <s v="Korea PoĹudniowa"/>
    <s v="Tofik Lis"/>
    <x v="7"/>
    <n v="6"/>
    <n v="160"/>
    <n v="1200"/>
    <n v="2"/>
    <n v="2024"/>
  </r>
  <r>
    <n v="3879"/>
    <n v="20"/>
    <n v="17"/>
    <d v="2024-02-20T00:00:00"/>
    <n v="71.16"/>
    <x v="19"/>
    <d v="2024-01-01T00:00:00"/>
    <s v="Korea PoĹudniowa"/>
    <s v="Tofik Lis"/>
    <x v="7"/>
    <n v="6"/>
    <n v="160"/>
    <n v="1200"/>
    <n v="2"/>
    <n v="2024"/>
  </r>
  <r>
    <n v="3880"/>
    <n v="20"/>
    <n v="9"/>
    <d v="2024-02-21T00:00:00"/>
    <n v="19.45"/>
    <x v="19"/>
    <d v="2024-01-01T00:00:00"/>
    <s v="Korea PoĹudniowa"/>
    <s v="Panda Oczy i Termit"/>
    <x v="8"/>
    <n v="6"/>
    <n v="150"/>
    <n v="1200"/>
    <n v="2"/>
    <n v="2024"/>
  </r>
  <r>
    <n v="3881"/>
    <n v="20"/>
    <n v="9"/>
    <d v="2024-02-21T00:00:00"/>
    <n v="27.1"/>
    <x v="19"/>
    <d v="2024-01-01T00:00:00"/>
    <s v="Korea PoĹudniowa"/>
    <s v="Panda Oczy i Termit"/>
    <x v="8"/>
    <n v="6"/>
    <n v="150"/>
    <n v="1200"/>
    <n v="2"/>
    <n v="2024"/>
  </r>
  <r>
    <n v="3882"/>
    <n v="20"/>
    <n v="9"/>
    <d v="2024-02-21T00:00:00"/>
    <n v="25.56"/>
    <x v="19"/>
    <d v="2024-01-01T00:00:00"/>
    <s v="Korea PoĹudniowa"/>
    <s v="Panda Oczy i Termit"/>
    <x v="8"/>
    <n v="6"/>
    <n v="150"/>
    <n v="1200"/>
    <n v="2"/>
    <n v="2024"/>
  </r>
  <r>
    <n v="3883"/>
    <n v="20"/>
    <n v="9"/>
    <d v="2024-02-22T00:00:00"/>
    <n v="27.75"/>
    <x v="19"/>
    <d v="2024-01-01T00:00:00"/>
    <s v="Korea PoĹudniowa"/>
    <s v="Panda Oczy i Termit"/>
    <x v="8"/>
    <n v="6"/>
    <n v="150"/>
    <n v="1200"/>
    <n v="2"/>
    <n v="2024"/>
  </r>
  <r>
    <n v="3884"/>
    <n v="20"/>
    <n v="9"/>
    <d v="2024-02-23T00:00:00"/>
    <n v="33.380000000000003"/>
    <x v="19"/>
    <d v="2024-01-01T00:00:00"/>
    <s v="Korea PoĹudniowa"/>
    <s v="Panda Oczy i Termit"/>
    <x v="8"/>
    <n v="6"/>
    <n v="150"/>
    <n v="1200"/>
    <n v="2"/>
    <n v="2024"/>
  </r>
  <r>
    <n v="3885"/>
    <n v="20"/>
    <n v="9"/>
    <d v="2024-02-25T00:00:00"/>
    <n v="43.23"/>
    <x v="19"/>
    <d v="2024-01-01T00:00:00"/>
    <s v="Korea PoĹudniowa"/>
    <s v="Panda Oczy i Termit"/>
    <x v="8"/>
    <n v="6"/>
    <n v="150"/>
    <n v="1200"/>
    <n v="2"/>
    <n v="2024"/>
  </r>
  <r>
    <n v="3886"/>
    <n v="20"/>
    <n v="9"/>
    <d v="2024-02-25T00:00:00"/>
    <n v="65.709999999999994"/>
    <x v="19"/>
    <d v="2024-01-01T00:00:00"/>
    <s v="Korea PoĹudniowa"/>
    <s v="Panda Oczy i Termit"/>
    <x v="8"/>
    <n v="6"/>
    <n v="150"/>
    <n v="1200"/>
    <n v="2"/>
    <n v="2024"/>
  </r>
  <r>
    <n v="3887"/>
    <n v="20"/>
    <n v="9"/>
    <d v="2024-02-28T00:00:00"/>
    <n v="84"/>
    <x v="19"/>
    <d v="2024-01-01T00:00:00"/>
    <s v="Korea PoĹudniowa"/>
    <s v="Panda Oczy i Termit"/>
    <x v="8"/>
    <n v="6"/>
    <n v="150"/>
    <n v="1200"/>
    <n v="2"/>
    <n v="2024"/>
  </r>
  <r>
    <n v="3888"/>
    <n v="20"/>
    <n v="9"/>
    <d v="2024-03-01T00:00:00"/>
    <n v="55.13"/>
    <x v="19"/>
    <d v="2024-01-01T00:00:00"/>
    <s v="Korea PoĹudniowa"/>
    <s v="Panda Oczy i Termit"/>
    <x v="8"/>
    <n v="6"/>
    <n v="150"/>
    <n v="1200"/>
    <n v="3"/>
    <n v="2024"/>
  </r>
  <r>
    <n v="3889"/>
    <n v="20"/>
    <n v="10"/>
    <d v="2024-03-01T00:00:00"/>
    <n v="18.690000000000001"/>
    <x v="19"/>
    <d v="2024-01-01T00:00:00"/>
    <s v="Korea PoĹudniowa"/>
    <s v="Portek i Madeonek"/>
    <x v="9"/>
    <n v="5"/>
    <n v="128"/>
    <n v="1000"/>
    <n v="3"/>
    <n v="2024"/>
  </r>
  <r>
    <n v="3890"/>
    <n v="20"/>
    <n v="10"/>
    <d v="2024-03-04T00:00:00"/>
    <n v="23.65"/>
    <x v="19"/>
    <d v="2024-01-01T00:00:00"/>
    <s v="Korea PoĹudniowa"/>
    <s v="Portek i Madeonek"/>
    <x v="9"/>
    <n v="5"/>
    <n v="128"/>
    <n v="1000"/>
    <n v="3"/>
    <n v="2024"/>
  </r>
  <r>
    <n v="3891"/>
    <n v="20"/>
    <n v="10"/>
    <d v="2024-03-07T00:00:00"/>
    <n v="30.57"/>
    <x v="19"/>
    <d v="2024-01-01T00:00:00"/>
    <s v="Korea PoĹudniowa"/>
    <s v="Portek i Madeonek"/>
    <x v="9"/>
    <n v="5"/>
    <n v="128"/>
    <n v="1000"/>
    <n v="3"/>
    <n v="2024"/>
  </r>
  <r>
    <n v="3892"/>
    <n v="20"/>
    <n v="10"/>
    <d v="2024-03-07T00:00:00"/>
    <n v="44.09"/>
    <x v="19"/>
    <d v="2024-01-01T00:00:00"/>
    <s v="Korea PoĹudniowa"/>
    <s v="Portek i Madeonek"/>
    <x v="9"/>
    <n v="5"/>
    <n v="128"/>
    <n v="1000"/>
    <n v="3"/>
    <n v="2024"/>
  </r>
  <r>
    <n v="3893"/>
    <n v="20"/>
    <n v="10"/>
    <d v="2024-03-08T00:00:00"/>
    <n v="52.2"/>
    <x v="19"/>
    <d v="2024-01-01T00:00:00"/>
    <s v="Korea PoĹudniowa"/>
    <s v="Portek i Madeonek"/>
    <x v="9"/>
    <n v="5"/>
    <n v="128"/>
    <n v="1000"/>
    <n v="3"/>
    <n v="2024"/>
  </r>
  <r>
    <n v="3894"/>
    <n v="20"/>
    <n v="10"/>
    <d v="2024-03-09T00:00:00"/>
    <n v="65.59"/>
    <x v="19"/>
    <d v="2024-01-01T00:00:00"/>
    <s v="Korea PoĹudniowa"/>
    <s v="Portek i Madeonek"/>
    <x v="9"/>
    <n v="5"/>
    <n v="128"/>
    <n v="1000"/>
    <n v="3"/>
    <n v="2024"/>
  </r>
  <r>
    <n v="3895"/>
    <n v="20"/>
    <n v="10"/>
    <d v="2024-03-09T00:00:00"/>
    <n v="46.18"/>
    <x v="19"/>
    <d v="2024-01-01T00:00:00"/>
    <s v="Korea PoĹudniowa"/>
    <s v="Portek i Madeonek"/>
    <x v="9"/>
    <n v="5"/>
    <n v="128"/>
    <n v="1000"/>
    <n v="3"/>
    <n v="2024"/>
  </r>
  <r>
    <n v="3896"/>
    <n v="20"/>
    <n v="10"/>
    <d v="2024-03-09T00:00:00"/>
    <n v="76.94"/>
    <x v="19"/>
    <d v="2024-01-01T00:00:00"/>
    <s v="Korea PoĹudniowa"/>
    <s v="Portek i Madeonek"/>
    <x v="9"/>
    <n v="5"/>
    <n v="128"/>
    <n v="1000"/>
    <n v="3"/>
    <n v="2024"/>
  </r>
  <r>
    <n v="3897"/>
    <n v="20"/>
    <n v="10"/>
    <d v="2024-03-09T00:00:00"/>
    <n v="91.03"/>
    <x v="19"/>
    <d v="2024-01-01T00:00:00"/>
    <s v="Korea PoĹudniowa"/>
    <s v="Portek i Madeonek"/>
    <x v="9"/>
    <n v="5"/>
    <n v="128"/>
    <n v="1000"/>
    <n v="3"/>
    <n v="2024"/>
  </r>
  <r>
    <n v="3898"/>
    <n v="20"/>
    <n v="11"/>
    <d v="2024-03-10T00:00:00"/>
    <n v="12.87"/>
    <x v="19"/>
    <d v="2024-01-01T00:00:00"/>
    <s v="Korea PoĹudniowa"/>
    <s v="Tofik Lis"/>
    <x v="10"/>
    <n v="6"/>
    <n v="120"/>
    <n v="1200"/>
    <n v="3"/>
    <n v="2024"/>
  </r>
  <r>
    <n v="3899"/>
    <n v="20"/>
    <n v="11"/>
    <d v="2024-03-10T00:00:00"/>
    <n v="20.71"/>
    <x v="19"/>
    <d v="2024-01-01T00:00:00"/>
    <s v="Korea PoĹudniowa"/>
    <s v="Tofik Lis"/>
    <x v="10"/>
    <n v="6"/>
    <n v="120"/>
    <n v="1200"/>
    <n v="3"/>
    <n v="2024"/>
  </r>
  <r>
    <n v="3900"/>
    <n v="20"/>
    <n v="11"/>
    <d v="2024-03-10T00:00:00"/>
    <n v="37.14"/>
    <x v="19"/>
    <d v="2024-01-01T00:00:00"/>
    <s v="Korea PoĹudniowa"/>
    <s v="Tofik Lis"/>
    <x v="10"/>
    <n v="6"/>
    <n v="120"/>
    <n v="1200"/>
    <n v="3"/>
    <n v="2024"/>
  </r>
  <r>
    <n v="3901"/>
    <n v="20"/>
    <n v="11"/>
    <d v="2024-03-10T00:00:00"/>
    <n v="31.51"/>
    <x v="19"/>
    <d v="2024-01-01T00:00:00"/>
    <s v="Korea PoĹudniowa"/>
    <s v="Tofik Lis"/>
    <x v="10"/>
    <n v="6"/>
    <n v="120"/>
    <n v="1200"/>
    <n v="3"/>
    <n v="2024"/>
  </r>
  <r>
    <n v="3902"/>
    <n v="20"/>
    <n v="11"/>
    <d v="2024-03-11T00:00:00"/>
    <n v="40.549999999999997"/>
    <x v="19"/>
    <d v="2024-01-01T00:00:00"/>
    <s v="Korea PoĹudniowa"/>
    <s v="Tofik Lis"/>
    <x v="10"/>
    <n v="6"/>
    <n v="120"/>
    <n v="1200"/>
    <n v="3"/>
    <n v="2024"/>
  </r>
  <r>
    <n v="3903"/>
    <n v="20"/>
    <n v="11"/>
    <d v="2024-03-11T00:00:00"/>
    <n v="36.86"/>
    <x v="19"/>
    <d v="2024-01-01T00:00:00"/>
    <s v="Korea PoĹudniowa"/>
    <s v="Tofik Lis"/>
    <x v="10"/>
    <n v="6"/>
    <n v="120"/>
    <n v="1200"/>
    <n v="3"/>
    <n v="2024"/>
  </r>
  <r>
    <n v="3904"/>
    <n v="20"/>
    <n v="11"/>
    <d v="2024-03-11T00:00:00"/>
    <n v="49.85"/>
    <x v="19"/>
    <d v="2024-01-01T00:00:00"/>
    <s v="Korea PoĹudniowa"/>
    <s v="Tofik Lis"/>
    <x v="10"/>
    <n v="6"/>
    <n v="120"/>
    <n v="1200"/>
    <n v="3"/>
    <n v="2024"/>
  </r>
  <r>
    <n v="3905"/>
    <n v="20"/>
    <n v="11"/>
    <d v="2024-03-11T00:00:00"/>
    <n v="84.11"/>
    <x v="19"/>
    <d v="2024-01-01T00:00:00"/>
    <s v="Korea PoĹudniowa"/>
    <s v="Tofik Lis"/>
    <x v="10"/>
    <n v="6"/>
    <n v="120"/>
    <n v="1200"/>
    <n v="3"/>
    <n v="2024"/>
  </r>
  <r>
    <n v="3906"/>
    <n v="20"/>
    <n v="11"/>
    <d v="2024-03-12T00:00:00"/>
    <n v="90.46"/>
    <x v="19"/>
    <d v="2024-01-01T00:00:00"/>
    <s v="Korea PoĹudniowa"/>
    <s v="Tofik Lis"/>
    <x v="10"/>
    <n v="6"/>
    <n v="120"/>
    <n v="1200"/>
    <n v="3"/>
    <n v="2024"/>
  </r>
  <r>
    <n v="3907"/>
    <n v="20"/>
    <n v="11"/>
    <d v="2024-03-12T00:00:00"/>
    <n v="68.67"/>
    <x v="19"/>
    <d v="2024-01-01T00:00:00"/>
    <s v="Korea PoĹudniowa"/>
    <s v="Tofik Lis"/>
    <x v="10"/>
    <n v="6"/>
    <n v="120"/>
    <n v="1200"/>
    <n v="3"/>
    <n v="2024"/>
  </r>
  <r>
    <n v="3908"/>
    <n v="20"/>
    <n v="12"/>
    <d v="2024-03-13T00:00:00"/>
    <n v="18.170000000000002"/>
    <x v="19"/>
    <d v="2024-01-01T00:00:00"/>
    <s v="Korea PoĹudniowa"/>
    <s v="Goryle"/>
    <x v="19"/>
    <n v="5"/>
    <n v="139"/>
    <n v="1000"/>
    <n v="3"/>
    <n v="2024"/>
  </r>
  <r>
    <n v="3909"/>
    <n v="20"/>
    <n v="12"/>
    <d v="2024-03-13T00:00:00"/>
    <n v="18.03"/>
    <x v="19"/>
    <d v="2024-01-01T00:00:00"/>
    <s v="Korea PoĹudniowa"/>
    <s v="Goryle"/>
    <x v="19"/>
    <n v="5"/>
    <n v="139"/>
    <n v="1000"/>
    <n v="3"/>
    <n v="2024"/>
  </r>
  <r>
    <n v="3910"/>
    <n v="20"/>
    <n v="12"/>
    <d v="2024-03-13T00:00:00"/>
    <n v="35.42"/>
    <x v="19"/>
    <d v="2024-01-01T00:00:00"/>
    <s v="Korea PoĹudniowa"/>
    <s v="Goryle"/>
    <x v="19"/>
    <n v="5"/>
    <n v="139"/>
    <n v="1000"/>
    <n v="3"/>
    <n v="2024"/>
  </r>
  <r>
    <n v="3911"/>
    <n v="20"/>
    <n v="12"/>
    <d v="2024-03-13T00:00:00"/>
    <n v="37.729999999999997"/>
    <x v="19"/>
    <d v="2024-01-01T00:00:00"/>
    <s v="Korea PoĹudniowa"/>
    <s v="Goryle"/>
    <x v="19"/>
    <n v="5"/>
    <n v="139"/>
    <n v="1000"/>
    <n v="3"/>
    <n v="2024"/>
  </r>
  <r>
    <n v="3912"/>
    <n v="20"/>
    <n v="12"/>
    <d v="2024-03-15T00:00:00"/>
    <n v="55.88"/>
    <x v="19"/>
    <d v="2024-01-01T00:00:00"/>
    <s v="Korea PoĹudniowa"/>
    <s v="Goryle"/>
    <x v="19"/>
    <n v="5"/>
    <n v="139"/>
    <n v="1000"/>
    <n v="3"/>
    <n v="2024"/>
  </r>
  <r>
    <n v="3913"/>
    <n v="20"/>
    <n v="12"/>
    <d v="2024-03-15T00:00:00"/>
    <n v="58.16"/>
    <x v="19"/>
    <d v="2024-01-01T00:00:00"/>
    <s v="Korea PoĹudniowa"/>
    <s v="Goryle"/>
    <x v="19"/>
    <n v="5"/>
    <n v="139"/>
    <n v="1000"/>
    <n v="3"/>
    <n v="2024"/>
  </r>
  <r>
    <n v="3914"/>
    <n v="20"/>
    <n v="12"/>
    <d v="2024-03-15T00:00:00"/>
    <n v="57.02"/>
    <x v="19"/>
    <d v="2024-01-01T00:00:00"/>
    <s v="Korea PoĹudniowa"/>
    <s v="Goryle"/>
    <x v="19"/>
    <n v="5"/>
    <n v="139"/>
    <n v="1000"/>
    <n v="3"/>
    <n v="2024"/>
  </r>
  <r>
    <n v="3915"/>
    <n v="20"/>
    <n v="12"/>
    <d v="2024-03-15T00:00:00"/>
    <n v="56.27"/>
    <x v="19"/>
    <d v="2024-01-01T00:00:00"/>
    <s v="Korea PoĹudniowa"/>
    <s v="Goryle"/>
    <x v="19"/>
    <n v="5"/>
    <n v="139"/>
    <n v="1000"/>
    <n v="3"/>
    <n v="2024"/>
  </r>
  <r>
    <n v="3916"/>
    <n v="20"/>
    <n v="12"/>
    <d v="2024-03-15T00:00:00"/>
    <n v="70.66"/>
    <x v="19"/>
    <d v="2024-01-01T00:00:00"/>
    <s v="Korea PoĹudniowa"/>
    <s v="Goryle"/>
    <x v="19"/>
    <n v="5"/>
    <n v="139"/>
    <n v="1000"/>
    <n v="3"/>
    <n v="2024"/>
  </r>
  <r>
    <n v="3917"/>
    <n v="20"/>
    <n v="12"/>
    <d v="2024-03-15T00:00:00"/>
    <n v="75.14"/>
    <x v="19"/>
    <d v="2024-01-01T00:00:00"/>
    <s v="Korea PoĹudniowa"/>
    <s v="Goryle"/>
    <x v="19"/>
    <n v="5"/>
    <n v="139"/>
    <n v="1000"/>
    <n v="3"/>
    <n v="2024"/>
  </r>
  <r>
    <n v="3918"/>
    <n v="20"/>
    <n v="13"/>
    <d v="2024-03-15T00:00:00"/>
    <n v="15.18"/>
    <x v="19"/>
    <d v="2024-01-01T00:00:00"/>
    <s v="Korea PoĹudniowa"/>
    <s v="Królowa"/>
    <x v="20"/>
    <n v="5"/>
    <n v="156"/>
    <n v="1000"/>
    <n v="3"/>
    <n v="2024"/>
  </r>
  <r>
    <n v="3919"/>
    <n v="20"/>
    <n v="13"/>
    <d v="2024-03-15T00:00:00"/>
    <n v="22.8"/>
    <x v="19"/>
    <d v="2024-01-01T00:00:00"/>
    <s v="Korea PoĹudniowa"/>
    <s v="Królowa"/>
    <x v="20"/>
    <n v="5"/>
    <n v="156"/>
    <n v="1000"/>
    <n v="3"/>
    <n v="2024"/>
  </r>
  <r>
    <n v="3920"/>
    <n v="20"/>
    <n v="13"/>
    <d v="2024-03-15T00:00:00"/>
    <n v="33.54"/>
    <x v="19"/>
    <d v="2024-01-01T00:00:00"/>
    <s v="Korea PoĹudniowa"/>
    <s v="Królowa"/>
    <x v="20"/>
    <n v="5"/>
    <n v="156"/>
    <n v="1000"/>
    <n v="3"/>
    <n v="2024"/>
  </r>
  <r>
    <n v="3921"/>
    <n v="20"/>
    <n v="13"/>
    <d v="2024-03-15T00:00:00"/>
    <n v="28.34"/>
    <x v="19"/>
    <d v="2024-01-01T00:00:00"/>
    <s v="Korea PoĹudniowa"/>
    <s v="Królowa"/>
    <x v="20"/>
    <n v="5"/>
    <n v="156"/>
    <n v="1000"/>
    <n v="3"/>
    <n v="2024"/>
  </r>
  <r>
    <n v="3922"/>
    <n v="20"/>
    <n v="13"/>
    <d v="2024-03-15T00:00:00"/>
    <n v="56"/>
    <x v="19"/>
    <d v="2024-01-01T00:00:00"/>
    <s v="Korea PoĹudniowa"/>
    <s v="Królowa"/>
    <x v="20"/>
    <n v="5"/>
    <n v="156"/>
    <n v="1000"/>
    <n v="3"/>
    <n v="2024"/>
  </r>
  <r>
    <n v="3923"/>
    <n v="20"/>
    <n v="13"/>
    <d v="2024-03-15T00:00:00"/>
    <n v="38.340000000000003"/>
    <x v="19"/>
    <d v="2024-01-01T00:00:00"/>
    <s v="Korea PoĹudniowa"/>
    <s v="Królowa"/>
    <x v="20"/>
    <n v="5"/>
    <n v="156"/>
    <n v="1000"/>
    <n v="3"/>
    <n v="2024"/>
  </r>
  <r>
    <n v="3924"/>
    <n v="20"/>
    <n v="13"/>
    <d v="2024-03-18T00:00:00"/>
    <n v="65.53"/>
    <x v="19"/>
    <d v="2024-01-01T00:00:00"/>
    <s v="Korea PoĹudniowa"/>
    <s v="Królowa"/>
    <x v="20"/>
    <n v="5"/>
    <n v="156"/>
    <n v="1000"/>
    <n v="3"/>
    <n v="2024"/>
  </r>
  <r>
    <n v="3925"/>
    <n v="20"/>
    <n v="13"/>
    <d v="2024-03-18T00:00:00"/>
    <n v="67.930000000000007"/>
    <x v="19"/>
    <d v="2024-01-01T00:00:00"/>
    <s v="Korea PoĹudniowa"/>
    <s v="Królowa"/>
    <x v="20"/>
    <n v="5"/>
    <n v="156"/>
    <n v="1000"/>
    <n v="3"/>
    <n v="2024"/>
  </r>
  <r>
    <n v="3926"/>
    <n v="20"/>
    <n v="13"/>
    <d v="2024-03-18T00:00:00"/>
    <n v="56.79"/>
    <x v="19"/>
    <d v="2024-01-01T00:00:00"/>
    <s v="Korea PoĹudniowa"/>
    <s v="Królowa"/>
    <x v="20"/>
    <n v="5"/>
    <n v="156"/>
    <n v="1000"/>
    <n v="3"/>
    <n v="2024"/>
  </r>
  <r>
    <n v="3927"/>
    <n v="20"/>
    <n v="14"/>
    <d v="2024-03-18T00:00:00"/>
    <n v="10.06"/>
    <x v="19"/>
    <d v="2024-01-01T00:00:00"/>
    <s v="Korea PoĹudniowa"/>
    <s v="Reolka"/>
    <x v="13"/>
    <n v="6"/>
    <n v="190"/>
    <n v="1200"/>
    <n v="3"/>
    <n v="2024"/>
  </r>
  <r>
    <n v="3928"/>
    <n v="20"/>
    <n v="14"/>
    <d v="2024-03-18T00:00:00"/>
    <n v="23.81"/>
    <x v="19"/>
    <d v="2024-01-01T00:00:00"/>
    <s v="Korea PoĹudniowa"/>
    <s v="Reolka"/>
    <x v="13"/>
    <n v="6"/>
    <n v="190"/>
    <n v="1200"/>
    <n v="3"/>
    <n v="2024"/>
  </r>
  <r>
    <n v="3929"/>
    <n v="20"/>
    <n v="14"/>
    <d v="2024-03-18T00:00:00"/>
    <n v="31.22"/>
    <x v="19"/>
    <d v="2024-01-01T00:00:00"/>
    <s v="Korea PoĹudniowa"/>
    <s v="Reolka"/>
    <x v="13"/>
    <n v="6"/>
    <n v="190"/>
    <n v="1200"/>
    <n v="3"/>
    <n v="2024"/>
  </r>
  <r>
    <n v="3930"/>
    <n v="20"/>
    <n v="14"/>
    <d v="2024-03-20T00:00:00"/>
    <n v="29.2"/>
    <x v="19"/>
    <d v="2024-01-01T00:00:00"/>
    <s v="Korea PoĹudniowa"/>
    <s v="Reolka"/>
    <x v="13"/>
    <n v="6"/>
    <n v="190"/>
    <n v="1200"/>
    <n v="3"/>
    <n v="2024"/>
  </r>
  <r>
    <n v="3931"/>
    <n v="20"/>
    <n v="14"/>
    <d v="2024-03-22T00:00:00"/>
    <n v="33.549999999999997"/>
    <x v="19"/>
    <d v="2024-01-01T00:00:00"/>
    <s v="Korea PoĹudniowa"/>
    <s v="Reolka"/>
    <x v="13"/>
    <n v="6"/>
    <n v="190"/>
    <n v="1200"/>
    <n v="3"/>
    <n v="2024"/>
  </r>
  <r>
    <n v="3932"/>
    <n v="20"/>
    <n v="14"/>
    <d v="2024-03-23T00:00:00"/>
    <n v="55.43"/>
    <x v="19"/>
    <d v="2024-01-01T00:00:00"/>
    <s v="Korea PoĹudniowa"/>
    <s v="Reolka"/>
    <x v="13"/>
    <n v="6"/>
    <n v="190"/>
    <n v="1200"/>
    <n v="3"/>
    <n v="2024"/>
  </r>
  <r>
    <n v="3933"/>
    <n v="20"/>
    <n v="14"/>
    <d v="2024-03-23T00:00:00"/>
    <n v="50.81"/>
    <x v="19"/>
    <d v="2024-01-01T00:00:00"/>
    <s v="Korea PoĹudniowa"/>
    <s v="Reolka"/>
    <x v="13"/>
    <n v="6"/>
    <n v="190"/>
    <n v="1200"/>
    <n v="3"/>
    <n v="2024"/>
  </r>
  <r>
    <n v="3934"/>
    <n v="20"/>
    <n v="14"/>
    <d v="2024-03-23T00:00:00"/>
    <n v="58.22"/>
    <x v="19"/>
    <d v="2024-01-01T00:00:00"/>
    <s v="Korea PoĹudniowa"/>
    <s v="Reolka"/>
    <x v="13"/>
    <n v="6"/>
    <n v="190"/>
    <n v="1200"/>
    <n v="3"/>
    <n v="2024"/>
  </r>
  <r>
    <n v="3935"/>
    <n v="20"/>
    <n v="14"/>
    <d v="2024-03-23T00:00:00"/>
    <n v="63.77"/>
    <x v="19"/>
    <d v="2024-01-01T00:00:00"/>
    <s v="Korea PoĹudniowa"/>
    <s v="Reolka"/>
    <x v="13"/>
    <n v="6"/>
    <n v="190"/>
    <n v="1200"/>
    <n v="3"/>
    <n v="2024"/>
  </r>
  <r>
    <n v="3936"/>
    <n v="20"/>
    <n v="14"/>
    <d v="2024-03-23T00:00:00"/>
    <n v="59.39"/>
    <x v="19"/>
    <d v="2024-01-01T00:00:00"/>
    <s v="Korea PoĹudniowa"/>
    <s v="Reolka"/>
    <x v="13"/>
    <n v="6"/>
    <n v="190"/>
    <n v="1200"/>
    <n v="3"/>
    <n v="2024"/>
  </r>
  <r>
    <n v="3937"/>
    <n v="20"/>
    <n v="15"/>
    <d v="2024-03-23T00:00:00"/>
    <n v="10.41"/>
    <x v="19"/>
    <d v="2024-01-01T00:00:00"/>
    <s v="Korea PoĹudniowa"/>
    <s v="Pan Daft"/>
    <x v="14"/>
    <n v="5"/>
    <n v="123"/>
    <n v="1000"/>
    <n v="3"/>
    <n v="2024"/>
  </r>
  <r>
    <n v="3938"/>
    <n v="20"/>
    <n v="15"/>
    <d v="2024-03-23T00:00:00"/>
    <n v="23.81"/>
    <x v="19"/>
    <d v="2024-01-01T00:00:00"/>
    <s v="Korea PoĹudniowa"/>
    <s v="Pan Daft"/>
    <x v="14"/>
    <n v="5"/>
    <n v="123"/>
    <n v="1000"/>
    <n v="3"/>
    <n v="2024"/>
  </r>
  <r>
    <n v="3939"/>
    <n v="20"/>
    <n v="15"/>
    <d v="2024-03-23T00:00:00"/>
    <n v="31.43"/>
    <x v="19"/>
    <d v="2024-01-01T00:00:00"/>
    <s v="Korea PoĹudniowa"/>
    <s v="Pan Daft"/>
    <x v="14"/>
    <n v="5"/>
    <n v="123"/>
    <n v="1000"/>
    <n v="3"/>
    <n v="2024"/>
  </r>
  <r>
    <n v="3940"/>
    <n v="20"/>
    <n v="15"/>
    <d v="2024-03-23T00:00:00"/>
    <n v="36.51"/>
    <x v="19"/>
    <d v="2024-01-01T00:00:00"/>
    <s v="Korea PoĹudniowa"/>
    <s v="Pan Daft"/>
    <x v="14"/>
    <n v="5"/>
    <n v="123"/>
    <n v="1000"/>
    <n v="3"/>
    <n v="2024"/>
  </r>
  <r>
    <n v="3941"/>
    <n v="20"/>
    <n v="15"/>
    <d v="2024-03-25T00:00:00"/>
    <n v="52.32"/>
    <x v="19"/>
    <d v="2024-01-01T00:00:00"/>
    <s v="Korea PoĹudniowa"/>
    <s v="Pan Daft"/>
    <x v="14"/>
    <n v="5"/>
    <n v="123"/>
    <n v="1000"/>
    <n v="3"/>
    <n v="2024"/>
  </r>
  <r>
    <n v="3942"/>
    <n v="20"/>
    <n v="15"/>
    <d v="2024-03-27T00:00:00"/>
    <n v="42.14"/>
    <x v="19"/>
    <d v="2024-01-01T00:00:00"/>
    <s v="Korea PoĹudniowa"/>
    <s v="Pan Daft"/>
    <x v="14"/>
    <n v="5"/>
    <n v="123"/>
    <n v="1000"/>
    <n v="3"/>
    <n v="2024"/>
  </r>
  <r>
    <n v="3943"/>
    <n v="20"/>
    <n v="15"/>
    <d v="2024-03-27T00:00:00"/>
    <n v="63.97"/>
    <x v="19"/>
    <d v="2024-01-01T00:00:00"/>
    <s v="Korea PoĹudniowa"/>
    <s v="Pan Daft"/>
    <x v="14"/>
    <n v="5"/>
    <n v="123"/>
    <n v="1000"/>
    <n v="3"/>
    <n v="2024"/>
  </r>
  <r>
    <n v="3944"/>
    <n v="20"/>
    <n v="15"/>
    <d v="2024-03-27T00:00:00"/>
    <n v="62.3"/>
    <x v="19"/>
    <d v="2024-01-01T00:00:00"/>
    <s v="Korea PoĹudniowa"/>
    <s v="Pan Daft"/>
    <x v="14"/>
    <n v="5"/>
    <n v="123"/>
    <n v="1000"/>
    <n v="3"/>
    <n v="2024"/>
  </r>
  <r>
    <n v="3945"/>
    <n v="20"/>
    <n v="15"/>
    <d v="2024-03-27T00:00:00"/>
    <n v="67.05"/>
    <x v="19"/>
    <d v="2024-01-01T00:00:00"/>
    <s v="Korea PoĹudniowa"/>
    <s v="Pan Daft"/>
    <x v="14"/>
    <n v="5"/>
    <n v="123"/>
    <n v="1000"/>
    <n v="3"/>
    <n v="2024"/>
  </r>
  <r>
    <n v="3946"/>
    <n v="20"/>
    <n v="15"/>
    <d v="2024-03-27T00:00:00"/>
    <n v="65.92"/>
    <x v="19"/>
    <d v="2024-01-01T00:00:00"/>
    <s v="Korea PoĹudniowa"/>
    <s v="Pan Daft"/>
    <x v="14"/>
    <n v="5"/>
    <n v="123"/>
    <n v="1000"/>
    <n v="3"/>
    <n v="2024"/>
  </r>
  <r>
    <n v="3947"/>
    <n v="20"/>
    <n v="16"/>
    <d v="2024-03-27T00:00:00"/>
    <n v="19.079999999999998"/>
    <x v="19"/>
    <d v="2024-01-01T00:00:00"/>
    <s v="Korea PoĹudniowa"/>
    <s v="Umarłe Korporacje"/>
    <x v="22"/>
    <n v="8"/>
    <n v="240"/>
    <n v="1800"/>
    <n v="3"/>
    <n v="2024"/>
  </r>
  <r>
    <n v="3948"/>
    <n v="20"/>
    <n v="16"/>
    <d v="2024-03-30T00:00:00"/>
    <n v="16.79"/>
    <x v="19"/>
    <d v="2024-01-01T00:00:00"/>
    <s v="Korea PoĹudniowa"/>
    <s v="Umarłe Korporacje"/>
    <x v="22"/>
    <n v="8"/>
    <n v="240"/>
    <n v="1800"/>
    <n v="3"/>
    <n v="2024"/>
  </r>
  <r>
    <n v="3949"/>
    <n v="20"/>
    <n v="16"/>
    <d v="2024-03-30T00:00:00"/>
    <n v="33.93"/>
    <x v="19"/>
    <d v="2024-01-01T00:00:00"/>
    <s v="Korea PoĹudniowa"/>
    <s v="Umarłe Korporacje"/>
    <x v="22"/>
    <n v="8"/>
    <n v="240"/>
    <n v="1800"/>
    <n v="3"/>
    <n v="2024"/>
  </r>
  <r>
    <n v="3950"/>
    <n v="20"/>
    <n v="16"/>
    <d v="2024-03-30T00:00:00"/>
    <n v="41"/>
    <x v="19"/>
    <d v="2024-01-01T00:00:00"/>
    <s v="Korea PoĹudniowa"/>
    <s v="Umarłe Korporacje"/>
    <x v="22"/>
    <n v="8"/>
    <n v="240"/>
    <n v="1800"/>
    <n v="3"/>
    <n v="2024"/>
  </r>
  <r>
    <n v="3951"/>
    <n v="20"/>
    <n v="16"/>
    <d v="2024-03-30T00:00:00"/>
    <n v="50.26"/>
    <x v="19"/>
    <d v="2024-01-01T00:00:00"/>
    <s v="Korea PoĹudniowa"/>
    <s v="Umarłe Korporacje"/>
    <x v="22"/>
    <n v="8"/>
    <n v="240"/>
    <n v="1800"/>
    <n v="3"/>
    <n v="2024"/>
  </r>
  <r>
    <n v="3952"/>
    <n v="20"/>
    <n v="16"/>
    <d v="2024-04-01T00:00:00"/>
    <n v="48.56"/>
    <x v="19"/>
    <d v="2024-01-01T00:00:00"/>
    <s v="Korea PoĹudniowa"/>
    <s v="Umarłe Korporacje"/>
    <x v="22"/>
    <n v="8"/>
    <n v="240"/>
    <n v="1800"/>
    <n v="4"/>
    <n v="2024"/>
  </r>
  <r>
    <n v="3953"/>
    <n v="20"/>
    <n v="16"/>
    <d v="2024-04-01T00:00:00"/>
    <n v="65.44"/>
    <x v="19"/>
    <d v="2024-01-01T00:00:00"/>
    <s v="Korea PoĹudniowa"/>
    <s v="Umarłe Korporacje"/>
    <x v="22"/>
    <n v="8"/>
    <n v="240"/>
    <n v="1800"/>
    <n v="4"/>
    <n v="2024"/>
  </r>
  <r>
    <n v="3954"/>
    <n v="20"/>
    <n v="16"/>
    <d v="2024-04-01T00:00:00"/>
    <n v="72.5"/>
    <x v="19"/>
    <d v="2024-01-01T00:00:00"/>
    <s v="Korea PoĹudniowa"/>
    <s v="Umarłe Korporacje"/>
    <x v="22"/>
    <n v="8"/>
    <n v="240"/>
    <n v="1800"/>
    <n v="4"/>
    <n v="2024"/>
  </r>
  <r>
    <n v="3955"/>
    <n v="20"/>
    <n v="16"/>
    <d v="2024-04-01T00:00:00"/>
    <n v="78.8"/>
    <x v="19"/>
    <d v="2024-01-01T00:00:00"/>
    <s v="Korea PoĹudniowa"/>
    <s v="Umarłe Korporacje"/>
    <x v="22"/>
    <n v="8"/>
    <n v="240"/>
    <n v="1800"/>
    <n v="4"/>
    <n v="2024"/>
  </r>
  <r>
    <n v="3956"/>
    <n v="20"/>
    <n v="16"/>
    <d v="2024-04-01T00:00:00"/>
    <n v="58.81"/>
    <x v="19"/>
    <d v="2024-01-01T00:00:00"/>
    <s v="Korea PoĹudniowa"/>
    <s v="Umarłe Korporacje"/>
    <x v="22"/>
    <n v="8"/>
    <n v="240"/>
    <n v="1800"/>
    <n v="4"/>
    <n v="2024"/>
  </r>
  <r>
    <n v="3957"/>
    <n v="20"/>
    <n v="17"/>
    <d v="2024-04-01T00:00:00"/>
    <n v="16.940000000000001"/>
    <x v="19"/>
    <d v="2024-01-01T00:00:00"/>
    <s v="Korea PoĹudniowa"/>
    <s v="Tofik Lis"/>
    <x v="7"/>
    <n v="6"/>
    <n v="160"/>
    <n v="1200"/>
    <n v="4"/>
    <n v="2024"/>
  </r>
  <r>
    <n v="3958"/>
    <n v="20"/>
    <n v="17"/>
    <d v="2024-04-01T00:00:00"/>
    <n v="20.25"/>
    <x v="19"/>
    <d v="2024-01-01T00:00:00"/>
    <s v="Korea PoĹudniowa"/>
    <s v="Tofik Lis"/>
    <x v="7"/>
    <n v="6"/>
    <n v="160"/>
    <n v="1200"/>
    <n v="4"/>
    <n v="2024"/>
  </r>
  <r>
    <n v="3959"/>
    <n v="20"/>
    <n v="17"/>
    <d v="2024-04-01T00:00:00"/>
    <n v="34.340000000000003"/>
    <x v="19"/>
    <d v="2024-01-01T00:00:00"/>
    <s v="Korea PoĹudniowa"/>
    <s v="Tofik Lis"/>
    <x v="7"/>
    <n v="6"/>
    <n v="160"/>
    <n v="1200"/>
    <n v="4"/>
    <n v="2024"/>
  </r>
  <r>
    <n v="3960"/>
    <n v="20"/>
    <n v="17"/>
    <d v="2024-04-02T00:00:00"/>
    <n v="39.79"/>
    <x v="19"/>
    <d v="2024-01-01T00:00:00"/>
    <s v="Korea PoĹudniowa"/>
    <s v="Tofik Lis"/>
    <x v="7"/>
    <n v="6"/>
    <n v="160"/>
    <n v="1200"/>
    <n v="4"/>
    <n v="2024"/>
  </r>
  <r>
    <n v="3961"/>
    <n v="20"/>
    <n v="17"/>
    <d v="2024-04-04T00:00:00"/>
    <n v="39.36"/>
    <x v="19"/>
    <d v="2024-01-01T00:00:00"/>
    <s v="Korea PoĹudniowa"/>
    <s v="Tofik Lis"/>
    <x v="7"/>
    <n v="6"/>
    <n v="160"/>
    <n v="1200"/>
    <n v="4"/>
    <n v="2024"/>
  </r>
  <r>
    <n v="3962"/>
    <n v="20"/>
    <n v="17"/>
    <d v="2024-04-04T00:00:00"/>
    <n v="59.09"/>
    <x v="19"/>
    <d v="2024-01-01T00:00:00"/>
    <s v="Korea PoĹudniowa"/>
    <s v="Tofik Lis"/>
    <x v="7"/>
    <n v="6"/>
    <n v="160"/>
    <n v="1200"/>
    <n v="4"/>
    <n v="2024"/>
  </r>
  <r>
    <n v="3963"/>
    <n v="20"/>
    <n v="17"/>
    <d v="2024-04-07T00:00:00"/>
    <n v="53.61"/>
    <x v="19"/>
    <d v="2024-01-01T00:00:00"/>
    <s v="Korea PoĹudniowa"/>
    <s v="Tofik Lis"/>
    <x v="7"/>
    <n v="6"/>
    <n v="160"/>
    <n v="1200"/>
    <n v="4"/>
    <n v="2024"/>
  </r>
  <r>
    <n v="3964"/>
    <n v="20"/>
    <n v="17"/>
    <d v="2024-04-07T00:00:00"/>
    <n v="54.46"/>
    <x v="19"/>
    <d v="2024-01-01T00:00:00"/>
    <s v="Korea PoĹudniowa"/>
    <s v="Tofik Lis"/>
    <x v="7"/>
    <n v="6"/>
    <n v="160"/>
    <n v="1200"/>
    <n v="4"/>
    <n v="2024"/>
  </r>
  <r>
    <n v="3965"/>
    <n v="20"/>
    <n v="17"/>
    <d v="2024-04-09T00:00:00"/>
    <n v="73.62"/>
    <x v="19"/>
    <d v="2024-01-01T00:00:00"/>
    <s v="Korea PoĹudniowa"/>
    <s v="Tofik Lis"/>
    <x v="7"/>
    <n v="6"/>
    <n v="160"/>
    <n v="1200"/>
    <n v="4"/>
    <n v="2024"/>
  </r>
  <r>
    <n v="3966"/>
    <n v="20"/>
    <n v="17"/>
    <d v="2024-04-10T00:00:00"/>
    <n v="88.66"/>
    <x v="19"/>
    <d v="2024-01-01T00:00:00"/>
    <s v="Korea PoĹudniowa"/>
    <s v="Tofik Lis"/>
    <x v="7"/>
    <n v="6"/>
    <n v="160"/>
    <n v="1200"/>
    <n v="4"/>
    <n v="2024"/>
  </r>
  <r>
    <n v="3967"/>
    <n v="20"/>
    <n v="18"/>
    <d v="2024-04-10T00:00:00"/>
    <n v="16.559999999999999"/>
    <x v="19"/>
    <d v="2024-01-01T00:00:00"/>
    <s v="Korea PoĹudniowa"/>
    <s v="Aviciuś"/>
    <x v="15"/>
    <n v="5"/>
    <n v="124"/>
    <n v="1000"/>
    <n v="4"/>
    <n v="2024"/>
  </r>
  <r>
    <n v="3968"/>
    <n v="20"/>
    <n v="18"/>
    <d v="2024-04-11T00:00:00"/>
    <n v="22.29"/>
    <x v="19"/>
    <d v="2024-01-01T00:00:00"/>
    <s v="Korea PoĹudniowa"/>
    <s v="Aviciuś"/>
    <x v="15"/>
    <n v="5"/>
    <n v="124"/>
    <n v="1000"/>
    <n v="4"/>
    <n v="2024"/>
  </r>
  <r>
    <n v="3969"/>
    <n v="20"/>
    <n v="18"/>
    <d v="2024-04-12T00:00:00"/>
    <n v="30.02"/>
    <x v="19"/>
    <d v="2024-01-01T00:00:00"/>
    <s v="Korea PoĹudniowa"/>
    <s v="Aviciuś"/>
    <x v="15"/>
    <n v="5"/>
    <n v="124"/>
    <n v="1000"/>
    <n v="4"/>
    <n v="2024"/>
  </r>
  <r>
    <n v="3970"/>
    <n v="20"/>
    <n v="18"/>
    <d v="2024-04-12T00:00:00"/>
    <n v="34.270000000000003"/>
    <x v="19"/>
    <d v="2024-01-01T00:00:00"/>
    <s v="Korea PoĹudniowa"/>
    <s v="Aviciuś"/>
    <x v="15"/>
    <n v="5"/>
    <n v="124"/>
    <n v="1000"/>
    <n v="4"/>
    <n v="2024"/>
  </r>
  <r>
    <n v="3971"/>
    <n v="20"/>
    <n v="18"/>
    <d v="2024-04-12T00:00:00"/>
    <n v="40.15"/>
    <x v="19"/>
    <d v="2024-01-01T00:00:00"/>
    <s v="Korea PoĹudniowa"/>
    <s v="Aviciuś"/>
    <x v="15"/>
    <n v="5"/>
    <n v="124"/>
    <n v="1000"/>
    <n v="4"/>
    <n v="2024"/>
  </r>
  <r>
    <n v="3972"/>
    <n v="20"/>
    <n v="18"/>
    <d v="2024-04-12T00:00:00"/>
    <n v="43.29"/>
    <x v="19"/>
    <d v="2024-01-01T00:00:00"/>
    <s v="Korea PoĹudniowa"/>
    <s v="Aviciuś"/>
    <x v="15"/>
    <n v="5"/>
    <n v="124"/>
    <n v="1000"/>
    <n v="4"/>
    <n v="2024"/>
  </r>
  <r>
    <n v="3973"/>
    <n v="20"/>
    <n v="18"/>
    <d v="2024-04-12T00:00:00"/>
    <n v="65.42"/>
    <x v="19"/>
    <d v="2024-01-01T00:00:00"/>
    <s v="Korea PoĹudniowa"/>
    <s v="Aviciuś"/>
    <x v="15"/>
    <n v="5"/>
    <n v="124"/>
    <n v="1000"/>
    <n v="4"/>
    <n v="2024"/>
  </r>
  <r>
    <n v="3974"/>
    <n v="20"/>
    <n v="18"/>
    <d v="2024-04-12T00:00:00"/>
    <n v="57.43"/>
    <x v="19"/>
    <d v="2024-01-01T00:00:00"/>
    <s v="Korea PoĹudniowa"/>
    <s v="Aviciuś"/>
    <x v="15"/>
    <n v="5"/>
    <n v="124"/>
    <n v="1000"/>
    <n v="4"/>
    <n v="2024"/>
  </r>
  <r>
    <n v="3975"/>
    <n v="20"/>
    <n v="18"/>
    <d v="2024-04-12T00:00:00"/>
    <n v="71.87"/>
    <x v="19"/>
    <d v="2024-01-01T00:00:00"/>
    <s v="Korea PoĹudniowa"/>
    <s v="Aviciuś"/>
    <x v="15"/>
    <n v="5"/>
    <n v="124"/>
    <n v="1000"/>
    <n v="4"/>
    <n v="2024"/>
  </r>
  <r>
    <n v="3976"/>
    <n v="20"/>
    <n v="18"/>
    <d v="2024-04-12T00:00:00"/>
    <n v="76.47"/>
    <x v="19"/>
    <d v="2024-01-01T00:00:00"/>
    <s v="Korea PoĹudniowa"/>
    <s v="Aviciuś"/>
    <x v="15"/>
    <n v="5"/>
    <n v="124"/>
    <n v="1000"/>
    <n v="4"/>
    <n v="2024"/>
  </r>
  <r>
    <n v="3977"/>
    <n v="20"/>
    <n v="19"/>
    <d v="2024-04-12T00:00:00"/>
    <n v="15.95"/>
    <x v="19"/>
    <d v="2024-01-01T00:00:00"/>
    <s v="Korea PoĹudniowa"/>
    <s v="Dźwiękowy Szok Magii"/>
    <x v="16"/>
    <n v="7"/>
    <n v="170"/>
    <n v="1400"/>
    <n v="4"/>
    <n v="2024"/>
  </r>
  <r>
    <n v="3978"/>
    <n v="20"/>
    <n v="19"/>
    <d v="2024-04-12T00:00:00"/>
    <n v="25.89"/>
    <x v="19"/>
    <d v="2024-01-01T00:00:00"/>
    <s v="Korea PoĹudniowa"/>
    <s v="Dźwiękowy Szok Magii"/>
    <x v="16"/>
    <n v="7"/>
    <n v="170"/>
    <n v="1400"/>
    <n v="4"/>
    <n v="2024"/>
  </r>
  <r>
    <n v="3979"/>
    <n v="20"/>
    <n v="19"/>
    <d v="2024-04-14T00:00:00"/>
    <n v="24.85"/>
    <x v="19"/>
    <d v="2024-01-01T00:00:00"/>
    <s v="Korea PoĹudniowa"/>
    <s v="Dźwiękowy Szok Magii"/>
    <x v="16"/>
    <n v="7"/>
    <n v="170"/>
    <n v="1400"/>
    <n v="4"/>
    <n v="2024"/>
  </r>
  <r>
    <n v="3980"/>
    <n v="20"/>
    <n v="19"/>
    <d v="2024-04-14T00:00:00"/>
    <n v="39.33"/>
    <x v="19"/>
    <d v="2024-01-01T00:00:00"/>
    <s v="Korea PoĹudniowa"/>
    <s v="Dźwiękowy Szok Magii"/>
    <x v="16"/>
    <n v="7"/>
    <n v="170"/>
    <n v="1400"/>
    <n v="4"/>
    <n v="2024"/>
  </r>
  <r>
    <n v="3981"/>
    <n v="20"/>
    <n v="19"/>
    <d v="2024-04-14T00:00:00"/>
    <n v="55.82"/>
    <x v="19"/>
    <d v="2024-01-01T00:00:00"/>
    <s v="Korea PoĹudniowa"/>
    <s v="Dźwiękowy Szok Magii"/>
    <x v="16"/>
    <n v="7"/>
    <n v="170"/>
    <n v="1400"/>
    <n v="4"/>
    <n v="2024"/>
  </r>
  <r>
    <n v="3982"/>
    <n v="20"/>
    <n v="19"/>
    <d v="2024-04-17T00:00:00"/>
    <n v="54.7"/>
    <x v="19"/>
    <d v="2024-01-01T00:00:00"/>
    <s v="Korea PoĹudniowa"/>
    <s v="Dźwiękowy Szok Magii"/>
    <x v="16"/>
    <n v="7"/>
    <n v="170"/>
    <n v="1400"/>
    <n v="4"/>
    <n v="2024"/>
  </r>
  <r>
    <n v="3983"/>
    <n v="20"/>
    <n v="19"/>
    <d v="2024-04-17T00:00:00"/>
    <n v="67.58"/>
    <x v="19"/>
    <d v="2024-01-01T00:00:00"/>
    <s v="Korea PoĹudniowa"/>
    <s v="Dźwiękowy Szok Magii"/>
    <x v="16"/>
    <n v="7"/>
    <n v="170"/>
    <n v="1400"/>
    <n v="4"/>
    <n v="2024"/>
  </r>
  <r>
    <n v="3984"/>
    <n v="20"/>
    <n v="19"/>
    <d v="2024-04-18T00:00:00"/>
    <n v="63.19"/>
    <x v="19"/>
    <d v="2024-01-01T00:00:00"/>
    <s v="Korea PoĹudniowa"/>
    <s v="Dźwiękowy Szok Magii"/>
    <x v="16"/>
    <n v="7"/>
    <n v="170"/>
    <n v="1400"/>
    <n v="4"/>
    <n v="2024"/>
  </r>
  <r>
    <n v="3985"/>
    <n v="20"/>
    <n v="19"/>
    <d v="2024-04-18T00:00:00"/>
    <n v="86.01"/>
    <x v="19"/>
    <d v="2024-01-01T00:00:00"/>
    <s v="Korea PoĹudniowa"/>
    <s v="Dźwiękowy Szok Magii"/>
    <x v="16"/>
    <n v="7"/>
    <n v="170"/>
    <n v="1400"/>
    <n v="4"/>
    <n v="2024"/>
  </r>
  <r>
    <n v="3986"/>
    <n v="20"/>
    <n v="19"/>
    <d v="2024-04-18T00:00:00"/>
    <n v="62.98"/>
    <x v="19"/>
    <d v="2024-01-01T00:00:00"/>
    <s v="Korea PoĹudniowa"/>
    <s v="Dźwiękowy Szok Magii"/>
    <x v="16"/>
    <n v="7"/>
    <n v="170"/>
    <n v="1400"/>
    <n v="4"/>
    <n v="2024"/>
  </r>
  <r>
    <n v="3987"/>
    <n v="20"/>
    <n v="20"/>
    <d v="2024-04-18T00:00:00"/>
    <n v="15.84"/>
    <x v="19"/>
    <d v="2024-01-01T00:00:00"/>
    <s v="Korea PoĹudniowa"/>
    <s v="xi"/>
    <x v="17"/>
    <n v="9"/>
    <n v="222"/>
    <n v="2000"/>
    <n v="4"/>
    <n v="2024"/>
  </r>
  <r>
    <n v="3988"/>
    <n v="20"/>
    <n v="20"/>
    <d v="2024-04-20T00:00:00"/>
    <n v="17.98"/>
    <x v="19"/>
    <d v="2024-01-01T00:00:00"/>
    <s v="Korea PoĹudniowa"/>
    <s v="xi"/>
    <x v="17"/>
    <n v="9"/>
    <n v="222"/>
    <n v="2000"/>
    <n v="4"/>
    <n v="2024"/>
  </r>
  <r>
    <n v="3989"/>
    <n v="20"/>
    <n v="20"/>
    <d v="2024-04-21T00:00:00"/>
    <n v="33.229999999999997"/>
    <x v="19"/>
    <d v="2024-01-01T00:00:00"/>
    <s v="Korea PoĹudniowa"/>
    <s v="xi"/>
    <x v="17"/>
    <n v="9"/>
    <n v="222"/>
    <n v="2000"/>
    <n v="4"/>
    <n v="2024"/>
  </r>
  <r>
    <n v="3990"/>
    <n v="20"/>
    <n v="20"/>
    <d v="2024-04-21T00:00:00"/>
    <n v="35.82"/>
    <x v="19"/>
    <d v="2024-01-01T00:00:00"/>
    <s v="Korea PoĹudniowa"/>
    <s v="xi"/>
    <x v="17"/>
    <n v="9"/>
    <n v="222"/>
    <n v="2000"/>
    <n v="4"/>
    <n v="2024"/>
  </r>
  <r>
    <n v="3991"/>
    <n v="20"/>
    <n v="20"/>
    <d v="2024-04-21T00:00:00"/>
    <n v="37.36"/>
    <x v="19"/>
    <d v="2024-01-01T00:00:00"/>
    <s v="Korea PoĹudniowa"/>
    <s v="xi"/>
    <x v="17"/>
    <n v="9"/>
    <n v="222"/>
    <n v="2000"/>
    <n v="4"/>
    <n v="2024"/>
  </r>
  <r>
    <n v="3992"/>
    <n v="20"/>
    <n v="20"/>
    <d v="2024-04-23T00:00:00"/>
    <n v="38.76"/>
    <x v="19"/>
    <d v="2024-01-01T00:00:00"/>
    <s v="Korea PoĹudniowa"/>
    <s v="xi"/>
    <x v="17"/>
    <n v="9"/>
    <n v="222"/>
    <n v="2000"/>
    <n v="4"/>
    <n v="2024"/>
  </r>
  <r>
    <n v="3993"/>
    <n v="20"/>
    <n v="20"/>
    <d v="2024-04-23T00:00:00"/>
    <n v="53.79"/>
    <x v="19"/>
    <d v="2024-01-01T00:00:00"/>
    <s v="Korea PoĹudniowa"/>
    <s v="xi"/>
    <x v="17"/>
    <n v="9"/>
    <n v="222"/>
    <n v="2000"/>
    <n v="4"/>
    <n v="2024"/>
  </r>
  <r>
    <n v="3994"/>
    <n v="20"/>
    <n v="20"/>
    <d v="2024-04-23T00:00:00"/>
    <n v="69.239999999999995"/>
    <x v="19"/>
    <d v="2024-01-01T00:00:00"/>
    <s v="Korea PoĹudniowa"/>
    <s v="xi"/>
    <x v="17"/>
    <n v="9"/>
    <n v="222"/>
    <n v="2000"/>
    <n v="4"/>
    <n v="2024"/>
  </r>
  <r>
    <n v="3995"/>
    <n v="20"/>
    <n v="20"/>
    <d v="2024-04-23T00:00:00"/>
    <n v="74.41"/>
    <x v="19"/>
    <d v="2024-01-01T00:00:00"/>
    <s v="Korea PoĹudniowa"/>
    <s v="xi"/>
    <x v="17"/>
    <n v="9"/>
    <n v="222"/>
    <n v="2000"/>
    <n v="4"/>
    <n v="2024"/>
  </r>
  <r>
    <n v="3996"/>
    <n v="20"/>
    <n v="20"/>
    <d v="2024-04-23T00:00:00"/>
    <n v="73.36"/>
    <x v="19"/>
    <d v="2024-01-01T00:00:00"/>
    <s v="Korea PoĹudniowa"/>
    <s v="xi"/>
    <x v="17"/>
    <n v="9"/>
    <n v="222"/>
    <n v="2000"/>
    <n v="4"/>
    <n v="2024"/>
  </r>
  <r>
    <n v="3997"/>
    <n v="20"/>
    <n v="21"/>
    <d v="2024-04-24T00:00:00"/>
    <n v="17.11"/>
    <x v="19"/>
    <d v="2024-01-01T00:00:00"/>
    <s v="Korea PoĹudniowa"/>
    <s v="Lisek Przemyka"/>
    <x v="18"/>
    <n v="9"/>
    <n v="300"/>
    <n v="2000"/>
    <n v="4"/>
    <n v="2024"/>
  </r>
  <r>
    <n v="3998"/>
    <n v="20"/>
    <n v="21"/>
    <d v="2024-04-24T00:00:00"/>
    <n v="22.4"/>
    <x v="19"/>
    <d v="2024-01-01T00:00:00"/>
    <s v="Korea PoĹudniowa"/>
    <s v="Lisek Przemyka"/>
    <x v="18"/>
    <n v="9"/>
    <n v="300"/>
    <n v="2000"/>
    <n v="4"/>
    <n v="2024"/>
  </r>
  <r>
    <n v="3999"/>
    <n v="20"/>
    <n v="21"/>
    <d v="2024-04-24T00:00:00"/>
    <n v="30.88"/>
    <x v="19"/>
    <d v="2024-01-01T00:00:00"/>
    <s v="Korea PoĹudniowa"/>
    <s v="Lisek Przemyka"/>
    <x v="18"/>
    <n v="9"/>
    <n v="300"/>
    <n v="2000"/>
    <n v="4"/>
    <n v="2024"/>
  </r>
  <r>
    <n v="4000"/>
    <n v="20"/>
    <n v="21"/>
    <d v="2024-04-24T00:00:00"/>
    <n v="35.729999999999997"/>
    <x v="19"/>
    <d v="2024-01-01T00:00:00"/>
    <s v="Korea PoĹudniowa"/>
    <s v="Lisek Przemyka"/>
    <x v="18"/>
    <n v="9"/>
    <n v="300"/>
    <n v="2000"/>
    <n v="4"/>
    <n v="202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000">
  <r>
    <n v="1"/>
    <n v="13"/>
    <n v="1"/>
    <d v="2018-08-08T00:00:00"/>
    <n v="19.260000000000002"/>
    <x v="0"/>
    <d v="2018-08-08T00:00:00"/>
    <s v="Polska"/>
    <s v="Cysmix i Emilka"/>
    <x v="0"/>
    <n v="7"/>
    <n v="128"/>
    <n v="1500"/>
    <n v="8"/>
    <n v="2018"/>
  </r>
  <r>
    <n v="2"/>
    <n v="13"/>
    <n v="1"/>
    <d v="2018-08-08T00:00:00"/>
    <n v="17.66"/>
    <x v="0"/>
    <d v="2018-08-08T00:00:00"/>
    <s v="Polska"/>
    <s v="Cysmix i Emilka"/>
    <x v="0"/>
    <n v="7"/>
    <n v="128"/>
    <n v="1500"/>
    <n v="8"/>
    <n v="2018"/>
  </r>
  <r>
    <n v="3"/>
    <n v="13"/>
    <n v="1"/>
    <d v="2018-08-08T00:00:00"/>
    <n v="26.54"/>
    <x v="0"/>
    <d v="2018-08-08T00:00:00"/>
    <s v="Polska"/>
    <s v="Cysmix i Emilka"/>
    <x v="0"/>
    <n v="7"/>
    <n v="128"/>
    <n v="1500"/>
    <n v="8"/>
    <n v="2018"/>
  </r>
  <r>
    <n v="4"/>
    <n v="13"/>
    <n v="1"/>
    <d v="2018-08-11T00:00:00"/>
    <n v="33.630000000000003"/>
    <x v="0"/>
    <d v="2018-08-08T00:00:00"/>
    <s v="Polska"/>
    <s v="Cysmix i Emilka"/>
    <x v="0"/>
    <n v="7"/>
    <n v="128"/>
    <n v="1500"/>
    <n v="8"/>
    <n v="2018"/>
  </r>
  <r>
    <n v="5"/>
    <n v="13"/>
    <n v="1"/>
    <d v="2018-08-11T00:00:00"/>
    <n v="38.69"/>
    <x v="0"/>
    <d v="2018-08-08T00:00:00"/>
    <s v="Polska"/>
    <s v="Cysmix i Emilka"/>
    <x v="0"/>
    <n v="7"/>
    <n v="128"/>
    <n v="1500"/>
    <n v="8"/>
    <n v="2018"/>
  </r>
  <r>
    <n v="6"/>
    <n v="13"/>
    <n v="1"/>
    <d v="2018-08-11T00:00:00"/>
    <n v="38.950000000000003"/>
    <x v="0"/>
    <d v="2018-08-08T00:00:00"/>
    <s v="Polska"/>
    <s v="Cysmix i Emilka"/>
    <x v="0"/>
    <n v="7"/>
    <n v="128"/>
    <n v="1500"/>
    <n v="8"/>
    <n v="2018"/>
  </r>
  <r>
    <n v="7"/>
    <n v="13"/>
    <n v="1"/>
    <d v="2018-08-12T00:00:00"/>
    <n v="62.08"/>
    <x v="0"/>
    <d v="2018-08-08T00:00:00"/>
    <s v="Polska"/>
    <s v="Cysmix i Emilka"/>
    <x v="0"/>
    <n v="7"/>
    <n v="128"/>
    <n v="1500"/>
    <n v="8"/>
    <n v="2018"/>
  </r>
  <r>
    <n v="8"/>
    <n v="13"/>
    <n v="1"/>
    <d v="2018-08-12T00:00:00"/>
    <n v="63.72"/>
    <x v="0"/>
    <d v="2018-08-08T00:00:00"/>
    <s v="Polska"/>
    <s v="Cysmix i Emilka"/>
    <x v="0"/>
    <n v="7"/>
    <n v="128"/>
    <n v="1500"/>
    <n v="8"/>
    <n v="2018"/>
  </r>
  <r>
    <n v="9"/>
    <n v="13"/>
    <n v="1"/>
    <d v="2018-08-12T00:00:00"/>
    <n v="56.64"/>
    <x v="0"/>
    <d v="2018-08-08T00:00:00"/>
    <s v="Polska"/>
    <s v="Cysmix i Emilka"/>
    <x v="0"/>
    <n v="7"/>
    <n v="128"/>
    <n v="1500"/>
    <n v="8"/>
    <n v="2018"/>
  </r>
  <r>
    <n v="10"/>
    <n v="13"/>
    <n v="1"/>
    <d v="2018-08-12T00:00:00"/>
    <n v="87.58"/>
    <x v="0"/>
    <d v="2018-08-08T00:00:00"/>
    <s v="Polska"/>
    <s v="Cysmix i Emilka"/>
    <x v="0"/>
    <n v="7"/>
    <n v="128"/>
    <n v="1500"/>
    <n v="8"/>
    <n v="2018"/>
  </r>
  <r>
    <n v="11"/>
    <n v="13"/>
    <n v="2"/>
    <d v="2018-08-12T00:00:00"/>
    <n v="15.92"/>
    <x v="0"/>
    <d v="2018-08-08T00:00:00"/>
    <s v="Polska"/>
    <s v="Solejek"/>
    <x v="1"/>
    <n v="7"/>
    <n v="182"/>
    <n v="1500"/>
    <n v="8"/>
    <n v="2018"/>
  </r>
  <r>
    <n v="12"/>
    <n v="13"/>
    <n v="2"/>
    <d v="2018-08-12T00:00:00"/>
    <n v="18.170000000000002"/>
    <x v="0"/>
    <d v="2018-08-08T00:00:00"/>
    <s v="Polska"/>
    <s v="Solejek"/>
    <x v="1"/>
    <n v="7"/>
    <n v="182"/>
    <n v="1500"/>
    <n v="8"/>
    <n v="2018"/>
  </r>
  <r>
    <n v="13"/>
    <n v="13"/>
    <n v="2"/>
    <d v="2018-08-12T00:00:00"/>
    <n v="24.44"/>
    <x v="0"/>
    <d v="2018-08-08T00:00:00"/>
    <s v="Polska"/>
    <s v="Solejek"/>
    <x v="1"/>
    <n v="7"/>
    <n v="182"/>
    <n v="1500"/>
    <n v="8"/>
    <n v="2018"/>
  </r>
  <r>
    <n v="14"/>
    <n v="13"/>
    <n v="2"/>
    <d v="2018-08-12T00:00:00"/>
    <n v="31.61"/>
    <x v="0"/>
    <d v="2018-08-08T00:00:00"/>
    <s v="Polska"/>
    <s v="Solejek"/>
    <x v="1"/>
    <n v="7"/>
    <n v="182"/>
    <n v="1500"/>
    <n v="8"/>
    <n v="2018"/>
  </r>
  <r>
    <n v="15"/>
    <n v="13"/>
    <n v="2"/>
    <d v="2018-08-12T00:00:00"/>
    <n v="44.43"/>
    <x v="0"/>
    <d v="2018-08-08T00:00:00"/>
    <s v="Polska"/>
    <s v="Solejek"/>
    <x v="1"/>
    <n v="7"/>
    <n v="182"/>
    <n v="1500"/>
    <n v="8"/>
    <n v="2018"/>
  </r>
  <r>
    <n v="16"/>
    <n v="13"/>
    <n v="2"/>
    <d v="2018-08-12T00:00:00"/>
    <n v="59.01"/>
    <x v="0"/>
    <d v="2018-08-08T00:00:00"/>
    <s v="Polska"/>
    <s v="Solejek"/>
    <x v="1"/>
    <n v="7"/>
    <n v="182"/>
    <n v="1500"/>
    <n v="8"/>
    <n v="2018"/>
  </r>
  <r>
    <n v="17"/>
    <n v="13"/>
    <n v="2"/>
    <d v="2018-08-12T00:00:00"/>
    <n v="68.03"/>
    <x v="0"/>
    <d v="2018-08-08T00:00:00"/>
    <s v="Polska"/>
    <s v="Solejek"/>
    <x v="1"/>
    <n v="7"/>
    <n v="182"/>
    <n v="1500"/>
    <n v="8"/>
    <n v="2018"/>
  </r>
  <r>
    <n v="18"/>
    <n v="13"/>
    <n v="2"/>
    <d v="2018-08-13T00:00:00"/>
    <n v="78.64"/>
    <x v="0"/>
    <d v="2018-08-08T00:00:00"/>
    <s v="Polska"/>
    <s v="Solejek"/>
    <x v="1"/>
    <n v="7"/>
    <n v="182"/>
    <n v="1500"/>
    <n v="8"/>
    <n v="2018"/>
  </r>
  <r>
    <n v="19"/>
    <n v="13"/>
    <n v="2"/>
    <d v="2018-08-15T00:00:00"/>
    <n v="51.8"/>
    <x v="0"/>
    <d v="2018-08-08T00:00:00"/>
    <s v="Polska"/>
    <s v="Solejek"/>
    <x v="1"/>
    <n v="7"/>
    <n v="182"/>
    <n v="1500"/>
    <n v="8"/>
    <n v="2018"/>
  </r>
  <r>
    <n v="20"/>
    <n v="13"/>
    <n v="2"/>
    <d v="2018-08-16T00:00:00"/>
    <n v="71.05"/>
    <x v="0"/>
    <d v="2018-08-08T00:00:00"/>
    <s v="Polska"/>
    <s v="Solejek"/>
    <x v="1"/>
    <n v="7"/>
    <n v="182"/>
    <n v="1500"/>
    <n v="8"/>
    <n v="2018"/>
  </r>
  <r>
    <n v="21"/>
    <n v="13"/>
    <n v="3"/>
    <d v="2018-08-16T00:00:00"/>
    <n v="16.440000000000001"/>
    <x v="0"/>
    <d v="2018-08-08T00:00:00"/>
    <s v="Polska"/>
    <s v="Kuba Omsiak"/>
    <x v="2"/>
    <n v="5"/>
    <n v="128"/>
    <n v="1000"/>
    <n v="8"/>
    <n v="2018"/>
  </r>
  <r>
    <n v="22"/>
    <n v="13"/>
    <n v="3"/>
    <d v="2018-08-17T00:00:00"/>
    <n v="20.94"/>
    <x v="0"/>
    <d v="2018-08-08T00:00:00"/>
    <s v="Polska"/>
    <s v="Kuba Omsiak"/>
    <x v="2"/>
    <n v="5"/>
    <n v="128"/>
    <n v="1000"/>
    <n v="8"/>
    <n v="2018"/>
  </r>
  <r>
    <n v="23"/>
    <n v="13"/>
    <n v="3"/>
    <d v="2018-08-17T00:00:00"/>
    <n v="36.53"/>
    <x v="0"/>
    <d v="2018-08-08T00:00:00"/>
    <s v="Polska"/>
    <s v="Kuba Omsiak"/>
    <x v="2"/>
    <n v="5"/>
    <n v="128"/>
    <n v="1000"/>
    <n v="8"/>
    <n v="2018"/>
  </r>
  <r>
    <n v="24"/>
    <n v="13"/>
    <n v="3"/>
    <d v="2018-08-19T00:00:00"/>
    <n v="34"/>
    <x v="0"/>
    <d v="2018-08-08T00:00:00"/>
    <s v="Polska"/>
    <s v="Kuba Omsiak"/>
    <x v="2"/>
    <n v="5"/>
    <n v="128"/>
    <n v="1000"/>
    <n v="8"/>
    <n v="2018"/>
  </r>
  <r>
    <n v="25"/>
    <n v="13"/>
    <n v="3"/>
    <d v="2018-08-19T00:00:00"/>
    <n v="48.27"/>
    <x v="0"/>
    <d v="2018-08-08T00:00:00"/>
    <s v="Polska"/>
    <s v="Kuba Omsiak"/>
    <x v="2"/>
    <n v="5"/>
    <n v="128"/>
    <n v="1000"/>
    <n v="8"/>
    <n v="2018"/>
  </r>
  <r>
    <n v="26"/>
    <n v="13"/>
    <n v="3"/>
    <d v="2018-08-19T00:00:00"/>
    <n v="55.45"/>
    <x v="0"/>
    <d v="2018-08-08T00:00:00"/>
    <s v="Polska"/>
    <s v="Kuba Omsiak"/>
    <x v="2"/>
    <n v="5"/>
    <n v="128"/>
    <n v="1000"/>
    <n v="8"/>
    <n v="2018"/>
  </r>
  <r>
    <n v="27"/>
    <n v="13"/>
    <n v="3"/>
    <d v="2018-08-21T00:00:00"/>
    <n v="58.85"/>
    <x v="0"/>
    <d v="2018-08-08T00:00:00"/>
    <s v="Polska"/>
    <s v="Kuba Omsiak"/>
    <x v="2"/>
    <n v="5"/>
    <n v="128"/>
    <n v="1000"/>
    <n v="8"/>
    <n v="2018"/>
  </r>
  <r>
    <n v="28"/>
    <n v="13"/>
    <n v="3"/>
    <d v="2018-08-24T00:00:00"/>
    <n v="74.33"/>
    <x v="0"/>
    <d v="2018-08-08T00:00:00"/>
    <s v="Polska"/>
    <s v="Kuba Omsiak"/>
    <x v="2"/>
    <n v="5"/>
    <n v="128"/>
    <n v="1000"/>
    <n v="8"/>
    <n v="2018"/>
  </r>
  <r>
    <n v="29"/>
    <n v="13"/>
    <n v="3"/>
    <d v="2018-08-24T00:00:00"/>
    <n v="57.19"/>
    <x v="0"/>
    <d v="2018-08-08T00:00:00"/>
    <s v="Polska"/>
    <s v="Kuba Omsiak"/>
    <x v="2"/>
    <n v="5"/>
    <n v="128"/>
    <n v="1000"/>
    <n v="8"/>
    <n v="2018"/>
  </r>
  <r>
    <n v="30"/>
    <n v="13"/>
    <n v="3"/>
    <d v="2018-08-24T00:00:00"/>
    <n v="95.17"/>
    <x v="0"/>
    <d v="2018-08-08T00:00:00"/>
    <s v="Polska"/>
    <s v="Kuba Omsiak"/>
    <x v="2"/>
    <n v="5"/>
    <n v="128"/>
    <n v="1000"/>
    <n v="8"/>
    <n v="2018"/>
  </r>
  <r>
    <n v="31"/>
    <n v="13"/>
    <n v="4"/>
    <d v="2018-08-24T00:00:00"/>
    <n v="18.91"/>
    <x v="0"/>
    <d v="2018-08-08T00:00:00"/>
    <s v="Polska"/>
    <s v="Pościgacze"/>
    <x v="3"/>
    <n v="6"/>
    <n v="170"/>
    <n v="1200"/>
    <n v="8"/>
    <n v="2018"/>
  </r>
  <r>
    <n v="32"/>
    <n v="13"/>
    <n v="4"/>
    <d v="2018-08-25T00:00:00"/>
    <n v="17.96"/>
    <x v="0"/>
    <d v="2018-08-08T00:00:00"/>
    <s v="Polska"/>
    <s v="Pościgacze"/>
    <x v="3"/>
    <n v="6"/>
    <n v="170"/>
    <n v="1200"/>
    <n v="8"/>
    <n v="2018"/>
  </r>
  <r>
    <n v="33"/>
    <n v="13"/>
    <n v="4"/>
    <d v="2018-08-25T00:00:00"/>
    <n v="34.450000000000003"/>
    <x v="0"/>
    <d v="2018-08-08T00:00:00"/>
    <s v="Polska"/>
    <s v="Pościgacze"/>
    <x v="3"/>
    <n v="6"/>
    <n v="170"/>
    <n v="1200"/>
    <n v="8"/>
    <n v="2018"/>
  </r>
  <r>
    <n v="34"/>
    <n v="13"/>
    <n v="4"/>
    <d v="2018-08-25T00:00:00"/>
    <n v="44.69"/>
    <x v="0"/>
    <d v="2018-08-08T00:00:00"/>
    <s v="Polska"/>
    <s v="Pościgacze"/>
    <x v="3"/>
    <n v="6"/>
    <n v="170"/>
    <n v="1200"/>
    <n v="8"/>
    <n v="2018"/>
  </r>
  <r>
    <n v="35"/>
    <n v="13"/>
    <n v="4"/>
    <d v="2018-08-25T00:00:00"/>
    <n v="39.97"/>
    <x v="0"/>
    <d v="2018-08-08T00:00:00"/>
    <s v="Polska"/>
    <s v="Pościgacze"/>
    <x v="3"/>
    <n v="6"/>
    <n v="170"/>
    <n v="1200"/>
    <n v="8"/>
    <n v="2018"/>
  </r>
  <r>
    <n v="36"/>
    <n v="13"/>
    <n v="4"/>
    <d v="2018-08-25T00:00:00"/>
    <n v="67.87"/>
    <x v="0"/>
    <d v="2018-08-08T00:00:00"/>
    <s v="Polska"/>
    <s v="Pościgacze"/>
    <x v="3"/>
    <n v="6"/>
    <n v="170"/>
    <n v="1200"/>
    <n v="8"/>
    <n v="2018"/>
  </r>
  <r>
    <n v="37"/>
    <n v="13"/>
    <n v="4"/>
    <d v="2018-08-26T00:00:00"/>
    <n v="65.8"/>
    <x v="0"/>
    <d v="2018-08-08T00:00:00"/>
    <s v="Polska"/>
    <s v="Pościgacze"/>
    <x v="3"/>
    <n v="6"/>
    <n v="170"/>
    <n v="1200"/>
    <n v="8"/>
    <n v="2018"/>
  </r>
  <r>
    <n v="38"/>
    <n v="13"/>
    <n v="4"/>
    <d v="2018-08-26T00:00:00"/>
    <n v="54.75"/>
    <x v="0"/>
    <d v="2018-08-08T00:00:00"/>
    <s v="Polska"/>
    <s v="Pościgacze"/>
    <x v="3"/>
    <n v="6"/>
    <n v="170"/>
    <n v="1200"/>
    <n v="8"/>
    <n v="2018"/>
  </r>
  <r>
    <n v="39"/>
    <n v="13"/>
    <n v="4"/>
    <d v="2018-08-28T00:00:00"/>
    <n v="68.459999999999994"/>
    <x v="0"/>
    <d v="2018-08-08T00:00:00"/>
    <s v="Polska"/>
    <s v="Pościgacze"/>
    <x v="3"/>
    <n v="6"/>
    <n v="170"/>
    <n v="1200"/>
    <n v="8"/>
    <n v="2018"/>
  </r>
  <r>
    <n v="40"/>
    <n v="13"/>
    <n v="4"/>
    <d v="2018-08-28T00:00:00"/>
    <n v="60.41"/>
    <x v="0"/>
    <d v="2018-08-08T00:00:00"/>
    <s v="Polska"/>
    <s v="Pościgacze"/>
    <x v="3"/>
    <n v="6"/>
    <n v="170"/>
    <n v="1200"/>
    <n v="8"/>
    <n v="2018"/>
  </r>
  <r>
    <n v="41"/>
    <n v="13"/>
    <n v="5"/>
    <d v="2018-08-31T00:00:00"/>
    <n v="14.68"/>
    <x v="0"/>
    <d v="2018-08-08T00:00:00"/>
    <s v="Polska"/>
    <s v="Rostek"/>
    <x v="4"/>
    <n v="5"/>
    <n v="133"/>
    <n v="1000"/>
    <n v="8"/>
    <n v="2018"/>
  </r>
  <r>
    <n v="42"/>
    <n v="13"/>
    <n v="5"/>
    <d v="2018-08-31T00:00:00"/>
    <n v="18.8"/>
    <x v="0"/>
    <d v="2018-08-08T00:00:00"/>
    <s v="Polska"/>
    <s v="Rostek"/>
    <x v="4"/>
    <n v="5"/>
    <n v="133"/>
    <n v="1000"/>
    <n v="8"/>
    <n v="2018"/>
  </r>
  <r>
    <n v="43"/>
    <n v="13"/>
    <n v="5"/>
    <d v="2018-08-31T00:00:00"/>
    <n v="24.49"/>
    <x v="0"/>
    <d v="2018-08-08T00:00:00"/>
    <s v="Polska"/>
    <s v="Rostek"/>
    <x v="4"/>
    <n v="5"/>
    <n v="133"/>
    <n v="1000"/>
    <n v="8"/>
    <n v="2018"/>
  </r>
  <r>
    <n v="44"/>
    <n v="13"/>
    <n v="5"/>
    <d v="2018-09-01T00:00:00"/>
    <n v="38.299999999999997"/>
    <x v="0"/>
    <d v="2018-08-08T00:00:00"/>
    <s v="Polska"/>
    <s v="Rostek"/>
    <x v="4"/>
    <n v="5"/>
    <n v="133"/>
    <n v="1000"/>
    <n v="9"/>
    <n v="2018"/>
  </r>
  <r>
    <n v="45"/>
    <n v="13"/>
    <n v="5"/>
    <d v="2018-09-02T00:00:00"/>
    <n v="49.13"/>
    <x v="0"/>
    <d v="2018-08-08T00:00:00"/>
    <s v="Polska"/>
    <s v="Rostek"/>
    <x v="4"/>
    <n v="5"/>
    <n v="133"/>
    <n v="1000"/>
    <n v="9"/>
    <n v="2018"/>
  </r>
  <r>
    <n v="46"/>
    <n v="13"/>
    <n v="5"/>
    <d v="2018-09-02T00:00:00"/>
    <n v="47.8"/>
    <x v="0"/>
    <d v="2018-08-08T00:00:00"/>
    <s v="Polska"/>
    <s v="Rostek"/>
    <x v="4"/>
    <n v="5"/>
    <n v="133"/>
    <n v="1000"/>
    <n v="9"/>
    <n v="2018"/>
  </r>
  <r>
    <n v="47"/>
    <n v="13"/>
    <n v="5"/>
    <d v="2018-09-02T00:00:00"/>
    <n v="60.9"/>
    <x v="0"/>
    <d v="2018-08-08T00:00:00"/>
    <s v="Polska"/>
    <s v="Rostek"/>
    <x v="4"/>
    <n v="5"/>
    <n v="133"/>
    <n v="1000"/>
    <n v="9"/>
    <n v="2018"/>
  </r>
  <r>
    <n v="48"/>
    <n v="13"/>
    <n v="5"/>
    <d v="2018-09-02T00:00:00"/>
    <n v="64.09"/>
    <x v="0"/>
    <d v="2018-08-08T00:00:00"/>
    <s v="Polska"/>
    <s v="Rostek"/>
    <x v="4"/>
    <n v="5"/>
    <n v="133"/>
    <n v="1000"/>
    <n v="9"/>
    <n v="2018"/>
  </r>
  <r>
    <n v="49"/>
    <n v="13"/>
    <n v="5"/>
    <d v="2018-09-05T00:00:00"/>
    <n v="89.99"/>
    <x v="0"/>
    <d v="2018-08-08T00:00:00"/>
    <s v="Polska"/>
    <s v="Rostek"/>
    <x v="4"/>
    <n v="5"/>
    <n v="133"/>
    <n v="1000"/>
    <n v="9"/>
    <n v="2018"/>
  </r>
  <r>
    <n v="50"/>
    <n v="13"/>
    <n v="6"/>
    <d v="2018-09-06T00:00:00"/>
    <n v="12.14"/>
    <x v="0"/>
    <d v="2018-08-08T00:00:00"/>
    <s v="Polska"/>
    <s v="Ramzes B."/>
    <x v="5"/>
    <n v="6"/>
    <n v="130"/>
    <n v="1200"/>
    <n v="9"/>
    <n v="2018"/>
  </r>
  <r>
    <n v="51"/>
    <n v="13"/>
    <n v="6"/>
    <d v="2018-09-06T00:00:00"/>
    <n v="19.989999999999998"/>
    <x v="0"/>
    <d v="2018-08-08T00:00:00"/>
    <s v="Polska"/>
    <s v="Ramzes B."/>
    <x v="5"/>
    <n v="6"/>
    <n v="130"/>
    <n v="1200"/>
    <n v="9"/>
    <n v="2018"/>
  </r>
  <r>
    <n v="52"/>
    <n v="13"/>
    <n v="6"/>
    <d v="2018-09-07T00:00:00"/>
    <n v="28.91"/>
    <x v="0"/>
    <d v="2018-08-08T00:00:00"/>
    <s v="Polska"/>
    <s v="Ramzes B."/>
    <x v="5"/>
    <n v="6"/>
    <n v="130"/>
    <n v="1200"/>
    <n v="9"/>
    <n v="2018"/>
  </r>
  <r>
    <n v="53"/>
    <n v="13"/>
    <n v="6"/>
    <d v="2018-09-07T00:00:00"/>
    <n v="38.880000000000003"/>
    <x v="0"/>
    <d v="2018-08-08T00:00:00"/>
    <s v="Polska"/>
    <s v="Ramzes B."/>
    <x v="5"/>
    <n v="6"/>
    <n v="130"/>
    <n v="1200"/>
    <n v="9"/>
    <n v="2018"/>
  </r>
  <r>
    <n v="54"/>
    <n v="13"/>
    <n v="6"/>
    <d v="2018-09-07T00:00:00"/>
    <n v="51.08"/>
    <x v="0"/>
    <d v="2018-08-08T00:00:00"/>
    <s v="Polska"/>
    <s v="Ramzes B."/>
    <x v="5"/>
    <n v="6"/>
    <n v="130"/>
    <n v="1200"/>
    <n v="9"/>
    <n v="2018"/>
  </r>
  <r>
    <n v="55"/>
    <n v="13"/>
    <n v="6"/>
    <d v="2018-09-08T00:00:00"/>
    <n v="57.39"/>
    <x v="0"/>
    <d v="2018-08-08T00:00:00"/>
    <s v="Polska"/>
    <s v="Ramzes B."/>
    <x v="5"/>
    <n v="6"/>
    <n v="130"/>
    <n v="1200"/>
    <n v="9"/>
    <n v="2018"/>
  </r>
  <r>
    <n v="56"/>
    <n v="13"/>
    <n v="6"/>
    <d v="2018-09-08T00:00:00"/>
    <n v="42.12"/>
    <x v="0"/>
    <d v="2018-08-08T00:00:00"/>
    <s v="Polska"/>
    <s v="Ramzes B."/>
    <x v="5"/>
    <n v="6"/>
    <n v="130"/>
    <n v="1200"/>
    <n v="9"/>
    <n v="2018"/>
  </r>
  <r>
    <n v="57"/>
    <n v="13"/>
    <n v="6"/>
    <d v="2018-09-09T00:00:00"/>
    <n v="59.31"/>
    <x v="0"/>
    <d v="2018-08-08T00:00:00"/>
    <s v="Polska"/>
    <s v="Ramzes B."/>
    <x v="5"/>
    <n v="6"/>
    <n v="130"/>
    <n v="1200"/>
    <n v="9"/>
    <n v="2018"/>
  </r>
  <r>
    <n v="58"/>
    <n v="13"/>
    <n v="6"/>
    <d v="2018-09-09T00:00:00"/>
    <n v="80.62"/>
    <x v="0"/>
    <d v="2018-08-08T00:00:00"/>
    <s v="Polska"/>
    <s v="Ramzes B."/>
    <x v="5"/>
    <n v="6"/>
    <n v="130"/>
    <n v="1200"/>
    <n v="9"/>
    <n v="2018"/>
  </r>
  <r>
    <n v="59"/>
    <n v="13"/>
    <n v="6"/>
    <d v="2018-09-09T00:00:00"/>
    <n v="72.63"/>
    <x v="0"/>
    <d v="2018-08-08T00:00:00"/>
    <s v="Polska"/>
    <s v="Ramzes B."/>
    <x v="5"/>
    <n v="6"/>
    <n v="130"/>
    <n v="1200"/>
    <n v="9"/>
    <n v="2018"/>
  </r>
  <r>
    <n v="60"/>
    <n v="13"/>
    <n v="7"/>
    <d v="2018-09-09T00:00:00"/>
    <n v="15.4"/>
    <x v="0"/>
    <d v="2018-08-08T00:00:00"/>
    <s v="Polska"/>
    <s v="Rajec"/>
    <x v="6"/>
    <n v="4"/>
    <n v="120"/>
    <n v="900"/>
    <n v="9"/>
    <n v="2018"/>
  </r>
  <r>
    <n v="61"/>
    <n v="13"/>
    <n v="7"/>
    <d v="2018-09-12T00:00:00"/>
    <n v="21.48"/>
    <x v="0"/>
    <d v="2018-08-08T00:00:00"/>
    <s v="Polska"/>
    <s v="Rajec"/>
    <x v="6"/>
    <n v="4"/>
    <n v="120"/>
    <n v="900"/>
    <n v="9"/>
    <n v="2018"/>
  </r>
  <r>
    <n v="62"/>
    <n v="13"/>
    <n v="7"/>
    <d v="2018-09-14T00:00:00"/>
    <n v="38.75"/>
    <x v="0"/>
    <d v="2018-08-08T00:00:00"/>
    <s v="Polska"/>
    <s v="Rajec"/>
    <x v="6"/>
    <n v="4"/>
    <n v="120"/>
    <n v="900"/>
    <n v="9"/>
    <n v="2018"/>
  </r>
  <r>
    <n v="63"/>
    <n v="13"/>
    <n v="7"/>
    <d v="2018-09-14T00:00:00"/>
    <n v="34.22"/>
    <x v="0"/>
    <d v="2018-08-08T00:00:00"/>
    <s v="Polska"/>
    <s v="Rajec"/>
    <x v="6"/>
    <n v="4"/>
    <n v="120"/>
    <n v="900"/>
    <n v="9"/>
    <n v="2018"/>
  </r>
  <r>
    <n v="64"/>
    <n v="13"/>
    <n v="7"/>
    <d v="2018-09-15T00:00:00"/>
    <n v="45.15"/>
    <x v="0"/>
    <d v="2018-08-08T00:00:00"/>
    <s v="Polska"/>
    <s v="Rajec"/>
    <x v="6"/>
    <n v="4"/>
    <n v="120"/>
    <n v="900"/>
    <n v="9"/>
    <n v="2018"/>
  </r>
  <r>
    <n v="65"/>
    <n v="13"/>
    <n v="7"/>
    <d v="2018-09-15T00:00:00"/>
    <n v="57.07"/>
    <x v="0"/>
    <d v="2018-08-08T00:00:00"/>
    <s v="Polska"/>
    <s v="Rajec"/>
    <x v="6"/>
    <n v="4"/>
    <n v="120"/>
    <n v="900"/>
    <n v="9"/>
    <n v="2018"/>
  </r>
  <r>
    <n v="66"/>
    <n v="13"/>
    <n v="7"/>
    <d v="2018-09-15T00:00:00"/>
    <n v="47.93"/>
    <x v="0"/>
    <d v="2018-08-08T00:00:00"/>
    <s v="Polska"/>
    <s v="Rajec"/>
    <x v="6"/>
    <n v="4"/>
    <n v="120"/>
    <n v="900"/>
    <n v="9"/>
    <n v="2018"/>
  </r>
  <r>
    <n v="67"/>
    <n v="13"/>
    <n v="7"/>
    <d v="2018-09-17T00:00:00"/>
    <n v="74.84"/>
    <x v="0"/>
    <d v="2018-08-08T00:00:00"/>
    <s v="Polska"/>
    <s v="Rajec"/>
    <x v="6"/>
    <n v="4"/>
    <n v="120"/>
    <n v="900"/>
    <n v="9"/>
    <n v="2018"/>
  </r>
  <r>
    <n v="68"/>
    <n v="13"/>
    <n v="7"/>
    <d v="2018-09-17T00:00:00"/>
    <n v="88.45"/>
    <x v="0"/>
    <d v="2018-08-08T00:00:00"/>
    <s v="Polska"/>
    <s v="Rajec"/>
    <x v="6"/>
    <n v="4"/>
    <n v="120"/>
    <n v="900"/>
    <n v="9"/>
    <n v="2018"/>
  </r>
  <r>
    <n v="69"/>
    <n v="13"/>
    <n v="7"/>
    <d v="2018-09-19T00:00:00"/>
    <n v="85.31"/>
    <x v="0"/>
    <d v="2018-08-08T00:00:00"/>
    <s v="Polska"/>
    <s v="Rajec"/>
    <x v="6"/>
    <n v="4"/>
    <n v="120"/>
    <n v="900"/>
    <n v="9"/>
    <n v="2018"/>
  </r>
  <r>
    <n v="70"/>
    <n v="13"/>
    <n v="17"/>
    <d v="2018-09-19T00:00:00"/>
    <n v="11.8"/>
    <x v="0"/>
    <d v="2018-08-08T00:00:00"/>
    <s v="Polska"/>
    <s v="Tofik Lis"/>
    <x v="7"/>
    <n v="6"/>
    <n v="160"/>
    <n v="1200"/>
    <n v="9"/>
    <n v="2018"/>
  </r>
  <r>
    <n v="71"/>
    <n v="13"/>
    <n v="17"/>
    <d v="2018-09-19T00:00:00"/>
    <n v="17.7"/>
    <x v="0"/>
    <d v="2018-08-08T00:00:00"/>
    <s v="Polska"/>
    <s v="Tofik Lis"/>
    <x v="7"/>
    <n v="6"/>
    <n v="160"/>
    <n v="1200"/>
    <n v="9"/>
    <n v="2018"/>
  </r>
  <r>
    <n v="72"/>
    <n v="13"/>
    <n v="17"/>
    <d v="2018-09-19T00:00:00"/>
    <n v="28.39"/>
    <x v="0"/>
    <d v="2018-08-08T00:00:00"/>
    <s v="Polska"/>
    <s v="Tofik Lis"/>
    <x v="7"/>
    <n v="6"/>
    <n v="160"/>
    <n v="1200"/>
    <n v="9"/>
    <n v="2018"/>
  </r>
  <r>
    <n v="73"/>
    <n v="13"/>
    <n v="17"/>
    <d v="2018-09-19T00:00:00"/>
    <n v="45.62"/>
    <x v="0"/>
    <d v="2018-08-08T00:00:00"/>
    <s v="Polska"/>
    <s v="Tofik Lis"/>
    <x v="7"/>
    <n v="6"/>
    <n v="160"/>
    <n v="1200"/>
    <n v="9"/>
    <n v="2018"/>
  </r>
  <r>
    <n v="74"/>
    <n v="13"/>
    <n v="17"/>
    <d v="2018-09-19T00:00:00"/>
    <n v="50.32"/>
    <x v="0"/>
    <d v="2018-08-08T00:00:00"/>
    <s v="Polska"/>
    <s v="Tofik Lis"/>
    <x v="7"/>
    <n v="6"/>
    <n v="160"/>
    <n v="1200"/>
    <n v="9"/>
    <n v="2018"/>
  </r>
  <r>
    <n v="75"/>
    <n v="13"/>
    <n v="17"/>
    <d v="2018-09-19T00:00:00"/>
    <n v="58.09"/>
    <x v="0"/>
    <d v="2018-08-08T00:00:00"/>
    <s v="Polska"/>
    <s v="Tofik Lis"/>
    <x v="7"/>
    <n v="6"/>
    <n v="160"/>
    <n v="1200"/>
    <n v="9"/>
    <n v="2018"/>
  </r>
  <r>
    <n v="76"/>
    <n v="13"/>
    <n v="17"/>
    <d v="2018-09-20T00:00:00"/>
    <n v="57.19"/>
    <x v="0"/>
    <d v="2018-08-08T00:00:00"/>
    <s v="Polska"/>
    <s v="Tofik Lis"/>
    <x v="7"/>
    <n v="6"/>
    <n v="160"/>
    <n v="1200"/>
    <n v="9"/>
    <n v="2018"/>
  </r>
  <r>
    <n v="77"/>
    <n v="13"/>
    <n v="17"/>
    <d v="2018-09-20T00:00:00"/>
    <n v="69.7"/>
    <x v="0"/>
    <d v="2018-08-08T00:00:00"/>
    <s v="Polska"/>
    <s v="Tofik Lis"/>
    <x v="7"/>
    <n v="6"/>
    <n v="160"/>
    <n v="1200"/>
    <n v="9"/>
    <n v="2018"/>
  </r>
  <r>
    <n v="78"/>
    <n v="13"/>
    <n v="17"/>
    <d v="2018-09-22T00:00:00"/>
    <n v="67.42"/>
    <x v="0"/>
    <d v="2018-08-08T00:00:00"/>
    <s v="Polska"/>
    <s v="Tofik Lis"/>
    <x v="7"/>
    <n v="6"/>
    <n v="160"/>
    <n v="1200"/>
    <n v="9"/>
    <n v="2018"/>
  </r>
  <r>
    <n v="79"/>
    <n v="13"/>
    <n v="17"/>
    <d v="2018-09-22T00:00:00"/>
    <n v="75.900000000000006"/>
    <x v="0"/>
    <d v="2018-08-08T00:00:00"/>
    <s v="Polska"/>
    <s v="Tofik Lis"/>
    <x v="7"/>
    <n v="6"/>
    <n v="160"/>
    <n v="1200"/>
    <n v="9"/>
    <n v="2018"/>
  </r>
  <r>
    <n v="80"/>
    <n v="13"/>
    <n v="9"/>
    <d v="2018-09-23T00:00:00"/>
    <n v="14.64"/>
    <x v="0"/>
    <d v="2018-08-08T00:00:00"/>
    <s v="Polska"/>
    <s v="Panda Oczy i Termit"/>
    <x v="8"/>
    <n v="6"/>
    <n v="150"/>
    <n v="1200"/>
    <n v="9"/>
    <n v="2018"/>
  </r>
  <r>
    <n v="81"/>
    <n v="13"/>
    <n v="9"/>
    <d v="2018-09-23T00:00:00"/>
    <n v="27.1"/>
    <x v="0"/>
    <d v="2018-08-08T00:00:00"/>
    <s v="Polska"/>
    <s v="Panda Oczy i Termit"/>
    <x v="8"/>
    <n v="6"/>
    <n v="150"/>
    <n v="1200"/>
    <n v="9"/>
    <n v="2018"/>
  </r>
  <r>
    <n v="82"/>
    <n v="13"/>
    <n v="9"/>
    <d v="2018-09-23T00:00:00"/>
    <n v="26.47"/>
    <x v="0"/>
    <d v="2018-08-08T00:00:00"/>
    <s v="Polska"/>
    <s v="Panda Oczy i Termit"/>
    <x v="8"/>
    <n v="6"/>
    <n v="150"/>
    <n v="1200"/>
    <n v="9"/>
    <n v="2018"/>
  </r>
  <r>
    <n v="83"/>
    <n v="13"/>
    <n v="9"/>
    <d v="2018-09-23T00:00:00"/>
    <n v="37.11"/>
    <x v="0"/>
    <d v="2018-08-08T00:00:00"/>
    <s v="Polska"/>
    <s v="Panda Oczy i Termit"/>
    <x v="8"/>
    <n v="6"/>
    <n v="150"/>
    <n v="1200"/>
    <n v="9"/>
    <n v="2018"/>
  </r>
  <r>
    <n v="84"/>
    <n v="13"/>
    <n v="9"/>
    <d v="2018-09-23T00:00:00"/>
    <n v="53.69"/>
    <x v="0"/>
    <d v="2018-08-08T00:00:00"/>
    <s v="Polska"/>
    <s v="Panda Oczy i Termit"/>
    <x v="8"/>
    <n v="6"/>
    <n v="150"/>
    <n v="1200"/>
    <n v="9"/>
    <n v="2018"/>
  </r>
  <r>
    <n v="85"/>
    <n v="13"/>
    <n v="9"/>
    <d v="2018-09-23T00:00:00"/>
    <n v="42.08"/>
    <x v="0"/>
    <d v="2018-08-08T00:00:00"/>
    <s v="Polska"/>
    <s v="Panda Oczy i Termit"/>
    <x v="8"/>
    <n v="6"/>
    <n v="150"/>
    <n v="1200"/>
    <n v="9"/>
    <n v="2018"/>
  </r>
  <r>
    <n v="86"/>
    <n v="13"/>
    <n v="9"/>
    <d v="2018-09-24T00:00:00"/>
    <n v="45.67"/>
    <x v="0"/>
    <d v="2018-08-08T00:00:00"/>
    <s v="Polska"/>
    <s v="Panda Oczy i Termit"/>
    <x v="8"/>
    <n v="6"/>
    <n v="150"/>
    <n v="1200"/>
    <n v="9"/>
    <n v="2018"/>
  </r>
  <r>
    <n v="87"/>
    <n v="13"/>
    <n v="9"/>
    <d v="2018-09-24T00:00:00"/>
    <n v="73.73"/>
    <x v="0"/>
    <d v="2018-08-08T00:00:00"/>
    <s v="Polska"/>
    <s v="Panda Oczy i Termit"/>
    <x v="8"/>
    <n v="6"/>
    <n v="150"/>
    <n v="1200"/>
    <n v="9"/>
    <n v="2018"/>
  </r>
  <r>
    <n v="88"/>
    <n v="13"/>
    <n v="9"/>
    <d v="2018-09-24T00:00:00"/>
    <n v="62.37"/>
    <x v="0"/>
    <d v="2018-08-08T00:00:00"/>
    <s v="Polska"/>
    <s v="Panda Oczy i Termit"/>
    <x v="8"/>
    <n v="6"/>
    <n v="150"/>
    <n v="1200"/>
    <n v="9"/>
    <n v="2018"/>
  </r>
  <r>
    <n v="89"/>
    <n v="13"/>
    <n v="9"/>
    <d v="2018-09-27T00:00:00"/>
    <n v="66.62"/>
    <x v="0"/>
    <d v="2018-08-08T00:00:00"/>
    <s v="Polska"/>
    <s v="Panda Oczy i Termit"/>
    <x v="8"/>
    <n v="6"/>
    <n v="150"/>
    <n v="1200"/>
    <n v="9"/>
    <n v="2018"/>
  </r>
  <r>
    <n v="90"/>
    <n v="13"/>
    <n v="10"/>
    <d v="2018-09-29T00:00:00"/>
    <n v="12.64"/>
    <x v="0"/>
    <d v="2018-08-08T00:00:00"/>
    <s v="Polska"/>
    <s v="Portek i Madeonek"/>
    <x v="9"/>
    <n v="5"/>
    <n v="128"/>
    <n v="1000"/>
    <n v="9"/>
    <n v="2018"/>
  </r>
  <r>
    <n v="91"/>
    <n v="13"/>
    <n v="10"/>
    <d v="2018-10-01T00:00:00"/>
    <n v="18.920000000000002"/>
    <x v="0"/>
    <d v="2018-08-08T00:00:00"/>
    <s v="Polska"/>
    <s v="Portek i Madeonek"/>
    <x v="9"/>
    <n v="5"/>
    <n v="128"/>
    <n v="1000"/>
    <n v="10"/>
    <n v="2018"/>
  </r>
  <r>
    <n v="92"/>
    <n v="13"/>
    <n v="10"/>
    <d v="2018-10-01T00:00:00"/>
    <n v="28.73"/>
    <x v="0"/>
    <d v="2018-08-08T00:00:00"/>
    <s v="Polska"/>
    <s v="Portek i Madeonek"/>
    <x v="9"/>
    <n v="5"/>
    <n v="128"/>
    <n v="1000"/>
    <n v="10"/>
    <n v="2018"/>
  </r>
  <r>
    <n v="93"/>
    <n v="13"/>
    <n v="10"/>
    <d v="2018-10-01T00:00:00"/>
    <n v="28.66"/>
    <x v="0"/>
    <d v="2018-08-08T00:00:00"/>
    <s v="Polska"/>
    <s v="Portek i Madeonek"/>
    <x v="9"/>
    <n v="5"/>
    <n v="128"/>
    <n v="1000"/>
    <n v="10"/>
    <n v="2018"/>
  </r>
  <r>
    <n v="94"/>
    <n v="13"/>
    <n v="10"/>
    <d v="2018-10-01T00:00:00"/>
    <n v="37.64"/>
    <x v="0"/>
    <d v="2018-08-08T00:00:00"/>
    <s v="Polska"/>
    <s v="Portek i Madeonek"/>
    <x v="9"/>
    <n v="5"/>
    <n v="128"/>
    <n v="1000"/>
    <n v="10"/>
    <n v="2018"/>
  </r>
  <r>
    <n v="95"/>
    <n v="13"/>
    <n v="10"/>
    <d v="2018-10-01T00:00:00"/>
    <n v="51.37"/>
    <x v="0"/>
    <d v="2018-08-08T00:00:00"/>
    <s v="Polska"/>
    <s v="Portek i Madeonek"/>
    <x v="9"/>
    <n v="5"/>
    <n v="128"/>
    <n v="1000"/>
    <n v="10"/>
    <n v="2018"/>
  </r>
  <r>
    <n v="96"/>
    <n v="13"/>
    <n v="10"/>
    <d v="2018-10-01T00:00:00"/>
    <n v="77.87"/>
    <x v="0"/>
    <d v="2018-08-08T00:00:00"/>
    <s v="Polska"/>
    <s v="Portek i Madeonek"/>
    <x v="9"/>
    <n v="5"/>
    <n v="128"/>
    <n v="1000"/>
    <n v="10"/>
    <n v="2018"/>
  </r>
  <r>
    <n v="97"/>
    <n v="13"/>
    <n v="10"/>
    <d v="2018-10-01T00:00:00"/>
    <n v="65.900000000000006"/>
    <x v="0"/>
    <d v="2018-08-08T00:00:00"/>
    <s v="Polska"/>
    <s v="Portek i Madeonek"/>
    <x v="9"/>
    <n v="5"/>
    <n v="128"/>
    <n v="1000"/>
    <n v="10"/>
    <n v="2018"/>
  </r>
  <r>
    <n v="98"/>
    <n v="13"/>
    <n v="10"/>
    <d v="2018-10-01T00:00:00"/>
    <n v="63.33"/>
    <x v="0"/>
    <d v="2018-08-08T00:00:00"/>
    <s v="Polska"/>
    <s v="Portek i Madeonek"/>
    <x v="9"/>
    <n v="5"/>
    <n v="128"/>
    <n v="1000"/>
    <n v="10"/>
    <n v="2018"/>
  </r>
  <r>
    <n v="99"/>
    <n v="13"/>
    <n v="10"/>
    <d v="2018-10-01T00:00:00"/>
    <n v="69.92"/>
    <x v="0"/>
    <d v="2018-08-08T00:00:00"/>
    <s v="Polska"/>
    <s v="Portek i Madeonek"/>
    <x v="9"/>
    <n v="5"/>
    <n v="128"/>
    <n v="1000"/>
    <n v="10"/>
    <n v="2018"/>
  </r>
  <r>
    <n v="100"/>
    <n v="13"/>
    <n v="11"/>
    <d v="2018-10-03T00:00:00"/>
    <n v="14.94"/>
    <x v="0"/>
    <d v="2018-08-08T00:00:00"/>
    <s v="Polska"/>
    <s v="Tofik Lis"/>
    <x v="10"/>
    <n v="6"/>
    <n v="120"/>
    <n v="1200"/>
    <n v="10"/>
    <n v="2018"/>
  </r>
  <r>
    <n v="101"/>
    <n v="13"/>
    <n v="11"/>
    <d v="2018-10-03T00:00:00"/>
    <n v="22.78"/>
    <x v="0"/>
    <d v="2018-08-08T00:00:00"/>
    <s v="Polska"/>
    <s v="Tofik Lis"/>
    <x v="10"/>
    <n v="6"/>
    <n v="120"/>
    <n v="1200"/>
    <n v="10"/>
    <n v="2018"/>
  </r>
  <r>
    <n v="102"/>
    <n v="13"/>
    <n v="11"/>
    <d v="2018-10-03T00:00:00"/>
    <n v="27.71"/>
    <x v="0"/>
    <d v="2018-08-08T00:00:00"/>
    <s v="Polska"/>
    <s v="Tofik Lis"/>
    <x v="10"/>
    <n v="6"/>
    <n v="120"/>
    <n v="1200"/>
    <n v="10"/>
    <n v="2018"/>
  </r>
  <r>
    <n v="103"/>
    <n v="13"/>
    <n v="11"/>
    <d v="2018-10-06T00:00:00"/>
    <n v="43.83"/>
    <x v="0"/>
    <d v="2018-08-08T00:00:00"/>
    <s v="Polska"/>
    <s v="Tofik Lis"/>
    <x v="10"/>
    <n v="6"/>
    <n v="120"/>
    <n v="1200"/>
    <n v="10"/>
    <n v="2018"/>
  </r>
  <r>
    <n v="104"/>
    <n v="13"/>
    <n v="11"/>
    <d v="2018-10-06T00:00:00"/>
    <n v="52.33"/>
    <x v="0"/>
    <d v="2018-08-08T00:00:00"/>
    <s v="Polska"/>
    <s v="Tofik Lis"/>
    <x v="10"/>
    <n v="6"/>
    <n v="120"/>
    <n v="1200"/>
    <n v="10"/>
    <n v="2018"/>
  </r>
  <r>
    <n v="105"/>
    <n v="13"/>
    <n v="11"/>
    <d v="2018-10-06T00:00:00"/>
    <n v="47.82"/>
    <x v="0"/>
    <d v="2018-08-08T00:00:00"/>
    <s v="Polska"/>
    <s v="Tofik Lis"/>
    <x v="10"/>
    <n v="6"/>
    <n v="120"/>
    <n v="1200"/>
    <n v="10"/>
    <n v="2018"/>
  </r>
  <r>
    <n v="106"/>
    <n v="13"/>
    <n v="11"/>
    <d v="2018-10-07T00:00:00"/>
    <n v="69.3"/>
    <x v="0"/>
    <d v="2018-08-08T00:00:00"/>
    <s v="Polska"/>
    <s v="Tofik Lis"/>
    <x v="10"/>
    <n v="6"/>
    <n v="120"/>
    <n v="1200"/>
    <n v="10"/>
    <n v="2018"/>
  </r>
  <r>
    <n v="107"/>
    <n v="13"/>
    <n v="11"/>
    <d v="2018-10-07T00:00:00"/>
    <n v="82.43"/>
    <x v="0"/>
    <d v="2018-08-08T00:00:00"/>
    <s v="Polska"/>
    <s v="Tofik Lis"/>
    <x v="10"/>
    <n v="6"/>
    <n v="120"/>
    <n v="1200"/>
    <n v="10"/>
    <n v="2018"/>
  </r>
  <r>
    <n v="108"/>
    <n v="13"/>
    <n v="11"/>
    <d v="2018-10-07T00:00:00"/>
    <n v="60.93"/>
    <x v="0"/>
    <d v="2018-08-08T00:00:00"/>
    <s v="Polska"/>
    <s v="Tofik Lis"/>
    <x v="10"/>
    <n v="6"/>
    <n v="120"/>
    <n v="1200"/>
    <n v="10"/>
    <n v="2018"/>
  </r>
  <r>
    <n v="109"/>
    <n v="13"/>
    <n v="11"/>
    <d v="2018-10-07T00:00:00"/>
    <n v="80.13"/>
    <x v="0"/>
    <d v="2018-08-08T00:00:00"/>
    <s v="Polska"/>
    <s v="Tofik Lis"/>
    <x v="10"/>
    <n v="6"/>
    <n v="120"/>
    <n v="1200"/>
    <n v="10"/>
    <n v="2018"/>
  </r>
  <r>
    <n v="110"/>
    <n v="13"/>
    <n v="28"/>
    <d v="2018-10-08T00:00:00"/>
    <n v="13.69"/>
    <x v="0"/>
    <d v="2018-08-08T00:00:00"/>
    <s v="Polska"/>
    <s v="S3RLek"/>
    <x v="11"/>
    <n v="6"/>
    <n v="175"/>
    <n v="1200"/>
    <n v="10"/>
    <n v="2018"/>
  </r>
  <r>
    <n v="111"/>
    <n v="13"/>
    <n v="28"/>
    <d v="2018-10-11T00:00:00"/>
    <n v="22.23"/>
    <x v="0"/>
    <d v="2018-08-08T00:00:00"/>
    <s v="Polska"/>
    <s v="S3RLek"/>
    <x v="11"/>
    <n v="6"/>
    <n v="175"/>
    <n v="1200"/>
    <n v="10"/>
    <n v="2018"/>
  </r>
  <r>
    <n v="112"/>
    <n v="13"/>
    <n v="28"/>
    <d v="2018-10-12T00:00:00"/>
    <n v="28.88"/>
    <x v="0"/>
    <d v="2018-08-08T00:00:00"/>
    <s v="Polska"/>
    <s v="S3RLek"/>
    <x v="11"/>
    <n v="6"/>
    <n v="175"/>
    <n v="1200"/>
    <n v="10"/>
    <n v="2018"/>
  </r>
  <r>
    <n v="113"/>
    <n v="13"/>
    <n v="28"/>
    <d v="2018-10-15T00:00:00"/>
    <n v="28.06"/>
    <x v="0"/>
    <d v="2018-08-08T00:00:00"/>
    <s v="Polska"/>
    <s v="S3RLek"/>
    <x v="11"/>
    <n v="6"/>
    <n v="175"/>
    <n v="1200"/>
    <n v="10"/>
    <n v="2018"/>
  </r>
  <r>
    <n v="114"/>
    <n v="13"/>
    <n v="28"/>
    <d v="2018-10-15T00:00:00"/>
    <n v="58.91"/>
    <x v="0"/>
    <d v="2018-08-08T00:00:00"/>
    <s v="Polska"/>
    <s v="S3RLek"/>
    <x v="11"/>
    <n v="6"/>
    <n v="175"/>
    <n v="1200"/>
    <n v="10"/>
    <n v="2018"/>
  </r>
  <r>
    <n v="115"/>
    <n v="13"/>
    <n v="28"/>
    <d v="2018-10-15T00:00:00"/>
    <n v="48.16"/>
    <x v="0"/>
    <d v="2018-08-08T00:00:00"/>
    <s v="Polska"/>
    <s v="S3RLek"/>
    <x v="11"/>
    <n v="6"/>
    <n v="175"/>
    <n v="1200"/>
    <n v="10"/>
    <n v="2018"/>
  </r>
  <r>
    <n v="116"/>
    <n v="13"/>
    <n v="28"/>
    <d v="2018-10-15T00:00:00"/>
    <n v="45.95"/>
    <x v="0"/>
    <d v="2018-08-08T00:00:00"/>
    <s v="Polska"/>
    <s v="S3RLek"/>
    <x v="11"/>
    <n v="6"/>
    <n v="175"/>
    <n v="1200"/>
    <n v="10"/>
    <n v="2018"/>
  </r>
  <r>
    <n v="117"/>
    <n v="13"/>
    <n v="28"/>
    <d v="2018-10-16T00:00:00"/>
    <n v="57.29"/>
    <x v="0"/>
    <d v="2018-08-08T00:00:00"/>
    <s v="Polska"/>
    <s v="S3RLek"/>
    <x v="11"/>
    <n v="6"/>
    <n v="175"/>
    <n v="1200"/>
    <n v="10"/>
    <n v="2018"/>
  </r>
  <r>
    <n v="118"/>
    <n v="13"/>
    <n v="28"/>
    <d v="2018-10-16T00:00:00"/>
    <n v="62.99"/>
    <x v="0"/>
    <d v="2018-08-08T00:00:00"/>
    <s v="Polska"/>
    <s v="S3RLek"/>
    <x v="11"/>
    <n v="6"/>
    <n v="175"/>
    <n v="1200"/>
    <n v="10"/>
    <n v="2018"/>
  </r>
  <r>
    <n v="119"/>
    <n v="13"/>
    <n v="28"/>
    <d v="2018-10-17T00:00:00"/>
    <n v="93.31"/>
    <x v="0"/>
    <d v="2018-08-08T00:00:00"/>
    <s v="Polska"/>
    <s v="S3RLek"/>
    <x v="11"/>
    <n v="6"/>
    <n v="175"/>
    <n v="1200"/>
    <n v="10"/>
    <n v="2018"/>
  </r>
  <r>
    <n v="120"/>
    <n v="13"/>
    <n v="23"/>
    <d v="2018-10-17T00:00:00"/>
    <n v="15.83"/>
    <x v="0"/>
    <d v="2018-08-08T00:00:00"/>
    <s v="Polska"/>
    <s v="Pan Daft i Franuś"/>
    <x v="12"/>
    <n v="5"/>
    <n v="116"/>
    <n v="1000"/>
    <n v="10"/>
    <n v="2018"/>
  </r>
  <r>
    <n v="121"/>
    <n v="13"/>
    <n v="23"/>
    <d v="2018-10-17T00:00:00"/>
    <n v="26.04"/>
    <x v="0"/>
    <d v="2018-08-08T00:00:00"/>
    <s v="Polska"/>
    <s v="Pan Daft i Franuś"/>
    <x v="12"/>
    <n v="5"/>
    <n v="116"/>
    <n v="1000"/>
    <n v="10"/>
    <n v="2018"/>
  </r>
  <r>
    <n v="122"/>
    <n v="13"/>
    <n v="23"/>
    <d v="2018-10-17T00:00:00"/>
    <n v="36.25"/>
    <x v="0"/>
    <d v="2018-08-08T00:00:00"/>
    <s v="Polska"/>
    <s v="Pan Daft i Franuś"/>
    <x v="12"/>
    <n v="5"/>
    <n v="116"/>
    <n v="1000"/>
    <n v="10"/>
    <n v="2018"/>
  </r>
  <r>
    <n v="123"/>
    <n v="13"/>
    <n v="23"/>
    <d v="2018-10-20T00:00:00"/>
    <n v="44.23"/>
    <x v="0"/>
    <d v="2018-08-08T00:00:00"/>
    <s v="Polska"/>
    <s v="Pan Daft i Franuś"/>
    <x v="12"/>
    <n v="5"/>
    <n v="116"/>
    <n v="1000"/>
    <n v="10"/>
    <n v="2018"/>
  </r>
  <r>
    <n v="124"/>
    <n v="13"/>
    <n v="23"/>
    <d v="2018-10-20T00:00:00"/>
    <n v="45.87"/>
    <x v="0"/>
    <d v="2018-08-08T00:00:00"/>
    <s v="Polska"/>
    <s v="Pan Daft i Franuś"/>
    <x v="12"/>
    <n v="5"/>
    <n v="116"/>
    <n v="1000"/>
    <n v="10"/>
    <n v="2018"/>
  </r>
  <r>
    <n v="125"/>
    <n v="13"/>
    <n v="23"/>
    <d v="2018-10-20T00:00:00"/>
    <n v="43.64"/>
    <x v="0"/>
    <d v="2018-08-08T00:00:00"/>
    <s v="Polska"/>
    <s v="Pan Daft i Franuś"/>
    <x v="12"/>
    <n v="5"/>
    <n v="116"/>
    <n v="1000"/>
    <n v="10"/>
    <n v="2018"/>
  </r>
  <r>
    <n v="126"/>
    <n v="13"/>
    <n v="23"/>
    <d v="2018-10-21T00:00:00"/>
    <n v="47.49"/>
    <x v="0"/>
    <d v="2018-08-08T00:00:00"/>
    <s v="Polska"/>
    <s v="Pan Daft i Franuś"/>
    <x v="12"/>
    <n v="5"/>
    <n v="116"/>
    <n v="1000"/>
    <n v="10"/>
    <n v="2018"/>
  </r>
  <r>
    <n v="127"/>
    <n v="13"/>
    <n v="23"/>
    <d v="2018-10-21T00:00:00"/>
    <n v="81.08"/>
    <x v="0"/>
    <d v="2018-08-08T00:00:00"/>
    <s v="Polska"/>
    <s v="Pan Daft i Franuś"/>
    <x v="12"/>
    <n v="5"/>
    <n v="116"/>
    <n v="1000"/>
    <n v="10"/>
    <n v="2018"/>
  </r>
  <r>
    <n v="128"/>
    <n v="13"/>
    <n v="23"/>
    <d v="2018-10-24T00:00:00"/>
    <n v="79.09"/>
    <x v="0"/>
    <d v="2018-08-08T00:00:00"/>
    <s v="Polska"/>
    <s v="Pan Daft i Franuś"/>
    <x v="12"/>
    <n v="5"/>
    <n v="116"/>
    <n v="1000"/>
    <n v="10"/>
    <n v="2018"/>
  </r>
  <r>
    <n v="129"/>
    <n v="13"/>
    <n v="23"/>
    <d v="2018-10-27T00:00:00"/>
    <n v="61.78"/>
    <x v="0"/>
    <d v="2018-08-08T00:00:00"/>
    <s v="Polska"/>
    <s v="Pan Daft i Franuś"/>
    <x v="12"/>
    <n v="5"/>
    <n v="116"/>
    <n v="1000"/>
    <n v="10"/>
    <n v="2018"/>
  </r>
  <r>
    <n v="130"/>
    <n v="13"/>
    <n v="14"/>
    <d v="2018-10-30T00:00:00"/>
    <n v="12.35"/>
    <x v="0"/>
    <d v="2018-08-08T00:00:00"/>
    <s v="Polska"/>
    <s v="Reolka"/>
    <x v="13"/>
    <n v="6"/>
    <n v="190"/>
    <n v="1200"/>
    <n v="10"/>
    <n v="2018"/>
  </r>
  <r>
    <n v="131"/>
    <n v="13"/>
    <n v="14"/>
    <d v="2018-10-30T00:00:00"/>
    <n v="18.66"/>
    <x v="0"/>
    <d v="2018-08-08T00:00:00"/>
    <s v="Polska"/>
    <s v="Reolka"/>
    <x v="13"/>
    <n v="6"/>
    <n v="190"/>
    <n v="1200"/>
    <n v="10"/>
    <n v="2018"/>
  </r>
  <r>
    <n v="132"/>
    <n v="13"/>
    <n v="14"/>
    <d v="2018-10-31T00:00:00"/>
    <n v="31.23"/>
    <x v="0"/>
    <d v="2018-08-08T00:00:00"/>
    <s v="Polska"/>
    <s v="Reolka"/>
    <x v="13"/>
    <n v="6"/>
    <n v="190"/>
    <n v="1200"/>
    <n v="10"/>
    <n v="2018"/>
  </r>
  <r>
    <n v="133"/>
    <n v="13"/>
    <n v="14"/>
    <d v="2018-10-31T00:00:00"/>
    <n v="43.39"/>
    <x v="0"/>
    <d v="2018-08-08T00:00:00"/>
    <s v="Polska"/>
    <s v="Reolka"/>
    <x v="13"/>
    <n v="6"/>
    <n v="190"/>
    <n v="1200"/>
    <n v="10"/>
    <n v="2018"/>
  </r>
  <r>
    <n v="134"/>
    <n v="13"/>
    <n v="14"/>
    <d v="2018-10-31T00:00:00"/>
    <n v="50.01"/>
    <x v="0"/>
    <d v="2018-08-08T00:00:00"/>
    <s v="Polska"/>
    <s v="Reolka"/>
    <x v="13"/>
    <n v="6"/>
    <n v="190"/>
    <n v="1200"/>
    <n v="10"/>
    <n v="2018"/>
  </r>
  <r>
    <n v="135"/>
    <n v="13"/>
    <n v="14"/>
    <d v="2018-11-02T00:00:00"/>
    <n v="45.38"/>
    <x v="0"/>
    <d v="2018-08-08T00:00:00"/>
    <s v="Polska"/>
    <s v="Reolka"/>
    <x v="13"/>
    <n v="6"/>
    <n v="190"/>
    <n v="1200"/>
    <n v="11"/>
    <n v="2018"/>
  </r>
  <r>
    <n v="136"/>
    <n v="13"/>
    <n v="14"/>
    <d v="2018-11-04T00:00:00"/>
    <n v="64.08"/>
    <x v="0"/>
    <d v="2018-08-08T00:00:00"/>
    <s v="Polska"/>
    <s v="Reolka"/>
    <x v="13"/>
    <n v="6"/>
    <n v="190"/>
    <n v="1200"/>
    <n v="11"/>
    <n v="2018"/>
  </r>
  <r>
    <n v="137"/>
    <n v="13"/>
    <n v="14"/>
    <d v="2018-11-07T00:00:00"/>
    <n v="73.2"/>
    <x v="0"/>
    <d v="2018-08-08T00:00:00"/>
    <s v="Polska"/>
    <s v="Reolka"/>
    <x v="13"/>
    <n v="6"/>
    <n v="190"/>
    <n v="1200"/>
    <n v="11"/>
    <n v="2018"/>
  </r>
  <r>
    <n v="138"/>
    <n v="13"/>
    <n v="14"/>
    <d v="2018-11-07T00:00:00"/>
    <n v="88.6"/>
    <x v="0"/>
    <d v="2018-08-08T00:00:00"/>
    <s v="Polska"/>
    <s v="Reolka"/>
    <x v="13"/>
    <n v="6"/>
    <n v="190"/>
    <n v="1200"/>
    <n v="11"/>
    <n v="2018"/>
  </r>
  <r>
    <n v="139"/>
    <n v="13"/>
    <n v="14"/>
    <d v="2018-11-07T00:00:00"/>
    <n v="67.52"/>
    <x v="0"/>
    <d v="2018-08-08T00:00:00"/>
    <s v="Polska"/>
    <s v="Reolka"/>
    <x v="13"/>
    <n v="6"/>
    <n v="190"/>
    <n v="1200"/>
    <n v="11"/>
    <n v="2018"/>
  </r>
  <r>
    <n v="140"/>
    <n v="13"/>
    <n v="15"/>
    <d v="2018-11-07T00:00:00"/>
    <n v="15.01"/>
    <x v="0"/>
    <d v="2018-08-08T00:00:00"/>
    <s v="Polska"/>
    <s v="Pan Daft"/>
    <x v="14"/>
    <n v="5"/>
    <n v="123"/>
    <n v="1000"/>
    <n v="11"/>
    <n v="2018"/>
  </r>
  <r>
    <n v="141"/>
    <n v="13"/>
    <n v="15"/>
    <d v="2018-11-10T00:00:00"/>
    <n v="19.11"/>
    <x v="0"/>
    <d v="2018-08-08T00:00:00"/>
    <s v="Polska"/>
    <s v="Pan Daft"/>
    <x v="14"/>
    <n v="5"/>
    <n v="123"/>
    <n v="1000"/>
    <n v="11"/>
    <n v="2018"/>
  </r>
  <r>
    <n v="142"/>
    <n v="13"/>
    <n v="15"/>
    <d v="2018-11-11T00:00:00"/>
    <n v="37.43"/>
    <x v="0"/>
    <d v="2018-08-08T00:00:00"/>
    <s v="Polska"/>
    <s v="Pan Daft"/>
    <x v="14"/>
    <n v="5"/>
    <n v="123"/>
    <n v="1000"/>
    <n v="11"/>
    <n v="2018"/>
  </r>
  <r>
    <n v="143"/>
    <n v="13"/>
    <n v="15"/>
    <d v="2018-11-11T00:00:00"/>
    <n v="41.69"/>
    <x v="0"/>
    <d v="2018-08-08T00:00:00"/>
    <s v="Polska"/>
    <s v="Pan Daft"/>
    <x v="14"/>
    <n v="5"/>
    <n v="123"/>
    <n v="1000"/>
    <n v="11"/>
    <n v="2018"/>
  </r>
  <r>
    <n v="144"/>
    <n v="13"/>
    <n v="15"/>
    <d v="2018-11-11T00:00:00"/>
    <n v="36.68"/>
    <x v="0"/>
    <d v="2018-08-08T00:00:00"/>
    <s v="Polska"/>
    <s v="Pan Daft"/>
    <x v="14"/>
    <n v="5"/>
    <n v="123"/>
    <n v="1000"/>
    <n v="11"/>
    <n v="2018"/>
  </r>
  <r>
    <n v="145"/>
    <n v="13"/>
    <n v="15"/>
    <d v="2018-11-11T00:00:00"/>
    <n v="60.85"/>
    <x v="0"/>
    <d v="2018-08-08T00:00:00"/>
    <s v="Polska"/>
    <s v="Pan Daft"/>
    <x v="14"/>
    <n v="5"/>
    <n v="123"/>
    <n v="1000"/>
    <n v="11"/>
    <n v="2018"/>
  </r>
  <r>
    <n v="146"/>
    <n v="13"/>
    <n v="15"/>
    <d v="2018-11-11T00:00:00"/>
    <n v="72.16"/>
    <x v="0"/>
    <d v="2018-08-08T00:00:00"/>
    <s v="Polska"/>
    <s v="Pan Daft"/>
    <x v="14"/>
    <n v="5"/>
    <n v="123"/>
    <n v="1000"/>
    <n v="11"/>
    <n v="2018"/>
  </r>
  <r>
    <n v="147"/>
    <n v="13"/>
    <n v="15"/>
    <d v="2018-11-11T00:00:00"/>
    <n v="52.81"/>
    <x v="0"/>
    <d v="2018-08-08T00:00:00"/>
    <s v="Polska"/>
    <s v="Pan Daft"/>
    <x v="14"/>
    <n v="5"/>
    <n v="123"/>
    <n v="1000"/>
    <n v="11"/>
    <n v="2018"/>
  </r>
  <r>
    <n v="148"/>
    <n v="13"/>
    <n v="15"/>
    <d v="2018-11-12T00:00:00"/>
    <n v="91.22"/>
    <x v="0"/>
    <d v="2018-08-08T00:00:00"/>
    <s v="Polska"/>
    <s v="Pan Daft"/>
    <x v="14"/>
    <n v="5"/>
    <n v="123"/>
    <n v="1000"/>
    <n v="11"/>
    <n v="2018"/>
  </r>
  <r>
    <n v="149"/>
    <n v="13"/>
    <n v="15"/>
    <d v="2018-11-12T00:00:00"/>
    <n v="62.32"/>
    <x v="0"/>
    <d v="2018-08-08T00:00:00"/>
    <s v="Polska"/>
    <s v="Pan Daft"/>
    <x v="14"/>
    <n v="5"/>
    <n v="123"/>
    <n v="1000"/>
    <n v="11"/>
    <n v="2018"/>
  </r>
  <r>
    <n v="150"/>
    <n v="13"/>
    <n v="28"/>
    <d v="2018-11-12T00:00:00"/>
    <n v="10.68"/>
    <x v="0"/>
    <d v="2018-08-08T00:00:00"/>
    <s v="Polska"/>
    <s v="S3RLek"/>
    <x v="11"/>
    <n v="6"/>
    <n v="175"/>
    <n v="1200"/>
    <n v="11"/>
    <n v="2018"/>
  </r>
  <r>
    <n v="151"/>
    <n v="13"/>
    <n v="28"/>
    <d v="2018-11-12T00:00:00"/>
    <n v="24.68"/>
    <x v="0"/>
    <d v="2018-08-08T00:00:00"/>
    <s v="Polska"/>
    <s v="S3RLek"/>
    <x v="11"/>
    <n v="6"/>
    <n v="175"/>
    <n v="1200"/>
    <n v="11"/>
    <n v="2018"/>
  </r>
  <r>
    <n v="152"/>
    <n v="13"/>
    <n v="28"/>
    <d v="2018-11-12T00:00:00"/>
    <n v="33.880000000000003"/>
    <x v="0"/>
    <d v="2018-08-08T00:00:00"/>
    <s v="Polska"/>
    <s v="S3RLek"/>
    <x v="11"/>
    <n v="6"/>
    <n v="175"/>
    <n v="1200"/>
    <n v="11"/>
    <n v="2018"/>
  </r>
  <r>
    <n v="153"/>
    <n v="13"/>
    <n v="28"/>
    <d v="2018-11-12T00:00:00"/>
    <n v="39.380000000000003"/>
    <x v="0"/>
    <d v="2018-08-08T00:00:00"/>
    <s v="Polska"/>
    <s v="S3RLek"/>
    <x v="11"/>
    <n v="6"/>
    <n v="175"/>
    <n v="1200"/>
    <n v="11"/>
    <n v="2018"/>
  </r>
  <r>
    <n v="154"/>
    <n v="13"/>
    <n v="28"/>
    <d v="2018-11-12T00:00:00"/>
    <n v="30.97"/>
    <x v="0"/>
    <d v="2018-08-08T00:00:00"/>
    <s v="Polska"/>
    <s v="S3RLek"/>
    <x v="11"/>
    <n v="6"/>
    <n v="175"/>
    <n v="1200"/>
    <n v="11"/>
    <n v="2018"/>
  </r>
  <r>
    <n v="155"/>
    <n v="13"/>
    <n v="28"/>
    <d v="2018-11-12T00:00:00"/>
    <n v="43.28"/>
    <x v="0"/>
    <d v="2018-08-08T00:00:00"/>
    <s v="Polska"/>
    <s v="S3RLek"/>
    <x v="11"/>
    <n v="6"/>
    <n v="175"/>
    <n v="1200"/>
    <n v="11"/>
    <n v="2018"/>
  </r>
  <r>
    <n v="156"/>
    <n v="13"/>
    <n v="28"/>
    <d v="2018-11-12T00:00:00"/>
    <n v="57.67"/>
    <x v="0"/>
    <d v="2018-08-08T00:00:00"/>
    <s v="Polska"/>
    <s v="S3RLek"/>
    <x v="11"/>
    <n v="6"/>
    <n v="175"/>
    <n v="1200"/>
    <n v="11"/>
    <n v="2018"/>
  </r>
  <r>
    <n v="157"/>
    <n v="13"/>
    <n v="28"/>
    <d v="2018-11-12T00:00:00"/>
    <n v="66.42"/>
    <x v="0"/>
    <d v="2018-08-08T00:00:00"/>
    <s v="Polska"/>
    <s v="S3RLek"/>
    <x v="11"/>
    <n v="6"/>
    <n v="175"/>
    <n v="1200"/>
    <n v="11"/>
    <n v="2018"/>
  </r>
  <r>
    <n v="158"/>
    <n v="13"/>
    <n v="28"/>
    <d v="2018-11-13T00:00:00"/>
    <n v="95.78"/>
    <x v="0"/>
    <d v="2018-08-08T00:00:00"/>
    <s v="Polska"/>
    <s v="S3RLek"/>
    <x v="11"/>
    <n v="6"/>
    <n v="175"/>
    <n v="1200"/>
    <n v="11"/>
    <n v="2018"/>
  </r>
  <r>
    <n v="159"/>
    <n v="13"/>
    <n v="28"/>
    <d v="2018-11-13T00:00:00"/>
    <n v="97.51"/>
    <x v="0"/>
    <d v="2018-08-08T00:00:00"/>
    <s v="Polska"/>
    <s v="S3RLek"/>
    <x v="11"/>
    <n v="6"/>
    <n v="175"/>
    <n v="1200"/>
    <n v="11"/>
    <n v="2018"/>
  </r>
  <r>
    <n v="160"/>
    <n v="13"/>
    <n v="17"/>
    <d v="2018-11-16T00:00:00"/>
    <n v="10.15"/>
    <x v="0"/>
    <d v="2018-08-08T00:00:00"/>
    <s v="Polska"/>
    <s v="Tofik Lis"/>
    <x v="7"/>
    <n v="6"/>
    <n v="160"/>
    <n v="1200"/>
    <n v="11"/>
    <n v="2018"/>
  </r>
  <r>
    <n v="161"/>
    <n v="13"/>
    <n v="17"/>
    <d v="2018-11-16T00:00:00"/>
    <n v="26.4"/>
    <x v="0"/>
    <d v="2018-08-08T00:00:00"/>
    <s v="Polska"/>
    <s v="Tofik Lis"/>
    <x v="7"/>
    <n v="6"/>
    <n v="160"/>
    <n v="1200"/>
    <n v="11"/>
    <n v="2018"/>
  </r>
  <r>
    <n v="162"/>
    <n v="13"/>
    <n v="17"/>
    <d v="2018-11-16T00:00:00"/>
    <n v="29.15"/>
    <x v="0"/>
    <d v="2018-08-08T00:00:00"/>
    <s v="Polska"/>
    <s v="Tofik Lis"/>
    <x v="7"/>
    <n v="6"/>
    <n v="160"/>
    <n v="1200"/>
    <n v="11"/>
    <n v="2018"/>
  </r>
  <r>
    <n v="163"/>
    <n v="13"/>
    <n v="17"/>
    <d v="2018-11-18T00:00:00"/>
    <n v="34.5"/>
    <x v="0"/>
    <d v="2018-08-08T00:00:00"/>
    <s v="Polska"/>
    <s v="Tofik Lis"/>
    <x v="7"/>
    <n v="6"/>
    <n v="160"/>
    <n v="1200"/>
    <n v="11"/>
    <n v="2018"/>
  </r>
  <r>
    <n v="164"/>
    <n v="13"/>
    <n v="17"/>
    <d v="2018-11-18T00:00:00"/>
    <n v="50.27"/>
    <x v="0"/>
    <d v="2018-08-08T00:00:00"/>
    <s v="Polska"/>
    <s v="Tofik Lis"/>
    <x v="7"/>
    <n v="6"/>
    <n v="160"/>
    <n v="1200"/>
    <n v="11"/>
    <n v="2018"/>
  </r>
  <r>
    <n v="165"/>
    <n v="13"/>
    <n v="17"/>
    <d v="2018-11-18T00:00:00"/>
    <n v="56.33"/>
    <x v="0"/>
    <d v="2018-08-08T00:00:00"/>
    <s v="Polska"/>
    <s v="Tofik Lis"/>
    <x v="7"/>
    <n v="6"/>
    <n v="160"/>
    <n v="1200"/>
    <n v="11"/>
    <n v="2018"/>
  </r>
  <r>
    <n v="166"/>
    <n v="13"/>
    <n v="17"/>
    <d v="2018-11-20T00:00:00"/>
    <n v="64.97"/>
    <x v="0"/>
    <d v="2018-08-08T00:00:00"/>
    <s v="Polska"/>
    <s v="Tofik Lis"/>
    <x v="7"/>
    <n v="6"/>
    <n v="160"/>
    <n v="1200"/>
    <n v="11"/>
    <n v="2018"/>
  </r>
  <r>
    <n v="167"/>
    <n v="13"/>
    <n v="17"/>
    <d v="2018-11-23T00:00:00"/>
    <n v="57.2"/>
    <x v="0"/>
    <d v="2018-08-08T00:00:00"/>
    <s v="Polska"/>
    <s v="Tofik Lis"/>
    <x v="7"/>
    <n v="6"/>
    <n v="160"/>
    <n v="1200"/>
    <n v="11"/>
    <n v="2018"/>
  </r>
  <r>
    <n v="168"/>
    <n v="13"/>
    <n v="17"/>
    <d v="2018-11-26T00:00:00"/>
    <n v="85.37"/>
    <x v="0"/>
    <d v="2018-08-08T00:00:00"/>
    <s v="Polska"/>
    <s v="Tofik Lis"/>
    <x v="7"/>
    <n v="6"/>
    <n v="160"/>
    <n v="1200"/>
    <n v="11"/>
    <n v="2018"/>
  </r>
  <r>
    <n v="169"/>
    <n v="13"/>
    <n v="17"/>
    <d v="2018-11-26T00:00:00"/>
    <n v="90.97"/>
    <x v="0"/>
    <d v="2018-08-08T00:00:00"/>
    <s v="Polska"/>
    <s v="Tofik Lis"/>
    <x v="7"/>
    <n v="6"/>
    <n v="160"/>
    <n v="1200"/>
    <n v="11"/>
    <n v="2018"/>
  </r>
  <r>
    <n v="170"/>
    <n v="13"/>
    <n v="18"/>
    <d v="2018-11-27T00:00:00"/>
    <n v="16.13"/>
    <x v="0"/>
    <d v="2018-08-08T00:00:00"/>
    <s v="Polska"/>
    <s v="Aviciuś"/>
    <x v="15"/>
    <n v="5"/>
    <n v="124"/>
    <n v="1000"/>
    <n v="11"/>
    <n v="2018"/>
  </r>
  <r>
    <n v="171"/>
    <n v="13"/>
    <n v="18"/>
    <d v="2018-11-27T00:00:00"/>
    <n v="17.329999999999998"/>
    <x v="0"/>
    <d v="2018-08-08T00:00:00"/>
    <s v="Polska"/>
    <s v="Aviciuś"/>
    <x v="15"/>
    <n v="5"/>
    <n v="124"/>
    <n v="1000"/>
    <n v="11"/>
    <n v="2018"/>
  </r>
  <r>
    <n v="172"/>
    <n v="13"/>
    <n v="18"/>
    <d v="2018-11-27T00:00:00"/>
    <n v="29.33"/>
    <x v="0"/>
    <d v="2018-08-08T00:00:00"/>
    <s v="Polska"/>
    <s v="Aviciuś"/>
    <x v="15"/>
    <n v="5"/>
    <n v="124"/>
    <n v="1000"/>
    <n v="11"/>
    <n v="2018"/>
  </r>
  <r>
    <n v="173"/>
    <n v="13"/>
    <n v="18"/>
    <d v="2018-11-27T00:00:00"/>
    <n v="41.29"/>
    <x v="0"/>
    <d v="2018-08-08T00:00:00"/>
    <s v="Polska"/>
    <s v="Aviciuś"/>
    <x v="15"/>
    <n v="5"/>
    <n v="124"/>
    <n v="1000"/>
    <n v="11"/>
    <n v="2018"/>
  </r>
  <r>
    <n v="174"/>
    <n v="13"/>
    <n v="18"/>
    <d v="2018-11-27T00:00:00"/>
    <n v="44.44"/>
    <x v="0"/>
    <d v="2018-08-08T00:00:00"/>
    <s v="Polska"/>
    <s v="Aviciuś"/>
    <x v="15"/>
    <n v="5"/>
    <n v="124"/>
    <n v="1000"/>
    <n v="11"/>
    <n v="2018"/>
  </r>
  <r>
    <n v="175"/>
    <n v="13"/>
    <n v="18"/>
    <d v="2018-11-27T00:00:00"/>
    <n v="62.91"/>
    <x v="0"/>
    <d v="2018-08-08T00:00:00"/>
    <s v="Polska"/>
    <s v="Aviciuś"/>
    <x v="15"/>
    <n v="5"/>
    <n v="124"/>
    <n v="1000"/>
    <n v="11"/>
    <n v="2018"/>
  </r>
  <r>
    <n v="176"/>
    <n v="13"/>
    <n v="18"/>
    <d v="2018-11-30T00:00:00"/>
    <n v="71.77"/>
    <x v="0"/>
    <d v="2018-08-08T00:00:00"/>
    <s v="Polska"/>
    <s v="Aviciuś"/>
    <x v="15"/>
    <n v="5"/>
    <n v="124"/>
    <n v="1000"/>
    <n v="11"/>
    <n v="2018"/>
  </r>
  <r>
    <n v="177"/>
    <n v="13"/>
    <n v="18"/>
    <d v="2018-12-01T00:00:00"/>
    <n v="78.91"/>
    <x v="0"/>
    <d v="2018-08-08T00:00:00"/>
    <s v="Polska"/>
    <s v="Aviciuś"/>
    <x v="15"/>
    <n v="5"/>
    <n v="124"/>
    <n v="1000"/>
    <n v="12"/>
    <n v="2018"/>
  </r>
  <r>
    <n v="178"/>
    <n v="13"/>
    <n v="18"/>
    <d v="2018-12-04T00:00:00"/>
    <n v="69.75"/>
    <x v="0"/>
    <d v="2018-08-08T00:00:00"/>
    <s v="Polska"/>
    <s v="Aviciuś"/>
    <x v="15"/>
    <n v="5"/>
    <n v="124"/>
    <n v="1000"/>
    <n v="12"/>
    <n v="2018"/>
  </r>
  <r>
    <n v="179"/>
    <n v="13"/>
    <n v="18"/>
    <d v="2018-12-04T00:00:00"/>
    <n v="84.95"/>
    <x v="0"/>
    <d v="2018-08-08T00:00:00"/>
    <s v="Polska"/>
    <s v="Aviciuś"/>
    <x v="15"/>
    <n v="5"/>
    <n v="124"/>
    <n v="1000"/>
    <n v="12"/>
    <n v="2018"/>
  </r>
  <r>
    <n v="180"/>
    <n v="13"/>
    <n v="19"/>
    <d v="2018-12-04T00:00:00"/>
    <n v="17.77"/>
    <x v="0"/>
    <d v="2018-08-08T00:00:00"/>
    <s v="Polska"/>
    <s v="Dźwiękowy Szok Magii"/>
    <x v="16"/>
    <n v="7"/>
    <n v="170"/>
    <n v="1400"/>
    <n v="12"/>
    <n v="2018"/>
  </r>
  <r>
    <n v="181"/>
    <n v="13"/>
    <n v="19"/>
    <d v="2018-12-06T00:00:00"/>
    <n v="25.93"/>
    <x v="0"/>
    <d v="2018-08-08T00:00:00"/>
    <s v="Polska"/>
    <s v="Dźwiękowy Szok Magii"/>
    <x v="16"/>
    <n v="7"/>
    <n v="170"/>
    <n v="1400"/>
    <n v="12"/>
    <n v="2018"/>
  </r>
  <r>
    <n v="182"/>
    <n v="13"/>
    <n v="19"/>
    <d v="2018-12-06T00:00:00"/>
    <n v="26.45"/>
    <x v="0"/>
    <d v="2018-08-08T00:00:00"/>
    <s v="Polska"/>
    <s v="Dźwiękowy Szok Magii"/>
    <x v="16"/>
    <n v="7"/>
    <n v="170"/>
    <n v="1400"/>
    <n v="12"/>
    <n v="2018"/>
  </r>
  <r>
    <n v="183"/>
    <n v="13"/>
    <n v="19"/>
    <d v="2018-12-06T00:00:00"/>
    <n v="42.59"/>
    <x v="0"/>
    <d v="2018-08-08T00:00:00"/>
    <s v="Polska"/>
    <s v="Dźwiękowy Szok Magii"/>
    <x v="16"/>
    <n v="7"/>
    <n v="170"/>
    <n v="1400"/>
    <n v="12"/>
    <n v="2018"/>
  </r>
  <r>
    <n v="184"/>
    <n v="13"/>
    <n v="19"/>
    <d v="2018-12-06T00:00:00"/>
    <n v="43.53"/>
    <x v="0"/>
    <d v="2018-08-08T00:00:00"/>
    <s v="Polska"/>
    <s v="Dźwiękowy Szok Magii"/>
    <x v="16"/>
    <n v="7"/>
    <n v="170"/>
    <n v="1400"/>
    <n v="12"/>
    <n v="2018"/>
  </r>
  <r>
    <n v="185"/>
    <n v="13"/>
    <n v="19"/>
    <d v="2018-12-06T00:00:00"/>
    <n v="61.29"/>
    <x v="0"/>
    <d v="2018-08-08T00:00:00"/>
    <s v="Polska"/>
    <s v="Dźwiękowy Szok Magii"/>
    <x v="16"/>
    <n v="7"/>
    <n v="170"/>
    <n v="1400"/>
    <n v="12"/>
    <n v="2018"/>
  </r>
  <r>
    <n v="186"/>
    <n v="13"/>
    <n v="19"/>
    <d v="2018-12-06T00:00:00"/>
    <n v="62.34"/>
    <x v="0"/>
    <d v="2018-08-08T00:00:00"/>
    <s v="Polska"/>
    <s v="Dźwiękowy Szok Magii"/>
    <x v="16"/>
    <n v="7"/>
    <n v="170"/>
    <n v="1400"/>
    <n v="12"/>
    <n v="2018"/>
  </r>
  <r>
    <n v="187"/>
    <n v="13"/>
    <n v="19"/>
    <d v="2018-12-06T00:00:00"/>
    <n v="70.27"/>
    <x v="0"/>
    <d v="2018-08-08T00:00:00"/>
    <s v="Polska"/>
    <s v="Dźwiękowy Szok Magii"/>
    <x v="16"/>
    <n v="7"/>
    <n v="170"/>
    <n v="1400"/>
    <n v="12"/>
    <n v="2018"/>
  </r>
  <r>
    <n v="188"/>
    <n v="13"/>
    <n v="19"/>
    <d v="2018-12-07T00:00:00"/>
    <n v="61.54"/>
    <x v="0"/>
    <d v="2018-08-08T00:00:00"/>
    <s v="Polska"/>
    <s v="Dźwiękowy Szok Magii"/>
    <x v="16"/>
    <n v="7"/>
    <n v="170"/>
    <n v="1400"/>
    <n v="12"/>
    <n v="2018"/>
  </r>
  <r>
    <n v="189"/>
    <n v="13"/>
    <n v="19"/>
    <d v="2018-12-07T00:00:00"/>
    <n v="62.02"/>
    <x v="0"/>
    <d v="2018-08-08T00:00:00"/>
    <s v="Polska"/>
    <s v="Dźwiękowy Szok Magii"/>
    <x v="16"/>
    <n v="7"/>
    <n v="170"/>
    <n v="1400"/>
    <n v="12"/>
    <n v="2018"/>
  </r>
  <r>
    <n v="190"/>
    <n v="13"/>
    <n v="20"/>
    <d v="2018-12-07T00:00:00"/>
    <n v="11.03"/>
    <x v="0"/>
    <d v="2018-08-08T00:00:00"/>
    <s v="Polska"/>
    <s v="xi"/>
    <x v="17"/>
    <n v="9"/>
    <n v="222"/>
    <n v="2000"/>
    <n v="12"/>
    <n v="2018"/>
  </r>
  <r>
    <n v="191"/>
    <n v="13"/>
    <n v="20"/>
    <d v="2018-12-07T00:00:00"/>
    <n v="23.5"/>
    <x v="0"/>
    <d v="2018-08-08T00:00:00"/>
    <s v="Polska"/>
    <s v="xi"/>
    <x v="17"/>
    <n v="9"/>
    <n v="222"/>
    <n v="2000"/>
    <n v="12"/>
    <n v="2018"/>
  </r>
  <r>
    <n v="192"/>
    <n v="13"/>
    <n v="20"/>
    <d v="2018-12-09T00:00:00"/>
    <n v="28.71"/>
    <x v="0"/>
    <d v="2018-08-08T00:00:00"/>
    <s v="Polska"/>
    <s v="xi"/>
    <x v="17"/>
    <n v="9"/>
    <n v="222"/>
    <n v="2000"/>
    <n v="12"/>
    <n v="2018"/>
  </r>
  <r>
    <n v="193"/>
    <n v="13"/>
    <n v="20"/>
    <d v="2018-12-09T00:00:00"/>
    <n v="36.5"/>
    <x v="0"/>
    <d v="2018-08-08T00:00:00"/>
    <s v="Polska"/>
    <s v="xi"/>
    <x v="17"/>
    <n v="9"/>
    <n v="222"/>
    <n v="2000"/>
    <n v="12"/>
    <n v="2018"/>
  </r>
  <r>
    <n v="194"/>
    <n v="13"/>
    <n v="20"/>
    <d v="2018-12-09T00:00:00"/>
    <n v="46.45"/>
    <x v="0"/>
    <d v="2018-08-08T00:00:00"/>
    <s v="Polska"/>
    <s v="xi"/>
    <x v="17"/>
    <n v="9"/>
    <n v="222"/>
    <n v="2000"/>
    <n v="12"/>
    <n v="2018"/>
  </r>
  <r>
    <n v="195"/>
    <n v="13"/>
    <n v="20"/>
    <d v="2018-12-09T00:00:00"/>
    <n v="57.11"/>
    <x v="0"/>
    <d v="2018-08-08T00:00:00"/>
    <s v="Polska"/>
    <s v="xi"/>
    <x v="17"/>
    <n v="9"/>
    <n v="222"/>
    <n v="2000"/>
    <n v="12"/>
    <n v="2018"/>
  </r>
  <r>
    <n v="196"/>
    <n v="13"/>
    <n v="20"/>
    <d v="2018-12-09T00:00:00"/>
    <n v="44.04"/>
    <x v="0"/>
    <d v="2018-08-08T00:00:00"/>
    <s v="Polska"/>
    <s v="xi"/>
    <x v="17"/>
    <n v="9"/>
    <n v="222"/>
    <n v="2000"/>
    <n v="12"/>
    <n v="2018"/>
  </r>
  <r>
    <n v="197"/>
    <n v="13"/>
    <n v="20"/>
    <d v="2018-12-09T00:00:00"/>
    <n v="58.62"/>
    <x v="0"/>
    <d v="2018-08-08T00:00:00"/>
    <s v="Polska"/>
    <s v="xi"/>
    <x v="17"/>
    <n v="9"/>
    <n v="222"/>
    <n v="2000"/>
    <n v="12"/>
    <n v="2018"/>
  </r>
  <r>
    <n v="198"/>
    <n v="13"/>
    <n v="20"/>
    <d v="2018-12-09T00:00:00"/>
    <n v="52.76"/>
    <x v="0"/>
    <d v="2018-08-08T00:00:00"/>
    <s v="Polska"/>
    <s v="xi"/>
    <x v="17"/>
    <n v="9"/>
    <n v="222"/>
    <n v="2000"/>
    <n v="12"/>
    <n v="2018"/>
  </r>
  <r>
    <n v="199"/>
    <n v="13"/>
    <n v="20"/>
    <d v="2018-12-09T00:00:00"/>
    <n v="65.650000000000006"/>
    <x v="0"/>
    <d v="2018-08-08T00:00:00"/>
    <s v="Polska"/>
    <s v="xi"/>
    <x v="17"/>
    <n v="9"/>
    <n v="222"/>
    <n v="2000"/>
    <n v="12"/>
    <n v="2018"/>
  </r>
  <r>
    <n v="200"/>
    <n v="13"/>
    <n v="21"/>
    <d v="2018-12-09T00:00:00"/>
    <n v="18.14"/>
    <x v="0"/>
    <d v="2018-08-08T00:00:00"/>
    <s v="Polska"/>
    <s v="Lisek Przemyka"/>
    <x v="18"/>
    <n v="9"/>
    <n v="300"/>
    <n v="2000"/>
    <n v="12"/>
    <n v="2018"/>
  </r>
  <r>
    <n v="201"/>
    <n v="14"/>
    <n v="1"/>
    <d v="2019-04-14T00:00:00"/>
    <n v="16.72"/>
    <x v="1"/>
    <d v="2019-04-14T00:00:00"/>
    <s v="Japonia"/>
    <s v="Cysmix i Emilka"/>
    <x v="0"/>
    <n v="7"/>
    <n v="128"/>
    <n v="1500"/>
    <n v="4"/>
    <n v="2019"/>
  </r>
  <r>
    <n v="202"/>
    <n v="14"/>
    <n v="1"/>
    <d v="2019-04-15T00:00:00"/>
    <n v="22.87"/>
    <x v="1"/>
    <d v="2019-04-14T00:00:00"/>
    <s v="Japonia"/>
    <s v="Cysmix i Emilka"/>
    <x v="0"/>
    <n v="7"/>
    <n v="128"/>
    <n v="1500"/>
    <n v="4"/>
    <n v="2019"/>
  </r>
  <r>
    <n v="203"/>
    <n v="14"/>
    <n v="1"/>
    <d v="2019-04-15T00:00:00"/>
    <n v="27.01"/>
    <x v="1"/>
    <d v="2019-04-14T00:00:00"/>
    <s v="Japonia"/>
    <s v="Cysmix i Emilka"/>
    <x v="0"/>
    <n v="7"/>
    <n v="128"/>
    <n v="1500"/>
    <n v="4"/>
    <n v="2019"/>
  </r>
  <r>
    <n v="204"/>
    <n v="14"/>
    <n v="1"/>
    <d v="2019-04-18T00:00:00"/>
    <n v="44.28"/>
    <x v="1"/>
    <d v="2019-04-14T00:00:00"/>
    <s v="Japonia"/>
    <s v="Cysmix i Emilka"/>
    <x v="0"/>
    <n v="7"/>
    <n v="128"/>
    <n v="1500"/>
    <n v="4"/>
    <n v="2019"/>
  </r>
  <r>
    <n v="205"/>
    <n v="14"/>
    <n v="1"/>
    <d v="2019-04-20T00:00:00"/>
    <n v="38.33"/>
    <x v="1"/>
    <d v="2019-04-14T00:00:00"/>
    <s v="Japonia"/>
    <s v="Cysmix i Emilka"/>
    <x v="0"/>
    <n v="7"/>
    <n v="128"/>
    <n v="1500"/>
    <n v="4"/>
    <n v="2019"/>
  </r>
  <r>
    <n v="206"/>
    <n v="14"/>
    <n v="1"/>
    <d v="2019-04-21T00:00:00"/>
    <n v="54.39"/>
    <x v="1"/>
    <d v="2019-04-14T00:00:00"/>
    <s v="Japonia"/>
    <s v="Cysmix i Emilka"/>
    <x v="0"/>
    <n v="7"/>
    <n v="128"/>
    <n v="1500"/>
    <n v="4"/>
    <n v="2019"/>
  </r>
  <r>
    <n v="207"/>
    <n v="14"/>
    <n v="1"/>
    <d v="2019-04-21T00:00:00"/>
    <n v="49.93"/>
    <x v="1"/>
    <d v="2019-04-14T00:00:00"/>
    <s v="Japonia"/>
    <s v="Cysmix i Emilka"/>
    <x v="0"/>
    <n v="7"/>
    <n v="128"/>
    <n v="1500"/>
    <n v="4"/>
    <n v="2019"/>
  </r>
  <r>
    <n v="208"/>
    <n v="14"/>
    <n v="1"/>
    <d v="2019-04-22T00:00:00"/>
    <n v="61.88"/>
    <x v="1"/>
    <d v="2019-04-14T00:00:00"/>
    <s v="Japonia"/>
    <s v="Cysmix i Emilka"/>
    <x v="0"/>
    <n v="7"/>
    <n v="128"/>
    <n v="1500"/>
    <n v="4"/>
    <n v="2019"/>
  </r>
  <r>
    <n v="209"/>
    <n v="14"/>
    <n v="1"/>
    <d v="2019-04-22T00:00:00"/>
    <n v="73.459999999999994"/>
    <x v="1"/>
    <d v="2019-04-14T00:00:00"/>
    <s v="Japonia"/>
    <s v="Cysmix i Emilka"/>
    <x v="0"/>
    <n v="7"/>
    <n v="128"/>
    <n v="1500"/>
    <n v="4"/>
    <n v="2019"/>
  </r>
  <r>
    <n v="210"/>
    <n v="14"/>
    <n v="1"/>
    <d v="2019-04-22T00:00:00"/>
    <n v="64.069999999999993"/>
    <x v="1"/>
    <d v="2019-04-14T00:00:00"/>
    <s v="Japonia"/>
    <s v="Cysmix i Emilka"/>
    <x v="0"/>
    <n v="7"/>
    <n v="128"/>
    <n v="1500"/>
    <n v="4"/>
    <n v="2019"/>
  </r>
  <r>
    <n v="211"/>
    <n v="14"/>
    <n v="2"/>
    <d v="2019-04-22T00:00:00"/>
    <n v="17.21"/>
    <x v="1"/>
    <d v="2019-04-14T00:00:00"/>
    <s v="Japonia"/>
    <s v="Solejek"/>
    <x v="1"/>
    <n v="7"/>
    <n v="182"/>
    <n v="1500"/>
    <n v="4"/>
    <n v="2019"/>
  </r>
  <r>
    <n v="212"/>
    <n v="14"/>
    <n v="2"/>
    <d v="2019-04-22T00:00:00"/>
    <n v="28.18"/>
    <x v="1"/>
    <d v="2019-04-14T00:00:00"/>
    <s v="Japonia"/>
    <s v="Solejek"/>
    <x v="1"/>
    <n v="7"/>
    <n v="182"/>
    <n v="1500"/>
    <n v="4"/>
    <n v="2019"/>
  </r>
  <r>
    <n v="213"/>
    <n v="14"/>
    <n v="2"/>
    <d v="2019-04-22T00:00:00"/>
    <n v="30.75"/>
    <x v="1"/>
    <d v="2019-04-14T00:00:00"/>
    <s v="Japonia"/>
    <s v="Solejek"/>
    <x v="1"/>
    <n v="7"/>
    <n v="182"/>
    <n v="1500"/>
    <n v="4"/>
    <n v="2019"/>
  </r>
  <r>
    <n v="214"/>
    <n v="14"/>
    <n v="2"/>
    <d v="2019-04-22T00:00:00"/>
    <n v="42.2"/>
    <x v="1"/>
    <d v="2019-04-14T00:00:00"/>
    <s v="Japonia"/>
    <s v="Solejek"/>
    <x v="1"/>
    <n v="7"/>
    <n v="182"/>
    <n v="1500"/>
    <n v="4"/>
    <n v="2019"/>
  </r>
  <r>
    <n v="215"/>
    <n v="14"/>
    <n v="2"/>
    <d v="2019-04-24T00:00:00"/>
    <n v="41.4"/>
    <x v="1"/>
    <d v="2019-04-14T00:00:00"/>
    <s v="Japonia"/>
    <s v="Solejek"/>
    <x v="1"/>
    <n v="7"/>
    <n v="182"/>
    <n v="1500"/>
    <n v="4"/>
    <n v="2019"/>
  </r>
  <r>
    <n v="216"/>
    <n v="14"/>
    <n v="2"/>
    <d v="2019-04-24T00:00:00"/>
    <n v="43.05"/>
    <x v="1"/>
    <d v="2019-04-14T00:00:00"/>
    <s v="Japonia"/>
    <s v="Solejek"/>
    <x v="1"/>
    <n v="7"/>
    <n v="182"/>
    <n v="1500"/>
    <n v="4"/>
    <n v="2019"/>
  </r>
  <r>
    <n v="217"/>
    <n v="14"/>
    <n v="2"/>
    <d v="2019-04-24T00:00:00"/>
    <n v="68.959999999999994"/>
    <x v="1"/>
    <d v="2019-04-14T00:00:00"/>
    <s v="Japonia"/>
    <s v="Solejek"/>
    <x v="1"/>
    <n v="7"/>
    <n v="182"/>
    <n v="1500"/>
    <n v="4"/>
    <n v="2019"/>
  </r>
  <r>
    <n v="218"/>
    <n v="14"/>
    <n v="2"/>
    <d v="2019-04-24T00:00:00"/>
    <n v="80.290000000000006"/>
    <x v="1"/>
    <d v="2019-04-14T00:00:00"/>
    <s v="Japonia"/>
    <s v="Solejek"/>
    <x v="1"/>
    <n v="7"/>
    <n v="182"/>
    <n v="1500"/>
    <n v="4"/>
    <n v="2019"/>
  </r>
  <r>
    <n v="219"/>
    <n v="14"/>
    <n v="2"/>
    <d v="2019-04-27T00:00:00"/>
    <n v="75.33"/>
    <x v="1"/>
    <d v="2019-04-14T00:00:00"/>
    <s v="Japonia"/>
    <s v="Solejek"/>
    <x v="1"/>
    <n v="7"/>
    <n v="182"/>
    <n v="1500"/>
    <n v="4"/>
    <n v="2019"/>
  </r>
  <r>
    <n v="220"/>
    <n v="14"/>
    <n v="2"/>
    <d v="2019-04-27T00:00:00"/>
    <n v="79.760000000000005"/>
    <x v="1"/>
    <d v="2019-04-14T00:00:00"/>
    <s v="Japonia"/>
    <s v="Solejek"/>
    <x v="1"/>
    <n v="7"/>
    <n v="182"/>
    <n v="1500"/>
    <n v="4"/>
    <n v="2019"/>
  </r>
  <r>
    <n v="221"/>
    <n v="14"/>
    <n v="3"/>
    <d v="2019-04-28T00:00:00"/>
    <n v="18.02"/>
    <x v="1"/>
    <d v="2019-04-14T00:00:00"/>
    <s v="Japonia"/>
    <s v="Kuba Omsiak"/>
    <x v="2"/>
    <n v="5"/>
    <n v="128"/>
    <n v="1000"/>
    <n v="4"/>
    <n v="2019"/>
  </r>
  <r>
    <n v="222"/>
    <n v="14"/>
    <n v="3"/>
    <d v="2019-04-28T00:00:00"/>
    <n v="16.88"/>
    <x v="1"/>
    <d v="2019-04-14T00:00:00"/>
    <s v="Japonia"/>
    <s v="Kuba Omsiak"/>
    <x v="2"/>
    <n v="5"/>
    <n v="128"/>
    <n v="1000"/>
    <n v="4"/>
    <n v="2019"/>
  </r>
  <r>
    <n v="223"/>
    <n v="14"/>
    <n v="3"/>
    <d v="2019-04-28T00:00:00"/>
    <n v="26.99"/>
    <x v="1"/>
    <d v="2019-04-14T00:00:00"/>
    <s v="Japonia"/>
    <s v="Kuba Omsiak"/>
    <x v="2"/>
    <n v="5"/>
    <n v="128"/>
    <n v="1000"/>
    <n v="4"/>
    <n v="2019"/>
  </r>
  <r>
    <n v="224"/>
    <n v="14"/>
    <n v="3"/>
    <d v="2019-04-28T00:00:00"/>
    <n v="38.630000000000003"/>
    <x v="1"/>
    <d v="2019-04-14T00:00:00"/>
    <s v="Japonia"/>
    <s v="Kuba Omsiak"/>
    <x v="2"/>
    <n v="5"/>
    <n v="128"/>
    <n v="1000"/>
    <n v="4"/>
    <n v="2019"/>
  </r>
  <r>
    <n v="225"/>
    <n v="14"/>
    <n v="3"/>
    <d v="2019-04-28T00:00:00"/>
    <n v="37.770000000000003"/>
    <x v="1"/>
    <d v="2019-04-14T00:00:00"/>
    <s v="Japonia"/>
    <s v="Kuba Omsiak"/>
    <x v="2"/>
    <n v="5"/>
    <n v="128"/>
    <n v="1000"/>
    <n v="4"/>
    <n v="2019"/>
  </r>
  <r>
    <n v="226"/>
    <n v="14"/>
    <n v="3"/>
    <d v="2019-04-28T00:00:00"/>
    <n v="62.42"/>
    <x v="1"/>
    <d v="2019-04-14T00:00:00"/>
    <s v="Japonia"/>
    <s v="Kuba Omsiak"/>
    <x v="2"/>
    <n v="5"/>
    <n v="128"/>
    <n v="1000"/>
    <n v="4"/>
    <n v="2019"/>
  </r>
  <r>
    <n v="227"/>
    <n v="14"/>
    <n v="3"/>
    <d v="2019-04-29T00:00:00"/>
    <n v="49.81"/>
    <x v="1"/>
    <d v="2019-04-14T00:00:00"/>
    <s v="Japonia"/>
    <s v="Kuba Omsiak"/>
    <x v="2"/>
    <n v="5"/>
    <n v="128"/>
    <n v="1000"/>
    <n v="4"/>
    <n v="2019"/>
  </r>
  <r>
    <n v="228"/>
    <n v="14"/>
    <n v="3"/>
    <d v="2019-05-02T00:00:00"/>
    <n v="84.95"/>
    <x v="1"/>
    <d v="2019-04-14T00:00:00"/>
    <s v="Japonia"/>
    <s v="Kuba Omsiak"/>
    <x v="2"/>
    <n v="5"/>
    <n v="128"/>
    <n v="1000"/>
    <n v="5"/>
    <n v="2019"/>
  </r>
  <r>
    <n v="229"/>
    <n v="14"/>
    <n v="3"/>
    <d v="2019-05-02T00:00:00"/>
    <n v="77.41"/>
    <x v="1"/>
    <d v="2019-04-14T00:00:00"/>
    <s v="Japonia"/>
    <s v="Kuba Omsiak"/>
    <x v="2"/>
    <n v="5"/>
    <n v="128"/>
    <n v="1000"/>
    <n v="5"/>
    <n v="2019"/>
  </r>
  <r>
    <n v="230"/>
    <n v="14"/>
    <n v="3"/>
    <d v="2019-05-02T00:00:00"/>
    <n v="65.33"/>
    <x v="1"/>
    <d v="2019-04-14T00:00:00"/>
    <s v="Japonia"/>
    <s v="Kuba Omsiak"/>
    <x v="2"/>
    <n v="5"/>
    <n v="128"/>
    <n v="1000"/>
    <n v="5"/>
    <n v="2019"/>
  </r>
  <r>
    <n v="231"/>
    <n v="14"/>
    <n v="4"/>
    <d v="2019-05-04T00:00:00"/>
    <n v="12.02"/>
    <x v="1"/>
    <d v="2019-04-14T00:00:00"/>
    <s v="Japonia"/>
    <s v="Pościgacze"/>
    <x v="3"/>
    <n v="6"/>
    <n v="170"/>
    <n v="1200"/>
    <n v="5"/>
    <n v="2019"/>
  </r>
  <r>
    <n v="232"/>
    <n v="14"/>
    <n v="4"/>
    <d v="2019-05-06T00:00:00"/>
    <n v="18.59"/>
    <x v="1"/>
    <d v="2019-04-14T00:00:00"/>
    <s v="Japonia"/>
    <s v="Pościgacze"/>
    <x v="3"/>
    <n v="6"/>
    <n v="170"/>
    <n v="1200"/>
    <n v="5"/>
    <n v="2019"/>
  </r>
  <r>
    <n v="233"/>
    <n v="14"/>
    <n v="4"/>
    <d v="2019-05-06T00:00:00"/>
    <n v="37.04"/>
    <x v="1"/>
    <d v="2019-04-14T00:00:00"/>
    <s v="Japonia"/>
    <s v="Pościgacze"/>
    <x v="3"/>
    <n v="6"/>
    <n v="170"/>
    <n v="1200"/>
    <n v="5"/>
    <n v="2019"/>
  </r>
  <r>
    <n v="234"/>
    <n v="14"/>
    <n v="4"/>
    <d v="2019-05-06T00:00:00"/>
    <n v="44.29"/>
    <x v="1"/>
    <d v="2019-04-14T00:00:00"/>
    <s v="Japonia"/>
    <s v="Pościgacze"/>
    <x v="3"/>
    <n v="6"/>
    <n v="170"/>
    <n v="1200"/>
    <n v="5"/>
    <n v="2019"/>
  </r>
  <r>
    <n v="235"/>
    <n v="14"/>
    <n v="4"/>
    <d v="2019-05-06T00:00:00"/>
    <n v="47.71"/>
    <x v="1"/>
    <d v="2019-04-14T00:00:00"/>
    <s v="Japonia"/>
    <s v="Pościgacze"/>
    <x v="3"/>
    <n v="6"/>
    <n v="170"/>
    <n v="1200"/>
    <n v="5"/>
    <n v="2019"/>
  </r>
  <r>
    <n v="236"/>
    <n v="14"/>
    <n v="4"/>
    <d v="2019-05-06T00:00:00"/>
    <n v="48.86"/>
    <x v="1"/>
    <d v="2019-04-14T00:00:00"/>
    <s v="Japonia"/>
    <s v="Pościgacze"/>
    <x v="3"/>
    <n v="6"/>
    <n v="170"/>
    <n v="1200"/>
    <n v="5"/>
    <n v="2019"/>
  </r>
  <r>
    <n v="237"/>
    <n v="14"/>
    <n v="4"/>
    <d v="2019-05-06T00:00:00"/>
    <n v="72.040000000000006"/>
    <x v="1"/>
    <d v="2019-04-14T00:00:00"/>
    <s v="Japonia"/>
    <s v="Pościgacze"/>
    <x v="3"/>
    <n v="6"/>
    <n v="170"/>
    <n v="1200"/>
    <n v="5"/>
    <n v="2019"/>
  </r>
  <r>
    <n v="238"/>
    <n v="14"/>
    <n v="4"/>
    <d v="2019-05-06T00:00:00"/>
    <n v="72.319999999999993"/>
    <x v="1"/>
    <d v="2019-04-14T00:00:00"/>
    <s v="Japonia"/>
    <s v="Pościgacze"/>
    <x v="3"/>
    <n v="6"/>
    <n v="170"/>
    <n v="1200"/>
    <n v="5"/>
    <n v="2019"/>
  </r>
  <r>
    <n v="239"/>
    <n v="14"/>
    <n v="4"/>
    <d v="2019-05-09T00:00:00"/>
    <n v="93.16"/>
    <x v="1"/>
    <d v="2019-04-14T00:00:00"/>
    <s v="Japonia"/>
    <s v="Pościgacze"/>
    <x v="3"/>
    <n v="6"/>
    <n v="170"/>
    <n v="1200"/>
    <n v="5"/>
    <n v="2019"/>
  </r>
  <r>
    <n v="240"/>
    <n v="14"/>
    <n v="4"/>
    <d v="2019-05-09T00:00:00"/>
    <n v="97.52"/>
    <x v="1"/>
    <d v="2019-04-14T00:00:00"/>
    <s v="Japonia"/>
    <s v="Pościgacze"/>
    <x v="3"/>
    <n v="6"/>
    <n v="170"/>
    <n v="1200"/>
    <n v="5"/>
    <n v="2019"/>
  </r>
  <r>
    <n v="241"/>
    <n v="14"/>
    <n v="5"/>
    <d v="2019-05-09T00:00:00"/>
    <n v="12.16"/>
    <x v="1"/>
    <d v="2019-04-14T00:00:00"/>
    <s v="Japonia"/>
    <s v="Rostek"/>
    <x v="4"/>
    <n v="5"/>
    <n v="133"/>
    <n v="1000"/>
    <n v="5"/>
    <n v="2019"/>
  </r>
  <r>
    <n v="242"/>
    <n v="14"/>
    <n v="5"/>
    <d v="2019-05-09T00:00:00"/>
    <n v="23.4"/>
    <x v="1"/>
    <d v="2019-04-14T00:00:00"/>
    <s v="Japonia"/>
    <s v="Rostek"/>
    <x v="4"/>
    <n v="5"/>
    <n v="133"/>
    <n v="1000"/>
    <n v="5"/>
    <n v="2019"/>
  </r>
  <r>
    <n v="243"/>
    <n v="14"/>
    <n v="5"/>
    <d v="2019-05-12T00:00:00"/>
    <n v="28.19"/>
    <x v="1"/>
    <d v="2019-04-14T00:00:00"/>
    <s v="Japonia"/>
    <s v="Rostek"/>
    <x v="4"/>
    <n v="5"/>
    <n v="133"/>
    <n v="1000"/>
    <n v="5"/>
    <n v="2019"/>
  </r>
  <r>
    <n v="244"/>
    <n v="14"/>
    <n v="5"/>
    <d v="2019-05-12T00:00:00"/>
    <n v="34.979999999999997"/>
    <x v="1"/>
    <d v="2019-04-14T00:00:00"/>
    <s v="Japonia"/>
    <s v="Rostek"/>
    <x v="4"/>
    <n v="5"/>
    <n v="133"/>
    <n v="1000"/>
    <n v="5"/>
    <n v="2019"/>
  </r>
  <r>
    <n v="245"/>
    <n v="14"/>
    <n v="5"/>
    <d v="2019-05-15T00:00:00"/>
    <n v="41.54"/>
    <x v="1"/>
    <d v="2019-04-14T00:00:00"/>
    <s v="Japonia"/>
    <s v="Rostek"/>
    <x v="4"/>
    <n v="5"/>
    <n v="133"/>
    <n v="1000"/>
    <n v="5"/>
    <n v="2019"/>
  </r>
  <r>
    <n v="246"/>
    <n v="14"/>
    <n v="5"/>
    <d v="2019-05-16T00:00:00"/>
    <n v="46.94"/>
    <x v="1"/>
    <d v="2019-04-14T00:00:00"/>
    <s v="Japonia"/>
    <s v="Rostek"/>
    <x v="4"/>
    <n v="5"/>
    <n v="133"/>
    <n v="1000"/>
    <n v="5"/>
    <n v="2019"/>
  </r>
  <r>
    <n v="247"/>
    <n v="14"/>
    <n v="5"/>
    <d v="2019-05-16T00:00:00"/>
    <n v="72.099999999999994"/>
    <x v="1"/>
    <d v="2019-04-14T00:00:00"/>
    <s v="Japonia"/>
    <s v="Rostek"/>
    <x v="4"/>
    <n v="5"/>
    <n v="133"/>
    <n v="1000"/>
    <n v="5"/>
    <n v="2019"/>
  </r>
  <r>
    <n v="248"/>
    <n v="14"/>
    <n v="5"/>
    <d v="2019-05-16T00:00:00"/>
    <n v="82.01"/>
    <x v="1"/>
    <d v="2019-04-14T00:00:00"/>
    <s v="Japonia"/>
    <s v="Rostek"/>
    <x v="4"/>
    <n v="5"/>
    <n v="133"/>
    <n v="1000"/>
    <n v="5"/>
    <n v="2019"/>
  </r>
  <r>
    <n v="249"/>
    <n v="3"/>
    <n v="1"/>
    <d v="2019-05-17T00:00:00"/>
    <n v="14.78"/>
    <x v="2"/>
    <d v="2019-05-17T00:00:00"/>
    <s v="Polska"/>
    <s v="Cysmix i Emilka"/>
    <x v="0"/>
    <n v="7"/>
    <n v="128"/>
    <n v="1500"/>
    <n v="5"/>
    <n v="2019"/>
  </r>
  <r>
    <n v="250"/>
    <n v="3"/>
    <n v="1"/>
    <d v="2019-05-17T00:00:00"/>
    <n v="25.23"/>
    <x v="2"/>
    <d v="2019-05-17T00:00:00"/>
    <s v="Polska"/>
    <s v="Cysmix i Emilka"/>
    <x v="0"/>
    <n v="7"/>
    <n v="128"/>
    <n v="1500"/>
    <n v="5"/>
    <n v="2019"/>
  </r>
  <r>
    <n v="251"/>
    <n v="3"/>
    <n v="1"/>
    <d v="2019-05-17T00:00:00"/>
    <n v="32.24"/>
    <x v="2"/>
    <d v="2019-05-17T00:00:00"/>
    <s v="Polska"/>
    <s v="Cysmix i Emilka"/>
    <x v="0"/>
    <n v="7"/>
    <n v="128"/>
    <n v="1500"/>
    <n v="5"/>
    <n v="2019"/>
  </r>
  <r>
    <n v="252"/>
    <n v="3"/>
    <n v="1"/>
    <d v="2019-05-17T00:00:00"/>
    <n v="32.130000000000003"/>
    <x v="2"/>
    <d v="2019-05-17T00:00:00"/>
    <s v="Polska"/>
    <s v="Cysmix i Emilka"/>
    <x v="0"/>
    <n v="7"/>
    <n v="128"/>
    <n v="1500"/>
    <n v="5"/>
    <n v="2019"/>
  </r>
  <r>
    <n v="253"/>
    <n v="14"/>
    <n v="5"/>
    <d v="2019-05-18T00:00:00"/>
    <n v="80.540000000000006"/>
    <x v="1"/>
    <d v="2019-04-14T00:00:00"/>
    <s v="Japonia"/>
    <s v="Rostek"/>
    <x v="4"/>
    <n v="5"/>
    <n v="133"/>
    <n v="1000"/>
    <n v="5"/>
    <n v="2019"/>
  </r>
  <r>
    <n v="254"/>
    <n v="14"/>
    <n v="6"/>
    <d v="2019-05-18T00:00:00"/>
    <n v="14.89"/>
    <x v="1"/>
    <d v="2019-04-14T00:00:00"/>
    <s v="Japonia"/>
    <s v="Ramzes B."/>
    <x v="5"/>
    <n v="6"/>
    <n v="130"/>
    <n v="1200"/>
    <n v="5"/>
    <n v="2019"/>
  </r>
  <r>
    <n v="255"/>
    <n v="14"/>
    <n v="6"/>
    <d v="2019-05-18T00:00:00"/>
    <n v="17.59"/>
    <x v="1"/>
    <d v="2019-04-14T00:00:00"/>
    <s v="Japonia"/>
    <s v="Ramzes B."/>
    <x v="5"/>
    <n v="6"/>
    <n v="130"/>
    <n v="1200"/>
    <n v="5"/>
    <n v="2019"/>
  </r>
  <r>
    <n v="256"/>
    <n v="3"/>
    <n v="1"/>
    <d v="2019-05-19T00:00:00"/>
    <n v="43.97"/>
    <x v="2"/>
    <d v="2019-05-17T00:00:00"/>
    <s v="Polska"/>
    <s v="Cysmix i Emilka"/>
    <x v="0"/>
    <n v="7"/>
    <n v="128"/>
    <n v="1500"/>
    <n v="5"/>
    <n v="2019"/>
  </r>
  <r>
    <n v="257"/>
    <n v="14"/>
    <n v="6"/>
    <d v="2019-05-21T00:00:00"/>
    <n v="29.72"/>
    <x v="1"/>
    <d v="2019-04-14T00:00:00"/>
    <s v="Japonia"/>
    <s v="Ramzes B."/>
    <x v="5"/>
    <n v="6"/>
    <n v="130"/>
    <n v="1200"/>
    <n v="5"/>
    <n v="2019"/>
  </r>
  <r>
    <n v="258"/>
    <n v="14"/>
    <n v="6"/>
    <d v="2019-05-21T00:00:00"/>
    <n v="36.06"/>
    <x v="1"/>
    <d v="2019-04-14T00:00:00"/>
    <s v="Japonia"/>
    <s v="Ramzes B."/>
    <x v="5"/>
    <n v="6"/>
    <n v="130"/>
    <n v="1200"/>
    <n v="5"/>
    <n v="2019"/>
  </r>
  <r>
    <n v="259"/>
    <n v="14"/>
    <n v="6"/>
    <d v="2019-05-21T00:00:00"/>
    <n v="54.03"/>
    <x v="1"/>
    <d v="2019-04-14T00:00:00"/>
    <s v="Japonia"/>
    <s v="Ramzes B."/>
    <x v="5"/>
    <n v="6"/>
    <n v="130"/>
    <n v="1200"/>
    <n v="5"/>
    <n v="2019"/>
  </r>
  <r>
    <n v="260"/>
    <n v="14"/>
    <n v="6"/>
    <d v="2019-05-21T00:00:00"/>
    <n v="44.34"/>
    <x v="1"/>
    <d v="2019-04-14T00:00:00"/>
    <s v="Japonia"/>
    <s v="Ramzes B."/>
    <x v="5"/>
    <n v="6"/>
    <n v="130"/>
    <n v="1200"/>
    <n v="5"/>
    <n v="2019"/>
  </r>
  <r>
    <n v="261"/>
    <n v="14"/>
    <n v="6"/>
    <d v="2019-05-21T00:00:00"/>
    <n v="67.849999999999994"/>
    <x v="1"/>
    <d v="2019-04-14T00:00:00"/>
    <s v="Japonia"/>
    <s v="Ramzes B."/>
    <x v="5"/>
    <n v="6"/>
    <n v="130"/>
    <n v="1200"/>
    <n v="5"/>
    <n v="2019"/>
  </r>
  <r>
    <n v="262"/>
    <n v="14"/>
    <n v="6"/>
    <d v="2019-05-21T00:00:00"/>
    <n v="66.83"/>
    <x v="1"/>
    <d v="2019-04-14T00:00:00"/>
    <s v="Japonia"/>
    <s v="Ramzes B."/>
    <x v="5"/>
    <n v="6"/>
    <n v="130"/>
    <n v="1200"/>
    <n v="5"/>
    <n v="2019"/>
  </r>
  <r>
    <n v="263"/>
    <n v="14"/>
    <n v="6"/>
    <d v="2019-05-21T00:00:00"/>
    <n v="87.19"/>
    <x v="1"/>
    <d v="2019-04-14T00:00:00"/>
    <s v="Japonia"/>
    <s v="Ramzes B."/>
    <x v="5"/>
    <n v="6"/>
    <n v="130"/>
    <n v="1200"/>
    <n v="5"/>
    <n v="2019"/>
  </r>
  <r>
    <n v="264"/>
    <n v="14"/>
    <n v="6"/>
    <d v="2019-05-21T00:00:00"/>
    <n v="93.39"/>
    <x v="1"/>
    <d v="2019-04-14T00:00:00"/>
    <s v="Japonia"/>
    <s v="Ramzes B."/>
    <x v="5"/>
    <n v="6"/>
    <n v="130"/>
    <n v="1200"/>
    <n v="5"/>
    <n v="2019"/>
  </r>
  <r>
    <n v="265"/>
    <n v="3"/>
    <n v="1"/>
    <d v="2019-05-22T00:00:00"/>
    <n v="50.38"/>
    <x v="2"/>
    <d v="2019-05-17T00:00:00"/>
    <s v="Polska"/>
    <s v="Cysmix i Emilka"/>
    <x v="0"/>
    <n v="7"/>
    <n v="128"/>
    <n v="1500"/>
    <n v="5"/>
    <n v="2019"/>
  </r>
  <r>
    <n v="266"/>
    <n v="3"/>
    <n v="1"/>
    <d v="2019-05-24T00:00:00"/>
    <n v="75.59"/>
    <x v="2"/>
    <d v="2019-05-17T00:00:00"/>
    <s v="Polska"/>
    <s v="Cysmix i Emilka"/>
    <x v="0"/>
    <n v="7"/>
    <n v="128"/>
    <n v="1500"/>
    <n v="5"/>
    <n v="2019"/>
  </r>
  <r>
    <n v="267"/>
    <n v="3"/>
    <n v="1"/>
    <d v="2019-05-24T00:00:00"/>
    <n v="58.57"/>
    <x v="2"/>
    <d v="2019-05-17T00:00:00"/>
    <s v="Polska"/>
    <s v="Cysmix i Emilka"/>
    <x v="0"/>
    <n v="7"/>
    <n v="128"/>
    <n v="1500"/>
    <n v="5"/>
    <n v="2019"/>
  </r>
  <r>
    <n v="268"/>
    <n v="3"/>
    <n v="1"/>
    <d v="2019-05-24T00:00:00"/>
    <n v="75.87"/>
    <x v="2"/>
    <d v="2019-05-17T00:00:00"/>
    <s v="Polska"/>
    <s v="Cysmix i Emilka"/>
    <x v="0"/>
    <n v="7"/>
    <n v="128"/>
    <n v="1500"/>
    <n v="5"/>
    <n v="2019"/>
  </r>
  <r>
    <n v="269"/>
    <n v="14"/>
    <n v="7"/>
    <d v="2019-05-24T00:00:00"/>
    <n v="18.510000000000002"/>
    <x v="1"/>
    <d v="2019-04-14T00:00:00"/>
    <s v="Japonia"/>
    <s v="Rajec"/>
    <x v="6"/>
    <n v="4"/>
    <n v="120"/>
    <n v="900"/>
    <n v="5"/>
    <n v="2019"/>
  </r>
  <r>
    <n v="270"/>
    <n v="14"/>
    <n v="7"/>
    <d v="2019-05-24T00:00:00"/>
    <n v="28.53"/>
    <x v="1"/>
    <d v="2019-04-14T00:00:00"/>
    <s v="Japonia"/>
    <s v="Rajec"/>
    <x v="6"/>
    <n v="4"/>
    <n v="120"/>
    <n v="900"/>
    <n v="5"/>
    <n v="2019"/>
  </r>
  <r>
    <n v="271"/>
    <n v="14"/>
    <n v="7"/>
    <d v="2019-05-24T00:00:00"/>
    <n v="24.17"/>
    <x v="1"/>
    <d v="2019-04-14T00:00:00"/>
    <s v="Japonia"/>
    <s v="Rajec"/>
    <x v="6"/>
    <n v="4"/>
    <n v="120"/>
    <n v="900"/>
    <n v="5"/>
    <n v="2019"/>
  </r>
  <r>
    <n v="272"/>
    <n v="14"/>
    <n v="7"/>
    <d v="2019-05-24T00:00:00"/>
    <n v="37.97"/>
    <x v="1"/>
    <d v="2019-04-14T00:00:00"/>
    <s v="Japonia"/>
    <s v="Rajec"/>
    <x v="6"/>
    <n v="4"/>
    <n v="120"/>
    <n v="900"/>
    <n v="5"/>
    <n v="2019"/>
  </r>
  <r>
    <n v="273"/>
    <n v="14"/>
    <n v="7"/>
    <d v="2019-05-24T00:00:00"/>
    <n v="38.42"/>
    <x v="1"/>
    <d v="2019-04-14T00:00:00"/>
    <s v="Japonia"/>
    <s v="Rajec"/>
    <x v="6"/>
    <n v="4"/>
    <n v="120"/>
    <n v="900"/>
    <n v="5"/>
    <n v="2019"/>
  </r>
  <r>
    <n v="274"/>
    <n v="3"/>
    <n v="1"/>
    <d v="2019-05-26T00:00:00"/>
    <n v="78.78"/>
    <x v="2"/>
    <d v="2019-05-17T00:00:00"/>
    <s v="Polska"/>
    <s v="Cysmix i Emilka"/>
    <x v="0"/>
    <n v="7"/>
    <n v="128"/>
    <n v="1500"/>
    <n v="5"/>
    <n v="2019"/>
  </r>
  <r>
    <n v="275"/>
    <n v="3"/>
    <n v="2"/>
    <d v="2019-05-26T00:00:00"/>
    <n v="18.96"/>
    <x v="2"/>
    <d v="2019-05-17T00:00:00"/>
    <s v="Polska"/>
    <s v="Solejek"/>
    <x v="1"/>
    <n v="7"/>
    <n v="182"/>
    <n v="1500"/>
    <n v="5"/>
    <n v="2019"/>
  </r>
  <r>
    <n v="276"/>
    <n v="3"/>
    <n v="2"/>
    <d v="2019-05-26T00:00:00"/>
    <n v="17.47"/>
    <x v="2"/>
    <d v="2019-05-17T00:00:00"/>
    <s v="Polska"/>
    <s v="Solejek"/>
    <x v="1"/>
    <n v="7"/>
    <n v="182"/>
    <n v="1500"/>
    <n v="5"/>
    <n v="2019"/>
  </r>
  <r>
    <n v="277"/>
    <n v="3"/>
    <n v="2"/>
    <d v="2019-05-26T00:00:00"/>
    <n v="31.17"/>
    <x v="2"/>
    <d v="2019-05-17T00:00:00"/>
    <s v="Polska"/>
    <s v="Solejek"/>
    <x v="1"/>
    <n v="7"/>
    <n v="182"/>
    <n v="1500"/>
    <n v="5"/>
    <n v="2019"/>
  </r>
  <r>
    <n v="278"/>
    <n v="3"/>
    <n v="2"/>
    <d v="2019-05-26T00:00:00"/>
    <n v="38.700000000000003"/>
    <x v="2"/>
    <d v="2019-05-17T00:00:00"/>
    <s v="Polska"/>
    <s v="Solejek"/>
    <x v="1"/>
    <n v="7"/>
    <n v="182"/>
    <n v="1500"/>
    <n v="5"/>
    <n v="2019"/>
  </r>
  <r>
    <n v="279"/>
    <n v="3"/>
    <n v="2"/>
    <d v="2019-05-26T00:00:00"/>
    <n v="38.11"/>
    <x v="2"/>
    <d v="2019-05-17T00:00:00"/>
    <s v="Polska"/>
    <s v="Solejek"/>
    <x v="1"/>
    <n v="7"/>
    <n v="182"/>
    <n v="1500"/>
    <n v="5"/>
    <n v="2019"/>
  </r>
  <r>
    <n v="280"/>
    <n v="3"/>
    <n v="2"/>
    <d v="2019-05-26T00:00:00"/>
    <n v="57.38"/>
    <x v="2"/>
    <d v="2019-05-17T00:00:00"/>
    <s v="Polska"/>
    <s v="Solejek"/>
    <x v="1"/>
    <n v="7"/>
    <n v="182"/>
    <n v="1500"/>
    <n v="5"/>
    <n v="2019"/>
  </r>
  <r>
    <n v="281"/>
    <n v="3"/>
    <n v="2"/>
    <d v="2019-05-26T00:00:00"/>
    <n v="44.87"/>
    <x v="2"/>
    <d v="2019-05-17T00:00:00"/>
    <s v="Polska"/>
    <s v="Solejek"/>
    <x v="1"/>
    <n v="7"/>
    <n v="182"/>
    <n v="1500"/>
    <n v="5"/>
    <n v="2019"/>
  </r>
  <r>
    <n v="282"/>
    <n v="3"/>
    <n v="2"/>
    <d v="2019-05-26T00:00:00"/>
    <n v="66.25"/>
    <x v="2"/>
    <d v="2019-05-17T00:00:00"/>
    <s v="Polska"/>
    <s v="Solejek"/>
    <x v="1"/>
    <n v="7"/>
    <n v="182"/>
    <n v="1500"/>
    <n v="5"/>
    <n v="2019"/>
  </r>
  <r>
    <n v="283"/>
    <n v="3"/>
    <n v="2"/>
    <d v="2019-05-26T00:00:00"/>
    <n v="58.88"/>
    <x v="2"/>
    <d v="2019-05-17T00:00:00"/>
    <s v="Polska"/>
    <s v="Solejek"/>
    <x v="1"/>
    <n v="7"/>
    <n v="182"/>
    <n v="1500"/>
    <n v="5"/>
    <n v="2019"/>
  </r>
  <r>
    <n v="284"/>
    <n v="3"/>
    <n v="2"/>
    <d v="2019-05-26T00:00:00"/>
    <n v="94.47"/>
    <x v="2"/>
    <d v="2019-05-17T00:00:00"/>
    <s v="Polska"/>
    <s v="Solejek"/>
    <x v="1"/>
    <n v="7"/>
    <n v="182"/>
    <n v="1500"/>
    <n v="5"/>
    <n v="2019"/>
  </r>
  <r>
    <n v="285"/>
    <n v="3"/>
    <n v="23"/>
    <d v="2019-05-27T00:00:00"/>
    <n v="11.9"/>
    <x v="2"/>
    <d v="2019-05-17T00:00:00"/>
    <s v="Polska"/>
    <s v="Pan Daft i Franuś"/>
    <x v="12"/>
    <n v="5"/>
    <n v="116"/>
    <n v="1000"/>
    <n v="5"/>
    <n v="2019"/>
  </r>
  <r>
    <n v="286"/>
    <n v="3"/>
    <n v="23"/>
    <d v="2019-05-27T00:00:00"/>
    <n v="21.45"/>
    <x v="2"/>
    <d v="2019-05-17T00:00:00"/>
    <s v="Polska"/>
    <s v="Pan Daft i Franuś"/>
    <x v="12"/>
    <n v="5"/>
    <n v="116"/>
    <n v="1000"/>
    <n v="5"/>
    <n v="2019"/>
  </r>
  <r>
    <n v="287"/>
    <n v="3"/>
    <n v="23"/>
    <d v="2019-05-27T00:00:00"/>
    <n v="35.479999999999997"/>
    <x v="2"/>
    <d v="2019-05-17T00:00:00"/>
    <s v="Polska"/>
    <s v="Pan Daft i Franuś"/>
    <x v="12"/>
    <n v="5"/>
    <n v="116"/>
    <n v="1000"/>
    <n v="5"/>
    <n v="2019"/>
  </r>
  <r>
    <n v="288"/>
    <n v="14"/>
    <n v="7"/>
    <d v="2019-05-27T00:00:00"/>
    <n v="57.33"/>
    <x v="1"/>
    <d v="2019-04-14T00:00:00"/>
    <s v="Japonia"/>
    <s v="Rajec"/>
    <x v="6"/>
    <n v="4"/>
    <n v="120"/>
    <n v="900"/>
    <n v="5"/>
    <n v="2019"/>
  </r>
  <r>
    <n v="289"/>
    <n v="14"/>
    <n v="7"/>
    <d v="2019-05-27T00:00:00"/>
    <n v="64.83"/>
    <x v="1"/>
    <d v="2019-04-14T00:00:00"/>
    <s v="Japonia"/>
    <s v="Rajec"/>
    <x v="6"/>
    <n v="4"/>
    <n v="120"/>
    <n v="900"/>
    <n v="5"/>
    <n v="2019"/>
  </r>
  <r>
    <n v="290"/>
    <n v="14"/>
    <n v="7"/>
    <d v="2019-05-27T00:00:00"/>
    <n v="49.07"/>
    <x v="1"/>
    <d v="2019-04-14T00:00:00"/>
    <s v="Japonia"/>
    <s v="Rajec"/>
    <x v="6"/>
    <n v="4"/>
    <n v="120"/>
    <n v="900"/>
    <n v="5"/>
    <n v="2019"/>
  </r>
  <r>
    <n v="291"/>
    <n v="14"/>
    <n v="7"/>
    <d v="2019-05-27T00:00:00"/>
    <n v="65.94"/>
    <x v="1"/>
    <d v="2019-04-14T00:00:00"/>
    <s v="Japonia"/>
    <s v="Rajec"/>
    <x v="6"/>
    <n v="4"/>
    <n v="120"/>
    <n v="900"/>
    <n v="5"/>
    <n v="2019"/>
  </r>
  <r>
    <n v="292"/>
    <n v="14"/>
    <n v="17"/>
    <d v="2019-05-27T00:00:00"/>
    <n v="14.82"/>
    <x v="1"/>
    <d v="2019-04-14T00:00:00"/>
    <s v="Japonia"/>
    <s v="Tofik Lis"/>
    <x v="7"/>
    <n v="6"/>
    <n v="160"/>
    <n v="1200"/>
    <n v="5"/>
    <n v="2019"/>
  </r>
  <r>
    <n v="293"/>
    <n v="14"/>
    <n v="17"/>
    <d v="2019-05-27T00:00:00"/>
    <n v="20.82"/>
    <x v="1"/>
    <d v="2019-04-14T00:00:00"/>
    <s v="Japonia"/>
    <s v="Tofik Lis"/>
    <x v="7"/>
    <n v="6"/>
    <n v="160"/>
    <n v="1200"/>
    <n v="5"/>
    <n v="2019"/>
  </r>
  <r>
    <n v="294"/>
    <n v="14"/>
    <n v="17"/>
    <d v="2019-05-28T00:00:00"/>
    <n v="29.21"/>
    <x v="1"/>
    <d v="2019-04-14T00:00:00"/>
    <s v="Japonia"/>
    <s v="Tofik Lis"/>
    <x v="7"/>
    <n v="6"/>
    <n v="160"/>
    <n v="1200"/>
    <n v="5"/>
    <n v="2019"/>
  </r>
  <r>
    <n v="295"/>
    <n v="14"/>
    <n v="17"/>
    <d v="2019-05-28T00:00:00"/>
    <n v="38.770000000000003"/>
    <x v="1"/>
    <d v="2019-04-14T00:00:00"/>
    <s v="Japonia"/>
    <s v="Tofik Lis"/>
    <x v="7"/>
    <n v="6"/>
    <n v="160"/>
    <n v="1200"/>
    <n v="5"/>
    <n v="2019"/>
  </r>
  <r>
    <n v="296"/>
    <n v="14"/>
    <n v="17"/>
    <d v="2019-05-28T00:00:00"/>
    <n v="47.09"/>
    <x v="1"/>
    <d v="2019-04-14T00:00:00"/>
    <s v="Japonia"/>
    <s v="Tofik Lis"/>
    <x v="7"/>
    <n v="6"/>
    <n v="160"/>
    <n v="1200"/>
    <n v="5"/>
    <n v="2019"/>
  </r>
  <r>
    <n v="297"/>
    <n v="14"/>
    <n v="17"/>
    <d v="2019-05-28T00:00:00"/>
    <n v="38.369999999999997"/>
    <x v="1"/>
    <d v="2019-04-14T00:00:00"/>
    <s v="Japonia"/>
    <s v="Tofik Lis"/>
    <x v="7"/>
    <n v="6"/>
    <n v="160"/>
    <n v="1200"/>
    <n v="5"/>
    <n v="2019"/>
  </r>
  <r>
    <n v="298"/>
    <n v="14"/>
    <n v="17"/>
    <d v="2019-05-28T00:00:00"/>
    <n v="59.85"/>
    <x v="1"/>
    <d v="2019-04-14T00:00:00"/>
    <s v="Japonia"/>
    <s v="Tofik Lis"/>
    <x v="7"/>
    <n v="6"/>
    <n v="160"/>
    <n v="1200"/>
    <n v="5"/>
    <n v="2019"/>
  </r>
  <r>
    <n v="299"/>
    <n v="14"/>
    <n v="17"/>
    <d v="2019-05-28T00:00:00"/>
    <n v="69.81"/>
    <x v="1"/>
    <d v="2019-04-14T00:00:00"/>
    <s v="Japonia"/>
    <s v="Tofik Lis"/>
    <x v="7"/>
    <n v="6"/>
    <n v="160"/>
    <n v="1200"/>
    <n v="5"/>
    <n v="2019"/>
  </r>
  <r>
    <n v="300"/>
    <n v="14"/>
    <n v="17"/>
    <d v="2019-05-28T00:00:00"/>
    <n v="88.71"/>
    <x v="1"/>
    <d v="2019-04-14T00:00:00"/>
    <s v="Japonia"/>
    <s v="Tofik Lis"/>
    <x v="7"/>
    <n v="6"/>
    <n v="160"/>
    <n v="1200"/>
    <n v="5"/>
    <n v="2019"/>
  </r>
  <r>
    <n v="301"/>
    <n v="14"/>
    <n v="17"/>
    <d v="2019-05-28T00:00:00"/>
    <n v="73.42"/>
    <x v="1"/>
    <d v="2019-04-14T00:00:00"/>
    <s v="Japonia"/>
    <s v="Tofik Lis"/>
    <x v="7"/>
    <n v="6"/>
    <n v="160"/>
    <n v="1200"/>
    <n v="5"/>
    <n v="2019"/>
  </r>
  <r>
    <n v="302"/>
    <n v="14"/>
    <n v="9"/>
    <d v="2019-05-28T00:00:00"/>
    <n v="15.59"/>
    <x v="1"/>
    <d v="2019-04-14T00:00:00"/>
    <s v="Japonia"/>
    <s v="Panda Oczy i Termit"/>
    <x v="8"/>
    <n v="6"/>
    <n v="150"/>
    <n v="1200"/>
    <n v="5"/>
    <n v="2019"/>
  </r>
  <r>
    <n v="303"/>
    <n v="14"/>
    <n v="9"/>
    <d v="2019-05-28T00:00:00"/>
    <n v="25.45"/>
    <x v="1"/>
    <d v="2019-04-14T00:00:00"/>
    <s v="Japonia"/>
    <s v="Panda Oczy i Termit"/>
    <x v="8"/>
    <n v="6"/>
    <n v="150"/>
    <n v="1200"/>
    <n v="5"/>
    <n v="2019"/>
  </r>
  <r>
    <n v="304"/>
    <n v="14"/>
    <n v="9"/>
    <d v="2019-05-28T00:00:00"/>
    <n v="24.04"/>
    <x v="1"/>
    <d v="2019-04-14T00:00:00"/>
    <s v="Japonia"/>
    <s v="Panda Oczy i Termit"/>
    <x v="8"/>
    <n v="6"/>
    <n v="150"/>
    <n v="1200"/>
    <n v="5"/>
    <n v="2019"/>
  </r>
  <r>
    <n v="305"/>
    <n v="14"/>
    <n v="9"/>
    <d v="2019-05-28T00:00:00"/>
    <n v="44.18"/>
    <x v="1"/>
    <d v="2019-04-14T00:00:00"/>
    <s v="Japonia"/>
    <s v="Panda Oczy i Termit"/>
    <x v="8"/>
    <n v="6"/>
    <n v="150"/>
    <n v="1200"/>
    <n v="5"/>
    <n v="2019"/>
  </r>
  <r>
    <n v="306"/>
    <n v="3"/>
    <n v="23"/>
    <d v="2019-05-29T00:00:00"/>
    <n v="36.380000000000003"/>
    <x v="2"/>
    <d v="2019-05-17T00:00:00"/>
    <s v="Polska"/>
    <s v="Pan Daft i Franuś"/>
    <x v="12"/>
    <n v="5"/>
    <n v="116"/>
    <n v="1000"/>
    <n v="5"/>
    <n v="2019"/>
  </r>
  <r>
    <n v="307"/>
    <n v="3"/>
    <n v="23"/>
    <d v="2019-05-29T00:00:00"/>
    <n v="34.68"/>
    <x v="2"/>
    <d v="2019-05-17T00:00:00"/>
    <s v="Polska"/>
    <s v="Pan Daft i Franuś"/>
    <x v="12"/>
    <n v="5"/>
    <n v="116"/>
    <n v="1000"/>
    <n v="5"/>
    <n v="2019"/>
  </r>
  <r>
    <n v="308"/>
    <n v="3"/>
    <n v="23"/>
    <d v="2019-05-29T00:00:00"/>
    <n v="48.81"/>
    <x v="2"/>
    <d v="2019-05-17T00:00:00"/>
    <s v="Polska"/>
    <s v="Pan Daft i Franuś"/>
    <x v="12"/>
    <n v="5"/>
    <n v="116"/>
    <n v="1000"/>
    <n v="5"/>
    <n v="2019"/>
  </r>
  <r>
    <n v="309"/>
    <n v="14"/>
    <n v="9"/>
    <d v="2019-05-30T00:00:00"/>
    <n v="31.06"/>
    <x v="1"/>
    <d v="2019-04-14T00:00:00"/>
    <s v="Japonia"/>
    <s v="Panda Oczy i Termit"/>
    <x v="8"/>
    <n v="6"/>
    <n v="150"/>
    <n v="1200"/>
    <n v="5"/>
    <n v="2019"/>
  </r>
  <r>
    <n v="310"/>
    <n v="14"/>
    <n v="9"/>
    <d v="2019-05-30T00:00:00"/>
    <n v="55.41"/>
    <x v="1"/>
    <d v="2019-04-14T00:00:00"/>
    <s v="Japonia"/>
    <s v="Panda Oczy i Termit"/>
    <x v="8"/>
    <n v="6"/>
    <n v="150"/>
    <n v="1200"/>
    <n v="5"/>
    <n v="2019"/>
  </r>
  <r>
    <n v="311"/>
    <n v="14"/>
    <n v="9"/>
    <d v="2019-05-30T00:00:00"/>
    <n v="67.209999999999994"/>
    <x v="1"/>
    <d v="2019-04-14T00:00:00"/>
    <s v="Japonia"/>
    <s v="Panda Oczy i Termit"/>
    <x v="8"/>
    <n v="6"/>
    <n v="150"/>
    <n v="1200"/>
    <n v="5"/>
    <n v="2019"/>
  </r>
  <r>
    <n v="312"/>
    <n v="14"/>
    <n v="9"/>
    <d v="2019-05-31T00:00:00"/>
    <n v="63.77"/>
    <x v="1"/>
    <d v="2019-04-14T00:00:00"/>
    <s v="Japonia"/>
    <s v="Panda Oczy i Termit"/>
    <x v="8"/>
    <n v="6"/>
    <n v="150"/>
    <n v="1200"/>
    <n v="5"/>
    <n v="2019"/>
  </r>
  <r>
    <n v="313"/>
    <n v="3"/>
    <n v="23"/>
    <d v="2019-06-01T00:00:00"/>
    <n v="49.04"/>
    <x v="2"/>
    <d v="2019-05-17T00:00:00"/>
    <s v="Polska"/>
    <s v="Pan Daft i Franuś"/>
    <x v="12"/>
    <n v="5"/>
    <n v="116"/>
    <n v="1000"/>
    <n v="6"/>
    <n v="2019"/>
  </r>
  <r>
    <n v="314"/>
    <n v="3"/>
    <n v="23"/>
    <d v="2019-06-01T00:00:00"/>
    <n v="56.37"/>
    <x v="2"/>
    <d v="2019-05-17T00:00:00"/>
    <s v="Polska"/>
    <s v="Pan Daft i Franuś"/>
    <x v="12"/>
    <n v="5"/>
    <n v="116"/>
    <n v="1000"/>
    <n v="6"/>
    <n v="2019"/>
  </r>
  <r>
    <n v="315"/>
    <n v="3"/>
    <n v="3"/>
    <d v="2019-06-01T00:00:00"/>
    <n v="73.209999999999994"/>
    <x v="2"/>
    <d v="2019-05-17T00:00:00"/>
    <s v="Polska"/>
    <s v="Kuba Omsiak"/>
    <x v="2"/>
    <n v="5"/>
    <n v="128"/>
    <n v="1000"/>
    <n v="6"/>
    <n v="2019"/>
  </r>
  <r>
    <n v="316"/>
    <n v="3"/>
    <n v="3"/>
    <d v="2019-06-01T00:00:00"/>
    <n v="88.18"/>
    <x v="2"/>
    <d v="2019-05-17T00:00:00"/>
    <s v="Polska"/>
    <s v="Kuba Omsiak"/>
    <x v="2"/>
    <n v="5"/>
    <n v="128"/>
    <n v="1000"/>
    <n v="6"/>
    <n v="2019"/>
  </r>
  <r>
    <n v="317"/>
    <n v="3"/>
    <n v="4"/>
    <d v="2019-06-01T00:00:00"/>
    <n v="17.41"/>
    <x v="2"/>
    <d v="2019-05-17T00:00:00"/>
    <s v="Polska"/>
    <s v="Pościgacze"/>
    <x v="3"/>
    <n v="6"/>
    <n v="170"/>
    <n v="1200"/>
    <n v="6"/>
    <n v="2019"/>
  </r>
  <r>
    <n v="318"/>
    <n v="3"/>
    <n v="4"/>
    <d v="2019-06-01T00:00:00"/>
    <n v="26.13"/>
    <x v="2"/>
    <d v="2019-05-17T00:00:00"/>
    <s v="Polska"/>
    <s v="Pościgacze"/>
    <x v="3"/>
    <n v="6"/>
    <n v="170"/>
    <n v="1200"/>
    <n v="6"/>
    <n v="2019"/>
  </r>
  <r>
    <n v="319"/>
    <n v="14"/>
    <n v="9"/>
    <d v="2019-06-02T00:00:00"/>
    <n v="75.45"/>
    <x v="1"/>
    <d v="2019-04-14T00:00:00"/>
    <s v="Japonia"/>
    <s v="Panda Oczy i Termit"/>
    <x v="8"/>
    <n v="6"/>
    <n v="150"/>
    <n v="1200"/>
    <n v="6"/>
    <n v="2019"/>
  </r>
  <r>
    <n v="320"/>
    <n v="3"/>
    <n v="4"/>
    <d v="2019-06-04T00:00:00"/>
    <n v="24.25"/>
    <x v="2"/>
    <d v="2019-05-17T00:00:00"/>
    <s v="Polska"/>
    <s v="Pościgacze"/>
    <x v="3"/>
    <n v="6"/>
    <n v="170"/>
    <n v="1200"/>
    <n v="6"/>
    <n v="2019"/>
  </r>
  <r>
    <n v="321"/>
    <n v="3"/>
    <n v="4"/>
    <d v="2019-06-04T00:00:00"/>
    <n v="36.11"/>
    <x v="2"/>
    <d v="2019-05-17T00:00:00"/>
    <s v="Polska"/>
    <s v="Pościgacze"/>
    <x v="3"/>
    <n v="6"/>
    <n v="170"/>
    <n v="1200"/>
    <n v="6"/>
    <n v="2019"/>
  </r>
  <r>
    <n v="322"/>
    <n v="3"/>
    <n v="4"/>
    <d v="2019-06-04T00:00:00"/>
    <n v="38.72"/>
    <x v="2"/>
    <d v="2019-05-17T00:00:00"/>
    <s v="Polska"/>
    <s v="Pościgacze"/>
    <x v="3"/>
    <n v="6"/>
    <n v="170"/>
    <n v="1200"/>
    <n v="6"/>
    <n v="2019"/>
  </r>
  <r>
    <n v="323"/>
    <n v="3"/>
    <n v="4"/>
    <d v="2019-06-04T00:00:00"/>
    <n v="57.51"/>
    <x v="2"/>
    <d v="2019-05-17T00:00:00"/>
    <s v="Polska"/>
    <s v="Pościgacze"/>
    <x v="3"/>
    <n v="6"/>
    <n v="170"/>
    <n v="1200"/>
    <n v="6"/>
    <n v="2019"/>
  </r>
  <r>
    <n v="324"/>
    <n v="14"/>
    <n v="9"/>
    <d v="2019-06-05T00:00:00"/>
    <n v="93.11"/>
    <x v="1"/>
    <d v="2019-04-14T00:00:00"/>
    <s v="Japonia"/>
    <s v="Panda Oczy i Termit"/>
    <x v="8"/>
    <n v="6"/>
    <n v="150"/>
    <n v="1200"/>
    <n v="6"/>
    <n v="2019"/>
  </r>
  <r>
    <n v="325"/>
    <n v="3"/>
    <n v="4"/>
    <d v="2019-06-07T00:00:00"/>
    <n v="67.03"/>
    <x v="2"/>
    <d v="2019-05-17T00:00:00"/>
    <s v="Polska"/>
    <s v="Pościgacze"/>
    <x v="3"/>
    <n v="6"/>
    <n v="170"/>
    <n v="1200"/>
    <n v="6"/>
    <n v="2019"/>
  </r>
  <r>
    <n v="326"/>
    <n v="3"/>
    <n v="4"/>
    <d v="2019-06-07T00:00:00"/>
    <n v="67.239999999999995"/>
    <x v="2"/>
    <d v="2019-05-17T00:00:00"/>
    <s v="Polska"/>
    <s v="Pościgacze"/>
    <x v="3"/>
    <n v="6"/>
    <n v="170"/>
    <n v="1200"/>
    <n v="6"/>
    <n v="2019"/>
  </r>
  <r>
    <n v="327"/>
    <n v="3"/>
    <n v="4"/>
    <d v="2019-06-07T00:00:00"/>
    <n v="66.12"/>
    <x v="2"/>
    <d v="2019-05-17T00:00:00"/>
    <s v="Polska"/>
    <s v="Pościgacze"/>
    <x v="3"/>
    <n v="6"/>
    <n v="170"/>
    <n v="1200"/>
    <n v="6"/>
    <n v="2019"/>
  </r>
  <r>
    <n v="328"/>
    <n v="3"/>
    <n v="4"/>
    <d v="2019-06-07T00:00:00"/>
    <n v="73.209999999999994"/>
    <x v="2"/>
    <d v="2019-05-17T00:00:00"/>
    <s v="Polska"/>
    <s v="Pościgacze"/>
    <x v="3"/>
    <n v="6"/>
    <n v="170"/>
    <n v="1200"/>
    <n v="6"/>
    <n v="2019"/>
  </r>
  <r>
    <n v="329"/>
    <n v="3"/>
    <n v="5"/>
    <d v="2019-06-07T00:00:00"/>
    <n v="19.96"/>
    <x v="2"/>
    <d v="2019-05-17T00:00:00"/>
    <s v="Polska"/>
    <s v="Rostek"/>
    <x v="4"/>
    <n v="5"/>
    <n v="133"/>
    <n v="1000"/>
    <n v="6"/>
    <n v="2019"/>
  </r>
  <r>
    <n v="330"/>
    <n v="3"/>
    <n v="5"/>
    <d v="2019-06-07T00:00:00"/>
    <n v="22.1"/>
    <x v="2"/>
    <d v="2019-05-17T00:00:00"/>
    <s v="Polska"/>
    <s v="Rostek"/>
    <x v="4"/>
    <n v="5"/>
    <n v="133"/>
    <n v="1000"/>
    <n v="6"/>
    <n v="2019"/>
  </r>
  <r>
    <n v="331"/>
    <n v="14"/>
    <n v="10"/>
    <d v="2019-06-08T00:00:00"/>
    <n v="12.8"/>
    <x v="1"/>
    <d v="2019-04-14T00:00:00"/>
    <s v="Japonia"/>
    <s v="Portek i Madeonek"/>
    <x v="9"/>
    <n v="5"/>
    <n v="128"/>
    <n v="1000"/>
    <n v="6"/>
    <n v="2019"/>
  </r>
  <r>
    <n v="332"/>
    <n v="3"/>
    <n v="5"/>
    <d v="2019-06-09T00:00:00"/>
    <n v="29.89"/>
    <x v="2"/>
    <d v="2019-05-17T00:00:00"/>
    <s v="Polska"/>
    <s v="Rostek"/>
    <x v="4"/>
    <n v="5"/>
    <n v="133"/>
    <n v="1000"/>
    <n v="6"/>
    <n v="2019"/>
  </r>
  <r>
    <n v="333"/>
    <n v="3"/>
    <n v="5"/>
    <d v="2019-06-09T00:00:00"/>
    <n v="33.770000000000003"/>
    <x v="2"/>
    <d v="2019-05-17T00:00:00"/>
    <s v="Polska"/>
    <s v="Rostek"/>
    <x v="4"/>
    <n v="5"/>
    <n v="133"/>
    <n v="1000"/>
    <n v="6"/>
    <n v="2019"/>
  </r>
  <r>
    <n v="334"/>
    <n v="14"/>
    <n v="10"/>
    <d v="2019-06-09T00:00:00"/>
    <n v="24.41"/>
    <x v="1"/>
    <d v="2019-04-14T00:00:00"/>
    <s v="Japonia"/>
    <s v="Portek i Madeonek"/>
    <x v="9"/>
    <n v="5"/>
    <n v="128"/>
    <n v="1000"/>
    <n v="6"/>
    <n v="2019"/>
  </r>
  <r>
    <n v="335"/>
    <n v="3"/>
    <n v="5"/>
    <d v="2019-06-10T00:00:00"/>
    <n v="50.8"/>
    <x v="2"/>
    <d v="2019-05-17T00:00:00"/>
    <s v="Polska"/>
    <s v="Rostek"/>
    <x v="4"/>
    <n v="5"/>
    <n v="133"/>
    <n v="1000"/>
    <n v="6"/>
    <n v="2019"/>
  </r>
  <r>
    <n v="336"/>
    <n v="3"/>
    <n v="5"/>
    <d v="2019-06-10T00:00:00"/>
    <n v="53.86"/>
    <x v="2"/>
    <d v="2019-05-17T00:00:00"/>
    <s v="Polska"/>
    <s v="Rostek"/>
    <x v="4"/>
    <n v="5"/>
    <n v="133"/>
    <n v="1000"/>
    <n v="6"/>
    <n v="2019"/>
  </r>
  <r>
    <n v="337"/>
    <n v="3"/>
    <n v="5"/>
    <d v="2019-06-10T00:00:00"/>
    <n v="69.849999999999994"/>
    <x v="2"/>
    <d v="2019-05-17T00:00:00"/>
    <s v="Polska"/>
    <s v="Rostek"/>
    <x v="4"/>
    <n v="5"/>
    <n v="133"/>
    <n v="1000"/>
    <n v="6"/>
    <n v="2019"/>
  </r>
  <r>
    <n v="338"/>
    <n v="3"/>
    <n v="5"/>
    <d v="2019-06-10T00:00:00"/>
    <n v="63.37"/>
    <x v="2"/>
    <d v="2019-05-17T00:00:00"/>
    <s v="Polska"/>
    <s v="Rostek"/>
    <x v="4"/>
    <n v="5"/>
    <n v="133"/>
    <n v="1000"/>
    <n v="6"/>
    <n v="2019"/>
  </r>
  <r>
    <n v="339"/>
    <n v="3"/>
    <n v="5"/>
    <d v="2019-06-10T00:00:00"/>
    <n v="80.709999999999994"/>
    <x v="2"/>
    <d v="2019-05-17T00:00:00"/>
    <s v="Polska"/>
    <s v="Rostek"/>
    <x v="4"/>
    <n v="5"/>
    <n v="133"/>
    <n v="1000"/>
    <n v="6"/>
    <n v="2019"/>
  </r>
  <r>
    <n v="340"/>
    <n v="3"/>
    <n v="5"/>
    <d v="2019-06-10T00:00:00"/>
    <n v="73.260000000000005"/>
    <x v="2"/>
    <d v="2019-05-17T00:00:00"/>
    <s v="Polska"/>
    <s v="Rostek"/>
    <x v="4"/>
    <n v="5"/>
    <n v="133"/>
    <n v="1000"/>
    <n v="6"/>
    <n v="2019"/>
  </r>
  <r>
    <n v="341"/>
    <n v="14"/>
    <n v="10"/>
    <d v="2019-06-10T00:00:00"/>
    <n v="33.07"/>
    <x v="1"/>
    <d v="2019-04-14T00:00:00"/>
    <s v="Japonia"/>
    <s v="Portek i Madeonek"/>
    <x v="9"/>
    <n v="5"/>
    <n v="128"/>
    <n v="1000"/>
    <n v="6"/>
    <n v="2019"/>
  </r>
  <r>
    <n v="342"/>
    <n v="14"/>
    <n v="10"/>
    <d v="2019-06-10T00:00:00"/>
    <n v="48.82"/>
    <x v="1"/>
    <d v="2019-04-14T00:00:00"/>
    <s v="Japonia"/>
    <s v="Portek i Madeonek"/>
    <x v="9"/>
    <n v="5"/>
    <n v="128"/>
    <n v="1000"/>
    <n v="6"/>
    <n v="2019"/>
  </r>
  <r>
    <n v="343"/>
    <n v="3"/>
    <n v="6"/>
    <d v="2019-06-11T00:00:00"/>
    <n v="13.25"/>
    <x v="2"/>
    <d v="2019-05-17T00:00:00"/>
    <s v="Polska"/>
    <s v="Ramzes B."/>
    <x v="5"/>
    <n v="6"/>
    <n v="130"/>
    <n v="1200"/>
    <n v="6"/>
    <n v="2019"/>
  </r>
  <r>
    <n v="344"/>
    <n v="3"/>
    <n v="6"/>
    <d v="2019-06-11T00:00:00"/>
    <n v="19.920000000000002"/>
    <x v="2"/>
    <d v="2019-05-17T00:00:00"/>
    <s v="Polska"/>
    <s v="Ramzes B."/>
    <x v="5"/>
    <n v="6"/>
    <n v="130"/>
    <n v="1200"/>
    <n v="6"/>
    <n v="2019"/>
  </r>
  <r>
    <n v="345"/>
    <n v="3"/>
    <n v="6"/>
    <d v="2019-06-11T00:00:00"/>
    <n v="26.08"/>
    <x v="2"/>
    <d v="2019-05-17T00:00:00"/>
    <s v="Polska"/>
    <s v="Ramzes B."/>
    <x v="5"/>
    <n v="6"/>
    <n v="130"/>
    <n v="1200"/>
    <n v="6"/>
    <n v="2019"/>
  </r>
  <r>
    <n v="346"/>
    <n v="3"/>
    <n v="6"/>
    <d v="2019-06-11T00:00:00"/>
    <n v="42.76"/>
    <x v="2"/>
    <d v="2019-05-17T00:00:00"/>
    <s v="Polska"/>
    <s v="Ramzes B."/>
    <x v="5"/>
    <n v="6"/>
    <n v="130"/>
    <n v="1200"/>
    <n v="6"/>
    <n v="2019"/>
  </r>
  <r>
    <n v="347"/>
    <n v="3"/>
    <n v="6"/>
    <d v="2019-06-11T00:00:00"/>
    <n v="49.07"/>
    <x v="2"/>
    <d v="2019-05-17T00:00:00"/>
    <s v="Polska"/>
    <s v="Ramzes B."/>
    <x v="5"/>
    <n v="6"/>
    <n v="130"/>
    <n v="1200"/>
    <n v="6"/>
    <n v="2019"/>
  </r>
  <r>
    <n v="348"/>
    <n v="3"/>
    <n v="6"/>
    <d v="2019-06-11T00:00:00"/>
    <n v="44.99"/>
    <x v="2"/>
    <d v="2019-05-17T00:00:00"/>
    <s v="Polska"/>
    <s v="Ramzes B."/>
    <x v="5"/>
    <n v="6"/>
    <n v="130"/>
    <n v="1200"/>
    <n v="6"/>
    <n v="2019"/>
  </r>
  <r>
    <n v="349"/>
    <n v="3"/>
    <n v="6"/>
    <d v="2019-06-11T00:00:00"/>
    <n v="63.32"/>
    <x v="2"/>
    <d v="2019-05-17T00:00:00"/>
    <s v="Polska"/>
    <s v="Ramzes B."/>
    <x v="5"/>
    <n v="6"/>
    <n v="130"/>
    <n v="1200"/>
    <n v="6"/>
    <n v="2019"/>
  </r>
  <r>
    <n v="350"/>
    <n v="3"/>
    <n v="6"/>
    <d v="2019-06-11T00:00:00"/>
    <n v="71.08"/>
    <x v="2"/>
    <d v="2019-05-17T00:00:00"/>
    <s v="Polska"/>
    <s v="Ramzes B."/>
    <x v="5"/>
    <n v="6"/>
    <n v="130"/>
    <n v="1200"/>
    <n v="6"/>
    <n v="2019"/>
  </r>
  <r>
    <n v="351"/>
    <n v="3"/>
    <n v="6"/>
    <d v="2019-06-11T00:00:00"/>
    <n v="60.72"/>
    <x v="2"/>
    <d v="2019-05-17T00:00:00"/>
    <s v="Polska"/>
    <s v="Ramzes B."/>
    <x v="5"/>
    <n v="6"/>
    <n v="130"/>
    <n v="1200"/>
    <n v="6"/>
    <n v="2019"/>
  </r>
  <r>
    <n v="352"/>
    <n v="3"/>
    <n v="6"/>
    <d v="2019-06-11T00:00:00"/>
    <n v="100"/>
    <x v="2"/>
    <d v="2019-05-17T00:00:00"/>
    <s v="Polska"/>
    <s v="Ramzes B."/>
    <x v="5"/>
    <n v="6"/>
    <n v="130"/>
    <n v="1200"/>
    <n v="6"/>
    <n v="2019"/>
  </r>
  <r>
    <n v="353"/>
    <n v="3"/>
    <n v="7"/>
    <d v="2019-06-11T00:00:00"/>
    <n v="15.75"/>
    <x v="2"/>
    <d v="2019-05-17T00:00:00"/>
    <s v="Polska"/>
    <s v="Rajec"/>
    <x v="6"/>
    <n v="4"/>
    <n v="120"/>
    <n v="900"/>
    <n v="6"/>
    <n v="2019"/>
  </r>
  <r>
    <n v="354"/>
    <n v="3"/>
    <n v="7"/>
    <d v="2019-06-11T00:00:00"/>
    <n v="25.08"/>
    <x v="2"/>
    <d v="2019-05-17T00:00:00"/>
    <s v="Polska"/>
    <s v="Rajec"/>
    <x v="6"/>
    <n v="4"/>
    <n v="120"/>
    <n v="900"/>
    <n v="6"/>
    <n v="2019"/>
  </r>
  <r>
    <n v="355"/>
    <n v="3"/>
    <n v="7"/>
    <d v="2019-06-11T00:00:00"/>
    <n v="30.53"/>
    <x v="2"/>
    <d v="2019-05-17T00:00:00"/>
    <s v="Polska"/>
    <s v="Rajec"/>
    <x v="6"/>
    <n v="4"/>
    <n v="120"/>
    <n v="900"/>
    <n v="6"/>
    <n v="2019"/>
  </r>
  <r>
    <n v="356"/>
    <n v="3"/>
    <n v="7"/>
    <d v="2019-06-11T00:00:00"/>
    <n v="39.770000000000003"/>
    <x v="2"/>
    <d v="2019-05-17T00:00:00"/>
    <s v="Polska"/>
    <s v="Rajec"/>
    <x v="6"/>
    <n v="4"/>
    <n v="120"/>
    <n v="900"/>
    <n v="6"/>
    <n v="2019"/>
  </r>
  <r>
    <n v="357"/>
    <n v="3"/>
    <n v="7"/>
    <d v="2019-06-11T00:00:00"/>
    <n v="39.229999999999997"/>
    <x v="2"/>
    <d v="2019-05-17T00:00:00"/>
    <s v="Polska"/>
    <s v="Rajec"/>
    <x v="6"/>
    <n v="4"/>
    <n v="120"/>
    <n v="900"/>
    <n v="6"/>
    <n v="2019"/>
  </r>
  <r>
    <n v="358"/>
    <n v="3"/>
    <n v="7"/>
    <d v="2019-06-11T00:00:00"/>
    <n v="69.650000000000006"/>
    <x v="2"/>
    <d v="2019-05-17T00:00:00"/>
    <s v="Polska"/>
    <s v="Rajec"/>
    <x v="6"/>
    <n v="4"/>
    <n v="120"/>
    <n v="900"/>
    <n v="6"/>
    <n v="2019"/>
  </r>
  <r>
    <n v="359"/>
    <n v="14"/>
    <n v="10"/>
    <d v="2019-06-11T00:00:00"/>
    <n v="43.92"/>
    <x v="1"/>
    <d v="2019-04-14T00:00:00"/>
    <s v="Japonia"/>
    <s v="Portek i Madeonek"/>
    <x v="9"/>
    <n v="5"/>
    <n v="128"/>
    <n v="1000"/>
    <n v="6"/>
    <n v="2019"/>
  </r>
  <r>
    <n v="360"/>
    <n v="14"/>
    <n v="10"/>
    <d v="2019-06-11T00:00:00"/>
    <n v="56.36"/>
    <x v="1"/>
    <d v="2019-04-14T00:00:00"/>
    <s v="Japonia"/>
    <s v="Portek i Madeonek"/>
    <x v="9"/>
    <n v="5"/>
    <n v="128"/>
    <n v="1000"/>
    <n v="6"/>
    <n v="2019"/>
  </r>
  <r>
    <n v="361"/>
    <n v="14"/>
    <n v="10"/>
    <d v="2019-06-11T00:00:00"/>
    <n v="75.430000000000007"/>
    <x v="1"/>
    <d v="2019-04-14T00:00:00"/>
    <s v="Japonia"/>
    <s v="Portek i Madeonek"/>
    <x v="9"/>
    <n v="5"/>
    <n v="128"/>
    <n v="1000"/>
    <n v="6"/>
    <n v="2019"/>
  </r>
  <r>
    <n v="362"/>
    <n v="3"/>
    <n v="7"/>
    <d v="2019-06-12T00:00:00"/>
    <n v="46.11"/>
    <x v="2"/>
    <d v="2019-05-17T00:00:00"/>
    <s v="Polska"/>
    <s v="Rajec"/>
    <x v="6"/>
    <n v="4"/>
    <n v="120"/>
    <n v="900"/>
    <n v="6"/>
    <n v="2019"/>
  </r>
  <r>
    <n v="363"/>
    <n v="3"/>
    <n v="7"/>
    <d v="2019-06-12T00:00:00"/>
    <n v="72.97"/>
    <x v="2"/>
    <d v="2019-05-17T00:00:00"/>
    <s v="Polska"/>
    <s v="Rajec"/>
    <x v="6"/>
    <n v="4"/>
    <n v="120"/>
    <n v="900"/>
    <n v="6"/>
    <n v="2019"/>
  </r>
  <r>
    <n v="364"/>
    <n v="3"/>
    <n v="7"/>
    <d v="2019-06-12T00:00:00"/>
    <n v="82.1"/>
    <x v="2"/>
    <d v="2019-05-17T00:00:00"/>
    <s v="Polska"/>
    <s v="Rajec"/>
    <x v="6"/>
    <n v="4"/>
    <n v="120"/>
    <n v="900"/>
    <n v="6"/>
    <n v="2019"/>
  </r>
  <r>
    <n v="365"/>
    <n v="3"/>
    <n v="7"/>
    <d v="2019-06-12T00:00:00"/>
    <n v="65.650000000000006"/>
    <x v="2"/>
    <d v="2019-05-17T00:00:00"/>
    <s v="Polska"/>
    <s v="Rajec"/>
    <x v="6"/>
    <n v="4"/>
    <n v="120"/>
    <n v="900"/>
    <n v="6"/>
    <n v="2019"/>
  </r>
  <r>
    <n v="366"/>
    <n v="3"/>
    <n v="17"/>
    <d v="2019-06-12T00:00:00"/>
    <n v="15.01"/>
    <x v="2"/>
    <d v="2019-05-17T00:00:00"/>
    <s v="Polska"/>
    <s v="Tofik Lis"/>
    <x v="7"/>
    <n v="6"/>
    <n v="160"/>
    <n v="1200"/>
    <n v="6"/>
    <n v="2019"/>
  </r>
  <r>
    <n v="367"/>
    <n v="14"/>
    <n v="10"/>
    <d v="2019-06-14T00:00:00"/>
    <n v="59.22"/>
    <x v="1"/>
    <d v="2019-04-14T00:00:00"/>
    <s v="Japonia"/>
    <s v="Portek i Madeonek"/>
    <x v="9"/>
    <n v="5"/>
    <n v="128"/>
    <n v="1000"/>
    <n v="6"/>
    <n v="2019"/>
  </r>
  <r>
    <n v="368"/>
    <n v="14"/>
    <n v="10"/>
    <d v="2019-06-14T00:00:00"/>
    <n v="92.29"/>
    <x v="1"/>
    <d v="2019-04-14T00:00:00"/>
    <s v="Japonia"/>
    <s v="Portek i Madeonek"/>
    <x v="9"/>
    <n v="5"/>
    <n v="128"/>
    <n v="1000"/>
    <n v="6"/>
    <n v="2019"/>
  </r>
  <r>
    <n v="369"/>
    <n v="14"/>
    <n v="10"/>
    <d v="2019-06-14T00:00:00"/>
    <n v="98.66"/>
    <x v="1"/>
    <d v="2019-04-14T00:00:00"/>
    <s v="Japonia"/>
    <s v="Portek i Madeonek"/>
    <x v="9"/>
    <n v="5"/>
    <n v="128"/>
    <n v="1000"/>
    <n v="6"/>
    <n v="2019"/>
  </r>
  <r>
    <n v="370"/>
    <n v="14"/>
    <n v="11"/>
    <d v="2019-06-14T00:00:00"/>
    <n v="18.45"/>
    <x v="1"/>
    <d v="2019-04-14T00:00:00"/>
    <s v="Japonia"/>
    <s v="Tofik Lis"/>
    <x v="10"/>
    <n v="6"/>
    <n v="120"/>
    <n v="1200"/>
    <n v="6"/>
    <n v="2019"/>
  </r>
  <r>
    <n v="371"/>
    <n v="14"/>
    <n v="11"/>
    <d v="2019-06-14T00:00:00"/>
    <n v="22.53"/>
    <x v="1"/>
    <d v="2019-04-14T00:00:00"/>
    <s v="Japonia"/>
    <s v="Tofik Lis"/>
    <x v="10"/>
    <n v="6"/>
    <n v="120"/>
    <n v="1200"/>
    <n v="6"/>
    <n v="2019"/>
  </r>
  <r>
    <n v="372"/>
    <n v="14"/>
    <n v="11"/>
    <d v="2019-06-14T00:00:00"/>
    <n v="29.83"/>
    <x v="1"/>
    <d v="2019-04-14T00:00:00"/>
    <s v="Japonia"/>
    <s v="Tofik Lis"/>
    <x v="10"/>
    <n v="6"/>
    <n v="120"/>
    <n v="1200"/>
    <n v="6"/>
    <n v="2019"/>
  </r>
  <r>
    <n v="373"/>
    <n v="3"/>
    <n v="17"/>
    <d v="2019-06-15T00:00:00"/>
    <n v="20.52"/>
    <x v="2"/>
    <d v="2019-05-17T00:00:00"/>
    <s v="Polska"/>
    <s v="Tofik Lis"/>
    <x v="7"/>
    <n v="6"/>
    <n v="160"/>
    <n v="1200"/>
    <n v="6"/>
    <n v="2019"/>
  </r>
  <r>
    <n v="374"/>
    <n v="14"/>
    <n v="11"/>
    <d v="2019-06-15T00:00:00"/>
    <n v="40.89"/>
    <x v="1"/>
    <d v="2019-04-14T00:00:00"/>
    <s v="Japonia"/>
    <s v="Tofik Lis"/>
    <x v="10"/>
    <n v="6"/>
    <n v="120"/>
    <n v="1200"/>
    <n v="6"/>
    <n v="2019"/>
  </r>
  <r>
    <n v="375"/>
    <n v="14"/>
    <n v="11"/>
    <d v="2019-06-16T00:00:00"/>
    <n v="47.9"/>
    <x v="1"/>
    <d v="2019-04-14T00:00:00"/>
    <s v="Japonia"/>
    <s v="Tofik Lis"/>
    <x v="10"/>
    <n v="6"/>
    <n v="120"/>
    <n v="1200"/>
    <n v="6"/>
    <n v="2019"/>
  </r>
  <r>
    <n v="376"/>
    <n v="14"/>
    <n v="11"/>
    <d v="2019-06-16T00:00:00"/>
    <n v="53.14"/>
    <x v="1"/>
    <d v="2019-04-14T00:00:00"/>
    <s v="Japonia"/>
    <s v="Tofik Lis"/>
    <x v="10"/>
    <n v="6"/>
    <n v="120"/>
    <n v="1200"/>
    <n v="6"/>
    <n v="2019"/>
  </r>
  <r>
    <n v="377"/>
    <n v="14"/>
    <n v="11"/>
    <d v="2019-06-16T00:00:00"/>
    <n v="60.57"/>
    <x v="1"/>
    <d v="2019-04-14T00:00:00"/>
    <s v="Japonia"/>
    <s v="Tofik Lis"/>
    <x v="10"/>
    <n v="6"/>
    <n v="120"/>
    <n v="1200"/>
    <n v="6"/>
    <n v="2019"/>
  </r>
  <r>
    <n v="378"/>
    <n v="14"/>
    <n v="11"/>
    <d v="2019-06-16T00:00:00"/>
    <n v="76.849999999999994"/>
    <x v="1"/>
    <d v="2019-04-14T00:00:00"/>
    <s v="Japonia"/>
    <s v="Tofik Lis"/>
    <x v="10"/>
    <n v="6"/>
    <n v="120"/>
    <n v="1200"/>
    <n v="6"/>
    <n v="2019"/>
  </r>
  <r>
    <n v="379"/>
    <n v="14"/>
    <n v="11"/>
    <d v="2019-06-16T00:00:00"/>
    <n v="57.53"/>
    <x v="1"/>
    <d v="2019-04-14T00:00:00"/>
    <s v="Japonia"/>
    <s v="Tofik Lis"/>
    <x v="10"/>
    <n v="6"/>
    <n v="120"/>
    <n v="1200"/>
    <n v="6"/>
    <n v="2019"/>
  </r>
  <r>
    <n v="380"/>
    <n v="14"/>
    <n v="11"/>
    <d v="2019-06-16T00:00:00"/>
    <n v="84.41"/>
    <x v="1"/>
    <d v="2019-04-14T00:00:00"/>
    <s v="Japonia"/>
    <s v="Tofik Lis"/>
    <x v="10"/>
    <n v="6"/>
    <n v="120"/>
    <n v="1200"/>
    <n v="6"/>
    <n v="2019"/>
  </r>
  <r>
    <n v="381"/>
    <n v="3"/>
    <n v="17"/>
    <d v="2019-06-18T00:00:00"/>
    <n v="30.23"/>
    <x v="2"/>
    <d v="2019-05-17T00:00:00"/>
    <s v="Polska"/>
    <s v="Tofik Lis"/>
    <x v="7"/>
    <n v="6"/>
    <n v="160"/>
    <n v="1200"/>
    <n v="6"/>
    <n v="2019"/>
  </r>
  <r>
    <n v="382"/>
    <n v="14"/>
    <n v="12"/>
    <d v="2019-06-18T00:00:00"/>
    <n v="18.600000000000001"/>
    <x v="1"/>
    <d v="2019-04-14T00:00:00"/>
    <s v="Japonia"/>
    <s v="Goryle"/>
    <x v="19"/>
    <n v="5"/>
    <n v="139"/>
    <n v="1000"/>
    <n v="6"/>
    <n v="2019"/>
  </r>
  <r>
    <n v="383"/>
    <n v="3"/>
    <n v="17"/>
    <d v="2019-06-19T00:00:00"/>
    <n v="39.83"/>
    <x v="2"/>
    <d v="2019-05-17T00:00:00"/>
    <s v="Polska"/>
    <s v="Tofik Lis"/>
    <x v="7"/>
    <n v="6"/>
    <n v="160"/>
    <n v="1200"/>
    <n v="6"/>
    <n v="2019"/>
  </r>
  <r>
    <n v="384"/>
    <n v="3"/>
    <n v="17"/>
    <d v="2019-06-19T00:00:00"/>
    <n v="51.21"/>
    <x v="2"/>
    <d v="2019-05-17T00:00:00"/>
    <s v="Polska"/>
    <s v="Tofik Lis"/>
    <x v="7"/>
    <n v="6"/>
    <n v="160"/>
    <n v="1200"/>
    <n v="6"/>
    <n v="2019"/>
  </r>
  <r>
    <n v="385"/>
    <n v="14"/>
    <n v="12"/>
    <d v="2019-06-21T00:00:00"/>
    <n v="20.11"/>
    <x v="1"/>
    <d v="2019-04-14T00:00:00"/>
    <s v="Japonia"/>
    <s v="Goryle"/>
    <x v="19"/>
    <n v="5"/>
    <n v="139"/>
    <n v="1000"/>
    <n v="6"/>
    <n v="2019"/>
  </r>
  <r>
    <n v="386"/>
    <n v="14"/>
    <n v="12"/>
    <d v="2019-06-21T00:00:00"/>
    <n v="31.26"/>
    <x v="1"/>
    <d v="2019-04-14T00:00:00"/>
    <s v="Japonia"/>
    <s v="Goryle"/>
    <x v="19"/>
    <n v="5"/>
    <n v="139"/>
    <n v="1000"/>
    <n v="6"/>
    <n v="2019"/>
  </r>
  <r>
    <n v="387"/>
    <n v="14"/>
    <n v="12"/>
    <d v="2019-06-21T00:00:00"/>
    <n v="30.76"/>
    <x v="1"/>
    <d v="2019-04-14T00:00:00"/>
    <s v="Japonia"/>
    <s v="Goryle"/>
    <x v="19"/>
    <n v="5"/>
    <n v="139"/>
    <n v="1000"/>
    <n v="6"/>
    <n v="2019"/>
  </r>
  <r>
    <n v="388"/>
    <n v="14"/>
    <n v="12"/>
    <d v="2019-06-21T00:00:00"/>
    <n v="48.89"/>
    <x v="1"/>
    <d v="2019-04-14T00:00:00"/>
    <s v="Japonia"/>
    <s v="Goryle"/>
    <x v="19"/>
    <n v="5"/>
    <n v="139"/>
    <n v="1000"/>
    <n v="6"/>
    <n v="2019"/>
  </r>
  <r>
    <n v="389"/>
    <n v="14"/>
    <n v="12"/>
    <d v="2019-06-21T00:00:00"/>
    <n v="43.58"/>
    <x v="1"/>
    <d v="2019-04-14T00:00:00"/>
    <s v="Japonia"/>
    <s v="Goryle"/>
    <x v="19"/>
    <n v="5"/>
    <n v="139"/>
    <n v="1000"/>
    <n v="6"/>
    <n v="2019"/>
  </r>
  <r>
    <n v="390"/>
    <n v="14"/>
    <n v="12"/>
    <d v="2019-06-21T00:00:00"/>
    <n v="73.14"/>
    <x v="1"/>
    <d v="2019-04-14T00:00:00"/>
    <s v="Japonia"/>
    <s v="Goryle"/>
    <x v="19"/>
    <n v="5"/>
    <n v="139"/>
    <n v="1000"/>
    <n v="6"/>
    <n v="2019"/>
  </r>
  <r>
    <n v="391"/>
    <n v="14"/>
    <n v="12"/>
    <d v="2019-06-21T00:00:00"/>
    <n v="73.709999999999994"/>
    <x v="1"/>
    <d v="2019-04-14T00:00:00"/>
    <s v="Japonia"/>
    <s v="Goryle"/>
    <x v="19"/>
    <n v="5"/>
    <n v="139"/>
    <n v="1000"/>
    <n v="6"/>
    <n v="2019"/>
  </r>
  <r>
    <n v="392"/>
    <n v="3"/>
    <n v="17"/>
    <d v="2019-06-22T00:00:00"/>
    <n v="58.7"/>
    <x v="2"/>
    <d v="2019-05-17T00:00:00"/>
    <s v="Polska"/>
    <s v="Tofik Lis"/>
    <x v="7"/>
    <n v="6"/>
    <n v="160"/>
    <n v="1200"/>
    <n v="6"/>
    <n v="2019"/>
  </r>
  <r>
    <n v="393"/>
    <n v="3"/>
    <n v="17"/>
    <d v="2019-06-22T00:00:00"/>
    <n v="57.68"/>
    <x v="2"/>
    <d v="2019-05-17T00:00:00"/>
    <s v="Polska"/>
    <s v="Tofik Lis"/>
    <x v="7"/>
    <n v="6"/>
    <n v="160"/>
    <n v="1200"/>
    <n v="6"/>
    <n v="2019"/>
  </r>
  <r>
    <n v="394"/>
    <n v="3"/>
    <n v="17"/>
    <d v="2019-06-22T00:00:00"/>
    <n v="56.94"/>
    <x v="2"/>
    <d v="2019-05-17T00:00:00"/>
    <s v="Polska"/>
    <s v="Tofik Lis"/>
    <x v="7"/>
    <n v="6"/>
    <n v="160"/>
    <n v="1200"/>
    <n v="6"/>
    <n v="2019"/>
  </r>
  <r>
    <n v="395"/>
    <n v="3"/>
    <n v="17"/>
    <d v="2019-06-22T00:00:00"/>
    <n v="94.89"/>
    <x v="2"/>
    <d v="2019-05-17T00:00:00"/>
    <s v="Polska"/>
    <s v="Tofik Lis"/>
    <x v="7"/>
    <n v="6"/>
    <n v="160"/>
    <n v="1200"/>
    <n v="6"/>
    <n v="2019"/>
  </r>
  <r>
    <n v="396"/>
    <n v="3"/>
    <n v="17"/>
    <d v="2019-06-22T00:00:00"/>
    <n v="75.52"/>
    <x v="2"/>
    <d v="2019-05-17T00:00:00"/>
    <s v="Polska"/>
    <s v="Tofik Lis"/>
    <x v="7"/>
    <n v="6"/>
    <n v="160"/>
    <n v="1200"/>
    <n v="6"/>
    <n v="2019"/>
  </r>
  <r>
    <n v="397"/>
    <n v="3"/>
    <n v="9"/>
    <d v="2019-06-22T00:00:00"/>
    <n v="17.37"/>
    <x v="2"/>
    <d v="2019-05-17T00:00:00"/>
    <s v="Polska"/>
    <s v="Panda Oczy i Termit"/>
    <x v="8"/>
    <n v="6"/>
    <n v="150"/>
    <n v="1200"/>
    <n v="6"/>
    <n v="2019"/>
  </r>
  <r>
    <n v="398"/>
    <n v="3"/>
    <n v="9"/>
    <d v="2019-06-22T00:00:00"/>
    <n v="22.08"/>
    <x v="2"/>
    <d v="2019-05-17T00:00:00"/>
    <s v="Polska"/>
    <s v="Panda Oczy i Termit"/>
    <x v="8"/>
    <n v="6"/>
    <n v="150"/>
    <n v="1200"/>
    <n v="6"/>
    <n v="2019"/>
  </r>
  <r>
    <n v="399"/>
    <n v="3"/>
    <n v="9"/>
    <d v="2019-06-22T00:00:00"/>
    <n v="22.1"/>
    <x v="2"/>
    <d v="2019-05-17T00:00:00"/>
    <s v="Polska"/>
    <s v="Panda Oczy i Termit"/>
    <x v="8"/>
    <n v="6"/>
    <n v="150"/>
    <n v="1200"/>
    <n v="6"/>
    <n v="2019"/>
  </r>
  <r>
    <n v="400"/>
    <n v="3"/>
    <n v="9"/>
    <d v="2019-06-23T00:00:00"/>
    <n v="45.42"/>
    <x v="2"/>
    <d v="2019-05-17T00:00:00"/>
    <s v="Polska"/>
    <s v="Panda Oczy i Termit"/>
    <x v="8"/>
    <n v="6"/>
    <n v="150"/>
    <n v="1200"/>
    <n v="6"/>
    <n v="2019"/>
  </r>
  <r>
    <n v="401"/>
    <n v="14"/>
    <n v="12"/>
    <d v="2019-06-23T00:00:00"/>
    <n v="88.86"/>
    <x v="1"/>
    <d v="2019-04-14T00:00:00"/>
    <s v="Japonia"/>
    <s v="Goryle"/>
    <x v="19"/>
    <n v="5"/>
    <n v="139"/>
    <n v="1000"/>
    <n v="6"/>
    <n v="2019"/>
  </r>
  <r>
    <n v="402"/>
    <n v="3"/>
    <n v="9"/>
    <d v="2019-06-25T00:00:00"/>
    <n v="39.1"/>
    <x v="2"/>
    <d v="2019-05-17T00:00:00"/>
    <s v="Polska"/>
    <s v="Panda Oczy i Termit"/>
    <x v="8"/>
    <n v="6"/>
    <n v="150"/>
    <n v="1200"/>
    <n v="6"/>
    <n v="2019"/>
  </r>
  <r>
    <n v="403"/>
    <n v="3"/>
    <n v="9"/>
    <d v="2019-06-25T00:00:00"/>
    <n v="41.7"/>
    <x v="2"/>
    <d v="2019-05-17T00:00:00"/>
    <s v="Polska"/>
    <s v="Panda Oczy i Termit"/>
    <x v="8"/>
    <n v="6"/>
    <n v="150"/>
    <n v="1200"/>
    <n v="6"/>
    <n v="2019"/>
  </r>
  <r>
    <n v="404"/>
    <n v="14"/>
    <n v="12"/>
    <d v="2019-06-25T00:00:00"/>
    <n v="77.3"/>
    <x v="1"/>
    <d v="2019-04-14T00:00:00"/>
    <s v="Japonia"/>
    <s v="Goryle"/>
    <x v="19"/>
    <n v="5"/>
    <n v="139"/>
    <n v="1000"/>
    <n v="6"/>
    <n v="2019"/>
  </r>
  <r>
    <n v="405"/>
    <n v="14"/>
    <n v="13"/>
    <d v="2019-06-25T00:00:00"/>
    <n v="15.48"/>
    <x v="1"/>
    <d v="2019-04-14T00:00:00"/>
    <s v="Japonia"/>
    <s v="Królowa"/>
    <x v="20"/>
    <n v="5"/>
    <n v="156"/>
    <n v="1000"/>
    <n v="6"/>
    <n v="2019"/>
  </r>
  <r>
    <n v="406"/>
    <n v="3"/>
    <n v="9"/>
    <d v="2019-06-28T00:00:00"/>
    <n v="57.21"/>
    <x v="2"/>
    <d v="2019-05-17T00:00:00"/>
    <s v="Polska"/>
    <s v="Panda Oczy i Termit"/>
    <x v="8"/>
    <n v="6"/>
    <n v="150"/>
    <n v="1200"/>
    <n v="6"/>
    <n v="2019"/>
  </r>
  <r>
    <n v="407"/>
    <n v="14"/>
    <n v="13"/>
    <d v="2019-06-28T00:00:00"/>
    <n v="26.64"/>
    <x v="1"/>
    <d v="2019-04-14T00:00:00"/>
    <s v="Japonia"/>
    <s v="Królowa"/>
    <x v="20"/>
    <n v="5"/>
    <n v="156"/>
    <n v="1000"/>
    <n v="6"/>
    <n v="2019"/>
  </r>
  <r>
    <n v="408"/>
    <n v="3"/>
    <n v="9"/>
    <d v="2019-06-30T00:00:00"/>
    <n v="74.37"/>
    <x v="2"/>
    <d v="2019-05-17T00:00:00"/>
    <s v="Polska"/>
    <s v="Panda Oczy i Termit"/>
    <x v="8"/>
    <n v="6"/>
    <n v="150"/>
    <n v="1200"/>
    <n v="6"/>
    <n v="2019"/>
  </r>
  <r>
    <n v="409"/>
    <n v="3"/>
    <n v="9"/>
    <d v="2019-06-30T00:00:00"/>
    <n v="69.03"/>
    <x v="2"/>
    <d v="2019-05-17T00:00:00"/>
    <s v="Polska"/>
    <s v="Panda Oczy i Termit"/>
    <x v="8"/>
    <n v="6"/>
    <n v="150"/>
    <n v="1200"/>
    <n v="6"/>
    <n v="2019"/>
  </r>
  <r>
    <n v="410"/>
    <n v="3"/>
    <n v="10"/>
    <d v="2019-06-30T00:00:00"/>
    <n v="18.88"/>
    <x v="2"/>
    <d v="2019-05-17T00:00:00"/>
    <s v="Polska"/>
    <s v="Portek i Madeonek"/>
    <x v="9"/>
    <n v="5"/>
    <n v="128"/>
    <n v="1000"/>
    <n v="6"/>
    <n v="2019"/>
  </r>
  <r>
    <n v="411"/>
    <n v="3"/>
    <n v="10"/>
    <d v="2019-06-30T00:00:00"/>
    <n v="17.89"/>
    <x v="2"/>
    <d v="2019-05-17T00:00:00"/>
    <s v="Polska"/>
    <s v="Portek i Madeonek"/>
    <x v="9"/>
    <n v="5"/>
    <n v="128"/>
    <n v="1000"/>
    <n v="6"/>
    <n v="2019"/>
  </r>
  <r>
    <n v="412"/>
    <n v="3"/>
    <n v="10"/>
    <d v="2019-06-30T00:00:00"/>
    <n v="32.85"/>
    <x v="2"/>
    <d v="2019-05-17T00:00:00"/>
    <s v="Polska"/>
    <s v="Portek i Madeonek"/>
    <x v="9"/>
    <n v="5"/>
    <n v="128"/>
    <n v="1000"/>
    <n v="6"/>
    <n v="2019"/>
  </r>
  <r>
    <n v="413"/>
    <n v="3"/>
    <n v="10"/>
    <d v="2019-06-30T00:00:00"/>
    <n v="41.59"/>
    <x v="2"/>
    <d v="2019-05-17T00:00:00"/>
    <s v="Polska"/>
    <s v="Portek i Madeonek"/>
    <x v="9"/>
    <n v="5"/>
    <n v="128"/>
    <n v="1000"/>
    <n v="6"/>
    <n v="2019"/>
  </r>
  <r>
    <n v="414"/>
    <n v="14"/>
    <n v="13"/>
    <d v="2019-07-01T00:00:00"/>
    <n v="36.28"/>
    <x v="1"/>
    <d v="2019-04-14T00:00:00"/>
    <s v="Japonia"/>
    <s v="Królowa"/>
    <x v="20"/>
    <n v="5"/>
    <n v="156"/>
    <n v="1000"/>
    <n v="7"/>
    <n v="2019"/>
  </r>
  <r>
    <n v="415"/>
    <n v="3"/>
    <n v="10"/>
    <d v="2019-07-02T00:00:00"/>
    <n v="45.45"/>
    <x v="2"/>
    <d v="2019-05-17T00:00:00"/>
    <s v="Polska"/>
    <s v="Portek i Madeonek"/>
    <x v="9"/>
    <n v="5"/>
    <n v="128"/>
    <n v="1000"/>
    <n v="7"/>
    <n v="2019"/>
  </r>
  <r>
    <n v="416"/>
    <n v="3"/>
    <n v="10"/>
    <d v="2019-07-02T00:00:00"/>
    <n v="62.9"/>
    <x v="2"/>
    <d v="2019-05-17T00:00:00"/>
    <s v="Polska"/>
    <s v="Portek i Madeonek"/>
    <x v="9"/>
    <n v="5"/>
    <n v="128"/>
    <n v="1000"/>
    <n v="7"/>
    <n v="2019"/>
  </r>
  <r>
    <n v="417"/>
    <n v="3"/>
    <n v="10"/>
    <d v="2019-07-02T00:00:00"/>
    <n v="68.64"/>
    <x v="2"/>
    <d v="2019-05-17T00:00:00"/>
    <s v="Polska"/>
    <s v="Portek i Madeonek"/>
    <x v="9"/>
    <n v="5"/>
    <n v="128"/>
    <n v="1000"/>
    <n v="7"/>
    <n v="2019"/>
  </r>
  <r>
    <n v="418"/>
    <n v="3"/>
    <n v="10"/>
    <d v="2019-07-02T00:00:00"/>
    <n v="60.2"/>
    <x v="2"/>
    <d v="2019-05-17T00:00:00"/>
    <s v="Polska"/>
    <s v="Portek i Madeonek"/>
    <x v="9"/>
    <n v="5"/>
    <n v="128"/>
    <n v="1000"/>
    <n v="7"/>
    <n v="2019"/>
  </r>
  <r>
    <n v="419"/>
    <n v="3"/>
    <n v="10"/>
    <d v="2019-07-02T00:00:00"/>
    <n v="60.58"/>
    <x v="2"/>
    <d v="2019-05-17T00:00:00"/>
    <s v="Polska"/>
    <s v="Portek i Madeonek"/>
    <x v="9"/>
    <n v="5"/>
    <n v="128"/>
    <n v="1000"/>
    <n v="7"/>
    <n v="2019"/>
  </r>
  <r>
    <n v="420"/>
    <n v="3"/>
    <n v="11"/>
    <d v="2019-07-03T00:00:00"/>
    <n v="17.3"/>
    <x v="2"/>
    <d v="2019-05-17T00:00:00"/>
    <s v="Polska"/>
    <s v="Tofik Lis"/>
    <x v="10"/>
    <n v="6"/>
    <n v="120"/>
    <n v="1200"/>
    <n v="7"/>
    <n v="2019"/>
  </r>
  <r>
    <n v="421"/>
    <n v="3"/>
    <n v="11"/>
    <d v="2019-07-03T00:00:00"/>
    <n v="28.5"/>
    <x v="2"/>
    <d v="2019-05-17T00:00:00"/>
    <s v="Polska"/>
    <s v="Tofik Lis"/>
    <x v="10"/>
    <n v="6"/>
    <n v="120"/>
    <n v="1200"/>
    <n v="7"/>
    <n v="2019"/>
  </r>
  <r>
    <n v="422"/>
    <n v="3"/>
    <n v="11"/>
    <d v="2019-07-03T00:00:00"/>
    <n v="21.55"/>
    <x v="2"/>
    <d v="2019-05-17T00:00:00"/>
    <s v="Polska"/>
    <s v="Tofik Lis"/>
    <x v="10"/>
    <n v="6"/>
    <n v="120"/>
    <n v="1200"/>
    <n v="7"/>
    <n v="2019"/>
  </r>
  <r>
    <n v="423"/>
    <n v="3"/>
    <n v="11"/>
    <d v="2019-07-03T00:00:00"/>
    <n v="36.36"/>
    <x v="2"/>
    <d v="2019-05-17T00:00:00"/>
    <s v="Polska"/>
    <s v="Tofik Lis"/>
    <x v="10"/>
    <n v="6"/>
    <n v="120"/>
    <n v="1200"/>
    <n v="7"/>
    <n v="2019"/>
  </r>
  <r>
    <n v="424"/>
    <n v="3"/>
    <n v="11"/>
    <d v="2019-07-03T00:00:00"/>
    <n v="46.03"/>
    <x v="2"/>
    <d v="2019-05-17T00:00:00"/>
    <s v="Polska"/>
    <s v="Tofik Lis"/>
    <x v="10"/>
    <n v="6"/>
    <n v="120"/>
    <n v="1200"/>
    <n v="7"/>
    <n v="2019"/>
  </r>
  <r>
    <n v="425"/>
    <n v="3"/>
    <n v="11"/>
    <d v="2019-07-03T00:00:00"/>
    <n v="46.9"/>
    <x v="2"/>
    <d v="2019-05-17T00:00:00"/>
    <s v="Polska"/>
    <s v="Tofik Lis"/>
    <x v="10"/>
    <n v="6"/>
    <n v="120"/>
    <n v="1200"/>
    <n v="7"/>
    <n v="2019"/>
  </r>
  <r>
    <n v="426"/>
    <n v="3"/>
    <n v="11"/>
    <d v="2019-07-03T00:00:00"/>
    <n v="60.53"/>
    <x v="2"/>
    <d v="2019-05-17T00:00:00"/>
    <s v="Polska"/>
    <s v="Tofik Lis"/>
    <x v="10"/>
    <n v="6"/>
    <n v="120"/>
    <n v="1200"/>
    <n v="7"/>
    <n v="2019"/>
  </r>
  <r>
    <n v="427"/>
    <n v="3"/>
    <n v="11"/>
    <d v="2019-07-03T00:00:00"/>
    <n v="84.21"/>
    <x v="2"/>
    <d v="2019-05-17T00:00:00"/>
    <s v="Polska"/>
    <s v="Tofik Lis"/>
    <x v="10"/>
    <n v="6"/>
    <n v="120"/>
    <n v="1200"/>
    <n v="7"/>
    <n v="2019"/>
  </r>
  <r>
    <n v="428"/>
    <n v="3"/>
    <n v="11"/>
    <d v="2019-07-03T00:00:00"/>
    <n v="82.43"/>
    <x v="2"/>
    <d v="2019-05-17T00:00:00"/>
    <s v="Polska"/>
    <s v="Tofik Lis"/>
    <x v="10"/>
    <n v="6"/>
    <n v="120"/>
    <n v="1200"/>
    <n v="7"/>
    <n v="2019"/>
  </r>
  <r>
    <n v="429"/>
    <n v="3"/>
    <n v="11"/>
    <d v="2019-07-03T00:00:00"/>
    <n v="63"/>
    <x v="2"/>
    <d v="2019-05-17T00:00:00"/>
    <s v="Polska"/>
    <s v="Tofik Lis"/>
    <x v="10"/>
    <n v="6"/>
    <n v="120"/>
    <n v="1200"/>
    <n v="7"/>
    <n v="2019"/>
  </r>
  <r>
    <n v="430"/>
    <n v="3"/>
    <n v="12"/>
    <d v="2019-07-04T00:00:00"/>
    <n v="10.6"/>
    <x v="2"/>
    <d v="2019-05-17T00:00:00"/>
    <s v="Polska"/>
    <s v="Goryle"/>
    <x v="19"/>
    <n v="5"/>
    <n v="139"/>
    <n v="1000"/>
    <n v="7"/>
    <n v="2019"/>
  </r>
  <r>
    <n v="431"/>
    <n v="14"/>
    <n v="13"/>
    <d v="2019-07-04T00:00:00"/>
    <n v="44.21"/>
    <x v="1"/>
    <d v="2019-04-14T00:00:00"/>
    <s v="Japonia"/>
    <s v="Królowa"/>
    <x v="20"/>
    <n v="5"/>
    <n v="156"/>
    <n v="1000"/>
    <n v="7"/>
    <n v="2019"/>
  </r>
  <r>
    <n v="432"/>
    <n v="14"/>
    <n v="13"/>
    <d v="2019-07-04T00:00:00"/>
    <n v="44.98"/>
    <x v="1"/>
    <d v="2019-04-14T00:00:00"/>
    <s v="Japonia"/>
    <s v="Królowa"/>
    <x v="20"/>
    <n v="5"/>
    <n v="156"/>
    <n v="1000"/>
    <n v="7"/>
    <n v="2019"/>
  </r>
  <r>
    <n v="433"/>
    <n v="14"/>
    <n v="13"/>
    <d v="2019-07-04T00:00:00"/>
    <n v="56.85"/>
    <x v="1"/>
    <d v="2019-04-14T00:00:00"/>
    <s v="Japonia"/>
    <s v="Królowa"/>
    <x v="20"/>
    <n v="5"/>
    <n v="156"/>
    <n v="1000"/>
    <n v="7"/>
    <n v="2019"/>
  </r>
  <r>
    <n v="434"/>
    <n v="14"/>
    <n v="13"/>
    <d v="2019-07-04T00:00:00"/>
    <n v="60.55"/>
    <x v="1"/>
    <d v="2019-04-14T00:00:00"/>
    <s v="Japonia"/>
    <s v="Królowa"/>
    <x v="20"/>
    <n v="5"/>
    <n v="156"/>
    <n v="1000"/>
    <n v="7"/>
    <n v="2019"/>
  </r>
  <r>
    <n v="435"/>
    <n v="14"/>
    <n v="13"/>
    <d v="2019-07-04T00:00:00"/>
    <n v="61.87"/>
    <x v="1"/>
    <d v="2019-04-14T00:00:00"/>
    <s v="Japonia"/>
    <s v="Królowa"/>
    <x v="20"/>
    <n v="5"/>
    <n v="156"/>
    <n v="1000"/>
    <n v="7"/>
    <n v="2019"/>
  </r>
  <r>
    <n v="436"/>
    <n v="3"/>
    <n v="12"/>
    <d v="2019-07-05T00:00:00"/>
    <n v="19.59"/>
    <x v="2"/>
    <d v="2019-05-17T00:00:00"/>
    <s v="Polska"/>
    <s v="Goryle"/>
    <x v="19"/>
    <n v="5"/>
    <n v="139"/>
    <n v="1000"/>
    <n v="7"/>
    <n v="2019"/>
  </r>
  <r>
    <n v="437"/>
    <n v="3"/>
    <n v="12"/>
    <d v="2019-07-05T00:00:00"/>
    <n v="27.82"/>
    <x v="2"/>
    <d v="2019-05-17T00:00:00"/>
    <s v="Polska"/>
    <s v="Goryle"/>
    <x v="19"/>
    <n v="5"/>
    <n v="139"/>
    <n v="1000"/>
    <n v="7"/>
    <n v="2019"/>
  </r>
  <r>
    <n v="438"/>
    <n v="3"/>
    <n v="12"/>
    <d v="2019-07-06T00:00:00"/>
    <n v="32.85"/>
    <x v="2"/>
    <d v="2019-05-17T00:00:00"/>
    <s v="Polska"/>
    <s v="Goryle"/>
    <x v="19"/>
    <n v="5"/>
    <n v="139"/>
    <n v="1000"/>
    <n v="7"/>
    <n v="2019"/>
  </r>
  <r>
    <n v="439"/>
    <n v="14"/>
    <n v="13"/>
    <d v="2019-07-06T00:00:00"/>
    <n v="59.51"/>
    <x v="1"/>
    <d v="2019-04-14T00:00:00"/>
    <s v="Japonia"/>
    <s v="Królowa"/>
    <x v="20"/>
    <n v="5"/>
    <n v="156"/>
    <n v="1000"/>
    <n v="7"/>
    <n v="2019"/>
  </r>
  <r>
    <n v="440"/>
    <n v="14"/>
    <n v="13"/>
    <d v="2019-07-06T00:00:00"/>
    <n v="63.64"/>
    <x v="1"/>
    <d v="2019-04-14T00:00:00"/>
    <s v="Japonia"/>
    <s v="Królowa"/>
    <x v="20"/>
    <n v="5"/>
    <n v="156"/>
    <n v="1000"/>
    <n v="7"/>
    <n v="2019"/>
  </r>
  <r>
    <n v="441"/>
    <n v="3"/>
    <n v="12"/>
    <d v="2019-07-07T00:00:00"/>
    <n v="36.92"/>
    <x v="2"/>
    <d v="2019-05-17T00:00:00"/>
    <s v="Polska"/>
    <s v="Goryle"/>
    <x v="19"/>
    <n v="5"/>
    <n v="139"/>
    <n v="1000"/>
    <n v="7"/>
    <n v="2019"/>
  </r>
  <r>
    <n v="442"/>
    <n v="3"/>
    <n v="12"/>
    <d v="2019-07-07T00:00:00"/>
    <n v="50.69"/>
    <x v="2"/>
    <d v="2019-05-17T00:00:00"/>
    <s v="Polska"/>
    <s v="Goryle"/>
    <x v="19"/>
    <n v="5"/>
    <n v="139"/>
    <n v="1000"/>
    <n v="7"/>
    <n v="2019"/>
  </r>
  <r>
    <n v="443"/>
    <n v="3"/>
    <n v="12"/>
    <d v="2019-07-07T00:00:00"/>
    <n v="50.28"/>
    <x v="2"/>
    <d v="2019-05-17T00:00:00"/>
    <s v="Polska"/>
    <s v="Goryle"/>
    <x v="19"/>
    <n v="5"/>
    <n v="139"/>
    <n v="1000"/>
    <n v="7"/>
    <n v="2019"/>
  </r>
  <r>
    <n v="444"/>
    <n v="14"/>
    <n v="30"/>
    <d v="2019-07-07T00:00:00"/>
    <n v="12.47"/>
    <x v="1"/>
    <d v="2019-04-14T00:00:00"/>
    <s v="Japonia"/>
    <s v="Hanka"/>
    <x v="21"/>
    <n v="7"/>
    <n v="180"/>
    <n v="1400"/>
    <n v="7"/>
    <n v="2019"/>
  </r>
  <r>
    <n v="445"/>
    <n v="14"/>
    <n v="30"/>
    <d v="2019-07-07T00:00:00"/>
    <n v="15.79"/>
    <x v="1"/>
    <d v="2019-04-14T00:00:00"/>
    <s v="Japonia"/>
    <s v="Hanka"/>
    <x v="21"/>
    <n v="7"/>
    <n v="180"/>
    <n v="1400"/>
    <n v="7"/>
    <n v="2019"/>
  </r>
  <r>
    <n v="446"/>
    <n v="14"/>
    <n v="30"/>
    <d v="2019-07-07T00:00:00"/>
    <n v="25.5"/>
    <x v="1"/>
    <d v="2019-04-14T00:00:00"/>
    <s v="Japonia"/>
    <s v="Hanka"/>
    <x v="21"/>
    <n v="7"/>
    <n v="180"/>
    <n v="1400"/>
    <n v="7"/>
    <n v="2019"/>
  </r>
  <r>
    <n v="447"/>
    <n v="14"/>
    <n v="30"/>
    <d v="2019-07-07T00:00:00"/>
    <n v="36.15"/>
    <x v="1"/>
    <d v="2019-04-14T00:00:00"/>
    <s v="Japonia"/>
    <s v="Hanka"/>
    <x v="21"/>
    <n v="7"/>
    <n v="180"/>
    <n v="1400"/>
    <n v="7"/>
    <n v="2019"/>
  </r>
  <r>
    <n v="448"/>
    <n v="14"/>
    <n v="30"/>
    <d v="2019-07-07T00:00:00"/>
    <n v="33.35"/>
    <x v="1"/>
    <d v="2019-04-14T00:00:00"/>
    <s v="Japonia"/>
    <s v="Hanka"/>
    <x v="21"/>
    <n v="7"/>
    <n v="180"/>
    <n v="1400"/>
    <n v="7"/>
    <n v="2019"/>
  </r>
  <r>
    <n v="449"/>
    <n v="14"/>
    <n v="30"/>
    <d v="2019-07-07T00:00:00"/>
    <n v="58.24"/>
    <x v="1"/>
    <d v="2019-04-14T00:00:00"/>
    <s v="Japonia"/>
    <s v="Hanka"/>
    <x v="21"/>
    <n v="7"/>
    <n v="180"/>
    <n v="1400"/>
    <n v="7"/>
    <n v="2019"/>
  </r>
  <r>
    <n v="450"/>
    <n v="14"/>
    <n v="30"/>
    <d v="2019-07-07T00:00:00"/>
    <n v="68.28"/>
    <x v="1"/>
    <d v="2019-04-14T00:00:00"/>
    <s v="Japonia"/>
    <s v="Hanka"/>
    <x v="21"/>
    <n v="7"/>
    <n v="180"/>
    <n v="1400"/>
    <n v="7"/>
    <n v="2019"/>
  </r>
  <r>
    <n v="451"/>
    <n v="3"/>
    <n v="12"/>
    <d v="2019-07-09T00:00:00"/>
    <n v="53.57"/>
    <x v="2"/>
    <d v="2019-05-17T00:00:00"/>
    <s v="Polska"/>
    <s v="Goryle"/>
    <x v="19"/>
    <n v="5"/>
    <n v="139"/>
    <n v="1000"/>
    <n v="7"/>
    <n v="2019"/>
  </r>
  <r>
    <n v="452"/>
    <n v="3"/>
    <n v="12"/>
    <d v="2019-07-09T00:00:00"/>
    <n v="65.069999999999993"/>
    <x v="2"/>
    <d v="2019-05-17T00:00:00"/>
    <s v="Polska"/>
    <s v="Goryle"/>
    <x v="19"/>
    <n v="5"/>
    <n v="139"/>
    <n v="1000"/>
    <n v="7"/>
    <n v="2019"/>
  </r>
  <r>
    <n v="453"/>
    <n v="3"/>
    <n v="12"/>
    <d v="2019-07-09T00:00:00"/>
    <n v="84.75"/>
    <x v="2"/>
    <d v="2019-05-17T00:00:00"/>
    <s v="Polska"/>
    <s v="Goryle"/>
    <x v="19"/>
    <n v="5"/>
    <n v="139"/>
    <n v="1000"/>
    <n v="7"/>
    <n v="2019"/>
  </r>
  <r>
    <n v="454"/>
    <n v="14"/>
    <n v="30"/>
    <d v="2019-07-09T00:00:00"/>
    <n v="64.17"/>
    <x v="1"/>
    <d v="2019-04-14T00:00:00"/>
    <s v="Japonia"/>
    <s v="Hanka"/>
    <x v="21"/>
    <n v="7"/>
    <n v="180"/>
    <n v="1400"/>
    <n v="7"/>
    <n v="2019"/>
  </r>
  <r>
    <n v="455"/>
    <n v="14"/>
    <n v="30"/>
    <d v="2019-07-09T00:00:00"/>
    <n v="60.7"/>
    <x v="1"/>
    <d v="2019-04-14T00:00:00"/>
    <s v="Japonia"/>
    <s v="Hanka"/>
    <x v="21"/>
    <n v="7"/>
    <n v="180"/>
    <n v="1400"/>
    <n v="7"/>
    <n v="2019"/>
  </r>
  <r>
    <n v="456"/>
    <n v="14"/>
    <n v="30"/>
    <d v="2019-07-09T00:00:00"/>
    <n v="89.18"/>
    <x v="1"/>
    <d v="2019-04-14T00:00:00"/>
    <s v="Japonia"/>
    <s v="Hanka"/>
    <x v="21"/>
    <n v="7"/>
    <n v="180"/>
    <n v="1400"/>
    <n v="7"/>
    <n v="2019"/>
  </r>
  <r>
    <n v="457"/>
    <n v="14"/>
    <n v="15"/>
    <d v="2019-07-09T00:00:00"/>
    <n v="17.75"/>
    <x v="1"/>
    <d v="2019-04-14T00:00:00"/>
    <s v="Japonia"/>
    <s v="Pan Daft"/>
    <x v="14"/>
    <n v="5"/>
    <n v="123"/>
    <n v="1000"/>
    <n v="7"/>
    <n v="2019"/>
  </r>
  <r>
    <n v="458"/>
    <n v="14"/>
    <n v="15"/>
    <d v="2019-07-09T00:00:00"/>
    <n v="23.36"/>
    <x v="1"/>
    <d v="2019-04-14T00:00:00"/>
    <s v="Japonia"/>
    <s v="Pan Daft"/>
    <x v="14"/>
    <n v="5"/>
    <n v="123"/>
    <n v="1000"/>
    <n v="7"/>
    <n v="2019"/>
  </r>
  <r>
    <n v="459"/>
    <n v="3"/>
    <n v="13"/>
    <d v="2019-07-11T00:00:00"/>
    <n v="13.3"/>
    <x v="2"/>
    <d v="2019-05-17T00:00:00"/>
    <s v="Polska"/>
    <s v="Królowa"/>
    <x v="20"/>
    <n v="5"/>
    <n v="156"/>
    <n v="1000"/>
    <n v="7"/>
    <n v="2019"/>
  </r>
  <r>
    <n v="460"/>
    <n v="3"/>
    <n v="13"/>
    <d v="2019-07-12T00:00:00"/>
    <n v="26.89"/>
    <x v="2"/>
    <d v="2019-05-17T00:00:00"/>
    <s v="Polska"/>
    <s v="Królowa"/>
    <x v="20"/>
    <n v="5"/>
    <n v="156"/>
    <n v="1000"/>
    <n v="7"/>
    <n v="2019"/>
  </r>
  <r>
    <n v="461"/>
    <n v="3"/>
    <n v="13"/>
    <d v="2019-07-12T00:00:00"/>
    <n v="29.33"/>
    <x v="2"/>
    <d v="2019-05-17T00:00:00"/>
    <s v="Polska"/>
    <s v="Królowa"/>
    <x v="20"/>
    <n v="5"/>
    <n v="156"/>
    <n v="1000"/>
    <n v="7"/>
    <n v="2019"/>
  </r>
  <r>
    <n v="462"/>
    <n v="3"/>
    <n v="13"/>
    <d v="2019-07-12T00:00:00"/>
    <n v="41.14"/>
    <x v="2"/>
    <d v="2019-05-17T00:00:00"/>
    <s v="Polska"/>
    <s v="Królowa"/>
    <x v="20"/>
    <n v="5"/>
    <n v="156"/>
    <n v="1000"/>
    <n v="7"/>
    <n v="2019"/>
  </r>
  <r>
    <n v="463"/>
    <n v="3"/>
    <n v="13"/>
    <d v="2019-07-12T00:00:00"/>
    <n v="45.42"/>
    <x v="2"/>
    <d v="2019-05-17T00:00:00"/>
    <s v="Polska"/>
    <s v="Królowa"/>
    <x v="20"/>
    <n v="5"/>
    <n v="156"/>
    <n v="1000"/>
    <n v="7"/>
    <n v="2019"/>
  </r>
  <r>
    <n v="464"/>
    <n v="14"/>
    <n v="15"/>
    <d v="2019-07-12T00:00:00"/>
    <n v="27.29"/>
    <x v="1"/>
    <d v="2019-04-14T00:00:00"/>
    <s v="Japonia"/>
    <s v="Pan Daft"/>
    <x v="14"/>
    <n v="5"/>
    <n v="123"/>
    <n v="1000"/>
    <n v="7"/>
    <n v="2019"/>
  </r>
  <r>
    <n v="465"/>
    <n v="14"/>
    <n v="15"/>
    <d v="2019-07-12T00:00:00"/>
    <n v="37.15"/>
    <x v="1"/>
    <d v="2019-04-14T00:00:00"/>
    <s v="Japonia"/>
    <s v="Pan Daft"/>
    <x v="14"/>
    <n v="5"/>
    <n v="123"/>
    <n v="1000"/>
    <n v="7"/>
    <n v="2019"/>
  </r>
  <r>
    <n v="466"/>
    <n v="14"/>
    <n v="15"/>
    <d v="2019-07-12T00:00:00"/>
    <n v="39.659999999999997"/>
    <x v="1"/>
    <d v="2019-04-14T00:00:00"/>
    <s v="Japonia"/>
    <s v="Pan Daft"/>
    <x v="14"/>
    <n v="5"/>
    <n v="123"/>
    <n v="1000"/>
    <n v="7"/>
    <n v="2019"/>
  </r>
  <r>
    <n v="467"/>
    <n v="14"/>
    <n v="15"/>
    <d v="2019-07-12T00:00:00"/>
    <n v="57.19"/>
    <x v="1"/>
    <d v="2019-04-14T00:00:00"/>
    <s v="Japonia"/>
    <s v="Pan Daft"/>
    <x v="14"/>
    <n v="5"/>
    <n v="123"/>
    <n v="1000"/>
    <n v="7"/>
    <n v="2019"/>
  </r>
  <r>
    <n v="468"/>
    <n v="3"/>
    <n v="13"/>
    <d v="2019-07-13T00:00:00"/>
    <n v="46.06"/>
    <x v="2"/>
    <d v="2019-05-17T00:00:00"/>
    <s v="Polska"/>
    <s v="Królowa"/>
    <x v="20"/>
    <n v="5"/>
    <n v="156"/>
    <n v="1000"/>
    <n v="7"/>
    <n v="2019"/>
  </r>
  <r>
    <n v="469"/>
    <n v="3"/>
    <n v="13"/>
    <d v="2019-07-13T00:00:00"/>
    <n v="48.43"/>
    <x v="2"/>
    <d v="2019-05-17T00:00:00"/>
    <s v="Polska"/>
    <s v="Królowa"/>
    <x v="20"/>
    <n v="5"/>
    <n v="156"/>
    <n v="1000"/>
    <n v="7"/>
    <n v="2019"/>
  </r>
  <r>
    <n v="470"/>
    <n v="3"/>
    <n v="13"/>
    <d v="2019-07-13T00:00:00"/>
    <n v="86.86"/>
    <x v="2"/>
    <d v="2019-05-17T00:00:00"/>
    <s v="Polska"/>
    <s v="Królowa"/>
    <x v="20"/>
    <n v="5"/>
    <n v="156"/>
    <n v="1000"/>
    <n v="7"/>
    <n v="2019"/>
  </r>
  <r>
    <n v="471"/>
    <n v="3"/>
    <n v="13"/>
    <d v="2019-07-14T00:00:00"/>
    <n v="83.16"/>
    <x v="2"/>
    <d v="2019-05-17T00:00:00"/>
    <s v="Polska"/>
    <s v="Królowa"/>
    <x v="20"/>
    <n v="5"/>
    <n v="156"/>
    <n v="1000"/>
    <n v="7"/>
    <n v="2019"/>
  </r>
  <r>
    <n v="472"/>
    <n v="14"/>
    <n v="15"/>
    <d v="2019-07-15T00:00:00"/>
    <n v="67.900000000000006"/>
    <x v="1"/>
    <d v="2019-04-14T00:00:00"/>
    <s v="Japonia"/>
    <s v="Pan Daft"/>
    <x v="14"/>
    <n v="5"/>
    <n v="123"/>
    <n v="1000"/>
    <n v="7"/>
    <n v="2019"/>
  </r>
  <r>
    <n v="473"/>
    <n v="14"/>
    <n v="15"/>
    <d v="2019-07-15T00:00:00"/>
    <n v="67.23"/>
    <x v="1"/>
    <d v="2019-04-14T00:00:00"/>
    <s v="Japonia"/>
    <s v="Pan Daft"/>
    <x v="14"/>
    <n v="5"/>
    <n v="123"/>
    <n v="1000"/>
    <n v="7"/>
    <n v="2019"/>
  </r>
  <r>
    <n v="474"/>
    <n v="14"/>
    <n v="15"/>
    <d v="2019-07-15T00:00:00"/>
    <n v="60.11"/>
    <x v="1"/>
    <d v="2019-04-14T00:00:00"/>
    <s v="Japonia"/>
    <s v="Pan Daft"/>
    <x v="14"/>
    <n v="5"/>
    <n v="123"/>
    <n v="1000"/>
    <n v="7"/>
    <n v="2019"/>
  </r>
  <r>
    <n v="475"/>
    <n v="14"/>
    <n v="15"/>
    <d v="2019-07-15T00:00:00"/>
    <n v="98.07"/>
    <x v="1"/>
    <d v="2019-04-14T00:00:00"/>
    <s v="Japonia"/>
    <s v="Pan Daft"/>
    <x v="14"/>
    <n v="5"/>
    <n v="123"/>
    <n v="1000"/>
    <n v="7"/>
    <n v="2019"/>
  </r>
  <r>
    <n v="476"/>
    <n v="14"/>
    <n v="16"/>
    <d v="2019-07-15T00:00:00"/>
    <n v="12.63"/>
    <x v="1"/>
    <d v="2019-04-14T00:00:00"/>
    <s v="Japonia"/>
    <s v="Umarłe Korporacje"/>
    <x v="22"/>
    <n v="8"/>
    <n v="240"/>
    <n v="1800"/>
    <n v="7"/>
    <n v="2019"/>
  </r>
  <r>
    <n v="477"/>
    <n v="3"/>
    <n v="13"/>
    <d v="2019-07-16T00:00:00"/>
    <n v="82.55"/>
    <x v="2"/>
    <d v="2019-05-17T00:00:00"/>
    <s v="Polska"/>
    <s v="Królowa"/>
    <x v="20"/>
    <n v="5"/>
    <n v="156"/>
    <n v="1000"/>
    <n v="7"/>
    <n v="2019"/>
  </r>
  <r>
    <n v="478"/>
    <n v="3"/>
    <n v="14"/>
    <d v="2019-07-16T00:00:00"/>
    <n v="14.21"/>
    <x v="2"/>
    <d v="2019-05-17T00:00:00"/>
    <s v="Polska"/>
    <s v="Reolka"/>
    <x v="13"/>
    <n v="6"/>
    <n v="190"/>
    <n v="1200"/>
    <n v="7"/>
    <n v="2019"/>
  </r>
  <r>
    <n v="479"/>
    <n v="3"/>
    <n v="14"/>
    <d v="2019-07-16T00:00:00"/>
    <n v="19.66"/>
    <x v="2"/>
    <d v="2019-05-17T00:00:00"/>
    <s v="Polska"/>
    <s v="Reolka"/>
    <x v="13"/>
    <n v="6"/>
    <n v="190"/>
    <n v="1200"/>
    <n v="7"/>
    <n v="2019"/>
  </r>
  <r>
    <n v="480"/>
    <n v="3"/>
    <n v="14"/>
    <d v="2019-07-16T00:00:00"/>
    <n v="26.55"/>
    <x v="2"/>
    <d v="2019-05-17T00:00:00"/>
    <s v="Polska"/>
    <s v="Reolka"/>
    <x v="13"/>
    <n v="6"/>
    <n v="190"/>
    <n v="1200"/>
    <n v="7"/>
    <n v="2019"/>
  </r>
  <r>
    <n v="481"/>
    <n v="3"/>
    <n v="14"/>
    <d v="2019-07-16T00:00:00"/>
    <n v="39.06"/>
    <x v="2"/>
    <d v="2019-05-17T00:00:00"/>
    <s v="Polska"/>
    <s v="Reolka"/>
    <x v="13"/>
    <n v="6"/>
    <n v="190"/>
    <n v="1200"/>
    <n v="7"/>
    <n v="2019"/>
  </r>
  <r>
    <n v="482"/>
    <n v="3"/>
    <n v="14"/>
    <d v="2019-07-16T00:00:00"/>
    <n v="40.1"/>
    <x v="2"/>
    <d v="2019-05-17T00:00:00"/>
    <s v="Polska"/>
    <s v="Reolka"/>
    <x v="13"/>
    <n v="6"/>
    <n v="190"/>
    <n v="1200"/>
    <n v="7"/>
    <n v="2019"/>
  </r>
  <r>
    <n v="483"/>
    <n v="3"/>
    <n v="14"/>
    <d v="2019-07-16T00:00:00"/>
    <n v="55.13"/>
    <x v="2"/>
    <d v="2019-05-17T00:00:00"/>
    <s v="Polska"/>
    <s v="Reolka"/>
    <x v="13"/>
    <n v="6"/>
    <n v="190"/>
    <n v="1200"/>
    <n v="7"/>
    <n v="2019"/>
  </r>
  <r>
    <n v="484"/>
    <n v="3"/>
    <n v="14"/>
    <d v="2019-07-16T00:00:00"/>
    <n v="54.03"/>
    <x v="2"/>
    <d v="2019-05-17T00:00:00"/>
    <s v="Polska"/>
    <s v="Reolka"/>
    <x v="13"/>
    <n v="6"/>
    <n v="190"/>
    <n v="1200"/>
    <n v="7"/>
    <n v="2019"/>
  </r>
  <r>
    <n v="485"/>
    <n v="3"/>
    <n v="14"/>
    <d v="2019-07-16T00:00:00"/>
    <n v="65.760000000000005"/>
    <x v="2"/>
    <d v="2019-05-17T00:00:00"/>
    <s v="Polska"/>
    <s v="Reolka"/>
    <x v="13"/>
    <n v="6"/>
    <n v="190"/>
    <n v="1200"/>
    <n v="7"/>
    <n v="2019"/>
  </r>
  <r>
    <n v="486"/>
    <n v="3"/>
    <n v="14"/>
    <d v="2019-07-18T00:00:00"/>
    <n v="90.93"/>
    <x v="2"/>
    <d v="2019-05-17T00:00:00"/>
    <s v="Polska"/>
    <s v="Reolka"/>
    <x v="13"/>
    <n v="6"/>
    <n v="190"/>
    <n v="1200"/>
    <n v="7"/>
    <n v="2019"/>
  </r>
  <r>
    <n v="487"/>
    <n v="14"/>
    <n v="16"/>
    <d v="2019-07-18T00:00:00"/>
    <n v="26.04"/>
    <x v="1"/>
    <d v="2019-04-14T00:00:00"/>
    <s v="Japonia"/>
    <s v="Umarłe Korporacje"/>
    <x v="22"/>
    <n v="8"/>
    <n v="240"/>
    <n v="1800"/>
    <n v="7"/>
    <n v="2019"/>
  </r>
  <r>
    <n v="488"/>
    <n v="14"/>
    <n v="16"/>
    <d v="2019-07-18T00:00:00"/>
    <n v="27.48"/>
    <x v="1"/>
    <d v="2019-04-14T00:00:00"/>
    <s v="Japonia"/>
    <s v="Umarłe Korporacje"/>
    <x v="22"/>
    <n v="8"/>
    <n v="240"/>
    <n v="1800"/>
    <n v="7"/>
    <n v="2019"/>
  </r>
  <r>
    <n v="489"/>
    <n v="14"/>
    <n v="16"/>
    <d v="2019-07-18T00:00:00"/>
    <n v="40.1"/>
    <x v="1"/>
    <d v="2019-04-14T00:00:00"/>
    <s v="Japonia"/>
    <s v="Umarłe Korporacje"/>
    <x v="22"/>
    <n v="8"/>
    <n v="240"/>
    <n v="1800"/>
    <n v="7"/>
    <n v="2019"/>
  </r>
  <r>
    <n v="490"/>
    <n v="14"/>
    <n v="16"/>
    <d v="2019-07-18T00:00:00"/>
    <n v="47.77"/>
    <x v="1"/>
    <d v="2019-04-14T00:00:00"/>
    <s v="Japonia"/>
    <s v="Umarłe Korporacje"/>
    <x v="22"/>
    <n v="8"/>
    <n v="240"/>
    <n v="1800"/>
    <n v="7"/>
    <n v="2019"/>
  </r>
  <r>
    <n v="491"/>
    <n v="14"/>
    <n v="16"/>
    <d v="2019-07-18T00:00:00"/>
    <n v="50.15"/>
    <x v="1"/>
    <d v="2019-04-14T00:00:00"/>
    <s v="Japonia"/>
    <s v="Umarłe Korporacje"/>
    <x v="22"/>
    <n v="8"/>
    <n v="240"/>
    <n v="1800"/>
    <n v="7"/>
    <n v="2019"/>
  </r>
  <r>
    <n v="492"/>
    <n v="3"/>
    <n v="14"/>
    <d v="2019-07-19T00:00:00"/>
    <n v="68.14"/>
    <x v="2"/>
    <d v="2019-05-17T00:00:00"/>
    <s v="Polska"/>
    <s v="Reolka"/>
    <x v="13"/>
    <n v="6"/>
    <n v="190"/>
    <n v="1200"/>
    <n v="7"/>
    <n v="2019"/>
  </r>
  <r>
    <n v="493"/>
    <n v="3"/>
    <n v="15"/>
    <d v="2019-07-19T00:00:00"/>
    <n v="19.73"/>
    <x v="2"/>
    <d v="2019-05-17T00:00:00"/>
    <s v="Polska"/>
    <s v="Pan Daft"/>
    <x v="14"/>
    <n v="5"/>
    <n v="123"/>
    <n v="1000"/>
    <n v="7"/>
    <n v="2019"/>
  </r>
  <r>
    <n v="494"/>
    <n v="3"/>
    <n v="15"/>
    <d v="2019-07-19T00:00:00"/>
    <n v="28.02"/>
    <x v="2"/>
    <d v="2019-05-17T00:00:00"/>
    <s v="Polska"/>
    <s v="Pan Daft"/>
    <x v="14"/>
    <n v="5"/>
    <n v="123"/>
    <n v="1000"/>
    <n v="7"/>
    <n v="2019"/>
  </r>
  <r>
    <n v="495"/>
    <n v="3"/>
    <n v="15"/>
    <d v="2019-07-21T00:00:00"/>
    <n v="27.21"/>
    <x v="2"/>
    <d v="2019-05-17T00:00:00"/>
    <s v="Polska"/>
    <s v="Pan Daft"/>
    <x v="14"/>
    <n v="5"/>
    <n v="123"/>
    <n v="1000"/>
    <n v="7"/>
    <n v="2019"/>
  </r>
  <r>
    <n v="496"/>
    <n v="14"/>
    <n v="16"/>
    <d v="2019-07-21T00:00:00"/>
    <n v="44.52"/>
    <x v="1"/>
    <d v="2019-04-14T00:00:00"/>
    <s v="Japonia"/>
    <s v="Umarłe Korporacje"/>
    <x v="22"/>
    <n v="8"/>
    <n v="240"/>
    <n v="1800"/>
    <n v="7"/>
    <n v="2019"/>
  </r>
  <r>
    <n v="497"/>
    <n v="14"/>
    <n v="16"/>
    <d v="2019-07-21T00:00:00"/>
    <n v="60.54"/>
    <x v="1"/>
    <d v="2019-04-14T00:00:00"/>
    <s v="Japonia"/>
    <s v="Umarłe Korporacje"/>
    <x v="22"/>
    <n v="8"/>
    <n v="240"/>
    <n v="1800"/>
    <n v="7"/>
    <n v="2019"/>
  </r>
  <r>
    <n v="498"/>
    <n v="14"/>
    <n v="16"/>
    <d v="2019-07-21T00:00:00"/>
    <n v="82.06"/>
    <x v="1"/>
    <d v="2019-04-14T00:00:00"/>
    <s v="Japonia"/>
    <s v="Umarłe Korporacje"/>
    <x v="22"/>
    <n v="8"/>
    <n v="240"/>
    <n v="1800"/>
    <n v="7"/>
    <n v="2019"/>
  </r>
  <r>
    <n v="499"/>
    <n v="3"/>
    <n v="15"/>
    <d v="2019-07-24T00:00:00"/>
    <n v="29.29"/>
    <x v="2"/>
    <d v="2019-05-17T00:00:00"/>
    <s v="Polska"/>
    <s v="Pan Daft"/>
    <x v="14"/>
    <n v="5"/>
    <n v="123"/>
    <n v="1000"/>
    <n v="7"/>
    <n v="2019"/>
  </r>
  <r>
    <n v="500"/>
    <n v="3"/>
    <n v="15"/>
    <d v="2019-07-24T00:00:00"/>
    <n v="49.43"/>
    <x v="2"/>
    <d v="2019-05-17T00:00:00"/>
    <s v="Polska"/>
    <s v="Pan Daft"/>
    <x v="14"/>
    <n v="5"/>
    <n v="123"/>
    <n v="1000"/>
    <n v="7"/>
    <n v="2019"/>
  </r>
  <r>
    <n v="501"/>
    <n v="3"/>
    <n v="15"/>
    <d v="2019-07-24T00:00:00"/>
    <n v="49.86"/>
    <x v="2"/>
    <d v="2019-05-17T00:00:00"/>
    <s v="Polska"/>
    <s v="Pan Daft"/>
    <x v="14"/>
    <n v="5"/>
    <n v="123"/>
    <n v="1000"/>
    <n v="7"/>
    <n v="2019"/>
  </r>
  <r>
    <n v="502"/>
    <n v="14"/>
    <n v="16"/>
    <d v="2019-07-24T00:00:00"/>
    <n v="97.19"/>
    <x v="1"/>
    <d v="2019-04-14T00:00:00"/>
    <s v="Japonia"/>
    <s v="Umarłe Korporacje"/>
    <x v="22"/>
    <n v="8"/>
    <n v="240"/>
    <n v="1800"/>
    <n v="7"/>
    <n v="2019"/>
  </r>
  <r>
    <n v="503"/>
    <n v="14"/>
    <n v="17"/>
    <d v="2019-07-24T00:00:00"/>
    <n v="12.3"/>
    <x v="1"/>
    <d v="2019-04-14T00:00:00"/>
    <s v="Japonia"/>
    <s v="Tofik Lis"/>
    <x v="7"/>
    <n v="6"/>
    <n v="160"/>
    <n v="1200"/>
    <n v="7"/>
    <n v="2019"/>
  </r>
  <r>
    <n v="504"/>
    <n v="3"/>
    <n v="15"/>
    <d v="2019-07-26T00:00:00"/>
    <n v="65.16"/>
    <x v="2"/>
    <d v="2019-05-17T00:00:00"/>
    <s v="Polska"/>
    <s v="Pan Daft"/>
    <x v="14"/>
    <n v="5"/>
    <n v="123"/>
    <n v="1000"/>
    <n v="7"/>
    <n v="2019"/>
  </r>
  <r>
    <n v="505"/>
    <n v="3"/>
    <n v="15"/>
    <d v="2019-07-26T00:00:00"/>
    <n v="54.93"/>
    <x v="2"/>
    <d v="2019-05-17T00:00:00"/>
    <s v="Polska"/>
    <s v="Pan Daft"/>
    <x v="14"/>
    <n v="5"/>
    <n v="123"/>
    <n v="1000"/>
    <n v="7"/>
    <n v="2019"/>
  </r>
  <r>
    <n v="506"/>
    <n v="3"/>
    <n v="15"/>
    <d v="2019-07-26T00:00:00"/>
    <n v="66.98"/>
    <x v="2"/>
    <d v="2019-05-17T00:00:00"/>
    <s v="Polska"/>
    <s v="Pan Daft"/>
    <x v="14"/>
    <n v="5"/>
    <n v="123"/>
    <n v="1000"/>
    <n v="7"/>
    <n v="2019"/>
  </r>
  <r>
    <n v="507"/>
    <n v="3"/>
    <n v="15"/>
    <d v="2019-07-27T00:00:00"/>
    <n v="74.489999999999995"/>
    <x v="2"/>
    <d v="2019-05-17T00:00:00"/>
    <s v="Polska"/>
    <s v="Pan Daft"/>
    <x v="14"/>
    <n v="5"/>
    <n v="123"/>
    <n v="1000"/>
    <n v="7"/>
    <n v="2019"/>
  </r>
  <r>
    <n v="508"/>
    <n v="3"/>
    <n v="16"/>
    <d v="2019-07-27T00:00:00"/>
    <n v="17.03"/>
    <x v="2"/>
    <d v="2019-05-17T00:00:00"/>
    <s v="Polska"/>
    <s v="Umarłe Korporacje"/>
    <x v="22"/>
    <n v="8"/>
    <n v="240"/>
    <n v="1800"/>
    <n v="7"/>
    <n v="2019"/>
  </r>
  <r>
    <n v="509"/>
    <n v="14"/>
    <n v="17"/>
    <d v="2019-07-27T00:00:00"/>
    <n v="20.84"/>
    <x v="1"/>
    <d v="2019-04-14T00:00:00"/>
    <s v="Japonia"/>
    <s v="Tofik Lis"/>
    <x v="7"/>
    <n v="6"/>
    <n v="160"/>
    <n v="1200"/>
    <n v="7"/>
    <n v="2019"/>
  </r>
  <r>
    <n v="510"/>
    <n v="3"/>
    <n v="16"/>
    <d v="2019-07-29T00:00:00"/>
    <n v="19.260000000000002"/>
    <x v="2"/>
    <d v="2019-05-17T00:00:00"/>
    <s v="Polska"/>
    <s v="Umarłe Korporacje"/>
    <x v="22"/>
    <n v="8"/>
    <n v="240"/>
    <n v="1800"/>
    <n v="7"/>
    <n v="2019"/>
  </r>
  <r>
    <n v="511"/>
    <n v="3"/>
    <n v="16"/>
    <d v="2019-07-29T00:00:00"/>
    <n v="28.21"/>
    <x v="2"/>
    <d v="2019-05-17T00:00:00"/>
    <s v="Polska"/>
    <s v="Umarłe Korporacje"/>
    <x v="22"/>
    <n v="8"/>
    <n v="240"/>
    <n v="1800"/>
    <n v="7"/>
    <n v="2019"/>
  </r>
  <r>
    <n v="512"/>
    <n v="3"/>
    <n v="16"/>
    <d v="2019-07-29T00:00:00"/>
    <n v="27"/>
    <x v="2"/>
    <d v="2019-05-17T00:00:00"/>
    <s v="Polska"/>
    <s v="Umarłe Korporacje"/>
    <x v="22"/>
    <n v="8"/>
    <n v="240"/>
    <n v="1800"/>
    <n v="7"/>
    <n v="2019"/>
  </r>
  <r>
    <n v="513"/>
    <n v="3"/>
    <n v="16"/>
    <d v="2019-07-29T00:00:00"/>
    <n v="48.02"/>
    <x v="2"/>
    <d v="2019-05-17T00:00:00"/>
    <s v="Polska"/>
    <s v="Umarłe Korporacje"/>
    <x v="22"/>
    <n v="8"/>
    <n v="240"/>
    <n v="1800"/>
    <n v="7"/>
    <n v="2019"/>
  </r>
  <r>
    <n v="514"/>
    <n v="3"/>
    <n v="16"/>
    <d v="2019-07-29T00:00:00"/>
    <n v="43.84"/>
    <x v="2"/>
    <d v="2019-05-17T00:00:00"/>
    <s v="Polska"/>
    <s v="Umarłe Korporacje"/>
    <x v="22"/>
    <n v="8"/>
    <n v="240"/>
    <n v="1800"/>
    <n v="7"/>
    <n v="2019"/>
  </r>
  <r>
    <n v="515"/>
    <n v="3"/>
    <n v="16"/>
    <d v="2019-07-29T00:00:00"/>
    <n v="45.91"/>
    <x v="2"/>
    <d v="2019-05-17T00:00:00"/>
    <s v="Polska"/>
    <s v="Umarłe Korporacje"/>
    <x v="22"/>
    <n v="8"/>
    <n v="240"/>
    <n v="1800"/>
    <n v="7"/>
    <n v="2019"/>
  </r>
  <r>
    <n v="516"/>
    <n v="14"/>
    <n v="17"/>
    <d v="2019-07-30T00:00:00"/>
    <n v="37.72"/>
    <x v="1"/>
    <d v="2019-04-14T00:00:00"/>
    <s v="Japonia"/>
    <s v="Tofik Lis"/>
    <x v="7"/>
    <n v="6"/>
    <n v="160"/>
    <n v="1200"/>
    <n v="7"/>
    <n v="2019"/>
  </r>
  <r>
    <n v="517"/>
    <n v="14"/>
    <n v="17"/>
    <d v="2019-07-30T00:00:00"/>
    <n v="37.869999999999997"/>
    <x v="1"/>
    <d v="2019-04-14T00:00:00"/>
    <s v="Japonia"/>
    <s v="Tofik Lis"/>
    <x v="7"/>
    <n v="6"/>
    <n v="160"/>
    <n v="1200"/>
    <n v="7"/>
    <n v="2019"/>
  </r>
  <r>
    <n v="518"/>
    <n v="14"/>
    <n v="17"/>
    <d v="2019-07-30T00:00:00"/>
    <n v="51.09"/>
    <x v="1"/>
    <d v="2019-04-14T00:00:00"/>
    <s v="Japonia"/>
    <s v="Tofik Lis"/>
    <x v="7"/>
    <n v="6"/>
    <n v="160"/>
    <n v="1200"/>
    <n v="7"/>
    <n v="2019"/>
  </r>
  <r>
    <n v="519"/>
    <n v="3"/>
    <n v="16"/>
    <d v="2019-08-01T00:00:00"/>
    <n v="63.67"/>
    <x v="2"/>
    <d v="2019-05-17T00:00:00"/>
    <s v="Polska"/>
    <s v="Umarłe Korporacje"/>
    <x v="22"/>
    <n v="8"/>
    <n v="240"/>
    <n v="1800"/>
    <n v="8"/>
    <n v="2019"/>
  </r>
  <r>
    <n v="520"/>
    <n v="3"/>
    <n v="16"/>
    <d v="2019-08-01T00:00:00"/>
    <n v="70.12"/>
    <x v="2"/>
    <d v="2019-05-17T00:00:00"/>
    <s v="Polska"/>
    <s v="Umarłe Korporacje"/>
    <x v="22"/>
    <n v="8"/>
    <n v="240"/>
    <n v="1800"/>
    <n v="8"/>
    <n v="2019"/>
  </r>
  <r>
    <n v="521"/>
    <n v="3"/>
    <n v="16"/>
    <d v="2019-08-01T00:00:00"/>
    <n v="91.62"/>
    <x v="2"/>
    <d v="2019-05-17T00:00:00"/>
    <s v="Polska"/>
    <s v="Umarłe Korporacje"/>
    <x v="22"/>
    <n v="8"/>
    <n v="240"/>
    <n v="1800"/>
    <n v="8"/>
    <n v="2019"/>
  </r>
  <r>
    <n v="522"/>
    <n v="3"/>
    <n v="17"/>
    <d v="2019-08-01T00:00:00"/>
    <n v="11.37"/>
    <x v="2"/>
    <d v="2019-05-17T00:00:00"/>
    <s v="Polska"/>
    <s v="Tofik Lis"/>
    <x v="7"/>
    <n v="6"/>
    <n v="160"/>
    <n v="1200"/>
    <n v="8"/>
    <n v="2019"/>
  </r>
  <r>
    <n v="523"/>
    <n v="3"/>
    <n v="17"/>
    <d v="2019-08-01T00:00:00"/>
    <n v="20.72"/>
    <x v="2"/>
    <d v="2019-05-17T00:00:00"/>
    <s v="Polska"/>
    <s v="Tofik Lis"/>
    <x v="7"/>
    <n v="6"/>
    <n v="160"/>
    <n v="1200"/>
    <n v="8"/>
    <n v="2019"/>
  </r>
  <r>
    <n v="524"/>
    <n v="3"/>
    <n v="17"/>
    <d v="2019-08-01T00:00:00"/>
    <n v="27.2"/>
    <x v="2"/>
    <d v="2019-05-17T00:00:00"/>
    <s v="Polska"/>
    <s v="Tofik Lis"/>
    <x v="7"/>
    <n v="6"/>
    <n v="160"/>
    <n v="1200"/>
    <n v="8"/>
    <n v="2019"/>
  </r>
  <r>
    <n v="525"/>
    <n v="3"/>
    <n v="17"/>
    <d v="2019-08-01T00:00:00"/>
    <n v="43.17"/>
    <x v="2"/>
    <d v="2019-05-17T00:00:00"/>
    <s v="Polska"/>
    <s v="Tofik Lis"/>
    <x v="7"/>
    <n v="6"/>
    <n v="160"/>
    <n v="1200"/>
    <n v="8"/>
    <n v="2019"/>
  </r>
  <r>
    <n v="526"/>
    <n v="14"/>
    <n v="17"/>
    <d v="2019-08-02T00:00:00"/>
    <n v="65.58"/>
    <x v="1"/>
    <d v="2019-04-14T00:00:00"/>
    <s v="Japonia"/>
    <s v="Tofik Lis"/>
    <x v="7"/>
    <n v="6"/>
    <n v="160"/>
    <n v="1200"/>
    <n v="8"/>
    <n v="2019"/>
  </r>
  <r>
    <n v="527"/>
    <n v="14"/>
    <n v="17"/>
    <d v="2019-08-02T00:00:00"/>
    <n v="56"/>
    <x v="1"/>
    <d v="2019-04-14T00:00:00"/>
    <s v="Japonia"/>
    <s v="Tofik Lis"/>
    <x v="7"/>
    <n v="6"/>
    <n v="160"/>
    <n v="1200"/>
    <n v="8"/>
    <n v="2019"/>
  </r>
  <r>
    <n v="528"/>
    <n v="14"/>
    <n v="17"/>
    <d v="2019-08-02T00:00:00"/>
    <n v="70.099999999999994"/>
    <x v="1"/>
    <d v="2019-04-14T00:00:00"/>
    <s v="Japonia"/>
    <s v="Tofik Lis"/>
    <x v="7"/>
    <n v="6"/>
    <n v="160"/>
    <n v="1200"/>
    <n v="8"/>
    <n v="2019"/>
  </r>
  <r>
    <n v="529"/>
    <n v="3"/>
    <n v="17"/>
    <d v="2019-08-04T00:00:00"/>
    <n v="33.44"/>
    <x v="2"/>
    <d v="2019-05-17T00:00:00"/>
    <s v="Polska"/>
    <s v="Tofik Lis"/>
    <x v="7"/>
    <n v="6"/>
    <n v="160"/>
    <n v="1200"/>
    <n v="8"/>
    <n v="2019"/>
  </r>
  <r>
    <n v="530"/>
    <n v="3"/>
    <n v="17"/>
    <d v="2019-08-04T00:00:00"/>
    <n v="52.15"/>
    <x v="2"/>
    <d v="2019-05-17T00:00:00"/>
    <s v="Polska"/>
    <s v="Tofik Lis"/>
    <x v="7"/>
    <n v="6"/>
    <n v="160"/>
    <n v="1200"/>
    <n v="8"/>
    <n v="2019"/>
  </r>
  <r>
    <n v="531"/>
    <n v="3"/>
    <n v="17"/>
    <d v="2019-08-04T00:00:00"/>
    <n v="62.13"/>
    <x v="2"/>
    <d v="2019-05-17T00:00:00"/>
    <s v="Polska"/>
    <s v="Tofik Lis"/>
    <x v="7"/>
    <n v="6"/>
    <n v="160"/>
    <n v="1200"/>
    <n v="8"/>
    <n v="2019"/>
  </r>
  <r>
    <n v="532"/>
    <n v="3"/>
    <n v="17"/>
    <d v="2019-08-04T00:00:00"/>
    <n v="86.02"/>
    <x v="2"/>
    <d v="2019-05-17T00:00:00"/>
    <s v="Polska"/>
    <s v="Tofik Lis"/>
    <x v="7"/>
    <n v="6"/>
    <n v="160"/>
    <n v="1200"/>
    <n v="8"/>
    <n v="2019"/>
  </r>
  <r>
    <n v="533"/>
    <n v="14"/>
    <n v="17"/>
    <d v="2019-08-04T00:00:00"/>
    <n v="64.97"/>
    <x v="1"/>
    <d v="2019-04-14T00:00:00"/>
    <s v="Japonia"/>
    <s v="Tofik Lis"/>
    <x v="7"/>
    <n v="6"/>
    <n v="160"/>
    <n v="1200"/>
    <n v="8"/>
    <n v="2019"/>
  </r>
  <r>
    <n v="534"/>
    <n v="14"/>
    <n v="17"/>
    <d v="2019-08-04T00:00:00"/>
    <n v="58.28"/>
    <x v="1"/>
    <d v="2019-04-14T00:00:00"/>
    <s v="Japonia"/>
    <s v="Tofik Lis"/>
    <x v="7"/>
    <n v="6"/>
    <n v="160"/>
    <n v="1200"/>
    <n v="8"/>
    <n v="2019"/>
  </r>
  <r>
    <n v="535"/>
    <n v="14"/>
    <n v="18"/>
    <d v="2019-08-04T00:00:00"/>
    <n v="11.21"/>
    <x v="1"/>
    <d v="2019-04-14T00:00:00"/>
    <s v="Japonia"/>
    <s v="Aviciuś"/>
    <x v="15"/>
    <n v="5"/>
    <n v="124"/>
    <n v="1000"/>
    <n v="8"/>
    <n v="2019"/>
  </r>
  <r>
    <n v="536"/>
    <n v="3"/>
    <n v="17"/>
    <d v="2019-08-06T00:00:00"/>
    <n v="52.9"/>
    <x v="2"/>
    <d v="2019-05-17T00:00:00"/>
    <s v="Polska"/>
    <s v="Tofik Lis"/>
    <x v="7"/>
    <n v="6"/>
    <n v="160"/>
    <n v="1200"/>
    <n v="8"/>
    <n v="2019"/>
  </r>
  <r>
    <n v="537"/>
    <n v="3"/>
    <n v="17"/>
    <d v="2019-08-06T00:00:00"/>
    <n v="79.55"/>
    <x v="2"/>
    <d v="2019-05-17T00:00:00"/>
    <s v="Polska"/>
    <s v="Tofik Lis"/>
    <x v="7"/>
    <n v="6"/>
    <n v="160"/>
    <n v="1200"/>
    <n v="8"/>
    <n v="2019"/>
  </r>
  <r>
    <n v="538"/>
    <n v="3"/>
    <n v="18"/>
    <d v="2019-08-06T00:00:00"/>
    <n v="18.600000000000001"/>
    <x v="2"/>
    <d v="2019-05-17T00:00:00"/>
    <s v="Polska"/>
    <s v="Aviciuś"/>
    <x v="15"/>
    <n v="5"/>
    <n v="124"/>
    <n v="1000"/>
    <n v="8"/>
    <n v="2019"/>
  </r>
  <r>
    <n v="539"/>
    <n v="14"/>
    <n v="18"/>
    <d v="2019-08-06T00:00:00"/>
    <n v="23.41"/>
    <x v="1"/>
    <d v="2019-04-14T00:00:00"/>
    <s v="Japonia"/>
    <s v="Aviciuś"/>
    <x v="15"/>
    <n v="5"/>
    <n v="124"/>
    <n v="1000"/>
    <n v="8"/>
    <n v="2019"/>
  </r>
  <r>
    <n v="540"/>
    <n v="3"/>
    <n v="18"/>
    <d v="2019-08-09T00:00:00"/>
    <n v="18.690000000000001"/>
    <x v="2"/>
    <d v="2019-05-17T00:00:00"/>
    <s v="Polska"/>
    <s v="Aviciuś"/>
    <x v="15"/>
    <n v="5"/>
    <n v="124"/>
    <n v="1000"/>
    <n v="8"/>
    <n v="2019"/>
  </r>
  <r>
    <n v="541"/>
    <n v="3"/>
    <n v="18"/>
    <d v="2019-08-09T00:00:00"/>
    <n v="27.35"/>
    <x v="2"/>
    <d v="2019-05-17T00:00:00"/>
    <s v="Polska"/>
    <s v="Aviciuś"/>
    <x v="15"/>
    <n v="5"/>
    <n v="124"/>
    <n v="1000"/>
    <n v="8"/>
    <n v="2019"/>
  </r>
  <r>
    <n v="542"/>
    <n v="14"/>
    <n v="18"/>
    <d v="2019-08-09T00:00:00"/>
    <n v="29.54"/>
    <x v="1"/>
    <d v="2019-04-14T00:00:00"/>
    <s v="Japonia"/>
    <s v="Aviciuś"/>
    <x v="15"/>
    <n v="5"/>
    <n v="124"/>
    <n v="1000"/>
    <n v="8"/>
    <n v="2019"/>
  </r>
  <r>
    <n v="543"/>
    <n v="14"/>
    <n v="18"/>
    <d v="2019-08-10T00:00:00"/>
    <n v="48.15"/>
    <x v="1"/>
    <d v="2019-04-14T00:00:00"/>
    <s v="Japonia"/>
    <s v="Aviciuś"/>
    <x v="15"/>
    <n v="5"/>
    <n v="124"/>
    <n v="1000"/>
    <n v="8"/>
    <n v="2019"/>
  </r>
  <r>
    <n v="544"/>
    <n v="14"/>
    <n v="18"/>
    <d v="2019-08-10T00:00:00"/>
    <n v="46.57"/>
    <x v="1"/>
    <d v="2019-04-14T00:00:00"/>
    <s v="Japonia"/>
    <s v="Aviciuś"/>
    <x v="15"/>
    <n v="5"/>
    <n v="124"/>
    <n v="1000"/>
    <n v="8"/>
    <n v="2019"/>
  </r>
  <r>
    <n v="545"/>
    <n v="3"/>
    <n v="18"/>
    <d v="2019-08-12T00:00:00"/>
    <n v="38.229999999999997"/>
    <x v="2"/>
    <d v="2019-05-17T00:00:00"/>
    <s v="Polska"/>
    <s v="Aviciuś"/>
    <x v="15"/>
    <n v="5"/>
    <n v="124"/>
    <n v="1000"/>
    <n v="8"/>
    <n v="2019"/>
  </r>
  <r>
    <n v="546"/>
    <n v="3"/>
    <n v="18"/>
    <d v="2019-08-12T00:00:00"/>
    <n v="39.71"/>
    <x v="2"/>
    <d v="2019-05-17T00:00:00"/>
    <s v="Polska"/>
    <s v="Aviciuś"/>
    <x v="15"/>
    <n v="5"/>
    <n v="124"/>
    <n v="1000"/>
    <n v="8"/>
    <n v="2019"/>
  </r>
  <r>
    <n v="547"/>
    <n v="14"/>
    <n v="18"/>
    <d v="2019-08-12T00:00:00"/>
    <n v="46.07"/>
    <x v="1"/>
    <d v="2019-04-14T00:00:00"/>
    <s v="Japonia"/>
    <s v="Aviciuś"/>
    <x v="15"/>
    <n v="5"/>
    <n v="124"/>
    <n v="1000"/>
    <n v="8"/>
    <n v="2019"/>
  </r>
  <r>
    <n v="548"/>
    <n v="3"/>
    <n v="18"/>
    <d v="2019-08-13T00:00:00"/>
    <n v="47.64"/>
    <x v="2"/>
    <d v="2019-05-17T00:00:00"/>
    <s v="Polska"/>
    <s v="Aviciuś"/>
    <x v="15"/>
    <n v="5"/>
    <n v="124"/>
    <n v="1000"/>
    <n v="8"/>
    <n v="2019"/>
  </r>
  <r>
    <n v="549"/>
    <n v="3"/>
    <n v="18"/>
    <d v="2019-08-13T00:00:00"/>
    <n v="60.02"/>
    <x v="2"/>
    <d v="2019-05-17T00:00:00"/>
    <s v="Polska"/>
    <s v="Aviciuś"/>
    <x v="15"/>
    <n v="5"/>
    <n v="124"/>
    <n v="1000"/>
    <n v="8"/>
    <n v="2019"/>
  </r>
  <r>
    <n v="550"/>
    <n v="3"/>
    <n v="18"/>
    <d v="2019-08-13T00:00:00"/>
    <n v="71.28"/>
    <x v="2"/>
    <d v="2019-05-17T00:00:00"/>
    <s v="Polska"/>
    <s v="Aviciuś"/>
    <x v="15"/>
    <n v="5"/>
    <n v="124"/>
    <n v="1000"/>
    <n v="8"/>
    <n v="2019"/>
  </r>
  <r>
    <n v="551"/>
    <n v="3"/>
    <n v="18"/>
    <d v="2019-08-13T00:00:00"/>
    <n v="77.569999999999993"/>
    <x v="2"/>
    <d v="2019-05-17T00:00:00"/>
    <s v="Polska"/>
    <s v="Aviciuś"/>
    <x v="15"/>
    <n v="5"/>
    <n v="124"/>
    <n v="1000"/>
    <n v="8"/>
    <n v="2019"/>
  </r>
  <r>
    <n v="552"/>
    <n v="3"/>
    <n v="18"/>
    <d v="2019-08-13T00:00:00"/>
    <n v="70.66"/>
    <x v="2"/>
    <d v="2019-05-17T00:00:00"/>
    <s v="Polska"/>
    <s v="Aviciuś"/>
    <x v="15"/>
    <n v="5"/>
    <n v="124"/>
    <n v="1000"/>
    <n v="8"/>
    <n v="2019"/>
  </r>
  <r>
    <n v="553"/>
    <n v="14"/>
    <n v="18"/>
    <d v="2019-08-13T00:00:00"/>
    <n v="57.3"/>
    <x v="1"/>
    <d v="2019-04-14T00:00:00"/>
    <s v="Japonia"/>
    <s v="Aviciuś"/>
    <x v="15"/>
    <n v="5"/>
    <n v="124"/>
    <n v="1000"/>
    <n v="8"/>
    <n v="2019"/>
  </r>
  <r>
    <n v="554"/>
    <n v="14"/>
    <n v="18"/>
    <d v="2019-08-13T00:00:00"/>
    <n v="61.74"/>
    <x v="1"/>
    <d v="2019-04-14T00:00:00"/>
    <s v="Japonia"/>
    <s v="Aviciuś"/>
    <x v="15"/>
    <n v="5"/>
    <n v="124"/>
    <n v="1000"/>
    <n v="8"/>
    <n v="2019"/>
  </r>
  <r>
    <n v="555"/>
    <n v="14"/>
    <n v="18"/>
    <d v="2019-08-13T00:00:00"/>
    <n v="74.62"/>
    <x v="1"/>
    <d v="2019-04-14T00:00:00"/>
    <s v="Japonia"/>
    <s v="Aviciuś"/>
    <x v="15"/>
    <n v="5"/>
    <n v="124"/>
    <n v="1000"/>
    <n v="8"/>
    <n v="2019"/>
  </r>
  <r>
    <n v="556"/>
    <n v="14"/>
    <n v="18"/>
    <d v="2019-08-13T00:00:00"/>
    <n v="83.03"/>
    <x v="1"/>
    <d v="2019-04-14T00:00:00"/>
    <s v="Japonia"/>
    <s v="Aviciuś"/>
    <x v="15"/>
    <n v="5"/>
    <n v="124"/>
    <n v="1000"/>
    <n v="8"/>
    <n v="2019"/>
  </r>
  <r>
    <n v="557"/>
    <n v="14"/>
    <n v="19"/>
    <d v="2019-08-13T00:00:00"/>
    <n v="17.14"/>
    <x v="1"/>
    <d v="2019-04-14T00:00:00"/>
    <s v="Japonia"/>
    <s v="Dźwiękowy Szok Magii"/>
    <x v="16"/>
    <n v="7"/>
    <n v="170"/>
    <n v="1400"/>
    <n v="8"/>
    <n v="2019"/>
  </r>
  <r>
    <n v="558"/>
    <n v="3"/>
    <n v="19"/>
    <d v="2019-08-16T00:00:00"/>
    <n v="14.8"/>
    <x v="2"/>
    <d v="2019-05-17T00:00:00"/>
    <s v="Polska"/>
    <s v="Dźwiękowy Szok Magii"/>
    <x v="16"/>
    <n v="7"/>
    <n v="170"/>
    <n v="1400"/>
    <n v="8"/>
    <n v="2019"/>
  </r>
  <r>
    <n v="559"/>
    <n v="3"/>
    <n v="19"/>
    <d v="2019-08-16T00:00:00"/>
    <n v="19.07"/>
    <x v="2"/>
    <d v="2019-05-17T00:00:00"/>
    <s v="Polska"/>
    <s v="Dźwiękowy Szok Magii"/>
    <x v="16"/>
    <n v="7"/>
    <n v="170"/>
    <n v="1400"/>
    <n v="8"/>
    <n v="2019"/>
  </r>
  <r>
    <n v="560"/>
    <n v="14"/>
    <n v="19"/>
    <d v="2019-08-16T00:00:00"/>
    <n v="24.8"/>
    <x v="1"/>
    <d v="2019-04-14T00:00:00"/>
    <s v="Japonia"/>
    <s v="Dźwiękowy Szok Magii"/>
    <x v="16"/>
    <n v="7"/>
    <n v="170"/>
    <n v="1400"/>
    <n v="8"/>
    <n v="2019"/>
  </r>
  <r>
    <n v="561"/>
    <n v="14"/>
    <n v="19"/>
    <d v="2019-08-16T00:00:00"/>
    <n v="32.85"/>
    <x v="1"/>
    <d v="2019-04-14T00:00:00"/>
    <s v="Japonia"/>
    <s v="Dźwiękowy Szok Magii"/>
    <x v="16"/>
    <n v="7"/>
    <n v="170"/>
    <n v="1400"/>
    <n v="8"/>
    <n v="2019"/>
  </r>
  <r>
    <n v="562"/>
    <n v="14"/>
    <n v="19"/>
    <d v="2019-08-16T00:00:00"/>
    <n v="45.64"/>
    <x v="1"/>
    <d v="2019-04-14T00:00:00"/>
    <s v="Japonia"/>
    <s v="Dźwiękowy Szok Magii"/>
    <x v="16"/>
    <n v="7"/>
    <n v="170"/>
    <n v="1400"/>
    <n v="8"/>
    <n v="2019"/>
  </r>
  <r>
    <n v="563"/>
    <n v="14"/>
    <n v="19"/>
    <d v="2019-08-16T00:00:00"/>
    <n v="43.46"/>
    <x v="1"/>
    <d v="2019-04-14T00:00:00"/>
    <s v="Japonia"/>
    <s v="Dźwiękowy Szok Magii"/>
    <x v="16"/>
    <n v="7"/>
    <n v="170"/>
    <n v="1400"/>
    <n v="8"/>
    <n v="2019"/>
  </r>
  <r>
    <n v="564"/>
    <n v="3"/>
    <n v="19"/>
    <d v="2019-08-18T00:00:00"/>
    <n v="30.25"/>
    <x v="2"/>
    <d v="2019-05-17T00:00:00"/>
    <s v="Polska"/>
    <s v="Dźwiękowy Szok Magii"/>
    <x v="16"/>
    <n v="7"/>
    <n v="170"/>
    <n v="1400"/>
    <n v="8"/>
    <n v="2019"/>
  </r>
  <r>
    <n v="565"/>
    <n v="3"/>
    <n v="19"/>
    <d v="2019-08-18T00:00:00"/>
    <n v="37.06"/>
    <x v="2"/>
    <d v="2019-05-17T00:00:00"/>
    <s v="Polska"/>
    <s v="Dźwiękowy Szok Magii"/>
    <x v="16"/>
    <n v="7"/>
    <n v="170"/>
    <n v="1400"/>
    <n v="8"/>
    <n v="2019"/>
  </r>
  <r>
    <n v="566"/>
    <n v="3"/>
    <n v="19"/>
    <d v="2019-08-18T00:00:00"/>
    <n v="35.5"/>
    <x v="2"/>
    <d v="2019-05-17T00:00:00"/>
    <s v="Polska"/>
    <s v="Dźwiękowy Szok Magii"/>
    <x v="16"/>
    <n v="7"/>
    <n v="170"/>
    <n v="1400"/>
    <n v="8"/>
    <n v="2019"/>
  </r>
  <r>
    <n v="567"/>
    <n v="14"/>
    <n v="19"/>
    <d v="2019-08-18T00:00:00"/>
    <n v="53.74"/>
    <x v="1"/>
    <d v="2019-04-14T00:00:00"/>
    <s v="Japonia"/>
    <s v="Dźwiękowy Szok Magii"/>
    <x v="16"/>
    <n v="7"/>
    <n v="170"/>
    <n v="1400"/>
    <n v="8"/>
    <n v="2019"/>
  </r>
  <r>
    <n v="568"/>
    <n v="14"/>
    <n v="19"/>
    <d v="2019-08-19T00:00:00"/>
    <n v="46.76"/>
    <x v="1"/>
    <d v="2019-04-14T00:00:00"/>
    <s v="Japonia"/>
    <s v="Dźwiękowy Szok Magii"/>
    <x v="16"/>
    <n v="7"/>
    <n v="170"/>
    <n v="1400"/>
    <n v="8"/>
    <n v="2019"/>
  </r>
  <r>
    <n v="569"/>
    <n v="3"/>
    <n v="19"/>
    <d v="2019-08-20T00:00:00"/>
    <n v="51.82"/>
    <x v="2"/>
    <d v="2019-05-17T00:00:00"/>
    <s v="Polska"/>
    <s v="Dźwiękowy Szok Magii"/>
    <x v="16"/>
    <n v="7"/>
    <n v="170"/>
    <n v="1400"/>
    <n v="8"/>
    <n v="2019"/>
  </r>
  <r>
    <n v="570"/>
    <n v="3"/>
    <n v="19"/>
    <d v="2019-08-20T00:00:00"/>
    <n v="64.7"/>
    <x v="2"/>
    <d v="2019-05-17T00:00:00"/>
    <s v="Polska"/>
    <s v="Dźwiękowy Szok Magii"/>
    <x v="16"/>
    <n v="7"/>
    <n v="170"/>
    <n v="1400"/>
    <n v="8"/>
    <n v="2019"/>
  </r>
  <r>
    <n v="571"/>
    <n v="3"/>
    <n v="19"/>
    <d v="2019-08-21T00:00:00"/>
    <n v="73.239999999999995"/>
    <x v="2"/>
    <d v="2019-05-17T00:00:00"/>
    <s v="Polska"/>
    <s v="Dźwiękowy Szok Magii"/>
    <x v="16"/>
    <n v="7"/>
    <n v="170"/>
    <n v="1400"/>
    <n v="8"/>
    <n v="2019"/>
  </r>
  <r>
    <n v="572"/>
    <n v="3"/>
    <n v="19"/>
    <d v="2019-08-21T00:00:00"/>
    <n v="70.31"/>
    <x v="2"/>
    <d v="2019-05-17T00:00:00"/>
    <s v="Polska"/>
    <s v="Dźwiękowy Szok Magii"/>
    <x v="16"/>
    <n v="7"/>
    <n v="170"/>
    <n v="1400"/>
    <n v="8"/>
    <n v="2019"/>
  </r>
  <r>
    <n v="573"/>
    <n v="14"/>
    <n v="19"/>
    <d v="2019-08-21T00:00:00"/>
    <n v="71.239999999999995"/>
    <x v="1"/>
    <d v="2019-04-14T00:00:00"/>
    <s v="Japonia"/>
    <s v="Dźwiękowy Szok Magii"/>
    <x v="16"/>
    <n v="7"/>
    <n v="170"/>
    <n v="1400"/>
    <n v="8"/>
    <n v="2019"/>
  </r>
  <r>
    <n v="574"/>
    <n v="14"/>
    <n v="19"/>
    <d v="2019-08-21T00:00:00"/>
    <n v="72.400000000000006"/>
    <x v="1"/>
    <d v="2019-04-14T00:00:00"/>
    <s v="Japonia"/>
    <s v="Dźwiękowy Szok Magii"/>
    <x v="16"/>
    <n v="7"/>
    <n v="170"/>
    <n v="1400"/>
    <n v="8"/>
    <n v="2019"/>
  </r>
  <r>
    <n v="575"/>
    <n v="14"/>
    <n v="19"/>
    <d v="2019-08-21T00:00:00"/>
    <n v="91.79"/>
    <x v="1"/>
    <d v="2019-04-14T00:00:00"/>
    <s v="Japonia"/>
    <s v="Dźwiękowy Szok Magii"/>
    <x v="16"/>
    <n v="7"/>
    <n v="170"/>
    <n v="1400"/>
    <n v="8"/>
    <n v="2019"/>
  </r>
  <r>
    <n v="576"/>
    <n v="14"/>
    <n v="20"/>
    <d v="2019-08-21T00:00:00"/>
    <n v="11.62"/>
    <x v="1"/>
    <d v="2019-04-14T00:00:00"/>
    <s v="Japonia"/>
    <s v="xi"/>
    <x v="17"/>
    <n v="9"/>
    <n v="222"/>
    <n v="2000"/>
    <n v="8"/>
    <n v="2019"/>
  </r>
  <r>
    <n v="577"/>
    <n v="14"/>
    <n v="20"/>
    <d v="2019-08-21T00:00:00"/>
    <n v="26.23"/>
    <x v="1"/>
    <d v="2019-04-14T00:00:00"/>
    <s v="Japonia"/>
    <s v="xi"/>
    <x v="17"/>
    <n v="9"/>
    <n v="222"/>
    <n v="2000"/>
    <n v="8"/>
    <n v="2019"/>
  </r>
  <r>
    <n v="578"/>
    <n v="14"/>
    <n v="20"/>
    <d v="2019-08-21T00:00:00"/>
    <n v="28.63"/>
    <x v="1"/>
    <d v="2019-04-14T00:00:00"/>
    <s v="Japonia"/>
    <s v="xi"/>
    <x v="17"/>
    <n v="9"/>
    <n v="222"/>
    <n v="2000"/>
    <n v="8"/>
    <n v="2019"/>
  </r>
  <r>
    <n v="579"/>
    <n v="14"/>
    <n v="20"/>
    <d v="2019-08-21T00:00:00"/>
    <n v="47.88"/>
    <x v="1"/>
    <d v="2019-04-14T00:00:00"/>
    <s v="Japonia"/>
    <s v="xi"/>
    <x v="17"/>
    <n v="9"/>
    <n v="222"/>
    <n v="2000"/>
    <n v="8"/>
    <n v="2019"/>
  </r>
  <r>
    <n v="580"/>
    <n v="3"/>
    <n v="19"/>
    <d v="2019-08-22T00:00:00"/>
    <n v="64.94"/>
    <x v="2"/>
    <d v="2019-05-17T00:00:00"/>
    <s v="Polska"/>
    <s v="Dźwiękowy Szok Magii"/>
    <x v="16"/>
    <n v="7"/>
    <n v="170"/>
    <n v="1400"/>
    <n v="8"/>
    <n v="2019"/>
  </r>
  <r>
    <n v="581"/>
    <n v="3"/>
    <n v="20"/>
    <d v="2019-08-22T00:00:00"/>
    <n v="15.85"/>
    <x v="2"/>
    <d v="2019-05-17T00:00:00"/>
    <s v="Polska"/>
    <s v="xi"/>
    <x v="17"/>
    <n v="9"/>
    <n v="222"/>
    <n v="2000"/>
    <n v="8"/>
    <n v="2019"/>
  </r>
  <r>
    <n v="582"/>
    <n v="3"/>
    <n v="20"/>
    <d v="2019-08-22T00:00:00"/>
    <n v="19.54"/>
    <x v="2"/>
    <d v="2019-05-17T00:00:00"/>
    <s v="Polska"/>
    <s v="xi"/>
    <x v="17"/>
    <n v="9"/>
    <n v="222"/>
    <n v="2000"/>
    <n v="8"/>
    <n v="2019"/>
  </r>
  <r>
    <n v="583"/>
    <n v="3"/>
    <n v="20"/>
    <d v="2019-08-22T00:00:00"/>
    <n v="22.43"/>
    <x v="2"/>
    <d v="2019-05-17T00:00:00"/>
    <s v="Polska"/>
    <s v="xi"/>
    <x v="17"/>
    <n v="9"/>
    <n v="222"/>
    <n v="2000"/>
    <n v="8"/>
    <n v="2019"/>
  </r>
  <r>
    <n v="584"/>
    <n v="3"/>
    <n v="20"/>
    <d v="2019-08-22T00:00:00"/>
    <n v="40.729999999999997"/>
    <x v="2"/>
    <d v="2019-05-17T00:00:00"/>
    <s v="Polska"/>
    <s v="xi"/>
    <x v="17"/>
    <n v="9"/>
    <n v="222"/>
    <n v="2000"/>
    <n v="8"/>
    <n v="2019"/>
  </r>
  <r>
    <n v="585"/>
    <n v="3"/>
    <n v="20"/>
    <d v="2019-08-22T00:00:00"/>
    <n v="49.78"/>
    <x v="2"/>
    <d v="2019-05-17T00:00:00"/>
    <s v="Polska"/>
    <s v="xi"/>
    <x v="17"/>
    <n v="9"/>
    <n v="222"/>
    <n v="2000"/>
    <n v="8"/>
    <n v="2019"/>
  </r>
  <r>
    <n v="586"/>
    <n v="3"/>
    <n v="20"/>
    <d v="2019-08-22T00:00:00"/>
    <n v="61.4"/>
    <x v="2"/>
    <d v="2019-05-17T00:00:00"/>
    <s v="Polska"/>
    <s v="xi"/>
    <x v="17"/>
    <n v="9"/>
    <n v="222"/>
    <n v="2000"/>
    <n v="8"/>
    <n v="2019"/>
  </r>
  <r>
    <n v="587"/>
    <n v="3"/>
    <n v="20"/>
    <d v="2019-08-22T00:00:00"/>
    <n v="48.43"/>
    <x v="2"/>
    <d v="2019-05-17T00:00:00"/>
    <s v="Polska"/>
    <s v="xi"/>
    <x v="17"/>
    <n v="9"/>
    <n v="222"/>
    <n v="2000"/>
    <n v="8"/>
    <n v="2019"/>
  </r>
  <r>
    <n v="588"/>
    <n v="14"/>
    <n v="20"/>
    <d v="2019-08-23T00:00:00"/>
    <n v="43.48"/>
    <x v="1"/>
    <d v="2019-04-14T00:00:00"/>
    <s v="Japonia"/>
    <s v="xi"/>
    <x v="17"/>
    <n v="9"/>
    <n v="222"/>
    <n v="2000"/>
    <n v="8"/>
    <n v="2019"/>
  </r>
  <r>
    <n v="589"/>
    <n v="14"/>
    <n v="20"/>
    <d v="2019-08-23T00:00:00"/>
    <n v="50.88"/>
    <x v="1"/>
    <d v="2019-04-14T00:00:00"/>
    <s v="Japonia"/>
    <s v="xi"/>
    <x v="17"/>
    <n v="9"/>
    <n v="222"/>
    <n v="2000"/>
    <n v="8"/>
    <n v="2019"/>
  </r>
  <r>
    <n v="590"/>
    <n v="14"/>
    <n v="20"/>
    <d v="2019-08-23T00:00:00"/>
    <n v="64.77"/>
    <x v="1"/>
    <d v="2019-04-14T00:00:00"/>
    <s v="Japonia"/>
    <s v="xi"/>
    <x v="17"/>
    <n v="9"/>
    <n v="222"/>
    <n v="2000"/>
    <n v="8"/>
    <n v="2019"/>
  </r>
  <r>
    <n v="591"/>
    <n v="14"/>
    <n v="20"/>
    <d v="2019-08-23T00:00:00"/>
    <n v="71.959999999999994"/>
    <x v="1"/>
    <d v="2019-04-14T00:00:00"/>
    <s v="Japonia"/>
    <s v="xi"/>
    <x v="17"/>
    <n v="9"/>
    <n v="222"/>
    <n v="2000"/>
    <n v="8"/>
    <n v="2019"/>
  </r>
  <r>
    <n v="592"/>
    <n v="3"/>
    <n v="20"/>
    <d v="2019-08-24T00:00:00"/>
    <n v="50.96"/>
    <x v="2"/>
    <d v="2019-05-17T00:00:00"/>
    <s v="Polska"/>
    <s v="xi"/>
    <x v="17"/>
    <n v="9"/>
    <n v="222"/>
    <n v="2000"/>
    <n v="8"/>
    <n v="2019"/>
  </r>
  <r>
    <n v="593"/>
    <n v="3"/>
    <n v="20"/>
    <d v="2019-08-25T00:00:00"/>
    <n v="57.32"/>
    <x v="2"/>
    <d v="2019-05-17T00:00:00"/>
    <s v="Polska"/>
    <s v="xi"/>
    <x v="17"/>
    <n v="9"/>
    <n v="222"/>
    <n v="2000"/>
    <n v="8"/>
    <n v="2019"/>
  </r>
  <r>
    <n v="594"/>
    <n v="14"/>
    <n v="20"/>
    <d v="2019-08-26T00:00:00"/>
    <n v="60"/>
    <x v="1"/>
    <d v="2019-04-14T00:00:00"/>
    <s v="Japonia"/>
    <s v="xi"/>
    <x v="17"/>
    <n v="9"/>
    <n v="222"/>
    <n v="2000"/>
    <n v="8"/>
    <n v="2019"/>
  </r>
  <r>
    <n v="595"/>
    <n v="14"/>
    <n v="20"/>
    <d v="2019-08-27T00:00:00"/>
    <n v="72.709999999999994"/>
    <x v="1"/>
    <d v="2019-04-14T00:00:00"/>
    <s v="Japonia"/>
    <s v="xi"/>
    <x v="17"/>
    <n v="9"/>
    <n v="222"/>
    <n v="2000"/>
    <n v="8"/>
    <n v="2019"/>
  </r>
  <r>
    <n v="596"/>
    <n v="14"/>
    <n v="21"/>
    <d v="2019-08-27T00:00:00"/>
    <n v="13.02"/>
    <x v="1"/>
    <d v="2019-04-14T00:00:00"/>
    <s v="Japonia"/>
    <s v="Lisek Przemyka"/>
    <x v="18"/>
    <n v="9"/>
    <n v="300"/>
    <n v="2000"/>
    <n v="8"/>
    <n v="2019"/>
  </r>
  <r>
    <n v="597"/>
    <n v="3"/>
    <n v="20"/>
    <d v="2019-08-28T00:00:00"/>
    <n v="80.19"/>
    <x v="2"/>
    <d v="2019-05-17T00:00:00"/>
    <s v="Polska"/>
    <s v="xi"/>
    <x v="17"/>
    <n v="9"/>
    <n v="222"/>
    <n v="2000"/>
    <n v="8"/>
    <n v="2019"/>
  </r>
  <r>
    <n v="598"/>
    <n v="3"/>
    <n v="21"/>
    <d v="2019-08-28T00:00:00"/>
    <n v="18.809999999999999"/>
    <x v="2"/>
    <d v="2019-05-17T00:00:00"/>
    <s v="Polska"/>
    <s v="Lisek Przemyka"/>
    <x v="18"/>
    <n v="9"/>
    <n v="300"/>
    <n v="2000"/>
    <n v="8"/>
    <n v="2019"/>
  </r>
  <r>
    <n v="599"/>
    <n v="3"/>
    <n v="21"/>
    <d v="2019-08-29T00:00:00"/>
    <n v="16.98"/>
    <x v="2"/>
    <d v="2019-05-17T00:00:00"/>
    <s v="Polska"/>
    <s v="Lisek Przemyka"/>
    <x v="18"/>
    <n v="9"/>
    <n v="300"/>
    <n v="2000"/>
    <n v="8"/>
    <n v="2019"/>
  </r>
  <r>
    <n v="600"/>
    <n v="14"/>
    <n v="21"/>
    <d v="2019-08-30T00:00:00"/>
    <n v="21.27"/>
    <x v="1"/>
    <d v="2019-04-14T00:00:00"/>
    <s v="Japonia"/>
    <s v="Lisek Przemyka"/>
    <x v="18"/>
    <n v="9"/>
    <n v="300"/>
    <n v="2000"/>
    <n v="8"/>
    <n v="2019"/>
  </r>
  <r>
    <n v="601"/>
    <n v="1"/>
    <n v="1"/>
    <d v="2020-01-12T00:00:00"/>
    <n v="10.45"/>
    <x v="3"/>
    <d v="2020-01-12T00:00:00"/>
    <s v="Polska"/>
    <s v="Cysmix i Emilka"/>
    <x v="0"/>
    <n v="7"/>
    <n v="128"/>
    <n v="1500"/>
    <n v="1"/>
    <n v="2020"/>
  </r>
  <r>
    <n v="602"/>
    <n v="1"/>
    <n v="1"/>
    <d v="2020-01-12T00:00:00"/>
    <n v="27.92"/>
    <x v="3"/>
    <d v="2020-01-12T00:00:00"/>
    <s v="Polska"/>
    <s v="Cysmix i Emilka"/>
    <x v="0"/>
    <n v="7"/>
    <n v="128"/>
    <n v="1500"/>
    <n v="1"/>
    <n v="2020"/>
  </r>
  <r>
    <n v="603"/>
    <n v="1"/>
    <n v="1"/>
    <d v="2020-01-12T00:00:00"/>
    <n v="26.68"/>
    <x v="3"/>
    <d v="2020-01-12T00:00:00"/>
    <s v="Polska"/>
    <s v="Cysmix i Emilka"/>
    <x v="0"/>
    <n v="7"/>
    <n v="128"/>
    <n v="1500"/>
    <n v="1"/>
    <n v="2020"/>
  </r>
  <r>
    <n v="604"/>
    <n v="1"/>
    <n v="1"/>
    <d v="2020-01-12T00:00:00"/>
    <n v="44.36"/>
    <x v="3"/>
    <d v="2020-01-12T00:00:00"/>
    <s v="Polska"/>
    <s v="Cysmix i Emilka"/>
    <x v="0"/>
    <n v="7"/>
    <n v="128"/>
    <n v="1500"/>
    <n v="1"/>
    <n v="2020"/>
  </r>
  <r>
    <n v="605"/>
    <n v="1"/>
    <n v="1"/>
    <d v="2020-01-12T00:00:00"/>
    <n v="38.47"/>
    <x v="3"/>
    <d v="2020-01-12T00:00:00"/>
    <s v="Polska"/>
    <s v="Cysmix i Emilka"/>
    <x v="0"/>
    <n v="7"/>
    <n v="128"/>
    <n v="1500"/>
    <n v="1"/>
    <n v="2020"/>
  </r>
  <r>
    <n v="606"/>
    <n v="1"/>
    <n v="1"/>
    <d v="2020-01-13T00:00:00"/>
    <n v="57.58"/>
    <x v="3"/>
    <d v="2020-01-12T00:00:00"/>
    <s v="Polska"/>
    <s v="Cysmix i Emilka"/>
    <x v="0"/>
    <n v="7"/>
    <n v="128"/>
    <n v="1500"/>
    <n v="1"/>
    <n v="2020"/>
  </r>
  <r>
    <n v="607"/>
    <n v="1"/>
    <n v="1"/>
    <d v="2020-01-13T00:00:00"/>
    <n v="60.18"/>
    <x v="3"/>
    <d v="2020-01-12T00:00:00"/>
    <s v="Polska"/>
    <s v="Cysmix i Emilka"/>
    <x v="0"/>
    <n v="7"/>
    <n v="128"/>
    <n v="1500"/>
    <n v="1"/>
    <n v="2020"/>
  </r>
  <r>
    <n v="608"/>
    <n v="1"/>
    <n v="1"/>
    <d v="2020-01-16T00:00:00"/>
    <n v="75.2"/>
    <x v="3"/>
    <d v="2020-01-12T00:00:00"/>
    <s v="Polska"/>
    <s v="Cysmix i Emilka"/>
    <x v="0"/>
    <n v="7"/>
    <n v="128"/>
    <n v="1500"/>
    <n v="1"/>
    <n v="2020"/>
  </r>
  <r>
    <n v="609"/>
    <n v="1"/>
    <n v="1"/>
    <d v="2020-01-16T00:00:00"/>
    <n v="69.12"/>
    <x v="3"/>
    <d v="2020-01-12T00:00:00"/>
    <s v="Polska"/>
    <s v="Cysmix i Emilka"/>
    <x v="0"/>
    <n v="7"/>
    <n v="128"/>
    <n v="1500"/>
    <n v="1"/>
    <n v="2020"/>
  </r>
  <r>
    <n v="610"/>
    <n v="1"/>
    <n v="2"/>
    <d v="2020-01-17T00:00:00"/>
    <n v="16.899999999999999"/>
    <x v="3"/>
    <d v="2020-01-12T00:00:00"/>
    <s v="Polska"/>
    <s v="Solejek"/>
    <x v="1"/>
    <n v="7"/>
    <n v="182"/>
    <n v="1500"/>
    <n v="1"/>
    <n v="2020"/>
  </r>
  <r>
    <n v="611"/>
    <n v="1"/>
    <n v="2"/>
    <d v="2020-01-17T00:00:00"/>
    <n v="18.86"/>
    <x v="3"/>
    <d v="2020-01-12T00:00:00"/>
    <s v="Polska"/>
    <s v="Solejek"/>
    <x v="1"/>
    <n v="7"/>
    <n v="182"/>
    <n v="1500"/>
    <n v="1"/>
    <n v="2020"/>
  </r>
  <r>
    <n v="612"/>
    <n v="1"/>
    <n v="2"/>
    <d v="2020-01-17T00:00:00"/>
    <n v="36.24"/>
    <x v="3"/>
    <d v="2020-01-12T00:00:00"/>
    <s v="Polska"/>
    <s v="Solejek"/>
    <x v="1"/>
    <n v="7"/>
    <n v="182"/>
    <n v="1500"/>
    <n v="1"/>
    <n v="2020"/>
  </r>
  <r>
    <n v="613"/>
    <n v="1"/>
    <n v="2"/>
    <d v="2020-01-20T00:00:00"/>
    <n v="37.69"/>
    <x v="3"/>
    <d v="2020-01-12T00:00:00"/>
    <s v="Polska"/>
    <s v="Solejek"/>
    <x v="1"/>
    <n v="7"/>
    <n v="182"/>
    <n v="1500"/>
    <n v="1"/>
    <n v="2020"/>
  </r>
  <r>
    <n v="614"/>
    <n v="1"/>
    <n v="2"/>
    <d v="2020-01-21T00:00:00"/>
    <n v="56.59"/>
    <x v="3"/>
    <d v="2020-01-12T00:00:00"/>
    <s v="Polska"/>
    <s v="Solejek"/>
    <x v="1"/>
    <n v="7"/>
    <n v="182"/>
    <n v="1500"/>
    <n v="1"/>
    <n v="2020"/>
  </r>
  <r>
    <n v="615"/>
    <n v="1"/>
    <n v="2"/>
    <d v="2020-01-21T00:00:00"/>
    <n v="45.62"/>
    <x v="3"/>
    <d v="2020-01-12T00:00:00"/>
    <s v="Polska"/>
    <s v="Solejek"/>
    <x v="1"/>
    <n v="7"/>
    <n v="182"/>
    <n v="1500"/>
    <n v="1"/>
    <n v="2020"/>
  </r>
  <r>
    <n v="616"/>
    <n v="1"/>
    <n v="2"/>
    <d v="2020-01-24T00:00:00"/>
    <n v="48.8"/>
    <x v="3"/>
    <d v="2020-01-12T00:00:00"/>
    <s v="Polska"/>
    <s v="Solejek"/>
    <x v="1"/>
    <n v="7"/>
    <n v="182"/>
    <n v="1500"/>
    <n v="1"/>
    <n v="2020"/>
  </r>
  <r>
    <n v="617"/>
    <n v="1"/>
    <n v="2"/>
    <d v="2020-01-24T00:00:00"/>
    <n v="65.58"/>
    <x v="3"/>
    <d v="2020-01-12T00:00:00"/>
    <s v="Polska"/>
    <s v="Solejek"/>
    <x v="1"/>
    <n v="7"/>
    <n v="182"/>
    <n v="1500"/>
    <n v="1"/>
    <n v="2020"/>
  </r>
  <r>
    <n v="618"/>
    <n v="1"/>
    <n v="2"/>
    <d v="2020-01-24T00:00:00"/>
    <n v="93.01"/>
    <x v="3"/>
    <d v="2020-01-12T00:00:00"/>
    <s v="Polska"/>
    <s v="Solejek"/>
    <x v="1"/>
    <n v="7"/>
    <n v="182"/>
    <n v="1500"/>
    <n v="1"/>
    <n v="2020"/>
  </r>
  <r>
    <n v="619"/>
    <n v="1"/>
    <n v="2"/>
    <d v="2020-01-24T00:00:00"/>
    <n v="74.760000000000005"/>
    <x v="3"/>
    <d v="2020-01-12T00:00:00"/>
    <s v="Polska"/>
    <s v="Solejek"/>
    <x v="1"/>
    <n v="7"/>
    <n v="182"/>
    <n v="1500"/>
    <n v="1"/>
    <n v="2020"/>
  </r>
  <r>
    <n v="620"/>
    <n v="1"/>
    <n v="27"/>
    <d v="2020-01-24T00:00:00"/>
    <n v="12.74"/>
    <x v="3"/>
    <d v="2020-01-12T00:00:00"/>
    <s v="Polska"/>
    <s v="Gotówka Gotówka"/>
    <x v="23"/>
    <n v="5"/>
    <n v="128"/>
    <n v="1000"/>
    <n v="1"/>
    <n v="2020"/>
  </r>
  <r>
    <n v="621"/>
    <n v="1"/>
    <n v="27"/>
    <d v="2020-01-25T00:00:00"/>
    <n v="22.68"/>
    <x v="3"/>
    <d v="2020-01-12T00:00:00"/>
    <s v="Polska"/>
    <s v="Gotówka Gotówka"/>
    <x v="23"/>
    <n v="5"/>
    <n v="128"/>
    <n v="1000"/>
    <n v="1"/>
    <n v="2020"/>
  </r>
  <r>
    <n v="622"/>
    <n v="1"/>
    <n v="27"/>
    <d v="2020-01-25T00:00:00"/>
    <n v="24.86"/>
    <x v="3"/>
    <d v="2020-01-12T00:00:00"/>
    <s v="Polska"/>
    <s v="Gotówka Gotówka"/>
    <x v="23"/>
    <n v="5"/>
    <n v="128"/>
    <n v="1000"/>
    <n v="1"/>
    <n v="2020"/>
  </r>
  <r>
    <n v="623"/>
    <n v="1"/>
    <n v="27"/>
    <d v="2020-01-25T00:00:00"/>
    <n v="39.44"/>
    <x v="3"/>
    <d v="2020-01-12T00:00:00"/>
    <s v="Polska"/>
    <s v="Gotówka Gotówka"/>
    <x v="23"/>
    <n v="5"/>
    <n v="128"/>
    <n v="1000"/>
    <n v="1"/>
    <n v="2020"/>
  </r>
  <r>
    <n v="624"/>
    <n v="1"/>
    <n v="27"/>
    <d v="2020-01-25T00:00:00"/>
    <n v="40.22"/>
    <x v="3"/>
    <d v="2020-01-12T00:00:00"/>
    <s v="Polska"/>
    <s v="Gotówka Gotówka"/>
    <x v="23"/>
    <n v="5"/>
    <n v="128"/>
    <n v="1000"/>
    <n v="1"/>
    <n v="2020"/>
  </r>
  <r>
    <n v="625"/>
    <n v="1"/>
    <n v="27"/>
    <d v="2020-01-26T00:00:00"/>
    <n v="53.81"/>
    <x v="3"/>
    <d v="2020-01-12T00:00:00"/>
    <s v="Polska"/>
    <s v="Gotówka Gotówka"/>
    <x v="23"/>
    <n v="5"/>
    <n v="128"/>
    <n v="1000"/>
    <n v="1"/>
    <n v="2020"/>
  </r>
  <r>
    <n v="626"/>
    <n v="1"/>
    <n v="27"/>
    <d v="2020-01-26T00:00:00"/>
    <n v="58.1"/>
    <x v="3"/>
    <d v="2020-01-12T00:00:00"/>
    <s v="Polska"/>
    <s v="Gotówka Gotówka"/>
    <x v="23"/>
    <n v="5"/>
    <n v="128"/>
    <n v="1000"/>
    <n v="1"/>
    <n v="2020"/>
  </r>
  <r>
    <n v="627"/>
    <n v="1"/>
    <n v="27"/>
    <d v="2020-01-29T00:00:00"/>
    <n v="67.84"/>
    <x v="3"/>
    <d v="2020-01-12T00:00:00"/>
    <s v="Polska"/>
    <s v="Gotówka Gotówka"/>
    <x v="23"/>
    <n v="5"/>
    <n v="128"/>
    <n v="1000"/>
    <n v="1"/>
    <n v="2020"/>
  </r>
  <r>
    <n v="628"/>
    <n v="1"/>
    <n v="27"/>
    <d v="2020-01-29T00:00:00"/>
    <n v="76.12"/>
    <x v="3"/>
    <d v="2020-01-12T00:00:00"/>
    <s v="Polska"/>
    <s v="Gotówka Gotówka"/>
    <x v="23"/>
    <n v="5"/>
    <n v="128"/>
    <n v="1000"/>
    <n v="1"/>
    <n v="2020"/>
  </r>
  <r>
    <n v="629"/>
    <n v="1"/>
    <n v="27"/>
    <d v="2020-01-29T00:00:00"/>
    <n v="92.07"/>
    <x v="3"/>
    <d v="2020-01-12T00:00:00"/>
    <s v="Polska"/>
    <s v="Gotówka Gotówka"/>
    <x v="23"/>
    <n v="5"/>
    <n v="128"/>
    <n v="1000"/>
    <n v="1"/>
    <n v="2020"/>
  </r>
  <r>
    <n v="630"/>
    <n v="1"/>
    <n v="22"/>
    <d v="2020-01-29T00:00:00"/>
    <n v="18.27"/>
    <x v="3"/>
    <d v="2020-01-12T00:00:00"/>
    <s v="Polska"/>
    <s v="Alanek Spacerowicz"/>
    <x v="24"/>
    <n v="4"/>
    <n v="90"/>
    <n v="900"/>
    <n v="1"/>
    <n v="2020"/>
  </r>
  <r>
    <n v="631"/>
    <n v="1"/>
    <n v="22"/>
    <d v="2020-01-29T00:00:00"/>
    <n v="26.94"/>
    <x v="3"/>
    <d v="2020-01-12T00:00:00"/>
    <s v="Polska"/>
    <s v="Alanek Spacerowicz"/>
    <x v="24"/>
    <n v="4"/>
    <n v="90"/>
    <n v="900"/>
    <n v="1"/>
    <n v="2020"/>
  </r>
  <r>
    <n v="632"/>
    <n v="1"/>
    <n v="22"/>
    <d v="2020-01-29T00:00:00"/>
    <n v="29.35"/>
    <x v="3"/>
    <d v="2020-01-12T00:00:00"/>
    <s v="Polska"/>
    <s v="Alanek Spacerowicz"/>
    <x v="24"/>
    <n v="4"/>
    <n v="90"/>
    <n v="900"/>
    <n v="1"/>
    <n v="2020"/>
  </r>
  <r>
    <n v="633"/>
    <n v="1"/>
    <n v="22"/>
    <d v="2020-01-29T00:00:00"/>
    <n v="40.89"/>
    <x v="3"/>
    <d v="2020-01-12T00:00:00"/>
    <s v="Polska"/>
    <s v="Alanek Spacerowicz"/>
    <x v="24"/>
    <n v="4"/>
    <n v="90"/>
    <n v="900"/>
    <n v="1"/>
    <n v="2020"/>
  </r>
  <r>
    <n v="634"/>
    <n v="1"/>
    <n v="22"/>
    <d v="2020-01-29T00:00:00"/>
    <n v="43.74"/>
    <x v="3"/>
    <d v="2020-01-12T00:00:00"/>
    <s v="Polska"/>
    <s v="Alanek Spacerowicz"/>
    <x v="24"/>
    <n v="4"/>
    <n v="90"/>
    <n v="900"/>
    <n v="1"/>
    <n v="2020"/>
  </r>
  <r>
    <n v="635"/>
    <n v="1"/>
    <n v="4"/>
    <d v="2020-01-31T00:00:00"/>
    <n v="63.98"/>
    <x v="3"/>
    <d v="2020-01-12T00:00:00"/>
    <s v="Polska"/>
    <s v="Pościgacze"/>
    <x v="3"/>
    <n v="6"/>
    <n v="170"/>
    <n v="1200"/>
    <n v="1"/>
    <n v="2020"/>
  </r>
  <r>
    <n v="636"/>
    <n v="1"/>
    <n v="4"/>
    <d v="2020-01-31T00:00:00"/>
    <n v="78.930000000000007"/>
    <x v="3"/>
    <d v="2020-01-12T00:00:00"/>
    <s v="Polska"/>
    <s v="Pościgacze"/>
    <x v="3"/>
    <n v="6"/>
    <n v="170"/>
    <n v="1200"/>
    <n v="1"/>
    <n v="2020"/>
  </r>
  <r>
    <n v="637"/>
    <n v="1"/>
    <n v="4"/>
    <d v="2020-01-31T00:00:00"/>
    <n v="81.16"/>
    <x v="3"/>
    <d v="2020-01-12T00:00:00"/>
    <s v="Polska"/>
    <s v="Pościgacze"/>
    <x v="3"/>
    <n v="6"/>
    <n v="170"/>
    <n v="1200"/>
    <n v="1"/>
    <n v="2020"/>
  </r>
  <r>
    <n v="638"/>
    <n v="1"/>
    <n v="4"/>
    <d v="2020-01-31T00:00:00"/>
    <n v="58"/>
    <x v="3"/>
    <d v="2020-01-12T00:00:00"/>
    <s v="Polska"/>
    <s v="Pościgacze"/>
    <x v="3"/>
    <n v="6"/>
    <n v="170"/>
    <n v="1200"/>
    <n v="1"/>
    <n v="2020"/>
  </r>
  <r>
    <n v="639"/>
    <n v="1"/>
    <n v="4"/>
    <d v="2020-01-31T00:00:00"/>
    <n v="67.63"/>
    <x v="3"/>
    <d v="2020-01-12T00:00:00"/>
    <s v="Polska"/>
    <s v="Pościgacze"/>
    <x v="3"/>
    <n v="6"/>
    <n v="170"/>
    <n v="1200"/>
    <n v="1"/>
    <n v="2020"/>
  </r>
  <r>
    <n v="640"/>
    <n v="1"/>
    <n v="5"/>
    <d v="2020-02-01T00:00:00"/>
    <n v="11.9"/>
    <x v="3"/>
    <d v="2020-01-12T00:00:00"/>
    <s v="Polska"/>
    <s v="Rostek"/>
    <x v="4"/>
    <n v="5"/>
    <n v="133"/>
    <n v="1000"/>
    <n v="2"/>
    <n v="2020"/>
  </r>
  <r>
    <n v="641"/>
    <n v="1"/>
    <n v="5"/>
    <d v="2020-02-01T00:00:00"/>
    <n v="24.06"/>
    <x v="3"/>
    <d v="2020-01-12T00:00:00"/>
    <s v="Polska"/>
    <s v="Rostek"/>
    <x v="4"/>
    <n v="5"/>
    <n v="133"/>
    <n v="1000"/>
    <n v="2"/>
    <n v="2020"/>
  </r>
  <r>
    <n v="642"/>
    <n v="1"/>
    <n v="5"/>
    <d v="2020-02-02T00:00:00"/>
    <n v="32.75"/>
    <x v="3"/>
    <d v="2020-01-12T00:00:00"/>
    <s v="Polska"/>
    <s v="Rostek"/>
    <x v="4"/>
    <n v="5"/>
    <n v="133"/>
    <n v="1000"/>
    <n v="2"/>
    <n v="2020"/>
  </r>
  <r>
    <n v="643"/>
    <n v="1"/>
    <n v="5"/>
    <d v="2020-02-02T00:00:00"/>
    <n v="34.869999999999997"/>
    <x v="3"/>
    <d v="2020-01-12T00:00:00"/>
    <s v="Polska"/>
    <s v="Rostek"/>
    <x v="4"/>
    <n v="5"/>
    <n v="133"/>
    <n v="1000"/>
    <n v="2"/>
    <n v="2020"/>
  </r>
  <r>
    <n v="644"/>
    <n v="1"/>
    <n v="5"/>
    <d v="2020-02-02T00:00:00"/>
    <n v="54.84"/>
    <x v="3"/>
    <d v="2020-01-12T00:00:00"/>
    <s v="Polska"/>
    <s v="Rostek"/>
    <x v="4"/>
    <n v="5"/>
    <n v="133"/>
    <n v="1000"/>
    <n v="2"/>
    <n v="2020"/>
  </r>
  <r>
    <n v="645"/>
    <n v="1"/>
    <n v="5"/>
    <d v="2020-02-02T00:00:00"/>
    <n v="48.07"/>
    <x v="3"/>
    <d v="2020-01-12T00:00:00"/>
    <s v="Polska"/>
    <s v="Rostek"/>
    <x v="4"/>
    <n v="5"/>
    <n v="133"/>
    <n v="1000"/>
    <n v="2"/>
    <n v="2020"/>
  </r>
  <r>
    <n v="646"/>
    <n v="1"/>
    <n v="5"/>
    <d v="2020-02-02T00:00:00"/>
    <n v="70.75"/>
    <x v="3"/>
    <d v="2020-01-12T00:00:00"/>
    <s v="Polska"/>
    <s v="Rostek"/>
    <x v="4"/>
    <n v="5"/>
    <n v="133"/>
    <n v="1000"/>
    <n v="2"/>
    <n v="2020"/>
  </r>
  <r>
    <n v="647"/>
    <n v="1"/>
    <n v="5"/>
    <d v="2020-02-02T00:00:00"/>
    <n v="57.26"/>
    <x v="3"/>
    <d v="2020-01-12T00:00:00"/>
    <s v="Polska"/>
    <s v="Rostek"/>
    <x v="4"/>
    <n v="5"/>
    <n v="133"/>
    <n v="1000"/>
    <n v="2"/>
    <n v="2020"/>
  </r>
  <r>
    <n v="648"/>
    <n v="1"/>
    <n v="5"/>
    <d v="2020-02-03T00:00:00"/>
    <n v="93.67"/>
    <x v="3"/>
    <d v="2020-01-12T00:00:00"/>
    <s v="Polska"/>
    <s v="Rostek"/>
    <x v="4"/>
    <n v="5"/>
    <n v="133"/>
    <n v="1000"/>
    <n v="2"/>
    <n v="2020"/>
  </r>
  <r>
    <n v="649"/>
    <n v="1"/>
    <n v="5"/>
    <d v="2020-02-04T00:00:00"/>
    <n v="80.44"/>
    <x v="3"/>
    <d v="2020-01-12T00:00:00"/>
    <s v="Polska"/>
    <s v="Rostek"/>
    <x v="4"/>
    <n v="5"/>
    <n v="133"/>
    <n v="1000"/>
    <n v="2"/>
    <n v="2020"/>
  </r>
  <r>
    <n v="650"/>
    <n v="1"/>
    <n v="6"/>
    <d v="2020-02-04T00:00:00"/>
    <n v="19.53"/>
    <x v="3"/>
    <d v="2020-01-12T00:00:00"/>
    <s v="Polska"/>
    <s v="Ramzes B."/>
    <x v="5"/>
    <n v="6"/>
    <n v="130"/>
    <n v="1200"/>
    <n v="2"/>
    <n v="2020"/>
  </r>
  <r>
    <n v="651"/>
    <n v="1"/>
    <n v="6"/>
    <d v="2020-02-04T00:00:00"/>
    <n v="17.14"/>
    <x v="3"/>
    <d v="2020-01-12T00:00:00"/>
    <s v="Polska"/>
    <s v="Ramzes B."/>
    <x v="5"/>
    <n v="6"/>
    <n v="130"/>
    <n v="1200"/>
    <n v="2"/>
    <n v="2020"/>
  </r>
  <r>
    <n v="652"/>
    <n v="1"/>
    <n v="6"/>
    <d v="2020-02-04T00:00:00"/>
    <n v="30.97"/>
    <x v="3"/>
    <d v="2020-01-12T00:00:00"/>
    <s v="Polska"/>
    <s v="Ramzes B."/>
    <x v="5"/>
    <n v="6"/>
    <n v="130"/>
    <n v="1200"/>
    <n v="2"/>
    <n v="2020"/>
  </r>
  <r>
    <n v="653"/>
    <n v="1"/>
    <n v="6"/>
    <d v="2020-02-04T00:00:00"/>
    <n v="29.67"/>
    <x v="3"/>
    <d v="2020-01-12T00:00:00"/>
    <s v="Polska"/>
    <s v="Ramzes B."/>
    <x v="5"/>
    <n v="6"/>
    <n v="130"/>
    <n v="1200"/>
    <n v="2"/>
    <n v="2020"/>
  </r>
  <r>
    <n v="654"/>
    <n v="1"/>
    <n v="6"/>
    <d v="2020-02-04T00:00:00"/>
    <n v="41.68"/>
    <x v="3"/>
    <d v="2020-01-12T00:00:00"/>
    <s v="Polska"/>
    <s v="Ramzes B."/>
    <x v="5"/>
    <n v="6"/>
    <n v="130"/>
    <n v="1200"/>
    <n v="2"/>
    <n v="2020"/>
  </r>
  <r>
    <n v="655"/>
    <n v="1"/>
    <n v="6"/>
    <d v="2020-02-04T00:00:00"/>
    <n v="40.32"/>
    <x v="3"/>
    <d v="2020-01-12T00:00:00"/>
    <s v="Polska"/>
    <s v="Ramzes B."/>
    <x v="5"/>
    <n v="6"/>
    <n v="130"/>
    <n v="1200"/>
    <n v="2"/>
    <n v="2020"/>
  </r>
  <r>
    <n v="656"/>
    <n v="1"/>
    <n v="6"/>
    <d v="2020-02-07T00:00:00"/>
    <n v="74.45"/>
    <x v="3"/>
    <d v="2020-01-12T00:00:00"/>
    <s v="Polska"/>
    <s v="Ramzes B."/>
    <x v="5"/>
    <n v="6"/>
    <n v="130"/>
    <n v="1200"/>
    <n v="2"/>
    <n v="2020"/>
  </r>
  <r>
    <n v="657"/>
    <n v="1"/>
    <n v="6"/>
    <d v="2020-02-09T00:00:00"/>
    <n v="67.709999999999994"/>
    <x v="3"/>
    <d v="2020-01-12T00:00:00"/>
    <s v="Polska"/>
    <s v="Ramzes B."/>
    <x v="5"/>
    <n v="6"/>
    <n v="130"/>
    <n v="1200"/>
    <n v="2"/>
    <n v="2020"/>
  </r>
  <r>
    <n v="658"/>
    <n v="1"/>
    <n v="6"/>
    <d v="2020-02-09T00:00:00"/>
    <n v="60.08"/>
    <x v="3"/>
    <d v="2020-01-12T00:00:00"/>
    <s v="Polska"/>
    <s v="Ramzes B."/>
    <x v="5"/>
    <n v="6"/>
    <n v="130"/>
    <n v="1200"/>
    <n v="2"/>
    <n v="2020"/>
  </r>
  <r>
    <n v="659"/>
    <n v="1"/>
    <n v="6"/>
    <d v="2020-02-12T00:00:00"/>
    <n v="94.65"/>
    <x v="3"/>
    <d v="2020-01-12T00:00:00"/>
    <s v="Polska"/>
    <s v="Ramzes B."/>
    <x v="5"/>
    <n v="6"/>
    <n v="130"/>
    <n v="1200"/>
    <n v="2"/>
    <n v="2020"/>
  </r>
  <r>
    <n v="660"/>
    <n v="1"/>
    <n v="7"/>
    <d v="2020-02-12T00:00:00"/>
    <n v="15.9"/>
    <x v="3"/>
    <d v="2020-01-12T00:00:00"/>
    <s v="Polska"/>
    <s v="Rajec"/>
    <x v="6"/>
    <n v="4"/>
    <n v="120"/>
    <n v="900"/>
    <n v="2"/>
    <n v="2020"/>
  </r>
  <r>
    <n v="661"/>
    <n v="19"/>
    <n v="1"/>
    <d v="2020-02-14T00:00:00"/>
    <n v="10.85"/>
    <x v="4"/>
    <d v="2020-02-14T00:00:00"/>
    <s v="Polska"/>
    <s v="Cysmix i Emilka"/>
    <x v="0"/>
    <n v="7"/>
    <n v="128"/>
    <n v="1500"/>
    <n v="2"/>
    <n v="2020"/>
  </r>
  <r>
    <n v="662"/>
    <n v="19"/>
    <n v="1"/>
    <d v="2020-02-14T00:00:00"/>
    <n v="26.41"/>
    <x v="4"/>
    <d v="2020-02-14T00:00:00"/>
    <s v="Polska"/>
    <s v="Cysmix i Emilka"/>
    <x v="0"/>
    <n v="7"/>
    <n v="128"/>
    <n v="1500"/>
    <n v="2"/>
    <n v="2020"/>
  </r>
  <r>
    <n v="663"/>
    <n v="1"/>
    <n v="7"/>
    <d v="2020-02-15T00:00:00"/>
    <n v="19.82"/>
    <x v="3"/>
    <d v="2020-01-12T00:00:00"/>
    <s v="Polska"/>
    <s v="Rajec"/>
    <x v="6"/>
    <n v="4"/>
    <n v="120"/>
    <n v="900"/>
    <n v="2"/>
    <n v="2020"/>
  </r>
  <r>
    <n v="664"/>
    <n v="1"/>
    <n v="7"/>
    <d v="2020-02-15T00:00:00"/>
    <n v="33.159999999999997"/>
    <x v="3"/>
    <d v="2020-01-12T00:00:00"/>
    <s v="Polska"/>
    <s v="Rajec"/>
    <x v="6"/>
    <n v="4"/>
    <n v="120"/>
    <n v="900"/>
    <n v="2"/>
    <n v="2020"/>
  </r>
  <r>
    <n v="665"/>
    <n v="1"/>
    <n v="7"/>
    <d v="2020-02-15T00:00:00"/>
    <n v="42.28"/>
    <x v="3"/>
    <d v="2020-01-12T00:00:00"/>
    <s v="Polska"/>
    <s v="Rajec"/>
    <x v="6"/>
    <n v="4"/>
    <n v="120"/>
    <n v="900"/>
    <n v="2"/>
    <n v="2020"/>
  </r>
  <r>
    <n v="666"/>
    <n v="19"/>
    <n v="1"/>
    <d v="2020-02-17T00:00:00"/>
    <n v="34.49"/>
    <x v="4"/>
    <d v="2020-02-14T00:00:00"/>
    <s v="Polska"/>
    <s v="Cysmix i Emilka"/>
    <x v="0"/>
    <n v="7"/>
    <n v="128"/>
    <n v="1500"/>
    <n v="2"/>
    <n v="2020"/>
  </r>
  <r>
    <n v="667"/>
    <n v="1"/>
    <n v="7"/>
    <d v="2020-02-18T00:00:00"/>
    <n v="49.25"/>
    <x v="3"/>
    <d v="2020-01-12T00:00:00"/>
    <s v="Polska"/>
    <s v="Rajec"/>
    <x v="6"/>
    <n v="4"/>
    <n v="120"/>
    <n v="900"/>
    <n v="2"/>
    <n v="2020"/>
  </r>
  <r>
    <n v="668"/>
    <n v="1"/>
    <n v="7"/>
    <d v="2020-02-18T00:00:00"/>
    <n v="43.74"/>
    <x v="3"/>
    <d v="2020-01-12T00:00:00"/>
    <s v="Polska"/>
    <s v="Rajec"/>
    <x v="6"/>
    <n v="4"/>
    <n v="120"/>
    <n v="900"/>
    <n v="2"/>
    <n v="2020"/>
  </r>
  <r>
    <n v="669"/>
    <n v="1"/>
    <n v="7"/>
    <d v="2020-02-18T00:00:00"/>
    <n v="52.56"/>
    <x v="3"/>
    <d v="2020-01-12T00:00:00"/>
    <s v="Polska"/>
    <s v="Rajec"/>
    <x v="6"/>
    <n v="4"/>
    <n v="120"/>
    <n v="900"/>
    <n v="2"/>
    <n v="2020"/>
  </r>
  <r>
    <n v="670"/>
    <n v="1"/>
    <n v="7"/>
    <d v="2020-02-20T00:00:00"/>
    <n v="77.63"/>
    <x v="3"/>
    <d v="2020-01-12T00:00:00"/>
    <s v="Polska"/>
    <s v="Rajec"/>
    <x v="6"/>
    <n v="4"/>
    <n v="120"/>
    <n v="900"/>
    <n v="2"/>
    <n v="2020"/>
  </r>
  <r>
    <n v="671"/>
    <n v="19"/>
    <n v="1"/>
    <d v="2020-02-20T00:00:00"/>
    <n v="38.44"/>
    <x v="4"/>
    <d v="2020-02-14T00:00:00"/>
    <s v="Polska"/>
    <s v="Cysmix i Emilka"/>
    <x v="0"/>
    <n v="7"/>
    <n v="128"/>
    <n v="1500"/>
    <n v="2"/>
    <n v="2020"/>
  </r>
  <r>
    <n v="672"/>
    <n v="19"/>
    <n v="1"/>
    <d v="2020-02-20T00:00:00"/>
    <n v="43.74"/>
    <x v="4"/>
    <d v="2020-02-14T00:00:00"/>
    <s v="Polska"/>
    <s v="Cysmix i Emilka"/>
    <x v="0"/>
    <n v="7"/>
    <n v="128"/>
    <n v="1500"/>
    <n v="2"/>
    <n v="2020"/>
  </r>
  <r>
    <n v="673"/>
    <n v="19"/>
    <n v="1"/>
    <d v="2020-02-20T00:00:00"/>
    <n v="49.14"/>
    <x v="4"/>
    <d v="2020-02-14T00:00:00"/>
    <s v="Polska"/>
    <s v="Cysmix i Emilka"/>
    <x v="0"/>
    <n v="7"/>
    <n v="128"/>
    <n v="1500"/>
    <n v="2"/>
    <n v="2020"/>
  </r>
  <r>
    <n v="674"/>
    <n v="19"/>
    <n v="1"/>
    <d v="2020-02-20T00:00:00"/>
    <n v="66.95"/>
    <x v="4"/>
    <d v="2020-02-14T00:00:00"/>
    <s v="Polska"/>
    <s v="Cysmix i Emilka"/>
    <x v="0"/>
    <n v="7"/>
    <n v="128"/>
    <n v="1500"/>
    <n v="2"/>
    <n v="2020"/>
  </r>
  <r>
    <n v="675"/>
    <n v="1"/>
    <n v="7"/>
    <d v="2020-02-23T00:00:00"/>
    <n v="90.12"/>
    <x v="3"/>
    <d v="2020-01-12T00:00:00"/>
    <s v="Polska"/>
    <s v="Rajec"/>
    <x v="6"/>
    <n v="4"/>
    <n v="120"/>
    <n v="900"/>
    <n v="2"/>
    <n v="2020"/>
  </r>
  <r>
    <n v="676"/>
    <n v="1"/>
    <n v="7"/>
    <d v="2020-02-23T00:00:00"/>
    <n v="91.97"/>
    <x v="3"/>
    <d v="2020-01-12T00:00:00"/>
    <s v="Polska"/>
    <s v="Rajec"/>
    <x v="6"/>
    <n v="4"/>
    <n v="120"/>
    <n v="900"/>
    <n v="2"/>
    <n v="2020"/>
  </r>
  <r>
    <n v="677"/>
    <n v="1"/>
    <n v="17"/>
    <d v="2020-02-23T00:00:00"/>
    <n v="19.809999999999999"/>
    <x v="3"/>
    <d v="2020-01-12T00:00:00"/>
    <s v="Polska"/>
    <s v="Tofik Lis"/>
    <x v="7"/>
    <n v="6"/>
    <n v="160"/>
    <n v="1200"/>
    <n v="2"/>
    <n v="2020"/>
  </r>
  <r>
    <n v="678"/>
    <n v="19"/>
    <n v="1"/>
    <d v="2020-02-23T00:00:00"/>
    <n v="70.34"/>
    <x v="4"/>
    <d v="2020-02-14T00:00:00"/>
    <s v="Polska"/>
    <s v="Cysmix i Emilka"/>
    <x v="0"/>
    <n v="7"/>
    <n v="128"/>
    <n v="1500"/>
    <n v="2"/>
    <n v="2020"/>
  </r>
  <r>
    <n v="679"/>
    <n v="19"/>
    <n v="1"/>
    <d v="2020-02-23T00:00:00"/>
    <n v="90.65"/>
    <x v="4"/>
    <d v="2020-02-14T00:00:00"/>
    <s v="Polska"/>
    <s v="Cysmix i Emilka"/>
    <x v="0"/>
    <n v="7"/>
    <n v="128"/>
    <n v="1500"/>
    <n v="2"/>
    <n v="2020"/>
  </r>
  <r>
    <n v="680"/>
    <n v="19"/>
    <n v="1"/>
    <d v="2020-02-23T00:00:00"/>
    <n v="66.17"/>
    <x v="4"/>
    <d v="2020-02-14T00:00:00"/>
    <s v="Polska"/>
    <s v="Cysmix i Emilka"/>
    <x v="0"/>
    <n v="7"/>
    <n v="128"/>
    <n v="1500"/>
    <n v="2"/>
    <n v="2020"/>
  </r>
  <r>
    <n v="681"/>
    <n v="19"/>
    <n v="2"/>
    <d v="2020-02-23T00:00:00"/>
    <n v="14.39"/>
    <x v="4"/>
    <d v="2020-02-14T00:00:00"/>
    <s v="Polska"/>
    <s v="Solejek"/>
    <x v="1"/>
    <n v="7"/>
    <n v="182"/>
    <n v="1500"/>
    <n v="2"/>
    <n v="2020"/>
  </r>
  <r>
    <n v="682"/>
    <n v="19"/>
    <n v="2"/>
    <d v="2020-02-23T00:00:00"/>
    <n v="19.7"/>
    <x v="4"/>
    <d v="2020-02-14T00:00:00"/>
    <s v="Polska"/>
    <s v="Solejek"/>
    <x v="1"/>
    <n v="7"/>
    <n v="182"/>
    <n v="1500"/>
    <n v="2"/>
    <n v="2020"/>
  </r>
  <r>
    <n v="683"/>
    <n v="19"/>
    <n v="2"/>
    <d v="2020-02-23T00:00:00"/>
    <n v="32.25"/>
    <x v="4"/>
    <d v="2020-02-14T00:00:00"/>
    <s v="Polska"/>
    <s v="Solejek"/>
    <x v="1"/>
    <n v="7"/>
    <n v="182"/>
    <n v="1500"/>
    <n v="2"/>
    <n v="2020"/>
  </r>
  <r>
    <n v="684"/>
    <n v="19"/>
    <n v="2"/>
    <d v="2020-02-23T00:00:00"/>
    <n v="30.77"/>
    <x v="4"/>
    <d v="2020-02-14T00:00:00"/>
    <s v="Polska"/>
    <s v="Solejek"/>
    <x v="1"/>
    <n v="7"/>
    <n v="182"/>
    <n v="1500"/>
    <n v="2"/>
    <n v="2020"/>
  </r>
  <r>
    <n v="685"/>
    <n v="19"/>
    <n v="2"/>
    <d v="2020-02-23T00:00:00"/>
    <n v="49.16"/>
    <x v="4"/>
    <d v="2020-02-14T00:00:00"/>
    <s v="Polska"/>
    <s v="Solejek"/>
    <x v="1"/>
    <n v="7"/>
    <n v="182"/>
    <n v="1500"/>
    <n v="2"/>
    <n v="2020"/>
  </r>
  <r>
    <n v="686"/>
    <n v="19"/>
    <n v="2"/>
    <d v="2020-02-23T00:00:00"/>
    <n v="44.28"/>
    <x v="4"/>
    <d v="2020-02-14T00:00:00"/>
    <s v="Polska"/>
    <s v="Solejek"/>
    <x v="1"/>
    <n v="7"/>
    <n v="182"/>
    <n v="1500"/>
    <n v="2"/>
    <n v="2020"/>
  </r>
  <r>
    <n v="687"/>
    <n v="19"/>
    <n v="2"/>
    <d v="2020-02-23T00:00:00"/>
    <n v="52.72"/>
    <x v="4"/>
    <d v="2020-02-14T00:00:00"/>
    <s v="Polska"/>
    <s v="Solejek"/>
    <x v="1"/>
    <n v="7"/>
    <n v="182"/>
    <n v="1500"/>
    <n v="2"/>
    <n v="2020"/>
  </r>
  <r>
    <n v="688"/>
    <n v="1"/>
    <n v="17"/>
    <d v="2020-02-24T00:00:00"/>
    <n v="23.18"/>
    <x v="3"/>
    <d v="2020-01-12T00:00:00"/>
    <s v="Polska"/>
    <s v="Tofik Lis"/>
    <x v="7"/>
    <n v="6"/>
    <n v="160"/>
    <n v="1200"/>
    <n v="2"/>
    <n v="2020"/>
  </r>
  <r>
    <n v="689"/>
    <n v="1"/>
    <n v="17"/>
    <d v="2020-02-24T00:00:00"/>
    <n v="26.06"/>
    <x v="3"/>
    <d v="2020-01-12T00:00:00"/>
    <s v="Polska"/>
    <s v="Tofik Lis"/>
    <x v="7"/>
    <n v="6"/>
    <n v="160"/>
    <n v="1200"/>
    <n v="2"/>
    <n v="2020"/>
  </r>
  <r>
    <n v="690"/>
    <n v="19"/>
    <n v="2"/>
    <d v="2020-02-24T00:00:00"/>
    <n v="60.63"/>
    <x v="4"/>
    <d v="2020-02-14T00:00:00"/>
    <s v="Polska"/>
    <s v="Solejek"/>
    <x v="1"/>
    <n v="7"/>
    <n v="182"/>
    <n v="1500"/>
    <n v="2"/>
    <n v="2020"/>
  </r>
  <r>
    <n v="691"/>
    <n v="1"/>
    <n v="17"/>
    <d v="2020-02-25T00:00:00"/>
    <n v="39.94"/>
    <x v="3"/>
    <d v="2020-01-12T00:00:00"/>
    <s v="Polska"/>
    <s v="Tofik Lis"/>
    <x v="7"/>
    <n v="6"/>
    <n v="160"/>
    <n v="1200"/>
    <n v="2"/>
    <n v="2020"/>
  </r>
  <r>
    <n v="692"/>
    <n v="19"/>
    <n v="2"/>
    <d v="2020-02-26T00:00:00"/>
    <n v="79.97"/>
    <x v="4"/>
    <d v="2020-02-14T00:00:00"/>
    <s v="Polska"/>
    <s v="Solejek"/>
    <x v="1"/>
    <n v="7"/>
    <n v="182"/>
    <n v="1500"/>
    <n v="2"/>
    <n v="2020"/>
  </r>
  <r>
    <n v="693"/>
    <n v="1"/>
    <n v="17"/>
    <d v="2020-02-27T00:00:00"/>
    <n v="42.92"/>
    <x v="3"/>
    <d v="2020-01-12T00:00:00"/>
    <s v="Polska"/>
    <s v="Tofik Lis"/>
    <x v="7"/>
    <n v="6"/>
    <n v="160"/>
    <n v="1200"/>
    <n v="2"/>
    <n v="2020"/>
  </r>
  <r>
    <n v="694"/>
    <n v="1"/>
    <n v="17"/>
    <d v="2020-02-27T00:00:00"/>
    <n v="41.39"/>
    <x v="3"/>
    <d v="2020-01-12T00:00:00"/>
    <s v="Polska"/>
    <s v="Tofik Lis"/>
    <x v="7"/>
    <n v="6"/>
    <n v="160"/>
    <n v="1200"/>
    <n v="2"/>
    <n v="2020"/>
  </r>
  <r>
    <n v="695"/>
    <n v="1"/>
    <n v="17"/>
    <d v="2020-02-27T00:00:00"/>
    <n v="47.41"/>
    <x v="3"/>
    <d v="2020-01-12T00:00:00"/>
    <s v="Polska"/>
    <s v="Tofik Lis"/>
    <x v="7"/>
    <n v="6"/>
    <n v="160"/>
    <n v="1200"/>
    <n v="2"/>
    <n v="2020"/>
  </r>
  <r>
    <n v="696"/>
    <n v="1"/>
    <n v="17"/>
    <d v="2020-02-27T00:00:00"/>
    <n v="65.069999999999993"/>
    <x v="3"/>
    <d v="2020-01-12T00:00:00"/>
    <s v="Polska"/>
    <s v="Tofik Lis"/>
    <x v="7"/>
    <n v="6"/>
    <n v="160"/>
    <n v="1200"/>
    <n v="2"/>
    <n v="2020"/>
  </r>
  <r>
    <n v="697"/>
    <n v="1"/>
    <n v="17"/>
    <d v="2020-02-27T00:00:00"/>
    <n v="70.819999999999993"/>
    <x v="3"/>
    <d v="2020-01-12T00:00:00"/>
    <s v="Polska"/>
    <s v="Tofik Lis"/>
    <x v="7"/>
    <n v="6"/>
    <n v="160"/>
    <n v="1200"/>
    <n v="2"/>
    <n v="2020"/>
  </r>
  <r>
    <n v="698"/>
    <n v="1"/>
    <n v="17"/>
    <d v="2020-02-27T00:00:00"/>
    <n v="92.46"/>
    <x v="3"/>
    <d v="2020-01-12T00:00:00"/>
    <s v="Polska"/>
    <s v="Tofik Lis"/>
    <x v="7"/>
    <n v="6"/>
    <n v="160"/>
    <n v="1200"/>
    <n v="2"/>
    <n v="2020"/>
  </r>
  <r>
    <n v="699"/>
    <n v="1"/>
    <n v="9"/>
    <d v="2020-02-27T00:00:00"/>
    <n v="19.61"/>
    <x v="3"/>
    <d v="2020-01-12T00:00:00"/>
    <s v="Polska"/>
    <s v="Panda Oczy i Termit"/>
    <x v="8"/>
    <n v="6"/>
    <n v="150"/>
    <n v="1200"/>
    <n v="2"/>
    <n v="2020"/>
  </r>
  <r>
    <n v="700"/>
    <n v="19"/>
    <n v="2"/>
    <d v="2020-02-28T00:00:00"/>
    <n v="95.57"/>
    <x v="4"/>
    <d v="2020-02-14T00:00:00"/>
    <s v="Polska"/>
    <s v="Solejek"/>
    <x v="1"/>
    <n v="7"/>
    <n v="182"/>
    <n v="1500"/>
    <n v="2"/>
    <n v="2020"/>
  </r>
  <r>
    <n v="701"/>
    <n v="19"/>
    <n v="3"/>
    <d v="2020-02-29T00:00:00"/>
    <n v="12.96"/>
    <x v="4"/>
    <d v="2020-02-14T00:00:00"/>
    <s v="Polska"/>
    <s v="Kuba Omsiak"/>
    <x v="2"/>
    <n v="5"/>
    <n v="128"/>
    <n v="1000"/>
    <n v="2"/>
    <n v="2020"/>
  </r>
  <r>
    <n v="702"/>
    <n v="19"/>
    <n v="3"/>
    <d v="2020-02-29T00:00:00"/>
    <n v="16.77"/>
    <x v="4"/>
    <d v="2020-02-14T00:00:00"/>
    <s v="Polska"/>
    <s v="Kuba Omsiak"/>
    <x v="2"/>
    <n v="5"/>
    <n v="128"/>
    <n v="1000"/>
    <n v="2"/>
    <n v="2020"/>
  </r>
  <r>
    <n v="703"/>
    <n v="1"/>
    <n v="9"/>
    <d v="2020-03-01T00:00:00"/>
    <n v="17.16"/>
    <x v="3"/>
    <d v="2020-01-12T00:00:00"/>
    <s v="Polska"/>
    <s v="Panda Oczy i Termit"/>
    <x v="8"/>
    <n v="6"/>
    <n v="150"/>
    <n v="1200"/>
    <n v="3"/>
    <n v="2020"/>
  </r>
  <r>
    <n v="704"/>
    <n v="1"/>
    <n v="9"/>
    <d v="2020-03-01T00:00:00"/>
    <n v="28.6"/>
    <x v="3"/>
    <d v="2020-01-12T00:00:00"/>
    <s v="Polska"/>
    <s v="Panda Oczy i Termit"/>
    <x v="8"/>
    <n v="6"/>
    <n v="150"/>
    <n v="1200"/>
    <n v="3"/>
    <n v="2020"/>
  </r>
  <r>
    <n v="705"/>
    <n v="19"/>
    <n v="3"/>
    <d v="2020-03-03T00:00:00"/>
    <n v="24.61"/>
    <x v="4"/>
    <d v="2020-02-14T00:00:00"/>
    <s v="Polska"/>
    <s v="Kuba Omsiak"/>
    <x v="2"/>
    <n v="5"/>
    <n v="128"/>
    <n v="1000"/>
    <n v="3"/>
    <n v="2020"/>
  </r>
  <r>
    <n v="706"/>
    <n v="19"/>
    <n v="3"/>
    <d v="2020-03-03T00:00:00"/>
    <n v="31.52"/>
    <x v="4"/>
    <d v="2020-02-14T00:00:00"/>
    <s v="Polska"/>
    <s v="Kuba Omsiak"/>
    <x v="2"/>
    <n v="5"/>
    <n v="128"/>
    <n v="1000"/>
    <n v="3"/>
    <n v="2020"/>
  </r>
  <r>
    <n v="707"/>
    <n v="19"/>
    <n v="3"/>
    <d v="2020-03-03T00:00:00"/>
    <n v="48.15"/>
    <x v="4"/>
    <d v="2020-02-14T00:00:00"/>
    <s v="Polska"/>
    <s v="Kuba Omsiak"/>
    <x v="2"/>
    <n v="5"/>
    <n v="128"/>
    <n v="1000"/>
    <n v="3"/>
    <n v="2020"/>
  </r>
  <r>
    <n v="708"/>
    <n v="1"/>
    <n v="9"/>
    <d v="2020-03-04T00:00:00"/>
    <n v="41.36"/>
    <x v="3"/>
    <d v="2020-01-12T00:00:00"/>
    <s v="Polska"/>
    <s v="Panda Oczy i Termit"/>
    <x v="8"/>
    <n v="6"/>
    <n v="150"/>
    <n v="1200"/>
    <n v="3"/>
    <n v="2020"/>
  </r>
  <r>
    <n v="709"/>
    <n v="1"/>
    <n v="9"/>
    <d v="2020-03-04T00:00:00"/>
    <n v="33.270000000000003"/>
    <x v="3"/>
    <d v="2020-01-12T00:00:00"/>
    <s v="Polska"/>
    <s v="Panda Oczy i Termit"/>
    <x v="8"/>
    <n v="6"/>
    <n v="150"/>
    <n v="1200"/>
    <n v="3"/>
    <n v="2020"/>
  </r>
  <r>
    <n v="710"/>
    <n v="1"/>
    <n v="9"/>
    <d v="2020-03-04T00:00:00"/>
    <n v="54.35"/>
    <x v="3"/>
    <d v="2020-01-12T00:00:00"/>
    <s v="Polska"/>
    <s v="Panda Oczy i Termit"/>
    <x v="8"/>
    <n v="6"/>
    <n v="150"/>
    <n v="1200"/>
    <n v="3"/>
    <n v="2020"/>
  </r>
  <r>
    <n v="711"/>
    <n v="1"/>
    <n v="9"/>
    <d v="2020-03-04T00:00:00"/>
    <n v="72.17"/>
    <x v="3"/>
    <d v="2020-01-12T00:00:00"/>
    <s v="Polska"/>
    <s v="Panda Oczy i Termit"/>
    <x v="8"/>
    <n v="6"/>
    <n v="150"/>
    <n v="1200"/>
    <n v="3"/>
    <n v="2020"/>
  </r>
  <r>
    <n v="712"/>
    <n v="19"/>
    <n v="3"/>
    <d v="2020-03-05T00:00:00"/>
    <n v="46.74"/>
    <x v="4"/>
    <d v="2020-02-14T00:00:00"/>
    <s v="Polska"/>
    <s v="Kuba Omsiak"/>
    <x v="2"/>
    <n v="5"/>
    <n v="128"/>
    <n v="1000"/>
    <n v="3"/>
    <n v="2020"/>
  </r>
  <r>
    <n v="713"/>
    <n v="19"/>
    <n v="3"/>
    <d v="2020-03-05T00:00:00"/>
    <n v="53.45"/>
    <x v="4"/>
    <d v="2020-02-14T00:00:00"/>
    <s v="Polska"/>
    <s v="Kuba Omsiak"/>
    <x v="2"/>
    <n v="5"/>
    <n v="128"/>
    <n v="1000"/>
    <n v="3"/>
    <n v="2020"/>
  </r>
  <r>
    <n v="714"/>
    <n v="1"/>
    <n v="9"/>
    <d v="2020-03-07T00:00:00"/>
    <n v="76.89"/>
    <x v="3"/>
    <d v="2020-01-12T00:00:00"/>
    <s v="Polska"/>
    <s v="Panda Oczy i Termit"/>
    <x v="8"/>
    <n v="6"/>
    <n v="150"/>
    <n v="1200"/>
    <n v="3"/>
    <n v="2020"/>
  </r>
  <r>
    <n v="715"/>
    <n v="1"/>
    <n v="9"/>
    <d v="2020-03-07T00:00:00"/>
    <n v="87.88"/>
    <x v="3"/>
    <d v="2020-01-12T00:00:00"/>
    <s v="Polska"/>
    <s v="Panda Oczy i Termit"/>
    <x v="8"/>
    <n v="6"/>
    <n v="150"/>
    <n v="1200"/>
    <n v="3"/>
    <n v="2020"/>
  </r>
  <r>
    <n v="716"/>
    <n v="1"/>
    <n v="9"/>
    <d v="2020-03-07T00:00:00"/>
    <n v="81.86"/>
    <x v="3"/>
    <d v="2020-01-12T00:00:00"/>
    <s v="Polska"/>
    <s v="Panda Oczy i Termit"/>
    <x v="8"/>
    <n v="6"/>
    <n v="150"/>
    <n v="1200"/>
    <n v="3"/>
    <n v="2020"/>
  </r>
  <r>
    <n v="717"/>
    <n v="19"/>
    <n v="3"/>
    <d v="2020-03-07T00:00:00"/>
    <n v="66.400000000000006"/>
    <x v="4"/>
    <d v="2020-02-14T00:00:00"/>
    <s v="Polska"/>
    <s v="Kuba Omsiak"/>
    <x v="2"/>
    <n v="5"/>
    <n v="128"/>
    <n v="1000"/>
    <n v="3"/>
    <n v="2020"/>
  </r>
  <r>
    <n v="718"/>
    <n v="19"/>
    <n v="3"/>
    <d v="2020-03-07T00:00:00"/>
    <n v="63.08"/>
    <x v="4"/>
    <d v="2020-02-14T00:00:00"/>
    <s v="Polska"/>
    <s v="Kuba Omsiak"/>
    <x v="2"/>
    <n v="5"/>
    <n v="128"/>
    <n v="1000"/>
    <n v="3"/>
    <n v="2020"/>
  </r>
  <r>
    <n v="719"/>
    <n v="19"/>
    <n v="3"/>
    <d v="2020-03-07T00:00:00"/>
    <n v="67.260000000000005"/>
    <x v="4"/>
    <d v="2020-02-14T00:00:00"/>
    <s v="Polska"/>
    <s v="Kuba Omsiak"/>
    <x v="2"/>
    <n v="5"/>
    <n v="128"/>
    <n v="1000"/>
    <n v="3"/>
    <n v="2020"/>
  </r>
  <r>
    <n v="720"/>
    <n v="19"/>
    <n v="4"/>
    <d v="2020-03-09T00:00:00"/>
    <n v="19.739999999999998"/>
    <x v="4"/>
    <d v="2020-02-14T00:00:00"/>
    <s v="Polska"/>
    <s v="Pościgacze"/>
    <x v="3"/>
    <n v="6"/>
    <n v="170"/>
    <n v="1200"/>
    <n v="3"/>
    <n v="2020"/>
  </r>
  <r>
    <n v="721"/>
    <n v="19"/>
    <n v="4"/>
    <d v="2020-03-09T00:00:00"/>
    <n v="21.64"/>
    <x v="4"/>
    <d v="2020-02-14T00:00:00"/>
    <s v="Polska"/>
    <s v="Pościgacze"/>
    <x v="3"/>
    <n v="6"/>
    <n v="170"/>
    <n v="1200"/>
    <n v="3"/>
    <n v="2020"/>
  </r>
  <r>
    <n v="722"/>
    <n v="1"/>
    <n v="10"/>
    <d v="2020-03-10T00:00:00"/>
    <n v="12.28"/>
    <x v="3"/>
    <d v="2020-01-12T00:00:00"/>
    <s v="Polska"/>
    <s v="Portek i Madeonek"/>
    <x v="9"/>
    <n v="5"/>
    <n v="128"/>
    <n v="1000"/>
    <n v="3"/>
    <n v="2020"/>
  </r>
  <r>
    <n v="723"/>
    <n v="1"/>
    <n v="10"/>
    <d v="2020-03-10T00:00:00"/>
    <n v="18.2"/>
    <x v="3"/>
    <d v="2020-01-12T00:00:00"/>
    <s v="Polska"/>
    <s v="Portek i Madeonek"/>
    <x v="9"/>
    <n v="5"/>
    <n v="128"/>
    <n v="1000"/>
    <n v="3"/>
    <n v="2020"/>
  </r>
  <r>
    <n v="724"/>
    <n v="1"/>
    <n v="10"/>
    <d v="2020-03-10T00:00:00"/>
    <n v="32.01"/>
    <x v="3"/>
    <d v="2020-01-12T00:00:00"/>
    <s v="Polska"/>
    <s v="Portek i Madeonek"/>
    <x v="9"/>
    <n v="5"/>
    <n v="128"/>
    <n v="1000"/>
    <n v="3"/>
    <n v="2020"/>
  </r>
  <r>
    <n v="725"/>
    <n v="19"/>
    <n v="4"/>
    <d v="2020-03-10T00:00:00"/>
    <n v="25.92"/>
    <x v="4"/>
    <d v="2020-02-14T00:00:00"/>
    <s v="Polska"/>
    <s v="Pościgacze"/>
    <x v="3"/>
    <n v="6"/>
    <n v="170"/>
    <n v="1200"/>
    <n v="3"/>
    <n v="2020"/>
  </r>
  <r>
    <n v="726"/>
    <n v="19"/>
    <n v="4"/>
    <d v="2020-03-10T00:00:00"/>
    <n v="42.35"/>
    <x v="4"/>
    <d v="2020-02-14T00:00:00"/>
    <s v="Polska"/>
    <s v="Pościgacze"/>
    <x v="3"/>
    <n v="6"/>
    <n v="170"/>
    <n v="1200"/>
    <n v="3"/>
    <n v="2020"/>
  </r>
  <r>
    <n v="727"/>
    <n v="1"/>
    <n v="10"/>
    <d v="2020-03-11T00:00:00"/>
    <n v="36.36"/>
    <x v="3"/>
    <d v="2020-01-12T00:00:00"/>
    <s v="Polska"/>
    <s v="Portek i Madeonek"/>
    <x v="9"/>
    <n v="5"/>
    <n v="128"/>
    <n v="1000"/>
    <n v="3"/>
    <n v="2020"/>
  </r>
  <r>
    <n v="728"/>
    <n v="19"/>
    <n v="4"/>
    <d v="2020-03-12T00:00:00"/>
    <n v="50.7"/>
    <x v="4"/>
    <d v="2020-02-14T00:00:00"/>
    <s v="Polska"/>
    <s v="Pościgacze"/>
    <x v="3"/>
    <n v="6"/>
    <n v="170"/>
    <n v="1200"/>
    <n v="3"/>
    <n v="2020"/>
  </r>
  <r>
    <n v="729"/>
    <n v="19"/>
    <n v="4"/>
    <d v="2020-03-12T00:00:00"/>
    <n v="49.03"/>
    <x v="4"/>
    <d v="2020-02-14T00:00:00"/>
    <s v="Polska"/>
    <s v="Pościgacze"/>
    <x v="3"/>
    <n v="6"/>
    <n v="170"/>
    <n v="1200"/>
    <n v="3"/>
    <n v="2020"/>
  </r>
  <r>
    <n v="730"/>
    <n v="19"/>
    <n v="4"/>
    <d v="2020-03-12T00:00:00"/>
    <n v="60.1"/>
    <x v="4"/>
    <d v="2020-02-14T00:00:00"/>
    <s v="Polska"/>
    <s v="Pościgacze"/>
    <x v="3"/>
    <n v="6"/>
    <n v="170"/>
    <n v="1200"/>
    <n v="3"/>
    <n v="2020"/>
  </r>
  <r>
    <n v="731"/>
    <n v="1"/>
    <n v="10"/>
    <d v="2020-03-14T00:00:00"/>
    <n v="40.49"/>
    <x v="3"/>
    <d v="2020-01-12T00:00:00"/>
    <s v="Polska"/>
    <s v="Portek i Madeonek"/>
    <x v="9"/>
    <n v="5"/>
    <n v="128"/>
    <n v="1000"/>
    <n v="3"/>
    <n v="2020"/>
  </r>
  <r>
    <n v="732"/>
    <n v="19"/>
    <n v="4"/>
    <d v="2020-03-15T00:00:00"/>
    <n v="55.94"/>
    <x v="4"/>
    <d v="2020-02-14T00:00:00"/>
    <s v="Polska"/>
    <s v="Pościgacze"/>
    <x v="3"/>
    <n v="6"/>
    <n v="170"/>
    <n v="1200"/>
    <n v="3"/>
    <n v="2020"/>
  </r>
  <r>
    <n v="733"/>
    <n v="1"/>
    <n v="10"/>
    <d v="2020-03-16T00:00:00"/>
    <n v="61.41"/>
    <x v="3"/>
    <d v="2020-01-12T00:00:00"/>
    <s v="Polska"/>
    <s v="Portek i Madeonek"/>
    <x v="9"/>
    <n v="5"/>
    <n v="128"/>
    <n v="1000"/>
    <n v="3"/>
    <n v="2020"/>
  </r>
  <r>
    <n v="734"/>
    <n v="1"/>
    <n v="10"/>
    <d v="2020-03-16T00:00:00"/>
    <n v="61.65"/>
    <x v="3"/>
    <d v="2020-01-12T00:00:00"/>
    <s v="Polska"/>
    <s v="Portek i Madeonek"/>
    <x v="9"/>
    <n v="5"/>
    <n v="128"/>
    <n v="1000"/>
    <n v="3"/>
    <n v="2020"/>
  </r>
  <r>
    <n v="735"/>
    <n v="1"/>
    <n v="10"/>
    <d v="2020-03-16T00:00:00"/>
    <n v="62.09"/>
    <x v="3"/>
    <d v="2020-01-12T00:00:00"/>
    <s v="Polska"/>
    <s v="Portek i Madeonek"/>
    <x v="9"/>
    <n v="5"/>
    <n v="128"/>
    <n v="1000"/>
    <n v="3"/>
    <n v="2020"/>
  </r>
  <r>
    <n v="736"/>
    <n v="19"/>
    <n v="4"/>
    <d v="2020-03-16T00:00:00"/>
    <n v="85.25"/>
    <x v="4"/>
    <d v="2020-02-14T00:00:00"/>
    <s v="Polska"/>
    <s v="Pościgacze"/>
    <x v="3"/>
    <n v="6"/>
    <n v="170"/>
    <n v="1200"/>
    <n v="3"/>
    <n v="2020"/>
  </r>
  <r>
    <n v="737"/>
    <n v="19"/>
    <n v="4"/>
    <d v="2020-03-16T00:00:00"/>
    <n v="93.71"/>
    <x v="4"/>
    <d v="2020-02-14T00:00:00"/>
    <s v="Polska"/>
    <s v="Pościgacze"/>
    <x v="3"/>
    <n v="6"/>
    <n v="170"/>
    <n v="1200"/>
    <n v="3"/>
    <n v="2020"/>
  </r>
  <r>
    <n v="738"/>
    <n v="19"/>
    <n v="5"/>
    <d v="2020-03-16T00:00:00"/>
    <n v="16.73"/>
    <x v="4"/>
    <d v="2020-02-14T00:00:00"/>
    <s v="Polska"/>
    <s v="Rostek"/>
    <x v="4"/>
    <n v="5"/>
    <n v="133"/>
    <n v="1000"/>
    <n v="3"/>
    <n v="2020"/>
  </r>
  <r>
    <n v="739"/>
    <n v="19"/>
    <n v="5"/>
    <d v="2020-03-16T00:00:00"/>
    <n v="20.91"/>
    <x v="4"/>
    <d v="2020-02-14T00:00:00"/>
    <s v="Polska"/>
    <s v="Rostek"/>
    <x v="4"/>
    <n v="5"/>
    <n v="133"/>
    <n v="1000"/>
    <n v="3"/>
    <n v="2020"/>
  </r>
  <r>
    <n v="740"/>
    <n v="19"/>
    <n v="5"/>
    <d v="2020-03-17T00:00:00"/>
    <n v="24.91"/>
    <x v="4"/>
    <d v="2020-02-14T00:00:00"/>
    <s v="Polska"/>
    <s v="Rostek"/>
    <x v="4"/>
    <n v="5"/>
    <n v="133"/>
    <n v="1000"/>
    <n v="3"/>
    <n v="2020"/>
  </r>
  <r>
    <n v="741"/>
    <n v="19"/>
    <n v="5"/>
    <d v="2020-03-17T00:00:00"/>
    <n v="34.450000000000003"/>
    <x v="4"/>
    <d v="2020-02-14T00:00:00"/>
    <s v="Polska"/>
    <s v="Rostek"/>
    <x v="4"/>
    <n v="5"/>
    <n v="133"/>
    <n v="1000"/>
    <n v="3"/>
    <n v="2020"/>
  </r>
  <r>
    <n v="742"/>
    <n v="19"/>
    <n v="5"/>
    <d v="2020-03-17T00:00:00"/>
    <n v="40.07"/>
    <x v="4"/>
    <d v="2020-02-14T00:00:00"/>
    <s v="Polska"/>
    <s v="Rostek"/>
    <x v="4"/>
    <n v="5"/>
    <n v="133"/>
    <n v="1000"/>
    <n v="3"/>
    <n v="2020"/>
  </r>
  <r>
    <n v="743"/>
    <n v="1"/>
    <n v="10"/>
    <d v="2020-03-18T00:00:00"/>
    <n v="69.62"/>
    <x v="3"/>
    <d v="2020-01-12T00:00:00"/>
    <s v="Polska"/>
    <s v="Portek i Madeonek"/>
    <x v="9"/>
    <n v="5"/>
    <n v="128"/>
    <n v="1000"/>
    <n v="3"/>
    <n v="2020"/>
  </r>
  <r>
    <n v="744"/>
    <n v="1"/>
    <n v="10"/>
    <d v="2020-03-18T00:00:00"/>
    <n v="97.42"/>
    <x v="3"/>
    <d v="2020-01-12T00:00:00"/>
    <s v="Polska"/>
    <s v="Portek i Madeonek"/>
    <x v="9"/>
    <n v="5"/>
    <n v="128"/>
    <n v="1000"/>
    <n v="3"/>
    <n v="2020"/>
  </r>
  <r>
    <n v="745"/>
    <n v="1"/>
    <n v="11"/>
    <d v="2020-03-18T00:00:00"/>
    <n v="13.13"/>
    <x v="3"/>
    <d v="2020-01-12T00:00:00"/>
    <s v="Polska"/>
    <s v="Tofik Lis"/>
    <x v="10"/>
    <n v="6"/>
    <n v="120"/>
    <n v="1200"/>
    <n v="3"/>
    <n v="2020"/>
  </r>
  <r>
    <n v="746"/>
    <n v="19"/>
    <n v="5"/>
    <d v="2020-03-18T00:00:00"/>
    <n v="43.45"/>
    <x v="4"/>
    <d v="2020-02-14T00:00:00"/>
    <s v="Polska"/>
    <s v="Rostek"/>
    <x v="4"/>
    <n v="5"/>
    <n v="133"/>
    <n v="1000"/>
    <n v="3"/>
    <n v="2020"/>
  </r>
  <r>
    <n v="747"/>
    <n v="19"/>
    <n v="5"/>
    <d v="2020-03-18T00:00:00"/>
    <n v="73.3"/>
    <x v="4"/>
    <d v="2020-02-14T00:00:00"/>
    <s v="Polska"/>
    <s v="Rostek"/>
    <x v="4"/>
    <n v="5"/>
    <n v="133"/>
    <n v="1000"/>
    <n v="3"/>
    <n v="2020"/>
  </r>
  <r>
    <n v="748"/>
    <n v="19"/>
    <n v="5"/>
    <d v="2020-03-18T00:00:00"/>
    <n v="54.91"/>
    <x v="4"/>
    <d v="2020-02-14T00:00:00"/>
    <s v="Polska"/>
    <s v="Rostek"/>
    <x v="4"/>
    <n v="5"/>
    <n v="133"/>
    <n v="1000"/>
    <n v="3"/>
    <n v="2020"/>
  </r>
  <r>
    <n v="749"/>
    <n v="19"/>
    <n v="5"/>
    <d v="2020-03-18T00:00:00"/>
    <n v="82.8"/>
    <x v="4"/>
    <d v="2020-02-14T00:00:00"/>
    <s v="Polska"/>
    <s v="Rostek"/>
    <x v="4"/>
    <n v="5"/>
    <n v="133"/>
    <n v="1000"/>
    <n v="3"/>
    <n v="2020"/>
  </r>
  <r>
    <n v="750"/>
    <n v="19"/>
    <n v="5"/>
    <d v="2020-03-18T00:00:00"/>
    <n v="80.36"/>
    <x v="4"/>
    <d v="2020-02-14T00:00:00"/>
    <s v="Polska"/>
    <s v="Rostek"/>
    <x v="4"/>
    <n v="5"/>
    <n v="133"/>
    <n v="1000"/>
    <n v="3"/>
    <n v="2020"/>
  </r>
  <r>
    <n v="751"/>
    <n v="19"/>
    <n v="6"/>
    <d v="2020-03-18T00:00:00"/>
    <n v="15.5"/>
    <x v="4"/>
    <d v="2020-02-14T00:00:00"/>
    <s v="Polska"/>
    <s v="Ramzes B."/>
    <x v="5"/>
    <n v="6"/>
    <n v="130"/>
    <n v="1200"/>
    <n v="3"/>
    <n v="2020"/>
  </r>
  <r>
    <n v="752"/>
    <n v="19"/>
    <n v="6"/>
    <d v="2020-03-18T00:00:00"/>
    <n v="25.69"/>
    <x v="4"/>
    <d v="2020-02-14T00:00:00"/>
    <s v="Polska"/>
    <s v="Ramzes B."/>
    <x v="5"/>
    <n v="6"/>
    <n v="130"/>
    <n v="1200"/>
    <n v="3"/>
    <n v="2020"/>
  </r>
  <r>
    <n v="753"/>
    <n v="1"/>
    <n v="11"/>
    <d v="2020-03-19T00:00:00"/>
    <n v="17.39"/>
    <x v="3"/>
    <d v="2020-01-12T00:00:00"/>
    <s v="Polska"/>
    <s v="Tofik Lis"/>
    <x v="10"/>
    <n v="6"/>
    <n v="120"/>
    <n v="1200"/>
    <n v="3"/>
    <n v="2020"/>
  </r>
  <r>
    <n v="754"/>
    <n v="1"/>
    <n v="11"/>
    <d v="2020-03-20T00:00:00"/>
    <n v="26.6"/>
    <x v="3"/>
    <d v="2020-01-12T00:00:00"/>
    <s v="Polska"/>
    <s v="Tofik Lis"/>
    <x v="10"/>
    <n v="6"/>
    <n v="120"/>
    <n v="1200"/>
    <n v="3"/>
    <n v="2020"/>
  </r>
  <r>
    <n v="755"/>
    <n v="1"/>
    <n v="11"/>
    <d v="2020-03-20T00:00:00"/>
    <n v="41.19"/>
    <x v="3"/>
    <d v="2020-01-12T00:00:00"/>
    <s v="Polska"/>
    <s v="Tofik Lis"/>
    <x v="10"/>
    <n v="6"/>
    <n v="120"/>
    <n v="1200"/>
    <n v="3"/>
    <n v="2020"/>
  </r>
  <r>
    <n v="756"/>
    <n v="1"/>
    <n v="11"/>
    <d v="2020-03-20T00:00:00"/>
    <n v="58.48"/>
    <x v="3"/>
    <d v="2020-01-12T00:00:00"/>
    <s v="Polska"/>
    <s v="Tofik Lis"/>
    <x v="10"/>
    <n v="6"/>
    <n v="120"/>
    <n v="1200"/>
    <n v="3"/>
    <n v="2020"/>
  </r>
  <r>
    <n v="757"/>
    <n v="1"/>
    <n v="11"/>
    <d v="2020-03-20T00:00:00"/>
    <n v="50.64"/>
    <x v="3"/>
    <d v="2020-01-12T00:00:00"/>
    <s v="Polska"/>
    <s v="Tofik Lis"/>
    <x v="10"/>
    <n v="6"/>
    <n v="120"/>
    <n v="1200"/>
    <n v="3"/>
    <n v="2020"/>
  </r>
  <r>
    <n v="758"/>
    <n v="1"/>
    <n v="11"/>
    <d v="2020-03-20T00:00:00"/>
    <n v="65.52"/>
    <x v="3"/>
    <d v="2020-01-12T00:00:00"/>
    <s v="Polska"/>
    <s v="Tofik Lis"/>
    <x v="10"/>
    <n v="6"/>
    <n v="120"/>
    <n v="1200"/>
    <n v="3"/>
    <n v="2020"/>
  </r>
  <r>
    <n v="759"/>
    <n v="19"/>
    <n v="6"/>
    <d v="2020-03-20T00:00:00"/>
    <n v="29.44"/>
    <x v="4"/>
    <d v="2020-02-14T00:00:00"/>
    <s v="Polska"/>
    <s v="Ramzes B."/>
    <x v="5"/>
    <n v="6"/>
    <n v="130"/>
    <n v="1200"/>
    <n v="3"/>
    <n v="2020"/>
  </r>
  <r>
    <n v="760"/>
    <n v="19"/>
    <n v="6"/>
    <d v="2020-03-20T00:00:00"/>
    <n v="29.46"/>
    <x v="4"/>
    <d v="2020-02-14T00:00:00"/>
    <s v="Polska"/>
    <s v="Ramzes B."/>
    <x v="5"/>
    <n v="6"/>
    <n v="130"/>
    <n v="1200"/>
    <n v="3"/>
    <n v="2020"/>
  </r>
  <r>
    <n v="761"/>
    <n v="19"/>
    <n v="6"/>
    <d v="2020-03-20T00:00:00"/>
    <n v="56.49"/>
    <x v="4"/>
    <d v="2020-02-14T00:00:00"/>
    <s v="Polska"/>
    <s v="Ramzes B."/>
    <x v="5"/>
    <n v="6"/>
    <n v="130"/>
    <n v="1200"/>
    <n v="3"/>
    <n v="2020"/>
  </r>
  <r>
    <n v="762"/>
    <n v="1"/>
    <n v="11"/>
    <d v="2020-03-23T00:00:00"/>
    <n v="60.16"/>
    <x v="3"/>
    <d v="2020-01-12T00:00:00"/>
    <s v="Polska"/>
    <s v="Tofik Lis"/>
    <x v="10"/>
    <n v="6"/>
    <n v="120"/>
    <n v="1200"/>
    <n v="3"/>
    <n v="2020"/>
  </r>
  <r>
    <n v="763"/>
    <n v="1"/>
    <n v="11"/>
    <d v="2020-03-23T00:00:00"/>
    <n v="72.62"/>
    <x v="3"/>
    <d v="2020-01-12T00:00:00"/>
    <s v="Polska"/>
    <s v="Tofik Lis"/>
    <x v="10"/>
    <n v="6"/>
    <n v="120"/>
    <n v="1200"/>
    <n v="3"/>
    <n v="2020"/>
  </r>
  <r>
    <n v="764"/>
    <n v="1"/>
    <n v="11"/>
    <d v="2020-03-23T00:00:00"/>
    <n v="65.56"/>
    <x v="3"/>
    <d v="2020-01-12T00:00:00"/>
    <s v="Polska"/>
    <s v="Tofik Lis"/>
    <x v="10"/>
    <n v="6"/>
    <n v="120"/>
    <n v="1200"/>
    <n v="3"/>
    <n v="2020"/>
  </r>
  <r>
    <n v="765"/>
    <n v="1"/>
    <n v="12"/>
    <d v="2020-03-23T00:00:00"/>
    <n v="18.559999999999999"/>
    <x v="3"/>
    <d v="2020-01-12T00:00:00"/>
    <s v="Polska"/>
    <s v="Goryle"/>
    <x v="19"/>
    <n v="5"/>
    <n v="139"/>
    <n v="1000"/>
    <n v="3"/>
    <n v="2020"/>
  </r>
  <r>
    <n v="766"/>
    <n v="1"/>
    <n v="12"/>
    <d v="2020-03-23T00:00:00"/>
    <n v="26.6"/>
    <x v="3"/>
    <d v="2020-01-12T00:00:00"/>
    <s v="Polska"/>
    <s v="Goryle"/>
    <x v="19"/>
    <n v="5"/>
    <n v="139"/>
    <n v="1000"/>
    <n v="3"/>
    <n v="2020"/>
  </r>
  <r>
    <n v="767"/>
    <n v="1"/>
    <n v="12"/>
    <d v="2020-03-23T00:00:00"/>
    <n v="28.12"/>
    <x v="3"/>
    <d v="2020-01-12T00:00:00"/>
    <s v="Polska"/>
    <s v="Goryle"/>
    <x v="19"/>
    <n v="5"/>
    <n v="139"/>
    <n v="1000"/>
    <n v="3"/>
    <n v="2020"/>
  </r>
  <r>
    <n v="768"/>
    <n v="19"/>
    <n v="6"/>
    <d v="2020-03-23T00:00:00"/>
    <n v="50.1"/>
    <x v="4"/>
    <d v="2020-02-14T00:00:00"/>
    <s v="Polska"/>
    <s v="Ramzes B."/>
    <x v="5"/>
    <n v="6"/>
    <n v="130"/>
    <n v="1200"/>
    <n v="3"/>
    <n v="2020"/>
  </r>
  <r>
    <n v="769"/>
    <n v="1"/>
    <n v="12"/>
    <d v="2020-03-24T00:00:00"/>
    <n v="35.72"/>
    <x v="3"/>
    <d v="2020-01-12T00:00:00"/>
    <s v="Polska"/>
    <s v="Goryle"/>
    <x v="19"/>
    <n v="5"/>
    <n v="139"/>
    <n v="1000"/>
    <n v="3"/>
    <n v="2020"/>
  </r>
  <r>
    <n v="770"/>
    <n v="1"/>
    <n v="12"/>
    <d v="2020-03-24T00:00:00"/>
    <n v="53.9"/>
    <x v="3"/>
    <d v="2020-01-12T00:00:00"/>
    <s v="Polska"/>
    <s v="Goryle"/>
    <x v="19"/>
    <n v="5"/>
    <n v="139"/>
    <n v="1000"/>
    <n v="3"/>
    <n v="2020"/>
  </r>
  <r>
    <n v="771"/>
    <n v="1"/>
    <n v="12"/>
    <d v="2020-03-24T00:00:00"/>
    <n v="59.72"/>
    <x v="3"/>
    <d v="2020-01-12T00:00:00"/>
    <s v="Polska"/>
    <s v="Goryle"/>
    <x v="19"/>
    <n v="5"/>
    <n v="139"/>
    <n v="1000"/>
    <n v="3"/>
    <n v="2020"/>
  </r>
  <r>
    <n v="772"/>
    <n v="1"/>
    <n v="12"/>
    <d v="2020-03-24T00:00:00"/>
    <n v="66.08"/>
    <x v="3"/>
    <d v="2020-01-12T00:00:00"/>
    <s v="Polska"/>
    <s v="Goryle"/>
    <x v="19"/>
    <n v="5"/>
    <n v="139"/>
    <n v="1000"/>
    <n v="3"/>
    <n v="2020"/>
  </r>
  <r>
    <n v="773"/>
    <n v="19"/>
    <n v="6"/>
    <d v="2020-03-26T00:00:00"/>
    <n v="50.39"/>
    <x v="4"/>
    <d v="2020-02-14T00:00:00"/>
    <s v="Polska"/>
    <s v="Ramzes B."/>
    <x v="5"/>
    <n v="6"/>
    <n v="130"/>
    <n v="1200"/>
    <n v="3"/>
    <n v="2020"/>
  </r>
  <r>
    <n v="774"/>
    <n v="19"/>
    <n v="6"/>
    <d v="2020-03-26T00:00:00"/>
    <n v="49.22"/>
    <x v="4"/>
    <d v="2020-02-14T00:00:00"/>
    <s v="Polska"/>
    <s v="Ramzes B."/>
    <x v="5"/>
    <n v="6"/>
    <n v="130"/>
    <n v="1200"/>
    <n v="3"/>
    <n v="2020"/>
  </r>
  <r>
    <n v="775"/>
    <n v="19"/>
    <n v="6"/>
    <d v="2020-03-26T00:00:00"/>
    <n v="64.73"/>
    <x v="4"/>
    <d v="2020-02-14T00:00:00"/>
    <s v="Polska"/>
    <s v="Ramzes B."/>
    <x v="5"/>
    <n v="6"/>
    <n v="130"/>
    <n v="1200"/>
    <n v="3"/>
    <n v="2020"/>
  </r>
  <r>
    <n v="776"/>
    <n v="1"/>
    <n v="12"/>
    <d v="2020-03-27T00:00:00"/>
    <n v="70.25"/>
    <x v="3"/>
    <d v="2020-01-12T00:00:00"/>
    <s v="Polska"/>
    <s v="Goryle"/>
    <x v="19"/>
    <n v="5"/>
    <n v="139"/>
    <n v="1000"/>
    <n v="3"/>
    <n v="2020"/>
  </r>
  <r>
    <n v="777"/>
    <n v="1"/>
    <n v="12"/>
    <d v="2020-03-27T00:00:00"/>
    <n v="58.8"/>
    <x v="3"/>
    <d v="2020-01-12T00:00:00"/>
    <s v="Polska"/>
    <s v="Goryle"/>
    <x v="19"/>
    <n v="5"/>
    <n v="139"/>
    <n v="1000"/>
    <n v="3"/>
    <n v="2020"/>
  </r>
  <r>
    <n v="778"/>
    <n v="1"/>
    <n v="12"/>
    <d v="2020-03-28T00:00:00"/>
    <n v="84.89"/>
    <x v="3"/>
    <d v="2020-01-12T00:00:00"/>
    <s v="Polska"/>
    <s v="Goryle"/>
    <x v="19"/>
    <n v="5"/>
    <n v="139"/>
    <n v="1000"/>
    <n v="3"/>
    <n v="2020"/>
  </r>
  <r>
    <n v="779"/>
    <n v="1"/>
    <n v="13"/>
    <d v="2020-03-28T00:00:00"/>
    <n v="18.579999999999998"/>
    <x v="3"/>
    <d v="2020-01-12T00:00:00"/>
    <s v="Polska"/>
    <s v="Królowa"/>
    <x v="20"/>
    <n v="5"/>
    <n v="156"/>
    <n v="1000"/>
    <n v="3"/>
    <n v="2020"/>
  </r>
  <r>
    <n v="780"/>
    <n v="19"/>
    <n v="6"/>
    <d v="2020-03-28T00:00:00"/>
    <n v="80.099999999999994"/>
    <x v="4"/>
    <d v="2020-02-14T00:00:00"/>
    <s v="Polska"/>
    <s v="Ramzes B."/>
    <x v="5"/>
    <n v="6"/>
    <n v="130"/>
    <n v="1200"/>
    <n v="3"/>
    <n v="2020"/>
  </r>
  <r>
    <n v="781"/>
    <n v="19"/>
    <n v="7"/>
    <d v="2020-03-28T00:00:00"/>
    <n v="16.23"/>
    <x v="4"/>
    <d v="2020-02-14T00:00:00"/>
    <s v="Polska"/>
    <s v="Rajec"/>
    <x v="6"/>
    <n v="4"/>
    <n v="120"/>
    <n v="900"/>
    <n v="3"/>
    <n v="2020"/>
  </r>
  <r>
    <n v="782"/>
    <n v="19"/>
    <n v="7"/>
    <d v="2020-03-28T00:00:00"/>
    <n v="26.76"/>
    <x v="4"/>
    <d v="2020-02-14T00:00:00"/>
    <s v="Polska"/>
    <s v="Rajec"/>
    <x v="6"/>
    <n v="4"/>
    <n v="120"/>
    <n v="900"/>
    <n v="3"/>
    <n v="2020"/>
  </r>
  <r>
    <n v="783"/>
    <n v="19"/>
    <n v="7"/>
    <d v="2020-03-28T00:00:00"/>
    <n v="35.130000000000003"/>
    <x v="4"/>
    <d v="2020-02-14T00:00:00"/>
    <s v="Polska"/>
    <s v="Rajec"/>
    <x v="6"/>
    <n v="4"/>
    <n v="120"/>
    <n v="900"/>
    <n v="3"/>
    <n v="2020"/>
  </r>
  <r>
    <n v="784"/>
    <n v="19"/>
    <n v="7"/>
    <d v="2020-03-28T00:00:00"/>
    <n v="46.38"/>
    <x v="4"/>
    <d v="2020-02-14T00:00:00"/>
    <s v="Polska"/>
    <s v="Rajec"/>
    <x v="6"/>
    <n v="4"/>
    <n v="120"/>
    <n v="900"/>
    <n v="3"/>
    <n v="2020"/>
  </r>
  <r>
    <n v="785"/>
    <n v="19"/>
    <n v="7"/>
    <d v="2020-03-28T00:00:00"/>
    <n v="51.48"/>
    <x v="4"/>
    <d v="2020-02-14T00:00:00"/>
    <s v="Polska"/>
    <s v="Rajec"/>
    <x v="6"/>
    <n v="4"/>
    <n v="120"/>
    <n v="900"/>
    <n v="3"/>
    <n v="2020"/>
  </r>
  <r>
    <n v="786"/>
    <n v="19"/>
    <n v="7"/>
    <d v="2020-03-28T00:00:00"/>
    <n v="43.2"/>
    <x v="4"/>
    <d v="2020-02-14T00:00:00"/>
    <s v="Polska"/>
    <s v="Rajec"/>
    <x v="6"/>
    <n v="4"/>
    <n v="120"/>
    <n v="900"/>
    <n v="3"/>
    <n v="2020"/>
  </r>
  <r>
    <n v="787"/>
    <n v="19"/>
    <n v="7"/>
    <d v="2020-03-29T00:00:00"/>
    <n v="62.65"/>
    <x v="4"/>
    <d v="2020-02-14T00:00:00"/>
    <s v="Polska"/>
    <s v="Rajec"/>
    <x v="6"/>
    <n v="4"/>
    <n v="120"/>
    <n v="900"/>
    <n v="3"/>
    <n v="2020"/>
  </r>
  <r>
    <n v="788"/>
    <n v="1"/>
    <n v="13"/>
    <d v="2020-03-30T00:00:00"/>
    <n v="19.510000000000002"/>
    <x v="3"/>
    <d v="2020-01-12T00:00:00"/>
    <s v="Polska"/>
    <s v="Królowa"/>
    <x v="20"/>
    <n v="5"/>
    <n v="156"/>
    <n v="1000"/>
    <n v="3"/>
    <n v="2020"/>
  </r>
  <r>
    <n v="789"/>
    <n v="19"/>
    <n v="7"/>
    <d v="2020-04-01T00:00:00"/>
    <n v="75.98"/>
    <x v="4"/>
    <d v="2020-02-14T00:00:00"/>
    <s v="Polska"/>
    <s v="Rajec"/>
    <x v="6"/>
    <n v="4"/>
    <n v="120"/>
    <n v="900"/>
    <n v="4"/>
    <n v="2020"/>
  </r>
  <r>
    <n v="790"/>
    <n v="19"/>
    <n v="7"/>
    <d v="2020-04-01T00:00:00"/>
    <n v="80.13"/>
    <x v="4"/>
    <d v="2020-02-14T00:00:00"/>
    <s v="Polska"/>
    <s v="Rajec"/>
    <x v="6"/>
    <n v="4"/>
    <n v="120"/>
    <n v="900"/>
    <n v="4"/>
    <n v="2020"/>
  </r>
  <r>
    <n v="791"/>
    <n v="1"/>
    <n v="13"/>
    <d v="2020-04-02T00:00:00"/>
    <n v="28.28"/>
    <x v="3"/>
    <d v="2020-01-12T00:00:00"/>
    <s v="Polska"/>
    <s v="Królowa"/>
    <x v="20"/>
    <n v="5"/>
    <n v="156"/>
    <n v="1000"/>
    <n v="4"/>
    <n v="2020"/>
  </r>
  <r>
    <n v="792"/>
    <n v="1"/>
    <n v="13"/>
    <d v="2020-04-02T00:00:00"/>
    <n v="41.37"/>
    <x v="3"/>
    <d v="2020-01-12T00:00:00"/>
    <s v="Polska"/>
    <s v="Królowa"/>
    <x v="20"/>
    <n v="5"/>
    <n v="156"/>
    <n v="1000"/>
    <n v="4"/>
    <n v="2020"/>
  </r>
  <r>
    <n v="793"/>
    <n v="19"/>
    <n v="7"/>
    <d v="2020-04-03T00:00:00"/>
    <n v="100"/>
    <x v="4"/>
    <d v="2020-02-14T00:00:00"/>
    <s v="Polska"/>
    <s v="Rajec"/>
    <x v="6"/>
    <n v="4"/>
    <n v="120"/>
    <n v="900"/>
    <n v="4"/>
    <n v="2020"/>
  </r>
  <r>
    <n v="794"/>
    <n v="1"/>
    <n v="13"/>
    <d v="2020-04-04T00:00:00"/>
    <n v="42.81"/>
    <x v="3"/>
    <d v="2020-01-12T00:00:00"/>
    <s v="Polska"/>
    <s v="Królowa"/>
    <x v="20"/>
    <n v="5"/>
    <n v="156"/>
    <n v="1000"/>
    <n v="4"/>
    <n v="2020"/>
  </r>
  <r>
    <n v="795"/>
    <n v="1"/>
    <n v="13"/>
    <d v="2020-04-05T00:00:00"/>
    <n v="43.48"/>
    <x v="3"/>
    <d v="2020-01-12T00:00:00"/>
    <s v="Polska"/>
    <s v="Królowa"/>
    <x v="20"/>
    <n v="5"/>
    <n v="156"/>
    <n v="1000"/>
    <n v="4"/>
    <n v="2020"/>
  </r>
  <r>
    <n v="796"/>
    <n v="1"/>
    <n v="13"/>
    <d v="2020-04-06T00:00:00"/>
    <n v="66.239999999999995"/>
    <x v="3"/>
    <d v="2020-01-12T00:00:00"/>
    <s v="Polska"/>
    <s v="Królowa"/>
    <x v="20"/>
    <n v="5"/>
    <n v="156"/>
    <n v="1000"/>
    <n v="4"/>
    <n v="2020"/>
  </r>
  <r>
    <n v="797"/>
    <n v="19"/>
    <n v="17"/>
    <d v="2020-04-06T00:00:00"/>
    <n v="12.2"/>
    <x v="4"/>
    <d v="2020-02-14T00:00:00"/>
    <s v="Polska"/>
    <s v="Tofik Lis"/>
    <x v="7"/>
    <n v="6"/>
    <n v="160"/>
    <n v="1200"/>
    <n v="4"/>
    <n v="2020"/>
  </r>
  <r>
    <n v="798"/>
    <n v="19"/>
    <n v="17"/>
    <d v="2020-04-06T00:00:00"/>
    <n v="19.09"/>
    <x v="4"/>
    <d v="2020-02-14T00:00:00"/>
    <s v="Polska"/>
    <s v="Tofik Lis"/>
    <x v="7"/>
    <n v="6"/>
    <n v="160"/>
    <n v="1200"/>
    <n v="4"/>
    <n v="2020"/>
  </r>
  <r>
    <n v="799"/>
    <n v="1"/>
    <n v="13"/>
    <d v="2020-04-07T00:00:00"/>
    <n v="85.18"/>
    <x v="3"/>
    <d v="2020-01-12T00:00:00"/>
    <s v="Polska"/>
    <s v="Królowa"/>
    <x v="20"/>
    <n v="5"/>
    <n v="156"/>
    <n v="1000"/>
    <n v="4"/>
    <n v="2020"/>
  </r>
  <r>
    <n v="800"/>
    <n v="1"/>
    <n v="13"/>
    <d v="2020-04-07T00:00:00"/>
    <n v="56.22"/>
    <x v="3"/>
    <d v="2020-01-12T00:00:00"/>
    <s v="Polska"/>
    <s v="Królowa"/>
    <x v="20"/>
    <n v="5"/>
    <n v="156"/>
    <n v="1000"/>
    <n v="4"/>
    <n v="2020"/>
  </r>
  <r>
    <n v="801"/>
    <n v="1"/>
    <n v="13"/>
    <d v="2020-04-07T00:00:00"/>
    <n v="94.05"/>
    <x v="3"/>
    <d v="2020-01-12T00:00:00"/>
    <s v="Polska"/>
    <s v="Królowa"/>
    <x v="20"/>
    <n v="5"/>
    <n v="156"/>
    <n v="1000"/>
    <n v="4"/>
    <n v="2020"/>
  </r>
  <r>
    <n v="802"/>
    <n v="1"/>
    <n v="14"/>
    <d v="2020-04-09T00:00:00"/>
    <n v="11.2"/>
    <x v="3"/>
    <d v="2020-01-12T00:00:00"/>
    <s v="Polska"/>
    <s v="Reolka"/>
    <x v="13"/>
    <n v="6"/>
    <n v="190"/>
    <n v="1200"/>
    <n v="4"/>
    <n v="2020"/>
  </r>
  <r>
    <n v="803"/>
    <n v="1"/>
    <n v="14"/>
    <d v="2020-04-09T00:00:00"/>
    <n v="27.4"/>
    <x v="3"/>
    <d v="2020-01-12T00:00:00"/>
    <s v="Polska"/>
    <s v="Reolka"/>
    <x v="13"/>
    <n v="6"/>
    <n v="190"/>
    <n v="1200"/>
    <n v="4"/>
    <n v="2020"/>
  </r>
  <r>
    <n v="804"/>
    <n v="1"/>
    <n v="14"/>
    <d v="2020-04-09T00:00:00"/>
    <n v="27.1"/>
    <x v="3"/>
    <d v="2020-01-12T00:00:00"/>
    <s v="Polska"/>
    <s v="Reolka"/>
    <x v="13"/>
    <n v="6"/>
    <n v="190"/>
    <n v="1200"/>
    <n v="4"/>
    <n v="2020"/>
  </r>
  <r>
    <n v="805"/>
    <n v="19"/>
    <n v="17"/>
    <d v="2020-04-09T00:00:00"/>
    <n v="34.39"/>
    <x v="4"/>
    <d v="2020-02-14T00:00:00"/>
    <s v="Polska"/>
    <s v="Tofik Lis"/>
    <x v="7"/>
    <n v="6"/>
    <n v="160"/>
    <n v="1200"/>
    <n v="4"/>
    <n v="2020"/>
  </r>
  <r>
    <n v="806"/>
    <n v="19"/>
    <n v="17"/>
    <d v="2020-04-10T00:00:00"/>
    <n v="37.869999999999997"/>
    <x v="4"/>
    <d v="2020-02-14T00:00:00"/>
    <s v="Polska"/>
    <s v="Tofik Lis"/>
    <x v="7"/>
    <n v="6"/>
    <n v="160"/>
    <n v="1200"/>
    <n v="4"/>
    <n v="2020"/>
  </r>
  <r>
    <n v="807"/>
    <n v="19"/>
    <n v="17"/>
    <d v="2020-04-10T00:00:00"/>
    <n v="50.16"/>
    <x v="4"/>
    <d v="2020-02-14T00:00:00"/>
    <s v="Polska"/>
    <s v="Tofik Lis"/>
    <x v="7"/>
    <n v="6"/>
    <n v="160"/>
    <n v="1200"/>
    <n v="4"/>
    <n v="2020"/>
  </r>
  <r>
    <n v="808"/>
    <n v="19"/>
    <n v="17"/>
    <d v="2020-04-10T00:00:00"/>
    <n v="53.35"/>
    <x v="4"/>
    <d v="2020-02-14T00:00:00"/>
    <s v="Polska"/>
    <s v="Tofik Lis"/>
    <x v="7"/>
    <n v="6"/>
    <n v="160"/>
    <n v="1200"/>
    <n v="4"/>
    <n v="2020"/>
  </r>
  <r>
    <n v="809"/>
    <n v="19"/>
    <n v="17"/>
    <d v="2020-04-10T00:00:00"/>
    <n v="61.69"/>
    <x v="4"/>
    <d v="2020-02-14T00:00:00"/>
    <s v="Polska"/>
    <s v="Tofik Lis"/>
    <x v="7"/>
    <n v="6"/>
    <n v="160"/>
    <n v="1200"/>
    <n v="4"/>
    <n v="2020"/>
  </r>
  <r>
    <n v="810"/>
    <n v="19"/>
    <n v="17"/>
    <d v="2020-04-10T00:00:00"/>
    <n v="72.06"/>
    <x v="4"/>
    <d v="2020-02-14T00:00:00"/>
    <s v="Polska"/>
    <s v="Tofik Lis"/>
    <x v="7"/>
    <n v="6"/>
    <n v="160"/>
    <n v="1200"/>
    <n v="4"/>
    <n v="2020"/>
  </r>
  <r>
    <n v="811"/>
    <n v="19"/>
    <n v="17"/>
    <d v="2020-04-10T00:00:00"/>
    <n v="89.28"/>
    <x v="4"/>
    <d v="2020-02-14T00:00:00"/>
    <s v="Polska"/>
    <s v="Tofik Lis"/>
    <x v="7"/>
    <n v="6"/>
    <n v="160"/>
    <n v="1200"/>
    <n v="4"/>
    <n v="2020"/>
  </r>
  <r>
    <n v="812"/>
    <n v="19"/>
    <n v="17"/>
    <d v="2020-04-10T00:00:00"/>
    <n v="80.22"/>
    <x v="4"/>
    <d v="2020-02-14T00:00:00"/>
    <s v="Polska"/>
    <s v="Tofik Lis"/>
    <x v="7"/>
    <n v="6"/>
    <n v="160"/>
    <n v="1200"/>
    <n v="4"/>
    <n v="2020"/>
  </r>
  <r>
    <n v="813"/>
    <n v="19"/>
    <n v="9"/>
    <d v="2020-04-10T00:00:00"/>
    <n v="13.61"/>
    <x v="4"/>
    <d v="2020-02-14T00:00:00"/>
    <s v="Polska"/>
    <s v="Panda Oczy i Termit"/>
    <x v="8"/>
    <n v="6"/>
    <n v="150"/>
    <n v="1200"/>
    <n v="4"/>
    <n v="2020"/>
  </r>
  <r>
    <n v="814"/>
    <n v="1"/>
    <n v="14"/>
    <d v="2020-04-12T00:00:00"/>
    <n v="39.06"/>
    <x v="3"/>
    <d v="2020-01-12T00:00:00"/>
    <s v="Polska"/>
    <s v="Reolka"/>
    <x v="13"/>
    <n v="6"/>
    <n v="190"/>
    <n v="1200"/>
    <n v="4"/>
    <n v="2020"/>
  </r>
  <r>
    <n v="815"/>
    <n v="19"/>
    <n v="9"/>
    <d v="2020-04-13T00:00:00"/>
    <n v="24.28"/>
    <x v="4"/>
    <d v="2020-02-14T00:00:00"/>
    <s v="Polska"/>
    <s v="Panda Oczy i Termit"/>
    <x v="8"/>
    <n v="6"/>
    <n v="150"/>
    <n v="1200"/>
    <n v="4"/>
    <n v="2020"/>
  </r>
  <r>
    <n v="816"/>
    <n v="19"/>
    <n v="9"/>
    <d v="2020-04-13T00:00:00"/>
    <n v="30.97"/>
    <x v="4"/>
    <d v="2020-02-14T00:00:00"/>
    <s v="Polska"/>
    <s v="Panda Oczy i Termit"/>
    <x v="8"/>
    <n v="6"/>
    <n v="150"/>
    <n v="1200"/>
    <n v="4"/>
    <n v="2020"/>
  </r>
  <r>
    <n v="817"/>
    <n v="19"/>
    <n v="9"/>
    <d v="2020-04-13T00:00:00"/>
    <n v="49.02"/>
    <x v="4"/>
    <d v="2020-02-14T00:00:00"/>
    <s v="Polska"/>
    <s v="Panda Oczy i Termit"/>
    <x v="8"/>
    <n v="6"/>
    <n v="150"/>
    <n v="1200"/>
    <n v="4"/>
    <n v="2020"/>
  </r>
  <r>
    <n v="818"/>
    <n v="1"/>
    <n v="14"/>
    <d v="2020-04-15T00:00:00"/>
    <n v="39.340000000000003"/>
    <x v="3"/>
    <d v="2020-01-12T00:00:00"/>
    <s v="Polska"/>
    <s v="Reolka"/>
    <x v="13"/>
    <n v="6"/>
    <n v="190"/>
    <n v="1200"/>
    <n v="4"/>
    <n v="2020"/>
  </r>
  <r>
    <n v="819"/>
    <n v="1"/>
    <n v="14"/>
    <d v="2020-04-15T00:00:00"/>
    <n v="62.1"/>
    <x v="3"/>
    <d v="2020-01-12T00:00:00"/>
    <s v="Polska"/>
    <s v="Reolka"/>
    <x v="13"/>
    <n v="6"/>
    <n v="190"/>
    <n v="1200"/>
    <n v="4"/>
    <n v="2020"/>
  </r>
  <r>
    <n v="820"/>
    <n v="1"/>
    <n v="14"/>
    <d v="2020-04-16T00:00:00"/>
    <n v="55.73"/>
    <x v="3"/>
    <d v="2020-01-12T00:00:00"/>
    <s v="Polska"/>
    <s v="Reolka"/>
    <x v="13"/>
    <n v="6"/>
    <n v="190"/>
    <n v="1200"/>
    <n v="4"/>
    <n v="2020"/>
  </r>
  <r>
    <n v="821"/>
    <n v="19"/>
    <n v="9"/>
    <d v="2020-04-16T00:00:00"/>
    <n v="48.18"/>
    <x v="4"/>
    <d v="2020-02-14T00:00:00"/>
    <s v="Polska"/>
    <s v="Panda Oczy i Termit"/>
    <x v="8"/>
    <n v="6"/>
    <n v="150"/>
    <n v="1200"/>
    <n v="4"/>
    <n v="2020"/>
  </r>
  <r>
    <n v="822"/>
    <n v="19"/>
    <n v="9"/>
    <d v="2020-04-16T00:00:00"/>
    <n v="69.489999999999995"/>
    <x v="4"/>
    <d v="2020-02-14T00:00:00"/>
    <s v="Polska"/>
    <s v="Panda Oczy i Termit"/>
    <x v="8"/>
    <n v="6"/>
    <n v="150"/>
    <n v="1200"/>
    <n v="4"/>
    <n v="2020"/>
  </r>
  <r>
    <n v="823"/>
    <n v="19"/>
    <n v="9"/>
    <d v="2020-04-16T00:00:00"/>
    <n v="58.9"/>
    <x v="4"/>
    <d v="2020-02-14T00:00:00"/>
    <s v="Polska"/>
    <s v="Panda Oczy i Termit"/>
    <x v="8"/>
    <n v="6"/>
    <n v="150"/>
    <n v="1200"/>
    <n v="4"/>
    <n v="2020"/>
  </r>
  <r>
    <n v="824"/>
    <n v="19"/>
    <n v="9"/>
    <d v="2020-04-17T00:00:00"/>
    <n v="53.32"/>
    <x v="4"/>
    <d v="2020-02-14T00:00:00"/>
    <s v="Polska"/>
    <s v="Panda Oczy i Termit"/>
    <x v="8"/>
    <n v="6"/>
    <n v="150"/>
    <n v="1200"/>
    <n v="4"/>
    <n v="2020"/>
  </r>
  <r>
    <n v="825"/>
    <n v="19"/>
    <n v="9"/>
    <d v="2020-04-17T00:00:00"/>
    <n v="84.25"/>
    <x v="4"/>
    <d v="2020-02-14T00:00:00"/>
    <s v="Polska"/>
    <s v="Panda Oczy i Termit"/>
    <x v="8"/>
    <n v="6"/>
    <n v="150"/>
    <n v="1200"/>
    <n v="4"/>
    <n v="2020"/>
  </r>
  <r>
    <n v="826"/>
    <n v="1"/>
    <n v="14"/>
    <d v="2020-04-19T00:00:00"/>
    <n v="87.02"/>
    <x v="3"/>
    <d v="2020-01-12T00:00:00"/>
    <s v="Polska"/>
    <s v="Reolka"/>
    <x v="13"/>
    <n v="6"/>
    <n v="190"/>
    <n v="1200"/>
    <n v="4"/>
    <n v="2020"/>
  </r>
  <r>
    <n v="827"/>
    <n v="1"/>
    <n v="14"/>
    <d v="2020-04-19T00:00:00"/>
    <n v="53.91"/>
    <x v="3"/>
    <d v="2020-01-12T00:00:00"/>
    <s v="Polska"/>
    <s v="Reolka"/>
    <x v="13"/>
    <n v="6"/>
    <n v="190"/>
    <n v="1200"/>
    <n v="4"/>
    <n v="2020"/>
  </r>
  <r>
    <n v="828"/>
    <n v="1"/>
    <n v="14"/>
    <d v="2020-04-19T00:00:00"/>
    <n v="87.05"/>
    <x v="3"/>
    <d v="2020-01-12T00:00:00"/>
    <s v="Polska"/>
    <s v="Reolka"/>
    <x v="13"/>
    <n v="6"/>
    <n v="190"/>
    <n v="1200"/>
    <n v="4"/>
    <n v="2020"/>
  </r>
  <r>
    <n v="829"/>
    <n v="19"/>
    <n v="9"/>
    <d v="2020-04-20T00:00:00"/>
    <n v="80.489999999999995"/>
    <x v="4"/>
    <d v="2020-02-14T00:00:00"/>
    <s v="Polska"/>
    <s v="Panda Oczy i Termit"/>
    <x v="8"/>
    <n v="6"/>
    <n v="150"/>
    <n v="1200"/>
    <n v="4"/>
    <n v="2020"/>
  </r>
  <r>
    <n v="830"/>
    <n v="1"/>
    <n v="15"/>
    <d v="2020-04-21T00:00:00"/>
    <n v="11.6"/>
    <x v="3"/>
    <d v="2020-01-12T00:00:00"/>
    <s v="Polska"/>
    <s v="Pan Daft"/>
    <x v="14"/>
    <n v="5"/>
    <n v="123"/>
    <n v="1000"/>
    <n v="4"/>
    <n v="2020"/>
  </r>
  <r>
    <n v="831"/>
    <n v="1"/>
    <n v="15"/>
    <d v="2020-04-21T00:00:00"/>
    <n v="18.77"/>
    <x v="3"/>
    <d v="2020-01-12T00:00:00"/>
    <s v="Polska"/>
    <s v="Pan Daft"/>
    <x v="14"/>
    <n v="5"/>
    <n v="123"/>
    <n v="1000"/>
    <n v="4"/>
    <n v="2020"/>
  </r>
  <r>
    <n v="832"/>
    <n v="1"/>
    <n v="15"/>
    <d v="2020-04-21T00:00:00"/>
    <n v="36.950000000000003"/>
    <x v="3"/>
    <d v="2020-01-12T00:00:00"/>
    <s v="Polska"/>
    <s v="Pan Daft"/>
    <x v="14"/>
    <n v="5"/>
    <n v="123"/>
    <n v="1000"/>
    <n v="4"/>
    <n v="2020"/>
  </r>
  <r>
    <n v="833"/>
    <n v="19"/>
    <n v="10"/>
    <d v="2020-04-21T00:00:00"/>
    <n v="19.13"/>
    <x v="4"/>
    <d v="2020-02-14T00:00:00"/>
    <s v="Polska"/>
    <s v="Portek i Madeonek"/>
    <x v="9"/>
    <n v="5"/>
    <n v="128"/>
    <n v="1000"/>
    <n v="4"/>
    <n v="2020"/>
  </r>
  <r>
    <n v="834"/>
    <n v="19"/>
    <n v="10"/>
    <d v="2020-04-23T00:00:00"/>
    <n v="20.04"/>
    <x v="4"/>
    <d v="2020-02-14T00:00:00"/>
    <s v="Polska"/>
    <s v="Portek i Madeonek"/>
    <x v="9"/>
    <n v="5"/>
    <n v="128"/>
    <n v="1000"/>
    <n v="4"/>
    <n v="2020"/>
  </r>
  <r>
    <n v="835"/>
    <n v="19"/>
    <n v="10"/>
    <d v="2020-04-23T00:00:00"/>
    <n v="28.1"/>
    <x v="4"/>
    <d v="2020-02-14T00:00:00"/>
    <s v="Polska"/>
    <s v="Portek i Madeonek"/>
    <x v="9"/>
    <n v="5"/>
    <n v="128"/>
    <n v="1000"/>
    <n v="4"/>
    <n v="2020"/>
  </r>
  <r>
    <n v="836"/>
    <n v="1"/>
    <n v="15"/>
    <d v="2020-04-24T00:00:00"/>
    <n v="43.58"/>
    <x v="3"/>
    <d v="2020-01-12T00:00:00"/>
    <s v="Polska"/>
    <s v="Pan Daft"/>
    <x v="14"/>
    <n v="5"/>
    <n v="123"/>
    <n v="1000"/>
    <n v="4"/>
    <n v="2020"/>
  </r>
  <r>
    <n v="837"/>
    <n v="1"/>
    <n v="15"/>
    <d v="2020-04-24T00:00:00"/>
    <n v="53.57"/>
    <x v="3"/>
    <d v="2020-01-12T00:00:00"/>
    <s v="Polska"/>
    <s v="Pan Daft"/>
    <x v="14"/>
    <n v="5"/>
    <n v="123"/>
    <n v="1000"/>
    <n v="4"/>
    <n v="2020"/>
  </r>
  <r>
    <n v="838"/>
    <n v="1"/>
    <n v="15"/>
    <d v="2020-04-24T00:00:00"/>
    <n v="57.08"/>
    <x v="3"/>
    <d v="2020-01-12T00:00:00"/>
    <s v="Polska"/>
    <s v="Pan Daft"/>
    <x v="14"/>
    <n v="5"/>
    <n v="123"/>
    <n v="1000"/>
    <n v="4"/>
    <n v="2020"/>
  </r>
  <r>
    <n v="839"/>
    <n v="1"/>
    <n v="15"/>
    <d v="2020-04-26T00:00:00"/>
    <n v="51.43"/>
    <x v="3"/>
    <d v="2020-01-12T00:00:00"/>
    <s v="Polska"/>
    <s v="Pan Daft"/>
    <x v="14"/>
    <n v="5"/>
    <n v="123"/>
    <n v="1000"/>
    <n v="4"/>
    <n v="2020"/>
  </r>
  <r>
    <n v="840"/>
    <n v="19"/>
    <n v="10"/>
    <d v="2020-04-26T00:00:00"/>
    <n v="43.35"/>
    <x v="4"/>
    <d v="2020-02-14T00:00:00"/>
    <s v="Polska"/>
    <s v="Portek i Madeonek"/>
    <x v="9"/>
    <n v="5"/>
    <n v="128"/>
    <n v="1000"/>
    <n v="4"/>
    <n v="2020"/>
  </r>
  <r>
    <n v="841"/>
    <n v="19"/>
    <n v="10"/>
    <d v="2020-04-28T00:00:00"/>
    <n v="49.96"/>
    <x v="4"/>
    <d v="2020-02-14T00:00:00"/>
    <s v="Polska"/>
    <s v="Portek i Madeonek"/>
    <x v="9"/>
    <n v="5"/>
    <n v="128"/>
    <n v="1000"/>
    <n v="4"/>
    <n v="2020"/>
  </r>
  <r>
    <n v="842"/>
    <n v="19"/>
    <n v="10"/>
    <d v="2020-04-28T00:00:00"/>
    <n v="43.9"/>
    <x v="4"/>
    <d v="2020-02-14T00:00:00"/>
    <s v="Polska"/>
    <s v="Portek i Madeonek"/>
    <x v="9"/>
    <n v="5"/>
    <n v="128"/>
    <n v="1000"/>
    <n v="4"/>
    <n v="2020"/>
  </r>
  <r>
    <n v="843"/>
    <n v="19"/>
    <n v="10"/>
    <d v="2020-04-28T00:00:00"/>
    <n v="46.78"/>
    <x v="4"/>
    <d v="2020-02-14T00:00:00"/>
    <s v="Polska"/>
    <s v="Portek i Madeonek"/>
    <x v="9"/>
    <n v="5"/>
    <n v="128"/>
    <n v="1000"/>
    <n v="4"/>
    <n v="2020"/>
  </r>
  <r>
    <n v="844"/>
    <n v="19"/>
    <n v="10"/>
    <d v="2020-04-28T00:00:00"/>
    <n v="77.260000000000005"/>
    <x v="4"/>
    <d v="2020-02-14T00:00:00"/>
    <s v="Polska"/>
    <s v="Portek i Madeonek"/>
    <x v="9"/>
    <n v="5"/>
    <n v="128"/>
    <n v="1000"/>
    <n v="4"/>
    <n v="2020"/>
  </r>
  <r>
    <n v="845"/>
    <n v="1"/>
    <n v="15"/>
    <d v="2020-04-29T00:00:00"/>
    <n v="77.319999999999993"/>
    <x v="3"/>
    <d v="2020-01-12T00:00:00"/>
    <s v="Polska"/>
    <s v="Pan Daft"/>
    <x v="14"/>
    <n v="5"/>
    <n v="123"/>
    <n v="1000"/>
    <n v="4"/>
    <n v="2020"/>
  </r>
  <r>
    <n v="846"/>
    <n v="1"/>
    <n v="15"/>
    <d v="2020-04-29T00:00:00"/>
    <n v="91.46"/>
    <x v="3"/>
    <d v="2020-01-12T00:00:00"/>
    <s v="Polska"/>
    <s v="Pan Daft"/>
    <x v="14"/>
    <n v="5"/>
    <n v="123"/>
    <n v="1000"/>
    <n v="4"/>
    <n v="2020"/>
  </r>
  <r>
    <n v="847"/>
    <n v="1"/>
    <n v="15"/>
    <d v="2020-04-30T00:00:00"/>
    <n v="92.54"/>
    <x v="3"/>
    <d v="2020-01-12T00:00:00"/>
    <s v="Polska"/>
    <s v="Pan Daft"/>
    <x v="14"/>
    <n v="5"/>
    <n v="123"/>
    <n v="1000"/>
    <n v="4"/>
    <n v="2020"/>
  </r>
  <r>
    <n v="848"/>
    <n v="19"/>
    <n v="10"/>
    <d v="2020-04-30T00:00:00"/>
    <n v="72.14"/>
    <x v="4"/>
    <d v="2020-02-14T00:00:00"/>
    <s v="Polska"/>
    <s v="Portek i Madeonek"/>
    <x v="9"/>
    <n v="5"/>
    <n v="128"/>
    <n v="1000"/>
    <n v="4"/>
    <n v="2020"/>
  </r>
  <r>
    <n v="849"/>
    <n v="19"/>
    <n v="10"/>
    <d v="2020-04-30T00:00:00"/>
    <n v="87.53"/>
    <x v="4"/>
    <d v="2020-02-14T00:00:00"/>
    <s v="Polska"/>
    <s v="Portek i Madeonek"/>
    <x v="9"/>
    <n v="5"/>
    <n v="128"/>
    <n v="1000"/>
    <n v="4"/>
    <n v="2020"/>
  </r>
  <r>
    <n v="850"/>
    <n v="19"/>
    <n v="11"/>
    <d v="2020-04-30T00:00:00"/>
    <n v="18.5"/>
    <x v="4"/>
    <d v="2020-02-14T00:00:00"/>
    <s v="Polska"/>
    <s v="Tofik Lis"/>
    <x v="10"/>
    <n v="6"/>
    <n v="120"/>
    <n v="1200"/>
    <n v="4"/>
    <n v="2020"/>
  </r>
  <r>
    <n v="851"/>
    <n v="19"/>
    <n v="11"/>
    <d v="2020-05-01T00:00:00"/>
    <n v="18.7"/>
    <x v="4"/>
    <d v="2020-02-14T00:00:00"/>
    <s v="Polska"/>
    <s v="Tofik Lis"/>
    <x v="10"/>
    <n v="6"/>
    <n v="120"/>
    <n v="1200"/>
    <n v="5"/>
    <n v="2020"/>
  </r>
  <r>
    <n v="852"/>
    <n v="1"/>
    <n v="16"/>
    <d v="2020-05-03T00:00:00"/>
    <n v="11.46"/>
    <x v="3"/>
    <d v="2020-01-12T00:00:00"/>
    <s v="Polska"/>
    <s v="Umarłe Korporacje"/>
    <x v="22"/>
    <n v="8"/>
    <n v="240"/>
    <n v="1800"/>
    <n v="5"/>
    <n v="2020"/>
  </r>
  <r>
    <n v="853"/>
    <n v="1"/>
    <n v="16"/>
    <d v="2020-05-03T00:00:00"/>
    <n v="19.45"/>
    <x v="3"/>
    <d v="2020-01-12T00:00:00"/>
    <s v="Polska"/>
    <s v="Umarłe Korporacje"/>
    <x v="22"/>
    <n v="8"/>
    <n v="240"/>
    <n v="1800"/>
    <n v="5"/>
    <n v="2020"/>
  </r>
  <r>
    <n v="854"/>
    <n v="1"/>
    <n v="16"/>
    <d v="2020-05-03T00:00:00"/>
    <n v="29.56"/>
    <x v="3"/>
    <d v="2020-01-12T00:00:00"/>
    <s v="Polska"/>
    <s v="Umarłe Korporacje"/>
    <x v="22"/>
    <n v="8"/>
    <n v="240"/>
    <n v="1800"/>
    <n v="5"/>
    <n v="2020"/>
  </r>
  <r>
    <n v="855"/>
    <n v="1"/>
    <n v="16"/>
    <d v="2020-05-03T00:00:00"/>
    <n v="34"/>
    <x v="3"/>
    <d v="2020-01-12T00:00:00"/>
    <s v="Polska"/>
    <s v="Umarłe Korporacje"/>
    <x v="22"/>
    <n v="8"/>
    <n v="240"/>
    <n v="1800"/>
    <n v="5"/>
    <n v="2020"/>
  </r>
  <r>
    <n v="856"/>
    <n v="19"/>
    <n v="11"/>
    <d v="2020-05-03T00:00:00"/>
    <n v="36.380000000000003"/>
    <x v="4"/>
    <d v="2020-02-14T00:00:00"/>
    <s v="Polska"/>
    <s v="Tofik Lis"/>
    <x v="10"/>
    <n v="6"/>
    <n v="120"/>
    <n v="1200"/>
    <n v="5"/>
    <n v="2020"/>
  </r>
  <r>
    <n v="857"/>
    <n v="19"/>
    <n v="11"/>
    <d v="2020-05-03T00:00:00"/>
    <n v="40.14"/>
    <x v="4"/>
    <d v="2020-02-14T00:00:00"/>
    <s v="Polska"/>
    <s v="Tofik Lis"/>
    <x v="10"/>
    <n v="6"/>
    <n v="120"/>
    <n v="1200"/>
    <n v="5"/>
    <n v="2020"/>
  </r>
  <r>
    <n v="858"/>
    <n v="19"/>
    <n v="11"/>
    <d v="2020-05-03T00:00:00"/>
    <n v="37.96"/>
    <x v="4"/>
    <d v="2020-02-14T00:00:00"/>
    <s v="Polska"/>
    <s v="Tofik Lis"/>
    <x v="10"/>
    <n v="6"/>
    <n v="120"/>
    <n v="1200"/>
    <n v="5"/>
    <n v="2020"/>
  </r>
  <r>
    <n v="859"/>
    <n v="19"/>
    <n v="11"/>
    <d v="2020-05-03T00:00:00"/>
    <n v="58"/>
    <x v="4"/>
    <d v="2020-02-14T00:00:00"/>
    <s v="Polska"/>
    <s v="Tofik Lis"/>
    <x v="10"/>
    <n v="6"/>
    <n v="120"/>
    <n v="1200"/>
    <n v="5"/>
    <n v="2020"/>
  </r>
  <r>
    <n v="860"/>
    <n v="1"/>
    <n v="16"/>
    <d v="2020-05-06T00:00:00"/>
    <n v="32"/>
    <x v="3"/>
    <d v="2020-01-12T00:00:00"/>
    <s v="Polska"/>
    <s v="Umarłe Korporacje"/>
    <x v="22"/>
    <n v="8"/>
    <n v="240"/>
    <n v="1800"/>
    <n v="5"/>
    <n v="2020"/>
  </r>
  <r>
    <n v="861"/>
    <n v="1"/>
    <n v="16"/>
    <d v="2020-05-06T00:00:00"/>
    <n v="62.79"/>
    <x v="3"/>
    <d v="2020-01-12T00:00:00"/>
    <s v="Polska"/>
    <s v="Umarłe Korporacje"/>
    <x v="22"/>
    <n v="8"/>
    <n v="240"/>
    <n v="1800"/>
    <n v="5"/>
    <n v="2020"/>
  </r>
  <r>
    <n v="862"/>
    <n v="1"/>
    <n v="16"/>
    <d v="2020-05-06T00:00:00"/>
    <n v="48.29"/>
    <x v="3"/>
    <d v="2020-01-12T00:00:00"/>
    <s v="Polska"/>
    <s v="Umarłe Korporacje"/>
    <x v="22"/>
    <n v="8"/>
    <n v="240"/>
    <n v="1800"/>
    <n v="5"/>
    <n v="2020"/>
  </r>
  <r>
    <n v="863"/>
    <n v="1"/>
    <n v="16"/>
    <d v="2020-05-06T00:00:00"/>
    <n v="57.43"/>
    <x v="3"/>
    <d v="2020-01-12T00:00:00"/>
    <s v="Polska"/>
    <s v="Umarłe Korporacje"/>
    <x v="22"/>
    <n v="8"/>
    <n v="240"/>
    <n v="1800"/>
    <n v="5"/>
    <n v="2020"/>
  </r>
  <r>
    <n v="864"/>
    <n v="1"/>
    <n v="16"/>
    <d v="2020-05-06T00:00:00"/>
    <n v="92.27"/>
    <x v="3"/>
    <d v="2020-01-12T00:00:00"/>
    <s v="Polska"/>
    <s v="Umarłe Korporacje"/>
    <x v="22"/>
    <n v="8"/>
    <n v="240"/>
    <n v="1800"/>
    <n v="5"/>
    <n v="2020"/>
  </r>
  <r>
    <n v="865"/>
    <n v="1"/>
    <n v="16"/>
    <d v="2020-05-06T00:00:00"/>
    <n v="74.540000000000006"/>
    <x v="3"/>
    <d v="2020-01-12T00:00:00"/>
    <s v="Polska"/>
    <s v="Umarłe Korporacje"/>
    <x v="22"/>
    <n v="8"/>
    <n v="240"/>
    <n v="1800"/>
    <n v="5"/>
    <n v="2020"/>
  </r>
  <r>
    <n v="866"/>
    <n v="1"/>
    <n v="17"/>
    <d v="2020-05-06T00:00:00"/>
    <n v="10.8"/>
    <x v="3"/>
    <d v="2020-01-12T00:00:00"/>
    <s v="Polska"/>
    <s v="Tofik Lis"/>
    <x v="7"/>
    <n v="6"/>
    <n v="160"/>
    <n v="1200"/>
    <n v="5"/>
    <n v="2020"/>
  </r>
  <r>
    <n v="867"/>
    <n v="1"/>
    <n v="17"/>
    <d v="2020-05-06T00:00:00"/>
    <n v="25.19"/>
    <x v="3"/>
    <d v="2020-01-12T00:00:00"/>
    <s v="Polska"/>
    <s v="Tofik Lis"/>
    <x v="7"/>
    <n v="6"/>
    <n v="160"/>
    <n v="1200"/>
    <n v="5"/>
    <n v="2020"/>
  </r>
  <r>
    <n v="868"/>
    <n v="19"/>
    <n v="11"/>
    <d v="2020-05-06T00:00:00"/>
    <n v="52.96"/>
    <x v="4"/>
    <d v="2020-02-14T00:00:00"/>
    <s v="Polska"/>
    <s v="Tofik Lis"/>
    <x v="10"/>
    <n v="6"/>
    <n v="120"/>
    <n v="1200"/>
    <n v="5"/>
    <n v="2020"/>
  </r>
  <r>
    <n v="869"/>
    <n v="19"/>
    <n v="11"/>
    <d v="2020-05-07T00:00:00"/>
    <n v="77.59"/>
    <x v="4"/>
    <d v="2020-02-14T00:00:00"/>
    <s v="Polska"/>
    <s v="Tofik Lis"/>
    <x v="10"/>
    <n v="6"/>
    <n v="120"/>
    <n v="1200"/>
    <n v="5"/>
    <n v="2020"/>
  </r>
  <r>
    <n v="870"/>
    <n v="19"/>
    <n v="11"/>
    <d v="2020-05-07T00:00:00"/>
    <n v="68.02"/>
    <x v="4"/>
    <d v="2020-02-14T00:00:00"/>
    <s v="Polska"/>
    <s v="Tofik Lis"/>
    <x v="10"/>
    <n v="6"/>
    <n v="120"/>
    <n v="1200"/>
    <n v="5"/>
    <n v="2020"/>
  </r>
  <r>
    <n v="871"/>
    <n v="19"/>
    <n v="11"/>
    <d v="2020-05-07T00:00:00"/>
    <n v="67.819999999999993"/>
    <x v="4"/>
    <d v="2020-02-14T00:00:00"/>
    <s v="Polska"/>
    <s v="Tofik Lis"/>
    <x v="10"/>
    <n v="6"/>
    <n v="120"/>
    <n v="1200"/>
    <n v="5"/>
    <n v="2020"/>
  </r>
  <r>
    <n v="872"/>
    <n v="19"/>
    <n v="12"/>
    <d v="2020-05-07T00:00:00"/>
    <n v="13.38"/>
    <x v="4"/>
    <d v="2020-02-14T00:00:00"/>
    <s v="Polska"/>
    <s v="Goryle"/>
    <x v="19"/>
    <n v="5"/>
    <n v="139"/>
    <n v="1000"/>
    <n v="5"/>
    <n v="2020"/>
  </r>
  <r>
    <n v="873"/>
    <n v="19"/>
    <n v="12"/>
    <d v="2020-05-08T00:00:00"/>
    <n v="24.19"/>
    <x v="4"/>
    <d v="2020-02-14T00:00:00"/>
    <s v="Polska"/>
    <s v="Goryle"/>
    <x v="19"/>
    <n v="5"/>
    <n v="139"/>
    <n v="1000"/>
    <n v="5"/>
    <n v="2020"/>
  </r>
  <r>
    <n v="874"/>
    <n v="19"/>
    <n v="12"/>
    <d v="2020-05-08T00:00:00"/>
    <n v="37.51"/>
    <x v="4"/>
    <d v="2020-02-14T00:00:00"/>
    <s v="Polska"/>
    <s v="Goryle"/>
    <x v="19"/>
    <n v="5"/>
    <n v="139"/>
    <n v="1000"/>
    <n v="5"/>
    <n v="2020"/>
  </r>
  <r>
    <n v="875"/>
    <n v="19"/>
    <n v="12"/>
    <d v="2020-05-08T00:00:00"/>
    <n v="31.45"/>
    <x v="4"/>
    <d v="2020-02-14T00:00:00"/>
    <s v="Polska"/>
    <s v="Goryle"/>
    <x v="19"/>
    <n v="5"/>
    <n v="139"/>
    <n v="1000"/>
    <n v="5"/>
    <n v="2020"/>
  </r>
  <r>
    <n v="876"/>
    <n v="19"/>
    <n v="12"/>
    <d v="2020-05-08T00:00:00"/>
    <n v="48.81"/>
    <x v="4"/>
    <d v="2020-02-14T00:00:00"/>
    <s v="Polska"/>
    <s v="Goryle"/>
    <x v="19"/>
    <n v="5"/>
    <n v="139"/>
    <n v="1000"/>
    <n v="5"/>
    <n v="2020"/>
  </r>
  <r>
    <n v="877"/>
    <n v="1"/>
    <n v="17"/>
    <d v="2020-05-09T00:00:00"/>
    <n v="28.31"/>
    <x v="3"/>
    <d v="2020-01-12T00:00:00"/>
    <s v="Polska"/>
    <s v="Tofik Lis"/>
    <x v="7"/>
    <n v="6"/>
    <n v="160"/>
    <n v="1200"/>
    <n v="5"/>
    <n v="2020"/>
  </r>
  <r>
    <n v="878"/>
    <n v="1"/>
    <n v="17"/>
    <d v="2020-05-09T00:00:00"/>
    <n v="28.46"/>
    <x v="3"/>
    <d v="2020-01-12T00:00:00"/>
    <s v="Polska"/>
    <s v="Tofik Lis"/>
    <x v="7"/>
    <n v="6"/>
    <n v="160"/>
    <n v="1200"/>
    <n v="5"/>
    <n v="2020"/>
  </r>
  <r>
    <n v="879"/>
    <n v="1"/>
    <n v="17"/>
    <d v="2020-05-09T00:00:00"/>
    <n v="45.71"/>
    <x v="3"/>
    <d v="2020-01-12T00:00:00"/>
    <s v="Polska"/>
    <s v="Tofik Lis"/>
    <x v="7"/>
    <n v="6"/>
    <n v="160"/>
    <n v="1200"/>
    <n v="5"/>
    <n v="2020"/>
  </r>
  <r>
    <n v="880"/>
    <n v="1"/>
    <n v="17"/>
    <d v="2020-05-09T00:00:00"/>
    <n v="53.24"/>
    <x v="3"/>
    <d v="2020-01-12T00:00:00"/>
    <s v="Polska"/>
    <s v="Tofik Lis"/>
    <x v="7"/>
    <n v="6"/>
    <n v="160"/>
    <n v="1200"/>
    <n v="5"/>
    <n v="2020"/>
  </r>
  <r>
    <n v="881"/>
    <n v="1"/>
    <n v="17"/>
    <d v="2020-05-09T00:00:00"/>
    <n v="69.89"/>
    <x v="3"/>
    <d v="2020-01-12T00:00:00"/>
    <s v="Polska"/>
    <s v="Tofik Lis"/>
    <x v="7"/>
    <n v="6"/>
    <n v="160"/>
    <n v="1200"/>
    <n v="5"/>
    <n v="2020"/>
  </r>
  <r>
    <n v="882"/>
    <n v="19"/>
    <n v="12"/>
    <d v="2020-05-09T00:00:00"/>
    <n v="41.48"/>
    <x v="4"/>
    <d v="2020-02-14T00:00:00"/>
    <s v="Polska"/>
    <s v="Goryle"/>
    <x v="19"/>
    <n v="5"/>
    <n v="139"/>
    <n v="1000"/>
    <n v="5"/>
    <n v="2020"/>
  </r>
  <r>
    <n v="883"/>
    <n v="19"/>
    <n v="12"/>
    <d v="2020-05-09T00:00:00"/>
    <n v="70.12"/>
    <x v="4"/>
    <d v="2020-02-14T00:00:00"/>
    <s v="Polska"/>
    <s v="Goryle"/>
    <x v="19"/>
    <n v="5"/>
    <n v="139"/>
    <n v="1000"/>
    <n v="5"/>
    <n v="2020"/>
  </r>
  <r>
    <n v="884"/>
    <n v="19"/>
    <n v="12"/>
    <d v="2020-05-09T00:00:00"/>
    <n v="73.66"/>
    <x v="4"/>
    <d v="2020-02-14T00:00:00"/>
    <s v="Polska"/>
    <s v="Goryle"/>
    <x v="19"/>
    <n v="5"/>
    <n v="139"/>
    <n v="1000"/>
    <n v="5"/>
    <n v="2020"/>
  </r>
  <r>
    <n v="885"/>
    <n v="1"/>
    <n v="17"/>
    <d v="2020-05-10T00:00:00"/>
    <n v="73.87"/>
    <x v="3"/>
    <d v="2020-01-12T00:00:00"/>
    <s v="Polska"/>
    <s v="Tofik Lis"/>
    <x v="7"/>
    <n v="6"/>
    <n v="160"/>
    <n v="1200"/>
    <n v="5"/>
    <n v="2020"/>
  </r>
  <r>
    <n v="886"/>
    <n v="1"/>
    <n v="17"/>
    <d v="2020-05-10T00:00:00"/>
    <n v="63.67"/>
    <x v="3"/>
    <d v="2020-01-12T00:00:00"/>
    <s v="Polska"/>
    <s v="Tofik Lis"/>
    <x v="7"/>
    <n v="6"/>
    <n v="160"/>
    <n v="1200"/>
    <n v="5"/>
    <n v="2020"/>
  </r>
  <r>
    <n v="887"/>
    <n v="19"/>
    <n v="12"/>
    <d v="2020-05-11T00:00:00"/>
    <n v="69.7"/>
    <x v="4"/>
    <d v="2020-02-14T00:00:00"/>
    <s v="Polska"/>
    <s v="Goryle"/>
    <x v="19"/>
    <n v="5"/>
    <n v="139"/>
    <n v="1000"/>
    <n v="5"/>
    <n v="2020"/>
  </r>
  <r>
    <n v="888"/>
    <n v="19"/>
    <n v="12"/>
    <d v="2020-05-11T00:00:00"/>
    <n v="81.88"/>
    <x v="4"/>
    <d v="2020-02-14T00:00:00"/>
    <s v="Polska"/>
    <s v="Goryle"/>
    <x v="19"/>
    <n v="5"/>
    <n v="139"/>
    <n v="1000"/>
    <n v="5"/>
    <n v="2020"/>
  </r>
  <r>
    <n v="889"/>
    <n v="19"/>
    <n v="13"/>
    <d v="2020-05-11T00:00:00"/>
    <n v="12.61"/>
    <x v="4"/>
    <d v="2020-02-14T00:00:00"/>
    <s v="Polska"/>
    <s v="Królowa"/>
    <x v="20"/>
    <n v="5"/>
    <n v="156"/>
    <n v="1000"/>
    <n v="5"/>
    <n v="2020"/>
  </r>
  <r>
    <n v="890"/>
    <n v="19"/>
    <n v="13"/>
    <d v="2020-05-12T00:00:00"/>
    <n v="21.26"/>
    <x v="4"/>
    <d v="2020-02-14T00:00:00"/>
    <s v="Polska"/>
    <s v="Królowa"/>
    <x v="20"/>
    <n v="5"/>
    <n v="156"/>
    <n v="1000"/>
    <n v="5"/>
    <n v="2020"/>
  </r>
  <r>
    <n v="891"/>
    <n v="1"/>
    <n v="17"/>
    <d v="2020-05-13T00:00:00"/>
    <n v="87.9"/>
    <x v="3"/>
    <d v="2020-01-12T00:00:00"/>
    <s v="Polska"/>
    <s v="Tofik Lis"/>
    <x v="7"/>
    <n v="6"/>
    <n v="160"/>
    <n v="1200"/>
    <n v="5"/>
    <n v="2020"/>
  </r>
  <r>
    <n v="892"/>
    <n v="1"/>
    <n v="18"/>
    <d v="2020-05-13T00:00:00"/>
    <n v="10.36"/>
    <x v="3"/>
    <d v="2020-01-12T00:00:00"/>
    <s v="Polska"/>
    <s v="Aviciuś"/>
    <x v="15"/>
    <n v="5"/>
    <n v="124"/>
    <n v="1000"/>
    <n v="5"/>
    <n v="2020"/>
  </r>
  <r>
    <n v="893"/>
    <n v="19"/>
    <n v="13"/>
    <d v="2020-05-14T00:00:00"/>
    <n v="29.98"/>
    <x v="4"/>
    <d v="2020-02-14T00:00:00"/>
    <s v="Polska"/>
    <s v="Królowa"/>
    <x v="20"/>
    <n v="5"/>
    <n v="156"/>
    <n v="1000"/>
    <n v="5"/>
    <n v="2020"/>
  </r>
  <r>
    <n v="894"/>
    <n v="19"/>
    <n v="13"/>
    <d v="2020-05-14T00:00:00"/>
    <n v="45.63"/>
    <x v="4"/>
    <d v="2020-02-14T00:00:00"/>
    <s v="Polska"/>
    <s v="Królowa"/>
    <x v="20"/>
    <n v="5"/>
    <n v="156"/>
    <n v="1000"/>
    <n v="5"/>
    <n v="2020"/>
  </r>
  <r>
    <n v="895"/>
    <n v="19"/>
    <n v="13"/>
    <d v="2020-05-14T00:00:00"/>
    <n v="41.29"/>
    <x v="4"/>
    <d v="2020-02-14T00:00:00"/>
    <s v="Polska"/>
    <s v="Królowa"/>
    <x v="20"/>
    <n v="5"/>
    <n v="156"/>
    <n v="1000"/>
    <n v="5"/>
    <n v="2020"/>
  </r>
  <r>
    <n v="896"/>
    <n v="19"/>
    <n v="13"/>
    <d v="2020-05-14T00:00:00"/>
    <n v="47.87"/>
    <x v="4"/>
    <d v="2020-02-14T00:00:00"/>
    <s v="Polska"/>
    <s v="Królowa"/>
    <x v="20"/>
    <n v="5"/>
    <n v="156"/>
    <n v="1000"/>
    <n v="5"/>
    <n v="2020"/>
  </r>
  <r>
    <n v="897"/>
    <n v="19"/>
    <n v="13"/>
    <d v="2020-05-14T00:00:00"/>
    <n v="59.96"/>
    <x v="4"/>
    <d v="2020-02-14T00:00:00"/>
    <s v="Polska"/>
    <s v="Królowa"/>
    <x v="20"/>
    <n v="5"/>
    <n v="156"/>
    <n v="1000"/>
    <n v="5"/>
    <n v="2020"/>
  </r>
  <r>
    <n v="898"/>
    <n v="19"/>
    <n v="13"/>
    <d v="2020-05-15T00:00:00"/>
    <n v="72.44"/>
    <x v="4"/>
    <d v="2020-02-14T00:00:00"/>
    <s v="Polska"/>
    <s v="Królowa"/>
    <x v="20"/>
    <n v="5"/>
    <n v="156"/>
    <n v="1000"/>
    <n v="5"/>
    <n v="2020"/>
  </r>
  <r>
    <n v="899"/>
    <n v="19"/>
    <n v="13"/>
    <d v="2020-05-15T00:00:00"/>
    <n v="51.48"/>
    <x v="4"/>
    <d v="2020-02-14T00:00:00"/>
    <s v="Polska"/>
    <s v="Królowa"/>
    <x v="20"/>
    <n v="5"/>
    <n v="156"/>
    <n v="1000"/>
    <n v="5"/>
    <n v="2020"/>
  </r>
  <r>
    <n v="900"/>
    <n v="1"/>
    <n v="18"/>
    <d v="2020-05-16T00:00:00"/>
    <n v="20.89"/>
    <x v="3"/>
    <d v="2020-01-12T00:00:00"/>
    <s v="Polska"/>
    <s v="Aviciuś"/>
    <x v="15"/>
    <n v="5"/>
    <n v="124"/>
    <n v="1000"/>
    <n v="5"/>
    <n v="2020"/>
  </r>
  <r>
    <n v="901"/>
    <n v="1"/>
    <n v="18"/>
    <d v="2020-05-16T00:00:00"/>
    <n v="28.42"/>
    <x v="3"/>
    <d v="2020-01-12T00:00:00"/>
    <s v="Polska"/>
    <s v="Aviciuś"/>
    <x v="15"/>
    <n v="5"/>
    <n v="124"/>
    <n v="1000"/>
    <n v="5"/>
    <n v="2020"/>
  </r>
  <r>
    <n v="902"/>
    <n v="1"/>
    <n v="18"/>
    <d v="2020-05-16T00:00:00"/>
    <n v="39.869999999999997"/>
    <x v="3"/>
    <d v="2020-01-12T00:00:00"/>
    <s v="Polska"/>
    <s v="Aviciuś"/>
    <x v="15"/>
    <n v="5"/>
    <n v="124"/>
    <n v="1000"/>
    <n v="5"/>
    <n v="2020"/>
  </r>
  <r>
    <n v="903"/>
    <n v="1"/>
    <n v="18"/>
    <d v="2020-05-16T00:00:00"/>
    <n v="40.479999999999997"/>
    <x v="3"/>
    <d v="2020-01-12T00:00:00"/>
    <s v="Polska"/>
    <s v="Aviciuś"/>
    <x v="15"/>
    <n v="5"/>
    <n v="124"/>
    <n v="1000"/>
    <n v="5"/>
    <n v="2020"/>
  </r>
  <r>
    <n v="904"/>
    <n v="19"/>
    <n v="13"/>
    <d v="2020-05-16T00:00:00"/>
    <n v="71.98"/>
    <x v="4"/>
    <d v="2020-02-14T00:00:00"/>
    <s v="Polska"/>
    <s v="Królowa"/>
    <x v="20"/>
    <n v="5"/>
    <n v="156"/>
    <n v="1000"/>
    <n v="5"/>
    <n v="2020"/>
  </r>
  <r>
    <n v="905"/>
    <n v="19"/>
    <n v="14"/>
    <d v="2020-05-16T00:00:00"/>
    <n v="10.56"/>
    <x v="4"/>
    <d v="2020-02-14T00:00:00"/>
    <s v="Polska"/>
    <s v="Reolka"/>
    <x v="13"/>
    <n v="6"/>
    <n v="190"/>
    <n v="1200"/>
    <n v="5"/>
    <n v="2020"/>
  </r>
  <r>
    <n v="906"/>
    <n v="19"/>
    <n v="14"/>
    <d v="2020-05-16T00:00:00"/>
    <n v="24.01"/>
    <x v="4"/>
    <d v="2020-02-14T00:00:00"/>
    <s v="Polska"/>
    <s v="Reolka"/>
    <x v="13"/>
    <n v="6"/>
    <n v="190"/>
    <n v="1200"/>
    <n v="5"/>
    <n v="2020"/>
  </r>
  <r>
    <n v="907"/>
    <n v="1"/>
    <n v="18"/>
    <d v="2020-05-19T00:00:00"/>
    <n v="65.05"/>
    <x v="3"/>
    <d v="2020-01-12T00:00:00"/>
    <s v="Polska"/>
    <s v="Aviciuś"/>
    <x v="15"/>
    <n v="5"/>
    <n v="124"/>
    <n v="1000"/>
    <n v="5"/>
    <n v="2020"/>
  </r>
  <r>
    <n v="908"/>
    <n v="1"/>
    <n v="18"/>
    <d v="2020-05-19T00:00:00"/>
    <n v="55.8"/>
    <x v="3"/>
    <d v="2020-01-12T00:00:00"/>
    <s v="Polska"/>
    <s v="Aviciuś"/>
    <x v="15"/>
    <n v="5"/>
    <n v="124"/>
    <n v="1000"/>
    <n v="5"/>
    <n v="2020"/>
  </r>
  <r>
    <n v="909"/>
    <n v="1"/>
    <n v="18"/>
    <d v="2020-05-19T00:00:00"/>
    <n v="78.34"/>
    <x v="3"/>
    <d v="2020-01-12T00:00:00"/>
    <s v="Polska"/>
    <s v="Aviciuś"/>
    <x v="15"/>
    <n v="5"/>
    <n v="124"/>
    <n v="1000"/>
    <n v="5"/>
    <n v="2020"/>
  </r>
  <r>
    <n v="910"/>
    <n v="1"/>
    <n v="18"/>
    <d v="2020-05-19T00:00:00"/>
    <n v="80.75"/>
    <x v="3"/>
    <d v="2020-01-12T00:00:00"/>
    <s v="Polska"/>
    <s v="Aviciuś"/>
    <x v="15"/>
    <n v="5"/>
    <n v="124"/>
    <n v="1000"/>
    <n v="5"/>
    <n v="2020"/>
  </r>
  <r>
    <n v="911"/>
    <n v="1"/>
    <n v="18"/>
    <d v="2020-05-19T00:00:00"/>
    <n v="59.85"/>
    <x v="3"/>
    <d v="2020-01-12T00:00:00"/>
    <s v="Polska"/>
    <s v="Aviciuś"/>
    <x v="15"/>
    <n v="5"/>
    <n v="124"/>
    <n v="1000"/>
    <n v="5"/>
    <n v="2020"/>
  </r>
  <r>
    <n v="912"/>
    <n v="1"/>
    <n v="19"/>
    <d v="2020-05-19T00:00:00"/>
    <n v="16.760000000000002"/>
    <x v="3"/>
    <d v="2020-01-12T00:00:00"/>
    <s v="Polska"/>
    <s v="Dźwiękowy Szok Magii"/>
    <x v="16"/>
    <n v="7"/>
    <n v="170"/>
    <n v="1400"/>
    <n v="5"/>
    <n v="2020"/>
  </r>
  <r>
    <n v="913"/>
    <n v="1"/>
    <n v="19"/>
    <d v="2020-05-19T00:00:00"/>
    <n v="25.09"/>
    <x v="3"/>
    <d v="2020-01-12T00:00:00"/>
    <s v="Polska"/>
    <s v="Dźwiękowy Szok Magii"/>
    <x v="16"/>
    <n v="7"/>
    <n v="170"/>
    <n v="1400"/>
    <n v="5"/>
    <n v="2020"/>
  </r>
  <r>
    <n v="914"/>
    <n v="1"/>
    <n v="19"/>
    <d v="2020-05-19T00:00:00"/>
    <n v="30.74"/>
    <x v="3"/>
    <d v="2020-01-12T00:00:00"/>
    <s v="Polska"/>
    <s v="Dźwiękowy Szok Magii"/>
    <x v="16"/>
    <n v="7"/>
    <n v="170"/>
    <n v="1400"/>
    <n v="5"/>
    <n v="2020"/>
  </r>
  <r>
    <n v="915"/>
    <n v="1"/>
    <n v="19"/>
    <d v="2020-05-19T00:00:00"/>
    <n v="44.56"/>
    <x v="3"/>
    <d v="2020-01-12T00:00:00"/>
    <s v="Polska"/>
    <s v="Dźwiękowy Szok Magii"/>
    <x v="16"/>
    <n v="7"/>
    <n v="170"/>
    <n v="1400"/>
    <n v="5"/>
    <n v="2020"/>
  </r>
  <r>
    <n v="916"/>
    <n v="1"/>
    <n v="19"/>
    <d v="2020-05-19T00:00:00"/>
    <n v="40.19"/>
    <x v="3"/>
    <d v="2020-01-12T00:00:00"/>
    <s v="Polska"/>
    <s v="Dźwiękowy Szok Magii"/>
    <x v="16"/>
    <n v="7"/>
    <n v="170"/>
    <n v="1400"/>
    <n v="5"/>
    <n v="2020"/>
  </r>
  <r>
    <n v="917"/>
    <n v="1"/>
    <n v="19"/>
    <d v="2020-05-19T00:00:00"/>
    <n v="46.71"/>
    <x v="3"/>
    <d v="2020-01-12T00:00:00"/>
    <s v="Polska"/>
    <s v="Dźwiękowy Szok Magii"/>
    <x v="16"/>
    <n v="7"/>
    <n v="170"/>
    <n v="1400"/>
    <n v="5"/>
    <n v="2020"/>
  </r>
  <r>
    <n v="918"/>
    <n v="1"/>
    <n v="19"/>
    <d v="2020-05-19T00:00:00"/>
    <n v="62.84"/>
    <x v="3"/>
    <d v="2020-01-12T00:00:00"/>
    <s v="Polska"/>
    <s v="Dźwiękowy Szok Magii"/>
    <x v="16"/>
    <n v="7"/>
    <n v="170"/>
    <n v="1400"/>
    <n v="5"/>
    <n v="2020"/>
  </r>
  <r>
    <n v="919"/>
    <n v="1"/>
    <n v="19"/>
    <d v="2020-05-19T00:00:00"/>
    <n v="59.48"/>
    <x v="3"/>
    <d v="2020-01-12T00:00:00"/>
    <s v="Polska"/>
    <s v="Dźwiękowy Szok Magii"/>
    <x v="16"/>
    <n v="7"/>
    <n v="170"/>
    <n v="1400"/>
    <n v="5"/>
    <n v="2020"/>
  </r>
  <r>
    <n v="920"/>
    <n v="19"/>
    <n v="14"/>
    <d v="2020-05-19T00:00:00"/>
    <n v="35.71"/>
    <x v="4"/>
    <d v="2020-02-14T00:00:00"/>
    <s v="Polska"/>
    <s v="Reolka"/>
    <x v="13"/>
    <n v="6"/>
    <n v="190"/>
    <n v="1200"/>
    <n v="5"/>
    <n v="2020"/>
  </r>
  <r>
    <n v="921"/>
    <n v="1"/>
    <n v="19"/>
    <d v="2020-05-20T00:00:00"/>
    <n v="79.400000000000006"/>
    <x v="3"/>
    <d v="2020-01-12T00:00:00"/>
    <s v="Polska"/>
    <s v="Dźwiękowy Szok Magii"/>
    <x v="16"/>
    <n v="7"/>
    <n v="170"/>
    <n v="1400"/>
    <n v="5"/>
    <n v="2020"/>
  </r>
  <r>
    <n v="922"/>
    <n v="1"/>
    <n v="19"/>
    <d v="2020-05-20T00:00:00"/>
    <n v="74.040000000000006"/>
    <x v="3"/>
    <d v="2020-01-12T00:00:00"/>
    <s v="Polska"/>
    <s v="Dźwiękowy Szok Magii"/>
    <x v="16"/>
    <n v="7"/>
    <n v="170"/>
    <n v="1400"/>
    <n v="5"/>
    <n v="2020"/>
  </r>
  <r>
    <n v="923"/>
    <n v="19"/>
    <n v="14"/>
    <d v="2020-05-20T00:00:00"/>
    <n v="34.76"/>
    <x v="4"/>
    <d v="2020-02-14T00:00:00"/>
    <s v="Polska"/>
    <s v="Reolka"/>
    <x v="13"/>
    <n v="6"/>
    <n v="190"/>
    <n v="1200"/>
    <n v="5"/>
    <n v="2020"/>
  </r>
  <r>
    <n v="924"/>
    <n v="19"/>
    <n v="14"/>
    <d v="2020-05-22T00:00:00"/>
    <n v="49.33"/>
    <x v="4"/>
    <d v="2020-02-14T00:00:00"/>
    <s v="Polska"/>
    <s v="Reolka"/>
    <x v="13"/>
    <n v="6"/>
    <n v="190"/>
    <n v="1200"/>
    <n v="5"/>
    <n v="2020"/>
  </r>
  <r>
    <n v="925"/>
    <n v="19"/>
    <n v="14"/>
    <d v="2020-05-22T00:00:00"/>
    <n v="38.82"/>
    <x v="4"/>
    <d v="2020-02-14T00:00:00"/>
    <s v="Polska"/>
    <s v="Reolka"/>
    <x v="13"/>
    <n v="6"/>
    <n v="190"/>
    <n v="1200"/>
    <n v="5"/>
    <n v="2020"/>
  </r>
  <r>
    <n v="926"/>
    <n v="19"/>
    <n v="14"/>
    <d v="2020-05-22T00:00:00"/>
    <n v="72.290000000000006"/>
    <x v="4"/>
    <d v="2020-02-14T00:00:00"/>
    <s v="Polska"/>
    <s v="Reolka"/>
    <x v="13"/>
    <n v="6"/>
    <n v="190"/>
    <n v="1200"/>
    <n v="5"/>
    <n v="2020"/>
  </r>
  <r>
    <n v="927"/>
    <n v="19"/>
    <n v="14"/>
    <d v="2020-05-22T00:00:00"/>
    <n v="68.75"/>
    <x v="4"/>
    <d v="2020-02-14T00:00:00"/>
    <s v="Polska"/>
    <s v="Reolka"/>
    <x v="13"/>
    <n v="6"/>
    <n v="190"/>
    <n v="1200"/>
    <n v="5"/>
    <n v="2020"/>
  </r>
  <r>
    <n v="928"/>
    <n v="19"/>
    <n v="14"/>
    <d v="2020-05-22T00:00:00"/>
    <n v="89.11"/>
    <x v="4"/>
    <d v="2020-02-14T00:00:00"/>
    <s v="Polska"/>
    <s v="Reolka"/>
    <x v="13"/>
    <n v="6"/>
    <n v="190"/>
    <n v="1200"/>
    <n v="5"/>
    <n v="2020"/>
  </r>
  <r>
    <n v="929"/>
    <n v="19"/>
    <n v="14"/>
    <d v="2020-05-22T00:00:00"/>
    <n v="67.73"/>
    <x v="4"/>
    <d v="2020-02-14T00:00:00"/>
    <s v="Polska"/>
    <s v="Reolka"/>
    <x v="13"/>
    <n v="6"/>
    <n v="190"/>
    <n v="1200"/>
    <n v="5"/>
    <n v="2020"/>
  </r>
  <r>
    <n v="930"/>
    <n v="1"/>
    <n v="20"/>
    <d v="2020-05-23T00:00:00"/>
    <n v="13.14"/>
    <x v="3"/>
    <d v="2020-01-12T00:00:00"/>
    <s v="Polska"/>
    <s v="xi"/>
    <x v="17"/>
    <n v="9"/>
    <n v="222"/>
    <n v="2000"/>
    <n v="5"/>
    <n v="2020"/>
  </r>
  <r>
    <n v="931"/>
    <n v="1"/>
    <n v="20"/>
    <d v="2020-05-23T00:00:00"/>
    <n v="25.83"/>
    <x v="3"/>
    <d v="2020-01-12T00:00:00"/>
    <s v="Polska"/>
    <s v="xi"/>
    <x v="17"/>
    <n v="9"/>
    <n v="222"/>
    <n v="2000"/>
    <n v="5"/>
    <n v="2020"/>
  </r>
  <r>
    <n v="932"/>
    <n v="1"/>
    <n v="20"/>
    <d v="2020-05-24T00:00:00"/>
    <n v="33.96"/>
    <x v="3"/>
    <d v="2020-01-12T00:00:00"/>
    <s v="Polska"/>
    <s v="xi"/>
    <x v="17"/>
    <n v="9"/>
    <n v="222"/>
    <n v="2000"/>
    <n v="5"/>
    <n v="2020"/>
  </r>
  <r>
    <n v="933"/>
    <n v="19"/>
    <n v="15"/>
    <d v="2020-05-24T00:00:00"/>
    <n v="15.05"/>
    <x v="4"/>
    <d v="2020-02-14T00:00:00"/>
    <s v="Polska"/>
    <s v="Pan Daft"/>
    <x v="14"/>
    <n v="5"/>
    <n v="123"/>
    <n v="1000"/>
    <n v="5"/>
    <n v="2020"/>
  </r>
  <r>
    <n v="934"/>
    <n v="1"/>
    <n v="20"/>
    <d v="2020-05-26T00:00:00"/>
    <n v="44.08"/>
    <x v="3"/>
    <d v="2020-01-12T00:00:00"/>
    <s v="Polska"/>
    <s v="xi"/>
    <x v="17"/>
    <n v="9"/>
    <n v="222"/>
    <n v="2000"/>
    <n v="5"/>
    <n v="2020"/>
  </r>
  <r>
    <n v="935"/>
    <n v="19"/>
    <n v="15"/>
    <d v="2020-05-27T00:00:00"/>
    <n v="23.32"/>
    <x v="4"/>
    <d v="2020-02-14T00:00:00"/>
    <s v="Polska"/>
    <s v="Pan Daft"/>
    <x v="14"/>
    <n v="5"/>
    <n v="123"/>
    <n v="1000"/>
    <n v="5"/>
    <n v="2020"/>
  </r>
  <r>
    <n v="936"/>
    <n v="19"/>
    <n v="15"/>
    <d v="2020-05-27T00:00:00"/>
    <n v="24.88"/>
    <x v="4"/>
    <d v="2020-02-14T00:00:00"/>
    <s v="Polska"/>
    <s v="Pan Daft"/>
    <x v="14"/>
    <n v="5"/>
    <n v="123"/>
    <n v="1000"/>
    <n v="5"/>
    <n v="2020"/>
  </r>
  <r>
    <n v="937"/>
    <n v="19"/>
    <n v="15"/>
    <d v="2020-05-27T00:00:00"/>
    <n v="34.67"/>
    <x v="4"/>
    <d v="2020-02-14T00:00:00"/>
    <s v="Polska"/>
    <s v="Pan Daft"/>
    <x v="14"/>
    <n v="5"/>
    <n v="123"/>
    <n v="1000"/>
    <n v="5"/>
    <n v="2020"/>
  </r>
  <r>
    <n v="938"/>
    <n v="19"/>
    <n v="15"/>
    <d v="2020-05-27T00:00:00"/>
    <n v="38.49"/>
    <x v="4"/>
    <d v="2020-02-14T00:00:00"/>
    <s v="Polska"/>
    <s v="Pan Daft"/>
    <x v="14"/>
    <n v="5"/>
    <n v="123"/>
    <n v="1000"/>
    <n v="5"/>
    <n v="2020"/>
  </r>
  <r>
    <n v="939"/>
    <n v="1"/>
    <n v="20"/>
    <d v="2020-05-28T00:00:00"/>
    <n v="51.57"/>
    <x v="3"/>
    <d v="2020-01-12T00:00:00"/>
    <s v="Polska"/>
    <s v="xi"/>
    <x v="17"/>
    <n v="9"/>
    <n v="222"/>
    <n v="2000"/>
    <n v="5"/>
    <n v="2020"/>
  </r>
  <r>
    <n v="940"/>
    <n v="19"/>
    <n v="15"/>
    <d v="2020-05-30T00:00:00"/>
    <n v="50.1"/>
    <x v="4"/>
    <d v="2020-02-14T00:00:00"/>
    <s v="Polska"/>
    <s v="Pan Daft"/>
    <x v="14"/>
    <n v="5"/>
    <n v="123"/>
    <n v="1000"/>
    <n v="5"/>
    <n v="2020"/>
  </r>
  <r>
    <n v="941"/>
    <n v="19"/>
    <n v="15"/>
    <d v="2020-05-30T00:00:00"/>
    <n v="60.98"/>
    <x v="4"/>
    <d v="2020-02-14T00:00:00"/>
    <s v="Polska"/>
    <s v="Pan Daft"/>
    <x v="14"/>
    <n v="5"/>
    <n v="123"/>
    <n v="1000"/>
    <n v="5"/>
    <n v="2020"/>
  </r>
  <r>
    <n v="942"/>
    <n v="19"/>
    <n v="15"/>
    <d v="2020-05-30T00:00:00"/>
    <n v="66.63"/>
    <x v="4"/>
    <d v="2020-02-14T00:00:00"/>
    <s v="Polska"/>
    <s v="Pan Daft"/>
    <x v="14"/>
    <n v="5"/>
    <n v="123"/>
    <n v="1000"/>
    <n v="5"/>
    <n v="2020"/>
  </r>
  <r>
    <n v="943"/>
    <n v="19"/>
    <n v="15"/>
    <d v="2020-05-30T00:00:00"/>
    <n v="85.45"/>
    <x v="4"/>
    <d v="2020-02-14T00:00:00"/>
    <s v="Polska"/>
    <s v="Pan Daft"/>
    <x v="14"/>
    <n v="5"/>
    <n v="123"/>
    <n v="1000"/>
    <n v="5"/>
    <n v="2020"/>
  </r>
  <r>
    <n v="944"/>
    <n v="19"/>
    <n v="15"/>
    <d v="2020-05-30T00:00:00"/>
    <n v="70.22"/>
    <x v="4"/>
    <d v="2020-02-14T00:00:00"/>
    <s v="Polska"/>
    <s v="Pan Daft"/>
    <x v="14"/>
    <n v="5"/>
    <n v="123"/>
    <n v="1000"/>
    <n v="5"/>
    <n v="2020"/>
  </r>
  <r>
    <n v="945"/>
    <n v="1"/>
    <n v="20"/>
    <d v="2020-05-31T00:00:00"/>
    <n v="58.35"/>
    <x v="3"/>
    <d v="2020-01-12T00:00:00"/>
    <s v="Polska"/>
    <s v="xi"/>
    <x v="17"/>
    <n v="9"/>
    <n v="222"/>
    <n v="2000"/>
    <n v="5"/>
    <n v="2020"/>
  </r>
  <r>
    <n v="946"/>
    <n v="1"/>
    <n v="20"/>
    <d v="2020-05-31T00:00:00"/>
    <n v="60.35"/>
    <x v="3"/>
    <d v="2020-01-12T00:00:00"/>
    <s v="Polska"/>
    <s v="xi"/>
    <x v="17"/>
    <n v="9"/>
    <n v="222"/>
    <n v="2000"/>
    <n v="5"/>
    <n v="2020"/>
  </r>
  <r>
    <n v="947"/>
    <n v="19"/>
    <n v="16"/>
    <d v="2020-06-02T00:00:00"/>
    <n v="12.93"/>
    <x v="4"/>
    <d v="2020-02-14T00:00:00"/>
    <s v="Polska"/>
    <s v="Umarłe Korporacje"/>
    <x v="22"/>
    <n v="8"/>
    <n v="240"/>
    <n v="1800"/>
    <n v="6"/>
    <n v="2020"/>
  </r>
  <r>
    <n v="948"/>
    <n v="19"/>
    <n v="16"/>
    <d v="2020-06-02T00:00:00"/>
    <n v="24.22"/>
    <x v="4"/>
    <d v="2020-02-14T00:00:00"/>
    <s v="Polska"/>
    <s v="Umarłe Korporacje"/>
    <x v="22"/>
    <n v="8"/>
    <n v="240"/>
    <n v="1800"/>
    <n v="6"/>
    <n v="2020"/>
  </r>
  <r>
    <n v="949"/>
    <n v="1"/>
    <n v="20"/>
    <d v="2020-06-03T00:00:00"/>
    <n v="81.73"/>
    <x v="3"/>
    <d v="2020-01-12T00:00:00"/>
    <s v="Polska"/>
    <s v="xi"/>
    <x v="17"/>
    <n v="9"/>
    <n v="222"/>
    <n v="2000"/>
    <n v="6"/>
    <n v="2020"/>
  </r>
  <r>
    <n v="950"/>
    <n v="1"/>
    <n v="20"/>
    <d v="2020-06-03T00:00:00"/>
    <n v="76.989999999999995"/>
    <x v="3"/>
    <d v="2020-01-12T00:00:00"/>
    <s v="Polska"/>
    <s v="xi"/>
    <x v="17"/>
    <n v="9"/>
    <n v="222"/>
    <n v="2000"/>
    <n v="6"/>
    <n v="2020"/>
  </r>
  <r>
    <n v="951"/>
    <n v="1"/>
    <n v="20"/>
    <d v="2020-06-03T00:00:00"/>
    <n v="69.02"/>
    <x v="3"/>
    <d v="2020-01-12T00:00:00"/>
    <s v="Polska"/>
    <s v="xi"/>
    <x v="17"/>
    <n v="9"/>
    <n v="222"/>
    <n v="2000"/>
    <n v="6"/>
    <n v="2020"/>
  </r>
  <r>
    <n v="952"/>
    <n v="1"/>
    <n v="21"/>
    <d v="2020-06-03T00:00:00"/>
    <n v="18.72"/>
    <x v="3"/>
    <d v="2020-01-12T00:00:00"/>
    <s v="Polska"/>
    <s v="Lisek Przemyka"/>
    <x v="18"/>
    <n v="9"/>
    <n v="300"/>
    <n v="2000"/>
    <n v="6"/>
    <n v="2020"/>
  </r>
  <r>
    <n v="953"/>
    <n v="19"/>
    <n v="16"/>
    <d v="2020-06-03T00:00:00"/>
    <n v="29.75"/>
    <x v="4"/>
    <d v="2020-02-14T00:00:00"/>
    <s v="Polska"/>
    <s v="Umarłe Korporacje"/>
    <x v="22"/>
    <n v="8"/>
    <n v="240"/>
    <n v="1800"/>
    <n v="6"/>
    <n v="2020"/>
  </r>
  <r>
    <n v="954"/>
    <n v="19"/>
    <n v="16"/>
    <d v="2020-06-03T00:00:00"/>
    <n v="33.92"/>
    <x v="4"/>
    <d v="2020-02-14T00:00:00"/>
    <s v="Polska"/>
    <s v="Umarłe Korporacje"/>
    <x v="22"/>
    <n v="8"/>
    <n v="240"/>
    <n v="1800"/>
    <n v="6"/>
    <n v="2020"/>
  </r>
  <r>
    <n v="955"/>
    <n v="19"/>
    <n v="16"/>
    <d v="2020-06-03T00:00:00"/>
    <n v="43.39"/>
    <x v="4"/>
    <d v="2020-02-14T00:00:00"/>
    <s v="Polska"/>
    <s v="Umarłe Korporacje"/>
    <x v="22"/>
    <n v="8"/>
    <n v="240"/>
    <n v="1800"/>
    <n v="6"/>
    <n v="2020"/>
  </r>
  <r>
    <n v="956"/>
    <n v="19"/>
    <n v="16"/>
    <d v="2020-06-03T00:00:00"/>
    <n v="46.51"/>
    <x v="4"/>
    <d v="2020-02-14T00:00:00"/>
    <s v="Polska"/>
    <s v="Umarłe Korporacje"/>
    <x v="22"/>
    <n v="8"/>
    <n v="240"/>
    <n v="1800"/>
    <n v="6"/>
    <n v="2020"/>
  </r>
  <r>
    <n v="957"/>
    <n v="19"/>
    <n v="16"/>
    <d v="2020-06-03T00:00:00"/>
    <n v="69.31"/>
    <x v="4"/>
    <d v="2020-02-14T00:00:00"/>
    <s v="Polska"/>
    <s v="Umarłe Korporacje"/>
    <x v="22"/>
    <n v="8"/>
    <n v="240"/>
    <n v="1800"/>
    <n v="6"/>
    <n v="2020"/>
  </r>
  <r>
    <n v="958"/>
    <n v="19"/>
    <n v="16"/>
    <d v="2020-06-03T00:00:00"/>
    <n v="69.099999999999994"/>
    <x v="4"/>
    <d v="2020-02-14T00:00:00"/>
    <s v="Polska"/>
    <s v="Umarłe Korporacje"/>
    <x v="22"/>
    <n v="8"/>
    <n v="240"/>
    <n v="1800"/>
    <n v="6"/>
    <n v="2020"/>
  </r>
  <r>
    <n v="959"/>
    <n v="19"/>
    <n v="16"/>
    <d v="2020-06-03T00:00:00"/>
    <n v="77.319999999999993"/>
    <x v="4"/>
    <d v="2020-02-14T00:00:00"/>
    <s v="Polska"/>
    <s v="Umarłe Korporacje"/>
    <x v="22"/>
    <n v="8"/>
    <n v="240"/>
    <n v="1800"/>
    <n v="6"/>
    <n v="2020"/>
  </r>
  <r>
    <n v="960"/>
    <n v="19"/>
    <n v="16"/>
    <d v="2020-06-03T00:00:00"/>
    <n v="94.95"/>
    <x v="4"/>
    <d v="2020-02-14T00:00:00"/>
    <s v="Polska"/>
    <s v="Umarłe Korporacje"/>
    <x v="22"/>
    <n v="8"/>
    <n v="240"/>
    <n v="1800"/>
    <n v="6"/>
    <n v="2020"/>
  </r>
  <r>
    <n v="961"/>
    <n v="19"/>
    <n v="17"/>
    <d v="2020-06-03T00:00:00"/>
    <n v="14.05"/>
    <x v="4"/>
    <d v="2020-02-14T00:00:00"/>
    <s v="Polska"/>
    <s v="Tofik Lis"/>
    <x v="7"/>
    <n v="6"/>
    <n v="160"/>
    <n v="1200"/>
    <n v="6"/>
    <n v="2020"/>
  </r>
  <r>
    <n v="962"/>
    <n v="12"/>
    <n v="1"/>
    <d v="2020-06-06T00:00:00"/>
    <n v="18.010000000000002"/>
    <x v="5"/>
    <d v="2020-06-06T00:00:00"/>
    <s v="Polska"/>
    <s v="Cysmix i Emilka"/>
    <x v="0"/>
    <n v="7"/>
    <n v="128"/>
    <n v="1500"/>
    <n v="6"/>
    <n v="2020"/>
  </r>
  <r>
    <n v="963"/>
    <n v="12"/>
    <n v="1"/>
    <d v="2020-06-06T00:00:00"/>
    <n v="25.19"/>
    <x v="5"/>
    <d v="2020-06-06T00:00:00"/>
    <s v="Polska"/>
    <s v="Cysmix i Emilka"/>
    <x v="0"/>
    <n v="7"/>
    <n v="128"/>
    <n v="1500"/>
    <n v="6"/>
    <n v="2020"/>
  </r>
  <r>
    <n v="964"/>
    <n v="19"/>
    <n v="17"/>
    <d v="2020-06-06T00:00:00"/>
    <n v="19.41"/>
    <x v="4"/>
    <d v="2020-02-14T00:00:00"/>
    <s v="Polska"/>
    <s v="Tofik Lis"/>
    <x v="7"/>
    <n v="6"/>
    <n v="160"/>
    <n v="1200"/>
    <n v="6"/>
    <n v="2020"/>
  </r>
  <r>
    <n v="965"/>
    <n v="19"/>
    <n v="17"/>
    <d v="2020-06-07T00:00:00"/>
    <n v="37.01"/>
    <x v="4"/>
    <d v="2020-02-14T00:00:00"/>
    <s v="Polska"/>
    <s v="Tofik Lis"/>
    <x v="7"/>
    <n v="6"/>
    <n v="160"/>
    <n v="1200"/>
    <n v="6"/>
    <n v="2020"/>
  </r>
  <r>
    <n v="966"/>
    <n v="19"/>
    <n v="17"/>
    <d v="2020-06-07T00:00:00"/>
    <n v="39.26"/>
    <x v="4"/>
    <d v="2020-02-14T00:00:00"/>
    <s v="Polska"/>
    <s v="Tofik Lis"/>
    <x v="7"/>
    <n v="6"/>
    <n v="160"/>
    <n v="1200"/>
    <n v="6"/>
    <n v="2020"/>
  </r>
  <r>
    <n v="967"/>
    <n v="19"/>
    <n v="17"/>
    <d v="2020-06-07T00:00:00"/>
    <n v="36.64"/>
    <x v="4"/>
    <d v="2020-02-14T00:00:00"/>
    <s v="Polska"/>
    <s v="Tofik Lis"/>
    <x v="7"/>
    <n v="6"/>
    <n v="160"/>
    <n v="1200"/>
    <n v="6"/>
    <n v="2020"/>
  </r>
  <r>
    <n v="968"/>
    <n v="19"/>
    <n v="17"/>
    <d v="2020-06-07T00:00:00"/>
    <n v="61.25"/>
    <x v="4"/>
    <d v="2020-02-14T00:00:00"/>
    <s v="Polska"/>
    <s v="Tofik Lis"/>
    <x v="7"/>
    <n v="6"/>
    <n v="160"/>
    <n v="1200"/>
    <n v="6"/>
    <n v="2020"/>
  </r>
  <r>
    <n v="969"/>
    <n v="19"/>
    <n v="17"/>
    <d v="2020-06-07T00:00:00"/>
    <n v="75.97"/>
    <x v="4"/>
    <d v="2020-02-14T00:00:00"/>
    <s v="Polska"/>
    <s v="Tofik Lis"/>
    <x v="7"/>
    <n v="6"/>
    <n v="160"/>
    <n v="1200"/>
    <n v="6"/>
    <n v="2020"/>
  </r>
  <r>
    <n v="970"/>
    <n v="12"/>
    <n v="1"/>
    <d v="2020-06-08T00:00:00"/>
    <n v="27.81"/>
    <x v="5"/>
    <d v="2020-06-06T00:00:00"/>
    <s v="Polska"/>
    <s v="Cysmix i Emilka"/>
    <x v="0"/>
    <n v="7"/>
    <n v="128"/>
    <n v="1500"/>
    <n v="6"/>
    <n v="2020"/>
  </r>
  <r>
    <n v="971"/>
    <n v="12"/>
    <n v="1"/>
    <d v="2020-06-08T00:00:00"/>
    <n v="38.18"/>
    <x v="5"/>
    <d v="2020-06-06T00:00:00"/>
    <s v="Polska"/>
    <s v="Cysmix i Emilka"/>
    <x v="0"/>
    <n v="7"/>
    <n v="128"/>
    <n v="1500"/>
    <n v="6"/>
    <n v="2020"/>
  </r>
  <r>
    <n v="972"/>
    <n v="12"/>
    <n v="1"/>
    <d v="2020-06-09T00:00:00"/>
    <n v="37.6"/>
    <x v="5"/>
    <d v="2020-06-06T00:00:00"/>
    <s v="Polska"/>
    <s v="Cysmix i Emilka"/>
    <x v="0"/>
    <n v="7"/>
    <n v="128"/>
    <n v="1500"/>
    <n v="6"/>
    <n v="2020"/>
  </r>
  <r>
    <n v="973"/>
    <n v="19"/>
    <n v="17"/>
    <d v="2020-06-10T00:00:00"/>
    <n v="76.09"/>
    <x v="4"/>
    <d v="2020-02-14T00:00:00"/>
    <s v="Polska"/>
    <s v="Tofik Lis"/>
    <x v="7"/>
    <n v="6"/>
    <n v="160"/>
    <n v="1200"/>
    <n v="6"/>
    <n v="2020"/>
  </r>
  <r>
    <n v="974"/>
    <n v="19"/>
    <n v="17"/>
    <d v="2020-06-10T00:00:00"/>
    <n v="64.959999999999994"/>
    <x v="4"/>
    <d v="2020-02-14T00:00:00"/>
    <s v="Polska"/>
    <s v="Tofik Lis"/>
    <x v="7"/>
    <n v="6"/>
    <n v="160"/>
    <n v="1200"/>
    <n v="6"/>
    <n v="2020"/>
  </r>
  <r>
    <n v="975"/>
    <n v="19"/>
    <n v="17"/>
    <d v="2020-06-10T00:00:00"/>
    <n v="71.77"/>
    <x v="4"/>
    <d v="2020-02-14T00:00:00"/>
    <s v="Polska"/>
    <s v="Tofik Lis"/>
    <x v="7"/>
    <n v="6"/>
    <n v="160"/>
    <n v="1200"/>
    <n v="6"/>
    <n v="2020"/>
  </r>
  <r>
    <n v="976"/>
    <n v="19"/>
    <n v="18"/>
    <d v="2020-06-10T00:00:00"/>
    <n v="12.63"/>
    <x v="4"/>
    <d v="2020-02-14T00:00:00"/>
    <s v="Polska"/>
    <s v="Aviciuś"/>
    <x v="15"/>
    <n v="5"/>
    <n v="124"/>
    <n v="1000"/>
    <n v="6"/>
    <n v="2020"/>
  </r>
  <r>
    <n v="977"/>
    <n v="19"/>
    <n v="18"/>
    <d v="2020-06-10T00:00:00"/>
    <n v="16.47"/>
    <x v="4"/>
    <d v="2020-02-14T00:00:00"/>
    <s v="Polska"/>
    <s v="Aviciuś"/>
    <x v="15"/>
    <n v="5"/>
    <n v="124"/>
    <n v="1000"/>
    <n v="6"/>
    <n v="2020"/>
  </r>
  <r>
    <n v="978"/>
    <n v="19"/>
    <n v="18"/>
    <d v="2020-06-10T00:00:00"/>
    <n v="29.57"/>
    <x v="4"/>
    <d v="2020-02-14T00:00:00"/>
    <s v="Polska"/>
    <s v="Aviciuś"/>
    <x v="15"/>
    <n v="5"/>
    <n v="124"/>
    <n v="1000"/>
    <n v="6"/>
    <n v="2020"/>
  </r>
  <r>
    <n v="979"/>
    <n v="19"/>
    <n v="18"/>
    <d v="2020-06-10T00:00:00"/>
    <n v="32.21"/>
    <x v="4"/>
    <d v="2020-02-14T00:00:00"/>
    <s v="Polska"/>
    <s v="Aviciuś"/>
    <x v="15"/>
    <n v="5"/>
    <n v="124"/>
    <n v="1000"/>
    <n v="6"/>
    <n v="2020"/>
  </r>
  <r>
    <n v="980"/>
    <n v="19"/>
    <n v="18"/>
    <d v="2020-06-10T00:00:00"/>
    <n v="46.67"/>
    <x v="4"/>
    <d v="2020-02-14T00:00:00"/>
    <s v="Polska"/>
    <s v="Aviciuś"/>
    <x v="15"/>
    <n v="5"/>
    <n v="124"/>
    <n v="1000"/>
    <n v="6"/>
    <n v="2020"/>
  </r>
  <r>
    <n v="981"/>
    <n v="19"/>
    <n v="18"/>
    <d v="2020-06-10T00:00:00"/>
    <n v="44.95"/>
    <x v="4"/>
    <d v="2020-02-14T00:00:00"/>
    <s v="Polska"/>
    <s v="Aviciuś"/>
    <x v="15"/>
    <n v="5"/>
    <n v="124"/>
    <n v="1000"/>
    <n v="6"/>
    <n v="2020"/>
  </r>
  <r>
    <n v="982"/>
    <n v="19"/>
    <n v="18"/>
    <d v="2020-06-10T00:00:00"/>
    <n v="41.19"/>
    <x v="4"/>
    <d v="2020-02-14T00:00:00"/>
    <s v="Polska"/>
    <s v="Aviciuś"/>
    <x v="15"/>
    <n v="5"/>
    <n v="124"/>
    <n v="1000"/>
    <n v="6"/>
    <n v="2020"/>
  </r>
  <r>
    <n v="983"/>
    <n v="12"/>
    <n v="1"/>
    <d v="2020-06-12T00:00:00"/>
    <n v="56.36"/>
    <x v="5"/>
    <d v="2020-06-06T00:00:00"/>
    <s v="Polska"/>
    <s v="Cysmix i Emilka"/>
    <x v="0"/>
    <n v="7"/>
    <n v="128"/>
    <n v="1500"/>
    <n v="6"/>
    <n v="2020"/>
  </r>
  <r>
    <n v="984"/>
    <n v="12"/>
    <n v="1"/>
    <d v="2020-06-12T00:00:00"/>
    <n v="66.63"/>
    <x v="5"/>
    <d v="2020-06-06T00:00:00"/>
    <s v="Polska"/>
    <s v="Cysmix i Emilka"/>
    <x v="0"/>
    <n v="7"/>
    <n v="128"/>
    <n v="1500"/>
    <n v="6"/>
    <n v="2020"/>
  </r>
  <r>
    <n v="985"/>
    <n v="12"/>
    <n v="1"/>
    <d v="2020-06-12T00:00:00"/>
    <n v="76.03"/>
    <x v="5"/>
    <d v="2020-06-06T00:00:00"/>
    <s v="Polska"/>
    <s v="Cysmix i Emilka"/>
    <x v="0"/>
    <n v="7"/>
    <n v="128"/>
    <n v="1500"/>
    <n v="6"/>
    <n v="2020"/>
  </r>
  <r>
    <n v="986"/>
    <n v="12"/>
    <n v="1"/>
    <d v="2020-06-12T00:00:00"/>
    <n v="68.010000000000005"/>
    <x v="5"/>
    <d v="2020-06-06T00:00:00"/>
    <s v="Polska"/>
    <s v="Cysmix i Emilka"/>
    <x v="0"/>
    <n v="7"/>
    <n v="128"/>
    <n v="1500"/>
    <n v="6"/>
    <n v="2020"/>
  </r>
  <r>
    <n v="987"/>
    <n v="12"/>
    <n v="1"/>
    <d v="2020-06-12T00:00:00"/>
    <n v="76.180000000000007"/>
    <x v="5"/>
    <d v="2020-06-06T00:00:00"/>
    <s v="Polska"/>
    <s v="Cysmix i Emilka"/>
    <x v="0"/>
    <n v="7"/>
    <n v="128"/>
    <n v="1500"/>
    <n v="6"/>
    <n v="2020"/>
  </r>
  <r>
    <n v="988"/>
    <n v="19"/>
    <n v="18"/>
    <d v="2020-06-12T00:00:00"/>
    <n v="80.28"/>
    <x v="4"/>
    <d v="2020-02-14T00:00:00"/>
    <s v="Polska"/>
    <s v="Aviciuś"/>
    <x v="15"/>
    <n v="5"/>
    <n v="124"/>
    <n v="1000"/>
    <n v="6"/>
    <n v="2020"/>
  </r>
  <r>
    <n v="989"/>
    <n v="12"/>
    <n v="2"/>
    <d v="2020-06-13T00:00:00"/>
    <n v="11.98"/>
    <x v="5"/>
    <d v="2020-06-06T00:00:00"/>
    <s v="Polska"/>
    <s v="Solejek"/>
    <x v="1"/>
    <n v="7"/>
    <n v="182"/>
    <n v="1500"/>
    <n v="6"/>
    <n v="2020"/>
  </r>
  <r>
    <n v="990"/>
    <n v="12"/>
    <n v="2"/>
    <d v="2020-06-15T00:00:00"/>
    <n v="26.89"/>
    <x v="5"/>
    <d v="2020-06-06T00:00:00"/>
    <s v="Polska"/>
    <s v="Solejek"/>
    <x v="1"/>
    <n v="7"/>
    <n v="182"/>
    <n v="1500"/>
    <n v="6"/>
    <n v="2020"/>
  </r>
  <r>
    <n v="991"/>
    <n v="19"/>
    <n v="18"/>
    <d v="2020-06-15T00:00:00"/>
    <n v="85.92"/>
    <x v="4"/>
    <d v="2020-02-14T00:00:00"/>
    <s v="Polska"/>
    <s v="Aviciuś"/>
    <x v="15"/>
    <n v="5"/>
    <n v="124"/>
    <n v="1000"/>
    <n v="6"/>
    <n v="2020"/>
  </r>
  <r>
    <n v="992"/>
    <n v="19"/>
    <n v="25"/>
    <d v="2020-06-16T00:00:00"/>
    <n v="12.34"/>
    <x v="4"/>
    <d v="2020-02-14T00:00:00"/>
    <s v="Polska"/>
    <s v="Przepływ"/>
    <x v="25"/>
    <n v="6"/>
    <n v="150"/>
    <n v="1200"/>
    <n v="6"/>
    <n v="2020"/>
  </r>
  <r>
    <n v="993"/>
    <n v="19"/>
    <n v="25"/>
    <d v="2020-06-16T00:00:00"/>
    <n v="24.6"/>
    <x v="4"/>
    <d v="2020-02-14T00:00:00"/>
    <s v="Polska"/>
    <s v="Przepływ"/>
    <x v="25"/>
    <n v="6"/>
    <n v="150"/>
    <n v="1200"/>
    <n v="6"/>
    <n v="2020"/>
  </r>
  <r>
    <n v="994"/>
    <n v="19"/>
    <n v="25"/>
    <d v="2020-06-16T00:00:00"/>
    <n v="25.21"/>
    <x v="4"/>
    <d v="2020-02-14T00:00:00"/>
    <s v="Polska"/>
    <s v="Przepływ"/>
    <x v="25"/>
    <n v="6"/>
    <n v="150"/>
    <n v="1200"/>
    <n v="6"/>
    <n v="2020"/>
  </r>
  <r>
    <n v="995"/>
    <n v="19"/>
    <n v="25"/>
    <d v="2020-06-16T00:00:00"/>
    <n v="39.1"/>
    <x v="4"/>
    <d v="2020-02-14T00:00:00"/>
    <s v="Polska"/>
    <s v="Przepływ"/>
    <x v="25"/>
    <n v="6"/>
    <n v="150"/>
    <n v="1200"/>
    <n v="6"/>
    <n v="2020"/>
  </r>
  <r>
    <n v="996"/>
    <n v="19"/>
    <n v="25"/>
    <d v="2020-06-17T00:00:00"/>
    <n v="53.75"/>
    <x v="4"/>
    <d v="2020-02-14T00:00:00"/>
    <s v="Polska"/>
    <s v="Przepływ"/>
    <x v="25"/>
    <n v="6"/>
    <n v="150"/>
    <n v="1200"/>
    <n v="6"/>
    <n v="2020"/>
  </r>
  <r>
    <n v="997"/>
    <n v="19"/>
    <n v="25"/>
    <d v="2020-06-17T00:00:00"/>
    <n v="55.27"/>
    <x v="4"/>
    <d v="2020-02-14T00:00:00"/>
    <s v="Polska"/>
    <s v="Przepływ"/>
    <x v="25"/>
    <n v="6"/>
    <n v="150"/>
    <n v="1200"/>
    <n v="6"/>
    <n v="2020"/>
  </r>
  <r>
    <n v="998"/>
    <n v="12"/>
    <n v="2"/>
    <d v="2020-06-18T00:00:00"/>
    <n v="27.51"/>
    <x v="5"/>
    <d v="2020-06-06T00:00:00"/>
    <s v="Polska"/>
    <s v="Solejek"/>
    <x v="1"/>
    <n v="7"/>
    <n v="182"/>
    <n v="1500"/>
    <n v="6"/>
    <n v="2020"/>
  </r>
  <r>
    <n v="999"/>
    <n v="19"/>
    <n v="25"/>
    <d v="2020-06-18T00:00:00"/>
    <n v="72.48"/>
    <x v="4"/>
    <d v="2020-02-14T00:00:00"/>
    <s v="Polska"/>
    <s v="Przepływ"/>
    <x v="25"/>
    <n v="6"/>
    <n v="150"/>
    <n v="1200"/>
    <n v="6"/>
    <n v="2020"/>
  </r>
  <r>
    <n v="1000"/>
    <n v="12"/>
    <n v="2"/>
    <d v="2020-06-19T00:00:00"/>
    <n v="37.01"/>
    <x v="5"/>
    <d v="2020-06-06T00:00:00"/>
    <s v="Polska"/>
    <s v="Solejek"/>
    <x v="1"/>
    <n v="7"/>
    <n v="182"/>
    <n v="1500"/>
    <n v="6"/>
    <n v="2020"/>
  </r>
  <r>
    <n v="1001"/>
    <n v="12"/>
    <n v="2"/>
    <d v="2020-06-19T00:00:00"/>
    <n v="42.49"/>
    <x v="5"/>
    <d v="2020-06-06T00:00:00"/>
    <s v="Polska"/>
    <s v="Solejek"/>
    <x v="1"/>
    <n v="7"/>
    <n v="182"/>
    <n v="1500"/>
    <n v="6"/>
    <n v="2020"/>
  </r>
  <r>
    <n v="1002"/>
    <n v="19"/>
    <n v="25"/>
    <d v="2020-06-19T00:00:00"/>
    <n v="64.62"/>
    <x v="4"/>
    <d v="2020-02-14T00:00:00"/>
    <s v="Polska"/>
    <s v="Przepływ"/>
    <x v="25"/>
    <n v="6"/>
    <n v="150"/>
    <n v="1200"/>
    <n v="6"/>
    <n v="2020"/>
  </r>
  <r>
    <n v="1003"/>
    <n v="19"/>
    <n v="25"/>
    <d v="2020-06-20T00:00:00"/>
    <n v="57.9"/>
    <x v="4"/>
    <d v="2020-02-14T00:00:00"/>
    <s v="Polska"/>
    <s v="Przepływ"/>
    <x v="25"/>
    <n v="6"/>
    <n v="150"/>
    <n v="1200"/>
    <n v="6"/>
    <n v="2020"/>
  </r>
  <r>
    <n v="1004"/>
    <n v="19"/>
    <n v="25"/>
    <d v="2020-06-20T00:00:00"/>
    <n v="96.67"/>
    <x v="4"/>
    <d v="2020-02-14T00:00:00"/>
    <s v="Polska"/>
    <s v="Przepływ"/>
    <x v="25"/>
    <n v="6"/>
    <n v="150"/>
    <n v="1200"/>
    <n v="6"/>
    <n v="2020"/>
  </r>
  <r>
    <n v="1005"/>
    <n v="12"/>
    <n v="2"/>
    <d v="2020-06-22T00:00:00"/>
    <n v="60.06"/>
    <x v="5"/>
    <d v="2020-06-06T00:00:00"/>
    <s v="Polska"/>
    <s v="Solejek"/>
    <x v="1"/>
    <n v="7"/>
    <n v="182"/>
    <n v="1500"/>
    <n v="6"/>
    <n v="2020"/>
  </r>
  <r>
    <n v="1006"/>
    <n v="12"/>
    <n v="2"/>
    <d v="2020-06-22T00:00:00"/>
    <n v="47.99"/>
    <x v="5"/>
    <d v="2020-06-06T00:00:00"/>
    <s v="Polska"/>
    <s v="Solejek"/>
    <x v="1"/>
    <n v="7"/>
    <n v="182"/>
    <n v="1500"/>
    <n v="6"/>
    <n v="2020"/>
  </r>
  <r>
    <n v="1007"/>
    <n v="12"/>
    <n v="2"/>
    <d v="2020-06-22T00:00:00"/>
    <n v="68.88"/>
    <x v="5"/>
    <d v="2020-06-06T00:00:00"/>
    <s v="Polska"/>
    <s v="Solejek"/>
    <x v="1"/>
    <n v="7"/>
    <n v="182"/>
    <n v="1500"/>
    <n v="6"/>
    <n v="2020"/>
  </r>
  <r>
    <n v="1008"/>
    <n v="12"/>
    <n v="2"/>
    <d v="2020-06-22T00:00:00"/>
    <n v="54.51"/>
    <x v="5"/>
    <d v="2020-06-06T00:00:00"/>
    <s v="Polska"/>
    <s v="Solejek"/>
    <x v="1"/>
    <n v="7"/>
    <n v="182"/>
    <n v="1500"/>
    <n v="6"/>
    <n v="2020"/>
  </r>
  <r>
    <n v="1009"/>
    <n v="12"/>
    <n v="3"/>
    <d v="2020-06-22T00:00:00"/>
    <n v="16.63"/>
    <x v="5"/>
    <d v="2020-06-06T00:00:00"/>
    <s v="Polska"/>
    <s v="Kuba Omsiak"/>
    <x v="2"/>
    <n v="5"/>
    <n v="128"/>
    <n v="1000"/>
    <n v="6"/>
    <n v="2020"/>
  </r>
  <r>
    <n v="1010"/>
    <n v="12"/>
    <n v="3"/>
    <d v="2020-06-22T00:00:00"/>
    <n v="26.85"/>
    <x v="5"/>
    <d v="2020-06-06T00:00:00"/>
    <s v="Polska"/>
    <s v="Kuba Omsiak"/>
    <x v="2"/>
    <n v="5"/>
    <n v="128"/>
    <n v="1000"/>
    <n v="6"/>
    <n v="2020"/>
  </r>
  <r>
    <n v="1011"/>
    <n v="12"/>
    <n v="3"/>
    <d v="2020-06-22T00:00:00"/>
    <n v="38.130000000000003"/>
    <x v="5"/>
    <d v="2020-06-06T00:00:00"/>
    <s v="Polska"/>
    <s v="Kuba Omsiak"/>
    <x v="2"/>
    <n v="5"/>
    <n v="128"/>
    <n v="1000"/>
    <n v="6"/>
    <n v="2020"/>
  </r>
  <r>
    <n v="1012"/>
    <n v="12"/>
    <n v="3"/>
    <d v="2020-06-22T00:00:00"/>
    <n v="36.64"/>
    <x v="5"/>
    <d v="2020-06-06T00:00:00"/>
    <s v="Polska"/>
    <s v="Kuba Omsiak"/>
    <x v="2"/>
    <n v="5"/>
    <n v="128"/>
    <n v="1000"/>
    <n v="6"/>
    <n v="2020"/>
  </r>
  <r>
    <n v="1013"/>
    <n v="19"/>
    <n v="20"/>
    <d v="2020-06-22T00:00:00"/>
    <n v="19.61"/>
    <x v="4"/>
    <d v="2020-02-14T00:00:00"/>
    <s v="Polska"/>
    <s v="xi"/>
    <x v="17"/>
    <n v="9"/>
    <n v="222"/>
    <n v="2000"/>
    <n v="6"/>
    <n v="2020"/>
  </r>
  <r>
    <n v="1014"/>
    <n v="12"/>
    <n v="3"/>
    <d v="2020-06-23T00:00:00"/>
    <n v="43.16"/>
    <x v="5"/>
    <d v="2020-06-06T00:00:00"/>
    <s v="Polska"/>
    <s v="Kuba Omsiak"/>
    <x v="2"/>
    <n v="5"/>
    <n v="128"/>
    <n v="1000"/>
    <n v="6"/>
    <n v="2020"/>
  </r>
  <r>
    <n v="1015"/>
    <n v="12"/>
    <n v="3"/>
    <d v="2020-06-23T00:00:00"/>
    <n v="43.89"/>
    <x v="5"/>
    <d v="2020-06-06T00:00:00"/>
    <s v="Polska"/>
    <s v="Kuba Omsiak"/>
    <x v="2"/>
    <n v="5"/>
    <n v="128"/>
    <n v="1000"/>
    <n v="6"/>
    <n v="2020"/>
  </r>
  <r>
    <n v="1016"/>
    <n v="12"/>
    <n v="3"/>
    <d v="2020-06-23T00:00:00"/>
    <n v="69.73"/>
    <x v="5"/>
    <d v="2020-06-06T00:00:00"/>
    <s v="Polska"/>
    <s v="Kuba Omsiak"/>
    <x v="2"/>
    <n v="5"/>
    <n v="128"/>
    <n v="1000"/>
    <n v="6"/>
    <n v="2020"/>
  </r>
  <r>
    <n v="1017"/>
    <n v="12"/>
    <n v="3"/>
    <d v="2020-06-23T00:00:00"/>
    <n v="56.21"/>
    <x v="5"/>
    <d v="2020-06-06T00:00:00"/>
    <s v="Polska"/>
    <s v="Kuba Omsiak"/>
    <x v="2"/>
    <n v="5"/>
    <n v="128"/>
    <n v="1000"/>
    <n v="6"/>
    <n v="2020"/>
  </r>
  <r>
    <n v="1018"/>
    <n v="12"/>
    <n v="3"/>
    <d v="2020-06-23T00:00:00"/>
    <n v="88.46"/>
    <x v="5"/>
    <d v="2020-06-06T00:00:00"/>
    <s v="Polska"/>
    <s v="Kuba Omsiak"/>
    <x v="2"/>
    <n v="5"/>
    <n v="128"/>
    <n v="1000"/>
    <n v="6"/>
    <n v="2020"/>
  </r>
  <r>
    <n v="1019"/>
    <n v="12"/>
    <n v="3"/>
    <d v="2020-06-23T00:00:00"/>
    <n v="65.09"/>
    <x v="5"/>
    <d v="2020-06-06T00:00:00"/>
    <s v="Polska"/>
    <s v="Kuba Omsiak"/>
    <x v="2"/>
    <n v="5"/>
    <n v="128"/>
    <n v="1000"/>
    <n v="6"/>
    <n v="2020"/>
  </r>
  <r>
    <n v="1020"/>
    <n v="12"/>
    <n v="4"/>
    <d v="2020-06-23T00:00:00"/>
    <n v="16.12"/>
    <x v="5"/>
    <d v="2020-06-06T00:00:00"/>
    <s v="Polska"/>
    <s v="Pościgacze"/>
    <x v="3"/>
    <n v="6"/>
    <n v="170"/>
    <n v="1200"/>
    <n v="6"/>
    <n v="2020"/>
  </r>
  <r>
    <n v="1021"/>
    <n v="12"/>
    <n v="4"/>
    <d v="2020-06-23T00:00:00"/>
    <n v="25.49"/>
    <x v="5"/>
    <d v="2020-06-06T00:00:00"/>
    <s v="Polska"/>
    <s v="Pościgacze"/>
    <x v="3"/>
    <n v="6"/>
    <n v="170"/>
    <n v="1200"/>
    <n v="6"/>
    <n v="2020"/>
  </r>
  <r>
    <n v="1022"/>
    <n v="12"/>
    <n v="4"/>
    <d v="2020-06-23T00:00:00"/>
    <n v="35.94"/>
    <x v="5"/>
    <d v="2020-06-06T00:00:00"/>
    <s v="Polska"/>
    <s v="Pościgacze"/>
    <x v="3"/>
    <n v="6"/>
    <n v="170"/>
    <n v="1200"/>
    <n v="6"/>
    <n v="2020"/>
  </r>
  <r>
    <n v="1023"/>
    <n v="12"/>
    <n v="4"/>
    <d v="2020-06-23T00:00:00"/>
    <n v="38.93"/>
    <x v="5"/>
    <d v="2020-06-06T00:00:00"/>
    <s v="Polska"/>
    <s v="Pościgacze"/>
    <x v="3"/>
    <n v="6"/>
    <n v="170"/>
    <n v="1200"/>
    <n v="6"/>
    <n v="2020"/>
  </r>
  <r>
    <n v="1024"/>
    <n v="12"/>
    <n v="4"/>
    <d v="2020-06-23T00:00:00"/>
    <n v="43.22"/>
    <x v="5"/>
    <d v="2020-06-06T00:00:00"/>
    <s v="Polska"/>
    <s v="Pościgacze"/>
    <x v="3"/>
    <n v="6"/>
    <n v="170"/>
    <n v="1200"/>
    <n v="6"/>
    <n v="2020"/>
  </r>
  <r>
    <n v="1025"/>
    <n v="12"/>
    <n v="4"/>
    <d v="2020-06-23T00:00:00"/>
    <n v="57.64"/>
    <x v="5"/>
    <d v="2020-06-06T00:00:00"/>
    <s v="Polska"/>
    <s v="Pościgacze"/>
    <x v="3"/>
    <n v="6"/>
    <n v="170"/>
    <n v="1200"/>
    <n v="6"/>
    <n v="2020"/>
  </r>
  <r>
    <n v="1026"/>
    <n v="12"/>
    <n v="4"/>
    <d v="2020-06-23T00:00:00"/>
    <n v="56.23"/>
    <x v="5"/>
    <d v="2020-06-06T00:00:00"/>
    <s v="Polska"/>
    <s v="Pościgacze"/>
    <x v="3"/>
    <n v="6"/>
    <n v="170"/>
    <n v="1200"/>
    <n v="6"/>
    <n v="2020"/>
  </r>
  <r>
    <n v="1027"/>
    <n v="12"/>
    <n v="4"/>
    <d v="2020-06-23T00:00:00"/>
    <n v="79.42"/>
    <x v="5"/>
    <d v="2020-06-06T00:00:00"/>
    <s v="Polska"/>
    <s v="Pościgacze"/>
    <x v="3"/>
    <n v="6"/>
    <n v="170"/>
    <n v="1200"/>
    <n v="6"/>
    <n v="2020"/>
  </r>
  <r>
    <n v="1028"/>
    <n v="12"/>
    <n v="4"/>
    <d v="2020-06-23T00:00:00"/>
    <n v="87.38"/>
    <x v="5"/>
    <d v="2020-06-06T00:00:00"/>
    <s v="Polska"/>
    <s v="Pościgacze"/>
    <x v="3"/>
    <n v="6"/>
    <n v="170"/>
    <n v="1200"/>
    <n v="6"/>
    <n v="2020"/>
  </r>
  <r>
    <n v="1029"/>
    <n v="12"/>
    <n v="4"/>
    <d v="2020-06-23T00:00:00"/>
    <n v="67.930000000000007"/>
    <x v="5"/>
    <d v="2020-06-06T00:00:00"/>
    <s v="Polska"/>
    <s v="Pościgacze"/>
    <x v="3"/>
    <n v="6"/>
    <n v="170"/>
    <n v="1200"/>
    <n v="6"/>
    <n v="2020"/>
  </r>
  <r>
    <n v="1030"/>
    <n v="19"/>
    <n v="20"/>
    <d v="2020-06-23T00:00:00"/>
    <n v="26.36"/>
    <x v="4"/>
    <d v="2020-02-14T00:00:00"/>
    <s v="Polska"/>
    <s v="xi"/>
    <x v="17"/>
    <n v="9"/>
    <n v="222"/>
    <n v="2000"/>
    <n v="6"/>
    <n v="2020"/>
  </r>
  <r>
    <n v="1031"/>
    <n v="19"/>
    <n v="20"/>
    <d v="2020-06-23T00:00:00"/>
    <n v="26.01"/>
    <x v="4"/>
    <d v="2020-02-14T00:00:00"/>
    <s v="Polska"/>
    <s v="xi"/>
    <x v="17"/>
    <n v="9"/>
    <n v="222"/>
    <n v="2000"/>
    <n v="6"/>
    <n v="2020"/>
  </r>
  <r>
    <n v="1032"/>
    <n v="19"/>
    <n v="20"/>
    <d v="2020-06-24T00:00:00"/>
    <n v="43.14"/>
    <x v="4"/>
    <d v="2020-02-14T00:00:00"/>
    <s v="Polska"/>
    <s v="xi"/>
    <x v="17"/>
    <n v="9"/>
    <n v="222"/>
    <n v="2000"/>
    <n v="6"/>
    <n v="2020"/>
  </r>
  <r>
    <n v="1033"/>
    <n v="19"/>
    <n v="20"/>
    <d v="2020-06-24T00:00:00"/>
    <n v="50.15"/>
    <x v="4"/>
    <d v="2020-02-14T00:00:00"/>
    <s v="Polska"/>
    <s v="xi"/>
    <x v="17"/>
    <n v="9"/>
    <n v="222"/>
    <n v="2000"/>
    <n v="6"/>
    <n v="2020"/>
  </r>
  <r>
    <n v="1034"/>
    <n v="12"/>
    <n v="5"/>
    <d v="2020-06-25T00:00:00"/>
    <n v="11.31"/>
    <x v="5"/>
    <d v="2020-06-06T00:00:00"/>
    <s v="Polska"/>
    <s v="Rostek"/>
    <x v="4"/>
    <n v="5"/>
    <n v="133"/>
    <n v="1000"/>
    <n v="6"/>
    <n v="2020"/>
  </r>
  <r>
    <n v="1035"/>
    <n v="12"/>
    <n v="5"/>
    <d v="2020-06-25T00:00:00"/>
    <n v="23.2"/>
    <x v="5"/>
    <d v="2020-06-06T00:00:00"/>
    <s v="Polska"/>
    <s v="Rostek"/>
    <x v="4"/>
    <n v="5"/>
    <n v="133"/>
    <n v="1000"/>
    <n v="6"/>
    <n v="2020"/>
  </r>
  <r>
    <n v="1036"/>
    <n v="19"/>
    <n v="20"/>
    <d v="2020-06-25T00:00:00"/>
    <n v="51.99"/>
    <x v="4"/>
    <d v="2020-02-14T00:00:00"/>
    <s v="Polska"/>
    <s v="xi"/>
    <x v="17"/>
    <n v="9"/>
    <n v="222"/>
    <n v="2000"/>
    <n v="6"/>
    <n v="2020"/>
  </r>
  <r>
    <n v="1037"/>
    <n v="12"/>
    <n v="5"/>
    <d v="2020-06-26T00:00:00"/>
    <n v="31.45"/>
    <x v="5"/>
    <d v="2020-06-06T00:00:00"/>
    <s v="Polska"/>
    <s v="Rostek"/>
    <x v="4"/>
    <n v="5"/>
    <n v="133"/>
    <n v="1000"/>
    <n v="6"/>
    <n v="2020"/>
  </r>
  <r>
    <n v="1038"/>
    <n v="12"/>
    <n v="5"/>
    <d v="2020-06-26T00:00:00"/>
    <n v="34.82"/>
    <x v="5"/>
    <d v="2020-06-06T00:00:00"/>
    <s v="Polska"/>
    <s v="Rostek"/>
    <x v="4"/>
    <n v="5"/>
    <n v="133"/>
    <n v="1000"/>
    <n v="6"/>
    <n v="2020"/>
  </r>
  <r>
    <n v="1039"/>
    <n v="19"/>
    <n v="20"/>
    <d v="2020-06-26T00:00:00"/>
    <n v="79.05"/>
    <x v="4"/>
    <d v="2020-02-14T00:00:00"/>
    <s v="Polska"/>
    <s v="xi"/>
    <x v="17"/>
    <n v="9"/>
    <n v="222"/>
    <n v="2000"/>
    <n v="6"/>
    <n v="2020"/>
  </r>
  <r>
    <n v="1040"/>
    <n v="19"/>
    <n v="20"/>
    <d v="2020-06-26T00:00:00"/>
    <n v="68.36"/>
    <x v="4"/>
    <d v="2020-02-14T00:00:00"/>
    <s v="Polska"/>
    <s v="xi"/>
    <x v="17"/>
    <n v="9"/>
    <n v="222"/>
    <n v="2000"/>
    <n v="6"/>
    <n v="2020"/>
  </r>
  <r>
    <n v="1041"/>
    <n v="19"/>
    <n v="20"/>
    <d v="2020-06-28T00:00:00"/>
    <n v="55.41"/>
    <x v="4"/>
    <d v="2020-02-14T00:00:00"/>
    <s v="Polska"/>
    <s v="xi"/>
    <x v="17"/>
    <n v="9"/>
    <n v="222"/>
    <n v="2000"/>
    <n v="6"/>
    <n v="2020"/>
  </r>
  <r>
    <n v="1042"/>
    <n v="19"/>
    <n v="20"/>
    <d v="2020-06-28T00:00:00"/>
    <n v="64.31"/>
    <x v="4"/>
    <d v="2020-02-14T00:00:00"/>
    <s v="Polska"/>
    <s v="xi"/>
    <x v="17"/>
    <n v="9"/>
    <n v="222"/>
    <n v="2000"/>
    <n v="6"/>
    <n v="2020"/>
  </r>
  <r>
    <n v="1043"/>
    <n v="19"/>
    <n v="21"/>
    <d v="2020-06-28T00:00:00"/>
    <n v="16.45"/>
    <x v="4"/>
    <d v="2020-02-14T00:00:00"/>
    <s v="Polska"/>
    <s v="Lisek Przemyka"/>
    <x v="18"/>
    <n v="9"/>
    <n v="300"/>
    <n v="2000"/>
    <n v="6"/>
    <n v="2020"/>
  </r>
  <r>
    <n v="1044"/>
    <n v="12"/>
    <n v="5"/>
    <d v="2020-06-29T00:00:00"/>
    <n v="40.729999999999997"/>
    <x v="5"/>
    <d v="2020-06-06T00:00:00"/>
    <s v="Polska"/>
    <s v="Rostek"/>
    <x v="4"/>
    <n v="5"/>
    <n v="133"/>
    <n v="1000"/>
    <n v="6"/>
    <n v="2020"/>
  </r>
  <r>
    <n v="1045"/>
    <n v="12"/>
    <n v="5"/>
    <d v="2020-06-29T00:00:00"/>
    <n v="44.03"/>
    <x v="5"/>
    <d v="2020-06-06T00:00:00"/>
    <s v="Polska"/>
    <s v="Rostek"/>
    <x v="4"/>
    <n v="5"/>
    <n v="133"/>
    <n v="1000"/>
    <n v="6"/>
    <n v="2020"/>
  </r>
  <r>
    <n v="1046"/>
    <n v="5"/>
    <n v="1"/>
    <d v="2020-06-30T00:00:00"/>
    <n v="14.45"/>
    <x v="6"/>
    <d v="2020-06-30T00:00:00"/>
    <s v="Polska"/>
    <s v="Cysmix i Emilka"/>
    <x v="0"/>
    <n v="7"/>
    <n v="128"/>
    <n v="1500"/>
    <n v="6"/>
    <n v="2020"/>
  </r>
  <r>
    <n v="1047"/>
    <n v="5"/>
    <n v="1"/>
    <d v="2020-06-30T00:00:00"/>
    <n v="20.74"/>
    <x v="6"/>
    <d v="2020-06-30T00:00:00"/>
    <s v="Polska"/>
    <s v="Cysmix i Emilka"/>
    <x v="0"/>
    <n v="7"/>
    <n v="128"/>
    <n v="1500"/>
    <n v="6"/>
    <n v="2020"/>
  </r>
  <r>
    <n v="1048"/>
    <n v="5"/>
    <n v="1"/>
    <d v="2020-06-30T00:00:00"/>
    <n v="23.9"/>
    <x v="6"/>
    <d v="2020-06-30T00:00:00"/>
    <s v="Polska"/>
    <s v="Cysmix i Emilka"/>
    <x v="0"/>
    <n v="7"/>
    <n v="128"/>
    <n v="1500"/>
    <n v="6"/>
    <n v="2020"/>
  </r>
  <r>
    <n v="1049"/>
    <n v="12"/>
    <n v="5"/>
    <d v="2020-07-01T00:00:00"/>
    <n v="74.44"/>
    <x v="5"/>
    <d v="2020-06-06T00:00:00"/>
    <s v="Polska"/>
    <s v="Rostek"/>
    <x v="4"/>
    <n v="5"/>
    <n v="133"/>
    <n v="1000"/>
    <n v="7"/>
    <n v="2020"/>
  </r>
  <r>
    <n v="1050"/>
    <n v="12"/>
    <n v="5"/>
    <d v="2020-07-01T00:00:00"/>
    <n v="85.19"/>
    <x v="5"/>
    <d v="2020-06-06T00:00:00"/>
    <s v="Polska"/>
    <s v="Rostek"/>
    <x v="4"/>
    <n v="5"/>
    <n v="133"/>
    <n v="1000"/>
    <n v="7"/>
    <n v="2020"/>
  </r>
  <r>
    <n v="1051"/>
    <n v="12"/>
    <n v="5"/>
    <d v="2020-07-01T00:00:00"/>
    <n v="96.3"/>
    <x v="5"/>
    <d v="2020-06-06T00:00:00"/>
    <s v="Polska"/>
    <s v="Rostek"/>
    <x v="4"/>
    <n v="5"/>
    <n v="133"/>
    <n v="1000"/>
    <n v="7"/>
    <n v="2020"/>
  </r>
  <r>
    <n v="1052"/>
    <n v="5"/>
    <n v="1"/>
    <d v="2020-07-02T00:00:00"/>
    <n v="41.08"/>
    <x v="6"/>
    <d v="2020-06-30T00:00:00"/>
    <s v="Polska"/>
    <s v="Cysmix i Emilka"/>
    <x v="0"/>
    <n v="7"/>
    <n v="128"/>
    <n v="1500"/>
    <n v="7"/>
    <n v="2020"/>
  </r>
  <r>
    <n v="1053"/>
    <n v="5"/>
    <n v="1"/>
    <d v="2020-07-02T00:00:00"/>
    <n v="36.47"/>
    <x v="6"/>
    <d v="2020-06-30T00:00:00"/>
    <s v="Polska"/>
    <s v="Cysmix i Emilka"/>
    <x v="0"/>
    <n v="7"/>
    <n v="128"/>
    <n v="1500"/>
    <n v="7"/>
    <n v="2020"/>
  </r>
  <r>
    <n v="1054"/>
    <n v="5"/>
    <n v="1"/>
    <d v="2020-07-02T00:00:00"/>
    <n v="48.99"/>
    <x v="6"/>
    <d v="2020-06-30T00:00:00"/>
    <s v="Polska"/>
    <s v="Cysmix i Emilka"/>
    <x v="0"/>
    <n v="7"/>
    <n v="128"/>
    <n v="1500"/>
    <n v="7"/>
    <n v="2020"/>
  </r>
  <r>
    <n v="1055"/>
    <n v="12"/>
    <n v="6"/>
    <d v="2020-07-04T00:00:00"/>
    <n v="10.039999999999999"/>
    <x v="5"/>
    <d v="2020-06-06T00:00:00"/>
    <s v="Polska"/>
    <s v="Ramzes B."/>
    <x v="5"/>
    <n v="6"/>
    <n v="130"/>
    <n v="1200"/>
    <n v="7"/>
    <n v="2020"/>
  </r>
  <r>
    <n v="1056"/>
    <n v="12"/>
    <n v="6"/>
    <d v="2020-07-04T00:00:00"/>
    <n v="22.49"/>
    <x v="5"/>
    <d v="2020-06-06T00:00:00"/>
    <s v="Polska"/>
    <s v="Ramzes B."/>
    <x v="5"/>
    <n v="6"/>
    <n v="130"/>
    <n v="1200"/>
    <n v="7"/>
    <n v="2020"/>
  </r>
  <r>
    <n v="1057"/>
    <n v="5"/>
    <n v="1"/>
    <d v="2020-07-05T00:00:00"/>
    <n v="52.92"/>
    <x v="6"/>
    <d v="2020-06-30T00:00:00"/>
    <s v="Polska"/>
    <s v="Cysmix i Emilka"/>
    <x v="0"/>
    <n v="7"/>
    <n v="128"/>
    <n v="1500"/>
    <n v="7"/>
    <n v="2020"/>
  </r>
  <r>
    <n v="1058"/>
    <n v="12"/>
    <n v="6"/>
    <d v="2020-07-05T00:00:00"/>
    <n v="35.270000000000003"/>
    <x v="5"/>
    <d v="2020-06-06T00:00:00"/>
    <s v="Polska"/>
    <s v="Ramzes B."/>
    <x v="5"/>
    <n v="6"/>
    <n v="130"/>
    <n v="1200"/>
    <n v="7"/>
    <n v="2020"/>
  </r>
  <r>
    <n v="1059"/>
    <n v="5"/>
    <n v="1"/>
    <d v="2020-07-06T00:00:00"/>
    <n v="74.760000000000005"/>
    <x v="6"/>
    <d v="2020-06-30T00:00:00"/>
    <s v="Polska"/>
    <s v="Cysmix i Emilka"/>
    <x v="0"/>
    <n v="7"/>
    <n v="128"/>
    <n v="1500"/>
    <n v="7"/>
    <n v="2020"/>
  </r>
  <r>
    <n v="1060"/>
    <n v="5"/>
    <n v="1"/>
    <d v="2020-07-06T00:00:00"/>
    <n v="84.16"/>
    <x v="6"/>
    <d v="2020-06-30T00:00:00"/>
    <s v="Polska"/>
    <s v="Cysmix i Emilka"/>
    <x v="0"/>
    <n v="7"/>
    <n v="128"/>
    <n v="1500"/>
    <n v="7"/>
    <n v="2020"/>
  </r>
  <r>
    <n v="1061"/>
    <n v="5"/>
    <n v="1"/>
    <d v="2020-07-06T00:00:00"/>
    <n v="78.97"/>
    <x v="6"/>
    <d v="2020-06-30T00:00:00"/>
    <s v="Polska"/>
    <s v="Cysmix i Emilka"/>
    <x v="0"/>
    <n v="7"/>
    <n v="128"/>
    <n v="1500"/>
    <n v="7"/>
    <n v="2020"/>
  </r>
  <r>
    <n v="1062"/>
    <n v="12"/>
    <n v="6"/>
    <d v="2020-07-06T00:00:00"/>
    <n v="33.17"/>
    <x v="5"/>
    <d v="2020-06-06T00:00:00"/>
    <s v="Polska"/>
    <s v="Ramzes B."/>
    <x v="5"/>
    <n v="6"/>
    <n v="130"/>
    <n v="1200"/>
    <n v="7"/>
    <n v="2020"/>
  </r>
  <r>
    <n v="1063"/>
    <n v="12"/>
    <n v="6"/>
    <d v="2020-07-06T00:00:00"/>
    <n v="43.07"/>
    <x v="5"/>
    <d v="2020-06-06T00:00:00"/>
    <s v="Polska"/>
    <s v="Ramzes B."/>
    <x v="5"/>
    <n v="6"/>
    <n v="130"/>
    <n v="1200"/>
    <n v="7"/>
    <n v="2020"/>
  </r>
  <r>
    <n v="1064"/>
    <n v="12"/>
    <n v="6"/>
    <d v="2020-07-06T00:00:00"/>
    <n v="44.36"/>
    <x v="5"/>
    <d v="2020-06-06T00:00:00"/>
    <s v="Polska"/>
    <s v="Ramzes B."/>
    <x v="5"/>
    <n v="6"/>
    <n v="130"/>
    <n v="1200"/>
    <n v="7"/>
    <n v="2020"/>
  </r>
  <r>
    <n v="1065"/>
    <n v="12"/>
    <n v="6"/>
    <d v="2020-07-06T00:00:00"/>
    <n v="52.45"/>
    <x v="5"/>
    <d v="2020-06-06T00:00:00"/>
    <s v="Polska"/>
    <s v="Ramzes B."/>
    <x v="5"/>
    <n v="6"/>
    <n v="130"/>
    <n v="1200"/>
    <n v="7"/>
    <n v="2020"/>
  </r>
  <r>
    <n v="1066"/>
    <n v="12"/>
    <n v="6"/>
    <d v="2020-07-06T00:00:00"/>
    <n v="72.510000000000005"/>
    <x v="5"/>
    <d v="2020-06-06T00:00:00"/>
    <s v="Polska"/>
    <s v="Ramzes B."/>
    <x v="5"/>
    <n v="6"/>
    <n v="130"/>
    <n v="1200"/>
    <n v="7"/>
    <n v="2020"/>
  </r>
  <r>
    <n v="1067"/>
    <n v="12"/>
    <n v="6"/>
    <d v="2020-07-06T00:00:00"/>
    <n v="81.5"/>
    <x v="5"/>
    <d v="2020-06-06T00:00:00"/>
    <s v="Polska"/>
    <s v="Ramzes B."/>
    <x v="5"/>
    <n v="6"/>
    <n v="130"/>
    <n v="1200"/>
    <n v="7"/>
    <n v="2020"/>
  </r>
  <r>
    <n v="1068"/>
    <n v="5"/>
    <n v="2"/>
    <d v="2020-07-07T00:00:00"/>
    <n v="13.87"/>
    <x v="6"/>
    <d v="2020-06-30T00:00:00"/>
    <s v="Polska"/>
    <s v="Solejek"/>
    <x v="1"/>
    <n v="7"/>
    <n v="182"/>
    <n v="1500"/>
    <n v="7"/>
    <n v="2020"/>
  </r>
  <r>
    <n v="1069"/>
    <n v="12"/>
    <n v="7"/>
    <d v="2020-07-09T00:00:00"/>
    <n v="12.01"/>
    <x v="5"/>
    <d v="2020-06-06T00:00:00"/>
    <s v="Polska"/>
    <s v="Rajec"/>
    <x v="6"/>
    <n v="4"/>
    <n v="120"/>
    <n v="900"/>
    <n v="7"/>
    <n v="2020"/>
  </r>
  <r>
    <n v="1070"/>
    <n v="12"/>
    <n v="7"/>
    <d v="2020-07-09T00:00:00"/>
    <n v="19.73"/>
    <x v="5"/>
    <d v="2020-06-06T00:00:00"/>
    <s v="Polska"/>
    <s v="Rajec"/>
    <x v="6"/>
    <n v="4"/>
    <n v="120"/>
    <n v="900"/>
    <n v="7"/>
    <n v="2020"/>
  </r>
  <r>
    <n v="1071"/>
    <n v="5"/>
    <n v="2"/>
    <d v="2020-07-10T00:00:00"/>
    <n v="21.17"/>
    <x v="6"/>
    <d v="2020-06-30T00:00:00"/>
    <s v="Polska"/>
    <s v="Solejek"/>
    <x v="1"/>
    <n v="7"/>
    <n v="182"/>
    <n v="1500"/>
    <n v="7"/>
    <n v="2020"/>
  </r>
  <r>
    <n v="1072"/>
    <n v="5"/>
    <n v="2"/>
    <d v="2020-07-10T00:00:00"/>
    <n v="21.02"/>
    <x v="6"/>
    <d v="2020-06-30T00:00:00"/>
    <s v="Polska"/>
    <s v="Solejek"/>
    <x v="1"/>
    <n v="7"/>
    <n v="182"/>
    <n v="1500"/>
    <n v="7"/>
    <n v="2020"/>
  </r>
  <r>
    <n v="1073"/>
    <n v="5"/>
    <n v="2"/>
    <d v="2020-07-10T00:00:00"/>
    <n v="42.19"/>
    <x v="6"/>
    <d v="2020-06-30T00:00:00"/>
    <s v="Polska"/>
    <s v="Solejek"/>
    <x v="1"/>
    <n v="7"/>
    <n v="182"/>
    <n v="1500"/>
    <n v="7"/>
    <n v="2020"/>
  </r>
  <r>
    <n v="1074"/>
    <n v="5"/>
    <n v="2"/>
    <d v="2020-07-10T00:00:00"/>
    <n v="47.47"/>
    <x v="6"/>
    <d v="2020-06-30T00:00:00"/>
    <s v="Polska"/>
    <s v="Solejek"/>
    <x v="1"/>
    <n v="7"/>
    <n v="182"/>
    <n v="1500"/>
    <n v="7"/>
    <n v="2020"/>
  </r>
  <r>
    <n v="1075"/>
    <n v="5"/>
    <n v="2"/>
    <d v="2020-07-10T00:00:00"/>
    <n v="59.62"/>
    <x v="6"/>
    <d v="2020-06-30T00:00:00"/>
    <s v="Polska"/>
    <s v="Solejek"/>
    <x v="1"/>
    <n v="7"/>
    <n v="182"/>
    <n v="1500"/>
    <n v="7"/>
    <n v="2020"/>
  </r>
  <r>
    <n v="1076"/>
    <n v="5"/>
    <n v="2"/>
    <d v="2020-07-10T00:00:00"/>
    <n v="77.44"/>
    <x v="6"/>
    <d v="2020-06-30T00:00:00"/>
    <s v="Polska"/>
    <s v="Solejek"/>
    <x v="1"/>
    <n v="7"/>
    <n v="182"/>
    <n v="1500"/>
    <n v="7"/>
    <n v="2020"/>
  </r>
  <r>
    <n v="1077"/>
    <n v="12"/>
    <n v="7"/>
    <d v="2020-07-10T00:00:00"/>
    <n v="27.5"/>
    <x v="5"/>
    <d v="2020-06-06T00:00:00"/>
    <s v="Polska"/>
    <s v="Rajec"/>
    <x v="6"/>
    <n v="4"/>
    <n v="120"/>
    <n v="900"/>
    <n v="7"/>
    <n v="2020"/>
  </r>
  <r>
    <n v="1078"/>
    <n v="12"/>
    <n v="7"/>
    <d v="2020-07-10T00:00:00"/>
    <n v="43.38"/>
    <x v="5"/>
    <d v="2020-06-06T00:00:00"/>
    <s v="Polska"/>
    <s v="Rajec"/>
    <x v="6"/>
    <n v="4"/>
    <n v="120"/>
    <n v="900"/>
    <n v="7"/>
    <n v="2020"/>
  </r>
  <r>
    <n v="1079"/>
    <n v="12"/>
    <n v="7"/>
    <d v="2020-07-10T00:00:00"/>
    <n v="42.91"/>
    <x v="5"/>
    <d v="2020-06-06T00:00:00"/>
    <s v="Polska"/>
    <s v="Rajec"/>
    <x v="6"/>
    <n v="4"/>
    <n v="120"/>
    <n v="900"/>
    <n v="7"/>
    <n v="2020"/>
  </r>
  <r>
    <n v="1080"/>
    <n v="12"/>
    <n v="7"/>
    <d v="2020-07-10T00:00:00"/>
    <n v="59.01"/>
    <x v="5"/>
    <d v="2020-06-06T00:00:00"/>
    <s v="Polska"/>
    <s v="Rajec"/>
    <x v="6"/>
    <n v="4"/>
    <n v="120"/>
    <n v="900"/>
    <n v="7"/>
    <n v="2020"/>
  </r>
  <r>
    <n v="1081"/>
    <n v="12"/>
    <n v="7"/>
    <d v="2020-07-10T00:00:00"/>
    <n v="61.46"/>
    <x v="5"/>
    <d v="2020-06-06T00:00:00"/>
    <s v="Polska"/>
    <s v="Rajec"/>
    <x v="6"/>
    <n v="4"/>
    <n v="120"/>
    <n v="900"/>
    <n v="7"/>
    <n v="2020"/>
  </r>
  <r>
    <n v="1082"/>
    <n v="5"/>
    <n v="2"/>
    <d v="2020-07-13T00:00:00"/>
    <n v="69.09"/>
    <x v="6"/>
    <d v="2020-06-30T00:00:00"/>
    <s v="Polska"/>
    <s v="Solejek"/>
    <x v="1"/>
    <n v="7"/>
    <n v="182"/>
    <n v="1500"/>
    <n v="7"/>
    <n v="2020"/>
  </r>
  <r>
    <n v="1083"/>
    <n v="5"/>
    <n v="2"/>
    <d v="2020-07-13T00:00:00"/>
    <n v="82.12"/>
    <x v="6"/>
    <d v="2020-06-30T00:00:00"/>
    <s v="Polska"/>
    <s v="Solejek"/>
    <x v="1"/>
    <n v="7"/>
    <n v="182"/>
    <n v="1500"/>
    <n v="7"/>
    <n v="2020"/>
  </r>
  <r>
    <n v="1084"/>
    <n v="5"/>
    <n v="2"/>
    <d v="2020-07-13T00:00:00"/>
    <n v="61.81"/>
    <x v="6"/>
    <d v="2020-06-30T00:00:00"/>
    <s v="Polska"/>
    <s v="Solejek"/>
    <x v="1"/>
    <n v="7"/>
    <n v="182"/>
    <n v="1500"/>
    <n v="7"/>
    <n v="2020"/>
  </r>
  <r>
    <n v="1085"/>
    <n v="5"/>
    <n v="3"/>
    <d v="2020-07-13T00:00:00"/>
    <n v="17.45"/>
    <x v="6"/>
    <d v="2020-06-30T00:00:00"/>
    <s v="Polska"/>
    <s v="Kuba Omsiak"/>
    <x v="2"/>
    <n v="5"/>
    <n v="128"/>
    <n v="1000"/>
    <n v="7"/>
    <n v="2020"/>
  </r>
  <r>
    <n v="1086"/>
    <n v="5"/>
    <n v="3"/>
    <d v="2020-07-13T00:00:00"/>
    <n v="21.59"/>
    <x v="6"/>
    <d v="2020-06-30T00:00:00"/>
    <s v="Polska"/>
    <s v="Kuba Omsiak"/>
    <x v="2"/>
    <n v="5"/>
    <n v="128"/>
    <n v="1000"/>
    <n v="7"/>
    <n v="2020"/>
  </r>
  <r>
    <n v="1087"/>
    <n v="5"/>
    <n v="3"/>
    <d v="2020-07-13T00:00:00"/>
    <n v="22.48"/>
    <x v="6"/>
    <d v="2020-06-30T00:00:00"/>
    <s v="Polska"/>
    <s v="Kuba Omsiak"/>
    <x v="2"/>
    <n v="5"/>
    <n v="128"/>
    <n v="1000"/>
    <n v="7"/>
    <n v="2020"/>
  </r>
  <r>
    <n v="1088"/>
    <n v="12"/>
    <n v="7"/>
    <d v="2020-07-13T00:00:00"/>
    <n v="59.52"/>
    <x v="5"/>
    <d v="2020-06-06T00:00:00"/>
    <s v="Polska"/>
    <s v="Rajec"/>
    <x v="6"/>
    <n v="4"/>
    <n v="120"/>
    <n v="900"/>
    <n v="7"/>
    <n v="2020"/>
  </r>
  <r>
    <n v="1089"/>
    <n v="12"/>
    <n v="7"/>
    <d v="2020-07-13T00:00:00"/>
    <n v="70.47"/>
    <x v="5"/>
    <d v="2020-06-06T00:00:00"/>
    <s v="Polska"/>
    <s v="Rajec"/>
    <x v="6"/>
    <n v="4"/>
    <n v="120"/>
    <n v="900"/>
    <n v="7"/>
    <n v="2020"/>
  </r>
  <r>
    <n v="1090"/>
    <n v="5"/>
    <n v="3"/>
    <d v="2020-07-15T00:00:00"/>
    <n v="37"/>
    <x v="6"/>
    <d v="2020-06-30T00:00:00"/>
    <s v="Polska"/>
    <s v="Kuba Omsiak"/>
    <x v="2"/>
    <n v="5"/>
    <n v="128"/>
    <n v="1000"/>
    <n v="7"/>
    <n v="2020"/>
  </r>
  <r>
    <n v="1091"/>
    <n v="12"/>
    <n v="7"/>
    <d v="2020-07-16T00:00:00"/>
    <n v="70.760000000000005"/>
    <x v="5"/>
    <d v="2020-06-06T00:00:00"/>
    <s v="Polska"/>
    <s v="Rajec"/>
    <x v="6"/>
    <n v="4"/>
    <n v="120"/>
    <n v="900"/>
    <n v="7"/>
    <n v="2020"/>
  </r>
  <r>
    <n v="1092"/>
    <n v="12"/>
    <n v="8"/>
    <d v="2020-07-16T00:00:00"/>
    <n v="18.02"/>
    <x v="5"/>
    <d v="2020-06-06T00:00:00"/>
    <s v="Polska"/>
    <s v="Tofik Lis"/>
    <x v="26"/>
    <n v="7"/>
    <n v="240"/>
    <n v="1500"/>
    <n v="7"/>
    <n v="2020"/>
  </r>
  <r>
    <n v="1093"/>
    <n v="12"/>
    <n v="8"/>
    <d v="2020-07-16T00:00:00"/>
    <n v="27.26"/>
    <x v="5"/>
    <d v="2020-06-06T00:00:00"/>
    <s v="Polska"/>
    <s v="Tofik Lis"/>
    <x v="26"/>
    <n v="7"/>
    <n v="240"/>
    <n v="1500"/>
    <n v="7"/>
    <n v="2020"/>
  </r>
  <r>
    <n v="1094"/>
    <n v="12"/>
    <n v="8"/>
    <d v="2020-07-16T00:00:00"/>
    <n v="35.99"/>
    <x v="5"/>
    <d v="2020-06-06T00:00:00"/>
    <s v="Polska"/>
    <s v="Tofik Lis"/>
    <x v="26"/>
    <n v="7"/>
    <n v="240"/>
    <n v="1500"/>
    <n v="7"/>
    <n v="2020"/>
  </r>
  <r>
    <n v="1095"/>
    <n v="12"/>
    <n v="8"/>
    <d v="2020-07-16T00:00:00"/>
    <n v="33.729999999999997"/>
    <x v="5"/>
    <d v="2020-06-06T00:00:00"/>
    <s v="Polska"/>
    <s v="Tofik Lis"/>
    <x v="26"/>
    <n v="7"/>
    <n v="240"/>
    <n v="1500"/>
    <n v="7"/>
    <n v="2020"/>
  </r>
  <r>
    <n v="1096"/>
    <n v="12"/>
    <n v="8"/>
    <d v="2020-07-16T00:00:00"/>
    <n v="54.39"/>
    <x v="5"/>
    <d v="2020-06-06T00:00:00"/>
    <s v="Polska"/>
    <s v="Tofik Lis"/>
    <x v="26"/>
    <n v="7"/>
    <n v="240"/>
    <n v="1500"/>
    <n v="7"/>
    <n v="2020"/>
  </r>
  <r>
    <n v="1097"/>
    <n v="12"/>
    <n v="8"/>
    <d v="2020-07-16T00:00:00"/>
    <n v="58.38"/>
    <x v="5"/>
    <d v="2020-06-06T00:00:00"/>
    <s v="Polska"/>
    <s v="Tofik Lis"/>
    <x v="26"/>
    <n v="7"/>
    <n v="240"/>
    <n v="1500"/>
    <n v="7"/>
    <n v="2020"/>
  </r>
  <r>
    <n v="1098"/>
    <n v="12"/>
    <n v="8"/>
    <d v="2020-07-17T00:00:00"/>
    <n v="49.96"/>
    <x v="5"/>
    <d v="2020-06-06T00:00:00"/>
    <s v="Polska"/>
    <s v="Tofik Lis"/>
    <x v="26"/>
    <n v="7"/>
    <n v="240"/>
    <n v="1500"/>
    <n v="7"/>
    <n v="2020"/>
  </r>
  <r>
    <n v="1099"/>
    <n v="12"/>
    <n v="8"/>
    <d v="2020-07-17T00:00:00"/>
    <n v="74.75"/>
    <x v="5"/>
    <d v="2020-06-06T00:00:00"/>
    <s v="Polska"/>
    <s v="Tofik Lis"/>
    <x v="26"/>
    <n v="7"/>
    <n v="240"/>
    <n v="1500"/>
    <n v="7"/>
    <n v="2020"/>
  </r>
  <r>
    <n v="1100"/>
    <n v="12"/>
    <n v="8"/>
    <d v="2020-07-17T00:00:00"/>
    <n v="70.81"/>
    <x v="5"/>
    <d v="2020-06-06T00:00:00"/>
    <s v="Polska"/>
    <s v="Tofik Lis"/>
    <x v="26"/>
    <n v="7"/>
    <n v="240"/>
    <n v="1500"/>
    <n v="7"/>
    <n v="2020"/>
  </r>
  <r>
    <n v="1101"/>
    <n v="5"/>
    <n v="3"/>
    <d v="2020-07-18T00:00:00"/>
    <n v="57.29"/>
    <x v="6"/>
    <d v="2020-06-30T00:00:00"/>
    <s v="Polska"/>
    <s v="Kuba Omsiak"/>
    <x v="2"/>
    <n v="5"/>
    <n v="128"/>
    <n v="1000"/>
    <n v="7"/>
    <n v="2020"/>
  </r>
  <r>
    <n v="1102"/>
    <n v="5"/>
    <n v="3"/>
    <d v="2020-07-18T00:00:00"/>
    <n v="62.6"/>
    <x v="6"/>
    <d v="2020-06-30T00:00:00"/>
    <s v="Polska"/>
    <s v="Kuba Omsiak"/>
    <x v="2"/>
    <n v="5"/>
    <n v="128"/>
    <n v="1000"/>
    <n v="7"/>
    <n v="2020"/>
  </r>
  <r>
    <n v="1103"/>
    <n v="5"/>
    <n v="3"/>
    <d v="2020-07-18T00:00:00"/>
    <n v="64.12"/>
    <x v="6"/>
    <d v="2020-06-30T00:00:00"/>
    <s v="Polska"/>
    <s v="Kuba Omsiak"/>
    <x v="2"/>
    <n v="5"/>
    <n v="128"/>
    <n v="1000"/>
    <n v="7"/>
    <n v="2020"/>
  </r>
  <r>
    <n v="1104"/>
    <n v="12"/>
    <n v="8"/>
    <d v="2020-07-19T00:00:00"/>
    <n v="100"/>
    <x v="5"/>
    <d v="2020-06-06T00:00:00"/>
    <s v="Polska"/>
    <s v="Tofik Lis"/>
    <x v="26"/>
    <n v="7"/>
    <n v="240"/>
    <n v="1500"/>
    <n v="7"/>
    <n v="2020"/>
  </r>
  <r>
    <n v="1105"/>
    <n v="5"/>
    <n v="3"/>
    <d v="2020-07-21T00:00:00"/>
    <n v="61.39"/>
    <x v="6"/>
    <d v="2020-06-30T00:00:00"/>
    <s v="Polska"/>
    <s v="Kuba Omsiak"/>
    <x v="2"/>
    <n v="5"/>
    <n v="128"/>
    <n v="1000"/>
    <n v="7"/>
    <n v="2020"/>
  </r>
  <r>
    <n v="1106"/>
    <n v="5"/>
    <n v="3"/>
    <d v="2020-07-21T00:00:00"/>
    <n v="77.459999999999994"/>
    <x v="6"/>
    <d v="2020-06-30T00:00:00"/>
    <s v="Polska"/>
    <s v="Kuba Omsiak"/>
    <x v="2"/>
    <n v="5"/>
    <n v="128"/>
    <n v="1000"/>
    <n v="7"/>
    <n v="2020"/>
  </r>
  <r>
    <n v="1107"/>
    <n v="5"/>
    <n v="3"/>
    <d v="2020-07-21T00:00:00"/>
    <n v="81.2"/>
    <x v="6"/>
    <d v="2020-06-30T00:00:00"/>
    <s v="Polska"/>
    <s v="Kuba Omsiak"/>
    <x v="2"/>
    <n v="5"/>
    <n v="128"/>
    <n v="1000"/>
    <n v="7"/>
    <n v="2020"/>
  </r>
  <r>
    <n v="1108"/>
    <n v="5"/>
    <n v="4"/>
    <d v="2020-07-21T00:00:00"/>
    <n v="18.510000000000002"/>
    <x v="6"/>
    <d v="2020-06-30T00:00:00"/>
    <s v="Polska"/>
    <s v="Pościgacze"/>
    <x v="3"/>
    <n v="6"/>
    <n v="170"/>
    <n v="1200"/>
    <n v="7"/>
    <n v="2020"/>
  </r>
  <r>
    <n v="1109"/>
    <n v="5"/>
    <n v="4"/>
    <d v="2020-07-21T00:00:00"/>
    <n v="25.7"/>
    <x v="6"/>
    <d v="2020-06-30T00:00:00"/>
    <s v="Polska"/>
    <s v="Pościgacze"/>
    <x v="3"/>
    <n v="6"/>
    <n v="170"/>
    <n v="1200"/>
    <n v="7"/>
    <n v="2020"/>
  </r>
  <r>
    <n v="1110"/>
    <n v="12"/>
    <n v="9"/>
    <d v="2020-07-21T00:00:00"/>
    <n v="10.220000000000001"/>
    <x v="5"/>
    <d v="2020-06-06T00:00:00"/>
    <s v="Polska"/>
    <s v="Panda Oczy i Termit"/>
    <x v="8"/>
    <n v="6"/>
    <n v="150"/>
    <n v="1200"/>
    <n v="7"/>
    <n v="2020"/>
  </r>
  <r>
    <n v="1111"/>
    <n v="5"/>
    <n v="4"/>
    <d v="2020-07-24T00:00:00"/>
    <n v="31.34"/>
    <x v="6"/>
    <d v="2020-06-30T00:00:00"/>
    <s v="Polska"/>
    <s v="Pościgacze"/>
    <x v="3"/>
    <n v="6"/>
    <n v="170"/>
    <n v="1200"/>
    <n v="7"/>
    <n v="2020"/>
  </r>
  <r>
    <n v="1112"/>
    <n v="5"/>
    <n v="4"/>
    <d v="2020-07-24T00:00:00"/>
    <n v="39.68"/>
    <x v="6"/>
    <d v="2020-06-30T00:00:00"/>
    <s v="Polska"/>
    <s v="Pościgacze"/>
    <x v="3"/>
    <n v="6"/>
    <n v="170"/>
    <n v="1200"/>
    <n v="7"/>
    <n v="2020"/>
  </r>
  <r>
    <n v="1113"/>
    <n v="5"/>
    <n v="4"/>
    <d v="2020-07-24T00:00:00"/>
    <n v="42.46"/>
    <x v="6"/>
    <d v="2020-06-30T00:00:00"/>
    <s v="Polska"/>
    <s v="Pościgacze"/>
    <x v="3"/>
    <n v="6"/>
    <n v="170"/>
    <n v="1200"/>
    <n v="7"/>
    <n v="2020"/>
  </r>
  <r>
    <n v="1114"/>
    <n v="5"/>
    <n v="4"/>
    <d v="2020-07-24T00:00:00"/>
    <n v="61.84"/>
    <x v="6"/>
    <d v="2020-06-30T00:00:00"/>
    <s v="Polska"/>
    <s v="Pościgacze"/>
    <x v="3"/>
    <n v="6"/>
    <n v="170"/>
    <n v="1200"/>
    <n v="7"/>
    <n v="2020"/>
  </r>
  <r>
    <n v="1115"/>
    <n v="5"/>
    <n v="4"/>
    <d v="2020-07-24T00:00:00"/>
    <n v="70.64"/>
    <x v="6"/>
    <d v="2020-06-30T00:00:00"/>
    <s v="Polska"/>
    <s v="Pościgacze"/>
    <x v="3"/>
    <n v="6"/>
    <n v="170"/>
    <n v="1200"/>
    <n v="7"/>
    <n v="2020"/>
  </r>
  <r>
    <n v="1116"/>
    <n v="12"/>
    <n v="9"/>
    <d v="2020-07-24T00:00:00"/>
    <n v="21.64"/>
    <x v="5"/>
    <d v="2020-06-06T00:00:00"/>
    <s v="Polska"/>
    <s v="Panda Oczy i Termit"/>
    <x v="8"/>
    <n v="6"/>
    <n v="150"/>
    <n v="1200"/>
    <n v="7"/>
    <n v="2020"/>
  </r>
  <r>
    <n v="1117"/>
    <n v="12"/>
    <n v="9"/>
    <d v="2020-07-24T00:00:00"/>
    <n v="31.17"/>
    <x v="5"/>
    <d v="2020-06-06T00:00:00"/>
    <s v="Polska"/>
    <s v="Panda Oczy i Termit"/>
    <x v="8"/>
    <n v="6"/>
    <n v="150"/>
    <n v="1200"/>
    <n v="7"/>
    <n v="2020"/>
  </r>
  <r>
    <n v="1118"/>
    <n v="12"/>
    <n v="9"/>
    <d v="2020-07-24T00:00:00"/>
    <n v="29.48"/>
    <x v="5"/>
    <d v="2020-06-06T00:00:00"/>
    <s v="Polska"/>
    <s v="Panda Oczy i Termit"/>
    <x v="8"/>
    <n v="6"/>
    <n v="150"/>
    <n v="1200"/>
    <n v="7"/>
    <n v="2020"/>
  </r>
  <r>
    <n v="1119"/>
    <n v="5"/>
    <n v="4"/>
    <d v="2020-07-25T00:00:00"/>
    <n v="72.44"/>
    <x v="6"/>
    <d v="2020-06-30T00:00:00"/>
    <s v="Polska"/>
    <s v="Pościgacze"/>
    <x v="3"/>
    <n v="6"/>
    <n v="170"/>
    <n v="1200"/>
    <n v="7"/>
    <n v="2020"/>
  </r>
  <r>
    <n v="1120"/>
    <n v="12"/>
    <n v="9"/>
    <d v="2020-07-27T00:00:00"/>
    <n v="49.2"/>
    <x v="5"/>
    <d v="2020-06-06T00:00:00"/>
    <s v="Polska"/>
    <s v="Panda Oczy i Termit"/>
    <x v="8"/>
    <n v="6"/>
    <n v="150"/>
    <n v="1200"/>
    <n v="7"/>
    <n v="2020"/>
  </r>
  <r>
    <n v="1121"/>
    <n v="12"/>
    <n v="9"/>
    <d v="2020-07-27T00:00:00"/>
    <n v="48.61"/>
    <x v="5"/>
    <d v="2020-06-06T00:00:00"/>
    <s v="Polska"/>
    <s v="Panda Oczy i Termit"/>
    <x v="8"/>
    <n v="6"/>
    <n v="150"/>
    <n v="1200"/>
    <n v="7"/>
    <n v="2020"/>
  </r>
  <r>
    <n v="1122"/>
    <n v="12"/>
    <n v="9"/>
    <d v="2020-07-27T00:00:00"/>
    <n v="78.349999999999994"/>
    <x v="5"/>
    <d v="2020-06-06T00:00:00"/>
    <s v="Polska"/>
    <s v="Panda Oczy i Termit"/>
    <x v="8"/>
    <n v="6"/>
    <n v="150"/>
    <n v="1200"/>
    <n v="7"/>
    <n v="2020"/>
  </r>
  <r>
    <n v="1123"/>
    <n v="12"/>
    <n v="9"/>
    <d v="2020-07-27T00:00:00"/>
    <n v="66.44"/>
    <x v="5"/>
    <d v="2020-06-06T00:00:00"/>
    <s v="Polska"/>
    <s v="Panda Oczy i Termit"/>
    <x v="8"/>
    <n v="6"/>
    <n v="150"/>
    <n v="1200"/>
    <n v="7"/>
    <n v="2020"/>
  </r>
  <r>
    <n v="1124"/>
    <n v="12"/>
    <n v="9"/>
    <d v="2020-07-27T00:00:00"/>
    <n v="64.56"/>
    <x v="5"/>
    <d v="2020-06-06T00:00:00"/>
    <s v="Polska"/>
    <s v="Panda Oczy i Termit"/>
    <x v="8"/>
    <n v="6"/>
    <n v="150"/>
    <n v="1200"/>
    <n v="7"/>
    <n v="2020"/>
  </r>
  <r>
    <n v="1125"/>
    <n v="5"/>
    <n v="4"/>
    <d v="2020-07-28T00:00:00"/>
    <n v="79.069999999999993"/>
    <x v="6"/>
    <d v="2020-06-30T00:00:00"/>
    <s v="Polska"/>
    <s v="Pościgacze"/>
    <x v="3"/>
    <n v="6"/>
    <n v="170"/>
    <n v="1200"/>
    <n v="7"/>
    <n v="2020"/>
  </r>
  <r>
    <n v="1126"/>
    <n v="5"/>
    <n v="27"/>
    <d v="2020-07-28T00:00:00"/>
    <n v="16.36"/>
    <x v="6"/>
    <d v="2020-06-30T00:00:00"/>
    <s v="Polska"/>
    <s v="Gotówka Gotówka"/>
    <x v="23"/>
    <n v="5"/>
    <n v="128"/>
    <n v="1000"/>
    <n v="7"/>
    <n v="2020"/>
  </r>
  <r>
    <n v="1127"/>
    <n v="5"/>
    <n v="27"/>
    <d v="2020-07-28T00:00:00"/>
    <n v="24.75"/>
    <x v="6"/>
    <d v="2020-06-30T00:00:00"/>
    <s v="Polska"/>
    <s v="Gotówka Gotówka"/>
    <x v="23"/>
    <n v="5"/>
    <n v="128"/>
    <n v="1000"/>
    <n v="7"/>
    <n v="2020"/>
  </r>
  <r>
    <n v="1128"/>
    <n v="5"/>
    <n v="27"/>
    <d v="2020-07-28T00:00:00"/>
    <n v="26.75"/>
    <x v="6"/>
    <d v="2020-06-30T00:00:00"/>
    <s v="Polska"/>
    <s v="Gotówka Gotówka"/>
    <x v="23"/>
    <n v="5"/>
    <n v="128"/>
    <n v="1000"/>
    <n v="7"/>
    <n v="2020"/>
  </r>
  <r>
    <n v="1129"/>
    <n v="5"/>
    <n v="27"/>
    <d v="2020-07-28T00:00:00"/>
    <n v="26.94"/>
    <x v="6"/>
    <d v="2020-06-30T00:00:00"/>
    <s v="Polska"/>
    <s v="Gotówka Gotówka"/>
    <x v="23"/>
    <n v="5"/>
    <n v="128"/>
    <n v="1000"/>
    <n v="7"/>
    <n v="2020"/>
  </r>
  <r>
    <n v="1130"/>
    <n v="5"/>
    <n v="27"/>
    <d v="2020-07-29T00:00:00"/>
    <n v="37.28"/>
    <x v="6"/>
    <d v="2020-06-30T00:00:00"/>
    <s v="Polska"/>
    <s v="Gotówka Gotówka"/>
    <x v="23"/>
    <n v="5"/>
    <n v="128"/>
    <n v="1000"/>
    <n v="7"/>
    <n v="2020"/>
  </r>
  <r>
    <n v="1131"/>
    <n v="5"/>
    <n v="27"/>
    <d v="2020-07-29T00:00:00"/>
    <n v="50.51"/>
    <x v="6"/>
    <d v="2020-06-30T00:00:00"/>
    <s v="Polska"/>
    <s v="Gotówka Gotówka"/>
    <x v="23"/>
    <n v="5"/>
    <n v="128"/>
    <n v="1000"/>
    <n v="7"/>
    <n v="2020"/>
  </r>
  <r>
    <n v="1132"/>
    <n v="5"/>
    <n v="27"/>
    <d v="2020-07-29T00:00:00"/>
    <n v="71.25"/>
    <x v="6"/>
    <d v="2020-06-30T00:00:00"/>
    <s v="Polska"/>
    <s v="Gotówka Gotówka"/>
    <x v="23"/>
    <n v="5"/>
    <n v="128"/>
    <n v="1000"/>
    <n v="7"/>
    <n v="2020"/>
  </r>
  <r>
    <n v="1133"/>
    <n v="12"/>
    <n v="10"/>
    <d v="2020-07-30T00:00:00"/>
    <n v="13.24"/>
    <x v="5"/>
    <d v="2020-06-06T00:00:00"/>
    <s v="Polska"/>
    <s v="Portek i Madeonek"/>
    <x v="9"/>
    <n v="5"/>
    <n v="128"/>
    <n v="1000"/>
    <n v="7"/>
    <n v="2020"/>
  </r>
  <r>
    <n v="1134"/>
    <n v="12"/>
    <n v="10"/>
    <d v="2020-07-30T00:00:00"/>
    <n v="16.36"/>
    <x v="5"/>
    <d v="2020-06-06T00:00:00"/>
    <s v="Polska"/>
    <s v="Portek i Madeonek"/>
    <x v="9"/>
    <n v="5"/>
    <n v="128"/>
    <n v="1000"/>
    <n v="7"/>
    <n v="2020"/>
  </r>
  <r>
    <n v="1135"/>
    <n v="12"/>
    <n v="10"/>
    <d v="2020-07-31T00:00:00"/>
    <n v="38.549999999999997"/>
    <x v="5"/>
    <d v="2020-06-06T00:00:00"/>
    <s v="Polska"/>
    <s v="Portek i Madeonek"/>
    <x v="9"/>
    <n v="5"/>
    <n v="128"/>
    <n v="1000"/>
    <n v="7"/>
    <n v="2020"/>
  </r>
  <r>
    <n v="1136"/>
    <n v="5"/>
    <n v="27"/>
    <d v="2020-08-01T00:00:00"/>
    <n v="78.16"/>
    <x v="6"/>
    <d v="2020-06-30T00:00:00"/>
    <s v="Polska"/>
    <s v="Gotówka Gotówka"/>
    <x v="23"/>
    <n v="5"/>
    <n v="128"/>
    <n v="1000"/>
    <n v="8"/>
    <n v="2020"/>
  </r>
  <r>
    <n v="1137"/>
    <n v="5"/>
    <n v="27"/>
    <d v="2020-08-01T00:00:00"/>
    <n v="87.87"/>
    <x v="6"/>
    <d v="2020-06-30T00:00:00"/>
    <s v="Polska"/>
    <s v="Gotówka Gotówka"/>
    <x v="23"/>
    <n v="5"/>
    <n v="128"/>
    <n v="1000"/>
    <n v="8"/>
    <n v="2020"/>
  </r>
  <r>
    <n v="1138"/>
    <n v="5"/>
    <n v="27"/>
    <d v="2020-08-02T00:00:00"/>
    <n v="95.64"/>
    <x v="6"/>
    <d v="2020-06-30T00:00:00"/>
    <s v="Polska"/>
    <s v="Gotówka Gotówka"/>
    <x v="23"/>
    <n v="5"/>
    <n v="128"/>
    <n v="1000"/>
    <n v="8"/>
    <n v="2020"/>
  </r>
  <r>
    <n v="1139"/>
    <n v="12"/>
    <n v="10"/>
    <d v="2020-08-02T00:00:00"/>
    <n v="40.700000000000003"/>
    <x v="5"/>
    <d v="2020-06-06T00:00:00"/>
    <s v="Polska"/>
    <s v="Portek i Madeonek"/>
    <x v="9"/>
    <n v="5"/>
    <n v="128"/>
    <n v="1000"/>
    <n v="8"/>
    <n v="2020"/>
  </r>
  <r>
    <n v="1140"/>
    <n v="9"/>
    <n v="25"/>
    <d v="2020-08-03T00:00:00"/>
    <n v="18.32"/>
    <x v="7"/>
    <d v="2020-08-03T00:00:00"/>
    <s v="Niemcy"/>
    <s v="Przepływ"/>
    <x v="25"/>
    <n v="6"/>
    <n v="150"/>
    <n v="1200"/>
    <n v="8"/>
    <n v="2020"/>
  </r>
  <r>
    <n v="1141"/>
    <n v="5"/>
    <n v="6"/>
    <d v="2020-08-04T00:00:00"/>
    <n v="18.059999999999999"/>
    <x v="6"/>
    <d v="2020-06-30T00:00:00"/>
    <s v="Polska"/>
    <s v="Ramzes B."/>
    <x v="5"/>
    <n v="6"/>
    <n v="130"/>
    <n v="1200"/>
    <n v="8"/>
    <n v="2020"/>
  </r>
  <r>
    <n v="1142"/>
    <n v="12"/>
    <n v="10"/>
    <d v="2020-08-04T00:00:00"/>
    <n v="47.57"/>
    <x v="5"/>
    <d v="2020-06-06T00:00:00"/>
    <s v="Polska"/>
    <s v="Portek i Madeonek"/>
    <x v="9"/>
    <n v="5"/>
    <n v="128"/>
    <n v="1000"/>
    <n v="8"/>
    <n v="2020"/>
  </r>
  <r>
    <n v="1143"/>
    <n v="12"/>
    <n v="10"/>
    <d v="2020-08-04T00:00:00"/>
    <n v="49.27"/>
    <x v="5"/>
    <d v="2020-06-06T00:00:00"/>
    <s v="Polska"/>
    <s v="Portek i Madeonek"/>
    <x v="9"/>
    <n v="5"/>
    <n v="128"/>
    <n v="1000"/>
    <n v="8"/>
    <n v="2020"/>
  </r>
  <r>
    <n v="1144"/>
    <n v="12"/>
    <n v="10"/>
    <d v="2020-08-04T00:00:00"/>
    <n v="48.54"/>
    <x v="5"/>
    <d v="2020-06-06T00:00:00"/>
    <s v="Polska"/>
    <s v="Portek i Madeonek"/>
    <x v="9"/>
    <n v="5"/>
    <n v="128"/>
    <n v="1000"/>
    <n v="8"/>
    <n v="2020"/>
  </r>
  <r>
    <n v="1145"/>
    <n v="5"/>
    <n v="6"/>
    <d v="2020-08-05T00:00:00"/>
    <n v="28.7"/>
    <x v="6"/>
    <d v="2020-06-30T00:00:00"/>
    <s v="Polska"/>
    <s v="Ramzes B."/>
    <x v="5"/>
    <n v="6"/>
    <n v="130"/>
    <n v="1200"/>
    <n v="8"/>
    <n v="2020"/>
  </r>
  <r>
    <n v="1146"/>
    <n v="5"/>
    <n v="6"/>
    <d v="2020-08-05T00:00:00"/>
    <n v="26.57"/>
    <x v="6"/>
    <d v="2020-06-30T00:00:00"/>
    <s v="Polska"/>
    <s v="Ramzes B."/>
    <x v="5"/>
    <n v="6"/>
    <n v="130"/>
    <n v="1200"/>
    <n v="8"/>
    <n v="2020"/>
  </r>
  <r>
    <n v="1147"/>
    <n v="5"/>
    <n v="6"/>
    <d v="2020-08-05T00:00:00"/>
    <n v="40.56"/>
    <x v="6"/>
    <d v="2020-06-30T00:00:00"/>
    <s v="Polska"/>
    <s v="Ramzes B."/>
    <x v="5"/>
    <n v="6"/>
    <n v="130"/>
    <n v="1200"/>
    <n v="8"/>
    <n v="2020"/>
  </r>
  <r>
    <n v="1148"/>
    <n v="5"/>
    <n v="6"/>
    <d v="2020-08-05T00:00:00"/>
    <n v="56.27"/>
    <x v="6"/>
    <d v="2020-06-30T00:00:00"/>
    <s v="Polska"/>
    <s v="Ramzes B."/>
    <x v="5"/>
    <n v="6"/>
    <n v="130"/>
    <n v="1200"/>
    <n v="8"/>
    <n v="2020"/>
  </r>
  <r>
    <n v="1149"/>
    <n v="9"/>
    <n v="25"/>
    <d v="2020-08-06T00:00:00"/>
    <n v="20.85"/>
    <x v="7"/>
    <d v="2020-08-03T00:00:00"/>
    <s v="Niemcy"/>
    <s v="Przepływ"/>
    <x v="25"/>
    <n v="6"/>
    <n v="150"/>
    <n v="1200"/>
    <n v="8"/>
    <n v="2020"/>
  </r>
  <r>
    <n v="1150"/>
    <n v="12"/>
    <n v="10"/>
    <d v="2020-08-07T00:00:00"/>
    <n v="65.59"/>
    <x v="5"/>
    <d v="2020-06-06T00:00:00"/>
    <s v="Polska"/>
    <s v="Portek i Madeonek"/>
    <x v="9"/>
    <n v="5"/>
    <n v="128"/>
    <n v="1000"/>
    <n v="8"/>
    <n v="2020"/>
  </r>
  <r>
    <n v="1151"/>
    <n v="12"/>
    <n v="10"/>
    <d v="2020-08-07T00:00:00"/>
    <n v="53.75"/>
    <x v="5"/>
    <d v="2020-06-06T00:00:00"/>
    <s v="Polska"/>
    <s v="Portek i Madeonek"/>
    <x v="9"/>
    <n v="5"/>
    <n v="128"/>
    <n v="1000"/>
    <n v="8"/>
    <n v="2020"/>
  </r>
  <r>
    <n v="1152"/>
    <n v="12"/>
    <n v="10"/>
    <d v="2020-08-07T00:00:00"/>
    <n v="83.01"/>
    <x v="5"/>
    <d v="2020-06-06T00:00:00"/>
    <s v="Polska"/>
    <s v="Portek i Madeonek"/>
    <x v="9"/>
    <n v="5"/>
    <n v="128"/>
    <n v="1000"/>
    <n v="8"/>
    <n v="2020"/>
  </r>
  <r>
    <n v="1153"/>
    <n v="12"/>
    <n v="11"/>
    <d v="2020-08-07T00:00:00"/>
    <n v="10"/>
    <x v="5"/>
    <d v="2020-06-06T00:00:00"/>
    <s v="Polska"/>
    <s v="Tofik Lis"/>
    <x v="10"/>
    <n v="6"/>
    <n v="120"/>
    <n v="1200"/>
    <n v="8"/>
    <n v="2020"/>
  </r>
  <r>
    <n v="1154"/>
    <n v="12"/>
    <n v="11"/>
    <d v="2020-08-07T00:00:00"/>
    <n v="20.45"/>
    <x v="5"/>
    <d v="2020-06-06T00:00:00"/>
    <s v="Polska"/>
    <s v="Tofik Lis"/>
    <x v="10"/>
    <n v="6"/>
    <n v="120"/>
    <n v="1200"/>
    <n v="8"/>
    <n v="2020"/>
  </r>
  <r>
    <n v="1155"/>
    <n v="12"/>
    <n v="11"/>
    <d v="2020-08-07T00:00:00"/>
    <n v="31.86"/>
    <x v="5"/>
    <d v="2020-06-06T00:00:00"/>
    <s v="Polska"/>
    <s v="Tofik Lis"/>
    <x v="10"/>
    <n v="6"/>
    <n v="120"/>
    <n v="1200"/>
    <n v="8"/>
    <n v="2020"/>
  </r>
  <r>
    <n v="1156"/>
    <n v="5"/>
    <n v="6"/>
    <d v="2020-08-08T00:00:00"/>
    <n v="62.91"/>
    <x v="6"/>
    <d v="2020-06-30T00:00:00"/>
    <s v="Polska"/>
    <s v="Ramzes B."/>
    <x v="5"/>
    <n v="6"/>
    <n v="130"/>
    <n v="1200"/>
    <n v="8"/>
    <n v="2020"/>
  </r>
  <r>
    <n v="1157"/>
    <n v="5"/>
    <n v="6"/>
    <d v="2020-08-08T00:00:00"/>
    <n v="57.97"/>
    <x v="6"/>
    <d v="2020-06-30T00:00:00"/>
    <s v="Polska"/>
    <s v="Ramzes B."/>
    <x v="5"/>
    <n v="6"/>
    <n v="130"/>
    <n v="1200"/>
    <n v="8"/>
    <n v="2020"/>
  </r>
  <r>
    <n v="1158"/>
    <n v="5"/>
    <n v="6"/>
    <d v="2020-08-08T00:00:00"/>
    <n v="75.37"/>
    <x v="6"/>
    <d v="2020-06-30T00:00:00"/>
    <s v="Polska"/>
    <s v="Ramzes B."/>
    <x v="5"/>
    <n v="6"/>
    <n v="130"/>
    <n v="1200"/>
    <n v="8"/>
    <n v="2020"/>
  </r>
  <r>
    <n v="1159"/>
    <n v="9"/>
    <n v="25"/>
    <d v="2020-08-09T00:00:00"/>
    <n v="32.380000000000003"/>
    <x v="7"/>
    <d v="2020-08-03T00:00:00"/>
    <s v="Niemcy"/>
    <s v="Przepływ"/>
    <x v="25"/>
    <n v="6"/>
    <n v="150"/>
    <n v="1200"/>
    <n v="8"/>
    <n v="2020"/>
  </r>
  <r>
    <n v="1160"/>
    <n v="9"/>
    <n v="25"/>
    <d v="2020-08-09T00:00:00"/>
    <n v="46.95"/>
    <x v="7"/>
    <d v="2020-08-03T00:00:00"/>
    <s v="Niemcy"/>
    <s v="Przepływ"/>
    <x v="25"/>
    <n v="6"/>
    <n v="150"/>
    <n v="1200"/>
    <n v="8"/>
    <n v="2020"/>
  </r>
  <r>
    <n v="1161"/>
    <n v="9"/>
    <n v="25"/>
    <d v="2020-08-09T00:00:00"/>
    <n v="45.79"/>
    <x v="7"/>
    <d v="2020-08-03T00:00:00"/>
    <s v="Niemcy"/>
    <s v="Przepływ"/>
    <x v="25"/>
    <n v="6"/>
    <n v="150"/>
    <n v="1200"/>
    <n v="8"/>
    <n v="2020"/>
  </r>
  <r>
    <n v="1162"/>
    <n v="9"/>
    <n v="25"/>
    <d v="2020-08-09T00:00:00"/>
    <n v="64.430000000000007"/>
    <x v="7"/>
    <d v="2020-08-03T00:00:00"/>
    <s v="Niemcy"/>
    <s v="Przepływ"/>
    <x v="25"/>
    <n v="6"/>
    <n v="150"/>
    <n v="1200"/>
    <n v="8"/>
    <n v="2020"/>
  </r>
  <r>
    <n v="1163"/>
    <n v="9"/>
    <n v="25"/>
    <d v="2020-08-09T00:00:00"/>
    <n v="59.9"/>
    <x v="7"/>
    <d v="2020-08-03T00:00:00"/>
    <s v="Niemcy"/>
    <s v="Przepływ"/>
    <x v="25"/>
    <n v="6"/>
    <n v="150"/>
    <n v="1200"/>
    <n v="8"/>
    <n v="2020"/>
  </r>
  <r>
    <n v="1164"/>
    <n v="9"/>
    <n v="25"/>
    <d v="2020-08-09T00:00:00"/>
    <n v="52.06"/>
    <x v="7"/>
    <d v="2020-08-03T00:00:00"/>
    <s v="Niemcy"/>
    <s v="Przepływ"/>
    <x v="25"/>
    <n v="6"/>
    <n v="150"/>
    <n v="1200"/>
    <n v="8"/>
    <n v="2020"/>
  </r>
  <r>
    <n v="1165"/>
    <n v="12"/>
    <n v="11"/>
    <d v="2020-08-09T00:00:00"/>
    <n v="30.33"/>
    <x v="5"/>
    <d v="2020-06-06T00:00:00"/>
    <s v="Polska"/>
    <s v="Tofik Lis"/>
    <x v="10"/>
    <n v="6"/>
    <n v="120"/>
    <n v="1200"/>
    <n v="8"/>
    <n v="2020"/>
  </r>
  <r>
    <n v="1166"/>
    <n v="12"/>
    <n v="11"/>
    <d v="2020-08-10T00:00:00"/>
    <n v="38.869999999999997"/>
    <x v="5"/>
    <d v="2020-06-06T00:00:00"/>
    <s v="Polska"/>
    <s v="Tofik Lis"/>
    <x v="10"/>
    <n v="6"/>
    <n v="120"/>
    <n v="1200"/>
    <n v="8"/>
    <n v="2020"/>
  </r>
  <r>
    <n v="1167"/>
    <n v="12"/>
    <n v="11"/>
    <d v="2020-08-10T00:00:00"/>
    <n v="59.1"/>
    <x v="5"/>
    <d v="2020-06-06T00:00:00"/>
    <s v="Polska"/>
    <s v="Tofik Lis"/>
    <x v="10"/>
    <n v="6"/>
    <n v="120"/>
    <n v="1200"/>
    <n v="8"/>
    <n v="2020"/>
  </r>
  <r>
    <n v="1168"/>
    <n v="12"/>
    <n v="11"/>
    <d v="2020-08-10T00:00:00"/>
    <n v="59.09"/>
    <x v="5"/>
    <d v="2020-06-06T00:00:00"/>
    <s v="Polska"/>
    <s v="Tofik Lis"/>
    <x v="10"/>
    <n v="6"/>
    <n v="120"/>
    <n v="1200"/>
    <n v="8"/>
    <n v="2020"/>
  </r>
  <r>
    <n v="1169"/>
    <n v="5"/>
    <n v="6"/>
    <d v="2020-08-11T00:00:00"/>
    <n v="93.64"/>
    <x v="6"/>
    <d v="2020-06-30T00:00:00"/>
    <s v="Polska"/>
    <s v="Ramzes B."/>
    <x v="5"/>
    <n v="6"/>
    <n v="130"/>
    <n v="1200"/>
    <n v="8"/>
    <n v="2020"/>
  </r>
  <r>
    <n v="1170"/>
    <n v="5"/>
    <n v="6"/>
    <d v="2020-08-11T00:00:00"/>
    <n v="83.26"/>
    <x v="6"/>
    <d v="2020-06-30T00:00:00"/>
    <s v="Polska"/>
    <s v="Ramzes B."/>
    <x v="5"/>
    <n v="6"/>
    <n v="130"/>
    <n v="1200"/>
    <n v="8"/>
    <n v="2020"/>
  </r>
  <r>
    <n v="1171"/>
    <n v="5"/>
    <n v="22"/>
    <d v="2020-08-11T00:00:00"/>
    <n v="18.260000000000002"/>
    <x v="6"/>
    <d v="2020-06-30T00:00:00"/>
    <s v="Polska"/>
    <s v="Alanek Spacerowicz"/>
    <x v="24"/>
    <n v="4"/>
    <n v="90"/>
    <n v="900"/>
    <n v="8"/>
    <n v="2020"/>
  </r>
  <r>
    <n v="1172"/>
    <n v="5"/>
    <n v="22"/>
    <d v="2020-08-12T00:00:00"/>
    <n v="16.239999999999998"/>
    <x v="6"/>
    <d v="2020-06-30T00:00:00"/>
    <s v="Polska"/>
    <s v="Alanek Spacerowicz"/>
    <x v="24"/>
    <n v="4"/>
    <n v="90"/>
    <n v="900"/>
    <n v="8"/>
    <n v="2020"/>
  </r>
  <r>
    <n v="1173"/>
    <n v="5"/>
    <n v="22"/>
    <d v="2020-08-12T00:00:00"/>
    <n v="30.25"/>
    <x v="6"/>
    <d v="2020-06-30T00:00:00"/>
    <s v="Polska"/>
    <s v="Alanek Spacerowicz"/>
    <x v="24"/>
    <n v="4"/>
    <n v="90"/>
    <n v="900"/>
    <n v="8"/>
    <n v="2020"/>
  </r>
  <r>
    <n v="1174"/>
    <n v="9"/>
    <n v="25"/>
    <d v="2020-08-12T00:00:00"/>
    <n v="77.2"/>
    <x v="7"/>
    <d v="2020-08-03T00:00:00"/>
    <s v="Niemcy"/>
    <s v="Przepływ"/>
    <x v="25"/>
    <n v="6"/>
    <n v="150"/>
    <n v="1200"/>
    <n v="8"/>
    <n v="2020"/>
  </r>
  <r>
    <n v="1175"/>
    <n v="12"/>
    <n v="11"/>
    <d v="2020-08-12T00:00:00"/>
    <n v="74.709999999999994"/>
    <x v="5"/>
    <d v="2020-06-06T00:00:00"/>
    <s v="Polska"/>
    <s v="Tofik Lis"/>
    <x v="10"/>
    <n v="6"/>
    <n v="120"/>
    <n v="1200"/>
    <n v="8"/>
    <n v="2020"/>
  </r>
  <r>
    <n v="1176"/>
    <n v="12"/>
    <n v="11"/>
    <d v="2020-08-12T00:00:00"/>
    <n v="58.69"/>
    <x v="5"/>
    <d v="2020-06-06T00:00:00"/>
    <s v="Polska"/>
    <s v="Tofik Lis"/>
    <x v="10"/>
    <n v="6"/>
    <n v="120"/>
    <n v="1200"/>
    <n v="8"/>
    <n v="2020"/>
  </r>
  <r>
    <n v="1177"/>
    <n v="12"/>
    <n v="11"/>
    <d v="2020-08-12T00:00:00"/>
    <n v="67.13"/>
    <x v="5"/>
    <d v="2020-06-06T00:00:00"/>
    <s v="Polska"/>
    <s v="Tofik Lis"/>
    <x v="10"/>
    <n v="6"/>
    <n v="120"/>
    <n v="1200"/>
    <n v="8"/>
    <n v="2020"/>
  </r>
  <r>
    <n v="1178"/>
    <n v="5"/>
    <n v="22"/>
    <d v="2020-08-13T00:00:00"/>
    <n v="41.81"/>
    <x v="6"/>
    <d v="2020-06-30T00:00:00"/>
    <s v="Polska"/>
    <s v="Alanek Spacerowicz"/>
    <x v="24"/>
    <n v="4"/>
    <n v="90"/>
    <n v="900"/>
    <n v="8"/>
    <n v="2020"/>
  </r>
  <r>
    <n v="1179"/>
    <n v="5"/>
    <n v="22"/>
    <d v="2020-08-13T00:00:00"/>
    <n v="48.75"/>
    <x v="6"/>
    <d v="2020-06-30T00:00:00"/>
    <s v="Polska"/>
    <s v="Alanek Spacerowicz"/>
    <x v="24"/>
    <n v="4"/>
    <n v="90"/>
    <n v="900"/>
    <n v="8"/>
    <n v="2020"/>
  </r>
  <r>
    <n v="1180"/>
    <n v="12"/>
    <n v="12"/>
    <d v="2020-08-13T00:00:00"/>
    <n v="19.350000000000001"/>
    <x v="5"/>
    <d v="2020-06-06T00:00:00"/>
    <s v="Polska"/>
    <s v="Goryle"/>
    <x v="19"/>
    <n v="5"/>
    <n v="139"/>
    <n v="1000"/>
    <n v="8"/>
    <n v="2020"/>
  </r>
  <r>
    <n v="1181"/>
    <n v="12"/>
    <n v="12"/>
    <d v="2020-08-13T00:00:00"/>
    <n v="20.89"/>
    <x v="5"/>
    <d v="2020-06-06T00:00:00"/>
    <s v="Polska"/>
    <s v="Goryle"/>
    <x v="19"/>
    <n v="5"/>
    <n v="139"/>
    <n v="1000"/>
    <n v="8"/>
    <n v="2020"/>
  </r>
  <r>
    <n v="1182"/>
    <n v="12"/>
    <n v="12"/>
    <d v="2020-08-13T00:00:00"/>
    <n v="32.49"/>
    <x v="5"/>
    <d v="2020-06-06T00:00:00"/>
    <s v="Polska"/>
    <s v="Goryle"/>
    <x v="19"/>
    <n v="5"/>
    <n v="139"/>
    <n v="1000"/>
    <n v="8"/>
    <n v="2020"/>
  </r>
  <r>
    <n v="1183"/>
    <n v="5"/>
    <n v="22"/>
    <d v="2020-08-14T00:00:00"/>
    <n v="48.8"/>
    <x v="6"/>
    <d v="2020-06-30T00:00:00"/>
    <s v="Polska"/>
    <s v="Alanek Spacerowicz"/>
    <x v="24"/>
    <n v="4"/>
    <n v="90"/>
    <n v="900"/>
    <n v="8"/>
    <n v="2020"/>
  </r>
  <r>
    <n v="1184"/>
    <n v="5"/>
    <n v="7"/>
    <d v="2020-08-14T00:00:00"/>
    <n v="53.71"/>
    <x v="6"/>
    <d v="2020-06-30T00:00:00"/>
    <s v="Polska"/>
    <s v="Rajec"/>
    <x v="6"/>
    <n v="4"/>
    <n v="120"/>
    <n v="900"/>
    <n v="8"/>
    <n v="2020"/>
  </r>
  <r>
    <n v="1185"/>
    <n v="5"/>
    <n v="7"/>
    <d v="2020-08-14T00:00:00"/>
    <n v="63.51"/>
    <x v="6"/>
    <d v="2020-06-30T00:00:00"/>
    <s v="Polska"/>
    <s v="Rajec"/>
    <x v="6"/>
    <n v="4"/>
    <n v="120"/>
    <n v="900"/>
    <n v="8"/>
    <n v="2020"/>
  </r>
  <r>
    <n v="1186"/>
    <n v="5"/>
    <n v="7"/>
    <d v="2020-08-14T00:00:00"/>
    <n v="72.27"/>
    <x v="6"/>
    <d v="2020-06-30T00:00:00"/>
    <s v="Polska"/>
    <s v="Rajec"/>
    <x v="6"/>
    <n v="4"/>
    <n v="120"/>
    <n v="900"/>
    <n v="8"/>
    <n v="2020"/>
  </r>
  <r>
    <n v="1187"/>
    <n v="9"/>
    <n v="25"/>
    <d v="2020-08-14T00:00:00"/>
    <n v="96.85"/>
    <x v="7"/>
    <d v="2020-08-03T00:00:00"/>
    <s v="Niemcy"/>
    <s v="Przepływ"/>
    <x v="25"/>
    <n v="6"/>
    <n v="150"/>
    <n v="1200"/>
    <n v="8"/>
    <n v="2020"/>
  </r>
  <r>
    <n v="1188"/>
    <n v="12"/>
    <n v="12"/>
    <d v="2020-08-16T00:00:00"/>
    <n v="32.229999999999997"/>
    <x v="5"/>
    <d v="2020-06-06T00:00:00"/>
    <s v="Polska"/>
    <s v="Goryle"/>
    <x v="19"/>
    <n v="5"/>
    <n v="139"/>
    <n v="1000"/>
    <n v="8"/>
    <n v="2020"/>
  </r>
  <r>
    <n v="1189"/>
    <n v="12"/>
    <n v="12"/>
    <d v="2020-08-16T00:00:00"/>
    <n v="40.270000000000003"/>
    <x v="5"/>
    <d v="2020-06-06T00:00:00"/>
    <s v="Polska"/>
    <s v="Goryle"/>
    <x v="19"/>
    <n v="5"/>
    <n v="139"/>
    <n v="1000"/>
    <n v="8"/>
    <n v="2020"/>
  </r>
  <r>
    <n v="1190"/>
    <n v="12"/>
    <n v="12"/>
    <d v="2020-08-16T00:00:00"/>
    <n v="46.15"/>
    <x v="5"/>
    <d v="2020-06-06T00:00:00"/>
    <s v="Polska"/>
    <s v="Goryle"/>
    <x v="19"/>
    <n v="5"/>
    <n v="139"/>
    <n v="1000"/>
    <n v="8"/>
    <n v="2020"/>
  </r>
  <r>
    <n v="1191"/>
    <n v="12"/>
    <n v="12"/>
    <d v="2020-08-16T00:00:00"/>
    <n v="57"/>
    <x v="5"/>
    <d v="2020-06-06T00:00:00"/>
    <s v="Polska"/>
    <s v="Goryle"/>
    <x v="19"/>
    <n v="5"/>
    <n v="139"/>
    <n v="1000"/>
    <n v="8"/>
    <n v="2020"/>
  </r>
  <r>
    <n v="1192"/>
    <n v="12"/>
    <n v="12"/>
    <d v="2020-08-16T00:00:00"/>
    <n v="57.43"/>
    <x v="5"/>
    <d v="2020-06-06T00:00:00"/>
    <s v="Polska"/>
    <s v="Goryle"/>
    <x v="19"/>
    <n v="5"/>
    <n v="139"/>
    <n v="1000"/>
    <n v="8"/>
    <n v="2020"/>
  </r>
  <r>
    <n v="1193"/>
    <n v="12"/>
    <n v="12"/>
    <d v="2020-08-16T00:00:00"/>
    <n v="77.36"/>
    <x v="5"/>
    <d v="2020-06-06T00:00:00"/>
    <s v="Polska"/>
    <s v="Goryle"/>
    <x v="19"/>
    <n v="5"/>
    <n v="139"/>
    <n v="1000"/>
    <n v="8"/>
    <n v="2020"/>
  </r>
  <r>
    <n v="1194"/>
    <n v="12"/>
    <n v="12"/>
    <d v="2020-08-16T00:00:00"/>
    <n v="82.8"/>
    <x v="5"/>
    <d v="2020-06-06T00:00:00"/>
    <s v="Polska"/>
    <s v="Goryle"/>
    <x v="19"/>
    <n v="5"/>
    <n v="139"/>
    <n v="1000"/>
    <n v="8"/>
    <n v="2020"/>
  </r>
  <r>
    <n v="1195"/>
    <n v="12"/>
    <n v="13"/>
    <d v="2020-08-16T00:00:00"/>
    <n v="15.29"/>
    <x v="5"/>
    <d v="2020-06-06T00:00:00"/>
    <s v="Polska"/>
    <s v="Królowa"/>
    <x v="20"/>
    <n v="5"/>
    <n v="156"/>
    <n v="1000"/>
    <n v="8"/>
    <n v="2020"/>
  </r>
  <r>
    <n v="1196"/>
    <n v="12"/>
    <n v="13"/>
    <d v="2020-08-16T00:00:00"/>
    <n v="25.39"/>
    <x v="5"/>
    <d v="2020-06-06T00:00:00"/>
    <s v="Polska"/>
    <s v="Królowa"/>
    <x v="20"/>
    <n v="5"/>
    <n v="156"/>
    <n v="1000"/>
    <n v="8"/>
    <n v="2020"/>
  </r>
  <r>
    <n v="1197"/>
    <n v="12"/>
    <n v="13"/>
    <d v="2020-08-16T00:00:00"/>
    <n v="28.42"/>
    <x v="5"/>
    <d v="2020-06-06T00:00:00"/>
    <s v="Polska"/>
    <s v="Królowa"/>
    <x v="20"/>
    <n v="5"/>
    <n v="156"/>
    <n v="1000"/>
    <n v="8"/>
    <n v="2020"/>
  </r>
  <r>
    <n v="1198"/>
    <n v="12"/>
    <n v="13"/>
    <d v="2020-08-16T00:00:00"/>
    <n v="46.17"/>
    <x v="5"/>
    <d v="2020-06-06T00:00:00"/>
    <s v="Polska"/>
    <s v="Królowa"/>
    <x v="20"/>
    <n v="5"/>
    <n v="156"/>
    <n v="1000"/>
    <n v="8"/>
    <n v="2020"/>
  </r>
  <r>
    <n v="1199"/>
    <n v="12"/>
    <n v="13"/>
    <d v="2020-08-16T00:00:00"/>
    <n v="54.76"/>
    <x v="5"/>
    <d v="2020-06-06T00:00:00"/>
    <s v="Polska"/>
    <s v="Królowa"/>
    <x v="20"/>
    <n v="5"/>
    <n v="156"/>
    <n v="1000"/>
    <n v="8"/>
    <n v="2020"/>
  </r>
  <r>
    <n v="1200"/>
    <n v="12"/>
    <n v="13"/>
    <d v="2020-08-16T00:00:00"/>
    <n v="57.9"/>
    <x v="5"/>
    <d v="2020-06-06T00:00:00"/>
    <s v="Polska"/>
    <s v="Królowa"/>
    <x v="20"/>
    <n v="5"/>
    <n v="156"/>
    <n v="1000"/>
    <n v="8"/>
    <n v="2020"/>
  </r>
  <r>
    <n v="1201"/>
    <n v="12"/>
    <n v="13"/>
    <d v="2020-08-16T00:00:00"/>
    <n v="56.68"/>
    <x v="5"/>
    <d v="2020-06-06T00:00:00"/>
    <s v="Polska"/>
    <s v="Królowa"/>
    <x v="20"/>
    <n v="5"/>
    <n v="156"/>
    <n v="1000"/>
    <n v="8"/>
    <n v="2020"/>
  </r>
  <r>
    <n v="1202"/>
    <n v="12"/>
    <n v="13"/>
    <d v="2020-08-16T00:00:00"/>
    <n v="53.79"/>
    <x v="5"/>
    <d v="2020-06-06T00:00:00"/>
    <s v="Polska"/>
    <s v="Królowa"/>
    <x v="20"/>
    <n v="5"/>
    <n v="156"/>
    <n v="1000"/>
    <n v="8"/>
    <n v="2020"/>
  </r>
  <r>
    <n v="1203"/>
    <n v="12"/>
    <n v="13"/>
    <d v="2020-08-16T00:00:00"/>
    <n v="64.459999999999994"/>
    <x v="5"/>
    <d v="2020-06-06T00:00:00"/>
    <s v="Polska"/>
    <s v="Królowa"/>
    <x v="20"/>
    <n v="5"/>
    <n v="156"/>
    <n v="1000"/>
    <n v="8"/>
    <n v="2020"/>
  </r>
  <r>
    <n v="1204"/>
    <n v="12"/>
    <n v="13"/>
    <d v="2020-08-16T00:00:00"/>
    <n v="63.74"/>
    <x v="5"/>
    <d v="2020-06-06T00:00:00"/>
    <s v="Polska"/>
    <s v="Królowa"/>
    <x v="20"/>
    <n v="5"/>
    <n v="156"/>
    <n v="1000"/>
    <n v="8"/>
    <n v="2020"/>
  </r>
  <r>
    <n v="1205"/>
    <n v="12"/>
    <n v="14"/>
    <d v="2020-08-16T00:00:00"/>
    <n v="13.94"/>
    <x v="5"/>
    <d v="2020-06-06T00:00:00"/>
    <s v="Polska"/>
    <s v="Reolka"/>
    <x v="13"/>
    <n v="6"/>
    <n v="190"/>
    <n v="1200"/>
    <n v="8"/>
    <n v="2020"/>
  </r>
  <r>
    <n v="1206"/>
    <n v="12"/>
    <n v="14"/>
    <d v="2020-08-16T00:00:00"/>
    <n v="23.44"/>
    <x v="5"/>
    <d v="2020-06-06T00:00:00"/>
    <s v="Polska"/>
    <s v="Reolka"/>
    <x v="13"/>
    <n v="6"/>
    <n v="190"/>
    <n v="1200"/>
    <n v="8"/>
    <n v="2020"/>
  </r>
  <r>
    <n v="1207"/>
    <n v="12"/>
    <n v="14"/>
    <d v="2020-08-16T00:00:00"/>
    <n v="24.94"/>
    <x v="5"/>
    <d v="2020-06-06T00:00:00"/>
    <s v="Polska"/>
    <s v="Reolka"/>
    <x v="13"/>
    <n v="6"/>
    <n v="190"/>
    <n v="1200"/>
    <n v="8"/>
    <n v="2020"/>
  </r>
  <r>
    <n v="1208"/>
    <n v="12"/>
    <n v="14"/>
    <d v="2020-08-16T00:00:00"/>
    <n v="37.950000000000003"/>
    <x v="5"/>
    <d v="2020-06-06T00:00:00"/>
    <s v="Polska"/>
    <s v="Reolka"/>
    <x v="13"/>
    <n v="6"/>
    <n v="190"/>
    <n v="1200"/>
    <n v="8"/>
    <n v="2020"/>
  </r>
  <r>
    <n v="1209"/>
    <n v="12"/>
    <n v="14"/>
    <d v="2020-08-16T00:00:00"/>
    <n v="38.409999999999997"/>
    <x v="5"/>
    <d v="2020-06-06T00:00:00"/>
    <s v="Polska"/>
    <s v="Reolka"/>
    <x v="13"/>
    <n v="6"/>
    <n v="190"/>
    <n v="1200"/>
    <n v="8"/>
    <n v="2020"/>
  </r>
  <r>
    <n v="1210"/>
    <n v="12"/>
    <n v="14"/>
    <d v="2020-08-16T00:00:00"/>
    <n v="46.82"/>
    <x v="5"/>
    <d v="2020-06-06T00:00:00"/>
    <s v="Polska"/>
    <s v="Reolka"/>
    <x v="13"/>
    <n v="6"/>
    <n v="190"/>
    <n v="1200"/>
    <n v="8"/>
    <n v="2020"/>
  </r>
  <r>
    <n v="1211"/>
    <n v="12"/>
    <n v="14"/>
    <d v="2020-08-16T00:00:00"/>
    <n v="65.19"/>
    <x v="5"/>
    <d v="2020-06-06T00:00:00"/>
    <s v="Polska"/>
    <s v="Reolka"/>
    <x v="13"/>
    <n v="6"/>
    <n v="190"/>
    <n v="1200"/>
    <n v="8"/>
    <n v="2020"/>
  </r>
  <r>
    <n v="1212"/>
    <n v="12"/>
    <n v="14"/>
    <d v="2020-08-16T00:00:00"/>
    <n v="56.01"/>
    <x v="5"/>
    <d v="2020-06-06T00:00:00"/>
    <s v="Polska"/>
    <s v="Reolka"/>
    <x v="13"/>
    <n v="6"/>
    <n v="190"/>
    <n v="1200"/>
    <n v="8"/>
    <n v="2020"/>
  </r>
  <r>
    <n v="1213"/>
    <n v="12"/>
    <n v="14"/>
    <d v="2020-08-16T00:00:00"/>
    <n v="70.47"/>
    <x v="5"/>
    <d v="2020-06-06T00:00:00"/>
    <s v="Polska"/>
    <s v="Reolka"/>
    <x v="13"/>
    <n v="6"/>
    <n v="190"/>
    <n v="1200"/>
    <n v="8"/>
    <n v="2020"/>
  </r>
  <r>
    <n v="1214"/>
    <n v="12"/>
    <n v="14"/>
    <d v="2020-08-16T00:00:00"/>
    <n v="97.02"/>
    <x v="5"/>
    <d v="2020-06-06T00:00:00"/>
    <s v="Polska"/>
    <s v="Reolka"/>
    <x v="13"/>
    <n v="6"/>
    <n v="190"/>
    <n v="1200"/>
    <n v="8"/>
    <n v="2020"/>
  </r>
  <r>
    <n v="1215"/>
    <n v="12"/>
    <n v="15"/>
    <d v="2020-08-16T00:00:00"/>
    <n v="17.21"/>
    <x v="5"/>
    <d v="2020-06-06T00:00:00"/>
    <s v="Polska"/>
    <s v="Pan Daft"/>
    <x v="14"/>
    <n v="5"/>
    <n v="123"/>
    <n v="1000"/>
    <n v="8"/>
    <n v="2020"/>
  </r>
  <r>
    <n v="1216"/>
    <n v="12"/>
    <n v="15"/>
    <d v="2020-08-16T00:00:00"/>
    <n v="19.14"/>
    <x v="5"/>
    <d v="2020-06-06T00:00:00"/>
    <s v="Polska"/>
    <s v="Pan Daft"/>
    <x v="14"/>
    <n v="5"/>
    <n v="123"/>
    <n v="1000"/>
    <n v="8"/>
    <n v="2020"/>
  </r>
  <r>
    <n v="1217"/>
    <n v="12"/>
    <n v="15"/>
    <d v="2020-08-16T00:00:00"/>
    <n v="33.909999999999997"/>
    <x v="5"/>
    <d v="2020-06-06T00:00:00"/>
    <s v="Polska"/>
    <s v="Pan Daft"/>
    <x v="14"/>
    <n v="5"/>
    <n v="123"/>
    <n v="1000"/>
    <n v="8"/>
    <n v="2020"/>
  </r>
  <r>
    <n v="1218"/>
    <n v="12"/>
    <n v="15"/>
    <d v="2020-08-16T00:00:00"/>
    <n v="40.26"/>
    <x v="5"/>
    <d v="2020-06-06T00:00:00"/>
    <s v="Polska"/>
    <s v="Pan Daft"/>
    <x v="14"/>
    <n v="5"/>
    <n v="123"/>
    <n v="1000"/>
    <n v="8"/>
    <n v="2020"/>
  </r>
  <r>
    <n v="1219"/>
    <n v="12"/>
    <n v="15"/>
    <d v="2020-08-16T00:00:00"/>
    <n v="42.36"/>
    <x v="5"/>
    <d v="2020-06-06T00:00:00"/>
    <s v="Polska"/>
    <s v="Pan Daft"/>
    <x v="14"/>
    <n v="5"/>
    <n v="123"/>
    <n v="1000"/>
    <n v="8"/>
    <n v="2020"/>
  </r>
  <r>
    <n v="1220"/>
    <n v="12"/>
    <n v="15"/>
    <d v="2020-08-16T00:00:00"/>
    <n v="52.8"/>
    <x v="5"/>
    <d v="2020-06-06T00:00:00"/>
    <s v="Polska"/>
    <s v="Pan Daft"/>
    <x v="14"/>
    <n v="5"/>
    <n v="123"/>
    <n v="1000"/>
    <n v="8"/>
    <n v="2020"/>
  </r>
  <r>
    <n v="1221"/>
    <n v="12"/>
    <n v="15"/>
    <d v="2020-08-16T00:00:00"/>
    <n v="68.44"/>
    <x v="5"/>
    <d v="2020-06-06T00:00:00"/>
    <s v="Polska"/>
    <s v="Pan Daft"/>
    <x v="14"/>
    <n v="5"/>
    <n v="123"/>
    <n v="1000"/>
    <n v="8"/>
    <n v="2020"/>
  </r>
  <r>
    <n v="1222"/>
    <n v="12"/>
    <n v="15"/>
    <d v="2020-08-16T00:00:00"/>
    <n v="76.989999999999995"/>
    <x v="5"/>
    <d v="2020-06-06T00:00:00"/>
    <s v="Polska"/>
    <s v="Pan Daft"/>
    <x v="14"/>
    <n v="5"/>
    <n v="123"/>
    <n v="1000"/>
    <n v="8"/>
    <n v="2020"/>
  </r>
  <r>
    <n v="1223"/>
    <n v="5"/>
    <n v="7"/>
    <d v="2020-08-17T00:00:00"/>
    <n v="80.37"/>
    <x v="6"/>
    <d v="2020-06-30T00:00:00"/>
    <s v="Polska"/>
    <s v="Rajec"/>
    <x v="6"/>
    <n v="4"/>
    <n v="120"/>
    <n v="900"/>
    <n v="8"/>
    <n v="2020"/>
  </r>
  <r>
    <n v="1224"/>
    <n v="5"/>
    <n v="17"/>
    <d v="2020-08-17T00:00:00"/>
    <n v="17.489999999999998"/>
    <x v="6"/>
    <d v="2020-06-30T00:00:00"/>
    <s v="Polska"/>
    <s v="Tofik Lis"/>
    <x v="7"/>
    <n v="6"/>
    <n v="160"/>
    <n v="1200"/>
    <n v="8"/>
    <n v="2020"/>
  </r>
  <r>
    <n v="1225"/>
    <n v="9"/>
    <n v="2"/>
    <d v="2020-08-17T00:00:00"/>
    <n v="17.88"/>
    <x v="7"/>
    <d v="2020-08-03T00:00:00"/>
    <s v="Niemcy"/>
    <s v="Solejek"/>
    <x v="1"/>
    <n v="7"/>
    <n v="182"/>
    <n v="1500"/>
    <n v="8"/>
    <n v="2020"/>
  </r>
  <r>
    <n v="1226"/>
    <n v="9"/>
    <n v="2"/>
    <d v="2020-08-17T00:00:00"/>
    <n v="20.170000000000002"/>
    <x v="7"/>
    <d v="2020-08-03T00:00:00"/>
    <s v="Niemcy"/>
    <s v="Solejek"/>
    <x v="1"/>
    <n v="7"/>
    <n v="182"/>
    <n v="1500"/>
    <n v="8"/>
    <n v="2020"/>
  </r>
  <r>
    <n v="1227"/>
    <n v="9"/>
    <n v="2"/>
    <d v="2020-08-17T00:00:00"/>
    <n v="34.96"/>
    <x v="7"/>
    <d v="2020-08-03T00:00:00"/>
    <s v="Niemcy"/>
    <s v="Solejek"/>
    <x v="1"/>
    <n v="7"/>
    <n v="182"/>
    <n v="1500"/>
    <n v="8"/>
    <n v="2020"/>
  </r>
  <r>
    <n v="1228"/>
    <n v="9"/>
    <n v="2"/>
    <d v="2020-08-18T00:00:00"/>
    <n v="41.76"/>
    <x v="7"/>
    <d v="2020-08-03T00:00:00"/>
    <s v="Niemcy"/>
    <s v="Solejek"/>
    <x v="1"/>
    <n v="7"/>
    <n v="182"/>
    <n v="1500"/>
    <n v="8"/>
    <n v="2020"/>
  </r>
  <r>
    <n v="1229"/>
    <n v="5"/>
    <n v="17"/>
    <d v="2020-08-19T00:00:00"/>
    <n v="22.66"/>
    <x v="6"/>
    <d v="2020-06-30T00:00:00"/>
    <s v="Polska"/>
    <s v="Tofik Lis"/>
    <x v="7"/>
    <n v="6"/>
    <n v="160"/>
    <n v="1200"/>
    <n v="8"/>
    <n v="2020"/>
  </r>
  <r>
    <n v="1230"/>
    <n v="5"/>
    <n v="17"/>
    <d v="2020-08-19T00:00:00"/>
    <n v="28.66"/>
    <x v="6"/>
    <d v="2020-06-30T00:00:00"/>
    <s v="Polska"/>
    <s v="Tofik Lis"/>
    <x v="7"/>
    <n v="6"/>
    <n v="160"/>
    <n v="1200"/>
    <n v="8"/>
    <n v="2020"/>
  </r>
  <r>
    <n v="1231"/>
    <n v="9"/>
    <n v="2"/>
    <d v="2020-08-19T00:00:00"/>
    <n v="52.31"/>
    <x v="7"/>
    <d v="2020-08-03T00:00:00"/>
    <s v="Niemcy"/>
    <s v="Solejek"/>
    <x v="1"/>
    <n v="7"/>
    <n v="182"/>
    <n v="1500"/>
    <n v="8"/>
    <n v="2020"/>
  </r>
  <r>
    <n v="1232"/>
    <n v="9"/>
    <n v="2"/>
    <d v="2020-08-19T00:00:00"/>
    <n v="52.2"/>
    <x v="7"/>
    <d v="2020-08-03T00:00:00"/>
    <s v="Niemcy"/>
    <s v="Solejek"/>
    <x v="1"/>
    <n v="7"/>
    <n v="182"/>
    <n v="1500"/>
    <n v="8"/>
    <n v="2020"/>
  </r>
  <r>
    <n v="1233"/>
    <n v="9"/>
    <n v="2"/>
    <d v="2020-08-19T00:00:00"/>
    <n v="69.069999999999993"/>
    <x v="7"/>
    <d v="2020-08-03T00:00:00"/>
    <s v="Niemcy"/>
    <s v="Solejek"/>
    <x v="1"/>
    <n v="7"/>
    <n v="182"/>
    <n v="1500"/>
    <n v="8"/>
    <n v="2020"/>
  </r>
  <r>
    <n v="1234"/>
    <n v="9"/>
    <n v="2"/>
    <d v="2020-08-19T00:00:00"/>
    <n v="81.87"/>
    <x v="7"/>
    <d v="2020-08-03T00:00:00"/>
    <s v="Niemcy"/>
    <s v="Solejek"/>
    <x v="1"/>
    <n v="7"/>
    <n v="182"/>
    <n v="1500"/>
    <n v="8"/>
    <n v="2020"/>
  </r>
  <r>
    <n v="1235"/>
    <n v="9"/>
    <n v="2"/>
    <d v="2020-08-19T00:00:00"/>
    <n v="55.4"/>
    <x v="7"/>
    <d v="2020-08-03T00:00:00"/>
    <s v="Niemcy"/>
    <s v="Solejek"/>
    <x v="1"/>
    <n v="7"/>
    <n v="182"/>
    <n v="1500"/>
    <n v="8"/>
    <n v="2020"/>
  </r>
  <r>
    <n v="1236"/>
    <n v="9"/>
    <n v="2"/>
    <d v="2020-08-19T00:00:00"/>
    <n v="87.8"/>
    <x v="7"/>
    <d v="2020-08-03T00:00:00"/>
    <s v="Niemcy"/>
    <s v="Solejek"/>
    <x v="1"/>
    <n v="7"/>
    <n v="182"/>
    <n v="1500"/>
    <n v="8"/>
    <n v="2020"/>
  </r>
  <r>
    <n v="1237"/>
    <n v="9"/>
    <n v="3"/>
    <d v="2020-08-19T00:00:00"/>
    <n v="12.45"/>
    <x v="7"/>
    <d v="2020-08-03T00:00:00"/>
    <s v="Niemcy"/>
    <s v="Kuba Omsiak"/>
    <x v="2"/>
    <n v="5"/>
    <n v="128"/>
    <n v="1000"/>
    <n v="8"/>
    <n v="2020"/>
  </r>
  <r>
    <n v="1238"/>
    <n v="9"/>
    <n v="3"/>
    <d v="2020-08-19T00:00:00"/>
    <n v="25.31"/>
    <x v="7"/>
    <d v="2020-08-03T00:00:00"/>
    <s v="Niemcy"/>
    <s v="Kuba Omsiak"/>
    <x v="2"/>
    <n v="5"/>
    <n v="128"/>
    <n v="1000"/>
    <n v="8"/>
    <n v="2020"/>
  </r>
  <r>
    <n v="1239"/>
    <n v="12"/>
    <n v="15"/>
    <d v="2020-08-19T00:00:00"/>
    <n v="66.37"/>
    <x v="5"/>
    <d v="2020-06-06T00:00:00"/>
    <s v="Polska"/>
    <s v="Pan Daft"/>
    <x v="14"/>
    <n v="5"/>
    <n v="123"/>
    <n v="1000"/>
    <n v="8"/>
    <n v="2020"/>
  </r>
  <r>
    <n v="1240"/>
    <n v="12"/>
    <n v="15"/>
    <d v="2020-08-19T00:00:00"/>
    <n v="87.83"/>
    <x v="5"/>
    <d v="2020-06-06T00:00:00"/>
    <s v="Polska"/>
    <s v="Pan Daft"/>
    <x v="14"/>
    <n v="5"/>
    <n v="123"/>
    <n v="1000"/>
    <n v="8"/>
    <n v="2020"/>
  </r>
  <r>
    <n v="1241"/>
    <n v="12"/>
    <n v="16"/>
    <d v="2020-08-19T00:00:00"/>
    <n v="13.69"/>
    <x v="5"/>
    <d v="2020-06-06T00:00:00"/>
    <s v="Polska"/>
    <s v="Umarłe Korporacje"/>
    <x v="22"/>
    <n v="8"/>
    <n v="240"/>
    <n v="1800"/>
    <n v="8"/>
    <n v="2020"/>
  </r>
  <r>
    <n v="1242"/>
    <n v="12"/>
    <n v="16"/>
    <d v="2020-08-19T00:00:00"/>
    <n v="18.96"/>
    <x v="5"/>
    <d v="2020-06-06T00:00:00"/>
    <s v="Polska"/>
    <s v="Umarłe Korporacje"/>
    <x v="22"/>
    <n v="8"/>
    <n v="240"/>
    <n v="1800"/>
    <n v="8"/>
    <n v="2020"/>
  </r>
  <r>
    <n v="1243"/>
    <n v="9"/>
    <n v="3"/>
    <d v="2020-08-20T00:00:00"/>
    <n v="24.02"/>
    <x v="7"/>
    <d v="2020-08-03T00:00:00"/>
    <s v="Niemcy"/>
    <s v="Kuba Omsiak"/>
    <x v="2"/>
    <n v="5"/>
    <n v="128"/>
    <n v="1000"/>
    <n v="8"/>
    <n v="2020"/>
  </r>
  <r>
    <n v="1244"/>
    <n v="5"/>
    <n v="17"/>
    <d v="2020-08-21T00:00:00"/>
    <n v="35.32"/>
    <x v="6"/>
    <d v="2020-06-30T00:00:00"/>
    <s v="Polska"/>
    <s v="Tofik Lis"/>
    <x v="7"/>
    <n v="6"/>
    <n v="160"/>
    <n v="1200"/>
    <n v="8"/>
    <n v="2020"/>
  </r>
  <r>
    <n v="1245"/>
    <n v="5"/>
    <n v="17"/>
    <d v="2020-08-21T00:00:00"/>
    <n v="38.97"/>
    <x v="6"/>
    <d v="2020-06-30T00:00:00"/>
    <s v="Polska"/>
    <s v="Tofik Lis"/>
    <x v="7"/>
    <n v="6"/>
    <n v="160"/>
    <n v="1200"/>
    <n v="8"/>
    <n v="2020"/>
  </r>
  <r>
    <n v="1246"/>
    <n v="9"/>
    <n v="3"/>
    <d v="2020-08-21T00:00:00"/>
    <n v="36.369999999999997"/>
    <x v="7"/>
    <d v="2020-08-03T00:00:00"/>
    <s v="Niemcy"/>
    <s v="Kuba Omsiak"/>
    <x v="2"/>
    <n v="5"/>
    <n v="128"/>
    <n v="1000"/>
    <n v="8"/>
    <n v="2020"/>
  </r>
  <r>
    <n v="1247"/>
    <n v="9"/>
    <n v="3"/>
    <d v="2020-08-21T00:00:00"/>
    <n v="44.92"/>
    <x v="7"/>
    <d v="2020-08-03T00:00:00"/>
    <s v="Niemcy"/>
    <s v="Kuba Omsiak"/>
    <x v="2"/>
    <n v="5"/>
    <n v="128"/>
    <n v="1000"/>
    <n v="8"/>
    <n v="2020"/>
  </r>
  <r>
    <n v="1248"/>
    <n v="9"/>
    <n v="3"/>
    <d v="2020-08-21T00:00:00"/>
    <n v="54.27"/>
    <x v="7"/>
    <d v="2020-08-03T00:00:00"/>
    <s v="Niemcy"/>
    <s v="Kuba Omsiak"/>
    <x v="2"/>
    <n v="5"/>
    <n v="128"/>
    <n v="1000"/>
    <n v="8"/>
    <n v="2020"/>
  </r>
  <r>
    <n v="1249"/>
    <n v="9"/>
    <n v="3"/>
    <d v="2020-08-21T00:00:00"/>
    <n v="70.39"/>
    <x v="7"/>
    <d v="2020-08-03T00:00:00"/>
    <s v="Niemcy"/>
    <s v="Kuba Omsiak"/>
    <x v="2"/>
    <n v="5"/>
    <n v="128"/>
    <n v="1000"/>
    <n v="8"/>
    <n v="2020"/>
  </r>
  <r>
    <n v="1250"/>
    <n v="9"/>
    <n v="3"/>
    <d v="2020-08-21T00:00:00"/>
    <n v="64.22"/>
    <x v="7"/>
    <d v="2020-08-03T00:00:00"/>
    <s v="Niemcy"/>
    <s v="Kuba Omsiak"/>
    <x v="2"/>
    <n v="5"/>
    <n v="128"/>
    <n v="1000"/>
    <n v="8"/>
    <n v="2020"/>
  </r>
  <r>
    <n v="1251"/>
    <n v="12"/>
    <n v="16"/>
    <d v="2020-08-21T00:00:00"/>
    <n v="25.52"/>
    <x v="5"/>
    <d v="2020-06-06T00:00:00"/>
    <s v="Polska"/>
    <s v="Umarłe Korporacje"/>
    <x v="22"/>
    <n v="8"/>
    <n v="240"/>
    <n v="1800"/>
    <n v="8"/>
    <n v="2020"/>
  </r>
  <r>
    <n v="1252"/>
    <n v="12"/>
    <n v="16"/>
    <d v="2020-08-21T00:00:00"/>
    <n v="33.86"/>
    <x v="5"/>
    <d v="2020-06-06T00:00:00"/>
    <s v="Polska"/>
    <s v="Umarłe Korporacje"/>
    <x v="22"/>
    <n v="8"/>
    <n v="240"/>
    <n v="1800"/>
    <n v="8"/>
    <n v="2020"/>
  </r>
  <r>
    <n v="1253"/>
    <n v="12"/>
    <n v="16"/>
    <d v="2020-08-22T00:00:00"/>
    <n v="51.11"/>
    <x v="5"/>
    <d v="2020-06-06T00:00:00"/>
    <s v="Polska"/>
    <s v="Umarłe Korporacje"/>
    <x v="22"/>
    <n v="8"/>
    <n v="240"/>
    <n v="1800"/>
    <n v="8"/>
    <n v="2020"/>
  </r>
  <r>
    <n v="1254"/>
    <n v="12"/>
    <n v="16"/>
    <d v="2020-08-22T00:00:00"/>
    <n v="60.64"/>
    <x v="5"/>
    <d v="2020-06-06T00:00:00"/>
    <s v="Polska"/>
    <s v="Umarłe Korporacje"/>
    <x v="22"/>
    <n v="8"/>
    <n v="240"/>
    <n v="1800"/>
    <n v="8"/>
    <n v="2020"/>
  </r>
  <r>
    <n v="1255"/>
    <n v="5"/>
    <n v="17"/>
    <d v="2020-08-23T00:00:00"/>
    <n v="55.14"/>
    <x v="6"/>
    <d v="2020-06-30T00:00:00"/>
    <s v="Polska"/>
    <s v="Tofik Lis"/>
    <x v="7"/>
    <n v="6"/>
    <n v="160"/>
    <n v="1200"/>
    <n v="8"/>
    <n v="2020"/>
  </r>
  <r>
    <n v="1256"/>
    <n v="5"/>
    <n v="17"/>
    <d v="2020-08-23T00:00:00"/>
    <n v="48.93"/>
    <x v="6"/>
    <d v="2020-06-30T00:00:00"/>
    <s v="Polska"/>
    <s v="Tofik Lis"/>
    <x v="7"/>
    <n v="6"/>
    <n v="160"/>
    <n v="1200"/>
    <n v="8"/>
    <n v="2020"/>
  </r>
  <r>
    <n v="1257"/>
    <n v="5"/>
    <n v="17"/>
    <d v="2020-08-23T00:00:00"/>
    <n v="71.56"/>
    <x v="6"/>
    <d v="2020-06-30T00:00:00"/>
    <s v="Polska"/>
    <s v="Tofik Lis"/>
    <x v="7"/>
    <n v="6"/>
    <n v="160"/>
    <n v="1200"/>
    <n v="8"/>
    <n v="2020"/>
  </r>
  <r>
    <n v="1258"/>
    <n v="9"/>
    <n v="3"/>
    <d v="2020-08-23T00:00:00"/>
    <n v="74.73"/>
    <x v="7"/>
    <d v="2020-08-03T00:00:00"/>
    <s v="Niemcy"/>
    <s v="Kuba Omsiak"/>
    <x v="2"/>
    <n v="5"/>
    <n v="128"/>
    <n v="1000"/>
    <n v="8"/>
    <n v="2020"/>
  </r>
  <r>
    <n v="1259"/>
    <n v="9"/>
    <n v="3"/>
    <d v="2020-08-23T00:00:00"/>
    <n v="66.98"/>
    <x v="7"/>
    <d v="2020-08-03T00:00:00"/>
    <s v="Niemcy"/>
    <s v="Kuba Omsiak"/>
    <x v="2"/>
    <n v="5"/>
    <n v="128"/>
    <n v="1000"/>
    <n v="8"/>
    <n v="2020"/>
  </r>
  <r>
    <n v="1260"/>
    <n v="12"/>
    <n v="16"/>
    <d v="2020-08-23T00:00:00"/>
    <n v="54.49"/>
    <x v="5"/>
    <d v="2020-06-06T00:00:00"/>
    <s v="Polska"/>
    <s v="Umarłe Korporacje"/>
    <x v="22"/>
    <n v="8"/>
    <n v="240"/>
    <n v="1800"/>
    <n v="8"/>
    <n v="2020"/>
  </r>
  <r>
    <n v="1261"/>
    <n v="12"/>
    <n v="16"/>
    <d v="2020-08-23T00:00:00"/>
    <n v="49.98"/>
    <x v="5"/>
    <d v="2020-06-06T00:00:00"/>
    <s v="Polska"/>
    <s v="Umarłe Korporacje"/>
    <x v="22"/>
    <n v="8"/>
    <n v="240"/>
    <n v="1800"/>
    <n v="8"/>
    <n v="2020"/>
  </r>
  <r>
    <n v="1262"/>
    <n v="12"/>
    <n v="16"/>
    <d v="2020-08-23T00:00:00"/>
    <n v="70"/>
    <x v="5"/>
    <d v="2020-06-06T00:00:00"/>
    <s v="Polska"/>
    <s v="Umarłe Korporacje"/>
    <x v="22"/>
    <n v="8"/>
    <n v="240"/>
    <n v="1800"/>
    <n v="8"/>
    <n v="2020"/>
  </r>
  <r>
    <n v="1263"/>
    <n v="12"/>
    <n v="16"/>
    <d v="2020-08-23T00:00:00"/>
    <n v="66.83"/>
    <x v="5"/>
    <d v="2020-06-06T00:00:00"/>
    <s v="Polska"/>
    <s v="Umarłe Korporacje"/>
    <x v="22"/>
    <n v="8"/>
    <n v="240"/>
    <n v="1800"/>
    <n v="8"/>
    <n v="2020"/>
  </r>
  <r>
    <n v="1264"/>
    <n v="12"/>
    <n v="17"/>
    <d v="2020-08-23T00:00:00"/>
    <n v="17.53"/>
    <x v="5"/>
    <d v="2020-06-06T00:00:00"/>
    <s v="Polska"/>
    <s v="Tofik Lis"/>
    <x v="7"/>
    <n v="6"/>
    <n v="160"/>
    <n v="1200"/>
    <n v="8"/>
    <n v="2020"/>
  </r>
  <r>
    <n v="1265"/>
    <n v="12"/>
    <n v="17"/>
    <d v="2020-08-23T00:00:00"/>
    <n v="27.19"/>
    <x v="5"/>
    <d v="2020-06-06T00:00:00"/>
    <s v="Polska"/>
    <s v="Tofik Lis"/>
    <x v="7"/>
    <n v="6"/>
    <n v="160"/>
    <n v="1200"/>
    <n v="8"/>
    <n v="2020"/>
  </r>
  <r>
    <n v="1266"/>
    <n v="12"/>
    <n v="17"/>
    <d v="2020-08-23T00:00:00"/>
    <n v="33.61"/>
    <x v="5"/>
    <d v="2020-06-06T00:00:00"/>
    <s v="Polska"/>
    <s v="Tofik Lis"/>
    <x v="7"/>
    <n v="6"/>
    <n v="160"/>
    <n v="1200"/>
    <n v="8"/>
    <n v="2020"/>
  </r>
  <r>
    <n v="1267"/>
    <n v="9"/>
    <n v="4"/>
    <d v="2020-08-24T00:00:00"/>
    <n v="14.32"/>
    <x v="7"/>
    <d v="2020-08-03T00:00:00"/>
    <s v="Niemcy"/>
    <s v="Pościgacze"/>
    <x v="3"/>
    <n v="6"/>
    <n v="170"/>
    <n v="1200"/>
    <n v="8"/>
    <n v="2020"/>
  </r>
  <r>
    <n v="1268"/>
    <n v="12"/>
    <n v="17"/>
    <d v="2020-08-24T00:00:00"/>
    <n v="36.15"/>
    <x v="5"/>
    <d v="2020-06-06T00:00:00"/>
    <s v="Polska"/>
    <s v="Tofik Lis"/>
    <x v="7"/>
    <n v="6"/>
    <n v="160"/>
    <n v="1200"/>
    <n v="8"/>
    <n v="2020"/>
  </r>
  <r>
    <n v="1269"/>
    <n v="12"/>
    <n v="17"/>
    <d v="2020-08-25T00:00:00"/>
    <n v="46.8"/>
    <x v="5"/>
    <d v="2020-06-06T00:00:00"/>
    <s v="Polska"/>
    <s v="Tofik Lis"/>
    <x v="7"/>
    <n v="6"/>
    <n v="160"/>
    <n v="1200"/>
    <n v="8"/>
    <n v="2020"/>
  </r>
  <r>
    <n v="1270"/>
    <n v="12"/>
    <n v="17"/>
    <d v="2020-08-25T00:00:00"/>
    <n v="45.62"/>
    <x v="5"/>
    <d v="2020-06-06T00:00:00"/>
    <s v="Polska"/>
    <s v="Tofik Lis"/>
    <x v="7"/>
    <n v="6"/>
    <n v="160"/>
    <n v="1200"/>
    <n v="8"/>
    <n v="2020"/>
  </r>
  <r>
    <n v="1271"/>
    <n v="12"/>
    <n v="17"/>
    <d v="2020-08-25T00:00:00"/>
    <n v="63.26"/>
    <x v="5"/>
    <d v="2020-06-06T00:00:00"/>
    <s v="Polska"/>
    <s v="Tofik Lis"/>
    <x v="7"/>
    <n v="6"/>
    <n v="160"/>
    <n v="1200"/>
    <n v="8"/>
    <n v="2020"/>
  </r>
  <r>
    <n v="1272"/>
    <n v="12"/>
    <n v="17"/>
    <d v="2020-08-25T00:00:00"/>
    <n v="69.95"/>
    <x v="5"/>
    <d v="2020-06-06T00:00:00"/>
    <s v="Polska"/>
    <s v="Tofik Lis"/>
    <x v="7"/>
    <n v="6"/>
    <n v="160"/>
    <n v="1200"/>
    <n v="8"/>
    <n v="2020"/>
  </r>
  <r>
    <n v="1273"/>
    <n v="5"/>
    <n v="17"/>
    <d v="2020-08-26T00:00:00"/>
    <n v="91.24"/>
    <x v="6"/>
    <d v="2020-06-30T00:00:00"/>
    <s v="Polska"/>
    <s v="Tofik Lis"/>
    <x v="7"/>
    <n v="6"/>
    <n v="160"/>
    <n v="1200"/>
    <n v="8"/>
    <n v="2020"/>
  </r>
  <r>
    <n v="1274"/>
    <n v="5"/>
    <n v="17"/>
    <d v="2020-08-26T00:00:00"/>
    <n v="77.069999999999993"/>
    <x v="6"/>
    <d v="2020-06-30T00:00:00"/>
    <s v="Polska"/>
    <s v="Tofik Lis"/>
    <x v="7"/>
    <n v="6"/>
    <n v="160"/>
    <n v="1200"/>
    <n v="8"/>
    <n v="2020"/>
  </r>
  <r>
    <n v="1275"/>
    <n v="9"/>
    <n v="4"/>
    <d v="2020-08-27T00:00:00"/>
    <n v="19.11"/>
    <x v="7"/>
    <d v="2020-08-03T00:00:00"/>
    <s v="Niemcy"/>
    <s v="Pościgacze"/>
    <x v="3"/>
    <n v="6"/>
    <n v="170"/>
    <n v="1200"/>
    <n v="8"/>
    <n v="2020"/>
  </r>
  <r>
    <n v="1276"/>
    <n v="9"/>
    <n v="4"/>
    <d v="2020-08-27T00:00:00"/>
    <n v="34.799999999999997"/>
    <x v="7"/>
    <d v="2020-08-03T00:00:00"/>
    <s v="Niemcy"/>
    <s v="Pościgacze"/>
    <x v="3"/>
    <n v="6"/>
    <n v="170"/>
    <n v="1200"/>
    <n v="8"/>
    <n v="2020"/>
  </r>
  <r>
    <n v="1277"/>
    <n v="9"/>
    <n v="4"/>
    <d v="2020-08-27T00:00:00"/>
    <n v="36.58"/>
    <x v="7"/>
    <d v="2020-08-03T00:00:00"/>
    <s v="Niemcy"/>
    <s v="Pościgacze"/>
    <x v="3"/>
    <n v="6"/>
    <n v="170"/>
    <n v="1200"/>
    <n v="8"/>
    <n v="2020"/>
  </r>
  <r>
    <n v="1278"/>
    <n v="9"/>
    <n v="4"/>
    <d v="2020-08-27T00:00:00"/>
    <n v="42.26"/>
    <x v="7"/>
    <d v="2020-08-03T00:00:00"/>
    <s v="Niemcy"/>
    <s v="Pościgacze"/>
    <x v="3"/>
    <n v="6"/>
    <n v="170"/>
    <n v="1200"/>
    <n v="8"/>
    <n v="2020"/>
  </r>
  <r>
    <n v="1279"/>
    <n v="9"/>
    <n v="4"/>
    <d v="2020-08-27T00:00:00"/>
    <n v="58.75"/>
    <x v="7"/>
    <d v="2020-08-03T00:00:00"/>
    <s v="Niemcy"/>
    <s v="Pościgacze"/>
    <x v="3"/>
    <n v="6"/>
    <n v="170"/>
    <n v="1200"/>
    <n v="8"/>
    <n v="2020"/>
  </r>
  <r>
    <n v="1280"/>
    <n v="5"/>
    <n v="9"/>
    <d v="2020-08-28T00:00:00"/>
    <n v="13.19"/>
    <x v="6"/>
    <d v="2020-06-30T00:00:00"/>
    <s v="Polska"/>
    <s v="Panda Oczy i Termit"/>
    <x v="8"/>
    <n v="6"/>
    <n v="150"/>
    <n v="1200"/>
    <n v="8"/>
    <n v="2020"/>
  </r>
  <r>
    <n v="1281"/>
    <n v="5"/>
    <n v="9"/>
    <d v="2020-08-28T00:00:00"/>
    <n v="23.86"/>
    <x v="6"/>
    <d v="2020-06-30T00:00:00"/>
    <s v="Polska"/>
    <s v="Panda Oczy i Termit"/>
    <x v="8"/>
    <n v="6"/>
    <n v="150"/>
    <n v="1200"/>
    <n v="8"/>
    <n v="2020"/>
  </r>
  <r>
    <n v="1282"/>
    <n v="5"/>
    <n v="9"/>
    <d v="2020-08-28T00:00:00"/>
    <n v="28.64"/>
    <x v="6"/>
    <d v="2020-06-30T00:00:00"/>
    <s v="Polska"/>
    <s v="Panda Oczy i Termit"/>
    <x v="8"/>
    <n v="6"/>
    <n v="150"/>
    <n v="1200"/>
    <n v="8"/>
    <n v="2020"/>
  </r>
  <r>
    <n v="1283"/>
    <n v="5"/>
    <n v="9"/>
    <d v="2020-08-28T00:00:00"/>
    <n v="41"/>
    <x v="6"/>
    <d v="2020-06-30T00:00:00"/>
    <s v="Polska"/>
    <s v="Panda Oczy i Termit"/>
    <x v="8"/>
    <n v="6"/>
    <n v="150"/>
    <n v="1200"/>
    <n v="8"/>
    <n v="2020"/>
  </r>
  <r>
    <n v="1284"/>
    <n v="9"/>
    <n v="4"/>
    <d v="2020-08-28T00:00:00"/>
    <n v="61.26"/>
    <x v="7"/>
    <d v="2020-08-03T00:00:00"/>
    <s v="Niemcy"/>
    <s v="Pościgacze"/>
    <x v="3"/>
    <n v="6"/>
    <n v="170"/>
    <n v="1200"/>
    <n v="8"/>
    <n v="2020"/>
  </r>
  <r>
    <n v="1285"/>
    <n v="12"/>
    <n v="17"/>
    <d v="2020-08-28T00:00:00"/>
    <n v="69.900000000000006"/>
    <x v="5"/>
    <d v="2020-06-06T00:00:00"/>
    <s v="Polska"/>
    <s v="Tofik Lis"/>
    <x v="7"/>
    <n v="6"/>
    <n v="160"/>
    <n v="1200"/>
    <n v="8"/>
    <n v="2020"/>
  </r>
  <r>
    <n v="1286"/>
    <n v="12"/>
    <n v="17"/>
    <d v="2020-08-28T00:00:00"/>
    <n v="85.42"/>
    <x v="5"/>
    <d v="2020-06-06T00:00:00"/>
    <s v="Polska"/>
    <s v="Tofik Lis"/>
    <x v="7"/>
    <n v="6"/>
    <n v="160"/>
    <n v="1200"/>
    <n v="8"/>
    <n v="2020"/>
  </r>
  <r>
    <n v="1287"/>
    <n v="5"/>
    <n v="9"/>
    <d v="2020-08-29T00:00:00"/>
    <n v="45.44"/>
    <x v="6"/>
    <d v="2020-06-30T00:00:00"/>
    <s v="Polska"/>
    <s v="Panda Oczy i Termit"/>
    <x v="8"/>
    <n v="6"/>
    <n v="150"/>
    <n v="1200"/>
    <n v="8"/>
    <n v="2020"/>
  </r>
  <r>
    <n v="1288"/>
    <n v="5"/>
    <n v="9"/>
    <d v="2020-08-29T00:00:00"/>
    <n v="43.09"/>
    <x v="6"/>
    <d v="2020-06-30T00:00:00"/>
    <s v="Polska"/>
    <s v="Panda Oczy i Termit"/>
    <x v="8"/>
    <n v="6"/>
    <n v="150"/>
    <n v="1200"/>
    <n v="8"/>
    <n v="2020"/>
  </r>
  <r>
    <n v="1289"/>
    <n v="5"/>
    <n v="9"/>
    <d v="2020-08-29T00:00:00"/>
    <n v="58.87"/>
    <x v="6"/>
    <d v="2020-06-30T00:00:00"/>
    <s v="Polska"/>
    <s v="Panda Oczy i Termit"/>
    <x v="8"/>
    <n v="6"/>
    <n v="150"/>
    <n v="1200"/>
    <n v="8"/>
    <n v="2020"/>
  </r>
  <r>
    <n v="1290"/>
    <n v="5"/>
    <n v="9"/>
    <d v="2020-08-29T00:00:00"/>
    <n v="68.39"/>
    <x v="6"/>
    <d v="2020-06-30T00:00:00"/>
    <s v="Polska"/>
    <s v="Panda Oczy i Termit"/>
    <x v="8"/>
    <n v="6"/>
    <n v="150"/>
    <n v="1200"/>
    <n v="8"/>
    <n v="2020"/>
  </r>
  <r>
    <n v="1291"/>
    <n v="9"/>
    <n v="4"/>
    <d v="2020-08-30T00:00:00"/>
    <n v="48.32"/>
    <x v="7"/>
    <d v="2020-08-03T00:00:00"/>
    <s v="Niemcy"/>
    <s v="Pościgacze"/>
    <x v="3"/>
    <n v="6"/>
    <n v="170"/>
    <n v="1200"/>
    <n v="8"/>
    <n v="2020"/>
  </r>
  <r>
    <n v="1292"/>
    <n v="9"/>
    <n v="4"/>
    <d v="2020-08-30T00:00:00"/>
    <n v="56.47"/>
    <x v="7"/>
    <d v="2020-08-03T00:00:00"/>
    <s v="Niemcy"/>
    <s v="Pościgacze"/>
    <x v="3"/>
    <n v="6"/>
    <n v="170"/>
    <n v="1200"/>
    <n v="8"/>
    <n v="2020"/>
  </r>
  <r>
    <n v="1293"/>
    <n v="9"/>
    <n v="4"/>
    <d v="2020-08-30T00:00:00"/>
    <n v="68.31"/>
    <x v="7"/>
    <d v="2020-08-03T00:00:00"/>
    <s v="Niemcy"/>
    <s v="Pościgacze"/>
    <x v="3"/>
    <n v="6"/>
    <n v="170"/>
    <n v="1200"/>
    <n v="8"/>
    <n v="2020"/>
  </r>
  <r>
    <n v="1294"/>
    <n v="12"/>
    <n v="18"/>
    <d v="2020-08-30T00:00:00"/>
    <n v="17.98"/>
    <x v="5"/>
    <d v="2020-06-06T00:00:00"/>
    <s v="Polska"/>
    <s v="Aviciuś"/>
    <x v="15"/>
    <n v="5"/>
    <n v="124"/>
    <n v="1000"/>
    <n v="8"/>
    <n v="2020"/>
  </r>
  <r>
    <n v="1295"/>
    <n v="12"/>
    <n v="18"/>
    <d v="2020-08-30T00:00:00"/>
    <n v="25.05"/>
    <x v="5"/>
    <d v="2020-06-06T00:00:00"/>
    <s v="Polska"/>
    <s v="Aviciuś"/>
    <x v="15"/>
    <n v="5"/>
    <n v="124"/>
    <n v="1000"/>
    <n v="8"/>
    <n v="2020"/>
  </r>
  <r>
    <n v="1296"/>
    <n v="12"/>
    <n v="18"/>
    <d v="2020-08-30T00:00:00"/>
    <n v="31.39"/>
    <x v="5"/>
    <d v="2020-06-06T00:00:00"/>
    <s v="Polska"/>
    <s v="Aviciuś"/>
    <x v="15"/>
    <n v="5"/>
    <n v="124"/>
    <n v="1000"/>
    <n v="8"/>
    <n v="2020"/>
  </r>
  <r>
    <n v="1297"/>
    <n v="12"/>
    <n v="18"/>
    <d v="2020-08-30T00:00:00"/>
    <n v="36.950000000000003"/>
    <x v="5"/>
    <d v="2020-06-06T00:00:00"/>
    <s v="Polska"/>
    <s v="Aviciuś"/>
    <x v="15"/>
    <n v="5"/>
    <n v="124"/>
    <n v="1000"/>
    <n v="8"/>
    <n v="2020"/>
  </r>
  <r>
    <n v="1298"/>
    <n v="12"/>
    <n v="18"/>
    <d v="2020-08-30T00:00:00"/>
    <n v="44.59"/>
    <x v="5"/>
    <d v="2020-06-06T00:00:00"/>
    <s v="Polska"/>
    <s v="Aviciuś"/>
    <x v="15"/>
    <n v="5"/>
    <n v="124"/>
    <n v="1000"/>
    <n v="8"/>
    <n v="2020"/>
  </r>
  <r>
    <n v="1299"/>
    <n v="12"/>
    <n v="18"/>
    <d v="2020-08-30T00:00:00"/>
    <n v="51.95"/>
    <x v="5"/>
    <d v="2020-06-06T00:00:00"/>
    <s v="Polska"/>
    <s v="Aviciuś"/>
    <x v="15"/>
    <n v="5"/>
    <n v="124"/>
    <n v="1000"/>
    <n v="8"/>
    <n v="2020"/>
  </r>
  <r>
    <n v="1300"/>
    <n v="5"/>
    <n v="9"/>
    <d v="2020-08-31T00:00:00"/>
    <n v="67.650000000000006"/>
    <x v="6"/>
    <d v="2020-06-30T00:00:00"/>
    <s v="Polska"/>
    <s v="Panda Oczy i Termit"/>
    <x v="8"/>
    <n v="6"/>
    <n v="150"/>
    <n v="1200"/>
    <n v="8"/>
    <n v="2020"/>
  </r>
  <r>
    <n v="1301"/>
    <n v="5"/>
    <n v="9"/>
    <d v="2020-08-31T00:00:00"/>
    <n v="66.06"/>
    <x v="6"/>
    <d v="2020-06-30T00:00:00"/>
    <s v="Polska"/>
    <s v="Panda Oczy i Termit"/>
    <x v="8"/>
    <n v="6"/>
    <n v="150"/>
    <n v="1200"/>
    <n v="8"/>
    <n v="2020"/>
  </r>
  <r>
    <n v="1302"/>
    <n v="5"/>
    <n v="10"/>
    <d v="2020-08-31T00:00:00"/>
    <n v="10.98"/>
    <x v="6"/>
    <d v="2020-06-30T00:00:00"/>
    <s v="Polska"/>
    <s v="Portek i Madeonek"/>
    <x v="9"/>
    <n v="5"/>
    <n v="128"/>
    <n v="1000"/>
    <n v="8"/>
    <n v="2020"/>
  </r>
  <r>
    <n v="1303"/>
    <n v="5"/>
    <n v="10"/>
    <d v="2020-08-31T00:00:00"/>
    <n v="25.33"/>
    <x v="6"/>
    <d v="2020-06-30T00:00:00"/>
    <s v="Polska"/>
    <s v="Portek i Madeonek"/>
    <x v="9"/>
    <n v="5"/>
    <n v="128"/>
    <n v="1000"/>
    <n v="8"/>
    <n v="2020"/>
  </r>
  <r>
    <n v="1304"/>
    <n v="5"/>
    <n v="10"/>
    <d v="2020-08-31T00:00:00"/>
    <n v="35.64"/>
    <x v="6"/>
    <d v="2020-06-30T00:00:00"/>
    <s v="Polska"/>
    <s v="Portek i Madeonek"/>
    <x v="9"/>
    <n v="5"/>
    <n v="128"/>
    <n v="1000"/>
    <n v="8"/>
    <n v="2020"/>
  </r>
  <r>
    <n v="1305"/>
    <n v="5"/>
    <n v="10"/>
    <d v="2020-08-31T00:00:00"/>
    <n v="28.57"/>
    <x v="6"/>
    <d v="2020-06-30T00:00:00"/>
    <s v="Polska"/>
    <s v="Portek i Madeonek"/>
    <x v="9"/>
    <n v="5"/>
    <n v="128"/>
    <n v="1000"/>
    <n v="8"/>
    <n v="2020"/>
  </r>
  <r>
    <n v="1306"/>
    <n v="5"/>
    <n v="10"/>
    <d v="2020-08-31T00:00:00"/>
    <n v="46.15"/>
    <x v="6"/>
    <d v="2020-06-30T00:00:00"/>
    <s v="Polska"/>
    <s v="Portek i Madeonek"/>
    <x v="9"/>
    <n v="5"/>
    <n v="128"/>
    <n v="1000"/>
    <n v="8"/>
    <n v="2020"/>
  </r>
  <r>
    <n v="1307"/>
    <n v="5"/>
    <n v="10"/>
    <d v="2020-08-31T00:00:00"/>
    <n v="66.28"/>
    <x v="6"/>
    <d v="2020-06-30T00:00:00"/>
    <s v="Polska"/>
    <s v="Portek i Madeonek"/>
    <x v="9"/>
    <n v="5"/>
    <n v="128"/>
    <n v="1000"/>
    <n v="8"/>
    <n v="2020"/>
  </r>
  <r>
    <n v="1308"/>
    <n v="9"/>
    <n v="5"/>
    <d v="2020-08-31T00:00:00"/>
    <n v="16.79"/>
    <x v="7"/>
    <d v="2020-08-03T00:00:00"/>
    <s v="Niemcy"/>
    <s v="Rostek"/>
    <x v="4"/>
    <n v="5"/>
    <n v="133"/>
    <n v="1000"/>
    <n v="8"/>
    <n v="2020"/>
  </r>
  <r>
    <n v="1309"/>
    <n v="9"/>
    <n v="5"/>
    <d v="2020-08-31T00:00:00"/>
    <n v="23.11"/>
    <x v="7"/>
    <d v="2020-08-03T00:00:00"/>
    <s v="Niemcy"/>
    <s v="Rostek"/>
    <x v="4"/>
    <n v="5"/>
    <n v="133"/>
    <n v="1000"/>
    <n v="8"/>
    <n v="2020"/>
  </r>
  <r>
    <n v="1310"/>
    <n v="9"/>
    <n v="5"/>
    <d v="2020-08-31T00:00:00"/>
    <n v="28.94"/>
    <x v="7"/>
    <d v="2020-08-03T00:00:00"/>
    <s v="Niemcy"/>
    <s v="Rostek"/>
    <x v="4"/>
    <n v="5"/>
    <n v="133"/>
    <n v="1000"/>
    <n v="8"/>
    <n v="2020"/>
  </r>
  <r>
    <n v="1311"/>
    <n v="9"/>
    <n v="5"/>
    <d v="2020-08-31T00:00:00"/>
    <n v="43.54"/>
    <x v="7"/>
    <d v="2020-08-03T00:00:00"/>
    <s v="Niemcy"/>
    <s v="Rostek"/>
    <x v="4"/>
    <n v="5"/>
    <n v="133"/>
    <n v="1000"/>
    <n v="8"/>
    <n v="2020"/>
  </r>
  <r>
    <n v="1312"/>
    <n v="9"/>
    <n v="5"/>
    <d v="2020-08-31T00:00:00"/>
    <n v="44.92"/>
    <x v="7"/>
    <d v="2020-08-03T00:00:00"/>
    <s v="Niemcy"/>
    <s v="Rostek"/>
    <x v="4"/>
    <n v="5"/>
    <n v="133"/>
    <n v="1000"/>
    <n v="8"/>
    <n v="2020"/>
  </r>
  <r>
    <n v="1313"/>
    <n v="12"/>
    <n v="18"/>
    <d v="2020-08-31T00:00:00"/>
    <n v="48"/>
    <x v="5"/>
    <d v="2020-06-06T00:00:00"/>
    <s v="Polska"/>
    <s v="Aviciuś"/>
    <x v="15"/>
    <n v="5"/>
    <n v="124"/>
    <n v="1000"/>
    <n v="8"/>
    <n v="2020"/>
  </r>
  <r>
    <n v="1314"/>
    <n v="5"/>
    <n v="10"/>
    <d v="2020-09-01T00:00:00"/>
    <n v="45.92"/>
    <x v="6"/>
    <d v="2020-06-30T00:00:00"/>
    <s v="Polska"/>
    <s v="Portek i Madeonek"/>
    <x v="9"/>
    <n v="5"/>
    <n v="128"/>
    <n v="1000"/>
    <n v="9"/>
    <n v="2020"/>
  </r>
  <r>
    <n v="1315"/>
    <n v="9"/>
    <n v="5"/>
    <d v="2020-09-01T00:00:00"/>
    <n v="53.39"/>
    <x v="7"/>
    <d v="2020-08-03T00:00:00"/>
    <s v="Niemcy"/>
    <s v="Rostek"/>
    <x v="4"/>
    <n v="5"/>
    <n v="133"/>
    <n v="1000"/>
    <n v="9"/>
    <n v="2020"/>
  </r>
  <r>
    <n v="1316"/>
    <n v="9"/>
    <n v="5"/>
    <d v="2020-09-01T00:00:00"/>
    <n v="43.44"/>
    <x v="7"/>
    <d v="2020-08-03T00:00:00"/>
    <s v="Niemcy"/>
    <s v="Rostek"/>
    <x v="4"/>
    <n v="5"/>
    <n v="133"/>
    <n v="1000"/>
    <n v="9"/>
    <n v="2020"/>
  </r>
  <r>
    <n v="1317"/>
    <n v="9"/>
    <n v="5"/>
    <d v="2020-09-01T00:00:00"/>
    <n v="52.73"/>
    <x v="7"/>
    <d v="2020-08-03T00:00:00"/>
    <s v="Niemcy"/>
    <s v="Rostek"/>
    <x v="4"/>
    <n v="5"/>
    <n v="133"/>
    <n v="1000"/>
    <n v="9"/>
    <n v="2020"/>
  </r>
  <r>
    <n v="1318"/>
    <n v="9"/>
    <n v="5"/>
    <d v="2020-09-01T00:00:00"/>
    <n v="56.97"/>
    <x v="7"/>
    <d v="2020-08-03T00:00:00"/>
    <s v="Niemcy"/>
    <s v="Rostek"/>
    <x v="4"/>
    <n v="5"/>
    <n v="133"/>
    <n v="1000"/>
    <n v="9"/>
    <n v="2020"/>
  </r>
  <r>
    <n v="1319"/>
    <n v="9"/>
    <n v="5"/>
    <d v="2020-09-01T00:00:00"/>
    <n v="66.69"/>
    <x v="7"/>
    <d v="2020-08-03T00:00:00"/>
    <s v="Niemcy"/>
    <s v="Rostek"/>
    <x v="4"/>
    <n v="5"/>
    <n v="133"/>
    <n v="1000"/>
    <n v="9"/>
    <n v="2020"/>
  </r>
  <r>
    <n v="1320"/>
    <n v="9"/>
    <n v="6"/>
    <d v="2020-09-01T00:00:00"/>
    <n v="16.239999999999998"/>
    <x v="7"/>
    <d v="2020-08-03T00:00:00"/>
    <s v="Niemcy"/>
    <s v="Ramzes B."/>
    <x v="5"/>
    <n v="6"/>
    <n v="130"/>
    <n v="1200"/>
    <n v="9"/>
    <n v="2020"/>
  </r>
  <r>
    <n v="1321"/>
    <n v="9"/>
    <n v="6"/>
    <d v="2020-09-01T00:00:00"/>
    <n v="17.420000000000002"/>
    <x v="7"/>
    <d v="2020-08-03T00:00:00"/>
    <s v="Niemcy"/>
    <s v="Ramzes B."/>
    <x v="5"/>
    <n v="6"/>
    <n v="130"/>
    <n v="1200"/>
    <n v="9"/>
    <n v="2020"/>
  </r>
  <r>
    <n v="1322"/>
    <n v="9"/>
    <n v="6"/>
    <d v="2020-09-01T00:00:00"/>
    <n v="25.51"/>
    <x v="7"/>
    <d v="2020-08-03T00:00:00"/>
    <s v="Niemcy"/>
    <s v="Ramzes B."/>
    <x v="5"/>
    <n v="6"/>
    <n v="130"/>
    <n v="1200"/>
    <n v="9"/>
    <n v="2020"/>
  </r>
  <r>
    <n v="1323"/>
    <n v="12"/>
    <n v="18"/>
    <d v="2020-09-01T00:00:00"/>
    <n v="57.3"/>
    <x v="5"/>
    <d v="2020-06-06T00:00:00"/>
    <s v="Polska"/>
    <s v="Aviciuś"/>
    <x v="15"/>
    <n v="5"/>
    <n v="124"/>
    <n v="1000"/>
    <n v="9"/>
    <n v="2020"/>
  </r>
  <r>
    <n v="1324"/>
    <n v="9"/>
    <n v="6"/>
    <d v="2020-09-02T00:00:00"/>
    <n v="45.84"/>
    <x v="7"/>
    <d v="2020-08-03T00:00:00"/>
    <s v="Niemcy"/>
    <s v="Ramzes B."/>
    <x v="5"/>
    <n v="6"/>
    <n v="130"/>
    <n v="1200"/>
    <n v="9"/>
    <n v="2020"/>
  </r>
  <r>
    <n v="1325"/>
    <n v="9"/>
    <n v="6"/>
    <d v="2020-09-02T00:00:00"/>
    <n v="45.84"/>
    <x v="7"/>
    <d v="2020-08-03T00:00:00"/>
    <s v="Niemcy"/>
    <s v="Ramzes B."/>
    <x v="5"/>
    <n v="6"/>
    <n v="130"/>
    <n v="1200"/>
    <n v="9"/>
    <n v="2020"/>
  </r>
  <r>
    <n v="1326"/>
    <n v="9"/>
    <n v="6"/>
    <d v="2020-09-02T00:00:00"/>
    <n v="52.5"/>
    <x v="7"/>
    <d v="2020-08-03T00:00:00"/>
    <s v="Niemcy"/>
    <s v="Ramzes B."/>
    <x v="5"/>
    <n v="6"/>
    <n v="130"/>
    <n v="1200"/>
    <n v="9"/>
    <n v="2020"/>
  </r>
  <r>
    <n v="1327"/>
    <n v="9"/>
    <n v="6"/>
    <d v="2020-09-02T00:00:00"/>
    <n v="61.64"/>
    <x v="7"/>
    <d v="2020-08-03T00:00:00"/>
    <s v="Niemcy"/>
    <s v="Ramzes B."/>
    <x v="5"/>
    <n v="6"/>
    <n v="130"/>
    <n v="1200"/>
    <n v="9"/>
    <n v="2020"/>
  </r>
  <r>
    <n v="1328"/>
    <n v="9"/>
    <n v="6"/>
    <d v="2020-09-02T00:00:00"/>
    <n v="76.849999999999994"/>
    <x v="7"/>
    <d v="2020-08-03T00:00:00"/>
    <s v="Niemcy"/>
    <s v="Ramzes B."/>
    <x v="5"/>
    <n v="6"/>
    <n v="130"/>
    <n v="1200"/>
    <n v="9"/>
    <n v="2020"/>
  </r>
  <r>
    <n v="1329"/>
    <n v="9"/>
    <n v="6"/>
    <d v="2020-09-02T00:00:00"/>
    <n v="92.17"/>
    <x v="7"/>
    <d v="2020-08-03T00:00:00"/>
    <s v="Niemcy"/>
    <s v="Ramzes B."/>
    <x v="5"/>
    <n v="6"/>
    <n v="130"/>
    <n v="1200"/>
    <n v="9"/>
    <n v="2020"/>
  </r>
  <r>
    <n v="1330"/>
    <n v="9"/>
    <n v="6"/>
    <d v="2020-09-03T00:00:00"/>
    <n v="94.43"/>
    <x v="7"/>
    <d v="2020-08-03T00:00:00"/>
    <s v="Niemcy"/>
    <s v="Ramzes B."/>
    <x v="5"/>
    <n v="6"/>
    <n v="130"/>
    <n v="1200"/>
    <n v="9"/>
    <n v="2020"/>
  </r>
  <r>
    <n v="1331"/>
    <n v="9"/>
    <n v="7"/>
    <d v="2020-09-03T00:00:00"/>
    <n v="18.079999999999998"/>
    <x v="7"/>
    <d v="2020-08-03T00:00:00"/>
    <s v="Niemcy"/>
    <s v="Rajec"/>
    <x v="6"/>
    <n v="4"/>
    <n v="120"/>
    <n v="900"/>
    <n v="9"/>
    <n v="2020"/>
  </r>
  <r>
    <n v="1332"/>
    <n v="12"/>
    <n v="18"/>
    <d v="2020-09-03T00:00:00"/>
    <n v="88.91"/>
    <x v="5"/>
    <d v="2020-06-06T00:00:00"/>
    <s v="Polska"/>
    <s v="Aviciuś"/>
    <x v="15"/>
    <n v="5"/>
    <n v="124"/>
    <n v="1000"/>
    <n v="9"/>
    <n v="2020"/>
  </r>
  <r>
    <n v="1333"/>
    <n v="12"/>
    <n v="18"/>
    <d v="2020-09-03T00:00:00"/>
    <n v="90.73"/>
    <x v="5"/>
    <d v="2020-06-06T00:00:00"/>
    <s v="Polska"/>
    <s v="Aviciuś"/>
    <x v="15"/>
    <n v="5"/>
    <n v="124"/>
    <n v="1000"/>
    <n v="9"/>
    <n v="2020"/>
  </r>
  <r>
    <n v="1334"/>
    <n v="12"/>
    <n v="19"/>
    <d v="2020-09-03T00:00:00"/>
    <n v="15.73"/>
    <x v="5"/>
    <d v="2020-06-06T00:00:00"/>
    <s v="Polska"/>
    <s v="Dźwiękowy Szok Magii"/>
    <x v="16"/>
    <n v="7"/>
    <n v="170"/>
    <n v="1400"/>
    <n v="9"/>
    <n v="2020"/>
  </r>
  <r>
    <n v="1335"/>
    <n v="12"/>
    <n v="19"/>
    <d v="2020-09-03T00:00:00"/>
    <n v="26.14"/>
    <x v="5"/>
    <d v="2020-06-06T00:00:00"/>
    <s v="Polska"/>
    <s v="Dźwiękowy Szok Magii"/>
    <x v="16"/>
    <n v="7"/>
    <n v="170"/>
    <n v="1400"/>
    <n v="9"/>
    <n v="2020"/>
  </r>
  <r>
    <n v="1336"/>
    <n v="12"/>
    <n v="19"/>
    <d v="2020-09-03T00:00:00"/>
    <n v="34.81"/>
    <x v="5"/>
    <d v="2020-06-06T00:00:00"/>
    <s v="Polska"/>
    <s v="Dźwiękowy Szok Magii"/>
    <x v="16"/>
    <n v="7"/>
    <n v="170"/>
    <n v="1400"/>
    <n v="9"/>
    <n v="2020"/>
  </r>
  <r>
    <n v="1337"/>
    <n v="12"/>
    <n v="19"/>
    <d v="2020-09-03T00:00:00"/>
    <n v="42.12"/>
    <x v="5"/>
    <d v="2020-06-06T00:00:00"/>
    <s v="Polska"/>
    <s v="Dźwiękowy Szok Magii"/>
    <x v="16"/>
    <n v="7"/>
    <n v="170"/>
    <n v="1400"/>
    <n v="9"/>
    <n v="2020"/>
  </r>
  <r>
    <n v="1338"/>
    <n v="12"/>
    <n v="19"/>
    <d v="2020-09-03T00:00:00"/>
    <n v="45.54"/>
    <x v="5"/>
    <d v="2020-06-06T00:00:00"/>
    <s v="Polska"/>
    <s v="Dźwiękowy Szok Magii"/>
    <x v="16"/>
    <n v="7"/>
    <n v="170"/>
    <n v="1400"/>
    <n v="9"/>
    <n v="2020"/>
  </r>
  <r>
    <n v="1339"/>
    <n v="12"/>
    <n v="19"/>
    <d v="2020-09-03T00:00:00"/>
    <n v="49.54"/>
    <x v="5"/>
    <d v="2020-06-06T00:00:00"/>
    <s v="Polska"/>
    <s v="Dźwiękowy Szok Magii"/>
    <x v="16"/>
    <n v="7"/>
    <n v="170"/>
    <n v="1400"/>
    <n v="9"/>
    <n v="2020"/>
  </r>
  <r>
    <n v="1340"/>
    <n v="5"/>
    <n v="10"/>
    <d v="2020-09-04T00:00:00"/>
    <n v="78.17"/>
    <x v="6"/>
    <d v="2020-06-30T00:00:00"/>
    <s v="Polska"/>
    <s v="Portek i Madeonek"/>
    <x v="9"/>
    <n v="5"/>
    <n v="128"/>
    <n v="1000"/>
    <n v="9"/>
    <n v="2020"/>
  </r>
  <r>
    <n v="1341"/>
    <n v="12"/>
    <n v="19"/>
    <d v="2020-09-05T00:00:00"/>
    <n v="66.88"/>
    <x v="5"/>
    <d v="2020-06-06T00:00:00"/>
    <s v="Polska"/>
    <s v="Dźwiękowy Szok Magii"/>
    <x v="16"/>
    <n v="7"/>
    <n v="170"/>
    <n v="1400"/>
    <n v="9"/>
    <n v="2020"/>
  </r>
  <r>
    <n v="1342"/>
    <n v="12"/>
    <n v="19"/>
    <d v="2020-09-05T00:00:00"/>
    <n v="73.42"/>
    <x v="5"/>
    <d v="2020-06-06T00:00:00"/>
    <s v="Polska"/>
    <s v="Dźwiękowy Szok Magii"/>
    <x v="16"/>
    <n v="7"/>
    <n v="170"/>
    <n v="1400"/>
    <n v="9"/>
    <n v="2020"/>
  </r>
  <r>
    <n v="1343"/>
    <n v="12"/>
    <n v="19"/>
    <d v="2020-09-05T00:00:00"/>
    <n v="88.27"/>
    <x v="5"/>
    <d v="2020-06-06T00:00:00"/>
    <s v="Polska"/>
    <s v="Dźwiękowy Szok Magii"/>
    <x v="16"/>
    <n v="7"/>
    <n v="170"/>
    <n v="1400"/>
    <n v="9"/>
    <n v="2020"/>
  </r>
  <r>
    <n v="1344"/>
    <n v="9"/>
    <n v="7"/>
    <d v="2020-09-06T00:00:00"/>
    <n v="21.1"/>
    <x v="7"/>
    <d v="2020-08-03T00:00:00"/>
    <s v="Niemcy"/>
    <s v="Rajec"/>
    <x v="6"/>
    <n v="4"/>
    <n v="120"/>
    <n v="900"/>
    <n v="9"/>
    <n v="2020"/>
  </r>
  <r>
    <n v="1345"/>
    <n v="9"/>
    <n v="7"/>
    <d v="2020-09-06T00:00:00"/>
    <n v="27.18"/>
    <x v="7"/>
    <d v="2020-08-03T00:00:00"/>
    <s v="Niemcy"/>
    <s v="Rajec"/>
    <x v="6"/>
    <n v="4"/>
    <n v="120"/>
    <n v="900"/>
    <n v="9"/>
    <n v="2020"/>
  </r>
  <r>
    <n v="1346"/>
    <n v="5"/>
    <n v="10"/>
    <d v="2020-09-07T00:00:00"/>
    <n v="89.61"/>
    <x v="6"/>
    <d v="2020-06-30T00:00:00"/>
    <s v="Polska"/>
    <s v="Portek i Madeonek"/>
    <x v="9"/>
    <n v="5"/>
    <n v="128"/>
    <n v="1000"/>
    <n v="9"/>
    <n v="2020"/>
  </r>
  <r>
    <n v="1347"/>
    <n v="5"/>
    <n v="10"/>
    <d v="2020-09-07T00:00:00"/>
    <n v="77.88"/>
    <x v="6"/>
    <d v="2020-06-30T00:00:00"/>
    <s v="Polska"/>
    <s v="Portek i Madeonek"/>
    <x v="9"/>
    <n v="5"/>
    <n v="128"/>
    <n v="1000"/>
    <n v="9"/>
    <n v="2020"/>
  </r>
  <r>
    <n v="1348"/>
    <n v="12"/>
    <n v="19"/>
    <d v="2020-09-07T00:00:00"/>
    <n v="82.89"/>
    <x v="5"/>
    <d v="2020-06-06T00:00:00"/>
    <s v="Polska"/>
    <s v="Dźwiękowy Szok Magii"/>
    <x v="16"/>
    <n v="7"/>
    <n v="170"/>
    <n v="1400"/>
    <n v="9"/>
    <n v="2020"/>
  </r>
  <r>
    <n v="1349"/>
    <n v="12"/>
    <n v="20"/>
    <d v="2020-09-07T00:00:00"/>
    <n v="16.190000000000001"/>
    <x v="5"/>
    <d v="2020-06-06T00:00:00"/>
    <s v="Polska"/>
    <s v="xi"/>
    <x v="17"/>
    <n v="9"/>
    <n v="222"/>
    <n v="2000"/>
    <n v="9"/>
    <n v="2020"/>
  </r>
  <r>
    <n v="1350"/>
    <n v="12"/>
    <n v="20"/>
    <d v="2020-09-08T00:00:00"/>
    <n v="19.07"/>
    <x v="5"/>
    <d v="2020-06-06T00:00:00"/>
    <s v="Polska"/>
    <s v="xi"/>
    <x v="17"/>
    <n v="9"/>
    <n v="222"/>
    <n v="2000"/>
    <n v="9"/>
    <n v="2020"/>
  </r>
  <r>
    <n v="1351"/>
    <n v="5"/>
    <n v="11"/>
    <d v="2020-09-09T00:00:00"/>
    <n v="15.65"/>
    <x v="6"/>
    <d v="2020-06-30T00:00:00"/>
    <s v="Polska"/>
    <s v="Tofik Lis"/>
    <x v="10"/>
    <n v="6"/>
    <n v="120"/>
    <n v="1200"/>
    <n v="9"/>
    <n v="2020"/>
  </r>
  <r>
    <n v="1352"/>
    <n v="5"/>
    <n v="11"/>
    <d v="2020-09-09T00:00:00"/>
    <n v="20.79"/>
    <x v="6"/>
    <d v="2020-06-30T00:00:00"/>
    <s v="Polska"/>
    <s v="Tofik Lis"/>
    <x v="10"/>
    <n v="6"/>
    <n v="120"/>
    <n v="1200"/>
    <n v="9"/>
    <n v="2020"/>
  </r>
  <r>
    <n v="1353"/>
    <n v="9"/>
    <n v="7"/>
    <d v="2020-09-09T00:00:00"/>
    <n v="42.24"/>
    <x v="7"/>
    <d v="2020-08-03T00:00:00"/>
    <s v="Niemcy"/>
    <s v="Rajec"/>
    <x v="6"/>
    <n v="4"/>
    <n v="120"/>
    <n v="900"/>
    <n v="9"/>
    <n v="2020"/>
  </r>
  <r>
    <n v="1354"/>
    <n v="9"/>
    <n v="7"/>
    <d v="2020-09-09T00:00:00"/>
    <n v="39.4"/>
    <x v="7"/>
    <d v="2020-08-03T00:00:00"/>
    <s v="Niemcy"/>
    <s v="Rajec"/>
    <x v="6"/>
    <n v="4"/>
    <n v="120"/>
    <n v="900"/>
    <n v="9"/>
    <n v="2020"/>
  </r>
  <r>
    <n v="1355"/>
    <n v="12"/>
    <n v="20"/>
    <d v="2020-09-09T00:00:00"/>
    <n v="30.12"/>
    <x v="5"/>
    <d v="2020-06-06T00:00:00"/>
    <s v="Polska"/>
    <s v="xi"/>
    <x v="17"/>
    <n v="9"/>
    <n v="222"/>
    <n v="2000"/>
    <n v="9"/>
    <n v="2020"/>
  </r>
  <r>
    <n v="1356"/>
    <n v="9"/>
    <n v="7"/>
    <d v="2020-09-10T00:00:00"/>
    <n v="55.88"/>
    <x v="7"/>
    <d v="2020-08-03T00:00:00"/>
    <s v="Niemcy"/>
    <s v="Rajec"/>
    <x v="6"/>
    <n v="4"/>
    <n v="120"/>
    <n v="900"/>
    <n v="9"/>
    <n v="2020"/>
  </r>
  <r>
    <n v="1357"/>
    <n v="9"/>
    <n v="7"/>
    <d v="2020-09-10T00:00:00"/>
    <n v="68.13"/>
    <x v="7"/>
    <d v="2020-08-03T00:00:00"/>
    <s v="Niemcy"/>
    <s v="Rajec"/>
    <x v="6"/>
    <n v="4"/>
    <n v="120"/>
    <n v="900"/>
    <n v="9"/>
    <n v="2020"/>
  </r>
  <r>
    <n v="1358"/>
    <n v="12"/>
    <n v="20"/>
    <d v="2020-09-11T00:00:00"/>
    <n v="44.43"/>
    <x v="5"/>
    <d v="2020-06-06T00:00:00"/>
    <s v="Polska"/>
    <s v="xi"/>
    <x v="17"/>
    <n v="9"/>
    <n v="222"/>
    <n v="2000"/>
    <n v="9"/>
    <n v="2020"/>
  </r>
  <r>
    <n v="1359"/>
    <n v="5"/>
    <n v="11"/>
    <d v="2020-09-12T00:00:00"/>
    <n v="30.47"/>
    <x v="6"/>
    <d v="2020-06-30T00:00:00"/>
    <s v="Polska"/>
    <s v="Tofik Lis"/>
    <x v="10"/>
    <n v="6"/>
    <n v="120"/>
    <n v="1200"/>
    <n v="9"/>
    <n v="2020"/>
  </r>
  <r>
    <n v="1360"/>
    <n v="5"/>
    <n v="11"/>
    <d v="2020-09-12T00:00:00"/>
    <n v="28.68"/>
    <x v="6"/>
    <d v="2020-06-30T00:00:00"/>
    <s v="Polska"/>
    <s v="Tofik Lis"/>
    <x v="10"/>
    <n v="6"/>
    <n v="120"/>
    <n v="1200"/>
    <n v="9"/>
    <n v="2020"/>
  </r>
  <r>
    <n v="1361"/>
    <n v="9"/>
    <n v="7"/>
    <d v="2020-09-12T00:00:00"/>
    <n v="73.59"/>
    <x v="7"/>
    <d v="2020-08-03T00:00:00"/>
    <s v="Niemcy"/>
    <s v="Rajec"/>
    <x v="6"/>
    <n v="4"/>
    <n v="120"/>
    <n v="900"/>
    <n v="9"/>
    <n v="2020"/>
  </r>
  <r>
    <n v="1362"/>
    <n v="9"/>
    <n v="7"/>
    <d v="2020-09-12T00:00:00"/>
    <n v="75.510000000000005"/>
    <x v="7"/>
    <d v="2020-08-03T00:00:00"/>
    <s v="Niemcy"/>
    <s v="Rajec"/>
    <x v="6"/>
    <n v="4"/>
    <n v="120"/>
    <n v="900"/>
    <n v="9"/>
    <n v="2020"/>
  </r>
  <r>
    <n v="1363"/>
    <n v="9"/>
    <n v="7"/>
    <d v="2020-09-12T00:00:00"/>
    <n v="73.56"/>
    <x v="7"/>
    <d v="2020-08-03T00:00:00"/>
    <s v="Niemcy"/>
    <s v="Rajec"/>
    <x v="6"/>
    <n v="4"/>
    <n v="120"/>
    <n v="900"/>
    <n v="9"/>
    <n v="2020"/>
  </r>
  <r>
    <n v="1364"/>
    <n v="9"/>
    <n v="17"/>
    <d v="2020-09-12T00:00:00"/>
    <n v="10.64"/>
    <x v="7"/>
    <d v="2020-08-03T00:00:00"/>
    <s v="Niemcy"/>
    <s v="Tofik Lis"/>
    <x v="7"/>
    <n v="6"/>
    <n v="160"/>
    <n v="1200"/>
    <n v="9"/>
    <n v="2020"/>
  </r>
  <r>
    <n v="1365"/>
    <n v="9"/>
    <n v="17"/>
    <d v="2020-09-12T00:00:00"/>
    <n v="25.14"/>
    <x v="7"/>
    <d v="2020-08-03T00:00:00"/>
    <s v="Niemcy"/>
    <s v="Tofik Lis"/>
    <x v="7"/>
    <n v="6"/>
    <n v="160"/>
    <n v="1200"/>
    <n v="9"/>
    <n v="2020"/>
  </r>
  <r>
    <n v="1366"/>
    <n v="9"/>
    <n v="17"/>
    <d v="2020-09-12T00:00:00"/>
    <n v="35.79"/>
    <x v="7"/>
    <d v="2020-08-03T00:00:00"/>
    <s v="Niemcy"/>
    <s v="Tofik Lis"/>
    <x v="7"/>
    <n v="6"/>
    <n v="160"/>
    <n v="1200"/>
    <n v="9"/>
    <n v="2020"/>
  </r>
  <r>
    <n v="1367"/>
    <n v="12"/>
    <n v="20"/>
    <d v="2020-09-13T00:00:00"/>
    <n v="37.92"/>
    <x v="5"/>
    <d v="2020-06-06T00:00:00"/>
    <s v="Polska"/>
    <s v="xi"/>
    <x v="17"/>
    <n v="9"/>
    <n v="222"/>
    <n v="2000"/>
    <n v="9"/>
    <n v="2020"/>
  </r>
  <r>
    <n v="1368"/>
    <n v="12"/>
    <n v="20"/>
    <d v="2020-09-13T00:00:00"/>
    <n v="58.71"/>
    <x v="5"/>
    <d v="2020-06-06T00:00:00"/>
    <s v="Polska"/>
    <s v="xi"/>
    <x v="17"/>
    <n v="9"/>
    <n v="222"/>
    <n v="2000"/>
    <n v="9"/>
    <n v="2020"/>
  </r>
  <r>
    <n v="1369"/>
    <n v="9"/>
    <n v="17"/>
    <d v="2020-09-14T00:00:00"/>
    <n v="43.45"/>
    <x v="7"/>
    <d v="2020-08-03T00:00:00"/>
    <s v="Niemcy"/>
    <s v="Tofik Lis"/>
    <x v="7"/>
    <n v="6"/>
    <n v="160"/>
    <n v="1200"/>
    <n v="9"/>
    <n v="2020"/>
  </r>
  <r>
    <n v="1370"/>
    <n v="9"/>
    <n v="17"/>
    <d v="2020-09-14T00:00:00"/>
    <n v="49.71"/>
    <x v="7"/>
    <d v="2020-08-03T00:00:00"/>
    <s v="Niemcy"/>
    <s v="Tofik Lis"/>
    <x v="7"/>
    <n v="6"/>
    <n v="160"/>
    <n v="1200"/>
    <n v="9"/>
    <n v="2020"/>
  </r>
  <r>
    <n v="1371"/>
    <n v="9"/>
    <n v="17"/>
    <d v="2020-09-14T00:00:00"/>
    <n v="45.46"/>
    <x v="7"/>
    <d v="2020-08-03T00:00:00"/>
    <s v="Niemcy"/>
    <s v="Tofik Lis"/>
    <x v="7"/>
    <n v="6"/>
    <n v="160"/>
    <n v="1200"/>
    <n v="9"/>
    <n v="2020"/>
  </r>
  <r>
    <n v="1372"/>
    <n v="9"/>
    <n v="17"/>
    <d v="2020-09-14T00:00:00"/>
    <n v="52.08"/>
    <x v="7"/>
    <d v="2020-08-03T00:00:00"/>
    <s v="Niemcy"/>
    <s v="Tofik Lis"/>
    <x v="7"/>
    <n v="6"/>
    <n v="160"/>
    <n v="1200"/>
    <n v="9"/>
    <n v="2020"/>
  </r>
  <r>
    <n v="1373"/>
    <n v="9"/>
    <n v="17"/>
    <d v="2020-09-14T00:00:00"/>
    <n v="79.09"/>
    <x v="7"/>
    <d v="2020-08-03T00:00:00"/>
    <s v="Niemcy"/>
    <s v="Tofik Lis"/>
    <x v="7"/>
    <n v="6"/>
    <n v="160"/>
    <n v="1200"/>
    <n v="9"/>
    <n v="2020"/>
  </r>
  <r>
    <n v="1374"/>
    <n v="9"/>
    <n v="17"/>
    <d v="2020-09-14T00:00:00"/>
    <n v="57.05"/>
    <x v="7"/>
    <d v="2020-08-03T00:00:00"/>
    <s v="Niemcy"/>
    <s v="Tofik Lis"/>
    <x v="7"/>
    <n v="6"/>
    <n v="160"/>
    <n v="1200"/>
    <n v="9"/>
    <n v="2020"/>
  </r>
  <r>
    <n v="1375"/>
    <n v="9"/>
    <n v="17"/>
    <d v="2020-09-14T00:00:00"/>
    <n v="79.400000000000006"/>
    <x v="7"/>
    <d v="2020-08-03T00:00:00"/>
    <s v="Niemcy"/>
    <s v="Tofik Lis"/>
    <x v="7"/>
    <n v="6"/>
    <n v="160"/>
    <n v="1200"/>
    <n v="9"/>
    <n v="2020"/>
  </r>
  <r>
    <n v="1376"/>
    <n v="9"/>
    <n v="9"/>
    <d v="2020-09-14T00:00:00"/>
    <n v="11.64"/>
    <x v="7"/>
    <d v="2020-08-03T00:00:00"/>
    <s v="Niemcy"/>
    <s v="Panda Oczy i Termit"/>
    <x v="8"/>
    <n v="6"/>
    <n v="150"/>
    <n v="1200"/>
    <n v="9"/>
    <n v="2020"/>
  </r>
  <r>
    <n v="1377"/>
    <n v="9"/>
    <n v="9"/>
    <d v="2020-09-14T00:00:00"/>
    <n v="23.91"/>
    <x v="7"/>
    <d v="2020-08-03T00:00:00"/>
    <s v="Niemcy"/>
    <s v="Panda Oczy i Termit"/>
    <x v="8"/>
    <n v="6"/>
    <n v="150"/>
    <n v="1200"/>
    <n v="9"/>
    <n v="2020"/>
  </r>
  <r>
    <n v="1378"/>
    <n v="9"/>
    <n v="9"/>
    <d v="2020-09-14T00:00:00"/>
    <n v="29.28"/>
    <x v="7"/>
    <d v="2020-08-03T00:00:00"/>
    <s v="Niemcy"/>
    <s v="Panda Oczy i Termit"/>
    <x v="8"/>
    <n v="6"/>
    <n v="150"/>
    <n v="1200"/>
    <n v="9"/>
    <n v="2020"/>
  </r>
  <r>
    <n v="1379"/>
    <n v="9"/>
    <n v="9"/>
    <d v="2020-09-14T00:00:00"/>
    <n v="26.58"/>
    <x v="7"/>
    <d v="2020-08-03T00:00:00"/>
    <s v="Niemcy"/>
    <s v="Panda Oczy i Termit"/>
    <x v="8"/>
    <n v="6"/>
    <n v="150"/>
    <n v="1200"/>
    <n v="9"/>
    <n v="2020"/>
  </r>
  <r>
    <n v="1380"/>
    <n v="12"/>
    <n v="20"/>
    <d v="2020-09-14T00:00:00"/>
    <n v="66.489999999999995"/>
    <x v="5"/>
    <d v="2020-06-06T00:00:00"/>
    <s v="Polska"/>
    <s v="xi"/>
    <x v="17"/>
    <n v="9"/>
    <n v="222"/>
    <n v="2000"/>
    <n v="9"/>
    <n v="2020"/>
  </r>
  <r>
    <n v="1381"/>
    <n v="12"/>
    <n v="20"/>
    <d v="2020-09-14T00:00:00"/>
    <n v="79.73"/>
    <x v="5"/>
    <d v="2020-06-06T00:00:00"/>
    <s v="Polska"/>
    <s v="xi"/>
    <x v="17"/>
    <n v="9"/>
    <n v="222"/>
    <n v="2000"/>
    <n v="9"/>
    <n v="2020"/>
  </r>
  <r>
    <n v="1382"/>
    <n v="5"/>
    <n v="11"/>
    <d v="2020-09-15T00:00:00"/>
    <n v="40.520000000000003"/>
    <x v="6"/>
    <d v="2020-06-30T00:00:00"/>
    <s v="Polska"/>
    <s v="Tofik Lis"/>
    <x v="10"/>
    <n v="6"/>
    <n v="120"/>
    <n v="1200"/>
    <n v="9"/>
    <n v="2020"/>
  </r>
  <r>
    <n v="1383"/>
    <n v="5"/>
    <n v="11"/>
    <d v="2020-09-15T00:00:00"/>
    <n v="53.51"/>
    <x v="6"/>
    <d v="2020-06-30T00:00:00"/>
    <s v="Polska"/>
    <s v="Tofik Lis"/>
    <x v="10"/>
    <n v="6"/>
    <n v="120"/>
    <n v="1200"/>
    <n v="9"/>
    <n v="2020"/>
  </r>
  <r>
    <n v="1384"/>
    <n v="5"/>
    <n v="11"/>
    <d v="2020-09-15T00:00:00"/>
    <n v="68.38"/>
    <x v="6"/>
    <d v="2020-06-30T00:00:00"/>
    <s v="Polska"/>
    <s v="Tofik Lis"/>
    <x v="10"/>
    <n v="6"/>
    <n v="120"/>
    <n v="1200"/>
    <n v="9"/>
    <n v="2020"/>
  </r>
  <r>
    <n v="1385"/>
    <n v="5"/>
    <n v="11"/>
    <d v="2020-09-15T00:00:00"/>
    <n v="80.88"/>
    <x v="6"/>
    <d v="2020-06-30T00:00:00"/>
    <s v="Polska"/>
    <s v="Tofik Lis"/>
    <x v="10"/>
    <n v="6"/>
    <n v="120"/>
    <n v="1200"/>
    <n v="9"/>
    <n v="2020"/>
  </r>
  <r>
    <n v="1386"/>
    <n v="9"/>
    <n v="9"/>
    <d v="2020-09-15T00:00:00"/>
    <n v="44.48"/>
    <x v="7"/>
    <d v="2020-08-03T00:00:00"/>
    <s v="Niemcy"/>
    <s v="Panda Oczy i Termit"/>
    <x v="8"/>
    <n v="6"/>
    <n v="150"/>
    <n v="1200"/>
    <n v="9"/>
    <n v="2020"/>
  </r>
  <r>
    <n v="1387"/>
    <n v="9"/>
    <n v="9"/>
    <d v="2020-09-15T00:00:00"/>
    <n v="55.27"/>
    <x v="7"/>
    <d v="2020-08-03T00:00:00"/>
    <s v="Niemcy"/>
    <s v="Panda Oczy i Termit"/>
    <x v="8"/>
    <n v="6"/>
    <n v="150"/>
    <n v="1200"/>
    <n v="9"/>
    <n v="2020"/>
  </r>
  <r>
    <n v="1388"/>
    <n v="12"/>
    <n v="20"/>
    <d v="2020-09-15T00:00:00"/>
    <n v="95.42"/>
    <x v="5"/>
    <d v="2020-06-06T00:00:00"/>
    <s v="Polska"/>
    <s v="xi"/>
    <x v="17"/>
    <n v="9"/>
    <n v="222"/>
    <n v="2000"/>
    <n v="9"/>
    <n v="2020"/>
  </r>
  <r>
    <n v="1389"/>
    <n v="5"/>
    <n v="11"/>
    <d v="2020-09-17T00:00:00"/>
    <n v="80.17"/>
    <x v="6"/>
    <d v="2020-06-30T00:00:00"/>
    <s v="Polska"/>
    <s v="Tofik Lis"/>
    <x v="10"/>
    <n v="6"/>
    <n v="120"/>
    <n v="1200"/>
    <n v="9"/>
    <n v="2020"/>
  </r>
  <r>
    <n v="1390"/>
    <n v="5"/>
    <n v="11"/>
    <d v="2020-09-17T00:00:00"/>
    <n v="97.19"/>
    <x v="6"/>
    <d v="2020-06-30T00:00:00"/>
    <s v="Polska"/>
    <s v="Tofik Lis"/>
    <x v="10"/>
    <n v="6"/>
    <n v="120"/>
    <n v="1200"/>
    <n v="9"/>
    <n v="2020"/>
  </r>
  <r>
    <n v="1391"/>
    <n v="12"/>
    <n v="20"/>
    <d v="2020-09-17T00:00:00"/>
    <n v="71.290000000000006"/>
    <x v="5"/>
    <d v="2020-06-06T00:00:00"/>
    <s v="Polska"/>
    <s v="xi"/>
    <x v="17"/>
    <n v="9"/>
    <n v="222"/>
    <n v="2000"/>
    <n v="9"/>
    <n v="2020"/>
  </r>
  <r>
    <n v="1392"/>
    <n v="12"/>
    <n v="21"/>
    <d v="2020-09-17T00:00:00"/>
    <n v="10.38"/>
    <x v="5"/>
    <d v="2020-06-06T00:00:00"/>
    <s v="Polska"/>
    <s v="Lisek Przemyka"/>
    <x v="18"/>
    <n v="9"/>
    <n v="300"/>
    <n v="2000"/>
    <n v="9"/>
    <n v="2020"/>
  </r>
  <r>
    <n v="1393"/>
    <n v="12"/>
    <n v="21"/>
    <d v="2020-09-17T00:00:00"/>
    <n v="19.96"/>
    <x v="5"/>
    <d v="2020-06-06T00:00:00"/>
    <s v="Polska"/>
    <s v="Lisek Przemyka"/>
    <x v="18"/>
    <n v="9"/>
    <n v="300"/>
    <n v="2000"/>
    <n v="9"/>
    <n v="2020"/>
  </r>
  <r>
    <n v="1394"/>
    <n v="12"/>
    <n v="21"/>
    <d v="2020-09-17T00:00:00"/>
    <n v="31.33"/>
    <x v="5"/>
    <d v="2020-06-06T00:00:00"/>
    <s v="Polska"/>
    <s v="Lisek Przemyka"/>
    <x v="18"/>
    <n v="9"/>
    <n v="300"/>
    <n v="2000"/>
    <n v="9"/>
    <n v="2020"/>
  </r>
  <r>
    <n v="1395"/>
    <n v="12"/>
    <n v="21"/>
    <d v="2020-09-17T00:00:00"/>
    <n v="28.7"/>
    <x v="5"/>
    <d v="2020-06-06T00:00:00"/>
    <s v="Polska"/>
    <s v="Lisek Przemyka"/>
    <x v="18"/>
    <n v="9"/>
    <n v="300"/>
    <n v="2000"/>
    <n v="9"/>
    <n v="2020"/>
  </r>
  <r>
    <n v="1396"/>
    <n v="9"/>
    <n v="9"/>
    <d v="2020-09-18T00:00:00"/>
    <n v="69.069999999999993"/>
    <x v="7"/>
    <d v="2020-08-03T00:00:00"/>
    <s v="Niemcy"/>
    <s v="Panda Oczy i Termit"/>
    <x v="8"/>
    <n v="6"/>
    <n v="150"/>
    <n v="1200"/>
    <n v="9"/>
    <n v="2020"/>
  </r>
  <r>
    <n v="1397"/>
    <n v="5"/>
    <n v="12"/>
    <d v="2020-09-19T00:00:00"/>
    <n v="15.08"/>
    <x v="6"/>
    <d v="2020-06-30T00:00:00"/>
    <s v="Polska"/>
    <s v="Goryle"/>
    <x v="19"/>
    <n v="5"/>
    <n v="139"/>
    <n v="1000"/>
    <n v="9"/>
    <n v="2020"/>
  </r>
  <r>
    <n v="1398"/>
    <n v="5"/>
    <n v="12"/>
    <d v="2020-09-19T00:00:00"/>
    <n v="23.59"/>
    <x v="6"/>
    <d v="2020-06-30T00:00:00"/>
    <s v="Polska"/>
    <s v="Goryle"/>
    <x v="19"/>
    <n v="5"/>
    <n v="139"/>
    <n v="1000"/>
    <n v="9"/>
    <n v="2020"/>
  </r>
  <r>
    <n v="1399"/>
    <n v="5"/>
    <n v="12"/>
    <d v="2020-09-20T00:00:00"/>
    <n v="39.15"/>
    <x v="6"/>
    <d v="2020-06-30T00:00:00"/>
    <s v="Polska"/>
    <s v="Goryle"/>
    <x v="19"/>
    <n v="5"/>
    <n v="139"/>
    <n v="1000"/>
    <n v="9"/>
    <n v="2020"/>
  </r>
  <r>
    <n v="1400"/>
    <n v="5"/>
    <n v="12"/>
    <d v="2020-09-20T00:00:00"/>
    <n v="41.78"/>
    <x v="6"/>
    <d v="2020-06-30T00:00:00"/>
    <s v="Polska"/>
    <s v="Goryle"/>
    <x v="19"/>
    <n v="5"/>
    <n v="139"/>
    <n v="1000"/>
    <n v="9"/>
    <n v="2020"/>
  </r>
  <r>
    <n v="1401"/>
    <n v="5"/>
    <n v="12"/>
    <d v="2020-09-20T00:00:00"/>
    <n v="40.549999999999997"/>
    <x v="6"/>
    <d v="2020-06-30T00:00:00"/>
    <s v="Polska"/>
    <s v="Goryle"/>
    <x v="19"/>
    <n v="5"/>
    <n v="139"/>
    <n v="1000"/>
    <n v="9"/>
    <n v="2020"/>
  </r>
  <r>
    <n v="1402"/>
    <n v="5"/>
    <n v="12"/>
    <d v="2020-09-20T00:00:00"/>
    <n v="46.39"/>
    <x v="6"/>
    <d v="2020-06-30T00:00:00"/>
    <s v="Polska"/>
    <s v="Goryle"/>
    <x v="19"/>
    <n v="5"/>
    <n v="139"/>
    <n v="1000"/>
    <n v="9"/>
    <n v="2020"/>
  </r>
  <r>
    <n v="1403"/>
    <n v="5"/>
    <n v="12"/>
    <d v="2020-09-20T00:00:00"/>
    <n v="73.790000000000006"/>
    <x v="6"/>
    <d v="2020-06-30T00:00:00"/>
    <s v="Polska"/>
    <s v="Goryle"/>
    <x v="19"/>
    <n v="5"/>
    <n v="139"/>
    <n v="1000"/>
    <n v="9"/>
    <n v="2020"/>
  </r>
  <r>
    <n v="1404"/>
    <n v="5"/>
    <n v="12"/>
    <d v="2020-09-20T00:00:00"/>
    <n v="56.19"/>
    <x v="6"/>
    <d v="2020-06-30T00:00:00"/>
    <s v="Polska"/>
    <s v="Goryle"/>
    <x v="19"/>
    <n v="5"/>
    <n v="139"/>
    <n v="1000"/>
    <n v="9"/>
    <n v="2020"/>
  </r>
  <r>
    <n v="1405"/>
    <n v="9"/>
    <n v="9"/>
    <d v="2020-09-21T00:00:00"/>
    <n v="59.72"/>
    <x v="7"/>
    <d v="2020-08-03T00:00:00"/>
    <s v="Niemcy"/>
    <s v="Panda Oczy i Termit"/>
    <x v="8"/>
    <n v="6"/>
    <n v="150"/>
    <n v="1200"/>
    <n v="9"/>
    <n v="2020"/>
  </r>
  <r>
    <n v="1406"/>
    <n v="9"/>
    <n v="9"/>
    <d v="2020-09-21T00:00:00"/>
    <n v="89.02"/>
    <x v="7"/>
    <d v="2020-08-03T00:00:00"/>
    <s v="Niemcy"/>
    <s v="Panda Oczy i Termit"/>
    <x v="8"/>
    <n v="6"/>
    <n v="150"/>
    <n v="1200"/>
    <n v="9"/>
    <n v="2020"/>
  </r>
  <r>
    <n v="1407"/>
    <n v="9"/>
    <n v="10"/>
    <d v="2020-09-22T00:00:00"/>
    <n v="10.55"/>
    <x v="7"/>
    <d v="2020-08-03T00:00:00"/>
    <s v="Niemcy"/>
    <s v="Portek i Madeonek"/>
    <x v="9"/>
    <n v="5"/>
    <n v="128"/>
    <n v="1000"/>
    <n v="9"/>
    <n v="2020"/>
  </r>
  <r>
    <n v="1408"/>
    <n v="9"/>
    <n v="10"/>
    <d v="2020-09-22T00:00:00"/>
    <n v="22.07"/>
    <x v="7"/>
    <d v="2020-08-03T00:00:00"/>
    <s v="Niemcy"/>
    <s v="Portek i Madeonek"/>
    <x v="9"/>
    <n v="5"/>
    <n v="128"/>
    <n v="1000"/>
    <n v="9"/>
    <n v="2020"/>
  </r>
  <r>
    <n v="1409"/>
    <n v="5"/>
    <n v="12"/>
    <d v="2020-09-23T00:00:00"/>
    <n v="74.06"/>
    <x v="6"/>
    <d v="2020-06-30T00:00:00"/>
    <s v="Polska"/>
    <s v="Goryle"/>
    <x v="19"/>
    <n v="5"/>
    <n v="139"/>
    <n v="1000"/>
    <n v="9"/>
    <n v="2020"/>
  </r>
  <r>
    <n v="1410"/>
    <n v="5"/>
    <n v="12"/>
    <d v="2020-09-23T00:00:00"/>
    <n v="68.8"/>
    <x v="6"/>
    <d v="2020-06-30T00:00:00"/>
    <s v="Polska"/>
    <s v="Goryle"/>
    <x v="19"/>
    <n v="5"/>
    <n v="139"/>
    <n v="1000"/>
    <n v="9"/>
    <n v="2020"/>
  </r>
  <r>
    <n v="1411"/>
    <n v="5"/>
    <n v="23"/>
    <d v="2020-09-24T00:00:00"/>
    <n v="18.23"/>
    <x v="6"/>
    <d v="2020-06-30T00:00:00"/>
    <s v="Polska"/>
    <s v="Pan Daft i Franuś"/>
    <x v="12"/>
    <n v="5"/>
    <n v="116"/>
    <n v="1000"/>
    <n v="9"/>
    <n v="2020"/>
  </r>
  <r>
    <n v="1412"/>
    <n v="5"/>
    <n v="23"/>
    <d v="2020-09-24T00:00:00"/>
    <n v="22.78"/>
    <x v="6"/>
    <d v="2020-06-30T00:00:00"/>
    <s v="Polska"/>
    <s v="Pan Daft i Franuś"/>
    <x v="12"/>
    <n v="5"/>
    <n v="116"/>
    <n v="1000"/>
    <n v="9"/>
    <n v="2020"/>
  </r>
  <r>
    <n v="1413"/>
    <n v="5"/>
    <n v="23"/>
    <d v="2020-09-24T00:00:00"/>
    <n v="28.42"/>
    <x v="6"/>
    <d v="2020-06-30T00:00:00"/>
    <s v="Polska"/>
    <s v="Pan Daft i Franuś"/>
    <x v="12"/>
    <n v="5"/>
    <n v="116"/>
    <n v="1000"/>
    <n v="9"/>
    <n v="2020"/>
  </r>
  <r>
    <n v="1414"/>
    <n v="5"/>
    <n v="23"/>
    <d v="2020-09-24T00:00:00"/>
    <n v="39.659999999999997"/>
    <x v="6"/>
    <d v="2020-06-30T00:00:00"/>
    <s v="Polska"/>
    <s v="Pan Daft i Franuś"/>
    <x v="12"/>
    <n v="5"/>
    <n v="116"/>
    <n v="1000"/>
    <n v="9"/>
    <n v="2020"/>
  </r>
  <r>
    <n v="1415"/>
    <n v="5"/>
    <n v="23"/>
    <d v="2020-09-24T00:00:00"/>
    <n v="37.82"/>
    <x v="6"/>
    <d v="2020-06-30T00:00:00"/>
    <s v="Polska"/>
    <s v="Pan Daft i Franuś"/>
    <x v="12"/>
    <n v="5"/>
    <n v="116"/>
    <n v="1000"/>
    <n v="9"/>
    <n v="2020"/>
  </r>
  <r>
    <n v="1416"/>
    <n v="5"/>
    <n v="23"/>
    <d v="2020-09-24T00:00:00"/>
    <n v="43.3"/>
    <x v="6"/>
    <d v="2020-06-30T00:00:00"/>
    <s v="Polska"/>
    <s v="Pan Daft i Franuś"/>
    <x v="12"/>
    <n v="5"/>
    <n v="116"/>
    <n v="1000"/>
    <n v="9"/>
    <n v="2020"/>
  </r>
  <r>
    <n v="1417"/>
    <n v="5"/>
    <n v="23"/>
    <d v="2020-09-24T00:00:00"/>
    <n v="60.85"/>
    <x v="6"/>
    <d v="2020-06-30T00:00:00"/>
    <s v="Polska"/>
    <s v="Pan Daft i Franuś"/>
    <x v="12"/>
    <n v="5"/>
    <n v="116"/>
    <n v="1000"/>
    <n v="9"/>
    <n v="2020"/>
  </r>
  <r>
    <n v="1418"/>
    <n v="5"/>
    <n v="23"/>
    <d v="2020-09-24T00:00:00"/>
    <n v="63.63"/>
    <x v="6"/>
    <d v="2020-06-30T00:00:00"/>
    <s v="Polska"/>
    <s v="Pan Daft i Franuś"/>
    <x v="12"/>
    <n v="5"/>
    <n v="116"/>
    <n v="1000"/>
    <n v="9"/>
    <n v="2020"/>
  </r>
  <r>
    <n v="1419"/>
    <n v="9"/>
    <n v="10"/>
    <d v="2020-09-24T00:00:00"/>
    <n v="28.35"/>
    <x v="7"/>
    <d v="2020-08-03T00:00:00"/>
    <s v="Niemcy"/>
    <s v="Portek i Madeonek"/>
    <x v="9"/>
    <n v="5"/>
    <n v="128"/>
    <n v="1000"/>
    <n v="9"/>
    <n v="2020"/>
  </r>
  <r>
    <n v="1420"/>
    <n v="5"/>
    <n v="23"/>
    <d v="2020-09-25T00:00:00"/>
    <n v="83.93"/>
    <x v="6"/>
    <d v="2020-06-30T00:00:00"/>
    <s v="Polska"/>
    <s v="Pan Daft i Franuś"/>
    <x v="12"/>
    <n v="5"/>
    <n v="116"/>
    <n v="1000"/>
    <n v="9"/>
    <n v="2020"/>
  </r>
  <r>
    <n v="1421"/>
    <n v="5"/>
    <n v="23"/>
    <d v="2020-09-25T00:00:00"/>
    <n v="76.37"/>
    <x v="6"/>
    <d v="2020-06-30T00:00:00"/>
    <s v="Polska"/>
    <s v="Pan Daft i Franuś"/>
    <x v="12"/>
    <n v="5"/>
    <n v="116"/>
    <n v="1000"/>
    <n v="9"/>
    <n v="2020"/>
  </r>
  <r>
    <n v="1422"/>
    <n v="5"/>
    <n v="14"/>
    <d v="2020-09-25T00:00:00"/>
    <n v="12.14"/>
    <x v="6"/>
    <d v="2020-06-30T00:00:00"/>
    <s v="Polska"/>
    <s v="Reolka"/>
    <x v="13"/>
    <n v="6"/>
    <n v="190"/>
    <n v="1200"/>
    <n v="9"/>
    <n v="2020"/>
  </r>
  <r>
    <n v="1423"/>
    <n v="5"/>
    <n v="14"/>
    <d v="2020-09-27T00:00:00"/>
    <n v="21.63"/>
    <x v="6"/>
    <d v="2020-06-30T00:00:00"/>
    <s v="Polska"/>
    <s v="Reolka"/>
    <x v="13"/>
    <n v="6"/>
    <n v="190"/>
    <n v="1200"/>
    <n v="9"/>
    <n v="2020"/>
  </r>
  <r>
    <n v="1424"/>
    <n v="5"/>
    <n v="14"/>
    <d v="2020-09-27T00:00:00"/>
    <n v="30.5"/>
    <x v="6"/>
    <d v="2020-06-30T00:00:00"/>
    <s v="Polska"/>
    <s v="Reolka"/>
    <x v="13"/>
    <n v="6"/>
    <n v="190"/>
    <n v="1200"/>
    <n v="9"/>
    <n v="2020"/>
  </r>
  <r>
    <n v="1425"/>
    <n v="9"/>
    <n v="10"/>
    <d v="2020-09-27T00:00:00"/>
    <n v="34.99"/>
    <x v="7"/>
    <d v="2020-08-03T00:00:00"/>
    <s v="Niemcy"/>
    <s v="Portek i Madeonek"/>
    <x v="9"/>
    <n v="5"/>
    <n v="128"/>
    <n v="1000"/>
    <n v="9"/>
    <n v="2020"/>
  </r>
  <r>
    <n v="1426"/>
    <n v="9"/>
    <n v="10"/>
    <d v="2020-09-27T00:00:00"/>
    <n v="34"/>
    <x v="7"/>
    <d v="2020-08-03T00:00:00"/>
    <s v="Niemcy"/>
    <s v="Portek i Madeonek"/>
    <x v="9"/>
    <n v="5"/>
    <n v="128"/>
    <n v="1000"/>
    <n v="9"/>
    <n v="2020"/>
  </r>
  <r>
    <n v="1427"/>
    <n v="9"/>
    <n v="10"/>
    <d v="2020-09-27T00:00:00"/>
    <n v="56.09"/>
    <x v="7"/>
    <d v="2020-08-03T00:00:00"/>
    <s v="Niemcy"/>
    <s v="Portek i Madeonek"/>
    <x v="9"/>
    <n v="5"/>
    <n v="128"/>
    <n v="1000"/>
    <n v="9"/>
    <n v="2020"/>
  </r>
  <r>
    <n v="1428"/>
    <n v="5"/>
    <n v="14"/>
    <d v="2020-09-28T00:00:00"/>
    <n v="35.22"/>
    <x v="6"/>
    <d v="2020-06-30T00:00:00"/>
    <s v="Polska"/>
    <s v="Reolka"/>
    <x v="13"/>
    <n v="6"/>
    <n v="190"/>
    <n v="1200"/>
    <n v="9"/>
    <n v="2020"/>
  </r>
  <r>
    <n v="1429"/>
    <n v="5"/>
    <n v="14"/>
    <d v="2020-09-29T00:00:00"/>
    <n v="33.47"/>
    <x v="6"/>
    <d v="2020-06-30T00:00:00"/>
    <s v="Polska"/>
    <s v="Reolka"/>
    <x v="13"/>
    <n v="6"/>
    <n v="190"/>
    <n v="1200"/>
    <n v="9"/>
    <n v="2020"/>
  </r>
  <r>
    <n v="1430"/>
    <n v="5"/>
    <n v="14"/>
    <d v="2020-09-29T00:00:00"/>
    <n v="39.39"/>
    <x v="6"/>
    <d v="2020-06-30T00:00:00"/>
    <s v="Polska"/>
    <s v="Reolka"/>
    <x v="13"/>
    <n v="6"/>
    <n v="190"/>
    <n v="1200"/>
    <n v="9"/>
    <n v="2020"/>
  </r>
  <r>
    <n v="1431"/>
    <n v="5"/>
    <n v="14"/>
    <d v="2020-09-29T00:00:00"/>
    <n v="63.12"/>
    <x v="6"/>
    <d v="2020-06-30T00:00:00"/>
    <s v="Polska"/>
    <s v="Reolka"/>
    <x v="13"/>
    <n v="6"/>
    <n v="190"/>
    <n v="1200"/>
    <n v="9"/>
    <n v="2020"/>
  </r>
  <r>
    <n v="1432"/>
    <n v="9"/>
    <n v="10"/>
    <d v="2020-09-30T00:00:00"/>
    <n v="66.010000000000005"/>
    <x v="7"/>
    <d v="2020-08-03T00:00:00"/>
    <s v="Niemcy"/>
    <s v="Portek i Madeonek"/>
    <x v="9"/>
    <n v="5"/>
    <n v="128"/>
    <n v="1000"/>
    <n v="9"/>
    <n v="2020"/>
  </r>
  <r>
    <n v="1433"/>
    <n v="9"/>
    <n v="10"/>
    <d v="2020-09-30T00:00:00"/>
    <n v="78.03"/>
    <x v="7"/>
    <d v="2020-08-03T00:00:00"/>
    <s v="Niemcy"/>
    <s v="Portek i Madeonek"/>
    <x v="9"/>
    <n v="5"/>
    <n v="128"/>
    <n v="1000"/>
    <n v="9"/>
    <n v="2020"/>
  </r>
  <r>
    <n v="1434"/>
    <n v="9"/>
    <n v="10"/>
    <d v="2020-09-30T00:00:00"/>
    <n v="90.43"/>
    <x v="7"/>
    <d v="2020-08-03T00:00:00"/>
    <s v="Niemcy"/>
    <s v="Portek i Madeonek"/>
    <x v="9"/>
    <n v="5"/>
    <n v="128"/>
    <n v="1000"/>
    <n v="9"/>
    <n v="2020"/>
  </r>
  <r>
    <n v="1435"/>
    <n v="9"/>
    <n v="10"/>
    <d v="2020-10-01T00:00:00"/>
    <n v="66.22"/>
    <x v="7"/>
    <d v="2020-08-03T00:00:00"/>
    <s v="Niemcy"/>
    <s v="Portek i Madeonek"/>
    <x v="9"/>
    <n v="5"/>
    <n v="128"/>
    <n v="1000"/>
    <n v="10"/>
    <n v="2020"/>
  </r>
  <r>
    <n v="1436"/>
    <n v="9"/>
    <n v="29"/>
    <d v="2020-10-01T00:00:00"/>
    <n v="12.46"/>
    <x v="7"/>
    <d v="2020-08-03T00:00:00"/>
    <s v="Niemcy"/>
    <s v="Miś z Sowiej Chaty"/>
    <x v="27"/>
    <n v="4"/>
    <n v="90"/>
    <n v="900"/>
    <n v="10"/>
    <n v="2020"/>
  </r>
  <r>
    <n v="1437"/>
    <n v="9"/>
    <n v="29"/>
    <d v="2020-10-01T00:00:00"/>
    <n v="18.100000000000001"/>
    <x v="7"/>
    <d v="2020-08-03T00:00:00"/>
    <s v="Niemcy"/>
    <s v="Miś z Sowiej Chaty"/>
    <x v="27"/>
    <n v="4"/>
    <n v="90"/>
    <n v="900"/>
    <n v="10"/>
    <n v="2020"/>
  </r>
  <r>
    <n v="1438"/>
    <n v="9"/>
    <n v="29"/>
    <d v="2020-10-01T00:00:00"/>
    <n v="32.29"/>
    <x v="7"/>
    <d v="2020-08-03T00:00:00"/>
    <s v="Niemcy"/>
    <s v="Miś z Sowiej Chaty"/>
    <x v="27"/>
    <n v="4"/>
    <n v="90"/>
    <n v="900"/>
    <n v="10"/>
    <n v="2020"/>
  </r>
  <r>
    <n v="1439"/>
    <n v="9"/>
    <n v="29"/>
    <d v="2020-10-01T00:00:00"/>
    <n v="41.16"/>
    <x v="7"/>
    <d v="2020-08-03T00:00:00"/>
    <s v="Niemcy"/>
    <s v="Miś z Sowiej Chaty"/>
    <x v="27"/>
    <n v="4"/>
    <n v="90"/>
    <n v="900"/>
    <n v="10"/>
    <n v="2020"/>
  </r>
  <r>
    <n v="1440"/>
    <n v="5"/>
    <n v="14"/>
    <d v="2020-10-02T00:00:00"/>
    <n v="52.75"/>
    <x v="6"/>
    <d v="2020-06-30T00:00:00"/>
    <s v="Polska"/>
    <s v="Reolka"/>
    <x v="13"/>
    <n v="6"/>
    <n v="190"/>
    <n v="1200"/>
    <n v="10"/>
    <n v="2020"/>
  </r>
  <r>
    <n v="1441"/>
    <n v="5"/>
    <n v="14"/>
    <d v="2020-10-02T00:00:00"/>
    <n v="58.89"/>
    <x v="6"/>
    <d v="2020-06-30T00:00:00"/>
    <s v="Polska"/>
    <s v="Reolka"/>
    <x v="13"/>
    <n v="6"/>
    <n v="190"/>
    <n v="1200"/>
    <n v="10"/>
    <n v="2020"/>
  </r>
  <r>
    <n v="1442"/>
    <n v="5"/>
    <n v="14"/>
    <d v="2020-10-02T00:00:00"/>
    <n v="65.819999999999993"/>
    <x v="6"/>
    <d v="2020-06-30T00:00:00"/>
    <s v="Polska"/>
    <s v="Reolka"/>
    <x v="13"/>
    <n v="6"/>
    <n v="190"/>
    <n v="1200"/>
    <n v="10"/>
    <n v="2020"/>
  </r>
  <r>
    <n v="1443"/>
    <n v="5"/>
    <n v="15"/>
    <d v="2020-10-02T00:00:00"/>
    <n v="15.26"/>
    <x v="6"/>
    <d v="2020-06-30T00:00:00"/>
    <s v="Polska"/>
    <s v="Pan Daft"/>
    <x v="14"/>
    <n v="5"/>
    <n v="123"/>
    <n v="1000"/>
    <n v="10"/>
    <n v="2020"/>
  </r>
  <r>
    <n v="1444"/>
    <n v="5"/>
    <n v="15"/>
    <d v="2020-10-02T00:00:00"/>
    <n v="28.14"/>
    <x v="6"/>
    <d v="2020-06-30T00:00:00"/>
    <s v="Polska"/>
    <s v="Pan Daft"/>
    <x v="14"/>
    <n v="5"/>
    <n v="123"/>
    <n v="1000"/>
    <n v="10"/>
    <n v="2020"/>
  </r>
  <r>
    <n v="1445"/>
    <n v="5"/>
    <n v="15"/>
    <d v="2020-10-02T00:00:00"/>
    <n v="29.93"/>
    <x v="6"/>
    <d v="2020-06-30T00:00:00"/>
    <s v="Polska"/>
    <s v="Pan Daft"/>
    <x v="14"/>
    <n v="5"/>
    <n v="123"/>
    <n v="1000"/>
    <n v="10"/>
    <n v="2020"/>
  </r>
  <r>
    <n v="1446"/>
    <n v="5"/>
    <n v="15"/>
    <d v="2020-10-03T00:00:00"/>
    <n v="26.03"/>
    <x v="6"/>
    <d v="2020-06-30T00:00:00"/>
    <s v="Polska"/>
    <s v="Pan Daft"/>
    <x v="14"/>
    <n v="5"/>
    <n v="123"/>
    <n v="1000"/>
    <n v="10"/>
    <n v="2020"/>
  </r>
  <r>
    <n v="1447"/>
    <n v="9"/>
    <n v="29"/>
    <d v="2020-10-04T00:00:00"/>
    <n v="54.41"/>
    <x v="7"/>
    <d v="2020-08-03T00:00:00"/>
    <s v="Niemcy"/>
    <s v="Miś z Sowiej Chaty"/>
    <x v="27"/>
    <n v="4"/>
    <n v="90"/>
    <n v="900"/>
    <n v="10"/>
    <n v="2020"/>
  </r>
  <r>
    <n v="1448"/>
    <n v="9"/>
    <n v="29"/>
    <d v="2020-10-04T00:00:00"/>
    <n v="55.36"/>
    <x v="7"/>
    <d v="2020-08-03T00:00:00"/>
    <s v="Niemcy"/>
    <s v="Miś z Sowiej Chaty"/>
    <x v="27"/>
    <n v="4"/>
    <n v="90"/>
    <n v="900"/>
    <n v="10"/>
    <n v="2020"/>
  </r>
  <r>
    <n v="1449"/>
    <n v="5"/>
    <n v="15"/>
    <d v="2020-10-06T00:00:00"/>
    <n v="45.88"/>
    <x v="6"/>
    <d v="2020-06-30T00:00:00"/>
    <s v="Polska"/>
    <s v="Pan Daft"/>
    <x v="14"/>
    <n v="5"/>
    <n v="123"/>
    <n v="1000"/>
    <n v="10"/>
    <n v="2020"/>
  </r>
  <r>
    <n v="1450"/>
    <n v="5"/>
    <n v="15"/>
    <d v="2020-10-06T00:00:00"/>
    <n v="39.97"/>
    <x v="6"/>
    <d v="2020-06-30T00:00:00"/>
    <s v="Polska"/>
    <s v="Pan Daft"/>
    <x v="14"/>
    <n v="5"/>
    <n v="123"/>
    <n v="1000"/>
    <n v="10"/>
    <n v="2020"/>
  </r>
  <r>
    <n v="1451"/>
    <n v="5"/>
    <n v="15"/>
    <d v="2020-10-06T00:00:00"/>
    <n v="43.19"/>
    <x v="6"/>
    <d v="2020-06-30T00:00:00"/>
    <s v="Polska"/>
    <s v="Pan Daft"/>
    <x v="14"/>
    <n v="5"/>
    <n v="123"/>
    <n v="1000"/>
    <n v="10"/>
    <n v="2020"/>
  </r>
  <r>
    <n v="1452"/>
    <n v="9"/>
    <n v="29"/>
    <d v="2020-10-06T00:00:00"/>
    <n v="62.96"/>
    <x v="7"/>
    <d v="2020-08-03T00:00:00"/>
    <s v="Niemcy"/>
    <s v="Miś z Sowiej Chaty"/>
    <x v="27"/>
    <n v="4"/>
    <n v="90"/>
    <n v="900"/>
    <n v="10"/>
    <n v="2020"/>
  </r>
  <r>
    <n v="1453"/>
    <n v="9"/>
    <n v="29"/>
    <d v="2020-10-06T00:00:00"/>
    <n v="51.78"/>
    <x v="7"/>
    <d v="2020-08-03T00:00:00"/>
    <s v="Niemcy"/>
    <s v="Miś z Sowiej Chaty"/>
    <x v="27"/>
    <n v="4"/>
    <n v="90"/>
    <n v="900"/>
    <n v="10"/>
    <n v="2020"/>
  </r>
  <r>
    <n v="1454"/>
    <n v="9"/>
    <n v="29"/>
    <d v="2020-10-06T00:00:00"/>
    <n v="55.99"/>
    <x v="7"/>
    <d v="2020-08-03T00:00:00"/>
    <s v="Niemcy"/>
    <s v="Miś z Sowiej Chaty"/>
    <x v="27"/>
    <n v="4"/>
    <n v="90"/>
    <n v="900"/>
    <n v="10"/>
    <n v="2020"/>
  </r>
  <r>
    <n v="1455"/>
    <n v="9"/>
    <n v="29"/>
    <d v="2020-10-06T00:00:00"/>
    <n v="67.650000000000006"/>
    <x v="7"/>
    <d v="2020-08-03T00:00:00"/>
    <s v="Niemcy"/>
    <s v="Miś z Sowiej Chaty"/>
    <x v="27"/>
    <n v="4"/>
    <n v="90"/>
    <n v="900"/>
    <n v="10"/>
    <n v="2020"/>
  </r>
  <r>
    <n v="1456"/>
    <n v="5"/>
    <n v="15"/>
    <d v="2020-10-09T00:00:00"/>
    <n v="75.08"/>
    <x v="6"/>
    <d v="2020-06-30T00:00:00"/>
    <s v="Polska"/>
    <s v="Pan Daft"/>
    <x v="14"/>
    <n v="5"/>
    <n v="123"/>
    <n v="1000"/>
    <n v="10"/>
    <n v="2020"/>
  </r>
  <r>
    <n v="1457"/>
    <n v="5"/>
    <n v="15"/>
    <d v="2020-10-09T00:00:00"/>
    <n v="92.17"/>
    <x v="6"/>
    <d v="2020-06-30T00:00:00"/>
    <s v="Polska"/>
    <s v="Pan Daft"/>
    <x v="14"/>
    <n v="5"/>
    <n v="123"/>
    <n v="1000"/>
    <n v="10"/>
    <n v="2020"/>
  </r>
  <r>
    <n v="1458"/>
    <n v="5"/>
    <n v="16"/>
    <d v="2020-10-09T00:00:00"/>
    <n v="11.27"/>
    <x v="6"/>
    <d v="2020-06-30T00:00:00"/>
    <s v="Polska"/>
    <s v="Umarłe Korporacje"/>
    <x v="22"/>
    <n v="8"/>
    <n v="240"/>
    <n v="1800"/>
    <n v="10"/>
    <n v="2020"/>
  </r>
  <r>
    <n v="1459"/>
    <n v="5"/>
    <n v="16"/>
    <d v="2020-10-09T00:00:00"/>
    <n v="25.59"/>
    <x v="6"/>
    <d v="2020-06-30T00:00:00"/>
    <s v="Polska"/>
    <s v="Umarłe Korporacje"/>
    <x v="22"/>
    <n v="8"/>
    <n v="240"/>
    <n v="1800"/>
    <n v="10"/>
    <n v="2020"/>
  </r>
  <r>
    <n v="1460"/>
    <n v="5"/>
    <n v="16"/>
    <d v="2020-10-09T00:00:00"/>
    <n v="31.86"/>
    <x v="6"/>
    <d v="2020-06-30T00:00:00"/>
    <s v="Polska"/>
    <s v="Umarłe Korporacje"/>
    <x v="22"/>
    <n v="8"/>
    <n v="240"/>
    <n v="1800"/>
    <n v="10"/>
    <n v="2020"/>
  </r>
  <r>
    <n v="1461"/>
    <n v="9"/>
    <n v="12"/>
    <d v="2020-10-09T00:00:00"/>
    <n v="10.95"/>
    <x v="7"/>
    <d v="2020-08-03T00:00:00"/>
    <s v="Niemcy"/>
    <s v="Goryle"/>
    <x v="19"/>
    <n v="5"/>
    <n v="139"/>
    <n v="1000"/>
    <n v="10"/>
    <n v="2020"/>
  </r>
  <r>
    <n v="1462"/>
    <n v="9"/>
    <n v="12"/>
    <d v="2020-10-09T00:00:00"/>
    <n v="28.15"/>
    <x v="7"/>
    <d v="2020-08-03T00:00:00"/>
    <s v="Niemcy"/>
    <s v="Goryle"/>
    <x v="19"/>
    <n v="5"/>
    <n v="139"/>
    <n v="1000"/>
    <n v="10"/>
    <n v="2020"/>
  </r>
  <r>
    <n v="1463"/>
    <n v="9"/>
    <n v="12"/>
    <d v="2020-10-09T00:00:00"/>
    <n v="38.4"/>
    <x v="7"/>
    <d v="2020-08-03T00:00:00"/>
    <s v="Niemcy"/>
    <s v="Goryle"/>
    <x v="19"/>
    <n v="5"/>
    <n v="139"/>
    <n v="1000"/>
    <n v="10"/>
    <n v="2020"/>
  </r>
  <r>
    <n v="1464"/>
    <n v="9"/>
    <n v="12"/>
    <d v="2020-10-09T00:00:00"/>
    <n v="40.21"/>
    <x v="7"/>
    <d v="2020-08-03T00:00:00"/>
    <s v="Niemcy"/>
    <s v="Goryle"/>
    <x v="19"/>
    <n v="5"/>
    <n v="139"/>
    <n v="1000"/>
    <n v="10"/>
    <n v="2020"/>
  </r>
  <r>
    <n v="1465"/>
    <n v="9"/>
    <n v="12"/>
    <d v="2020-10-09T00:00:00"/>
    <n v="42.55"/>
    <x v="7"/>
    <d v="2020-08-03T00:00:00"/>
    <s v="Niemcy"/>
    <s v="Goryle"/>
    <x v="19"/>
    <n v="5"/>
    <n v="139"/>
    <n v="1000"/>
    <n v="10"/>
    <n v="2020"/>
  </r>
  <r>
    <n v="1466"/>
    <n v="9"/>
    <n v="12"/>
    <d v="2020-10-09T00:00:00"/>
    <n v="56.78"/>
    <x v="7"/>
    <d v="2020-08-03T00:00:00"/>
    <s v="Niemcy"/>
    <s v="Goryle"/>
    <x v="19"/>
    <n v="5"/>
    <n v="139"/>
    <n v="1000"/>
    <n v="10"/>
    <n v="2020"/>
  </r>
  <r>
    <n v="1467"/>
    <n v="9"/>
    <n v="12"/>
    <d v="2020-10-10T00:00:00"/>
    <n v="51.06"/>
    <x v="7"/>
    <d v="2020-08-03T00:00:00"/>
    <s v="Niemcy"/>
    <s v="Goryle"/>
    <x v="19"/>
    <n v="5"/>
    <n v="139"/>
    <n v="1000"/>
    <n v="10"/>
    <n v="2020"/>
  </r>
  <r>
    <n v="1468"/>
    <n v="9"/>
    <n v="12"/>
    <d v="2020-10-10T00:00:00"/>
    <n v="84.64"/>
    <x v="7"/>
    <d v="2020-08-03T00:00:00"/>
    <s v="Niemcy"/>
    <s v="Goryle"/>
    <x v="19"/>
    <n v="5"/>
    <n v="139"/>
    <n v="1000"/>
    <n v="10"/>
    <n v="2020"/>
  </r>
  <r>
    <n v="1469"/>
    <n v="5"/>
    <n v="16"/>
    <d v="2020-10-12T00:00:00"/>
    <n v="34.9"/>
    <x v="6"/>
    <d v="2020-06-30T00:00:00"/>
    <s v="Polska"/>
    <s v="Umarłe Korporacje"/>
    <x v="22"/>
    <n v="8"/>
    <n v="240"/>
    <n v="1800"/>
    <n v="10"/>
    <n v="2020"/>
  </r>
  <r>
    <n v="1470"/>
    <n v="5"/>
    <n v="16"/>
    <d v="2020-10-12T00:00:00"/>
    <n v="42.22"/>
    <x v="6"/>
    <d v="2020-06-30T00:00:00"/>
    <s v="Polska"/>
    <s v="Umarłe Korporacje"/>
    <x v="22"/>
    <n v="8"/>
    <n v="240"/>
    <n v="1800"/>
    <n v="10"/>
    <n v="2020"/>
  </r>
  <r>
    <n v="1471"/>
    <n v="5"/>
    <n v="16"/>
    <d v="2020-10-12T00:00:00"/>
    <n v="60.75"/>
    <x v="6"/>
    <d v="2020-06-30T00:00:00"/>
    <s v="Polska"/>
    <s v="Umarłe Korporacje"/>
    <x v="22"/>
    <n v="8"/>
    <n v="240"/>
    <n v="1800"/>
    <n v="10"/>
    <n v="2020"/>
  </r>
  <r>
    <n v="1472"/>
    <n v="5"/>
    <n v="16"/>
    <d v="2020-10-12T00:00:00"/>
    <n v="52.91"/>
    <x v="6"/>
    <d v="2020-06-30T00:00:00"/>
    <s v="Polska"/>
    <s v="Umarłe Korporacje"/>
    <x v="22"/>
    <n v="8"/>
    <n v="240"/>
    <n v="1800"/>
    <n v="10"/>
    <n v="2020"/>
  </r>
  <r>
    <n v="1473"/>
    <n v="5"/>
    <n v="16"/>
    <d v="2020-10-12T00:00:00"/>
    <n v="68.17"/>
    <x v="6"/>
    <d v="2020-06-30T00:00:00"/>
    <s v="Polska"/>
    <s v="Umarłe Korporacje"/>
    <x v="22"/>
    <n v="8"/>
    <n v="240"/>
    <n v="1800"/>
    <n v="10"/>
    <n v="2020"/>
  </r>
  <r>
    <n v="1474"/>
    <n v="5"/>
    <n v="16"/>
    <d v="2020-10-12T00:00:00"/>
    <n v="94.08"/>
    <x v="6"/>
    <d v="2020-06-30T00:00:00"/>
    <s v="Polska"/>
    <s v="Umarłe Korporacje"/>
    <x v="22"/>
    <n v="8"/>
    <n v="240"/>
    <n v="1800"/>
    <n v="10"/>
    <n v="2020"/>
  </r>
  <r>
    <n v="1475"/>
    <n v="5"/>
    <n v="16"/>
    <d v="2020-10-12T00:00:00"/>
    <n v="81.73"/>
    <x v="6"/>
    <d v="2020-06-30T00:00:00"/>
    <s v="Polska"/>
    <s v="Umarłe Korporacje"/>
    <x v="22"/>
    <n v="8"/>
    <n v="240"/>
    <n v="1800"/>
    <n v="10"/>
    <n v="2020"/>
  </r>
  <r>
    <n v="1476"/>
    <n v="5"/>
    <n v="17"/>
    <d v="2020-10-12T00:00:00"/>
    <n v="10.54"/>
    <x v="6"/>
    <d v="2020-06-30T00:00:00"/>
    <s v="Polska"/>
    <s v="Tofik Lis"/>
    <x v="7"/>
    <n v="6"/>
    <n v="160"/>
    <n v="1200"/>
    <n v="10"/>
    <n v="2020"/>
  </r>
  <r>
    <n v="1477"/>
    <n v="9"/>
    <n v="12"/>
    <d v="2020-10-13T00:00:00"/>
    <n v="64.989999999999995"/>
    <x v="7"/>
    <d v="2020-08-03T00:00:00"/>
    <s v="Niemcy"/>
    <s v="Goryle"/>
    <x v="19"/>
    <n v="5"/>
    <n v="139"/>
    <n v="1000"/>
    <n v="10"/>
    <n v="2020"/>
  </r>
  <r>
    <n v="1478"/>
    <n v="9"/>
    <n v="12"/>
    <d v="2020-10-13T00:00:00"/>
    <n v="86.24"/>
    <x v="7"/>
    <d v="2020-08-03T00:00:00"/>
    <s v="Niemcy"/>
    <s v="Goryle"/>
    <x v="19"/>
    <n v="5"/>
    <n v="139"/>
    <n v="1000"/>
    <n v="10"/>
    <n v="2020"/>
  </r>
  <r>
    <n v="1479"/>
    <n v="9"/>
    <n v="13"/>
    <d v="2020-10-13T00:00:00"/>
    <n v="16.77"/>
    <x v="7"/>
    <d v="2020-08-03T00:00:00"/>
    <s v="Niemcy"/>
    <s v="Królowa"/>
    <x v="20"/>
    <n v="5"/>
    <n v="156"/>
    <n v="1000"/>
    <n v="10"/>
    <n v="2020"/>
  </r>
  <r>
    <n v="1480"/>
    <n v="9"/>
    <n v="13"/>
    <d v="2020-10-13T00:00:00"/>
    <n v="22.1"/>
    <x v="7"/>
    <d v="2020-08-03T00:00:00"/>
    <s v="Niemcy"/>
    <s v="Królowa"/>
    <x v="20"/>
    <n v="5"/>
    <n v="156"/>
    <n v="1000"/>
    <n v="10"/>
    <n v="2020"/>
  </r>
  <r>
    <n v="1481"/>
    <n v="5"/>
    <n v="17"/>
    <d v="2020-10-14T00:00:00"/>
    <n v="27.29"/>
    <x v="6"/>
    <d v="2020-06-30T00:00:00"/>
    <s v="Polska"/>
    <s v="Tofik Lis"/>
    <x v="7"/>
    <n v="6"/>
    <n v="160"/>
    <n v="1200"/>
    <n v="10"/>
    <n v="2020"/>
  </r>
  <r>
    <n v="1482"/>
    <n v="9"/>
    <n v="13"/>
    <d v="2020-10-14T00:00:00"/>
    <n v="22.51"/>
    <x v="7"/>
    <d v="2020-08-03T00:00:00"/>
    <s v="Niemcy"/>
    <s v="Królowa"/>
    <x v="20"/>
    <n v="5"/>
    <n v="156"/>
    <n v="1000"/>
    <n v="10"/>
    <n v="2020"/>
  </r>
  <r>
    <n v="1483"/>
    <n v="9"/>
    <n v="13"/>
    <d v="2020-10-14T00:00:00"/>
    <n v="47.07"/>
    <x v="7"/>
    <d v="2020-08-03T00:00:00"/>
    <s v="Niemcy"/>
    <s v="Królowa"/>
    <x v="20"/>
    <n v="5"/>
    <n v="156"/>
    <n v="1000"/>
    <n v="10"/>
    <n v="2020"/>
  </r>
  <r>
    <n v="1484"/>
    <n v="9"/>
    <n v="13"/>
    <d v="2020-10-14T00:00:00"/>
    <n v="45.04"/>
    <x v="7"/>
    <d v="2020-08-03T00:00:00"/>
    <s v="Niemcy"/>
    <s v="Królowa"/>
    <x v="20"/>
    <n v="5"/>
    <n v="156"/>
    <n v="1000"/>
    <n v="10"/>
    <n v="2020"/>
  </r>
  <r>
    <n v="1485"/>
    <n v="9"/>
    <n v="13"/>
    <d v="2020-10-14T00:00:00"/>
    <n v="46.3"/>
    <x v="7"/>
    <d v="2020-08-03T00:00:00"/>
    <s v="Niemcy"/>
    <s v="Królowa"/>
    <x v="20"/>
    <n v="5"/>
    <n v="156"/>
    <n v="1000"/>
    <n v="10"/>
    <n v="2020"/>
  </r>
  <r>
    <n v="1486"/>
    <n v="5"/>
    <n v="17"/>
    <d v="2020-10-15T00:00:00"/>
    <n v="28.03"/>
    <x v="6"/>
    <d v="2020-06-30T00:00:00"/>
    <s v="Polska"/>
    <s v="Tofik Lis"/>
    <x v="7"/>
    <n v="6"/>
    <n v="160"/>
    <n v="1200"/>
    <n v="10"/>
    <n v="2020"/>
  </r>
  <r>
    <n v="1487"/>
    <n v="9"/>
    <n v="13"/>
    <d v="2020-10-15T00:00:00"/>
    <n v="48.75"/>
    <x v="7"/>
    <d v="2020-08-03T00:00:00"/>
    <s v="Niemcy"/>
    <s v="Królowa"/>
    <x v="20"/>
    <n v="5"/>
    <n v="156"/>
    <n v="1000"/>
    <n v="10"/>
    <n v="2020"/>
  </r>
  <r>
    <n v="1488"/>
    <n v="9"/>
    <n v="13"/>
    <d v="2020-10-15T00:00:00"/>
    <n v="61.17"/>
    <x v="7"/>
    <d v="2020-08-03T00:00:00"/>
    <s v="Niemcy"/>
    <s v="Królowa"/>
    <x v="20"/>
    <n v="5"/>
    <n v="156"/>
    <n v="1000"/>
    <n v="10"/>
    <n v="2020"/>
  </r>
  <r>
    <n v="1489"/>
    <n v="9"/>
    <n v="13"/>
    <d v="2020-10-16T00:00:00"/>
    <n v="79.08"/>
    <x v="7"/>
    <d v="2020-08-03T00:00:00"/>
    <s v="Niemcy"/>
    <s v="Królowa"/>
    <x v="20"/>
    <n v="5"/>
    <n v="156"/>
    <n v="1000"/>
    <n v="10"/>
    <n v="2020"/>
  </r>
  <r>
    <n v="1490"/>
    <n v="5"/>
    <n v="17"/>
    <d v="2020-10-17T00:00:00"/>
    <n v="40.78"/>
    <x v="6"/>
    <d v="2020-06-30T00:00:00"/>
    <s v="Polska"/>
    <s v="Tofik Lis"/>
    <x v="7"/>
    <n v="6"/>
    <n v="160"/>
    <n v="1200"/>
    <n v="10"/>
    <n v="2020"/>
  </r>
  <r>
    <n v="1491"/>
    <n v="5"/>
    <n v="17"/>
    <d v="2020-10-17T00:00:00"/>
    <n v="47.78"/>
    <x v="6"/>
    <d v="2020-06-30T00:00:00"/>
    <s v="Polska"/>
    <s v="Tofik Lis"/>
    <x v="7"/>
    <n v="6"/>
    <n v="160"/>
    <n v="1200"/>
    <n v="10"/>
    <n v="2020"/>
  </r>
  <r>
    <n v="1492"/>
    <n v="5"/>
    <n v="17"/>
    <d v="2020-10-17T00:00:00"/>
    <n v="47.87"/>
    <x v="6"/>
    <d v="2020-06-30T00:00:00"/>
    <s v="Polska"/>
    <s v="Tofik Lis"/>
    <x v="7"/>
    <n v="6"/>
    <n v="160"/>
    <n v="1200"/>
    <n v="10"/>
    <n v="2020"/>
  </r>
  <r>
    <n v="1493"/>
    <n v="9"/>
    <n v="13"/>
    <d v="2020-10-17T00:00:00"/>
    <n v="76.739999999999995"/>
    <x v="7"/>
    <d v="2020-08-03T00:00:00"/>
    <s v="Niemcy"/>
    <s v="Królowa"/>
    <x v="20"/>
    <n v="5"/>
    <n v="156"/>
    <n v="1000"/>
    <n v="10"/>
    <n v="2020"/>
  </r>
  <r>
    <n v="1494"/>
    <n v="9"/>
    <n v="14"/>
    <d v="2020-10-17T00:00:00"/>
    <n v="13.09"/>
    <x v="7"/>
    <d v="2020-08-03T00:00:00"/>
    <s v="Niemcy"/>
    <s v="Reolka"/>
    <x v="13"/>
    <n v="6"/>
    <n v="190"/>
    <n v="1200"/>
    <n v="10"/>
    <n v="2020"/>
  </r>
  <r>
    <n v="1495"/>
    <n v="5"/>
    <n v="17"/>
    <d v="2020-10-18T00:00:00"/>
    <n v="60.64"/>
    <x v="6"/>
    <d v="2020-06-30T00:00:00"/>
    <s v="Polska"/>
    <s v="Tofik Lis"/>
    <x v="7"/>
    <n v="6"/>
    <n v="160"/>
    <n v="1200"/>
    <n v="10"/>
    <n v="2020"/>
  </r>
  <r>
    <n v="1496"/>
    <n v="5"/>
    <n v="17"/>
    <d v="2020-10-18T00:00:00"/>
    <n v="59.31"/>
    <x v="6"/>
    <d v="2020-06-30T00:00:00"/>
    <s v="Polska"/>
    <s v="Tofik Lis"/>
    <x v="7"/>
    <n v="6"/>
    <n v="160"/>
    <n v="1200"/>
    <n v="10"/>
    <n v="2020"/>
  </r>
  <r>
    <n v="1497"/>
    <n v="5"/>
    <n v="17"/>
    <d v="2020-10-18T00:00:00"/>
    <n v="59.29"/>
    <x v="6"/>
    <d v="2020-06-30T00:00:00"/>
    <s v="Polska"/>
    <s v="Tofik Lis"/>
    <x v="7"/>
    <n v="6"/>
    <n v="160"/>
    <n v="1200"/>
    <n v="10"/>
    <n v="2020"/>
  </r>
  <r>
    <n v="1498"/>
    <n v="5"/>
    <n v="17"/>
    <d v="2020-10-18T00:00:00"/>
    <n v="98.67"/>
    <x v="6"/>
    <d v="2020-06-30T00:00:00"/>
    <s v="Polska"/>
    <s v="Tofik Lis"/>
    <x v="7"/>
    <n v="6"/>
    <n v="160"/>
    <n v="1200"/>
    <n v="10"/>
    <n v="2020"/>
  </r>
  <r>
    <n v="1499"/>
    <n v="5"/>
    <n v="18"/>
    <d v="2020-10-18T00:00:00"/>
    <n v="18.13"/>
    <x v="6"/>
    <d v="2020-06-30T00:00:00"/>
    <s v="Polska"/>
    <s v="Aviciuś"/>
    <x v="15"/>
    <n v="5"/>
    <n v="124"/>
    <n v="1000"/>
    <n v="10"/>
    <n v="2020"/>
  </r>
  <r>
    <n v="1500"/>
    <n v="5"/>
    <n v="18"/>
    <d v="2020-10-18T00:00:00"/>
    <n v="21.37"/>
    <x v="6"/>
    <d v="2020-06-30T00:00:00"/>
    <s v="Polska"/>
    <s v="Aviciuś"/>
    <x v="15"/>
    <n v="5"/>
    <n v="124"/>
    <n v="1000"/>
    <n v="10"/>
    <n v="2020"/>
  </r>
  <r>
    <n v="1501"/>
    <n v="5"/>
    <n v="18"/>
    <d v="2020-10-18T00:00:00"/>
    <n v="28.94"/>
    <x v="6"/>
    <d v="2020-06-30T00:00:00"/>
    <s v="Polska"/>
    <s v="Aviciuś"/>
    <x v="15"/>
    <n v="5"/>
    <n v="124"/>
    <n v="1000"/>
    <n v="10"/>
    <n v="2020"/>
  </r>
  <r>
    <n v="1502"/>
    <n v="5"/>
    <n v="18"/>
    <d v="2020-10-18T00:00:00"/>
    <n v="27.26"/>
    <x v="6"/>
    <d v="2020-06-30T00:00:00"/>
    <s v="Polska"/>
    <s v="Aviciuś"/>
    <x v="15"/>
    <n v="5"/>
    <n v="124"/>
    <n v="1000"/>
    <n v="10"/>
    <n v="2020"/>
  </r>
  <r>
    <n v="1503"/>
    <n v="9"/>
    <n v="14"/>
    <d v="2020-10-19T00:00:00"/>
    <n v="23.37"/>
    <x v="7"/>
    <d v="2020-08-03T00:00:00"/>
    <s v="Niemcy"/>
    <s v="Reolka"/>
    <x v="13"/>
    <n v="6"/>
    <n v="190"/>
    <n v="1200"/>
    <n v="10"/>
    <n v="2020"/>
  </r>
  <r>
    <n v="1504"/>
    <n v="9"/>
    <n v="14"/>
    <d v="2020-10-19T00:00:00"/>
    <n v="31.3"/>
    <x v="7"/>
    <d v="2020-08-03T00:00:00"/>
    <s v="Niemcy"/>
    <s v="Reolka"/>
    <x v="13"/>
    <n v="6"/>
    <n v="190"/>
    <n v="1200"/>
    <n v="10"/>
    <n v="2020"/>
  </r>
  <r>
    <n v="1505"/>
    <n v="9"/>
    <n v="14"/>
    <d v="2020-10-19T00:00:00"/>
    <n v="36.299999999999997"/>
    <x v="7"/>
    <d v="2020-08-03T00:00:00"/>
    <s v="Niemcy"/>
    <s v="Reolka"/>
    <x v="13"/>
    <n v="6"/>
    <n v="190"/>
    <n v="1200"/>
    <n v="10"/>
    <n v="2020"/>
  </r>
  <r>
    <n v="1506"/>
    <n v="5"/>
    <n v="18"/>
    <d v="2020-10-20T00:00:00"/>
    <n v="54.33"/>
    <x v="6"/>
    <d v="2020-06-30T00:00:00"/>
    <s v="Polska"/>
    <s v="Aviciuś"/>
    <x v="15"/>
    <n v="5"/>
    <n v="124"/>
    <n v="1000"/>
    <n v="10"/>
    <n v="2020"/>
  </r>
  <r>
    <n v="1507"/>
    <n v="9"/>
    <n v="14"/>
    <d v="2020-10-21T00:00:00"/>
    <n v="46.61"/>
    <x v="7"/>
    <d v="2020-08-03T00:00:00"/>
    <s v="Niemcy"/>
    <s v="Reolka"/>
    <x v="13"/>
    <n v="6"/>
    <n v="190"/>
    <n v="1200"/>
    <n v="10"/>
    <n v="2020"/>
  </r>
  <r>
    <n v="1508"/>
    <n v="9"/>
    <n v="14"/>
    <d v="2020-10-21T00:00:00"/>
    <n v="60.61"/>
    <x v="7"/>
    <d v="2020-08-03T00:00:00"/>
    <s v="Niemcy"/>
    <s v="Reolka"/>
    <x v="13"/>
    <n v="6"/>
    <n v="190"/>
    <n v="1200"/>
    <n v="10"/>
    <n v="2020"/>
  </r>
  <r>
    <n v="1509"/>
    <n v="9"/>
    <n v="14"/>
    <d v="2020-10-21T00:00:00"/>
    <n v="47.86"/>
    <x v="7"/>
    <d v="2020-08-03T00:00:00"/>
    <s v="Niemcy"/>
    <s v="Reolka"/>
    <x v="13"/>
    <n v="6"/>
    <n v="190"/>
    <n v="1200"/>
    <n v="10"/>
    <n v="2020"/>
  </r>
  <r>
    <n v="1510"/>
    <n v="9"/>
    <n v="14"/>
    <d v="2020-10-21T00:00:00"/>
    <n v="62.56"/>
    <x v="7"/>
    <d v="2020-08-03T00:00:00"/>
    <s v="Niemcy"/>
    <s v="Reolka"/>
    <x v="13"/>
    <n v="6"/>
    <n v="190"/>
    <n v="1200"/>
    <n v="10"/>
    <n v="2020"/>
  </r>
  <r>
    <n v="1511"/>
    <n v="9"/>
    <n v="14"/>
    <d v="2020-10-21T00:00:00"/>
    <n v="64.5"/>
    <x v="7"/>
    <d v="2020-08-03T00:00:00"/>
    <s v="Niemcy"/>
    <s v="Reolka"/>
    <x v="13"/>
    <n v="6"/>
    <n v="190"/>
    <n v="1200"/>
    <n v="10"/>
    <n v="2020"/>
  </r>
  <r>
    <n v="1512"/>
    <n v="9"/>
    <n v="14"/>
    <d v="2020-10-21T00:00:00"/>
    <n v="77.75"/>
    <x v="7"/>
    <d v="2020-08-03T00:00:00"/>
    <s v="Niemcy"/>
    <s v="Reolka"/>
    <x v="13"/>
    <n v="6"/>
    <n v="190"/>
    <n v="1200"/>
    <n v="10"/>
    <n v="2020"/>
  </r>
  <r>
    <n v="1513"/>
    <n v="9"/>
    <n v="15"/>
    <d v="2020-10-21T00:00:00"/>
    <n v="10.92"/>
    <x v="7"/>
    <d v="2020-08-03T00:00:00"/>
    <s v="Niemcy"/>
    <s v="Pan Daft"/>
    <x v="14"/>
    <n v="5"/>
    <n v="123"/>
    <n v="1000"/>
    <n v="10"/>
    <n v="2020"/>
  </r>
  <r>
    <n v="1514"/>
    <n v="9"/>
    <n v="15"/>
    <d v="2020-10-21T00:00:00"/>
    <n v="24.88"/>
    <x v="7"/>
    <d v="2020-08-03T00:00:00"/>
    <s v="Niemcy"/>
    <s v="Pan Daft"/>
    <x v="14"/>
    <n v="5"/>
    <n v="123"/>
    <n v="1000"/>
    <n v="10"/>
    <n v="2020"/>
  </r>
  <r>
    <n v="1515"/>
    <n v="9"/>
    <n v="15"/>
    <d v="2020-10-21T00:00:00"/>
    <n v="35.44"/>
    <x v="7"/>
    <d v="2020-08-03T00:00:00"/>
    <s v="Niemcy"/>
    <s v="Pan Daft"/>
    <x v="14"/>
    <n v="5"/>
    <n v="123"/>
    <n v="1000"/>
    <n v="10"/>
    <n v="2020"/>
  </r>
  <r>
    <n v="1516"/>
    <n v="5"/>
    <n v="18"/>
    <d v="2020-10-22T00:00:00"/>
    <n v="58.83"/>
    <x v="6"/>
    <d v="2020-06-30T00:00:00"/>
    <s v="Polska"/>
    <s v="Aviciuś"/>
    <x v="15"/>
    <n v="5"/>
    <n v="124"/>
    <n v="1000"/>
    <n v="10"/>
    <n v="2020"/>
  </r>
  <r>
    <n v="1517"/>
    <n v="5"/>
    <n v="18"/>
    <d v="2020-10-22T00:00:00"/>
    <n v="72.650000000000006"/>
    <x v="6"/>
    <d v="2020-06-30T00:00:00"/>
    <s v="Polska"/>
    <s v="Aviciuś"/>
    <x v="15"/>
    <n v="5"/>
    <n v="124"/>
    <n v="1000"/>
    <n v="10"/>
    <n v="2020"/>
  </r>
  <r>
    <n v="1518"/>
    <n v="5"/>
    <n v="18"/>
    <d v="2020-10-22T00:00:00"/>
    <n v="62.01"/>
    <x v="6"/>
    <d v="2020-06-30T00:00:00"/>
    <s v="Polska"/>
    <s v="Aviciuś"/>
    <x v="15"/>
    <n v="5"/>
    <n v="124"/>
    <n v="1000"/>
    <n v="10"/>
    <n v="2020"/>
  </r>
  <r>
    <n v="1519"/>
    <n v="5"/>
    <n v="18"/>
    <d v="2020-10-22T00:00:00"/>
    <n v="58.41"/>
    <x v="6"/>
    <d v="2020-06-30T00:00:00"/>
    <s v="Polska"/>
    <s v="Aviciuś"/>
    <x v="15"/>
    <n v="5"/>
    <n v="124"/>
    <n v="1000"/>
    <n v="10"/>
    <n v="2020"/>
  </r>
  <r>
    <n v="1520"/>
    <n v="9"/>
    <n v="15"/>
    <d v="2020-10-22T00:00:00"/>
    <n v="37.17"/>
    <x v="7"/>
    <d v="2020-08-03T00:00:00"/>
    <s v="Niemcy"/>
    <s v="Pan Daft"/>
    <x v="14"/>
    <n v="5"/>
    <n v="123"/>
    <n v="1000"/>
    <n v="10"/>
    <n v="2020"/>
  </r>
  <r>
    <n v="1521"/>
    <n v="9"/>
    <n v="15"/>
    <d v="2020-10-22T00:00:00"/>
    <n v="51.28"/>
    <x v="7"/>
    <d v="2020-08-03T00:00:00"/>
    <s v="Niemcy"/>
    <s v="Pan Daft"/>
    <x v="14"/>
    <n v="5"/>
    <n v="123"/>
    <n v="1000"/>
    <n v="10"/>
    <n v="2020"/>
  </r>
  <r>
    <n v="1522"/>
    <n v="5"/>
    <n v="18"/>
    <d v="2020-10-23T00:00:00"/>
    <n v="77.75"/>
    <x v="6"/>
    <d v="2020-06-30T00:00:00"/>
    <s v="Polska"/>
    <s v="Aviciuś"/>
    <x v="15"/>
    <n v="5"/>
    <n v="124"/>
    <n v="1000"/>
    <n v="10"/>
    <n v="2020"/>
  </r>
  <r>
    <n v="1523"/>
    <n v="5"/>
    <n v="19"/>
    <d v="2020-10-23T00:00:00"/>
    <n v="19.54"/>
    <x v="6"/>
    <d v="2020-06-30T00:00:00"/>
    <s v="Polska"/>
    <s v="Dźwiękowy Szok Magii"/>
    <x v="16"/>
    <n v="7"/>
    <n v="170"/>
    <n v="1400"/>
    <n v="10"/>
    <n v="2020"/>
  </r>
  <r>
    <n v="1524"/>
    <n v="5"/>
    <n v="19"/>
    <d v="2020-10-23T00:00:00"/>
    <n v="18.59"/>
    <x v="6"/>
    <d v="2020-06-30T00:00:00"/>
    <s v="Polska"/>
    <s v="Dźwiękowy Szok Magii"/>
    <x v="16"/>
    <n v="7"/>
    <n v="170"/>
    <n v="1400"/>
    <n v="10"/>
    <n v="2020"/>
  </r>
  <r>
    <n v="1525"/>
    <n v="5"/>
    <n v="19"/>
    <d v="2020-10-23T00:00:00"/>
    <n v="30.13"/>
    <x v="6"/>
    <d v="2020-06-30T00:00:00"/>
    <s v="Polska"/>
    <s v="Dźwiękowy Szok Magii"/>
    <x v="16"/>
    <n v="7"/>
    <n v="170"/>
    <n v="1400"/>
    <n v="10"/>
    <n v="2020"/>
  </r>
  <r>
    <n v="1526"/>
    <n v="5"/>
    <n v="19"/>
    <d v="2020-10-23T00:00:00"/>
    <n v="39.51"/>
    <x v="6"/>
    <d v="2020-06-30T00:00:00"/>
    <s v="Polska"/>
    <s v="Dźwiękowy Szok Magii"/>
    <x v="16"/>
    <n v="7"/>
    <n v="170"/>
    <n v="1400"/>
    <n v="10"/>
    <n v="2020"/>
  </r>
  <r>
    <n v="1527"/>
    <n v="9"/>
    <n v="15"/>
    <d v="2020-10-23T00:00:00"/>
    <n v="56.2"/>
    <x v="7"/>
    <d v="2020-08-03T00:00:00"/>
    <s v="Niemcy"/>
    <s v="Pan Daft"/>
    <x v="14"/>
    <n v="5"/>
    <n v="123"/>
    <n v="1000"/>
    <n v="10"/>
    <n v="2020"/>
  </r>
  <r>
    <n v="1528"/>
    <n v="9"/>
    <n v="15"/>
    <d v="2020-10-23T00:00:00"/>
    <n v="67.03"/>
    <x v="7"/>
    <d v="2020-08-03T00:00:00"/>
    <s v="Niemcy"/>
    <s v="Pan Daft"/>
    <x v="14"/>
    <n v="5"/>
    <n v="123"/>
    <n v="1000"/>
    <n v="10"/>
    <n v="2020"/>
  </r>
  <r>
    <n v="1529"/>
    <n v="5"/>
    <n v="19"/>
    <d v="2020-10-25T00:00:00"/>
    <n v="44.09"/>
    <x v="6"/>
    <d v="2020-06-30T00:00:00"/>
    <s v="Polska"/>
    <s v="Dźwiękowy Szok Magii"/>
    <x v="16"/>
    <n v="7"/>
    <n v="170"/>
    <n v="1400"/>
    <n v="10"/>
    <n v="2020"/>
  </r>
  <r>
    <n v="1530"/>
    <n v="9"/>
    <n v="15"/>
    <d v="2020-10-25T00:00:00"/>
    <n v="81.38"/>
    <x v="7"/>
    <d v="2020-08-03T00:00:00"/>
    <s v="Niemcy"/>
    <s v="Pan Daft"/>
    <x v="14"/>
    <n v="5"/>
    <n v="123"/>
    <n v="1000"/>
    <n v="10"/>
    <n v="2020"/>
  </r>
  <r>
    <n v="1531"/>
    <n v="5"/>
    <n v="19"/>
    <d v="2020-10-27T00:00:00"/>
    <n v="46.64"/>
    <x v="6"/>
    <d v="2020-06-30T00:00:00"/>
    <s v="Polska"/>
    <s v="Dźwiękowy Szok Magii"/>
    <x v="16"/>
    <n v="7"/>
    <n v="170"/>
    <n v="1400"/>
    <n v="10"/>
    <n v="2020"/>
  </r>
  <r>
    <n v="1532"/>
    <n v="5"/>
    <n v="19"/>
    <d v="2020-10-27T00:00:00"/>
    <n v="60.67"/>
    <x v="6"/>
    <d v="2020-06-30T00:00:00"/>
    <s v="Polska"/>
    <s v="Dźwiękowy Szok Magii"/>
    <x v="16"/>
    <n v="7"/>
    <n v="170"/>
    <n v="1400"/>
    <n v="10"/>
    <n v="2020"/>
  </r>
  <r>
    <n v="1533"/>
    <n v="5"/>
    <n v="19"/>
    <d v="2020-10-27T00:00:00"/>
    <n v="75.23"/>
    <x v="6"/>
    <d v="2020-06-30T00:00:00"/>
    <s v="Polska"/>
    <s v="Dźwiękowy Szok Magii"/>
    <x v="16"/>
    <n v="7"/>
    <n v="170"/>
    <n v="1400"/>
    <n v="10"/>
    <n v="2020"/>
  </r>
  <r>
    <n v="1534"/>
    <n v="5"/>
    <n v="19"/>
    <d v="2020-10-27T00:00:00"/>
    <n v="76.62"/>
    <x v="6"/>
    <d v="2020-06-30T00:00:00"/>
    <s v="Polska"/>
    <s v="Dźwiękowy Szok Magii"/>
    <x v="16"/>
    <n v="7"/>
    <n v="170"/>
    <n v="1400"/>
    <n v="10"/>
    <n v="2020"/>
  </r>
  <r>
    <n v="1535"/>
    <n v="5"/>
    <n v="19"/>
    <d v="2020-10-27T00:00:00"/>
    <n v="63.18"/>
    <x v="6"/>
    <d v="2020-06-30T00:00:00"/>
    <s v="Polska"/>
    <s v="Dźwiękowy Szok Magii"/>
    <x v="16"/>
    <n v="7"/>
    <n v="170"/>
    <n v="1400"/>
    <n v="10"/>
    <n v="2020"/>
  </r>
  <r>
    <n v="1536"/>
    <n v="5"/>
    <n v="20"/>
    <d v="2020-10-27T00:00:00"/>
    <n v="14.25"/>
    <x v="6"/>
    <d v="2020-06-30T00:00:00"/>
    <s v="Polska"/>
    <s v="xi"/>
    <x v="17"/>
    <n v="9"/>
    <n v="222"/>
    <n v="2000"/>
    <n v="10"/>
    <n v="2020"/>
  </r>
  <r>
    <n v="1537"/>
    <n v="9"/>
    <n v="15"/>
    <d v="2020-10-28T00:00:00"/>
    <n v="69.48"/>
    <x v="7"/>
    <d v="2020-08-03T00:00:00"/>
    <s v="Niemcy"/>
    <s v="Pan Daft"/>
    <x v="14"/>
    <n v="5"/>
    <n v="123"/>
    <n v="1000"/>
    <n v="10"/>
    <n v="2020"/>
  </r>
  <r>
    <n v="1538"/>
    <n v="5"/>
    <n v="20"/>
    <d v="2020-10-30T00:00:00"/>
    <n v="21.33"/>
    <x v="6"/>
    <d v="2020-06-30T00:00:00"/>
    <s v="Polska"/>
    <s v="xi"/>
    <x v="17"/>
    <n v="9"/>
    <n v="222"/>
    <n v="2000"/>
    <n v="10"/>
    <n v="2020"/>
  </r>
  <r>
    <n v="1539"/>
    <n v="5"/>
    <n v="20"/>
    <d v="2020-10-30T00:00:00"/>
    <n v="24.87"/>
    <x v="6"/>
    <d v="2020-06-30T00:00:00"/>
    <s v="Polska"/>
    <s v="xi"/>
    <x v="17"/>
    <n v="9"/>
    <n v="222"/>
    <n v="2000"/>
    <n v="10"/>
    <n v="2020"/>
  </r>
  <r>
    <n v="1540"/>
    <n v="9"/>
    <n v="15"/>
    <d v="2020-10-30T00:00:00"/>
    <n v="75.42"/>
    <x v="7"/>
    <d v="2020-08-03T00:00:00"/>
    <s v="Niemcy"/>
    <s v="Pan Daft"/>
    <x v="14"/>
    <n v="5"/>
    <n v="123"/>
    <n v="1000"/>
    <n v="10"/>
    <n v="2020"/>
  </r>
  <r>
    <n v="1541"/>
    <n v="9"/>
    <n v="16"/>
    <d v="2020-10-30T00:00:00"/>
    <n v="13.24"/>
    <x v="7"/>
    <d v="2020-08-03T00:00:00"/>
    <s v="Niemcy"/>
    <s v="Umarłe Korporacje"/>
    <x v="22"/>
    <n v="8"/>
    <n v="240"/>
    <n v="1800"/>
    <n v="10"/>
    <n v="2020"/>
  </r>
  <r>
    <n v="1542"/>
    <n v="5"/>
    <n v="20"/>
    <d v="2020-10-31T00:00:00"/>
    <n v="38.06"/>
    <x v="6"/>
    <d v="2020-06-30T00:00:00"/>
    <s v="Polska"/>
    <s v="xi"/>
    <x v="17"/>
    <n v="9"/>
    <n v="222"/>
    <n v="2000"/>
    <n v="10"/>
    <n v="2020"/>
  </r>
  <r>
    <n v="1543"/>
    <n v="5"/>
    <n v="20"/>
    <d v="2020-11-01T00:00:00"/>
    <n v="44.08"/>
    <x v="6"/>
    <d v="2020-06-30T00:00:00"/>
    <s v="Polska"/>
    <s v="xi"/>
    <x v="17"/>
    <n v="9"/>
    <n v="222"/>
    <n v="2000"/>
    <n v="11"/>
    <n v="2020"/>
  </r>
  <r>
    <n v="1544"/>
    <n v="9"/>
    <n v="16"/>
    <d v="2020-11-01T00:00:00"/>
    <n v="24.95"/>
    <x v="7"/>
    <d v="2020-08-03T00:00:00"/>
    <s v="Niemcy"/>
    <s v="Umarłe Korporacje"/>
    <x v="22"/>
    <n v="8"/>
    <n v="240"/>
    <n v="1800"/>
    <n v="11"/>
    <n v="2020"/>
  </r>
  <r>
    <n v="1545"/>
    <n v="9"/>
    <n v="16"/>
    <d v="2020-11-01T00:00:00"/>
    <n v="33.82"/>
    <x v="7"/>
    <d v="2020-08-03T00:00:00"/>
    <s v="Niemcy"/>
    <s v="Umarłe Korporacje"/>
    <x v="22"/>
    <n v="8"/>
    <n v="240"/>
    <n v="1800"/>
    <n v="11"/>
    <n v="2020"/>
  </r>
  <r>
    <n v="1546"/>
    <n v="5"/>
    <n v="20"/>
    <d v="2020-11-02T00:00:00"/>
    <n v="68.459999999999994"/>
    <x v="6"/>
    <d v="2020-06-30T00:00:00"/>
    <s v="Polska"/>
    <s v="xi"/>
    <x v="17"/>
    <n v="9"/>
    <n v="222"/>
    <n v="2000"/>
    <n v="11"/>
    <n v="2020"/>
  </r>
  <r>
    <n v="1547"/>
    <n v="5"/>
    <n v="20"/>
    <d v="2020-11-02T00:00:00"/>
    <n v="73.7"/>
    <x v="6"/>
    <d v="2020-06-30T00:00:00"/>
    <s v="Polska"/>
    <s v="xi"/>
    <x v="17"/>
    <n v="9"/>
    <n v="222"/>
    <n v="2000"/>
    <n v="11"/>
    <n v="2020"/>
  </r>
  <r>
    <n v="1548"/>
    <n v="5"/>
    <n v="20"/>
    <d v="2020-11-03T00:00:00"/>
    <n v="67.95"/>
    <x v="6"/>
    <d v="2020-06-30T00:00:00"/>
    <s v="Polska"/>
    <s v="xi"/>
    <x v="17"/>
    <n v="9"/>
    <n v="222"/>
    <n v="2000"/>
    <n v="11"/>
    <n v="2020"/>
  </r>
  <r>
    <n v="1549"/>
    <n v="5"/>
    <n v="20"/>
    <d v="2020-11-03T00:00:00"/>
    <n v="85.02"/>
    <x v="6"/>
    <d v="2020-06-30T00:00:00"/>
    <s v="Polska"/>
    <s v="xi"/>
    <x v="17"/>
    <n v="9"/>
    <n v="222"/>
    <n v="2000"/>
    <n v="11"/>
    <n v="2020"/>
  </r>
  <r>
    <n v="1550"/>
    <n v="5"/>
    <n v="21"/>
    <d v="2020-11-03T00:00:00"/>
    <n v="11.42"/>
    <x v="6"/>
    <d v="2020-06-30T00:00:00"/>
    <s v="Polska"/>
    <s v="Lisek Przemyka"/>
    <x v="18"/>
    <n v="9"/>
    <n v="300"/>
    <n v="2000"/>
    <n v="11"/>
    <n v="2020"/>
  </r>
  <r>
    <n v="1551"/>
    <n v="5"/>
    <n v="21"/>
    <d v="2020-11-03T00:00:00"/>
    <n v="19.739999999999998"/>
    <x v="6"/>
    <d v="2020-06-30T00:00:00"/>
    <s v="Polska"/>
    <s v="Lisek Przemyka"/>
    <x v="18"/>
    <n v="9"/>
    <n v="300"/>
    <n v="2000"/>
    <n v="11"/>
    <n v="2020"/>
  </r>
  <r>
    <n v="1552"/>
    <n v="5"/>
    <n v="21"/>
    <d v="2020-11-03T00:00:00"/>
    <n v="27.83"/>
    <x v="6"/>
    <d v="2020-06-30T00:00:00"/>
    <s v="Polska"/>
    <s v="Lisek Przemyka"/>
    <x v="18"/>
    <n v="9"/>
    <n v="300"/>
    <n v="2000"/>
    <n v="11"/>
    <n v="2020"/>
  </r>
  <r>
    <n v="1553"/>
    <n v="9"/>
    <n v="16"/>
    <d v="2020-11-03T00:00:00"/>
    <n v="45.97"/>
    <x v="7"/>
    <d v="2020-08-03T00:00:00"/>
    <s v="Niemcy"/>
    <s v="Umarłe Korporacje"/>
    <x v="22"/>
    <n v="8"/>
    <n v="240"/>
    <n v="1800"/>
    <n v="11"/>
    <n v="2020"/>
  </r>
  <r>
    <n v="1554"/>
    <n v="9"/>
    <n v="16"/>
    <d v="2020-11-03T00:00:00"/>
    <n v="38.270000000000003"/>
    <x v="7"/>
    <d v="2020-08-03T00:00:00"/>
    <s v="Niemcy"/>
    <s v="Umarłe Korporacje"/>
    <x v="22"/>
    <n v="8"/>
    <n v="240"/>
    <n v="1800"/>
    <n v="11"/>
    <n v="2020"/>
  </r>
  <r>
    <n v="1555"/>
    <n v="9"/>
    <n v="16"/>
    <d v="2020-11-03T00:00:00"/>
    <n v="65.95"/>
    <x v="7"/>
    <d v="2020-08-03T00:00:00"/>
    <s v="Niemcy"/>
    <s v="Umarłe Korporacje"/>
    <x v="22"/>
    <n v="8"/>
    <n v="240"/>
    <n v="1800"/>
    <n v="11"/>
    <n v="2020"/>
  </r>
  <r>
    <n v="1556"/>
    <n v="9"/>
    <n v="16"/>
    <d v="2020-11-05T00:00:00"/>
    <n v="54.53"/>
    <x v="7"/>
    <d v="2020-08-03T00:00:00"/>
    <s v="Niemcy"/>
    <s v="Umarłe Korporacje"/>
    <x v="22"/>
    <n v="8"/>
    <n v="240"/>
    <n v="1800"/>
    <n v="11"/>
    <n v="2020"/>
  </r>
  <r>
    <n v="1557"/>
    <n v="9"/>
    <n v="16"/>
    <d v="2020-11-05T00:00:00"/>
    <n v="84.83"/>
    <x v="7"/>
    <d v="2020-08-03T00:00:00"/>
    <s v="Niemcy"/>
    <s v="Umarłe Korporacje"/>
    <x v="22"/>
    <n v="8"/>
    <n v="240"/>
    <n v="1800"/>
    <n v="11"/>
    <n v="2020"/>
  </r>
  <r>
    <n v="1558"/>
    <n v="9"/>
    <n v="16"/>
    <d v="2020-11-05T00:00:00"/>
    <n v="81.540000000000006"/>
    <x v="7"/>
    <d v="2020-08-03T00:00:00"/>
    <s v="Niemcy"/>
    <s v="Umarłe Korporacje"/>
    <x v="22"/>
    <n v="8"/>
    <n v="240"/>
    <n v="1800"/>
    <n v="11"/>
    <n v="2020"/>
  </r>
  <r>
    <n v="1559"/>
    <n v="9"/>
    <n v="16"/>
    <d v="2020-11-05T00:00:00"/>
    <n v="88.3"/>
    <x v="7"/>
    <d v="2020-08-03T00:00:00"/>
    <s v="Niemcy"/>
    <s v="Umarłe Korporacje"/>
    <x v="22"/>
    <n v="8"/>
    <n v="240"/>
    <n v="1800"/>
    <n v="11"/>
    <n v="2020"/>
  </r>
  <r>
    <n v="1560"/>
    <n v="9"/>
    <n v="17"/>
    <d v="2020-11-05T00:00:00"/>
    <n v="19.3"/>
    <x v="7"/>
    <d v="2020-08-03T00:00:00"/>
    <s v="Niemcy"/>
    <s v="Tofik Lis"/>
    <x v="7"/>
    <n v="6"/>
    <n v="160"/>
    <n v="1200"/>
    <n v="11"/>
    <n v="2020"/>
  </r>
  <r>
    <n v="1561"/>
    <n v="9"/>
    <n v="17"/>
    <d v="2020-11-05T00:00:00"/>
    <n v="24.53"/>
    <x v="7"/>
    <d v="2020-08-03T00:00:00"/>
    <s v="Niemcy"/>
    <s v="Tofik Lis"/>
    <x v="7"/>
    <n v="6"/>
    <n v="160"/>
    <n v="1200"/>
    <n v="11"/>
    <n v="2020"/>
  </r>
  <r>
    <n v="1562"/>
    <n v="9"/>
    <n v="17"/>
    <d v="2020-11-05T00:00:00"/>
    <n v="36.68"/>
    <x v="7"/>
    <d v="2020-08-03T00:00:00"/>
    <s v="Niemcy"/>
    <s v="Tofik Lis"/>
    <x v="7"/>
    <n v="6"/>
    <n v="160"/>
    <n v="1200"/>
    <n v="11"/>
    <n v="2020"/>
  </r>
  <r>
    <n v="1563"/>
    <n v="9"/>
    <n v="17"/>
    <d v="2020-11-07T00:00:00"/>
    <n v="36.369999999999997"/>
    <x v="7"/>
    <d v="2020-08-03T00:00:00"/>
    <s v="Niemcy"/>
    <s v="Tofik Lis"/>
    <x v="7"/>
    <n v="6"/>
    <n v="160"/>
    <n v="1200"/>
    <n v="11"/>
    <n v="2020"/>
  </r>
  <r>
    <n v="1564"/>
    <n v="9"/>
    <n v="17"/>
    <d v="2020-11-08T00:00:00"/>
    <n v="53.28"/>
    <x v="7"/>
    <d v="2020-08-03T00:00:00"/>
    <s v="Niemcy"/>
    <s v="Tofik Lis"/>
    <x v="7"/>
    <n v="6"/>
    <n v="160"/>
    <n v="1200"/>
    <n v="11"/>
    <n v="2020"/>
  </r>
  <r>
    <n v="1565"/>
    <n v="9"/>
    <n v="17"/>
    <d v="2020-11-08T00:00:00"/>
    <n v="63.08"/>
    <x v="7"/>
    <d v="2020-08-03T00:00:00"/>
    <s v="Niemcy"/>
    <s v="Tofik Lis"/>
    <x v="7"/>
    <n v="6"/>
    <n v="160"/>
    <n v="1200"/>
    <n v="11"/>
    <n v="2020"/>
  </r>
  <r>
    <n v="1566"/>
    <n v="9"/>
    <n v="17"/>
    <d v="2020-11-08T00:00:00"/>
    <n v="65.12"/>
    <x v="7"/>
    <d v="2020-08-03T00:00:00"/>
    <s v="Niemcy"/>
    <s v="Tofik Lis"/>
    <x v="7"/>
    <n v="6"/>
    <n v="160"/>
    <n v="1200"/>
    <n v="11"/>
    <n v="2020"/>
  </r>
  <r>
    <n v="1567"/>
    <n v="9"/>
    <n v="17"/>
    <d v="2020-11-08T00:00:00"/>
    <n v="76.28"/>
    <x v="7"/>
    <d v="2020-08-03T00:00:00"/>
    <s v="Niemcy"/>
    <s v="Tofik Lis"/>
    <x v="7"/>
    <n v="6"/>
    <n v="160"/>
    <n v="1200"/>
    <n v="11"/>
    <n v="2020"/>
  </r>
  <r>
    <n v="1568"/>
    <n v="9"/>
    <n v="17"/>
    <d v="2020-11-10T00:00:00"/>
    <n v="68.319999999999993"/>
    <x v="7"/>
    <d v="2020-08-03T00:00:00"/>
    <s v="Niemcy"/>
    <s v="Tofik Lis"/>
    <x v="7"/>
    <n v="6"/>
    <n v="160"/>
    <n v="1200"/>
    <n v="11"/>
    <n v="2020"/>
  </r>
  <r>
    <n v="1569"/>
    <n v="9"/>
    <n v="26"/>
    <d v="2020-11-10T00:00:00"/>
    <n v="10.220000000000001"/>
    <x v="7"/>
    <d v="2020-08-03T00:00:00"/>
    <s v="Niemcy"/>
    <s v="Asa z Bazy"/>
    <x v="28"/>
    <n v="4"/>
    <n v="94"/>
    <n v="900"/>
    <n v="11"/>
    <n v="2020"/>
  </r>
  <r>
    <n v="1570"/>
    <n v="9"/>
    <n v="26"/>
    <d v="2020-11-11T00:00:00"/>
    <n v="23.4"/>
    <x v="7"/>
    <d v="2020-08-03T00:00:00"/>
    <s v="Niemcy"/>
    <s v="Asa z Bazy"/>
    <x v="28"/>
    <n v="4"/>
    <n v="94"/>
    <n v="900"/>
    <n v="11"/>
    <n v="2020"/>
  </r>
  <r>
    <n v="1571"/>
    <n v="9"/>
    <n v="26"/>
    <d v="2020-11-11T00:00:00"/>
    <n v="29.98"/>
    <x v="7"/>
    <d v="2020-08-03T00:00:00"/>
    <s v="Niemcy"/>
    <s v="Asa z Bazy"/>
    <x v="28"/>
    <n v="4"/>
    <n v="94"/>
    <n v="900"/>
    <n v="11"/>
    <n v="2020"/>
  </r>
  <r>
    <n v="1572"/>
    <n v="9"/>
    <n v="26"/>
    <d v="2020-11-12T00:00:00"/>
    <n v="31.81"/>
    <x v="7"/>
    <d v="2020-08-03T00:00:00"/>
    <s v="Niemcy"/>
    <s v="Asa z Bazy"/>
    <x v="28"/>
    <n v="4"/>
    <n v="94"/>
    <n v="900"/>
    <n v="11"/>
    <n v="2020"/>
  </r>
  <r>
    <n v="1573"/>
    <n v="9"/>
    <n v="26"/>
    <d v="2020-11-15T00:00:00"/>
    <n v="48.11"/>
    <x v="7"/>
    <d v="2020-08-03T00:00:00"/>
    <s v="Niemcy"/>
    <s v="Asa z Bazy"/>
    <x v="28"/>
    <n v="4"/>
    <n v="94"/>
    <n v="900"/>
    <n v="11"/>
    <n v="2020"/>
  </r>
  <r>
    <n v="1574"/>
    <n v="9"/>
    <n v="26"/>
    <d v="2020-11-18T00:00:00"/>
    <n v="58.86"/>
    <x v="7"/>
    <d v="2020-08-03T00:00:00"/>
    <s v="Niemcy"/>
    <s v="Asa z Bazy"/>
    <x v="28"/>
    <n v="4"/>
    <n v="94"/>
    <n v="900"/>
    <n v="11"/>
    <n v="2020"/>
  </r>
  <r>
    <n v="1575"/>
    <n v="9"/>
    <n v="26"/>
    <d v="2020-11-18T00:00:00"/>
    <n v="64.459999999999994"/>
    <x v="7"/>
    <d v="2020-08-03T00:00:00"/>
    <s v="Niemcy"/>
    <s v="Asa z Bazy"/>
    <x v="28"/>
    <n v="4"/>
    <n v="94"/>
    <n v="900"/>
    <n v="11"/>
    <n v="2020"/>
  </r>
  <r>
    <n v="1576"/>
    <n v="9"/>
    <n v="26"/>
    <d v="2020-11-20T00:00:00"/>
    <n v="58.4"/>
    <x v="7"/>
    <d v="2020-08-03T00:00:00"/>
    <s v="Niemcy"/>
    <s v="Asa z Bazy"/>
    <x v="28"/>
    <n v="4"/>
    <n v="94"/>
    <n v="900"/>
    <n v="11"/>
    <n v="2020"/>
  </r>
  <r>
    <n v="1577"/>
    <n v="9"/>
    <n v="26"/>
    <d v="2020-11-22T00:00:00"/>
    <n v="77.069999999999993"/>
    <x v="7"/>
    <d v="2020-08-03T00:00:00"/>
    <s v="Niemcy"/>
    <s v="Asa z Bazy"/>
    <x v="28"/>
    <n v="4"/>
    <n v="94"/>
    <n v="900"/>
    <n v="11"/>
    <n v="2020"/>
  </r>
  <r>
    <n v="1578"/>
    <n v="9"/>
    <n v="26"/>
    <d v="2020-11-22T00:00:00"/>
    <n v="71.989999999999995"/>
    <x v="7"/>
    <d v="2020-08-03T00:00:00"/>
    <s v="Niemcy"/>
    <s v="Asa z Bazy"/>
    <x v="28"/>
    <n v="4"/>
    <n v="94"/>
    <n v="900"/>
    <n v="11"/>
    <n v="2020"/>
  </r>
  <r>
    <n v="1579"/>
    <n v="9"/>
    <n v="19"/>
    <d v="2020-11-22T00:00:00"/>
    <n v="14.52"/>
    <x v="7"/>
    <d v="2020-08-03T00:00:00"/>
    <s v="Niemcy"/>
    <s v="Dźwiękowy Szok Magii"/>
    <x v="16"/>
    <n v="7"/>
    <n v="170"/>
    <n v="1400"/>
    <n v="11"/>
    <n v="2020"/>
  </r>
  <r>
    <n v="1580"/>
    <n v="9"/>
    <n v="19"/>
    <d v="2020-11-22T00:00:00"/>
    <n v="26.01"/>
    <x v="7"/>
    <d v="2020-08-03T00:00:00"/>
    <s v="Niemcy"/>
    <s v="Dźwiękowy Szok Magii"/>
    <x v="16"/>
    <n v="7"/>
    <n v="170"/>
    <n v="1400"/>
    <n v="11"/>
    <n v="2020"/>
  </r>
  <r>
    <n v="1581"/>
    <n v="9"/>
    <n v="19"/>
    <d v="2020-11-22T00:00:00"/>
    <n v="29.34"/>
    <x v="7"/>
    <d v="2020-08-03T00:00:00"/>
    <s v="Niemcy"/>
    <s v="Dźwiękowy Szok Magii"/>
    <x v="16"/>
    <n v="7"/>
    <n v="170"/>
    <n v="1400"/>
    <n v="11"/>
    <n v="2020"/>
  </r>
  <r>
    <n v="1582"/>
    <n v="9"/>
    <n v="19"/>
    <d v="2020-11-22T00:00:00"/>
    <n v="37.200000000000003"/>
    <x v="7"/>
    <d v="2020-08-03T00:00:00"/>
    <s v="Niemcy"/>
    <s v="Dźwiękowy Szok Magii"/>
    <x v="16"/>
    <n v="7"/>
    <n v="170"/>
    <n v="1400"/>
    <n v="11"/>
    <n v="2020"/>
  </r>
  <r>
    <n v="1583"/>
    <n v="9"/>
    <n v="19"/>
    <d v="2020-11-22T00:00:00"/>
    <n v="38.18"/>
    <x v="7"/>
    <d v="2020-08-03T00:00:00"/>
    <s v="Niemcy"/>
    <s v="Dźwiękowy Szok Magii"/>
    <x v="16"/>
    <n v="7"/>
    <n v="170"/>
    <n v="1400"/>
    <n v="11"/>
    <n v="2020"/>
  </r>
  <r>
    <n v="1584"/>
    <n v="9"/>
    <n v="19"/>
    <d v="2020-11-22T00:00:00"/>
    <n v="60.44"/>
    <x v="7"/>
    <d v="2020-08-03T00:00:00"/>
    <s v="Niemcy"/>
    <s v="Dźwiękowy Szok Magii"/>
    <x v="16"/>
    <n v="7"/>
    <n v="170"/>
    <n v="1400"/>
    <n v="11"/>
    <n v="2020"/>
  </r>
  <r>
    <n v="1585"/>
    <n v="9"/>
    <n v="19"/>
    <d v="2020-11-22T00:00:00"/>
    <n v="49.77"/>
    <x v="7"/>
    <d v="2020-08-03T00:00:00"/>
    <s v="Niemcy"/>
    <s v="Dźwiękowy Szok Magii"/>
    <x v="16"/>
    <n v="7"/>
    <n v="170"/>
    <n v="1400"/>
    <n v="11"/>
    <n v="2020"/>
  </r>
  <r>
    <n v="1586"/>
    <n v="9"/>
    <n v="19"/>
    <d v="2020-11-25T00:00:00"/>
    <n v="65.3"/>
    <x v="7"/>
    <d v="2020-08-03T00:00:00"/>
    <s v="Niemcy"/>
    <s v="Dźwiękowy Szok Magii"/>
    <x v="16"/>
    <n v="7"/>
    <n v="170"/>
    <n v="1400"/>
    <n v="11"/>
    <n v="2020"/>
  </r>
  <r>
    <n v="1587"/>
    <n v="9"/>
    <n v="19"/>
    <d v="2020-11-28T00:00:00"/>
    <n v="78.72"/>
    <x v="7"/>
    <d v="2020-08-03T00:00:00"/>
    <s v="Niemcy"/>
    <s v="Dźwiękowy Szok Magii"/>
    <x v="16"/>
    <n v="7"/>
    <n v="170"/>
    <n v="1400"/>
    <n v="11"/>
    <n v="2020"/>
  </r>
  <r>
    <n v="1588"/>
    <n v="9"/>
    <n v="19"/>
    <d v="2020-11-28T00:00:00"/>
    <n v="88.72"/>
    <x v="7"/>
    <d v="2020-08-03T00:00:00"/>
    <s v="Niemcy"/>
    <s v="Dźwiękowy Szok Magii"/>
    <x v="16"/>
    <n v="7"/>
    <n v="170"/>
    <n v="1400"/>
    <n v="11"/>
    <n v="2020"/>
  </r>
  <r>
    <n v="1589"/>
    <n v="9"/>
    <n v="20"/>
    <d v="2020-11-28T00:00:00"/>
    <n v="19.09"/>
    <x v="7"/>
    <d v="2020-08-03T00:00:00"/>
    <s v="Niemcy"/>
    <s v="xi"/>
    <x v="17"/>
    <n v="9"/>
    <n v="222"/>
    <n v="2000"/>
    <n v="11"/>
    <n v="2020"/>
  </r>
  <r>
    <n v="1590"/>
    <n v="9"/>
    <n v="20"/>
    <d v="2020-11-30T00:00:00"/>
    <n v="22.32"/>
    <x v="7"/>
    <d v="2020-08-03T00:00:00"/>
    <s v="Niemcy"/>
    <s v="xi"/>
    <x v="17"/>
    <n v="9"/>
    <n v="222"/>
    <n v="2000"/>
    <n v="11"/>
    <n v="2020"/>
  </r>
  <r>
    <n v="1591"/>
    <n v="9"/>
    <n v="20"/>
    <d v="2020-11-30T00:00:00"/>
    <n v="30.25"/>
    <x v="7"/>
    <d v="2020-08-03T00:00:00"/>
    <s v="Niemcy"/>
    <s v="xi"/>
    <x v="17"/>
    <n v="9"/>
    <n v="222"/>
    <n v="2000"/>
    <n v="11"/>
    <n v="2020"/>
  </r>
  <r>
    <n v="1592"/>
    <n v="9"/>
    <n v="20"/>
    <d v="2020-11-30T00:00:00"/>
    <n v="41.88"/>
    <x v="7"/>
    <d v="2020-08-03T00:00:00"/>
    <s v="Niemcy"/>
    <s v="xi"/>
    <x v="17"/>
    <n v="9"/>
    <n v="222"/>
    <n v="2000"/>
    <n v="11"/>
    <n v="2020"/>
  </r>
  <r>
    <n v="1593"/>
    <n v="9"/>
    <n v="20"/>
    <d v="2020-11-30T00:00:00"/>
    <n v="38.99"/>
    <x v="7"/>
    <d v="2020-08-03T00:00:00"/>
    <s v="Niemcy"/>
    <s v="xi"/>
    <x v="17"/>
    <n v="9"/>
    <n v="222"/>
    <n v="2000"/>
    <n v="11"/>
    <n v="2020"/>
  </r>
  <r>
    <n v="1594"/>
    <n v="9"/>
    <n v="20"/>
    <d v="2020-11-30T00:00:00"/>
    <n v="57.07"/>
    <x v="7"/>
    <d v="2020-08-03T00:00:00"/>
    <s v="Niemcy"/>
    <s v="xi"/>
    <x v="17"/>
    <n v="9"/>
    <n v="222"/>
    <n v="2000"/>
    <n v="11"/>
    <n v="2020"/>
  </r>
  <r>
    <n v="1595"/>
    <n v="9"/>
    <n v="20"/>
    <d v="2020-11-30T00:00:00"/>
    <n v="66.63"/>
    <x v="7"/>
    <d v="2020-08-03T00:00:00"/>
    <s v="Niemcy"/>
    <s v="xi"/>
    <x v="17"/>
    <n v="9"/>
    <n v="222"/>
    <n v="2000"/>
    <n v="11"/>
    <n v="2020"/>
  </r>
  <r>
    <n v="1596"/>
    <n v="9"/>
    <n v="20"/>
    <d v="2020-11-30T00:00:00"/>
    <n v="81.78"/>
    <x v="7"/>
    <d v="2020-08-03T00:00:00"/>
    <s v="Niemcy"/>
    <s v="xi"/>
    <x v="17"/>
    <n v="9"/>
    <n v="222"/>
    <n v="2000"/>
    <n v="11"/>
    <n v="2020"/>
  </r>
  <r>
    <n v="1597"/>
    <n v="9"/>
    <n v="20"/>
    <d v="2020-11-30T00:00:00"/>
    <n v="77.47"/>
    <x v="7"/>
    <d v="2020-08-03T00:00:00"/>
    <s v="Niemcy"/>
    <s v="xi"/>
    <x v="17"/>
    <n v="9"/>
    <n v="222"/>
    <n v="2000"/>
    <n v="11"/>
    <n v="2020"/>
  </r>
  <r>
    <n v="1598"/>
    <n v="9"/>
    <n v="20"/>
    <d v="2020-11-30T00:00:00"/>
    <n v="63.86"/>
    <x v="7"/>
    <d v="2020-08-03T00:00:00"/>
    <s v="Niemcy"/>
    <s v="xi"/>
    <x v="17"/>
    <n v="9"/>
    <n v="222"/>
    <n v="2000"/>
    <n v="11"/>
    <n v="2020"/>
  </r>
  <r>
    <n v="1599"/>
    <n v="9"/>
    <n v="21"/>
    <d v="2020-11-30T00:00:00"/>
    <n v="10.28"/>
    <x v="7"/>
    <d v="2020-08-03T00:00:00"/>
    <s v="Niemcy"/>
    <s v="Lisek Przemyka"/>
    <x v="18"/>
    <n v="9"/>
    <n v="300"/>
    <n v="2000"/>
    <n v="11"/>
    <n v="2020"/>
  </r>
  <r>
    <n v="1600"/>
    <n v="9"/>
    <n v="21"/>
    <d v="2020-11-30T00:00:00"/>
    <n v="21.36"/>
    <x v="7"/>
    <d v="2020-08-03T00:00:00"/>
    <s v="Niemcy"/>
    <s v="Lisek Przemyka"/>
    <x v="18"/>
    <n v="9"/>
    <n v="300"/>
    <n v="2000"/>
    <n v="11"/>
    <n v="2020"/>
  </r>
  <r>
    <n v="1601"/>
    <n v="11"/>
    <n v="1"/>
    <d v="2021-03-03T00:00:00"/>
    <n v="10.69"/>
    <x v="8"/>
    <d v="2021-03-03T00:00:00"/>
    <s v="Polska"/>
    <s v="Cysmix i Emilka"/>
    <x v="0"/>
    <n v="7"/>
    <n v="128"/>
    <n v="1500"/>
    <n v="3"/>
    <n v="2021"/>
  </r>
  <r>
    <n v="1602"/>
    <n v="11"/>
    <n v="1"/>
    <d v="2021-03-03T00:00:00"/>
    <n v="23.02"/>
    <x v="8"/>
    <d v="2021-03-03T00:00:00"/>
    <s v="Polska"/>
    <s v="Cysmix i Emilka"/>
    <x v="0"/>
    <n v="7"/>
    <n v="128"/>
    <n v="1500"/>
    <n v="3"/>
    <n v="2021"/>
  </r>
  <r>
    <n v="1603"/>
    <n v="11"/>
    <n v="1"/>
    <d v="2021-03-03T00:00:00"/>
    <n v="34.450000000000003"/>
    <x v="8"/>
    <d v="2021-03-03T00:00:00"/>
    <s v="Polska"/>
    <s v="Cysmix i Emilka"/>
    <x v="0"/>
    <n v="7"/>
    <n v="128"/>
    <n v="1500"/>
    <n v="3"/>
    <n v="2021"/>
  </r>
  <r>
    <n v="1604"/>
    <n v="11"/>
    <n v="1"/>
    <d v="2021-03-05T00:00:00"/>
    <n v="35.950000000000003"/>
    <x v="8"/>
    <d v="2021-03-03T00:00:00"/>
    <s v="Polska"/>
    <s v="Cysmix i Emilka"/>
    <x v="0"/>
    <n v="7"/>
    <n v="128"/>
    <n v="1500"/>
    <n v="3"/>
    <n v="2021"/>
  </r>
  <r>
    <n v="1605"/>
    <n v="11"/>
    <n v="1"/>
    <d v="2021-03-07T00:00:00"/>
    <n v="43.19"/>
    <x v="8"/>
    <d v="2021-03-03T00:00:00"/>
    <s v="Polska"/>
    <s v="Cysmix i Emilka"/>
    <x v="0"/>
    <n v="7"/>
    <n v="128"/>
    <n v="1500"/>
    <n v="3"/>
    <n v="2021"/>
  </r>
  <r>
    <n v="1606"/>
    <n v="11"/>
    <n v="1"/>
    <d v="2021-03-07T00:00:00"/>
    <n v="47.63"/>
    <x v="8"/>
    <d v="2021-03-03T00:00:00"/>
    <s v="Polska"/>
    <s v="Cysmix i Emilka"/>
    <x v="0"/>
    <n v="7"/>
    <n v="128"/>
    <n v="1500"/>
    <n v="3"/>
    <n v="2021"/>
  </r>
  <r>
    <n v="1607"/>
    <n v="11"/>
    <n v="1"/>
    <d v="2021-03-10T00:00:00"/>
    <n v="43.56"/>
    <x v="8"/>
    <d v="2021-03-03T00:00:00"/>
    <s v="Polska"/>
    <s v="Cysmix i Emilka"/>
    <x v="0"/>
    <n v="7"/>
    <n v="128"/>
    <n v="1500"/>
    <n v="3"/>
    <n v="2021"/>
  </r>
  <r>
    <n v="1608"/>
    <n v="11"/>
    <n v="1"/>
    <d v="2021-03-10T00:00:00"/>
    <n v="77.849999999999994"/>
    <x v="8"/>
    <d v="2021-03-03T00:00:00"/>
    <s v="Polska"/>
    <s v="Cysmix i Emilka"/>
    <x v="0"/>
    <n v="7"/>
    <n v="128"/>
    <n v="1500"/>
    <n v="3"/>
    <n v="2021"/>
  </r>
  <r>
    <n v="1609"/>
    <n v="11"/>
    <n v="1"/>
    <d v="2021-03-10T00:00:00"/>
    <n v="74.58"/>
    <x v="8"/>
    <d v="2021-03-03T00:00:00"/>
    <s v="Polska"/>
    <s v="Cysmix i Emilka"/>
    <x v="0"/>
    <n v="7"/>
    <n v="128"/>
    <n v="1500"/>
    <n v="3"/>
    <n v="2021"/>
  </r>
  <r>
    <n v="1610"/>
    <n v="11"/>
    <n v="1"/>
    <d v="2021-03-11T00:00:00"/>
    <n v="100"/>
    <x v="8"/>
    <d v="2021-03-03T00:00:00"/>
    <s v="Polska"/>
    <s v="Cysmix i Emilka"/>
    <x v="0"/>
    <n v="7"/>
    <n v="128"/>
    <n v="1500"/>
    <n v="3"/>
    <n v="2021"/>
  </r>
  <r>
    <n v="1611"/>
    <n v="11"/>
    <n v="2"/>
    <d v="2021-03-11T00:00:00"/>
    <n v="11.47"/>
    <x v="8"/>
    <d v="2021-03-03T00:00:00"/>
    <s v="Polska"/>
    <s v="Solejek"/>
    <x v="1"/>
    <n v="7"/>
    <n v="182"/>
    <n v="1500"/>
    <n v="3"/>
    <n v="2021"/>
  </r>
  <r>
    <n v="1612"/>
    <n v="11"/>
    <n v="2"/>
    <d v="2021-03-11T00:00:00"/>
    <n v="27.71"/>
    <x v="8"/>
    <d v="2021-03-03T00:00:00"/>
    <s v="Polska"/>
    <s v="Solejek"/>
    <x v="1"/>
    <n v="7"/>
    <n v="182"/>
    <n v="1500"/>
    <n v="3"/>
    <n v="2021"/>
  </r>
  <r>
    <n v="1613"/>
    <n v="11"/>
    <n v="2"/>
    <d v="2021-03-11T00:00:00"/>
    <n v="30.71"/>
    <x v="8"/>
    <d v="2021-03-03T00:00:00"/>
    <s v="Polska"/>
    <s v="Solejek"/>
    <x v="1"/>
    <n v="7"/>
    <n v="182"/>
    <n v="1500"/>
    <n v="3"/>
    <n v="2021"/>
  </r>
  <r>
    <n v="1614"/>
    <n v="11"/>
    <n v="2"/>
    <d v="2021-03-11T00:00:00"/>
    <n v="38.869999999999997"/>
    <x v="8"/>
    <d v="2021-03-03T00:00:00"/>
    <s v="Polska"/>
    <s v="Solejek"/>
    <x v="1"/>
    <n v="7"/>
    <n v="182"/>
    <n v="1500"/>
    <n v="3"/>
    <n v="2021"/>
  </r>
  <r>
    <n v="1615"/>
    <n v="11"/>
    <n v="2"/>
    <d v="2021-03-11T00:00:00"/>
    <n v="38.79"/>
    <x v="8"/>
    <d v="2021-03-03T00:00:00"/>
    <s v="Polska"/>
    <s v="Solejek"/>
    <x v="1"/>
    <n v="7"/>
    <n v="182"/>
    <n v="1500"/>
    <n v="3"/>
    <n v="2021"/>
  </r>
  <r>
    <n v="1616"/>
    <n v="11"/>
    <n v="2"/>
    <d v="2021-03-12T00:00:00"/>
    <n v="49.89"/>
    <x v="8"/>
    <d v="2021-03-03T00:00:00"/>
    <s v="Polska"/>
    <s v="Solejek"/>
    <x v="1"/>
    <n v="7"/>
    <n v="182"/>
    <n v="1500"/>
    <n v="3"/>
    <n v="2021"/>
  </r>
  <r>
    <n v="1617"/>
    <n v="11"/>
    <n v="2"/>
    <d v="2021-03-15T00:00:00"/>
    <n v="77.28"/>
    <x v="8"/>
    <d v="2021-03-03T00:00:00"/>
    <s v="Polska"/>
    <s v="Solejek"/>
    <x v="1"/>
    <n v="7"/>
    <n v="182"/>
    <n v="1500"/>
    <n v="3"/>
    <n v="2021"/>
  </r>
  <r>
    <n v="1618"/>
    <n v="11"/>
    <n v="2"/>
    <d v="2021-03-15T00:00:00"/>
    <n v="58"/>
    <x v="8"/>
    <d v="2021-03-03T00:00:00"/>
    <s v="Polska"/>
    <s v="Solejek"/>
    <x v="1"/>
    <n v="7"/>
    <n v="182"/>
    <n v="1500"/>
    <n v="3"/>
    <n v="2021"/>
  </r>
  <r>
    <n v="1619"/>
    <n v="11"/>
    <n v="2"/>
    <d v="2021-03-18T00:00:00"/>
    <n v="70.47"/>
    <x v="8"/>
    <d v="2021-03-03T00:00:00"/>
    <s v="Polska"/>
    <s v="Solejek"/>
    <x v="1"/>
    <n v="7"/>
    <n v="182"/>
    <n v="1500"/>
    <n v="3"/>
    <n v="2021"/>
  </r>
  <r>
    <n v="1620"/>
    <n v="11"/>
    <n v="2"/>
    <d v="2021-03-18T00:00:00"/>
    <n v="89.86"/>
    <x v="8"/>
    <d v="2021-03-03T00:00:00"/>
    <s v="Polska"/>
    <s v="Solejek"/>
    <x v="1"/>
    <n v="7"/>
    <n v="182"/>
    <n v="1500"/>
    <n v="3"/>
    <n v="2021"/>
  </r>
  <r>
    <n v="1621"/>
    <n v="11"/>
    <n v="3"/>
    <d v="2021-03-19T00:00:00"/>
    <n v="19.34"/>
    <x v="8"/>
    <d v="2021-03-03T00:00:00"/>
    <s v="Polska"/>
    <s v="Kuba Omsiak"/>
    <x v="2"/>
    <n v="5"/>
    <n v="128"/>
    <n v="1000"/>
    <n v="3"/>
    <n v="2021"/>
  </r>
  <r>
    <n v="1622"/>
    <n v="11"/>
    <n v="3"/>
    <d v="2021-03-19T00:00:00"/>
    <n v="24.27"/>
    <x v="8"/>
    <d v="2021-03-03T00:00:00"/>
    <s v="Polska"/>
    <s v="Kuba Omsiak"/>
    <x v="2"/>
    <n v="5"/>
    <n v="128"/>
    <n v="1000"/>
    <n v="3"/>
    <n v="2021"/>
  </r>
  <r>
    <n v="1623"/>
    <n v="11"/>
    <n v="3"/>
    <d v="2021-03-19T00:00:00"/>
    <n v="28.26"/>
    <x v="8"/>
    <d v="2021-03-03T00:00:00"/>
    <s v="Polska"/>
    <s v="Kuba Omsiak"/>
    <x v="2"/>
    <n v="5"/>
    <n v="128"/>
    <n v="1000"/>
    <n v="3"/>
    <n v="2021"/>
  </r>
  <r>
    <n v="1624"/>
    <n v="11"/>
    <n v="3"/>
    <d v="2021-03-19T00:00:00"/>
    <n v="32.909999999999997"/>
    <x v="8"/>
    <d v="2021-03-03T00:00:00"/>
    <s v="Polska"/>
    <s v="Kuba Omsiak"/>
    <x v="2"/>
    <n v="5"/>
    <n v="128"/>
    <n v="1000"/>
    <n v="3"/>
    <n v="2021"/>
  </r>
  <r>
    <n v="1625"/>
    <n v="11"/>
    <n v="3"/>
    <d v="2021-03-19T00:00:00"/>
    <n v="40.35"/>
    <x v="8"/>
    <d v="2021-03-03T00:00:00"/>
    <s v="Polska"/>
    <s v="Kuba Omsiak"/>
    <x v="2"/>
    <n v="5"/>
    <n v="128"/>
    <n v="1000"/>
    <n v="3"/>
    <n v="2021"/>
  </r>
  <r>
    <n v="1626"/>
    <n v="11"/>
    <n v="3"/>
    <d v="2021-03-19T00:00:00"/>
    <n v="48.8"/>
    <x v="8"/>
    <d v="2021-03-03T00:00:00"/>
    <s v="Polska"/>
    <s v="Kuba Omsiak"/>
    <x v="2"/>
    <n v="5"/>
    <n v="128"/>
    <n v="1000"/>
    <n v="3"/>
    <n v="2021"/>
  </r>
  <r>
    <n v="1627"/>
    <n v="11"/>
    <n v="3"/>
    <d v="2021-03-19T00:00:00"/>
    <n v="67.66"/>
    <x v="8"/>
    <d v="2021-03-03T00:00:00"/>
    <s v="Polska"/>
    <s v="Kuba Omsiak"/>
    <x v="2"/>
    <n v="5"/>
    <n v="128"/>
    <n v="1000"/>
    <n v="3"/>
    <n v="2021"/>
  </r>
  <r>
    <n v="1628"/>
    <n v="11"/>
    <n v="3"/>
    <d v="2021-03-19T00:00:00"/>
    <n v="52.23"/>
    <x v="8"/>
    <d v="2021-03-03T00:00:00"/>
    <s v="Polska"/>
    <s v="Kuba Omsiak"/>
    <x v="2"/>
    <n v="5"/>
    <n v="128"/>
    <n v="1000"/>
    <n v="3"/>
    <n v="2021"/>
  </r>
  <r>
    <n v="1629"/>
    <n v="11"/>
    <n v="3"/>
    <d v="2021-03-21T00:00:00"/>
    <n v="80.63"/>
    <x v="8"/>
    <d v="2021-03-03T00:00:00"/>
    <s v="Polska"/>
    <s v="Kuba Omsiak"/>
    <x v="2"/>
    <n v="5"/>
    <n v="128"/>
    <n v="1000"/>
    <n v="3"/>
    <n v="2021"/>
  </r>
  <r>
    <n v="1630"/>
    <n v="11"/>
    <n v="3"/>
    <d v="2021-03-22T00:00:00"/>
    <n v="88.32"/>
    <x v="8"/>
    <d v="2021-03-03T00:00:00"/>
    <s v="Polska"/>
    <s v="Kuba Omsiak"/>
    <x v="2"/>
    <n v="5"/>
    <n v="128"/>
    <n v="1000"/>
    <n v="3"/>
    <n v="2021"/>
  </r>
  <r>
    <n v="1631"/>
    <n v="11"/>
    <n v="4"/>
    <d v="2021-03-22T00:00:00"/>
    <n v="16.72"/>
    <x v="8"/>
    <d v="2021-03-03T00:00:00"/>
    <s v="Polska"/>
    <s v="Pościgacze"/>
    <x v="3"/>
    <n v="6"/>
    <n v="170"/>
    <n v="1200"/>
    <n v="3"/>
    <n v="2021"/>
  </r>
  <r>
    <n v="1632"/>
    <n v="11"/>
    <n v="4"/>
    <d v="2021-03-22T00:00:00"/>
    <n v="29.14"/>
    <x v="8"/>
    <d v="2021-03-03T00:00:00"/>
    <s v="Polska"/>
    <s v="Pościgacze"/>
    <x v="3"/>
    <n v="6"/>
    <n v="170"/>
    <n v="1200"/>
    <n v="3"/>
    <n v="2021"/>
  </r>
  <r>
    <n v="1633"/>
    <n v="11"/>
    <n v="4"/>
    <d v="2021-03-22T00:00:00"/>
    <n v="34.96"/>
    <x v="8"/>
    <d v="2021-03-03T00:00:00"/>
    <s v="Polska"/>
    <s v="Pościgacze"/>
    <x v="3"/>
    <n v="6"/>
    <n v="170"/>
    <n v="1200"/>
    <n v="3"/>
    <n v="2021"/>
  </r>
  <r>
    <n v="1634"/>
    <n v="11"/>
    <n v="4"/>
    <d v="2021-03-22T00:00:00"/>
    <n v="47.76"/>
    <x v="8"/>
    <d v="2021-03-03T00:00:00"/>
    <s v="Polska"/>
    <s v="Pościgacze"/>
    <x v="3"/>
    <n v="6"/>
    <n v="170"/>
    <n v="1200"/>
    <n v="3"/>
    <n v="2021"/>
  </r>
  <r>
    <n v="1635"/>
    <n v="11"/>
    <n v="4"/>
    <d v="2021-03-22T00:00:00"/>
    <n v="46.39"/>
    <x v="8"/>
    <d v="2021-03-03T00:00:00"/>
    <s v="Polska"/>
    <s v="Pościgacze"/>
    <x v="3"/>
    <n v="6"/>
    <n v="170"/>
    <n v="1200"/>
    <n v="3"/>
    <n v="2021"/>
  </r>
  <r>
    <n v="1636"/>
    <n v="2"/>
    <n v="1"/>
    <d v="2021-03-23T00:00:00"/>
    <n v="11.24"/>
    <x v="9"/>
    <d v="2021-03-23T00:00:00"/>
    <s v="Polska"/>
    <s v="Cysmix i Emilka"/>
    <x v="0"/>
    <n v="7"/>
    <n v="128"/>
    <n v="1500"/>
    <n v="3"/>
    <n v="2021"/>
  </r>
  <r>
    <n v="1637"/>
    <n v="2"/>
    <n v="1"/>
    <d v="2021-03-23T00:00:00"/>
    <n v="22.44"/>
    <x v="9"/>
    <d v="2021-03-23T00:00:00"/>
    <s v="Polska"/>
    <s v="Cysmix i Emilka"/>
    <x v="0"/>
    <n v="7"/>
    <n v="128"/>
    <n v="1500"/>
    <n v="3"/>
    <n v="2021"/>
  </r>
  <r>
    <n v="1638"/>
    <n v="2"/>
    <n v="1"/>
    <d v="2021-03-23T00:00:00"/>
    <n v="34.71"/>
    <x v="9"/>
    <d v="2021-03-23T00:00:00"/>
    <s v="Polska"/>
    <s v="Cysmix i Emilka"/>
    <x v="0"/>
    <n v="7"/>
    <n v="128"/>
    <n v="1500"/>
    <n v="3"/>
    <n v="2021"/>
  </r>
  <r>
    <n v="1639"/>
    <n v="2"/>
    <n v="1"/>
    <d v="2021-03-23T00:00:00"/>
    <n v="40.01"/>
    <x v="9"/>
    <d v="2021-03-23T00:00:00"/>
    <s v="Polska"/>
    <s v="Cysmix i Emilka"/>
    <x v="0"/>
    <n v="7"/>
    <n v="128"/>
    <n v="1500"/>
    <n v="3"/>
    <n v="2021"/>
  </r>
  <r>
    <n v="1640"/>
    <n v="11"/>
    <n v="4"/>
    <d v="2021-03-25T00:00:00"/>
    <n v="49.95"/>
    <x v="8"/>
    <d v="2021-03-03T00:00:00"/>
    <s v="Polska"/>
    <s v="Pościgacze"/>
    <x v="3"/>
    <n v="6"/>
    <n v="170"/>
    <n v="1200"/>
    <n v="3"/>
    <n v="2021"/>
  </r>
  <r>
    <n v="1641"/>
    <n v="11"/>
    <n v="4"/>
    <d v="2021-03-25T00:00:00"/>
    <n v="49.18"/>
    <x v="8"/>
    <d v="2021-03-03T00:00:00"/>
    <s v="Polska"/>
    <s v="Pościgacze"/>
    <x v="3"/>
    <n v="6"/>
    <n v="170"/>
    <n v="1200"/>
    <n v="3"/>
    <n v="2021"/>
  </r>
  <r>
    <n v="1642"/>
    <n v="11"/>
    <n v="4"/>
    <d v="2021-03-25T00:00:00"/>
    <n v="60.23"/>
    <x v="8"/>
    <d v="2021-03-03T00:00:00"/>
    <s v="Polska"/>
    <s v="Pościgacze"/>
    <x v="3"/>
    <n v="6"/>
    <n v="170"/>
    <n v="1200"/>
    <n v="3"/>
    <n v="2021"/>
  </r>
  <r>
    <n v="1643"/>
    <n v="11"/>
    <n v="4"/>
    <d v="2021-03-25T00:00:00"/>
    <n v="85.36"/>
    <x v="8"/>
    <d v="2021-03-03T00:00:00"/>
    <s v="Polska"/>
    <s v="Pościgacze"/>
    <x v="3"/>
    <n v="6"/>
    <n v="170"/>
    <n v="1200"/>
    <n v="3"/>
    <n v="2021"/>
  </r>
  <r>
    <n v="1644"/>
    <n v="2"/>
    <n v="1"/>
    <d v="2021-03-26T00:00:00"/>
    <n v="54.37"/>
    <x v="9"/>
    <d v="2021-03-23T00:00:00"/>
    <s v="Polska"/>
    <s v="Cysmix i Emilka"/>
    <x v="0"/>
    <n v="7"/>
    <n v="128"/>
    <n v="1500"/>
    <n v="3"/>
    <n v="2021"/>
  </r>
  <r>
    <n v="1645"/>
    <n v="2"/>
    <n v="1"/>
    <d v="2021-03-26T00:00:00"/>
    <n v="55.43"/>
    <x v="9"/>
    <d v="2021-03-23T00:00:00"/>
    <s v="Polska"/>
    <s v="Cysmix i Emilka"/>
    <x v="0"/>
    <n v="7"/>
    <n v="128"/>
    <n v="1500"/>
    <n v="3"/>
    <n v="2021"/>
  </r>
  <r>
    <n v="1646"/>
    <n v="11"/>
    <n v="4"/>
    <d v="2021-03-26T00:00:00"/>
    <n v="88.49"/>
    <x v="8"/>
    <d v="2021-03-03T00:00:00"/>
    <s v="Polska"/>
    <s v="Pościgacze"/>
    <x v="3"/>
    <n v="6"/>
    <n v="170"/>
    <n v="1200"/>
    <n v="3"/>
    <n v="2021"/>
  </r>
  <r>
    <n v="1647"/>
    <n v="11"/>
    <n v="5"/>
    <d v="2021-03-26T00:00:00"/>
    <n v="10.84"/>
    <x v="8"/>
    <d v="2021-03-03T00:00:00"/>
    <s v="Polska"/>
    <s v="Rostek"/>
    <x v="4"/>
    <n v="5"/>
    <n v="133"/>
    <n v="1000"/>
    <n v="3"/>
    <n v="2021"/>
  </r>
  <r>
    <n v="1648"/>
    <n v="11"/>
    <n v="5"/>
    <d v="2021-03-26T00:00:00"/>
    <n v="21.95"/>
    <x v="8"/>
    <d v="2021-03-03T00:00:00"/>
    <s v="Polska"/>
    <s v="Rostek"/>
    <x v="4"/>
    <n v="5"/>
    <n v="133"/>
    <n v="1000"/>
    <n v="3"/>
    <n v="2021"/>
  </r>
  <r>
    <n v="1649"/>
    <n v="11"/>
    <n v="5"/>
    <d v="2021-03-26T00:00:00"/>
    <n v="28.29"/>
    <x v="8"/>
    <d v="2021-03-03T00:00:00"/>
    <s v="Polska"/>
    <s v="Rostek"/>
    <x v="4"/>
    <n v="5"/>
    <n v="133"/>
    <n v="1000"/>
    <n v="3"/>
    <n v="2021"/>
  </r>
  <r>
    <n v="1650"/>
    <n v="11"/>
    <n v="5"/>
    <d v="2021-03-26T00:00:00"/>
    <n v="42.08"/>
    <x v="8"/>
    <d v="2021-03-03T00:00:00"/>
    <s v="Polska"/>
    <s v="Rostek"/>
    <x v="4"/>
    <n v="5"/>
    <n v="133"/>
    <n v="1000"/>
    <n v="3"/>
    <n v="2021"/>
  </r>
  <r>
    <n v="1651"/>
    <n v="11"/>
    <n v="5"/>
    <d v="2021-03-26T00:00:00"/>
    <n v="42.16"/>
    <x v="8"/>
    <d v="2021-03-03T00:00:00"/>
    <s v="Polska"/>
    <s v="Rostek"/>
    <x v="4"/>
    <n v="5"/>
    <n v="133"/>
    <n v="1000"/>
    <n v="3"/>
    <n v="2021"/>
  </r>
  <r>
    <n v="1652"/>
    <n v="2"/>
    <n v="1"/>
    <d v="2021-03-27T00:00:00"/>
    <n v="48.63"/>
    <x v="9"/>
    <d v="2021-03-23T00:00:00"/>
    <s v="Polska"/>
    <s v="Cysmix i Emilka"/>
    <x v="0"/>
    <n v="7"/>
    <n v="128"/>
    <n v="1500"/>
    <n v="3"/>
    <n v="2021"/>
  </r>
  <r>
    <n v="1653"/>
    <n v="11"/>
    <n v="5"/>
    <d v="2021-03-28T00:00:00"/>
    <n v="64.03"/>
    <x v="8"/>
    <d v="2021-03-03T00:00:00"/>
    <s v="Polska"/>
    <s v="Rostek"/>
    <x v="4"/>
    <n v="5"/>
    <n v="133"/>
    <n v="1000"/>
    <n v="3"/>
    <n v="2021"/>
  </r>
  <r>
    <n v="1654"/>
    <n v="11"/>
    <n v="5"/>
    <d v="2021-03-28T00:00:00"/>
    <n v="62.87"/>
    <x v="8"/>
    <d v="2021-03-03T00:00:00"/>
    <s v="Polska"/>
    <s v="Rostek"/>
    <x v="4"/>
    <n v="5"/>
    <n v="133"/>
    <n v="1000"/>
    <n v="3"/>
    <n v="2021"/>
  </r>
  <r>
    <n v="1655"/>
    <n v="2"/>
    <n v="1"/>
    <d v="2021-03-29T00:00:00"/>
    <n v="75.930000000000007"/>
    <x v="9"/>
    <d v="2021-03-23T00:00:00"/>
    <s v="Polska"/>
    <s v="Cysmix i Emilka"/>
    <x v="0"/>
    <n v="7"/>
    <n v="128"/>
    <n v="1500"/>
    <n v="3"/>
    <n v="2021"/>
  </r>
  <r>
    <n v="1656"/>
    <n v="2"/>
    <n v="1"/>
    <d v="2021-03-29T00:00:00"/>
    <n v="81.599999999999994"/>
    <x v="9"/>
    <d v="2021-03-23T00:00:00"/>
    <s v="Polska"/>
    <s v="Cysmix i Emilka"/>
    <x v="0"/>
    <n v="7"/>
    <n v="128"/>
    <n v="1500"/>
    <n v="3"/>
    <n v="2021"/>
  </r>
  <r>
    <n v="1657"/>
    <n v="2"/>
    <n v="1"/>
    <d v="2021-03-29T00:00:00"/>
    <n v="94.92"/>
    <x v="9"/>
    <d v="2021-03-23T00:00:00"/>
    <s v="Polska"/>
    <s v="Cysmix i Emilka"/>
    <x v="0"/>
    <n v="7"/>
    <n v="128"/>
    <n v="1500"/>
    <n v="3"/>
    <n v="2021"/>
  </r>
  <r>
    <n v="1658"/>
    <n v="2"/>
    <n v="2"/>
    <d v="2021-03-29T00:00:00"/>
    <n v="10.78"/>
    <x v="9"/>
    <d v="2021-03-23T00:00:00"/>
    <s v="Polska"/>
    <s v="Solejek"/>
    <x v="1"/>
    <n v="7"/>
    <n v="182"/>
    <n v="1500"/>
    <n v="3"/>
    <n v="2021"/>
  </r>
  <r>
    <n v="1659"/>
    <n v="2"/>
    <n v="2"/>
    <d v="2021-03-31T00:00:00"/>
    <n v="19.77"/>
    <x v="9"/>
    <d v="2021-03-23T00:00:00"/>
    <s v="Polska"/>
    <s v="Solejek"/>
    <x v="1"/>
    <n v="7"/>
    <n v="182"/>
    <n v="1500"/>
    <n v="3"/>
    <n v="2021"/>
  </r>
  <r>
    <n v="1660"/>
    <n v="2"/>
    <n v="2"/>
    <d v="2021-03-31T00:00:00"/>
    <n v="30.04"/>
    <x v="9"/>
    <d v="2021-03-23T00:00:00"/>
    <s v="Polska"/>
    <s v="Solejek"/>
    <x v="1"/>
    <n v="7"/>
    <n v="182"/>
    <n v="1500"/>
    <n v="3"/>
    <n v="2021"/>
  </r>
  <r>
    <n v="1661"/>
    <n v="2"/>
    <n v="2"/>
    <d v="2021-03-31T00:00:00"/>
    <n v="36.19"/>
    <x v="9"/>
    <d v="2021-03-23T00:00:00"/>
    <s v="Polska"/>
    <s v="Solejek"/>
    <x v="1"/>
    <n v="7"/>
    <n v="182"/>
    <n v="1500"/>
    <n v="3"/>
    <n v="2021"/>
  </r>
  <r>
    <n v="1662"/>
    <n v="2"/>
    <n v="2"/>
    <d v="2021-03-31T00:00:00"/>
    <n v="41.57"/>
    <x v="9"/>
    <d v="2021-03-23T00:00:00"/>
    <s v="Polska"/>
    <s v="Solejek"/>
    <x v="1"/>
    <n v="7"/>
    <n v="182"/>
    <n v="1500"/>
    <n v="3"/>
    <n v="2021"/>
  </r>
  <r>
    <n v="1663"/>
    <n v="2"/>
    <n v="2"/>
    <d v="2021-03-31T00:00:00"/>
    <n v="63.61"/>
    <x v="9"/>
    <d v="2021-03-23T00:00:00"/>
    <s v="Polska"/>
    <s v="Solejek"/>
    <x v="1"/>
    <n v="7"/>
    <n v="182"/>
    <n v="1500"/>
    <n v="3"/>
    <n v="2021"/>
  </r>
  <r>
    <n v="1664"/>
    <n v="2"/>
    <n v="2"/>
    <d v="2021-03-31T00:00:00"/>
    <n v="75.73"/>
    <x v="9"/>
    <d v="2021-03-23T00:00:00"/>
    <s v="Polska"/>
    <s v="Solejek"/>
    <x v="1"/>
    <n v="7"/>
    <n v="182"/>
    <n v="1500"/>
    <n v="3"/>
    <n v="2021"/>
  </r>
  <r>
    <n v="1665"/>
    <n v="2"/>
    <n v="2"/>
    <d v="2021-03-31T00:00:00"/>
    <n v="80.260000000000005"/>
    <x v="9"/>
    <d v="2021-03-23T00:00:00"/>
    <s v="Polska"/>
    <s v="Solejek"/>
    <x v="1"/>
    <n v="7"/>
    <n v="182"/>
    <n v="1500"/>
    <n v="3"/>
    <n v="2021"/>
  </r>
  <r>
    <n v="1666"/>
    <n v="2"/>
    <n v="2"/>
    <d v="2021-03-31T00:00:00"/>
    <n v="80.33"/>
    <x v="9"/>
    <d v="2021-03-23T00:00:00"/>
    <s v="Polska"/>
    <s v="Solejek"/>
    <x v="1"/>
    <n v="7"/>
    <n v="182"/>
    <n v="1500"/>
    <n v="3"/>
    <n v="2021"/>
  </r>
  <r>
    <n v="1667"/>
    <n v="11"/>
    <n v="5"/>
    <d v="2021-03-31T00:00:00"/>
    <n v="61.96"/>
    <x v="8"/>
    <d v="2021-03-03T00:00:00"/>
    <s v="Polska"/>
    <s v="Rostek"/>
    <x v="4"/>
    <n v="5"/>
    <n v="133"/>
    <n v="1000"/>
    <n v="3"/>
    <n v="2021"/>
  </r>
  <r>
    <n v="1668"/>
    <n v="11"/>
    <n v="5"/>
    <d v="2021-03-31T00:00:00"/>
    <n v="92.62"/>
    <x v="8"/>
    <d v="2021-03-03T00:00:00"/>
    <s v="Polska"/>
    <s v="Rostek"/>
    <x v="4"/>
    <n v="5"/>
    <n v="133"/>
    <n v="1000"/>
    <n v="3"/>
    <n v="2021"/>
  </r>
  <r>
    <n v="1669"/>
    <n v="11"/>
    <n v="5"/>
    <d v="2021-04-02T00:00:00"/>
    <n v="75.510000000000005"/>
    <x v="8"/>
    <d v="2021-03-03T00:00:00"/>
    <s v="Polska"/>
    <s v="Rostek"/>
    <x v="4"/>
    <n v="5"/>
    <n v="133"/>
    <n v="1000"/>
    <n v="4"/>
    <n v="2021"/>
  </r>
  <r>
    <n v="1670"/>
    <n v="11"/>
    <n v="6"/>
    <d v="2021-04-02T00:00:00"/>
    <n v="16.920000000000002"/>
    <x v="8"/>
    <d v="2021-03-03T00:00:00"/>
    <s v="Polska"/>
    <s v="Ramzes B."/>
    <x v="5"/>
    <n v="6"/>
    <n v="130"/>
    <n v="1200"/>
    <n v="4"/>
    <n v="2021"/>
  </r>
  <r>
    <n v="1671"/>
    <n v="11"/>
    <n v="6"/>
    <d v="2021-04-02T00:00:00"/>
    <n v="16.149999999999999"/>
    <x v="8"/>
    <d v="2021-03-03T00:00:00"/>
    <s v="Polska"/>
    <s v="Ramzes B."/>
    <x v="5"/>
    <n v="6"/>
    <n v="130"/>
    <n v="1200"/>
    <n v="4"/>
    <n v="2021"/>
  </r>
  <r>
    <n v="1672"/>
    <n v="11"/>
    <n v="6"/>
    <d v="2021-04-02T00:00:00"/>
    <n v="33.409999999999997"/>
    <x v="8"/>
    <d v="2021-03-03T00:00:00"/>
    <s v="Polska"/>
    <s v="Ramzes B."/>
    <x v="5"/>
    <n v="6"/>
    <n v="130"/>
    <n v="1200"/>
    <n v="4"/>
    <n v="2021"/>
  </r>
  <r>
    <n v="1673"/>
    <n v="11"/>
    <n v="6"/>
    <d v="2021-04-02T00:00:00"/>
    <n v="40.11"/>
    <x v="8"/>
    <d v="2021-03-03T00:00:00"/>
    <s v="Polska"/>
    <s v="Ramzes B."/>
    <x v="5"/>
    <n v="6"/>
    <n v="130"/>
    <n v="1200"/>
    <n v="4"/>
    <n v="2021"/>
  </r>
  <r>
    <n v="1674"/>
    <n v="2"/>
    <n v="2"/>
    <d v="2021-04-03T00:00:00"/>
    <n v="62.04"/>
    <x v="9"/>
    <d v="2021-03-23T00:00:00"/>
    <s v="Polska"/>
    <s v="Solejek"/>
    <x v="1"/>
    <n v="7"/>
    <n v="182"/>
    <n v="1500"/>
    <n v="4"/>
    <n v="2021"/>
  </r>
  <r>
    <n v="1675"/>
    <n v="2"/>
    <n v="3"/>
    <d v="2021-04-03T00:00:00"/>
    <n v="11.68"/>
    <x v="9"/>
    <d v="2021-03-23T00:00:00"/>
    <s v="Polska"/>
    <s v="Kuba Omsiak"/>
    <x v="2"/>
    <n v="5"/>
    <n v="128"/>
    <n v="1000"/>
    <n v="4"/>
    <n v="2021"/>
  </r>
  <r>
    <n v="1676"/>
    <n v="11"/>
    <n v="6"/>
    <d v="2021-04-04T00:00:00"/>
    <n v="36.380000000000003"/>
    <x v="8"/>
    <d v="2021-03-03T00:00:00"/>
    <s v="Polska"/>
    <s v="Ramzes B."/>
    <x v="5"/>
    <n v="6"/>
    <n v="130"/>
    <n v="1200"/>
    <n v="4"/>
    <n v="2021"/>
  </r>
  <r>
    <n v="1677"/>
    <n v="11"/>
    <n v="6"/>
    <d v="2021-04-04T00:00:00"/>
    <n v="65.86"/>
    <x v="8"/>
    <d v="2021-03-03T00:00:00"/>
    <s v="Polska"/>
    <s v="Ramzes B."/>
    <x v="5"/>
    <n v="6"/>
    <n v="130"/>
    <n v="1200"/>
    <n v="4"/>
    <n v="2021"/>
  </r>
  <r>
    <n v="1678"/>
    <n v="11"/>
    <n v="6"/>
    <d v="2021-04-04T00:00:00"/>
    <n v="59.24"/>
    <x v="8"/>
    <d v="2021-03-03T00:00:00"/>
    <s v="Polska"/>
    <s v="Ramzes B."/>
    <x v="5"/>
    <n v="6"/>
    <n v="130"/>
    <n v="1200"/>
    <n v="4"/>
    <n v="2021"/>
  </r>
  <r>
    <n v="1679"/>
    <n v="2"/>
    <n v="3"/>
    <d v="2021-04-05T00:00:00"/>
    <n v="19.16"/>
    <x v="9"/>
    <d v="2021-03-23T00:00:00"/>
    <s v="Polska"/>
    <s v="Kuba Omsiak"/>
    <x v="2"/>
    <n v="5"/>
    <n v="128"/>
    <n v="1000"/>
    <n v="4"/>
    <n v="2021"/>
  </r>
  <r>
    <n v="1680"/>
    <n v="2"/>
    <n v="3"/>
    <d v="2021-04-05T00:00:00"/>
    <n v="23.9"/>
    <x v="9"/>
    <d v="2021-03-23T00:00:00"/>
    <s v="Polska"/>
    <s v="Kuba Omsiak"/>
    <x v="2"/>
    <n v="5"/>
    <n v="128"/>
    <n v="1000"/>
    <n v="4"/>
    <n v="2021"/>
  </r>
  <r>
    <n v="1681"/>
    <n v="11"/>
    <n v="6"/>
    <d v="2021-04-05T00:00:00"/>
    <n v="72.73"/>
    <x v="8"/>
    <d v="2021-03-03T00:00:00"/>
    <s v="Polska"/>
    <s v="Ramzes B."/>
    <x v="5"/>
    <n v="6"/>
    <n v="130"/>
    <n v="1200"/>
    <n v="4"/>
    <n v="2021"/>
  </r>
  <r>
    <n v="1682"/>
    <n v="11"/>
    <n v="6"/>
    <d v="2021-04-06T00:00:00"/>
    <n v="59.61"/>
    <x v="8"/>
    <d v="2021-03-03T00:00:00"/>
    <s v="Polska"/>
    <s v="Ramzes B."/>
    <x v="5"/>
    <n v="6"/>
    <n v="130"/>
    <n v="1200"/>
    <n v="4"/>
    <n v="2021"/>
  </r>
  <r>
    <n v="1683"/>
    <n v="11"/>
    <n v="6"/>
    <d v="2021-04-06T00:00:00"/>
    <n v="89.76"/>
    <x v="8"/>
    <d v="2021-03-03T00:00:00"/>
    <s v="Polska"/>
    <s v="Ramzes B."/>
    <x v="5"/>
    <n v="6"/>
    <n v="130"/>
    <n v="1200"/>
    <n v="4"/>
    <n v="2021"/>
  </r>
  <r>
    <n v="1684"/>
    <n v="11"/>
    <n v="7"/>
    <d v="2021-04-06T00:00:00"/>
    <n v="11.09"/>
    <x v="8"/>
    <d v="2021-03-03T00:00:00"/>
    <s v="Polska"/>
    <s v="Rajec"/>
    <x v="6"/>
    <n v="4"/>
    <n v="120"/>
    <n v="900"/>
    <n v="4"/>
    <n v="2021"/>
  </r>
  <r>
    <n v="1685"/>
    <n v="2"/>
    <n v="3"/>
    <d v="2021-04-07T00:00:00"/>
    <n v="34.270000000000003"/>
    <x v="9"/>
    <d v="2021-03-23T00:00:00"/>
    <s v="Polska"/>
    <s v="Kuba Omsiak"/>
    <x v="2"/>
    <n v="5"/>
    <n v="128"/>
    <n v="1000"/>
    <n v="4"/>
    <n v="2021"/>
  </r>
  <r>
    <n v="1686"/>
    <n v="2"/>
    <n v="3"/>
    <d v="2021-04-07T00:00:00"/>
    <n v="42.66"/>
    <x v="9"/>
    <d v="2021-03-23T00:00:00"/>
    <s v="Polska"/>
    <s v="Kuba Omsiak"/>
    <x v="2"/>
    <n v="5"/>
    <n v="128"/>
    <n v="1000"/>
    <n v="4"/>
    <n v="2021"/>
  </r>
  <r>
    <n v="1687"/>
    <n v="2"/>
    <n v="3"/>
    <d v="2021-04-09T00:00:00"/>
    <n v="41.7"/>
    <x v="9"/>
    <d v="2021-03-23T00:00:00"/>
    <s v="Polska"/>
    <s v="Kuba Omsiak"/>
    <x v="2"/>
    <n v="5"/>
    <n v="128"/>
    <n v="1000"/>
    <n v="4"/>
    <n v="2021"/>
  </r>
  <r>
    <n v="1688"/>
    <n v="2"/>
    <n v="3"/>
    <d v="2021-04-09T00:00:00"/>
    <n v="63.72"/>
    <x v="9"/>
    <d v="2021-03-23T00:00:00"/>
    <s v="Polska"/>
    <s v="Kuba Omsiak"/>
    <x v="2"/>
    <n v="5"/>
    <n v="128"/>
    <n v="1000"/>
    <n v="4"/>
    <n v="2021"/>
  </r>
  <r>
    <n v="1689"/>
    <n v="2"/>
    <n v="3"/>
    <d v="2021-04-09T00:00:00"/>
    <n v="69.33"/>
    <x v="9"/>
    <d v="2021-03-23T00:00:00"/>
    <s v="Polska"/>
    <s v="Kuba Omsiak"/>
    <x v="2"/>
    <n v="5"/>
    <n v="128"/>
    <n v="1000"/>
    <n v="4"/>
    <n v="2021"/>
  </r>
  <r>
    <n v="1690"/>
    <n v="11"/>
    <n v="7"/>
    <d v="2021-04-09T00:00:00"/>
    <n v="19.13"/>
    <x v="8"/>
    <d v="2021-03-03T00:00:00"/>
    <s v="Polska"/>
    <s v="Rajec"/>
    <x v="6"/>
    <n v="4"/>
    <n v="120"/>
    <n v="900"/>
    <n v="4"/>
    <n v="2021"/>
  </r>
  <r>
    <n v="1691"/>
    <n v="11"/>
    <n v="7"/>
    <d v="2021-04-09T00:00:00"/>
    <n v="27.29"/>
    <x v="8"/>
    <d v="2021-03-03T00:00:00"/>
    <s v="Polska"/>
    <s v="Rajec"/>
    <x v="6"/>
    <n v="4"/>
    <n v="120"/>
    <n v="900"/>
    <n v="4"/>
    <n v="2021"/>
  </r>
  <r>
    <n v="1692"/>
    <n v="11"/>
    <n v="7"/>
    <d v="2021-04-09T00:00:00"/>
    <n v="37.92"/>
    <x v="8"/>
    <d v="2021-03-03T00:00:00"/>
    <s v="Polska"/>
    <s v="Rajec"/>
    <x v="6"/>
    <n v="4"/>
    <n v="120"/>
    <n v="900"/>
    <n v="4"/>
    <n v="2021"/>
  </r>
  <r>
    <n v="1693"/>
    <n v="11"/>
    <n v="7"/>
    <d v="2021-04-09T00:00:00"/>
    <n v="40.299999999999997"/>
    <x v="8"/>
    <d v="2021-03-03T00:00:00"/>
    <s v="Polska"/>
    <s v="Rajec"/>
    <x v="6"/>
    <n v="4"/>
    <n v="120"/>
    <n v="900"/>
    <n v="4"/>
    <n v="2021"/>
  </r>
  <r>
    <n v="1694"/>
    <n v="11"/>
    <n v="7"/>
    <d v="2021-04-09T00:00:00"/>
    <n v="39.21"/>
    <x v="8"/>
    <d v="2021-03-03T00:00:00"/>
    <s v="Polska"/>
    <s v="Rajec"/>
    <x v="6"/>
    <n v="4"/>
    <n v="120"/>
    <n v="900"/>
    <n v="4"/>
    <n v="2021"/>
  </r>
  <r>
    <n v="1695"/>
    <n v="11"/>
    <n v="7"/>
    <d v="2021-04-09T00:00:00"/>
    <n v="56.72"/>
    <x v="8"/>
    <d v="2021-03-03T00:00:00"/>
    <s v="Polska"/>
    <s v="Rajec"/>
    <x v="6"/>
    <n v="4"/>
    <n v="120"/>
    <n v="900"/>
    <n v="4"/>
    <n v="2021"/>
  </r>
  <r>
    <n v="1696"/>
    <n v="11"/>
    <n v="7"/>
    <d v="2021-04-09T00:00:00"/>
    <n v="71.150000000000006"/>
    <x v="8"/>
    <d v="2021-03-03T00:00:00"/>
    <s v="Polska"/>
    <s v="Rajec"/>
    <x v="6"/>
    <n v="4"/>
    <n v="120"/>
    <n v="900"/>
    <n v="4"/>
    <n v="2021"/>
  </r>
  <r>
    <n v="1697"/>
    <n v="11"/>
    <n v="7"/>
    <d v="2021-04-09T00:00:00"/>
    <n v="86.69"/>
    <x v="8"/>
    <d v="2021-03-03T00:00:00"/>
    <s v="Polska"/>
    <s v="Rajec"/>
    <x v="6"/>
    <n v="4"/>
    <n v="120"/>
    <n v="900"/>
    <n v="4"/>
    <n v="2021"/>
  </r>
  <r>
    <n v="1698"/>
    <n v="11"/>
    <n v="7"/>
    <d v="2021-04-09T00:00:00"/>
    <n v="63.39"/>
    <x v="8"/>
    <d v="2021-03-03T00:00:00"/>
    <s v="Polska"/>
    <s v="Rajec"/>
    <x v="6"/>
    <n v="4"/>
    <n v="120"/>
    <n v="900"/>
    <n v="4"/>
    <n v="2021"/>
  </r>
  <r>
    <n v="1699"/>
    <n v="11"/>
    <n v="8"/>
    <d v="2021-04-09T00:00:00"/>
    <n v="15.11"/>
    <x v="8"/>
    <d v="2021-03-03T00:00:00"/>
    <s v="Polska"/>
    <s v="Tofik Lis"/>
    <x v="26"/>
    <n v="7"/>
    <n v="240"/>
    <n v="1500"/>
    <n v="4"/>
    <n v="2021"/>
  </r>
  <r>
    <n v="1700"/>
    <n v="2"/>
    <n v="3"/>
    <d v="2021-04-11T00:00:00"/>
    <n v="81.14"/>
    <x v="9"/>
    <d v="2021-03-23T00:00:00"/>
    <s v="Polska"/>
    <s v="Kuba Omsiak"/>
    <x v="2"/>
    <n v="5"/>
    <n v="128"/>
    <n v="1000"/>
    <n v="4"/>
    <n v="2021"/>
  </r>
  <r>
    <n v="1701"/>
    <n v="11"/>
    <n v="8"/>
    <d v="2021-04-12T00:00:00"/>
    <n v="18.649999999999999"/>
    <x v="8"/>
    <d v="2021-03-03T00:00:00"/>
    <s v="Polska"/>
    <s v="Tofik Lis"/>
    <x v="26"/>
    <n v="7"/>
    <n v="240"/>
    <n v="1500"/>
    <n v="4"/>
    <n v="2021"/>
  </r>
  <r>
    <n v="1702"/>
    <n v="11"/>
    <n v="8"/>
    <d v="2021-04-12T00:00:00"/>
    <n v="35.369999999999997"/>
    <x v="8"/>
    <d v="2021-03-03T00:00:00"/>
    <s v="Polska"/>
    <s v="Tofik Lis"/>
    <x v="26"/>
    <n v="7"/>
    <n v="240"/>
    <n v="1500"/>
    <n v="4"/>
    <n v="2021"/>
  </r>
  <r>
    <n v="1703"/>
    <n v="11"/>
    <n v="8"/>
    <d v="2021-04-13T00:00:00"/>
    <n v="31.97"/>
    <x v="8"/>
    <d v="2021-03-03T00:00:00"/>
    <s v="Polska"/>
    <s v="Tofik Lis"/>
    <x v="26"/>
    <n v="7"/>
    <n v="240"/>
    <n v="1500"/>
    <n v="4"/>
    <n v="2021"/>
  </r>
  <r>
    <n v="1704"/>
    <n v="11"/>
    <n v="8"/>
    <d v="2021-04-13T00:00:00"/>
    <n v="55.16"/>
    <x v="8"/>
    <d v="2021-03-03T00:00:00"/>
    <s v="Polska"/>
    <s v="Tofik Lis"/>
    <x v="26"/>
    <n v="7"/>
    <n v="240"/>
    <n v="1500"/>
    <n v="4"/>
    <n v="2021"/>
  </r>
  <r>
    <n v="1705"/>
    <n v="11"/>
    <n v="8"/>
    <d v="2021-04-13T00:00:00"/>
    <n v="62.72"/>
    <x v="8"/>
    <d v="2021-03-03T00:00:00"/>
    <s v="Polska"/>
    <s v="Tofik Lis"/>
    <x v="26"/>
    <n v="7"/>
    <n v="240"/>
    <n v="1500"/>
    <n v="4"/>
    <n v="2021"/>
  </r>
  <r>
    <n v="1706"/>
    <n v="11"/>
    <n v="8"/>
    <d v="2021-04-13T00:00:00"/>
    <n v="73.67"/>
    <x v="8"/>
    <d v="2021-03-03T00:00:00"/>
    <s v="Polska"/>
    <s v="Tofik Lis"/>
    <x v="26"/>
    <n v="7"/>
    <n v="240"/>
    <n v="1500"/>
    <n v="4"/>
    <n v="2021"/>
  </r>
  <r>
    <n v="1707"/>
    <n v="2"/>
    <n v="3"/>
    <d v="2021-04-14T00:00:00"/>
    <n v="61.24"/>
    <x v="9"/>
    <d v="2021-03-23T00:00:00"/>
    <s v="Polska"/>
    <s v="Kuba Omsiak"/>
    <x v="2"/>
    <n v="5"/>
    <n v="128"/>
    <n v="1000"/>
    <n v="4"/>
    <n v="2021"/>
  </r>
  <r>
    <n v="1708"/>
    <n v="2"/>
    <n v="4"/>
    <d v="2021-04-14T00:00:00"/>
    <n v="19.350000000000001"/>
    <x v="9"/>
    <d v="2021-03-23T00:00:00"/>
    <s v="Polska"/>
    <s v="Pościgacze"/>
    <x v="3"/>
    <n v="6"/>
    <n v="170"/>
    <n v="1200"/>
    <n v="4"/>
    <n v="2021"/>
  </r>
  <r>
    <n v="1709"/>
    <n v="2"/>
    <n v="4"/>
    <d v="2021-04-14T00:00:00"/>
    <n v="20.329999999999998"/>
    <x v="9"/>
    <d v="2021-03-23T00:00:00"/>
    <s v="Polska"/>
    <s v="Pościgacze"/>
    <x v="3"/>
    <n v="6"/>
    <n v="170"/>
    <n v="1200"/>
    <n v="4"/>
    <n v="2021"/>
  </r>
  <r>
    <n v="1710"/>
    <n v="11"/>
    <n v="8"/>
    <d v="2021-04-16T00:00:00"/>
    <n v="59.11"/>
    <x v="8"/>
    <d v="2021-03-03T00:00:00"/>
    <s v="Polska"/>
    <s v="Tofik Lis"/>
    <x v="26"/>
    <n v="7"/>
    <n v="240"/>
    <n v="1500"/>
    <n v="4"/>
    <n v="2021"/>
  </r>
  <r>
    <n v="1711"/>
    <n v="2"/>
    <n v="4"/>
    <d v="2021-04-17T00:00:00"/>
    <n v="28.04"/>
    <x v="9"/>
    <d v="2021-03-23T00:00:00"/>
    <s v="Polska"/>
    <s v="Pościgacze"/>
    <x v="3"/>
    <n v="6"/>
    <n v="170"/>
    <n v="1200"/>
    <n v="4"/>
    <n v="2021"/>
  </r>
  <r>
    <n v="1712"/>
    <n v="2"/>
    <n v="4"/>
    <d v="2021-04-17T00:00:00"/>
    <n v="37.26"/>
    <x v="9"/>
    <d v="2021-03-23T00:00:00"/>
    <s v="Polska"/>
    <s v="Pościgacze"/>
    <x v="3"/>
    <n v="6"/>
    <n v="170"/>
    <n v="1200"/>
    <n v="4"/>
    <n v="2021"/>
  </r>
  <r>
    <n v="1713"/>
    <n v="2"/>
    <n v="4"/>
    <d v="2021-04-17T00:00:00"/>
    <n v="48.72"/>
    <x v="9"/>
    <d v="2021-03-23T00:00:00"/>
    <s v="Polska"/>
    <s v="Pościgacze"/>
    <x v="3"/>
    <n v="6"/>
    <n v="170"/>
    <n v="1200"/>
    <n v="4"/>
    <n v="2021"/>
  </r>
  <r>
    <n v="1714"/>
    <n v="2"/>
    <n v="4"/>
    <d v="2021-04-17T00:00:00"/>
    <n v="57.25"/>
    <x v="9"/>
    <d v="2021-03-23T00:00:00"/>
    <s v="Polska"/>
    <s v="Pościgacze"/>
    <x v="3"/>
    <n v="6"/>
    <n v="170"/>
    <n v="1200"/>
    <n v="4"/>
    <n v="2021"/>
  </r>
  <r>
    <n v="1715"/>
    <n v="2"/>
    <n v="4"/>
    <d v="2021-04-17T00:00:00"/>
    <n v="52.76"/>
    <x v="9"/>
    <d v="2021-03-23T00:00:00"/>
    <s v="Polska"/>
    <s v="Pościgacze"/>
    <x v="3"/>
    <n v="6"/>
    <n v="170"/>
    <n v="1200"/>
    <n v="4"/>
    <n v="2021"/>
  </r>
  <r>
    <n v="1716"/>
    <n v="2"/>
    <n v="4"/>
    <d v="2021-04-17T00:00:00"/>
    <n v="76.209999999999994"/>
    <x v="9"/>
    <d v="2021-03-23T00:00:00"/>
    <s v="Polska"/>
    <s v="Pościgacze"/>
    <x v="3"/>
    <n v="6"/>
    <n v="170"/>
    <n v="1200"/>
    <n v="4"/>
    <n v="2021"/>
  </r>
  <r>
    <n v="1717"/>
    <n v="2"/>
    <n v="4"/>
    <d v="2021-04-18T00:00:00"/>
    <n v="51.42"/>
    <x v="9"/>
    <d v="2021-03-23T00:00:00"/>
    <s v="Polska"/>
    <s v="Pościgacze"/>
    <x v="3"/>
    <n v="6"/>
    <n v="170"/>
    <n v="1200"/>
    <n v="4"/>
    <n v="2021"/>
  </r>
  <r>
    <n v="1718"/>
    <n v="2"/>
    <n v="4"/>
    <d v="2021-04-18T00:00:00"/>
    <n v="81.88"/>
    <x v="9"/>
    <d v="2021-03-23T00:00:00"/>
    <s v="Polska"/>
    <s v="Pościgacze"/>
    <x v="3"/>
    <n v="6"/>
    <n v="170"/>
    <n v="1200"/>
    <n v="4"/>
    <n v="2021"/>
  </r>
  <r>
    <n v="1719"/>
    <n v="2"/>
    <n v="5"/>
    <d v="2021-04-18T00:00:00"/>
    <n v="17.86"/>
    <x v="9"/>
    <d v="2021-03-23T00:00:00"/>
    <s v="Polska"/>
    <s v="Rostek"/>
    <x v="4"/>
    <n v="5"/>
    <n v="133"/>
    <n v="1000"/>
    <n v="4"/>
    <n v="2021"/>
  </r>
  <r>
    <n v="1720"/>
    <n v="2"/>
    <n v="5"/>
    <d v="2021-04-18T00:00:00"/>
    <n v="26.88"/>
    <x v="9"/>
    <d v="2021-03-23T00:00:00"/>
    <s v="Polska"/>
    <s v="Rostek"/>
    <x v="4"/>
    <n v="5"/>
    <n v="133"/>
    <n v="1000"/>
    <n v="4"/>
    <n v="2021"/>
  </r>
  <r>
    <n v="1721"/>
    <n v="2"/>
    <n v="5"/>
    <d v="2021-04-18T00:00:00"/>
    <n v="31.89"/>
    <x v="9"/>
    <d v="2021-03-23T00:00:00"/>
    <s v="Polska"/>
    <s v="Rostek"/>
    <x v="4"/>
    <n v="5"/>
    <n v="133"/>
    <n v="1000"/>
    <n v="4"/>
    <n v="2021"/>
  </r>
  <r>
    <n v="1722"/>
    <n v="2"/>
    <n v="5"/>
    <d v="2021-04-18T00:00:00"/>
    <n v="29.65"/>
    <x v="9"/>
    <d v="2021-03-23T00:00:00"/>
    <s v="Polska"/>
    <s v="Rostek"/>
    <x v="4"/>
    <n v="5"/>
    <n v="133"/>
    <n v="1000"/>
    <n v="4"/>
    <n v="2021"/>
  </r>
  <r>
    <n v="1723"/>
    <n v="2"/>
    <n v="5"/>
    <d v="2021-04-18T00:00:00"/>
    <n v="55.33"/>
    <x v="9"/>
    <d v="2021-03-23T00:00:00"/>
    <s v="Polska"/>
    <s v="Rostek"/>
    <x v="4"/>
    <n v="5"/>
    <n v="133"/>
    <n v="1000"/>
    <n v="4"/>
    <n v="2021"/>
  </r>
  <r>
    <n v="1724"/>
    <n v="11"/>
    <n v="8"/>
    <d v="2021-04-19T00:00:00"/>
    <n v="68.95"/>
    <x v="8"/>
    <d v="2021-03-03T00:00:00"/>
    <s v="Polska"/>
    <s v="Tofik Lis"/>
    <x v="26"/>
    <n v="7"/>
    <n v="240"/>
    <n v="1500"/>
    <n v="4"/>
    <n v="2021"/>
  </r>
  <r>
    <n v="1725"/>
    <n v="11"/>
    <n v="9"/>
    <d v="2021-04-19T00:00:00"/>
    <n v="17.53"/>
    <x v="8"/>
    <d v="2021-03-03T00:00:00"/>
    <s v="Polska"/>
    <s v="Panda Oczy i Termit"/>
    <x v="8"/>
    <n v="6"/>
    <n v="150"/>
    <n v="1200"/>
    <n v="4"/>
    <n v="2021"/>
  </r>
  <r>
    <n v="1726"/>
    <n v="11"/>
    <n v="9"/>
    <d v="2021-04-19T00:00:00"/>
    <n v="19.739999999999998"/>
    <x v="8"/>
    <d v="2021-03-03T00:00:00"/>
    <s v="Polska"/>
    <s v="Panda Oczy i Termit"/>
    <x v="8"/>
    <n v="6"/>
    <n v="150"/>
    <n v="1200"/>
    <n v="4"/>
    <n v="2021"/>
  </r>
  <r>
    <n v="1727"/>
    <n v="11"/>
    <n v="9"/>
    <d v="2021-04-19T00:00:00"/>
    <n v="37.229999999999997"/>
    <x v="8"/>
    <d v="2021-03-03T00:00:00"/>
    <s v="Polska"/>
    <s v="Panda Oczy i Termit"/>
    <x v="8"/>
    <n v="6"/>
    <n v="150"/>
    <n v="1200"/>
    <n v="4"/>
    <n v="2021"/>
  </r>
  <r>
    <n v="1728"/>
    <n v="11"/>
    <n v="9"/>
    <d v="2021-04-19T00:00:00"/>
    <n v="40.17"/>
    <x v="8"/>
    <d v="2021-03-03T00:00:00"/>
    <s v="Polska"/>
    <s v="Panda Oczy i Termit"/>
    <x v="8"/>
    <n v="6"/>
    <n v="150"/>
    <n v="1200"/>
    <n v="4"/>
    <n v="2021"/>
  </r>
  <r>
    <n v="1729"/>
    <n v="11"/>
    <n v="9"/>
    <d v="2021-04-19T00:00:00"/>
    <n v="45.12"/>
    <x v="8"/>
    <d v="2021-03-03T00:00:00"/>
    <s v="Polska"/>
    <s v="Panda Oczy i Termit"/>
    <x v="8"/>
    <n v="6"/>
    <n v="150"/>
    <n v="1200"/>
    <n v="4"/>
    <n v="2021"/>
  </r>
  <r>
    <n v="1730"/>
    <n v="11"/>
    <n v="9"/>
    <d v="2021-04-19T00:00:00"/>
    <n v="56.33"/>
    <x v="8"/>
    <d v="2021-03-03T00:00:00"/>
    <s v="Polska"/>
    <s v="Panda Oczy i Termit"/>
    <x v="8"/>
    <n v="6"/>
    <n v="150"/>
    <n v="1200"/>
    <n v="4"/>
    <n v="2021"/>
  </r>
  <r>
    <n v="1731"/>
    <n v="11"/>
    <n v="9"/>
    <d v="2021-04-19T00:00:00"/>
    <n v="50.09"/>
    <x v="8"/>
    <d v="2021-03-03T00:00:00"/>
    <s v="Polska"/>
    <s v="Panda Oczy i Termit"/>
    <x v="8"/>
    <n v="6"/>
    <n v="150"/>
    <n v="1200"/>
    <n v="4"/>
    <n v="2021"/>
  </r>
  <r>
    <n v="1732"/>
    <n v="11"/>
    <n v="9"/>
    <d v="2021-04-19T00:00:00"/>
    <n v="48.81"/>
    <x v="8"/>
    <d v="2021-03-03T00:00:00"/>
    <s v="Polska"/>
    <s v="Panda Oczy i Termit"/>
    <x v="8"/>
    <n v="6"/>
    <n v="150"/>
    <n v="1200"/>
    <n v="4"/>
    <n v="2021"/>
  </r>
  <r>
    <n v="1733"/>
    <n v="11"/>
    <n v="9"/>
    <d v="2021-04-19T00:00:00"/>
    <n v="90.89"/>
    <x v="8"/>
    <d v="2021-03-03T00:00:00"/>
    <s v="Polska"/>
    <s v="Panda Oczy i Termit"/>
    <x v="8"/>
    <n v="6"/>
    <n v="150"/>
    <n v="1200"/>
    <n v="4"/>
    <n v="2021"/>
  </r>
  <r>
    <n v="1734"/>
    <n v="2"/>
    <n v="5"/>
    <d v="2021-04-20T00:00:00"/>
    <n v="48.08"/>
    <x v="9"/>
    <d v="2021-03-23T00:00:00"/>
    <s v="Polska"/>
    <s v="Rostek"/>
    <x v="4"/>
    <n v="5"/>
    <n v="133"/>
    <n v="1000"/>
    <n v="4"/>
    <n v="2021"/>
  </r>
  <r>
    <n v="1735"/>
    <n v="2"/>
    <n v="5"/>
    <d v="2021-04-20T00:00:00"/>
    <n v="50.53"/>
    <x v="9"/>
    <d v="2021-03-23T00:00:00"/>
    <s v="Polska"/>
    <s v="Rostek"/>
    <x v="4"/>
    <n v="5"/>
    <n v="133"/>
    <n v="1000"/>
    <n v="4"/>
    <n v="2021"/>
  </r>
  <r>
    <n v="1736"/>
    <n v="2"/>
    <n v="5"/>
    <d v="2021-04-20T00:00:00"/>
    <n v="78.7"/>
    <x v="9"/>
    <d v="2021-03-23T00:00:00"/>
    <s v="Polska"/>
    <s v="Rostek"/>
    <x v="4"/>
    <n v="5"/>
    <n v="133"/>
    <n v="1000"/>
    <n v="4"/>
    <n v="2021"/>
  </r>
  <r>
    <n v="1737"/>
    <n v="2"/>
    <n v="5"/>
    <d v="2021-04-20T00:00:00"/>
    <n v="54.67"/>
    <x v="9"/>
    <d v="2021-03-23T00:00:00"/>
    <s v="Polska"/>
    <s v="Rostek"/>
    <x v="4"/>
    <n v="5"/>
    <n v="133"/>
    <n v="1000"/>
    <n v="4"/>
    <n v="2021"/>
  </r>
  <r>
    <n v="1738"/>
    <n v="11"/>
    <n v="9"/>
    <d v="2021-04-21T00:00:00"/>
    <n v="65.81"/>
    <x v="8"/>
    <d v="2021-03-03T00:00:00"/>
    <s v="Polska"/>
    <s v="Panda Oczy i Termit"/>
    <x v="8"/>
    <n v="6"/>
    <n v="150"/>
    <n v="1200"/>
    <n v="4"/>
    <n v="2021"/>
  </r>
  <r>
    <n v="1739"/>
    <n v="11"/>
    <n v="10"/>
    <d v="2021-04-22T00:00:00"/>
    <n v="19.52"/>
    <x v="8"/>
    <d v="2021-03-03T00:00:00"/>
    <s v="Polska"/>
    <s v="Portek i Madeonek"/>
    <x v="9"/>
    <n v="5"/>
    <n v="128"/>
    <n v="1000"/>
    <n v="4"/>
    <n v="2021"/>
  </r>
  <r>
    <n v="1740"/>
    <n v="11"/>
    <n v="10"/>
    <d v="2021-04-22T00:00:00"/>
    <n v="23.67"/>
    <x v="8"/>
    <d v="2021-03-03T00:00:00"/>
    <s v="Polska"/>
    <s v="Portek i Madeonek"/>
    <x v="9"/>
    <n v="5"/>
    <n v="128"/>
    <n v="1000"/>
    <n v="4"/>
    <n v="2021"/>
  </r>
  <r>
    <n v="1741"/>
    <n v="11"/>
    <n v="10"/>
    <d v="2021-04-22T00:00:00"/>
    <n v="28.57"/>
    <x v="8"/>
    <d v="2021-03-03T00:00:00"/>
    <s v="Polska"/>
    <s v="Portek i Madeonek"/>
    <x v="9"/>
    <n v="5"/>
    <n v="128"/>
    <n v="1000"/>
    <n v="4"/>
    <n v="2021"/>
  </r>
  <r>
    <n v="1742"/>
    <n v="11"/>
    <n v="10"/>
    <d v="2021-04-22T00:00:00"/>
    <n v="31.71"/>
    <x v="8"/>
    <d v="2021-03-03T00:00:00"/>
    <s v="Polska"/>
    <s v="Portek i Madeonek"/>
    <x v="9"/>
    <n v="5"/>
    <n v="128"/>
    <n v="1000"/>
    <n v="4"/>
    <n v="2021"/>
  </r>
  <r>
    <n v="1743"/>
    <n v="11"/>
    <n v="10"/>
    <d v="2021-04-22T00:00:00"/>
    <n v="38.42"/>
    <x v="8"/>
    <d v="2021-03-03T00:00:00"/>
    <s v="Polska"/>
    <s v="Portek i Madeonek"/>
    <x v="9"/>
    <n v="5"/>
    <n v="128"/>
    <n v="1000"/>
    <n v="4"/>
    <n v="2021"/>
  </r>
  <r>
    <n v="1744"/>
    <n v="11"/>
    <n v="10"/>
    <d v="2021-04-22T00:00:00"/>
    <n v="57.55"/>
    <x v="8"/>
    <d v="2021-03-03T00:00:00"/>
    <s v="Polska"/>
    <s v="Portek i Madeonek"/>
    <x v="9"/>
    <n v="5"/>
    <n v="128"/>
    <n v="1000"/>
    <n v="4"/>
    <n v="2021"/>
  </r>
  <r>
    <n v="1745"/>
    <n v="11"/>
    <n v="10"/>
    <d v="2021-04-22T00:00:00"/>
    <n v="51.38"/>
    <x v="8"/>
    <d v="2021-03-03T00:00:00"/>
    <s v="Polska"/>
    <s v="Portek i Madeonek"/>
    <x v="9"/>
    <n v="5"/>
    <n v="128"/>
    <n v="1000"/>
    <n v="4"/>
    <n v="2021"/>
  </r>
  <r>
    <n v="1746"/>
    <n v="11"/>
    <n v="10"/>
    <d v="2021-04-22T00:00:00"/>
    <n v="68.400000000000006"/>
    <x v="8"/>
    <d v="2021-03-03T00:00:00"/>
    <s v="Polska"/>
    <s v="Portek i Madeonek"/>
    <x v="9"/>
    <n v="5"/>
    <n v="128"/>
    <n v="1000"/>
    <n v="4"/>
    <n v="2021"/>
  </r>
  <r>
    <n v="1747"/>
    <n v="2"/>
    <n v="6"/>
    <d v="2021-04-23T00:00:00"/>
    <n v="13.77"/>
    <x v="9"/>
    <d v="2021-03-23T00:00:00"/>
    <s v="Polska"/>
    <s v="Ramzes B."/>
    <x v="5"/>
    <n v="6"/>
    <n v="130"/>
    <n v="1200"/>
    <n v="4"/>
    <n v="2021"/>
  </r>
  <r>
    <n v="1748"/>
    <n v="2"/>
    <n v="6"/>
    <d v="2021-04-23T00:00:00"/>
    <n v="26.92"/>
    <x v="9"/>
    <d v="2021-03-23T00:00:00"/>
    <s v="Polska"/>
    <s v="Ramzes B."/>
    <x v="5"/>
    <n v="6"/>
    <n v="130"/>
    <n v="1200"/>
    <n v="4"/>
    <n v="2021"/>
  </r>
  <r>
    <n v="1749"/>
    <n v="2"/>
    <n v="6"/>
    <d v="2021-04-23T00:00:00"/>
    <n v="24.28"/>
    <x v="9"/>
    <d v="2021-03-23T00:00:00"/>
    <s v="Polska"/>
    <s v="Ramzes B."/>
    <x v="5"/>
    <n v="6"/>
    <n v="130"/>
    <n v="1200"/>
    <n v="4"/>
    <n v="2021"/>
  </r>
  <r>
    <n v="1750"/>
    <n v="2"/>
    <n v="6"/>
    <d v="2021-04-23T00:00:00"/>
    <n v="36.869999999999997"/>
    <x v="9"/>
    <d v="2021-03-23T00:00:00"/>
    <s v="Polska"/>
    <s v="Ramzes B."/>
    <x v="5"/>
    <n v="6"/>
    <n v="130"/>
    <n v="1200"/>
    <n v="4"/>
    <n v="2021"/>
  </r>
  <r>
    <n v="1751"/>
    <n v="2"/>
    <n v="6"/>
    <d v="2021-04-24T00:00:00"/>
    <n v="52.09"/>
    <x v="9"/>
    <d v="2021-03-23T00:00:00"/>
    <s v="Polska"/>
    <s v="Ramzes B."/>
    <x v="5"/>
    <n v="6"/>
    <n v="130"/>
    <n v="1200"/>
    <n v="4"/>
    <n v="2021"/>
  </r>
  <r>
    <n v="1752"/>
    <n v="2"/>
    <n v="6"/>
    <d v="2021-04-24T00:00:00"/>
    <n v="65.900000000000006"/>
    <x v="9"/>
    <d v="2021-03-23T00:00:00"/>
    <s v="Polska"/>
    <s v="Ramzes B."/>
    <x v="5"/>
    <n v="6"/>
    <n v="130"/>
    <n v="1200"/>
    <n v="4"/>
    <n v="2021"/>
  </r>
  <r>
    <n v="1753"/>
    <n v="2"/>
    <n v="6"/>
    <d v="2021-04-24T00:00:00"/>
    <n v="61.92"/>
    <x v="9"/>
    <d v="2021-03-23T00:00:00"/>
    <s v="Polska"/>
    <s v="Ramzes B."/>
    <x v="5"/>
    <n v="6"/>
    <n v="130"/>
    <n v="1200"/>
    <n v="4"/>
    <n v="2021"/>
  </r>
  <r>
    <n v="1754"/>
    <n v="11"/>
    <n v="10"/>
    <d v="2021-04-24T00:00:00"/>
    <n v="76.650000000000006"/>
    <x v="8"/>
    <d v="2021-03-03T00:00:00"/>
    <s v="Polska"/>
    <s v="Portek i Madeonek"/>
    <x v="9"/>
    <n v="5"/>
    <n v="128"/>
    <n v="1000"/>
    <n v="4"/>
    <n v="2021"/>
  </r>
  <r>
    <n v="1755"/>
    <n v="11"/>
    <n v="11"/>
    <d v="2021-04-24T00:00:00"/>
    <n v="10.64"/>
    <x v="8"/>
    <d v="2021-03-03T00:00:00"/>
    <s v="Polska"/>
    <s v="Tofik Lis"/>
    <x v="10"/>
    <n v="6"/>
    <n v="120"/>
    <n v="1200"/>
    <n v="4"/>
    <n v="2021"/>
  </r>
  <r>
    <n v="1756"/>
    <n v="2"/>
    <n v="6"/>
    <d v="2021-04-25T00:00:00"/>
    <n v="72.180000000000007"/>
    <x v="9"/>
    <d v="2021-03-23T00:00:00"/>
    <s v="Polska"/>
    <s v="Ramzes B."/>
    <x v="5"/>
    <n v="6"/>
    <n v="130"/>
    <n v="1200"/>
    <n v="4"/>
    <n v="2021"/>
  </r>
  <r>
    <n v="1757"/>
    <n v="2"/>
    <n v="6"/>
    <d v="2021-04-25T00:00:00"/>
    <n v="96.01"/>
    <x v="9"/>
    <d v="2021-03-23T00:00:00"/>
    <s v="Polska"/>
    <s v="Ramzes B."/>
    <x v="5"/>
    <n v="6"/>
    <n v="130"/>
    <n v="1200"/>
    <n v="4"/>
    <n v="2021"/>
  </r>
  <r>
    <n v="1758"/>
    <n v="2"/>
    <n v="6"/>
    <d v="2021-04-25T00:00:00"/>
    <n v="76.13"/>
    <x v="9"/>
    <d v="2021-03-23T00:00:00"/>
    <s v="Polska"/>
    <s v="Ramzes B."/>
    <x v="5"/>
    <n v="6"/>
    <n v="130"/>
    <n v="1200"/>
    <n v="4"/>
    <n v="2021"/>
  </r>
  <r>
    <n v="1759"/>
    <n v="2"/>
    <n v="7"/>
    <d v="2021-04-25T00:00:00"/>
    <n v="16.18"/>
    <x v="9"/>
    <d v="2021-03-23T00:00:00"/>
    <s v="Polska"/>
    <s v="Rajec"/>
    <x v="6"/>
    <n v="4"/>
    <n v="120"/>
    <n v="900"/>
    <n v="4"/>
    <n v="2021"/>
  </r>
  <r>
    <n v="1760"/>
    <n v="11"/>
    <n v="11"/>
    <d v="2021-04-26T00:00:00"/>
    <n v="15.62"/>
    <x v="8"/>
    <d v="2021-03-03T00:00:00"/>
    <s v="Polska"/>
    <s v="Tofik Lis"/>
    <x v="10"/>
    <n v="6"/>
    <n v="120"/>
    <n v="1200"/>
    <n v="4"/>
    <n v="2021"/>
  </r>
  <r>
    <n v="1761"/>
    <n v="11"/>
    <n v="11"/>
    <d v="2021-04-26T00:00:00"/>
    <n v="30.3"/>
    <x v="8"/>
    <d v="2021-03-03T00:00:00"/>
    <s v="Polska"/>
    <s v="Tofik Lis"/>
    <x v="10"/>
    <n v="6"/>
    <n v="120"/>
    <n v="1200"/>
    <n v="4"/>
    <n v="2021"/>
  </r>
  <r>
    <n v="1762"/>
    <n v="2"/>
    <n v="7"/>
    <d v="2021-04-28T00:00:00"/>
    <n v="16.38"/>
    <x v="9"/>
    <d v="2021-03-23T00:00:00"/>
    <s v="Polska"/>
    <s v="Rajec"/>
    <x v="6"/>
    <n v="4"/>
    <n v="120"/>
    <n v="900"/>
    <n v="4"/>
    <n v="2021"/>
  </r>
  <r>
    <n v="1763"/>
    <n v="2"/>
    <n v="7"/>
    <d v="2021-04-28T00:00:00"/>
    <n v="24.08"/>
    <x v="9"/>
    <d v="2021-03-23T00:00:00"/>
    <s v="Polska"/>
    <s v="Rajec"/>
    <x v="6"/>
    <n v="4"/>
    <n v="120"/>
    <n v="900"/>
    <n v="4"/>
    <n v="2021"/>
  </r>
  <r>
    <n v="1764"/>
    <n v="2"/>
    <n v="7"/>
    <d v="2021-04-28T00:00:00"/>
    <n v="30.21"/>
    <x v="9"/>
    <d v="2021-03-23T00:00:00"/>
    <s v="Polska"/>
    <s v="Rajec"/>
    <x v="6"/>
    <n v="4"/>
    <n v="120"/>
    <n v="900"/>
    <n v="4"/>
    <n v="2021"/>
  </r>
  <r>
    <n v="1765"/>
    <n v="11"/>
    <n v="11"/>
    <d v="2021-04-29T00:00:00"/>
    <n v="29.3"/>
    <x v="8"/>
    <d v="2021-03-03T00:00:00"/>
    <s v="Polska"/>
    <s v="Tofik Lis"/>
    <x v="10"/>
    <n v="6"/>
    <n v="120"/>
    <n v="1200"/>
    <n v="4"/>
    <n v="2021"/>
  </r>
  <r>
    <n v="1766"/>
    <n v="11"/>
    <n v="11"/>
    <d v="2021-04-29T00:00:00"/>
    <n v="39.61"/>
    <x v="8"/>
    <d v="2021-03-03T00:00:00"/>
    <s v="Polska"/>
    <s v="Tofik Lis"/>
    <x v="10"/>
    <n v="6"/>
    <n v="120"/>
    <n v="1200"/>
    <n v="4"/>
    <n v="2021"/>
  </r>
  <r>
    <n v="1767"/>
    <n v="11"/>
    <n v="11"/>
    <d v="2021-04-29T00:00:00"/>
    <n v="51.51"/>
    <x v="8"/>
    <d v="2021-03-03T00:00:00"/>
    <s v="Polska"/>
    <s v="Tofik Lis"/>
    <x v="10"/>
    <n v="6"/>
    <n v="120"/>
    <n v="1200"/>
    <n v="4"/>
    <n v="2021"/>
  </r>
  <r>
    <n v="1768"/>
    <n v="11"/>
    <n v="11"/>
    <d v="2021-04-29T00:00:00"/>
    <n v="57.3"/>
    <x v="8"/>
    <d v="2021-03-03T00:00:00"/>
    <s v="Polska"/>
    <s v="Tofik Lis"/>
    <x v="10"/>
    <n v="6"/>
    <n v="120"/>
    <n v="1200"/>
    <n v="4"/>
    <n v="2021"/>
  </r>
  <r>
    <n v="1769"/>
    <n v="11"/>
    <n v="11"/>
    <d v="2021-04-30T00:00:00"/>
    <n v="63.23"/>
    <x v="8"/>
    <d v="2021-03-03T00:00:00"/>
    <s v="Polska"/>
    <s v="Tofik Lis"/>
    <x v="10"/>
    <n v="6"/>
    <n v="120"/>
    <n v="1200"/>
    <n v="4"/>
    <n v="2021"/>
  </r>
  <r>
    <n v="1770"/>
    <n v="11"/>
    <n v="11"/>
    <d v="2021-04-30T00:00:00"/>
    <n v="77.61"/>
    <x v="8"/>
    <d v="2021-03-03T00:00:00"/>
    <s v="Polska"/>
    <s v="Tofik Lis"/>
    <x v="10"/>
    <n v="6"/>
    <n v="120"/>
    <n v="1200"/>
    <n v="4"/>
    <n v="2021"/>
  </r>
  <r>
    <n v="1771"/>
    <n v="11"/>
    <n v="12"/>
    <d v="2021-04-30T00:00:00"/>
    <n v="14.13"/>
    <x v="8"/>
    <d v="2021-03-03T00:00:00"/>
    <s v="Polska"/>
    <s v="Goryle"/>
    <x v="19"/>
    <n v="5"/>
    <n v="139"/>
    <n v="1000"/>
    <n v="4"/>
    <n v="2021"/>
  </r>
  <r>
    <n v="1772"/>
    <n v="2"/>
    <n v="7"/>
    <d v="2021-05-01T00:00:00"/>
    <n v="36.42"/>
    <x v="9"/>
    <d v="2021-03-23T00:00:00"/>
    <s v="Polska"/>
    <s v="Rajec"/>
    <x v="6"/>
    <n v="4"/>
    <n v="120"/>
    <n v="900"/>
    <n v="5"/>
    <n v="2021"/>
  </r>
  <r>
    <n v="1773"/>
    <n v="2"/>
    <n v="7"/>
    <d v="2021-05-01T00:00:00"/>
    <n v="55.31"/>
    <x v="9"/>
    <d v="2021-03-23T00:00:00"/>
    <s v="Polska"/>
    <s v="Rajec"/>
    <x v="6"/>
    <n v="4"/>
    <n v="120"/>
    <n v="900"/>
    <n v="5"/>
    <n v="2021"/>
  </r>
  <r>
    <n v="1774"/>
    <n v="2"/>
    <n v="7"/>
    <d v="2021-05-01T00:00:00"/>
    <n v="72.05"/>
    <x v="9"/>
    <d v="2021-03-23T00:00:00"/>
    <s v="Polska"/>
    <s v="Rajec"/>
    <x v="6"/>
    <n v="4"/>
    <n v="120"/>
    <n v="900"/>
    <n v="5"/>
    <n v="2021"/>
  </r>
  <r>
    <n v="1775"/>
    <n v="2"/>
    <n v="7"/>
    <d v="2021-05-01T00:00:00"/>
    <n v="64.540000000000006"/>
    <x v="9"/>
    <d v="2021-03-23T00:00:00"/>
    <s v="Polska"/>
    <s v="Rajec"/>
    <x v="6"/>
    <n v="4"/>
    <n v="120"/>
    <n v="900"/>
    <n v="5"/>
    <n v="2021"/>
  </r>
  <r>
    <n v="1776"/>
    <n v="2"/>
    <n v="7"/>
    <d v="2021-05-01T00:00:00"/>
    <n v="83.95"/>
    <x v="9"/>
    <d v="2021-03-23T00:00:00"/>
    <s v="Polska"/>
    <s v="Rajec"/>
    <x v="6"/>
    <n v="4"/>
    <n v="120"/>
    <n v="900"/>
    <n v="5"/>
    <n v="2021"/>
  </r>
  <r>
    <n v="1777"/>
    <n v="2"/>
    <n v="7"/>
    <d v="2021-05-01T00:00:00"/>
    <n v="69.069999999999993"/>
    <x v="9"/>
    <d v="2021-03-23T00:00:00"/>
    <s v="Polska"/>
    <s v="Rajec"/>
    <x v="6"/>
    <n v="4"/>
    <n v="120"/>
    <n v="900"/>
    <n v="5"/>
    <n v="2021"/>
  </r>
  <r>
    <n v="1778"/>
    <n v="2"/>
    <n v="17"/>
    <d v="2021-05-01T00:00:00"/>
    <n v="16.36"/>
    <x v="9"/>
    <d v="2021-03-23T00:00:00"/>
    <s v="Polska"/>
    <s v="Tofik Lis"/>
    <x v="7"/>
    <n v="6"/>
    <n v="160"/>
    <n v="1200"/>
    <n v="5"/>
    <n v="2021"/>
  </r>
  <r>
    <n v="1779"/>
    <n v="11"/>
    <n v="12"/>
    <d v="2021-05-01T00:00:00"/>
    <n v="26.64"/>
    <x v="8"/>
    <d v="2021-03-03T00:00:00"/>
    <s v="Polska"/>
    <s v="Goryle"/>
    <x v="19"/>
    <n v="5"/>
    <n v="139"/>
    <n v="1000"/>
    <n v="5"/>
    <n v="2021"/>
  </r>
  <r>
    <n v="1780"/>
    <n v="11"/>
    <n v="12"/>
    <d v="2021-05-02T00:00:00"/>
    <n v="30.94"/>
    <x v="8"/>
    <d v="2021-03-03T00:00:00"/>
    <s v="Polska"/>
    <s v="Goryle"/>
    <x v="19"/>
    <n v="5"/>
    <n v="139"/>
    <n v="1000"/>
    <n v="5"/>
    <n v="2021"/>
  </r>
  <r>
    <n v="1781"/>
    <n v="11"/>
    <n v="12"/>
    <d v="2021-05-02T00:00:00"/>
    <n v="33.83"/>
    <x v="8"/>
    <d v="2021-03-03T00:00:00"/>
    <s v="Polska"/>
    <s v="Goryle"/>
    <x v="19"/>
    <n v="5"/>
    <n v="139"/>
    <n v="1000"/>
    <n v="5"/>
    <n v="2021"/>
  </r>
  <r>
    <n v="1782"/>
    <n v="11"/>
    <n v="12"/>
    <d v="2021-05-02T00:00:00"/>
    <n v="34.1"/>
    <x v="8"/>
    <d v="2021-03-03T00:00:00"/>
    <s v="Polska"/>
    <s v="Goryle"/>
    <x v="19"/>
    <n v="5"/>
    <n v="139"/>
    <n v="1000"/>
    <n v="5"/>
    <n v="2021"/>
  </r>
  <r>
    <n v="1783"/>
    <n v="11"/>
    <n v="12"/>
    <d v="2021-05-02T00:00:00"/>
    <n v="61.73"/>
    <x v="8"/>
    <d v="2021-03-03T00:00:00"/>
    <s v="Polska"/>
    <s v="Goryle"/>
    <x v="19"/>
    <n v="5"/>
    <n v="139"/>
    <n v="1000"/>
    <n v="5"/>
    <n v="2021"/>
  </r>
  <r>
    <n v="1784"/>
    <n v="11"/>
    <n v="12"/>
    <d v="2021-05-02T00:00:00"/>
    <n v="77.84"/>
    <x v="8"/>
    <d v="2021-03-03T00:00:00"/>
    <s v="Polska"/>
    <s v="Goryle"/>
    <x v="19"/>
    <n v="5"/>
    <n v="139"/>
    <n v="1000"/>
    <n v="5"/>
    <n v="2021"/>
  </r>
  <r>
    <n v="1785"/>
    <n v="2"/>
    <n v="17"/>
    <d v="2021-05-03T00:00:00"/>
    <n v="23.19"/>
    <x v="9"/>
    <d v="2021-03-23T00:00:00"/>
    <s v="Polska"/>
    <s v="Tofik Lis"/>
    <x v="7"/>
    <n v="6"/>
    <n v="160"/>
    <n v="1200"/>
    <n v="5"/>
    <n v="2021"/>
  </r>
  <r>
    <n v="1786"/>
    <n v="2"/>
    <n v="17"/>
    <d v="2021-05-03T00:00:00"/>
    <n v="35.32"/>
    <x v="9"/>
    <d v="2021-03-23T00:00:00"/>
    <s v="Polska"/>
    <s v="Tofik Lis"/>
    <x v="7"/>
    <n v="6"/>
    <n v="160"/>
    <n v="1200"/>
    <n v="5"/>
    <n v="2021"/>
  </r>
  <r>
    <n v="1787"/>
    <n v="2"/>
    <n v="17"/>
    <d v="2021-05-03T00:00:00"/>
    <n v="46.17"/>
    <x v="9"/>
    <d v="2021-03-23T00:00:00"/>
    <s v="Polska"/>
    <s v="Tofik Lis"/>
    <x v="7"/>
    <n v="6"/>
    <n v="160"/>
    <n v="1200"/>
    <n v="5"/>
    <n v="2021"/>
  </r>
  <r>
    <n v="1788"/>
    <n v="2"/>
    <n v="17"/>
    <d v="2021-05-03T00:00:00"/>
    <n v="49.8"/>
    <x v="9"/>
    <d v="2021-03-23T00:00:00"/>
    <s v="Polska"/>
    <s v="Tofik Lis"/>
    <x v="7"/>
    <n v="6"/>
    <n v="160"/>
    <n v="1200"/>
    <n v="5"/>
    <n v="2021"/>
  </r>
  <r>
    <n v="1789"/>
    <n v="2"/>
    <n v="17"/>
    <d v="2021-05-03T00:00:00"/>
    <n v="61.11"/>
    <x v="9"/>
    <d v="2021-03-23T00:00:00"/>
    <s v="Polska"/>
    <s v="Tofik Lis"/>
    <x v="7"/>
    <n v="6"/>
    <n v="160"/>
    <n v="1200"/>
    <n v="5"/>
    <n v="2021"/>
  </r>
  <r>
    <n v="1790"/>
    <n v="2"/>
    <n v="17"/>
    <d v="2021-05-03T00:00:00"/>
    <n v="67.44"/>
    <x v="9"/>
    <d v="2021-03-23T00:00:00"/>
    <s v="Polska"/>
    <s v="Tofik Lis"/>
    <x v="7"/>
    <n v="6"/>
    <n v="160"/>
    <n v="1200"/>
    <n v="5"/>
    <n v="2021"/>
  </r>
  <r>
    <n v="1791"/>
    <n v="2"/>
    <n v="17"/>
    <d v="2021-05-03T00:00:00"/>
    <n v="67.069999999999993"/>
    <x v="9"/>
    <d v="2021-03-23T00:00:00"/>
    <s v="Polska"/>
    <s v="Tofik Lis"/>
    <x v="7"/>
    <n v="6"/>
    <n v="160"/>
    <n v="1200"/>
    <n v="5"/>
    <n v="2021"/>
  </r>
  <r>
    <n v="1792"/>
    <n v="2"/>
    <n v="17"/>
    <d v="2021-05-04T00:00:00"/>
    <n v="70.42"/>
    <x v="9"/>
    <d v="2021-03-23T00:00:00"/>
    <s v="Polska"/>
    <s v="Tofik Lis"/>
    <x v="7"/>
    <n v="6"/>
    <n v="160"/>
    <n v="1200"/>
    <n v="5"/>
    <n v="2021"/>
  </r>
  <r>
    <n v="1793"/>
    <n v="2"/>
    <n v="17"/>
    <d v="2021-05-04T00:00:00"/>
    <n v="82.44"/>
    <x v="9"/>
    <d v="2021-03-23T00:00:00"/>
    <s v="Polska"/>
    <s v="Tofik Lis"/>
    <x v="7"/>
    <n v="6"/>
    <n v="160"/>
    <n v="1200"/>
    <n v="5"/>
    <n v="2021"/>
  </r>
  <r>
    <n v="1794"/>
    <n v="11"/>
    <n v="12"/>
    <d v="2021-05-05T00:00:00"/>
    <n v="75.63"/>
    <x v="8"/>
    <d v="2021-03-03T00:00:00"/>
    <s v="Polska"/>
    <s v="Goryle"/>
    <x v="19"/>
    <n v="5"/>
    <n v="139"/>
    <n v="1000"/>
    <n v="5"/>
    <n v="2021"/>
  </r>
  <r>
    <n v="1795"/>
    <n v="2"/>
    <n v="9"/>
    <d v="2021-05-07T00:00:00"/>
    <n v="14.01"/>
    <x v="9"/>
    <d v="2021-03-23T00:00:00"/>
    <s v="Polska"/>
    <s v="Panda Oczy i Termit"/>
    <x v="8"/>
    <n v="6"/>
    <n v="150"/>
    <n v="1200"/>
    <n v="5"/>
    <n v="2021"/>
  </r>
  <r>
    <n v="1796"/>
    <n v="2"/>
    <n v="9"/>
    <d v="2021-05-08T00:00:00"/>
    <n v="24.96"/>
    <x v="9"/>
    <d v="2021-03-23T00:00:00"/>
    <s v="Polska"/>
    <s v="Panda Oczy i Termit"/>
    <x v="8"/>
    <n v="6"/>
    <n v="150"/>
    <n v="1200"/>
    <n v="5"/>
    <n v="2021"/>
  </r>
  <r>
    <n v="1797"/>
    <n v="11"/>
    <n v="12"/>
    <d v="2021-05-08T00:00:00"/>
    <n v="87.13"/>
    <x v="8"/>
    <d v="2021-03-03T00:00:00"/>
    <s v="Polska"/>
    <s v="Goryle"/>
    <x v="19"/>
    <n v="5"/>
    <n v="139"/>
    <n v="1000"/>
    <n v="5"/>
    <n v="2021"/>
  </r>
  <r>
    <n v="1798"/>
    <n v="11"/>
    <n v="13"/>
    <d v="2021-05-08T00:00:00"/>
    <n v="14.65"/>
    <x v="8"/>
    <d v="2021-03-03T00:00:00"/>
    <s v="Polska"/>
    <s v="Królowa"/>
    <x v="20"/>
    <n v="5"/>
    <n v="156"/>
    <n v="1000"/>
    <n v="5"/>
    <n v="2021"/>
  </r>
  <r>
    <n v="1799"/>
    <n v="11"/>
    <n v="13"/>
    <d v="2021-05-08T00:00:00"/>
    <n v="24.22"/>
    <x v="8"/>
    <d v="2021-03-03T00:00:00"/>
    <s v="Polska"/>
    <s v="Królowa"/>
    <x v="20"/>
    <n v="5"/>
    <n v="156"/>
    <n v="1000"/>
    <n v="5"/>
    <n v="2021"/>
  </r>
  <r>
    <n v="1800"/>
    <n v="11"/>
    <n v="13"/>
    <d v="2021-05-08T00:00:00"/>
    <n v="29.24"/>
    <x v="8"/>
    <d v="2021-03-03T00:00:00"/>
    <s v="Polska"/>
    <s v="Królowa"/>
    <x v="20"/>
    <n v="5"/>
    <n v="156"/>
    <n v="1000"/>
    <n v="5"/>
    <n v="2021"/>
  </r>
  <r>
    <n v="1801"/>
    <n v="11"/>
    <n v="13"/>
    <d v="2021-05-08T00:00:00"/>
    <n v="35.42"/>
    <x v="8"/>
    <d v="2021-03-03T00:00:00"/>
    <s v="Polska"/>
    <s v="Królowa"/>
    <x v="20"/>
    <n v="5"/>
    <n v="156"/>
    <n v="1000"/>
    <n v="5"/>
    <n v="2021"/>
  </r>
  <r>
    <n v="1802"/>
    <n v="11"/>
    <n v="13"/>
    <d v="2021-05-09T00:00:00"/>
    <n v="36.92"/>
    <x v="8"/>
    <d v="2021-03-03T00:00:00"/>
    <s v="Polska"/>
    <s v="Królowa"/>
    <x v="20"/>
    <n v="5"/>
    <n v="156"/>
    <n v="1000"/>
    <n v="5"/>
    <n v="2021"/>
  </r>
  <r>
    <n v="1803"/>
    <n v="2"/>
    <n v="9"/>
    <d v="2021-05-11T00:00:00"/>
    <n v="27.14"/>
    <x v="9"/>
    <d v="2021-03-23T00:00:00"/>
    <s v="Polska"/>
    <s v="Panda Oczy i Termit"/>
    <x v="8"/>
    <n v="6"/>
    <n v="150"/>
    <n v="1200"/>
    <n v="5"/>
    <n v="2021"/>
  </r>
  <r>
    <n v="1804"/>
    <n v="2"/>
    <n v="9"/>
    <d v="2021-05-11T00:00:00"/>
    <n v="46.36"/>
    <x v="9"/>
    <d v="2021-03-23T00:00:00"/>
    <s v="Polska"/>
    <s v="Panda Oczy i Termit"/>
    <x v="8"/>
    <n v="6"/>
    <n v="150"/>
    <n v="1200"/>
    <n v="5"/>
    <n v="2021"/>
  </r>
  <r>
    <n v="1805"/>
    <n v="2"/>
    <n v="9"/>
    <d v="2021-05-11T00:00:00"/>
    <n v="55.84"/>
    <x v="9"/>
    <d v="2021-03-23T00:00:00"/>
    <s v="Polska"/>
    <s v="Panda Oczy i Termit"/>
    <x v="8"/>
    <n v="6"/>
    <n v="150"/>
    <n v="1200"/>
    <n v="5"/>
    <n v="2021"/>
  </r>
  <r>
    <n v="1806"/>
    <n v="2"/>
    <n v="9"/>
    <d v="2021-05-11T00:00:00"/>
    <n v="48.92"/>
    <x v="9"/>
    <d v="2021-03-23T00:00:00"/>
    <s v="Polska"/>
    <s v="Panda Oczy i Termit"/>
    <x v="8"/>
    <n v="6"/>
    <n v="150"/>
    <n v="1200"/>
    <n v="5"/>
    <n v="2021"/>
  </r>
  <r>
    <n v="1807"/>
    <n v="2"/>
    <n v="9"/>
    <d v="2021-05-11T00:00:00"/>
    <n v="59.73"/>
    <x v="9"/>
    <d v="2021-03-23T00:00:00"/>
    <s v="Polska"/>
    <s v="Panda Oczy i Termit"/>
    <x v="8"/>
    <n v="6"/>
    <n v="150"/>
    <n v="1200"/>
    <n v="5"/>
    <n v="2021"/>
  </r>
  <r>
    <n v="1808"/>
    <n v="2"/>
    <n v="9"/>
    <d v="2021-05-11T00:00:00"/>
    <n v="77.91"/>
    <x v="9"/>
    <d v="2021-03-23T00:00:00"/>
    <s v="Polska"/>
    <s v="Panda Oczy i Termit"/>
    <x v="8"/>
    <n v="6"/>
    <n v="150"/>
    <n v="1200"/>
    <n v="5"/>
    <n v="2021"/>
  </r>
  <r>
    <n v="1809"/>
    <n v="2"/>
    <n v="9"/>
    <d v="2021-05-11T00:00:00"/>
    <n v="54.55"/>
    <x v="9"/>
    <d v="2021-03-23T00:00:00"/>
    <s v="Polska"/>
    <s v="Panda Oczy i Termit"/>
    <x v="8"/>
    <n v="6"/>
    <n v="150"/>
    <n v="1200"/>
    <n v="5"/>
    <n v="2021"/>
  </r>
  <r>
    <n v="1810"/>
    <n v="11"/>
    <n v="13"/>
    <d v="2021-05-12T00:00:00"/>
    <n v="57.1"/>
    <x v="8"/>
    <d v="2021-03-03T00:00:00"/>
    <s v="Polska"/>
    <s v="Królowa"/>
    <x v="20"/>
    <n v="5"/>
    <n v="156"/>
    <n v="1000"/>
    <n v="5"/>
    <n v="2021"/>
  </r>
  <r>
    <n v="1811"/>
    <n v="11"/>
    <n v="13"/>
    <d v="2021-05-12T00:00:00"/>
    <n v="67.62"/>
    <x v="8"/>
    <d v="2021-03-03T00:00:00"/>
    <s v="Polska"/>
    <s v="Królowa"/>
    <x v="20"/>
    <n v="5"/>
    <n v="156"/>
    <n v="1000"/>
    <n v="5"/>
    <n v="2021"/>
  </r>
  <r>
    <n v="1812"/>
    <n v="11"/>
    <n v="13"/>
    <d v="2021-05-12T00:00:00"/>
    <n v="82.07"/>
    <x v="8"/>
    <d v="2021-03-03T00:00:00"/>
    <s v="Polska"/>
    <s v="Królowa"/>
    <x v="20"/>
    <n v="5"/>
    <n v="156"/>
    <n v="1000"/>
    <n v="5"/>
    <n v="2021"/>
  </r>
  <r>
    <n v="1813"/>
    <n v="11"/>
    <n v="13"/>
    <d v="2021-05-12T00:00:00"/>
    <n v="59.84"/>
    <x v="8"/>
    <d v="2021-03-03T00:00:00"/>
    <s v="Polska"/>
    <s v="Królowa"/>
    <x v="20"/>
    <n v="5"/>
    <n v="156"/>
    <n v="1000"/>
    <n v="5"/>
    <n v="2021"/>
  </r>
  <r>
    <n v="1814"/>
    <n v="11"/>
    <n v="13"/>
    <d v="2021-05-12T00:00:00"/>
    <n v="93.97"/>
    <x v="8"/>
    <d v="2021-03-03T00:00:00"/>
    <s v="Polska"/>
    <s v="Królowa"/>
    <x v="20"/>
    <n v="5"/>
    <n v="156"/>
    <n v="1000"/>
    <n v="5"/>
    <n v="2021"/>
  </r>
  <r>
    <n v="1815"/>
    <n v="11"/>
    <n v="14"/>
    <d v="2021-05-12T00:00:00"/>
    <n v="17.190000000000001"/>
    <x v="8"/>
    <d v="2021-03-03T00:00:00"/>
    <s v="Polska"/>
    <s v="Reolka"/>
    <x v="13"/>
    <n v="6"/>
    <n v="190"/>
    <n v="1200"/>
    <n v="5"/>
    <n v="2021"/>
  </r>
  <r>
    <n v="1816"/>
    <n v="11"/>
    <n v="14"/>
    <d v="2021-05-12T00:00:00"/>
    <n v="18.8"/>
    <x v="8"/>
    <d v="2021-03-03T00:00:00"/>
    <s v="Polska"/>
    <s v="Reolka"/>
    <x v="13"/>
    <n v="6"/>
    <n v="190"/>
    <n v="1200"/>
    <n v="5"/>
    <n v="2021"/>
  </r>
  <r>
    <n v="1817"/>
    <n v="11"/>
    <n v="14"/>
    <d v="2021-05-12T00:00:00"/>
    <n v="34.369999999999997"/>
    <x v="8"/>
    <d v="2021-03-03T00:00:00"/>
    <s v="Polska"/>
    <s v="Reolka"/>
    <x v="13"/>
    <n v="6"/>
    <n v="190"/>
    <n v="1200"/>
    <n v="5"/>
    <n v="2021"/>
  </r>
  <r>
    <n v="1818"/>
    <n v="2"/>
    <n v="9"/>
    <d v="2021-05-14T00:00:00"/>
    <n v="100"/>
    <x v="9"/>
    <d v="2021-03-23T00:00:00"/>
    <s v="Polska"/>
    <s v="Panda Oczy i Termit"/>
    <x v="8"/>
    <n v="6"/>
    <n v="150"/>
    <n v="1200"/>
    <n v="5"/>
    <n v="2021"/>
  </r>
  <r>
    <n v="1819"/>
    <n v="2"/>
    <n v="10"/>
    <d v="2021-05-14T00:00:00"/>
    <n v="11.07"/>
    <x v="9"/>
    <d v="2021-03-23T00:00:00"/>
    <s v="Polska"/>
    <s v="Portek i Madeonek"/>
    <x v="9"/>
    <n v="5"/>
    <n v="128"/>
    <n v="1000"/>
    <n v="5"/>
    <n v="2021"/>
  </r>
  <r>
    <n v="1820"/>
    <n v="11"/>
    <n v="14"/>
    <d v="2021-05-15T00:00:00"/>
    <n v="32.369999999999997"/>
    <x v="8"/>
    <d v="2021-03-03T00:00:00"/>
    <s v="Polska"/>
    <s v="Reolka"/>
    <x v="13"/>
    <n v="6"/>
    <n v="190"/>
    <n v="1200"/>
    <n v="5"/>
    <n v="2021"/>
  </r>
  <r>
    <n v="1821"/>
    <n v="11"/>
    <n v="14"/>
    <d v="2021-05-15T00:00:00"/>
    <n v="44.71"/>
    <x v="8"/>
    <d v="2021-03-03T00:00:00"/>
    <s v="Polska"/>
    <s v="Reolka"/>
    <x v="13"/>
    <n v="6"/>
    <n v="190"/>
    <n v="1200"/>
    <n v="5"/>
    <n v="2021"/>
  </r>
  <r>
    <n v="1822"/>
    <n v="11"/>
    <n v="14"/>
    <d v="2021-05-15T00:00:00"/>
    <n v="44.76"/>
    <x v="8"/>
    <d v="2021-03-03T00:00:00"/>
    <s v="Polska"/>
    <s v="Reolka"/>
    <x v="13"/>
    <n v="6"/>
    <n v="190"/>
    <n v="1200"/>
    <n v="5"/>
    <n v="2021"/>
  </r>
  <r>
    <n v="1823"/>
    <n v="2"/>
    <n v="10"/>
    <d v="2021-05-16T00:00:00"/>
    <n v="24.44"/>
    <x v="9"/>
    <d v="2021-03-23T00:00:00"/>
    <s v="Polska"/>
    <s v="Portek i Madeonek"/>
    <x v="9"/>
    <n v="5"/>
    <n v="128"/>
    <n v="1000"/>
    <n v="5"/>
    <n v="2021"/>
  </r>
  <r>
    <n v="1824"/>
    <n v="2"/>
    <n v="10"/>
    <d v="2021-05-16T00:00:00"/>
    <n v="32.33"/>
    <x v="9"/>
    <d v="2021-03-23T00:00:00"/>
    <s v="Polska"/>
    <s v="Portek i Madeonek"/>
    <x v="9"/>
    <n v="5"/>
    <n v="128"/>
    <n v="1000"/>
    <n v="5"/>
    <n v="2021"/>
  </r>
  <r>
    <n v="1825"/>
    <n v="2"/>
    <n v="10"/>
    <d v="2021-05-16T00:00:00"/>
    <n v="40.01"/>
    <x v="9"/>
    <d v="2021-03-23T00:00:00"/>
    <s v="Polska"/>
    <s v="Portek i Madeonek"/>
    <x v="9"/>
    <n v="5"/>
    <n v="128"/>
    <n v="1000"/>
    <n v="5"/>
    <n v="2021"/>
  </r>
  <r>
    <n v="1826"/>
    <n v="2"/>
    <n v="10"/>
    <d v="2021-05-16T00:00:00"/>
    <n v="48.41"/>
    <x v="9"/>
    <d v="2021-03-23T00:00:00"/>
    <s v="Polska"/>
    <s v="Portek i Madeonek"/>
    <x v="9"/>
    <n v="5"/>
    <n v="128"/>
    <n v="1000"/>
    <n v="5"/>
    <n v="2021"/>
  </r>
  <r>
    <n v="1827"/>
    <n v="2"/>
    <n v="10"/>
    <d v="2021-05-16T00:00:00"/>
    <n v="59.37"/>
    <x v="9"/>
    <d v="2021-03-23T00:00:00"/>
    <s v="Polska"/>
    <s v="Portek i Madeonek"/>
    <x v="9"/>
    <n v="5"/>
    <n v="128"/>
    <n v="1000"/>
    <n v="5"/>
    <n v="2021"/>
  </r>
  <r>
    <n v="1828"/>
    <n v="2"/>
    <n v="10"/>
    <d v="2021-05-16T00:00:00"/>
    <n v="62.25"/>
    <x v="9"/>
    <d v="2021-03-23T00:00:00"/>
    <s v="Polska"/>
    <s v="Portek i Madeonek"/>
    <x v="9"/>
    <n v="5"/>
    <n v="128"/>
    <n v="1000"/>
    <n v="5"/>
    <n v="2021"/>
  </r>
  <r>
    <n v="1829"/>
    <n v="2"/>
    <n v="10"/>
    <d v="2021-05-16T00:00:00"/>
    <n v="74.36"/>
    <x v="9"/>
    <d v="2021-03-23T00:00:00"/>
    <s v="Polska"/>
    <s v="Portek i Madeonek"/>
    <x v="9"/>
    <n v="5"/>
    <n v="128"/>
    <n v="1000"/>
    <n v="5"/>
    <n v="2021"/>
  </r>
  <r>
    <n v="1830"/>
    <n v="2"/>
    <n v="10"/>
    <d v="2021-05-16T00:00:00"/>
    <n v="90.88"/>
    <x v="9"/>
    <d v="2021-03-23T00:00:00"/>
    <s v="Polska"/>
    <s v="Portek i Madeonek"/>
    <x v="9"/>
    <n v="5"/>
    <n v="128"/>
    <n v="1000"/>
    <n v="5"/>
    <n v="2021"/>
  </r>
  <r>
    <n v="1831"/>
    <n v="2"/>
    <n v="10"/>
    <d v="2021-05-16T00:00:00"/>
    <n v="100"/>
    <x v="9"/>
    <d v="2021-03-23T00:00:00"/>
    <s v="Polska"/>
    <s v="Portek i Madeonek"/>
    <x v="9"/>
    <n v="5"/>
    <n v="128"/>
    <n v="1000"/>
    <n v="5"/>
    <n v="2021"/>
  </r>
  <r>
    <n v="1832"/>
    <n v="11"/>
    <n v="14"/>
    <d v="2021-05-18T00:00:00"/>
    <n v="75.8"/>
    <x v="8"/>
    <d v="2021-03-03T00:00:00"/>
    <s v="Polska"/>
    <s v="Reolka"/>
    <x v="13"/>
    <n v="6"/>
    <n v="190"/>
    <n v="1200"/>
    <n v="5"/>
    <n v="2021"/>
  </r>
  <r>
    <n v="1833"/>
    <n v="11"/>
    <n v="14"/>
    <d v="2021-05-18T00:00:00"/>
    <n v="82.68"/>
    <x v="8"/>
    <d v="2021-03-03T00:00:00"/>
    <s v="Polska"/>
    <s v="Reolka"/>
    <x v="13"/>
    <n v="6"/>
    <n v="190"/>
    <n v="1200"/>
    <n v="5"/>
    <n v="2021"/>
  </r>
  <r>
    <n v="1834"/>
    <n v="2"/>
    <n v="11"/>
    <d v="2021-05-19T00:00:00"/>
    <n v="11.78"/>
    <x v="9"/>
    <d v="2021-03-23T00:00:00"/>
    <s v="Polska"/>
    <s v="Tofik Lis"/>
    <x v="10"/>
    <n v="6"/>
    <n v="120"/>
    <n v="1200"/>
    <n v="5"/>
    <n v="2021"/>
  </r>
  <r>
    <n v="1835"/>
    <n v="2"/>
    <n v="11"/>
    <d v="2021-05-19T00:00:00"/>
    <n v="24.21"/>
    <x v="9"/>
    <d v="2021-03-23T00:00:00"/>
    <s v="Polska"/>
    <s v="Tofik Lis"/>
    <x v="10"/>
    <n v="6"/>
    <n v="120"/>
    <n v="1200"/>
    <n v="5"/>
    <n v="2021"/>
  </r>
  <r>
    <n v="1836"/>
    <n v="2"/>
    <n v="11"/>
    <d v="2021-05-19T00:00:00"/>
    <n v="29.25"/>
    <x v="9"/>
    <d v="2021-03-23T00:00:00"/>
    <s v="Polska"/>
    <s v="Tofik Lis"/>
    <x v="10"/>
    <n v="6"/>
    <n v="120"/>
    <n v="1200"/>
    <n v="5"/>
    <n v="2021"/>
  </r>
  <r>
    <n v="1837"/>
    <n v="2"/>
    <n v="11"/>
    <d v="2021-05-19T00:00:00"/>
    <n v="32.28"/>
    <x v="9"/>
    <d v="2021-03-23T00:00:00"/>
    <s v="Polska"/>
    <s v="Tofik Lis"/>
    <x v="10"/>
    <n v="6"/>
    <n v="120"/>
    <n v="1200"/>
    <n v="5"/>
    <n v="2021"/>
  </r>
  <r>
    <n v="1838"/>
    <n v="11"/>
    <n v="14"/>
    <d v="2021-05-19T00:00:00"/>
    <n v="66.099999999999994"/>
    <x v="8"/>
    <d v="2021-03-03T00:00:00"/>
    <s v="Polska"/>
    <s v="Reolka"/>
    <x v="13"/>
    <n v="6"/>
    <n v="190"/>
    <n v="1200"/>
    <n v="5"/>
    <n v="2021"/>
  </r>
  <r>
    <n v="1839"/>
    <n v="11"/>
    <n v="14"/>
    <d v="2021-05-19T00:00:00"/>
    <n v="91.84"/>
    <x v="8"/>
    <d v="2021-03-03T00:00:00"/>
    <s v="Polska"/>
    <s v="Reolka"/>
    <x v="13"/>
    <n v="6"/>
    <n v="190"/>
    <n v="1200"/>
    <n v="5"/>
    <n v="2021"/>
  </r>
  <r>
    <n v="1840"/>
    <n v="11"/>
    <n v="15"/>
    <d v="2021-05-19T00:00:00"/>
    <n v="18.78"/>
    <x v="8"/>
    <d v="2021-03-03T00:00:00"/>
    <s v="Polska"/>
    <s v="Pan Daft"/>
    <x v="14"/>
    <n v="5"/>
    <n v="123"/>
    <n v="1000"/>
    <n v="5"/>
    <n v="2021"/>
  </r>
  <r>
    <n v="1841"/>
    <n v="11"/>
    <n v="15"/>
    <d v="2021-05-19T00:00:00"/>
    <n v="20.84"/>
    <x v="8"/>
    <d v="2021-03-03T00:00:00"/>
    <s v="Polska"/>
    <s v="Pan Daft"/>
    <x v="14"/>
    <n v="5"/>
    <n v="123"/>
    <n v="1000"/>
    <n v="5"/>
    <n v="2021"/>
  </r>
  <r>
    <n v="1842"/>
    <n v="11"/>
    <n v="15"/>
    <d v="2021-05-19T00:00:00"/>
    <n v="37.549999999999997"/>
    <x v="8"/>
    <d v="2021-03-03T00:00:00"/>
    <s v="Polska"/>
    <s v="Pan Daft"/>
    <x v="14"/>
    <n v="5"/>
    <n v="123"/>
    <n v="1000"/>
    <n v="5"/>
    <n v="2021"/>
  </r>
  <r>
    <n v="1843"/>
    <n v="2"/>
    <n v="11"/>
    <d v="2021-05-22T00:00:00"/>
    <n v="40.4"/>
    <x v="9"/>
    <d v="2021-03-23T00:00:00"/>
    <s v="Polska"/>
    <s v="Tofik Lis"/>
    <x v="10"/>
    <n v="6"/>
    <n v="120"/>
    <n v="1200"/>
    <n v="5"/>
    <n v="2021"/>
  </r>
  <r>
    <n v="1844"/>
    <n v="11"/>
    <n v="15"/>
    <d v="2021-05-22T00:00:00"/>
    <n v="43.14"/>
    <x v="8"/>
    <d v="2021-03-03T00:00:00"/>
    <s v="Polska"/>
    <s v="Pan Daft"/>
    <x v="14"/>
    <n v="5"/>
    <n v="123"/>
    <n v="1000"/>
    <n v="5"/>
    <n v="2021"/>
  </r>
  <r>
    <n v="1845"/>
    <n v="11"/>
    <n v="15"/>
    <d v="2021-05-22T00:00:00"/>
    <n v="48.86"/>
    <x v="8"/>
    <d v="2021-03-03T00:00:00"/>
    <s v="Polska"/>
    <s v="Pan Daft"/>
    <x v="14"/>
    <n v="5"/>
    <n v="123"/>
    <n v="1000"/>
    <n v="5"/>
    <n v="2021"/>
  </r>
  <r>
    <n v="1846"/>
    <n v="11"/>
    <n v="15"/>
    <d v="2021-05-22T00:00:00"/>
    <n v="63.4"/>
    <x v="8"/>
    <d v="2021-03-03T00:00:00"/>
    <s v="Polska"/>
    <s v="Pan Daft"/>
    <x v="14"/>
    <n v="5"/>
    <n v="123"/>
    <n v="1000"/>
    <n v="5"/>
    <n v="2021"/>
  </r>
  <r>
    <n v="1847"/>
    <n v="11"/>
    <n v="15"/>
    <d v="2021-05-22T00:00:00"/>
    <n v="65.63"/>
    <x v="8"/>
    <d v="2021-03-03T00:00:00"/>
    <s v="Polska"/>
    <s v="Pan Daft"/>
    <x v="14"/>
    <n v="5"/>
    <n v="123"/>
    <n v="1000"/>
    <n v="5"/>
    <n v="2021"/>
  </r>
  <r>
    <n v="1848"/>
    <n v="11"/>
    <n v="15"/>
    <d v="2021-05-22T00:00:00"/>
    <n v="66.88"/>
    <x v="8"/>
    <d v="2021-03-03T00:00:00"/>
    <s v="Polska"/>
    <s v="Pan Daft"/>
    <x v="14"/>
    <n v="5"/>
    <n v="123"/>
    <n v="1000"/>
    <n v="5"/>
    <n v="2021"/>
  </r>
  <r>
    <n v="1849"/>
    <n v="11"/>
    <n v="15"/>
    <d v="2021-05-23T00:00:00"/>
    <n v="73.760000000000005"/>
    <x v="8"/>
    <d v="2021-03-03T00:00:00"/>
    <s v="Polska"/>
    <s v="Pan Daft"/>
    <x v="14"/>
    <n v="5"/>
    <n v="123"/>
    <n v="1000"/>
    <n v="5"/>
    <n v="2021"/>
  </r>
  <r>
    <n v="1850"/>
    <n v="11"/>
    <n v="15"/>
    <d v="2021-05-23T00:00:00"/>
    <n v="89.85"/>
    <x v="8"/>
    <d v="2021-03-03T00:00:00"/>
    <s v="Polska"/>
    <s v="Pan Daft"/>
    <x v="14"/>
    <n v="5"/>
    <n v="123"/>
    <n v="1000"/>
    <n v="5"/>
    <n v="2021"/>
  </r>
  <r>
    <n v="1851"/>
    <n v="11"/>
    <n v="16"/>
    <d v="2021-05-23T00:00:00"/>
    <n v="12.81"/>
    <x v="8"/>
    <d v="2021-03-03T00:00:00"/>
    <s v="Polska"/>
    <s v="Umarłe Korporacje"/>
    <x v="22"/>
    <n v="8"/>
    <n v="240"/>
    <n v="1800"/>
    <n v="5"/>
    <n v="2021"/>
  </r>
  <r>
    <n v="1852"/>
    <n v="11"/>
    <n v="16"/>
    <d v="2021-05-23T00:00:00"/>
    <n v="24.49"/>
    <x v="8"/>
    <d v="2021-03-03T00:00:00"/>
    <s v="Polska"/>
    <s v="Umarłe Korporacje"/>
    <x v="22"/>
    <n v="8"/>
    <n v="240"/>
    <n v="1800"/>
    <n v="5"/>
    <n v="2021"/>
  </r>
  <r>
    <n v="1853"/>
    <n v="11"/>
    <n v="16"/>
    <d v="2021-05-23T00:00:00"/>
    <n v="25.25"/>
    <x v="8"/>
    <d v="2021-03-03T00:00:00"/>
    <s v="Polska"/>
    <s v="Umarłe Korporacje"/>
    <x v="22"/>
    <n v="8"/>
    <n v="240"/>
    <n v="1800"/>
    <n v="5"/>
    <n v="2021"/>
  </r>
  <r>
    <n v="1854"/>
    <n v="11"/>
    <n v="16"/>
    <d v="2021-05-23T00:00:00"/>
    <n v="42.05"/>
    <x v="8"/>
    <d v="2021-03-03T00:00:00"/>
    <s v="Polska"/>
    <s v="Umarłe Korporacje"/>
    <x v="22"/>
    <n v="8"/>
    <n v="240"/>
    <n v="1800"/>
    <n v="5"/>
    <n v="2021"/>
  </r>
  <r>
    <n v="1855"/>
    <n v="11"/>
    <n v="16"/>
    <d v="2021-05-23T00:00:00"/>
    <n v="38.71"/>
    <x v="8"/>
    <d v="2021-03-03T00:00:00"/>
    <s v="Polska"/>
    <s v="Umarłe Korporacje"/>
    <x v="22"/>
    <n v="8"/>
    <n v="240"/>
    <n v="1800"/>
    <n v="5"/>
    <n v="2021"/>
  </r>
  <r>
    <n v="1856"/>
    <n v="11"/>
    <n v="16"/>
    <d v="2021-05-23T00:00:00"/>
    <n v="40.92"/>
    <x v="8"/>
    <d v="2021-03-03T00:00:00"/>
    <s v="Polska"/>
    <s v="Umarłe Korporacje"/>
    <x v="22"/>
    <n v="8"/>
    <n v="240"/>
    <n v="1800"/>
    <n v="5"/>
    <n v="2021"/>
  </r>
  <r>
    <n v="1857"/>
    <n v="2"/>
    <n v="11"/>
    <d v="2021-05-24T00:00:00"/>
    <n v="47.43"/>
    <x v="9"/>
    <d v="2021-03-23T00:00:00"/>
    <s v="Polska"/>
    <s v="Tofik Lis"/>
    <x v="10"/>
    <n v="6"/>
    <n v="120"/>
    <n v="1200"/>
    <n v="5"/>
    <n v="2021"/>
  </r>
  <r>
    <n v="1858"/>
    <n v="2"/>
    <n v="11"/>
    <d v="2021-05-25T00:00:00"/>
    <n v="69.44"/>
    <x v="9"/>
    <d v="2021-03-23T00:00:00"/>
    <s v="Polska"/>
    <s v="Tofik Lis"/>
    <x v="10"/>
    <n v="6"/>
    <n v="120"/>
    <n v="1200"/>
    <n v="5"/>
    <n v="2021"/>
  </r>
  <r>
    <n v="1859"/>
    <n v="2"/>
    <n v="11"/>
    <d v="2021-05-25T00:00:00"/>
    <n v="66.88"/>
    <x v="9"/>
    <d v="2021-03-23T00:00:00"/>
    <s v="Polska"/>
    <s v="Tofik Lis"/>
    <x v="10"/>
    <n v="6"/>
    <n v="120"/>
    <n v="1200"/>
    <n v="5"/>
    <n v="2021"/>
  </r>
  <r>
    <n v="1860"/>
    <n v="11"/>
    <n v="16"/>
    <d v="2021-05-25T00:00:00"/>
    <n v="51.84"/>
    <x v="8"/>
    <d v="2021-03-03T00:00:00"/>
    <s v="Polska"/>
    <s v="Umarłe Korporacje"/>
    <x v="22"/>
    <n v="8"/>
    <n v="240"/>
    <n v="1800"/>
    <n v="5"/>
    <n v="2021"/>
  </r>
  <r>
    <n v="1861"/>
    <n v="11"/>
    <n v="16"/>
    <d v="2021-05-25T00:00:00"/>
    <n v="88.6"/>
    <x v="8"/>
    <d v="2021-03-03T00:00:00"/>
    <s v="Polska"/>
    <s v="Umarłe Korporacje"/>
    <x v="22"/>
    <n v="8"/>
    <n v="240"/>
    <n v="1800"/>
    <n v="5"/>
    <n v="2021"/>
  </r>
  <r>
    <n v="1862"/>
    <n v="11"/>
    <n v="16"/>
    <d v="2021-05-25T00:00:00"/>
    <n v="92.67"/>
    <x v="8"/>
    <d v="2021-03-03T00:00:00"/>
    <s v="Polska"/>
    <s v="Umarłe Korporacje"/>
    <x v="22"/>
    <n v="8"/>
    <n v="240"/>
    <n v="1800"/>
    <n v="5"/>
    <n v="2021"/>
  </r>
  <r>
    <n v="1863"/>
    <n v="11"/>
    <n v="16"/>
    <d v="2021-05-25T00:00:00"/>
    <n v="78.77"/>
    <x v="8"/>
    <d v="2021-03-03T00:00:00"/>
    <s v="Polska"/>
    <s v="Umarłe Korporacje"/>
    <x v="22"/>
    <n v="8"/>
    <n v="240"/>
    <n v="1800"/>
    <n v="5"/>
    <n v="2021"/>
  </r>
  <r>
    <n v="1864"/>
    <n v="11"/>
    <n v="17"/>
    <d v="2021-05-26T00:00:00"/>
    <n v="13.83"/>
    <x v="8"/>
    <d v="2021-03-03T00:00:00"/>
    <s v="Polska"/>
    <s v="Tofik Lis"/>
    <x v="7"/>
    <n v="6"/>
    <n v="160"/>
    <n v="1200"/>
    <n v="5"/>
    <n v="2021"/>
  </r>
  <r>
    <n v="1865"/>
    <n v="2"/>
    <n v="11"/>
    <d v="2021-05-28T00:00:00"/>
    <n v="63.59"/>
    <x v="9"/>
    <d v="2021-03-23T00:00:00"/>
    <s v="Polska"/>
    <s v="Tofik Lis"/>
    <x v="10"/>
    <n v="6"/>
    <n v="120"/>
    <n v="1200"/>
    <n v="5"/>
    <n v="2021"/>
  </r>
  <r>
    <n v="1866"/>
    <n v="11"/>
    <n v="17"/>
    <d v="2021-05-28T00:00:00"/>
    <n v="18.66"/>
    <x v="8"/>
    <d v="2021-03-03T00:00:00"/>
    <s v="Polska"/>
    <s v="Tofik Lis"/>
    <x v="7"/>
    <n v="6"/>
    <n v="160"/>
    <n v="1200"/>
    <n v="5"/>
    <n v="2021"/>
  </r>
  <r>
    <n v="1867"/>
    <n v="11"/>
    <n v="17"/>
    <d v="2021-05-28T00:00:00"/>
    <n v="35.130000000000003"/>
    <x v="8"/>
    <d v="2021-03-03T00:00:00"/>
    <s v="Polska"/>
    <s v="Tofik Lis"/>
    <x v="7"/>
    <n v="6"/>
    <n v="160"/>
    <n v="1200"/>
    <n v="5"/>
    <n v="2021"/>
  </r>
  <r>
    <n v="1868"/>
    <n v="11"/>
    <n v="17"/>
    <d v="2021-05-28T00:00:00"/>
    <n v="33.61"/>
    <x v="8"/>
    <d v="2021-03-03T00:00:00"/>
    <s v="Polska"/>
    <s v="Tofik Lis"/>
    <x v="7"/>
    <n v="6"/>
    <n v="160"/>
    <n v="1200"/>
    <n v="5"/>
    <n v="2021"/>
  </r>
  <r>
    <n v="1869"/>
    <n v="11"/>
    <n v="17"/>
    <d v="2021-05-28T00:00:00"/>
    <n v="42.21"/>
    <x v="8"/>
    <d v="2021-03-03T00:00:00"/>
    <s v="Polska"/>
    <s v="Tofik Lis"/>
    <x v="7"/>
    <n v="6"/>
    <n v="160"/>
    <n v="1200"/>
    <n v="5"/>
    <n v="2021"/>
  </r>
  <r>
    <n v="1870"/>
    <n v="2"/>
    <n v="11"/>
    <d v="2021-05-29T00:00:00"/>
    <n v="72.45"/>
    <x v="9"/>
    <d v="2021-03-23T00:00:00"/>
    <s v="Polska"/>
    <s v="Tofik Lis"/>
    <x v="10"/>
    <n v="6"/>
    <n v="120"/>
    <n v="1200"/>
    <n v="5"/>
    <n v="2021"/>
  </r>
  <r>
    <n v="1871"/>
    <n v="2"/>
    <n v="12"/>
    <d v="2021-05-29T00:00:00"/>
    <n v="19.850000000000001"/>
    <x v="9"/>
    <d v="2021-03-23T00:00:00"/>
    <s v="Polska"/>
    <s v="Goryle"/>
    <x v="19"/>
    <n v="5"/>
    <n v="139"/>
    <n v="1000"/>
    <n v="5"/>
    <n v="2021"/>
  </r>
  <r>
    <n v="1872"/>
    <n v="2"/>
    <n v="12"/>
    <d v="2021-05-29T00:00:00"/>
    <n v="16.77"/>
    <x v="9"/>
    <d v="2021-03-23T00:00:00"/>
    <s v="Polska"/>
    <s v="Goryle"/>
    <x v="19"/>
    <n v="5"/>
    <n v="139"/>
    <n v="1000"/>
    <n v="5"/>
    <n v="2021"/>
  </r>
  <r>
    <n v="1873"/>
    <n v="2"/>
    <n v="12"/>
    <d v="2021-05-29T00:00:00"/>
    <n v="28.13"/>
    <x v="9"/>
    <d v="2021-03-23T00:00:00"/>
    <s v="Polska"/>
    <s v="Goryle"/>
    <x v="19"/>
    <n v="5"/>
    <n v="139"/>
    <n v="1000"/>
    <n v="5"/>
    <n v="2021"/>
  </r>
  <r>
    <n v="1874"/>
    <n v="2"/>
    <n v="12"/>
    <d v="2021-05-29T00:00:00"/>
    <n v="34.65"/>
    <x v="9"/>
    <d v="2021-03-23T00:00:00"/>
    <s v="Polska"/>
    <s v="Goryle"/>
    <x v="19"/>
    <n v="5"/>
    <n v="139"/>
    <n v="1000"/>
    <n v="5"/>
    <n v="2021"/>
  </r>
  <r>
    <n v="1875"/>
    <n v="2"/>
    <n v="12"/>
    <d v="2021-05-30T00:00:00"/>
    <n v="41.86"/>
    <x v="9"/>
    <d v="2021-03-23T00:00:00"/>
    <s v="Polska"/>
    <s v="Goryle"/>
    <x v="19"/>
    <n v="5"/>
    <n v="139"/>
    <n v="1000"/>
    <n v="5"/>
    <n v="2021"/>
  </r>
  <r>
    <n v="1876"/>
    <n v="2"/>
    <n v="12"/>
    <d v="2021-05-30T00:00:00"/>
    <n v="37.61"/>
    <x v="9"/>
    <d v="2021-03-23T00:00:00"/>
    <s v="Polska"/>
    <s v="Goryle"/>
    <x v="19"/>
    <n v="5"/>
    <n v="139"/>
    <n v="1000"/>
    <n v="5"/>
    <n v="2021"/>
  </r>
  <r>
    <n v="1877"/>
    <n v="11"/>
    <n v="17"/>
    <d v="2021-05-31T00:00:00"/>
    <n v="63.01"/>
    <x v="8"/>
    <d v="2021-03-03T00:00:00"/>
    <s v="Polska"/>
    <s v="Tofik Lis"/>
    <x v="7"/>
    <n v="6"/>
    <n v="160"/>
    <n v="1200"/>
    <n v="5"/>
    <n v="2021"/>
  </r>
  <r>
    <n v="1878"/>
    <n v="11"/>
    <n v="17"/>
    <d v="2021-05-31T00:00:00"/>
    <n v="67.89"/>
    <x v="8"/>
    <d v="2021-03-03T00:00:00"/>
    <s v="Polska"/>
    <s v="Tofik Lis"/>
    <x v="7"/>
    <n v="6"/>
    <n v="160"/>
    <n v="1200"/>
    <n v="5"/>
    <n v="2021"/>
  </r>
  <r>
    <n v="1879"/>
    <n v="11"/>
    <n v="17"/>
    <d v="2021-05-31T00:00:00"/>
    <n v="82.92"/>
    <x v="8"/>
    <d v="2021-03-03T00:00:00"/>
    <s v="Polska"/>
    <s v="Tofik Lis"/>
    <x v="7"/>
    <n v="6"/>
    <n v="160"/>
    <n v="1200"/>
    <n v="5"/>
    <n v="2021"/>
  </r>
  <r>
    <n v="1880"/>
    <n v="11"/>
    <n v="17"/>
    <d v="2021-05-31T00:00:00"/>
    <n v="74.61"/>
    <x v="8"/>
    <d v="2021-03-03T00:00:00"/>
    <s v="Polska"/>
    <s v="Tofik Lis"/>
    <x v="7"/>
    <n v="6"/>
    <n v="160"/>
    <n v="1200"/>
    <n v="5"/>
    <n v="2021"/>
  </r>
  <r>
    <n v="1881"/>
    <n v="11"/>
    <n v="17"/>
    <d v="2021-05-31T00:00:00"/>
    <n v="95.98"/>
    <x v="8"/>
    <d v="2021-03-03T00:00:00"/>
    <s v="Polska"/>
    <s v="Tofik Lis"/>
    <x v="7"/>
    <n v="6"/>
    <n v="160"/>
    <n v="1200"/>
    <n v="5"/>
    <n v="2021"/>
  </r>
  <r>
    <n v="1882"/>
    <n v="11"/>
    <n v="18"/>
    <d v="2021-05-31T00:00:00"/>
    <n v="15.37"/>
    <x v="8"/>
    <d v="2021-03-03T00:00:00"/>
    <s v="Polska"/>
    <s v="Aviciuś"/>
    <x v="15"/>
    <n v="5"/>
    <n v="124"/>
    <n v="1000"/>
    <n v="5"/>
    <n v="2021"/>
  </r>
  <r>
    <n v="1883"/>
    <n v="11"/>
    <n v="18"/>
    <d v="2021-05-31T00:00:00"/>
    <n v="22.78"/>
    <x v="8"/>
    <d v="2021-03-03T00:00:00"/>
    <s v="Polska"/>
    <s v="Aviciuś"/>
    <x v="15"/>
    <n v="5"/>
    <n v="124"/>
    <n v="1000"/>
    <n v="5"/>
    <n v="2021"/>
  </r>
  <r>
    <n v="1884"/>
    <n v="2"/>
    <n v="12"/>
    <d v="2021-06-01T00:00:00"/>
    <n v="66.959999999999994"/>
    <x v="9"/>
    <d v="2021-03-23T00:00:00"/>
    <s v="Polska"/>
    <s v="Goryle"/>
    <x v="19"/>
    <n v="5"/>
    <n v="139"/>
    <n v="1000"/>
    <n v="6"/>
    <n v="2021"/>
  </r>
  <r>
    <n v="1885"/>
    <n v="2"/>
    <n v="12"/>
    <d v="2021-06-01T00:00:00"/>
    <n v="55.01"/>
    <x v="9"/>
    <d v="2021-03-23T00:00:00"/>
    <s v="Polska"/>
    <s v="Goryle"/>
    <x v="19"/>
    <n v="5"/>
    <n v="139"/>
    <n v="1000"/>
    <n v="6"/>
    <n v="2021"/>
  </r>
  <r>
    <n v="1886"/>
    <n v="2"/>
    <n v="12"/>
    <d v="2021-06-01T00:00:00"/>
    <n v="82.61"/>
    <x v="9"/>
    <d v="2021-03-23T00:00:00"/>
    <s v="Polska"/>
    <s v="Goryle"/>
    <x v="19"/>
    <n v="5"/>
    <n v="139"/>
    <n v="1000"/>
    <n v="6"/>
    <n v="2021"/>
  </r>
  <r>
    <n v="1887"/>
    <n v="2"/>
    <n v="12"/>
    <d v="2021-06-01T00:00:00"/>
    <n v="70.260000000000005"/>
    <x v="9"/>
    <d v="2021-03-23T00:00:00"/>
    <s v="Polska"/>
    <s v="Goryle"/>
    <x v="19"/>
    <n v="5"/>
    <n v="139"/>
    <n v="1000"/>
    <n v="6"/>
    <n v="2021"/>
  </r>
  <r>
    <n v="1888"/>
    <n v="2"/>
    <n v="26"/>
    <d v="2021-06-01T00:00:00"/>
    <n v="10.7"/>
    <x v="9"/>
    <d v="2021-03-23T00:00:00"/>
    <s v="Polska"/>
    <s v="Asa z Bazy"/>
    <x v="28"/>
    <n v="4"/>
    <n v="94"/>
    <n v="900"/>
    <n v="6"/>
    <n v="2021"/>
  </r>
  <r>
    <n v="1889"/>
    <n v="2"/>
    <n v="26"/>
    <d v="2021-06-02T00:00:00"/>
    <n v="22.35"/>
    <x v="9"/>
    <d v="2021-03-23T00:00:00"/>
    <s v="Polska"/>
    <s v="Asa z Bazy"/>
    <x v="28"/>
    <n v="4"/>
    <n v="94"/>
    <n v="900"/>
    <n v="6"/>
    <n v="2021"/>
  </r>
  <r>
    <n v="1890"/>
    <n v="11"/>
    <n v="18"/>
    <d v="2021-06-03T00:00:00"/>
    <n v="31.64"/>
    <x v="8"/>
    <d v="2021-03-03T00:00:00"/>
    <s v="Polska"/>
    <s v="Aviciuś"/>
    <x v="15"/>
    <n v="5"/>
    <n v="124"/>
    <n v="1000"/>
    <n v="6"/>
    <n v="2021"/>
  </r>
  <r>
    <n v="1891"/>
    <n v="2"/>
    <n v="26"/>
    <d v="2021-06-04T00:00:00"/>
    <n v="26.29"/>
    <x v="9"/>
    <d v="2021-03-23T00:00:00"/>
    <s v="Polska"/>
    <s v="Asa z Bazy"/>
    <x v="28"/>
    <n v="4"/>
    <n v="94"/>
    <n v="900"/>
    <n v="6"/>
    <n v="2021"/>
  </r>
  <r>
    <n v="1892"/>
    <n v="2"/>
    <n v="26"/>
    <d v="2021-06-04T00:00:00"/>
    <n v="34.5"/>
    <x v="9"/>
    <d v="2021-03-23T00:00:00"/>
    <s v="Polska"/>
    <s v="Asa z Bazy"/>
    <x v="28"/>
    <n v="4"/>
    <n v="94"/>
    <n v="900"/>
    <n v="6"/>
    <n v="2021"/>
  </r>
  <r>
    <n v="1893"/>
    <n v="2"/>
    <n v="26"/>
    <d v="2021-06-04T00:00:00"/>
    <n v="51.76"/>
    <x v="9"/>
    <d v="2021-03-23T00:00:00"/>
    <s v="Polska"/>
    <s v="Asa z Bazy"/>
    <x v="28"/>
    <n v="4"/>
    <n v="94"/>
    <n v="900"/>
    <n v="6"/>
    <n v="2021"/>
  </r>
  <r>
    <n v="1894"/>
    <n v="2"/>
    <n v="26"/>
    <d v="2021-06-04T00:00:00"/>
    <n v="47.95"/>
    <x v="9"/>
    <d v="2021-03-23T00:00:00"/>
    <s v="Polska"/>
    <s v="Asa z Bazy"/>
    <x v="28"/>
    <n v="4"/>
    <n v="94"/>
    <n v="900"/>
    <n v="6"/>
    <n v="2021"/>
  </r>
  <r>
    <n v="1895"/>
    <n v="11"/>
    <n v="18"/>
    <d v="2021-06-06T00:00:00"/>
    <n v="36.57"/>
    <x v="8"/>
    <d v="2021-03-03T00:00:00"/>
    <s v="Polska"/>
    <s v="Aviciuś"/>
    <x v="15"/>
    <n v="5"/>
    <n v="124"/>
    <n v="1000"/>
    <n v="6"/>
    <n v="2021"/>
  </r>
  <r>
    <n v="1896"/>
    <n v="11"/>
    <n v="18"/>
    <d v="2021-06-06T00:00:00"/>
    <n v="35.17"/>
    <x v="8"/>
    <d v="2021-03-03T00:00:00"/>
    <s v="Polska"/>
    <s v="Aviciuś"/>
    <x v="15"/>
    <n v="5"/>
    <n v="124"/>
    <n v="1000"/>
    <n v="6"/>
    <n v="2021"/>
  </r>
  <r>
    <n v="1897"/>
    <n v="11"/>
    <n v="18"/>
    <d v="2021-06-06T00:00:00"/>
    <n v="63.48"/>
    <x v="8"/>
    <d v="2021-03-03T00:00:00"/>
    <s v="Polska"/>
    <s v="Aviciuś"/>
    <x v="15"/>
    <n v="5"/>
    <n v="124"/>
    <n v="1000"/>
    <n v="6"/>
    <n v="2021"/>
  </r>
  <r>
    <n v="1898"/>
    <n v="11"/>
    <n v="18"/>
    <d v="2021-06-06T00:00:00"/>
    <n v="61.61"/>
    <x v="8"/>
    <d v="2021-03-03T00:00:00"/>
    <s v="Polska"/>
    <s v="Aviciuś"/>
    <x v="15"/>
    <n v="5"/>
    <n v="124"/>
    <n v="1000"/>
    <n v="6"/>
    <n v="2021"/>
  </r>
  <r>
    <n v="1899"/>
    <n v="11"/>
    <n v="18"/>
    <d v="2021-06-06T00:00:00"/>
    <n v="58.45"/>
    <x v="8"/>
    <d v="2021-03-03T00:00:00"/>
    <s v="Polska"/>
    <s v="Aviciuś"/>
    <x v="15"/>
    <n v="5"/>
    <n v="124"/>
    <n v="1000"/>
    <n v="6"/>
    <n v="2021"/>
  </r>
  <r>
    <n v="1900"/>
    <n v="11"/>
    <n v="18"/>
    <d v="2021-06-06T00:00:00"/>
    <n v="87.33"/>
    <x v="8"/>
    <d v="2021-03-03T00:00:00"/>
    <s v="Polska"/>
    <s v="Aviciuś"/>
    <x v="15"/>
    <n v="5"/>
    <n v="124"/>
    <n v="1000"/>
    <n v="6"/>
    <n v="2021"/>
  </r>
  <r>
    <n v="1901"/>
    <n v="11"/>
    <n v="18"/>
    <d v="2021-06-06T00:00:00"/>
    <n v="62.12"/>
    <x v="8"/>
    <d v="2021-03-03T00:00:00"/>
    <s v="Polska"/>
    <s v="Aviciuś"/>
    <x v="15"/>
    <n v="5"/>
    <n v="124"/>
    <n v="1000"/>
    <n v="6"/>
    <n v="2021"/>
  </r>
  <r>
    <n v="1902"/>
    <n v="11"/>
    <n v="19"/>
    <d v="2021-06-06T00:00:00"/>
    <n v="18.7"/>
    <x v="8"/>
    <d v="2021-03-03T00:00:00"/>
    <s v="Polska"/>
    <s v="Dźwiękowy Szok Magii"/>
    <x v="16"/>
    <n v="7"/>
    <n v="170"/>
    <n v="1400"/>
    <n v="6"/>
    <n v="2021"/>
  </r>
  <r>
    <n v="1903"/>
    <n v="11"/>
    <n v="19"/>
    <d v="2021-06-06T00:00:00"/>
    <n v="21.98"/>
    <x v="8"/>
    <d v="2021-03-03T00:00:00"/>
    <s v="Polska"/>
    <s v="Dźwiękowy Szok Magii"/>
    <x v="16"/>
    <n v="7"/>
    <n v="170"/>
    <n v="1400"/>
    <n v="6"/>
    <n v="2021"/>
  </r>
  <r>
    <n v="1904"/>
    <n v="11"/>
    <n v="19"/>
    <d v="2021-06-06T00:00:00"/>
    <n v="27.14"/>
    <x v="8"/>
    <d v="2021-03-03T00:00:00"/>
    <s v="Polska"/>
    <s v="Dźwiękowy Szok Magii"/>
    <x v="16"/>
    <n v="7"/>
    <n v="170"/>
    <n v="1400"/>
    <n v="6"/>
    <n v="2021"/>
  </r>
  <r>
    <n v="1905"/>
    <n v="2"/>
    <n v="26"/>
    <d v="2021-06-07T00:00:00"/>
    <n v="48.67"/>
    <x v="9"/>
    <d v="2021-03-23T00:00:00"/>
    <s v="Polska"/>
    <s v="Asa z Bazy"/>
    <x v="28"/>
    <n v="4"/>
    <n v="94"/>
    <n v="900"/>
    <n v="6"/>
    <n v="2021"/>
  </r>
  <r>
    <n v="1906"/>
    <n v="11"/>
    <n v="19"/>
    <d v="2021-06-07T00:00:00"/>
    <n v="42.15"/>
    <x v="8"/>
    <d v="2021-03-03T00:00:00"/>
    <s v="Polska"/>
    <s v="Dźwiękowy Szok Magii"/>
    <x v="16"/>
    <n v="7"/>
    <n v="170"/>
    <n v="1400"/>
    <n v="6"/>
    <n v="2021"/>
  </r>
  <r>
    <n v="1907"/>
    <n v="11"/>
    <n v="19"/>
    <d v="2021-06-07T00:00:00"/>
    <n v="44.62"/>
    <x v="8"/>
    <d v="2021-03-03T00:00:00"/>
    <s v="Polska"/>
    <s v="Dźwiękowy Szok Magii"/>
    <x v="16"/>
    <n v="7"/>
    <n v="170"/>
    <n v="1400"/>
    <n v="6"/>
    <n v="2021"/>
  </r>
  <r>
    <n v="1908"/>
    <n v="11"/>
    <n v="19"/>
    <d v="2021-06-07T00:00:00"/>
    <n v="56.37"/>
    <x v="8"/>
    <d v="2021-03-03T00:00:00"/>
    <s v="Polska"/>
    <s v="Dźwiękowy Szok Magii"/>
    <x v="16"/>
    <n v="7"/>
    <n v="170"/>
    <n v="1400"/>
    <n v="6"/>
    <n v="2021"/>
  </r>
  <r>
    <n v="1909"/>
    <n v="11"/>
    <n v="19"/>
    <d v="2021-06-07T00:00:00"/>
    <n v="68.040000000000006"/>
    <x v="8"/>
    <d v="2021-03-03T00:00:00"/>
    <s v="Polska"/>
    <s v="Dźwiękowy Szok Magii"/>
    <x v="16"/>
    <n v="7"/>
    <n v="170"/>
    <n v="1400"/>
    <n v="6"/>
    <n v="2021"/>
  </r>
  <r>
    <n v="1910"/>
    <n v="11"/>
    <n v="19"/>
    <d v="2021-06-07T00:00:00"/>
    <n v="79.3"/>
    <x v="8"/>
    <d v="2021-03-03T00:00:00"/>
    <s v="Polska"/>
    <s v="Dźwiękowy Szok Magii"/>
    <x v="16"/>
    <n v="7"/>
    <n v="170"/>
    <n v="1400"/>
    <n v="6"/>
    <n v="2021"/>
  </r>
  <r>
    <n v="1911"/>
    <n v="11"/>
    <n v="19"/>
    <d v="2021-06-07T00:00:00"/>
    <n v="59.02"/>
    <x v="8"/>
    <d v="2021-03-03T00:00:00"/>
    <s v="Polska"/>
    <s v="Dźwiękowy Szok Magii"/>
    <x v="16"/>
    <n v="7"/>
    <n v="170"/>
    <n v="1400"/>
    <n v="6"/>
    <n v="2021"/>
  </r>
  <r>
    <n v="1912"/>
    <n v="11"/>
    <n v="20"/>
    <d v="2021-06-07T00:00:00"/>
    <n v="19.79"/>
    <x v="8"/>
    <d v="2021-03-03T00:00:00"/>
    <s v="Polska"/>
    <s v="xi"/>
    <x v="17"/>
    <n v="9"/>
    <n v="222"/>
    <n v="2000"/>
    <n v="6"/>
    <n v="2021"/>
  </r>
  <r>
    <n v="1913"/>
    <n v="11"/>
    <n v="20"/>
    <d v="2021-06-07T00:00:00"/>
    <n v="22.24"/>
    <x v="8"/>
    <d v="2021-03-03T00:00:00"/>
    <s v="Polska"/>
    <s v="xi"/>
    <x v="17"/>
    <n v="9"/>
    <n v="222"/>
    <n v="2000"/>
    <n v="6"/>
    <n v="2021"/>
  </r>
  <r>
    <n v="1914"/>
    <n v="11"/>
    <n v="20"/>
    <d v="2021-06-07T00:00:00"/>
    <n v="31.5"/>
    <x v="8"/>
    <d v="2021-03-03T00:00:00"/>
    <s v="Polska"/>
    <s v="xi"/>
    <x v="17"/>
    <n v="9"/>
    <n v="222"/>
    <n v="2000"/>
    <n v="6"/>
    <n v="2021"/>
  </r>
  <r>
    <n v="1915"/>
    <n v="11"/>
    <n v="20"/>
    <d v="2021-06-07T00:00:00"/>
    <n v="40.39"/>
    <x v="8"/>
    <d v="2021-03-03T00:00:00"/>
    <s v="Polska"/>
    <s v="xi"/>
    <x v="17"/>
    <n v="9"/>
    <n v="222"/>
    <n v="2000"/>
    <n v="6"/>
    <n v="2021"/>
  </r>
  <r>
    <n v="1916"/>
    <n v="11"/>
    <n v="20"/>
    <d v="2021-06-07T00:00:00"/>
    <n v="45.01"/>
    <x v="8"/>
    <d v="2021-03-03T00:00:00"/>
    <s v="Polska"/>
    <s v="xi"/>
    <x v="17"/>
    <n v="9"/>
    <n v="222"/>
    <n v="2000"/>
    <n v="6"/>
    <n v="2021"/>
  </r>
  <r>
    <n v="1917"/>
    <n v="11"/>
    <n v="20"/>
    <d v="2021-06-07T00:00:00"/>
    <n v="55.36"/>
    <x v="8"/>
    <d v="2021-03-03T00:00:00"/>
    <s v="Polska"/>
    <s v="xi"/>
    <x v="17"/>
    <n v="9"/>
    <n v="222"/>
    <n v="2000"/>
    <n v="6"/>
    <n v="2021"/>
  </r>
  <r>
    <n v="1918"/>
    <n v="11"/>
    <n v="20"/>
    <d v="2021-06-07T00:00:00"/>
    <n v="70.25"/>
    <x v="8"/>
    <d v="2021-03-03T00:00:00"/>
    <s v="Polska"/>
    <s v="xi"/>
    <x v="17"/>
    <n v="9"/>
    <n v="222"/>
    <n v="2000"/>
    <n v="6"/>
    <n v="2021"/>
  </r>
  <r>
    <n v="1919"/>
    <n v="2"/>
    <n v="26"/>
    <d v="2021-06-10T00:00:00"/>
    <n v="54.9"/>
    <x v="9"/>
    <d v="2021-03-23T00:00:00"/>
    <s v="Polska"/>
    <s v="Asa z Bazy"/>
    <x v="28"/>
    <n v="4"/>
    <n v="94"/>
    <n v="900"/>
    <n v="6"/>
    <n v="2021"/>
  </r>
  <r>
    <n v="1920"/>
    <n v="2"/>
    <n v="26"/>
    <d v="2021-06-10T00:00:00"/>
    <n v="87.23"/>
    <x v="9"/>
    <d v="2021-03-23T00:00:00"/>
    <s v="Polska"/>
    <s v="Asa z Bazy"/>
    <x v="28"/>
    <n v="4"/>
    <n v="94"/>
    <n v="900"/>
    <n v="6"/>
    <n v="2021"/>
  </r>
  <r>
    <n v="1921"/>
    <n v="2"/>
    <n v="26"/>
    <d v="2021-06-10T00:00:00"/>
    <n v="97.64"/>
    <x v="9"/>
    <d v="2021-03-23T00:00:00"/>
    <s v="Polska"/>
    <s v="Asa z Bazy"/>
    <x v="28"/>
    <n v="4"/>
    <n v="94"/>
    <n v="900"/>
    <n v="6"/>
    <n v="2021"/>
  </r>
  <r>
    <n v="1922"/>
    <n v="2"/>
    <n v="14"/>
    <d v="2021-06-10T00:00:00"/>
    <n v="16.84"/>
    <x v="9"/>
    <d v="2021-03-23T00:00:00"/>
    <s v="Polska"/>
    <s v="Reolka"/>
    <x v="13"/>
    <n v="6"/>
    <n v="190"/>
    <n v="1200"/>
    <n v="6"/>
    <n v="2021"/>
  </r>
  <r>
    <n v="1923"/>
    <n v="2"/>
    <n v="14"/>
    <d v="2021-06-10T00:00:00"/>
    <n v="17.940000000000001"/>
    <x v="9"/>
    <d v="2021-03-23T00:00:00"/>
    <s v="Polska"/>
    <s v="Reolka"/>
    <x v="13"/>
    <n v="6"/>
    <n v="190"/>
    <n v="1200"/>
    <n v="6"/>
    <n v="2021"/>
  </r>
  <r>
    <n v="1924"/>
    <n v="2"/>
    <n v="14"/>
    <d v="2021-06-10T00:00:00"/>
    <n v="27.94"/>
    <x v="9"/>
    <d v="2021-03-23T00:00:00"/>
    <s v="Polska"/>
    <s v="Reolka"/>
    <x v="13"/>
    <n v="6"/>
    <n v="190"/>
    <n v="1200"/>
    <n v="6"/>
    <n v="2021"/>
  </r>
  <r>
    <n v="1925"/>
    <n v="11"/>
    <n v="20"/>
    <d v="2021-06-10T00:00:00"/>
    <n v="69.09"/>
    <x v="8"/>
    <d v="2021-03-03T00:00:00"/>
    <s v="Polska"/>
    <s v="xi"/>
    <x v="17"/>
    <n v="9"/>
    <n v="222"/>
    <n v="2000"/>
    <n v="6"/>
    <n v="2021"/>
  </r>
  <r>
    <n v="1926"/>
    <n v="11"/>
    <n v="20"/>
    <d v="2021-06-10T00:00:00"/>
    <n v="58.72"/>
    <x v="8"/>
    <d v="2021-03-03T00:00:00"/>
    <s v="Polska"/>
    <s v="xi"/>
    <x v="17"/>
    <n v="9"/>
    <n v="222"/>
    <n v="2000"/>
    <n v="6"/>
    <n v="2021"/>
  </r>
  <r>
    <n v="1927"/>
    <n v="2"/>
    <n v="14"/>
    <d v="2021-06-11T00:00:00"/>
    <n v="30.78"/>
    <x v="9"/>
    <d v="2021-03-23T00:00:00"/>
    <s v="Polska"/>
    <s v="Reolka"/>
    <x v="13"/>
    <n v="6"/>
    <n v="190"/>
    <n v="1200"/>
    <n v="6"/>
    <n v="2021"/>
  </r>
  <r>
    <n v="1928"/>
    <n v="2"/>
    <n v="14"/>
    <d v="2021-06-11T00:00:00"/>
    <n v="45.05"/>
    <x v="9"/>
    <d v="2021-03-23T00:00:00"/>
    <s v="Polska"/>
    <s v="Reolka"/>
    <x v="13"/>
    <n v="6"/>
    <n v="190"/>
    <n v="1200"/>
    <n v="6"/>
    <n v="2021"/>
  </r>
  <r>
    <n v="1929"/>
    <n v="11"/>
    <n v="20"/>
    <d v="2021-06-11T00:00:00"/>
    <n v="88.88"/>
    <x v="8"/>
    <d v="2021-03-03T00:00:00"/>
    <s v="Polska"/>
    <s v="xi"/>
    <x v="17"/>
    <n v="9"/>
    <n v="222"/>
    <n v="2000"/>
    <n v="6"/>
    <n v="2021"/>
  </r>
  <r>
    <n v="1930"/>
    <n v="2"/>
    <n v="14"/>
    <d v="2021-06-13T00:00:00"/>
    <n v="46.78"/>
    <x v="9"/>
    <d v="2021-03-23T00:00:00"/>
    <s v="Polska"/>
    <s v="Reolka"/>
    <x v="13"/>
    <n v="6"/>
    <n v="190"/>
    <n v="1200"/>
    <n v="6"/>
    <n v="2021"/>
  </r>
  <r>
    <n v="1931"/>
    <n v="2"/>
    <n v="14"/>
    <d v="2021-06-13T00:00:00"/>
    <n v="71.459999999999994"/>
    <x v="9"/>
    <d v="2021-03-23T00:00:00"/>
    <s v="Polska"/>
    <s v="Reolka"/>
    <x v="13"/>
    <n v="6"/>
    <n v="190"/>
    <n v="1200"/>
    <n v="6"/>
    <n v="2021"/>
  </r>
  <r>
    <n v="1932"/>
    <n v="11"/>
    <n v="21"/>
    <d v="2021-06-13T00:00:00"/>
    <n v="13.13"/>
    <x v="8"/>
    <d v="2021-03-03T00:00:00"/>
    <s v="Polska"/>
    <s v="Lisek Przemyka"/>
    <x v="18"/>
    <n v="9"/>
    <n v="300"/>
    <n v="2000"/>
    <n v="6"/>
    <n v="2021"/>
  </r>
  <r>
    <n v="1933"/>
    <n v="11"/>
    <n v="21"/>
    <d v="2021-06-13T00:00:00"/>
    <n v="17.940000000000001"/>
    <x v="8"/>
    <d v="2021-03-03T00:00:00"/>
    <s v="Polska"/>
    <s v="Lisek Przemyka"/>
    <x v="18"/>
    <n v="9"/>
    <n v="300"/>
    <n v="2000"/>
    <n v="6"/>
    <n v="2021"/>
  </r>
  <r>
    <n v="1934"/>
    <n v="11"/>
    <n v="21"/>
    <d v="2021-06-13T00:00:00"/>
    <n v="23.63"/>
    <x v="8"/>
    <d v="2021-03-03T00:00:00"/>
    <s v="Polska"/>
    <s v="Lisek Przemyka"/>
    <x v="18"/>
    <n v="9"/>
    <n v="300"/>
    <n v="2000"/>
    <n v="6"/>
    <n v="2021"/>
  </r>
  <r>
    <n v="1935"/>
    <n v="11"/>
    <n v="21"/>
    <d v="2021-06-13T00:00:00"/>
    <n v="26.7"/>
    <x v="8"/>
    <d v="2021-03-03T00:00:00"/>
    <s v="Polska"/>
    <s v="Lisek Przemyka"/>
    <x v="18"/>
    <n v="9"/>
    <n v="300"/>
    <n v="2000"/>
    <n v="6"/>
    <n v="2021"/>
  </r>
  <r>
    <n v="1936"/>
    <n v="11"/>
    <n v="21"/>
    <d v="2021-06-13T00:00:00"/>
    <n v="45.15"/>
    <x v="8"/>
    <d v="2021-03-03T00:00:00"/>
    <s v="Polska"/>
    <s v="Lisek Przemyka"/>
    <x v="18"/>
    <n v="9"/>
    <n v="300"/>
    <n v="2000"/>
    <n v="6"/>
    <n v="2021"/>
  </r>
  <r>
    <n v="1937"/>
    <n v="2"/>
    <n v="14"/>
    <d v="2021-06-15T00:00:00"/>
    <n v="49.4"/>
    <x v="9"/>
    <d v="2021-03-23T00:00:00"/>
    <s v="Polska"/>
    <s v="Reolka"/>
    <x v="13"/>
    <n v="6"/>
    <n v="190"/>
    <n v="1200"/>
    <n v="6"/>
    <n v="2021"/>
  </r>
  <r>
    <n v="1938"/>
    <n v="2"/>
    <n v="14"/>
    <d v="2021-06-15T00:00:00"/>
    <n v="92.93"/>
    <x v="9"/>
    <d v="2021-03-23T00:00:00"/>
    <s v="Polska"/>
    <s v="Reolka"/>
    <x v="13"/>
    <n v="6"/>
    <n v="190"/>
    <n v="1200"/>
    <n v="6"/>
    <n v="2021"/>
  </r>
  <r>
    <n v="1939"/>
    <n v="2"/>
    <n v="14"/>
    <d v="2021-06-15T00:00:00"/>
    <n v="57.55"/>
    <x v="9"/>
    <d v="2021-03-23T00:00:00"/>
    <s v="Polska"/>
    <s v="Reolka"/>
    <x v="13"/>
    <n v="6"/>
    <n v="190"/>
    <n v="1200"/>
    <n v="6"/>
    <n v="2021"/>
  </r>
  <r>
    <n v="1940"/>
    <n v="2"/>
    <n v="15"/>
    <d v="2021-06-15T00:00:00"/>
    <n v="19.440000000000001"/>
    <x v="9"/>
    <d v="2021-03-23T00:00:00"/>
    <s v="Polska"/>
    <s v="Pan Daft"/>
    <x v="14"/>
    <n v="5"/>
    <n v="123"/>
    <n v="1000"/>
    <n v="6"/>
    <n v="2021"/>
  </r>
  <r>
    <n v="1941"/>
    <n v="2"/>
    <n v="15"/>
    <d v="2021-06-15T00:00:00"/>
    <n v="23.36"/>
    <x v="9"/>
    <d v="2021-03-23T00:00:00"/>
    <s v="Polska"/>
    <s v="Pan Daft"/>
    <x v="14"/>
    <n v="5"/>
    <n v="123"/>
    <n v="1000"/>
    <n v="6"/>
    <n v="2021"/>
  </r>
  <r>
    <n v="1942"/>
    <n v="2"/>
    <n v="15"/>
    <d v="2021-06-15T00:00:00"/>
    <n v="33.479999999999997"/>
    <x v="9"/>
    <d v="2021-03-23T00:00:00"/>
    <s v="Polska"/>
    <s v="Pan Daft"/>
    <x v="14"/>
    <n v="5"/>
    <n v="123"/>
    <n v="1000"/>
    <n v="6"/>
    <n v="2021"/>
  </r>
  <r>
    <n v="1943"/>
    <n v="2"/>
    <n v="15"/>
    <d v="2021-06-15T00:00:00"/>
    <n v="30.88"/>
    <x v="9"/>
    <d v="2021-03-23T00:00:00"/>
    <s v="Polska"/>
    <s v="Pan Daft"/>
    <x v="14"/>
    <n v="5"/>
    <n v="123"/>
    <n v="1000"/>
    <n v="6"/>
    <n v="2021"/>
  </r>
  <r>
    <n v="1944"/>
    <n v="2"/>
    <n v="15"/>
    <d v="2021-06-15T00:00:00"/>
    <n v="36.28"/>
    <x v="9"/>
    <d v="2021-03-23T00:00:00"/>
    <s v="Polska"/>
    <s v="Pan Daft"/>
    <x v="14"/>
    <n v="5"/>
    <n v="123"/>
    <n v="1000"/>
    <n v="6"/>
    <n v="2021"/>
  </r>
  <r>
    <n v="1945"/>
    <n v="2"/>
    <n v="15"/>
    <d v="2021-06-17T00:00:00"/>
    <n v="44.48"/>
    <x v="9"/>
    <d v="2021-03-23T00:00:00"/>
    <s v="Polska"/>
    <s v="Pan Daft"/>
    <x v="14"/>
    <n v="5"/>
    <n v="123"/>
    <n v="1000"/>
    <n v="6"/>
    <n v="2021"/>
  </r>
  <r>
    <n v="1946"/>
    <n v="2"/>
    <n v="15"/>
    <d v="2021-06-19T00:00:00"/>
    <n v="47.62"/>
    <x v="9"/>
    <d v="2021-03-23T00:00:00"/>
    <s v="Polska"/>
    <s v="Pan Daft"/>
    <x v="14"/>
    <n v="5"/>
    <n v="123"/>
    <n v="1000"/>
    <n v="6"/>
    <n v="2021"/>
  </r>
  <r>
    <n v="1947"/>
    <n v="2"/>
    <n v="15"/>
    <d v="2021-06-21T00:00:00"/>
    <n v="78.53"/>
    <x v="9"/>
    <d v="2021-03-23T00:00:00"/>
    <s v="Polska"/>
    <s v="Pan Daft"/>
    <x v="14"/>
    <n v="5"/>
    <n v="123"/>
    <n v="1000"/>
    <n v="6"/>
    <n v="2021"/>
  </r>
  <r>
    <n v="1948"/>
    <n v="2"/>
    <n v="15"/>
    <d v="2021-06-21T00:00:00"/>
    <n v="63.07"/>
    <x v="9"/>
    <d v="2021-03-23T00:00:00"/>
    <s v="Polska"/>
    <s v="Pan Daft"/>
    <x v="14"/>
    <n v="5"/>
    <n v="123"/>
    <n v="1000"/>
    <n v="6"/>
    <n v="2021"/>
  </r>
  <r>
    <n v="1949"/>
    <n v="2"/>
    <n v="15"/>
    <d v="2021-06-23T00:00:00"/>
    <n v="71.55"/>
    <x v="9"/>
    <d v="2021-03-23T00:00:00"/>
    <s v="Polska"/>
    <s v="Pan Daft"/>
    <x v="14"/>
    <n v="5"/>
    <n v="123"/>
    <n v="1000"/>
    <n v="6"/>
    <n v="2021"/>
  </r>
  <r>
    <n v="1950"/>
    <n v="2"/>
    <n v="16"/>
    <d v="2021-06-23T00:00:00"/>
    <n v="12.84"/>
    <x v="9"/>
    <d v="2021-03-23T00:00:00"/>
    <s v="Polska"/>
    <s v="Umarłe Korporacje"/>
    <x v="22"/>
    <n v="8"/>
    <n v="240"/>
    <n v="1800"/>
    <n v="6"/>
    <n v="2021"/>
  </r>
  <r>
    <n v="1951"/>
    <n v="2"/>
    <n v="16"/>
    <d v="2021-06-23T00:00:00"/>
    <n v="21.72"/>
    <x v="9"/>
    <d v="2021-03-23T00:00:00"/>
    <s v="Polska"/>
    <s v="Umarłe Korporacje"/>
    <x v="22"/>
    <n v="8"/>
    <n v="240"/>
    <n v="1800"/>
    <n v="6"/>
    <n v="2021"/>
  </r>
  <r>
    <n v="1952"/>
    <n v="2"/>
    <n v="16"/>
    <d v="2021-06-23T00:00:00"/>
    <n v="29.02"/>
    <x v="9"/>
    <d v="2021-03-23T00:00:00"/>
    <s v="Polska"/>
    <s v="Umarłe Korporacje"/>
    <x v="22"/>
    <n v="8"/>
    <n v="240"/>
    <n v="1800"/>
    <n v="6"/>
    <n v="2021"/>
  </r>
  <r>
    <n v="1953"/>
    <n v="2"/>
    <n v="16"/>
    <d v="2021-06-24T00:00:00"/>
    <n v="29.59"/>
    <x v="9"/>
    <d v="2021-03-23T00:00:00"/>
    <s v="Polska"/>
    <s v="Umarłe Korporacje"/>
    <x v="22"/>
    <n v="8"/>
    <n v="240"/>
    <n v="1800"/>
    <n v="6"/>
    <n v="2021"/>
  </r>
  <r>
    <n v="1954"/>
    <n v="2"/>
    <n v="16"/>
    <d v="2021-06-26T00:00:00"/>
    <n v="38.58"/>
    <x v="9"/>
    <d v="2021-03-23T00:00:00"/>
    <s v="Polska"/>
    <s v="Umarłe Korporacje"/>
    <x v="22"/>
    <n v="8"/>
    <n v="240"/>
    <n v="1800"/>
    <n v="6"/>
    <n v="2021"/>
  </r>
  <r>
    <n v="1955"/>
    <n v="2"/>
    <n v="16"/>
    <d v="2021-06-29T00:00:00"/>
    <n v="42.65"/>
    <x v="9"/>
    <d v="2021-03-23T00:00:00"/>
    <s v="Polska"/>
    <s v="Umarłe Korporacje"/>
    <x v="22"/>
    <n v="8"/>
    <n v="240"/>
    <n v="1800"/>
    <n v="6"/>
    <n v="2021"/>
  </r>
  <r>
    <n v="1956"/>
    <n v="2"/>
    <n v="16"/>
    <d v="2021-07-02T00:00:00"/>
    <n v="62.07"/>
    <x v="9"/>
    <d v="2021-03-23T00:00:00"/>
    <s v="Polska"/>
    <s v="Umarłe Korporacje"/>
    <x v="22"/>
    <n v="8"/>
    <n v="240"/>
    <n v="1800"/>
    <n v="7"/>
    <n v="2021"/>
  </r>
  <r>
    <n v="1957"/>
    <n v="2"/>
    <n v="16"/>
    <d v="2021-07-02T00:00:00"/>
    <n v="66.67"/>
    <x v="9"/>
    <d v="2021-03-23T00:00:00"/>
    <s v="Polska"/>
    <s v="Umarłe Korporacje"/>
    <x v="22"/>
    <n v="8"/>
    <n v="240"/>
    <n v="1800"/>
    <n v="7"/>
    <n v="2021"/>
  </r>
  <r>
    <n v="1958"/>
    <n v="2"/>
    <n v="16"/>
    <d v="2021-07-03T00:00:00"/>
    <n v="55.02"/>
    <x v="9"/>
    <d v="2021-03-23T00:00:00"/>
    <s v="Polska"/>
    <s v="Umarłe Korporacje"/>
    <x v="22"/>
    <n v="8"/>
    <n v="240"/>
    <n v="1800"/>
    <n v="7"/>
    <n v="2021"/>
  </r>
  <r>
    <n v="1959"/>
    <n v="2"/>
    <n v="16"/>
    <d v="2021-07-03T00:00:00"/>
    <n v="77.48"/>
    <x v="9"/>
    <d v="2021-03-23T00:00:00"/>
    <s v="Polska"/>
    <s v="Umarłe Korporacje"/>
    <x v="22"/>
    <n v="8"/>
    <n v="240"/>
    <n v="1800"/>
    <n v="7"/>
    <n v="2021"/>
  </r>
  <r>
    <n v="1960"/>
    <n v="2"/>
    <n v="17"/>
    <d v="2021-07-03T00:00:00"/>
    <n v="13.43"/>
    <x v="9"/>
    <d v="2021-03-23T00:00:00"/>
    <s v="Polska"/>
    <s v="Tofik Lis"/>
    <x v="7"/>
    <n v="6"/>
    <n v="160"/>
    <n v="1200"/>
    <n v="7"/>
    <n v="2021"/>
  </r>
  <r>
    <n v="1961"/>
    <n v="2"/>
    <n v="17"/>
    <d v="2021-07-03T00:00:00"/>
    <n v="26.34"/>
    <x v="9"/>
    <d v="2021-03-23T00:00:00"/>
    <s v="Polska"/>
    <s v="Tofik Lis"/>
    <x v="7"/>
    <n v="6"/>
    <n v="160"/>
    <n v="1200"/>
    <n v="7"/>
    <n v="2021"/>
  </r>
  <r>
    <n v="1962"/>
    <n v="2"/>
    <n v="17"/>
    <d v="2021-07-04T00:00:00"/>
    <n v="35.18"/>
    <x v="9"/>
    <d v="2021-03-23T00:00:00"/>
    <s v="Polska"/>
    <s v="Tofik Lis"/>
    <x v="7"/>
    <n v="6"/>
    <n v="160"/>
    <n v="1200"/>
    <n v="7"/>
    <n v="2021"/>
  </r>
  <r>
    <n v="1963"/>
    <n v="2"/>
    <n v="17"/>
    <d v="2021-07-04T00:00:00"/>
    <n v="39.799999999999997"/>
    <x v="9"/>
    <d v="2021-03-23T00:00:00"/>
    <s v="Polska"/>
    <s v="Tofik Lis"/>
    <x v="7"/>
    <n v="6"/>
    <n v="160"/>
    <n v="1200"/>
    <n v="7"/>
    <n v="2021"/>
  </r>
  <r>
    <n v="1964"/>
    <n v="2"/>
    <n v="17"/>
    <d v="2021-07-06T00:00:00"/>
    <n v="56.73"/>
    <x v="9"/>
    <d v="2021-03-23T00:00:00"/>
    <s v="Polska"/>
    <s v="Tofik Lis"/>
    <x v="7"/>
    <n v="6"/>
    <n v="160"/>
    <n v="1200"/>
    <n v="7"/>
    <n v="2021"/>
  </r>
  <r>
    <n v="1965"/>
    <n v="2"/>
    <n v="17"/>
    <d v="2021-07-09T00:00:00"/>
    <n v="48.11"/>
    <x v="9"/>
    <d v="2021-03-23T00:00:00"/>
    <s v="Polska"/>
    <s v="Tofik Lis"/>
    <x v="7"/>
    <n v="6"/>
    <n v="160"/>
    <n v="1200"/>
    <n v="7"/>
    <n v="2021"/>
  </r>
  <r>
    <n v="1966"/>
    <n v="2"/>
    <n v="17"/>
    <d v="2021-07-12T00:00:00"/>
    <n v="54.17"/>
    <x v="9"/>
    <d v="2021-03-23T00:00:00"/>
    <s v="Polska"/>
    <s v="Tofik Lis"/>
    <x v="7"/>
    <n v="6"/>
    <n v="160"/>
    <n v="1200"/>
    <n v="7"/>
    <n v="2021"/>
  </r>
  <r>
    <n v="1967"/>
    <n v="2"/>
    <n v="17"/>
    <d v="2021-07-12T00:00:00"/>
    <n v="67.59"/>
    <x v="9"/>
    <d v="2021-03-23T00:00:00"/>
    <s v="Polska"/>
    <s v="Tofik Lis"/>
    <x v="7"/>
    <n v="6"/>
    <n v="160"/>
    <n v="1200"/>
    <n v="7"/>
    <n v="2021"/>
  </r>
  <r>
    <n v="1968"/>
    <n v="2"/>
    <n v="17"/>
    <d v="2021-07-12T00:00:00"/>
    <n v="96.6"/>
    <x v="9"/>
    <d v="2021-03-23T00:00:00"/>
    <s v="Polska"/>
    <s v="Tofik Lis"/>
    <x v="7"/>
    <n v="6"/>
    <n v="160"/>
    <n v="1200"/>
    <n v="7"/>
    <n v="2021"/>
  </r>
  <r>
    <n v="1969"/>
    <n v="2"/>
    <n v="17"/>
    <d v="2021-07-13T00:00:00"/>
    <n v="79.34"/>
    <x v="9"/>
    <d v="2021-03-23T00:00:00"/>
    <s v="Polska"/>
    <s v="Tofik Lis"/>
    <x v="7"/>
    <n v="6"/>
    <n v="160"/>
    <n v="1200"/>
    <n v="7"/>
    <n v="2021"/>
  </r>
  <r>
    <n v="1970"/>
    <n v="2"/>
    <n v="18"/>
    <d v="2021-07-13T00:00:00"/>
    <n v="15.69"/>
    <x v="9"/>
    <d v="2021-03-23T00:00:00"/>
    <s v="Polska"/>
    <s v="Aviciuś"/>
    <x v="15"/>
    <n v="5"/>
    <n v="124"/>
    <n v="1000"/>
    <n v="7"/>
    <n v="2021"/>
  </r>
  <r>
    <n v="1971"/>
    <n v="2"/>
    <n v="18"/>
    <d v="2021-07-16T00:00:00"/>
    <n v="28.02"/>
    <x v="9"/>
    <d v="2021-03-23T00:00:00"/>
    <s v="Polska"/>
    <s v="Aviciuś"/>
    <x v="15"/>
    <n v="5"/>
    <n v="124"/>
    <n v="1000"/>
    <n v="7"/>
    <n v="2021"/>
  </r>
  <r>
    <n v="1972"/>
    <n v="2"/>
    <n v="18"/>
    <d v="2021-07-16T00:00:00"/>
    <n v="26.38"/>
    <x v="9"/>
    <d v="2021-03-23T00:00:00"/>
    <s v="Polska"/>
    <s v="Aviciuś"/>
    <x v="15"/>
    <n v="5"/>
    <n v="124"/>
    <n v="1000"/>
    <n v="7"/>
    <n v="2021"/>
  </r>
  <r>
    <n v="1973"/>
    <n v="2"/>
    <n v="18"/>
    <d v="2021-07-16T00:00:00"/>
    <n v="33.15"/>
    <x v="9"/>
    <d v="2021-03-23T00:00:00"/>
    <s v="Polska"/>
    <s v="Aviciuś"/>
    <x v="15"/>
    <n v="5"/>
    <n v="124"/>
    <n v="1000"/>
    <n v="7"/>
    <n v="2021"/>
  </r>
  <r>
    <n v="1974"/>
    <n v="2"/>
    <n v="18"/>
    <d v="2021-07-16T00:00:00"/>
    <n v="47.27"/>
    <x v="9"/>
    <d v="2021-03-23T00:00:00"/>
    <s v="Polska"/>
    <s v="Aviciuś"/>
    <x v="15"/>
    <n v="5"/>
    <n v="124"/>
    <n v="1000"/>
    <n v="7"/>
    <n v="2021"/>
  </r>
  <r>
    <n v="1975"/>
    <n v="2"/>
    <n v="18"/>
    <d v="2021-07-19T00:00:00"/>
    <n v="43.7"/>
    <x v="9"/>
    <d v="2021-03-23T00:00:00"/>
    <s v="Polska"/>
    <s v="Aviciuś"/>
    <x v="15"/>
    <n v="5"/>
    <n v="124"/>
    <n v="1000"/>
    <n v="7"/>
    <n v="2021"/>
  </r>
  <r>
    <n v="1976"/>
    <n v="2"/>
    <n v="18"/>
    <d v="2021-07-19T00:00:00"/>
    <n v="55.36"/>
    <x v="9"/>
    <d v="2021-03-23T00:00:00"/>
    <s v="Polska"/>
    <s v="Aviciuś"/>
    <x v="15"/>
    <n v="5"/>
    <n v="124"/>
    <n v="1000"/>
    <n v="7"/>
    <n v="2021"/>
  </r>
  <r>
    <n v="1977"/>
    <n v="2"/>
    <n v="18"/>
    <d v="2021-07-19T00:00:00"/>
    <n v="67.099999999999994"/>
    <x v="9"/>
    <d v="2021-03-23T00:00:00"/>
    <s v="Polska"/>
    <s v="Aviciuś"/>
    <x v="15"/>
    <n v="5"/>
    <n v="124"/>
    <n v="1000"/>
    <n v="7"/>
    <n v="2021"/>
  </r>
  <r>
    <n v="1978"/>
    <n v="2"/>
    <n v="18"/>
    <d v="2021-07-19T00:00:00"/>
    <n v="87.27"/>
    <x v="9"/>
    <d v="2021-03-23T00:00:00"/>
    <s v="Polska"/>
    <s v="Aviciuś"/>
    <x v="15"/>
    <n v="5"/>
    <n v="124"/>
    <n v="1000"/>
    <n v="7"/>
    <n v="2021"/>
  </r>
  <r>
    <n v="1979"/>
    <n v="2"/>
    <n v="18"/>
    <d v="2021-07-19T00:00:00"/>
    <n v="69.08"/>
    <x v="9"/>
    <d v="2021-03-23T00:00:00"/>
    <s v="Polska"/>
    <s v="Aviciuś"/>
    <x v="15"/>
    <n v="5"/>
    <n v="124"/>
    <n v="1000"/>
    <n v="7"/>
    <n v="2021"/>
  </r>
  <r>
    <n v="1980"/>
    <n v="2"/>
    <n v="19"/>
    <d v="2021-07-19T00:00:00"/>
    <n v="16.309999999999999"/>
    <x v="9"/>
    <d v="2021-03-23T00:00:00"/>
    <s v="Polska"/>
    <s v="Dźwiękowy Szok Magii"/>
    <x v="16"/>
    <n v="7"/>
    <n v="170"/>
    <n v="1400"/>
    <n v="7"/>
    <n v="2021"/>
  </r>
  <r>
    <n v="1981"/>
    <n v="2"/>
    <n v="19"/>
    <d v="2021-07-19T00:00:00"/>
    <n v="25.95"/>
    <x v="9"/>
    <d v="2021-03-23T00:00:00"/>
    <s v="Polska"/>
    <s v="Dźwiękowy Szok Magii"/>
    <x v="16"/>
    <n v="7"/>
    <n v="170"/>
    <n v="1400"/>
    <n v="7"/>
    <n v="2021"/>
  </r>
  <r>
    <n v="1982"/>
    <n v="2"/>
    <n v="19"/>
    <d v="2021-07-19T00:00:00"/>
    <n v="26.49"/>
    <x v="9"/>
    <d v="2021-03-23T00:00:00"/>
    <s v="Polska"/>
    <s v="Dźwiękowy Szok Magii"/>
    <x v="16"/>
    <n v="7"/>
    <n v="170"/>
    <n v="1400"/>
    <n v="7"/>
    <n v="2021"/>
  </r>
  <r>
    <n v="1983"/>
    <n v="2"/>
    <n v="19"/>
    <d v="2021-07-19T00:00:00"/>
    <n v="36.520000000000003"/>
    <x v="9"/>
    <d v="2021-03-23T00:00:00"/>
    <s v="Polska"/>
    <s v="Dźwiękowy Szok Magii"/>
    <x v="16"/>
    <n v="7"/>
    <n v="170"/>
    <n v="1400"/>
    <n v="7"/>
    <n v="2021"/>
  </r>
  <r>
    <n v="1984"/>
    <n v="2"/>
    <n v="19"/>
    <d v="2021-07-19T00:00:00"/>
    <n v="44.82"/>
    <x v="9"/>
    <d v="2021-03-23T00:00:00"/>
    <s v="Polska"/>
    <s v="Dźwiękowy Szok Magii"/>
    <x v="16"/>
    <n v="7"/>
    <n v="170"/>
    <n v="1400"/>
    <n v="7"/>
    <n v="2021"/>
  </r>
  <r>
    <n v="1985"/>
    <n v="2"/>
    <n v="19"/>
    <d v="2021-07-22T00:00:00"/>
    <n v="46.61"/>
    <x v="9"/>
    <d v="2021-03-23T00:00:00"/>
    <s v="Polska"/>
    <s v="Dźwiękowy Szok Magii"/>
    <x v="16"/>
    <n v="7"/>
    <n v="170"/>
    <n v="1400"/>
    <n v="7"/>
    <n v="2021"/>
  </r>
  <r>
    <n v="1986"/>
    <n v="2"/>
    <n v="19"/>
    <d v="2021-07-23T00:00:00"/>
    <n v="61.74"/>
    <x v="9"/>
    <d v="2021-03-23T00:00:00"/>
    <s v="Polska"/>
    <s v="Dźwiękowy Szok Magii"/>
    <x v="16"/>
    <n v="7"/>
    <n v="170"/>
    <n v="1400"/>
    <n v="7"/>
    <n v="2021"/>
  </r>
  <r>
    <n v="1987"/>
    <n v="2"/>
    <n v="19"/>
    <d v="2021-07-23T00:00:00"/>
    <n v="55.14"/>
    <x v="9"/>
    <d v="2021-03-23T00:00:00"/>
    <s v="Polska"/>
    <s v="Dźwiękowy Szok Magii"/>
    <x v="16"/>
    <n v="7"/>
    <n v="170"/>
    <n v="1400"/>
    <n v="7"/>
    <n v="2021"/>
  </r>
  <r>
    <n v="1988"/>
    <n v="2"/>
    <n v="19"/>
    <d v="2021-07-23T00:00:00"/>
    <n v="60.23"/>
    <x v="9"/>
    <d v="2021-03-23T00:00:00"/>
    <s v="Polska"/>
    <s v="Dźwiękowy Szok Magii"/>
    <x v="16"/>
    <n v="7"/>
    <n v="170"/>
    <n v="1400"/>
    <n v="7"/>
    <n v="2021"/>
  </r>
  <r>
    <n v="1989"/>
    <n v="2"/>
    <n v="19"/>
    <d v="2021-07-23T00:00:00"/>
    <n v="67.78"/>
    <x v="9"/>
    <d v="2021-03-23T00:00:00"/>
    <s v="Polska"/>
    <s v="Dźwiękowy Szok Magii"/>
    <x v="16"/>
    <n v="7"/>
    <n v="170"/>
    <n v="1400"/>
    <n v="7"/>
    <n v="2021"/>
  </r>
  <r>
    <n v="1990"/>
    <n v="2"/>
    <n v="20"/>
    <d v="2021-07-25T00:00:00"/>
    <n v="16.38"/>
    <x v="9"/>
    <d v="2021-03-23T00:00:00"/>
    <s v="Polska"/>
    <s v="xi"/>
    <x v="17"/>
    <n v="9"/>
    <n v="222"/>
    <n v="2000"/>
    <n v="7"/>
    <n v="2021"/>
  </r>
  <r>
    <n v="1991"/>
    <n v="2"/>
    <n v="20"/>
    <d v="2021-07-26T00:00:00"/>
    <n v="20.58"/>
    <x v="9"/>
    <d v="2021-03-23T00:00:00"/>
    <s v="Polska"/>
    <s v="xi"/>
    <x v="17"/>
    <n v="9"/>
    <n v="222"/>
    <n v="2000"/>
    <n v="7"/>
    <n v="2021"/>
  </r>
  <r>
    <n v="1992"/>
    <n v="2"/>
    <n v="20"/>
    <d v="2021-07-26T00:00:00"/>
    <n v="26"/>
    <x v="9"/>
    <d v="2021-03-23T00:00:00"/>
    <s v="Polska"/>
    <s v="xi"/>
    <x v="17"/>
    <n v="9"/>
    <n v="222"/>
    <n v="2000"/>
    <n v="7"/>
    <n v="2021"/>
  </r>
  <r>
    <n v="1993"/>
    <n v="2"/>
    <n v="20"/>
    <d v="2021-07-26T00:00:00"/>
    <n v="31.71"/>
    <x v="9"/>
    <d v="2021-03-23T00:00:00"/>
    <s v="Polska"/>
    <s v="xi"/>
    <x v="17"/>
    <n v="9"/>
    <n v="222"/>
    <n v="2000"/>
    <n v="7"/>
    <n v="2021"/>
  </r>
  <r>
    <n v="1994"/>
    <n v="2"/>
    <n v="20"/>
    <d v="2021-07-29T00:00:00"/>
    <n v="42.31"/>
    <x v="9"/>
    <d v="2021-03-23T00:00:00"/>
    <s v="Polska"/>
    <s v="xi"/>
    <x v="17"/>
    <n v="9"/>
    <n v="222"/>
    <n v="2000"/>
    <n v="7"/>
    <n v="2021"/>
  </r>
  <r>
    <n v="1995"/>
    <n v="2"/>
    <n v="20"/>
    <d v="2021-07-31T00:00:00"/>
    <n v="41.61"/>
    <x v="9"/>
    <d v="2021-03-23T00:00:00"/>
    <s v="Polska"/>
    <s v="xi"/>
    <x v="17"/>
    <n v="9"/>
    <n v="222"/>
    <n v="2000"/>
    <n v="7"/>
    <n v="2021"/>
  </r>
  <r>
    <n v="1996"/>
    <n v="2"/>
    <n v="20"/>
    <d v="2021-07-31T00:00:00"/>
    <n v="47.8"/>
    <x v="9"/>
    <d v="2021-03-23T00:00:00"/>
    <s v="Polska"/>
    <s v="xi"/>
    <x v="17"/>
    <n v="9"/>
    <n v="222"/>
    <n v="2000"/>
    <n v="7"/>
    <n v="2021"/>
  </r>
  <r>
    <n v="1997"/>
    <n v="2"/>
    <n v="20"/>
    <d v="2021-07-31T00:00:00"/>
    <n v="55.5"/>
    <x v="9"/>
    <d v="2021-03-23T00:00:00"/>
    <s v="Polska"/>
    <s v="xi"/>
    <x v="17"/>
    <n v="9"/>
    <n v="222"/>
    <n v="2000"/>
    <n v="7"/>
    <n v="2021"/>
  </r>
  <r>
    <n v="1998"/>
    <n v="2"/>
    <n v="20"/>
    <d v="2021-07-31T00:00:00"/>
    <n v="61.09"/>
    <x v="9"/>
    <d v="2021-03-23T00:00:00"/>
    <s v="Polska"/>
    <s v="xi"/>
    <x v="17"/>
    <n v="9"/>
    <n v="222"/>
    <n v="2000"/>
    <n v="7"/>
    <n v="2021"/>
  </r>
  <r>
    <n v="1999"/>
    <n v="2"/>
    <n v="20"/>
    <d v="2021-07-31T00:00:00"/>
    <n v="90.46"/>
    <x v="9"/>
    <d v="2021-03-23T00:00:00"/>
    <s v="Polska"/>
    <s v="xi"/>
    <x v="17"/>
    <n v="9"/>
    <n v="222"/>
    <n v="2000"/>
    <n v="7"/>
    <n v="2021"/>
  </r>
  <r>
    <n v="2000"/>
    <n v="2"/>
    <n v="21"/>
    <d v="2021-07-31T00:00:00"/>
    <n v="18.68"/>
    <x v="9"/>
    <d v="2021-03-23T00:00:00"/>
    <s v="Polska"/>
    <s v="Lisek Przemyka"/>
    <x v="18"/>
    <n v="9"/>
    <n v="300"/>
    <n v="2000"/>
    <n v="7"/>
    <n v="2021"/>
  </r>
  <r>
    <n v="2001"/>
    <n v="18"/>
    <n v="1"/>
    <d v="2021-09-09T00:00:00"/>
    <n v="12.07"/>
    <x v="10"/>
    <d v="2021-09-09T00:00:00"/>
    <s v="Polska"/>
    <s v="Cysmix i Emilka"/>
    <x v="0"/>
    <n v="7"/>
    <n v="128"/>
    <n v="1500"/>
    <n v="9"/>
    <n v="2021"/>
  </r>
  <r>
    <n v="2002"/>
    <n v="18"/>
    <n v="1"/>
    <d v="2021-09-10T00:00:00"/>
    <n v="26.79"/>
    <x v="10"/>
    <d v="2021-09-09T00:00:00"/>
    <s v="Polska"/>
    <s v="Cysmix i Emilka"/>
    <x v="0"/>
    <n v="7"/>
    <n v="128"/>
    <n v="1500"/>
    <n v="9"/>
    <n v="2021"/>
  </r>
  <r>
    <n v="2003"/>
    <n v="18"/>
    <n v="1"/>
    <d v="2021-09-10T00:00:00"/>
    <n v="32.31"/>
    <x v="10"/>
    <d v="2021-09-09T00:00:00"/>
    <s v="Polska"/>
    <s v="Cysmix i Emilka"/>
    <x v="0"/>
    <n v="7"/>
    <n v="128"/>
    <n v="1500"/>
    <n v="9"/>
    <n v="2021"/>
  </r>
  <r>
    <n v="2004"/>
    <n v="18"/>
    <n v="1"/>
    <d v="2021-09-11T00:00:00"/>
    <n v="39.950000000000003"/>
    <x v="10"/>
    <d v="2021-09-09T00:00:00"/>
    <s v="Polska"/>
    <s v="Cysmix i Emilka"/>
    <x v="0"/>
    <n v="7"/>
    <n v="128"/>
    <n v="1500"/>
    <n v="9"/>
    <n v="2021"/>
  </r>
  <r>
    <n v="2005"/>
    <n v="18"/>
    <n v="1"/>
    <d v="2021-09-13T00:00:00"/>
    <n v="51.18"/>
    <x v="10"/>
    <d v="2021-09-09T00:00:00"/>
    <s v="Polska"/>
    <s v="Cysmix i Emilka"/>
    <x v="0"/>
    <n v="7"/>
    <n v="128"/>
    <n v="1500"/>
    <n v="9"/>
    <n v="2021"/>
  </r>
  <r>
    <n v="2006"/>
    <n v="18"/>
    <n v="1"/>
    <d v="2021-09-13T00:00:00"/>
    <n v="60.14"/>
    <x v="10"/>
    <d v="2021-09-09T00:00:00"/>
    <s v="Polska"/>
    <s v="Cysmix i Emilka"/>
    <x v="0"/>
    <n v="7"/>
    <n v="128"/>
    <n v="1500"/>
    <n v="9"/>
    <n v="2021"/>
  </r>
  <r>
    <n v="2007"/>
    <n v="18"/>
    <n v="1"/>
    <d v="2021-09-13T00:00:00"/>
    <n v="71.569999999999993"/>
    <x v="10"/>
    <d v="2021-09-09T00:00:00"/>
    <s v="Polska"/>
    <s v="Cysmix i Emilka"/>
    <x v="0"/>
    <n v="7"/>
    <n v="128"/>
    <n v="1500"/>
    <n v="9"/>
    <n v="2021"/>
  </r>
  <r>
    <n v="2008"/>
    <n v="18"/>
    <n v="1"/>
    <d v="2021-09-13T00:00:00"/>
    <n v="68.2"/>
    <x v="10"/>
    <d v="2021-09-09T00:00:00"/>
    <s v="Polska"/>
    <s v="Cysmix i Emilka"/>
    <x v="0"/>
    <n v="7"/>
    <n v="128"/>
    <n v="1500"/>
    <n v="9"/>
    <n v="2021"/>
  </r>
  <r>
    <n v="2009"/>
    <n v="18"/>
    <n v="1"/>
    <d v="2021-09-15T00:00:00"/>
    <n v="61.57"/>
    <x v="10"/>
    <d v="2021-09-09T00:00:00"/>
    <s v="Polska"/>
    <s v="Cysmix i Emilka"/>
    <x v="0"/>
    <n v="7"/>
    <n v="128"/>
    <n v="1500"/>
    <n v="9"/>
    <n v="2021"/>
  </r>
  <r>
    <n v="2010"/>
    <n v="18"/>
    <n v="1"/>
    <d v="2021-09-15T00:00:00"/>
    <n v="81.98"/>
    <x v="10"/>
    <d v="2021-09-09T00:00:00"/>
    <s v="Polska"/>
    <s v="Cysmix i Emilka"/>
    <x v="0"/>
    <n v="7"/>
    <n v="128"/>
    <n v="1500"/>
    <n v="9"/>
    <n v="2021"/>
  </r>
  <r>
    <n v="2011"/>
    <n v="18"/>
    <n v="2"/>
    <d v="2021-09-15T00:00:00"/>
    <n v="12.29"/>
    <x v="10"/>
    <d v="2021-09-09T00:00:00"/>
    <s v="Polska"/>
    <s v="Solejek"/>
    <x v="1"/>
    <n v="7"/>
    <n v="182"/>
    <n v="1500"/>
    <n v="9"/>
    <n v="2021"/>
  </r>
  <r>
    <n v="2012"/>
    <n v="18"/>
    <n v="2"/>
    <d v="2021-09-18T00:00:00"/>
    <n v="23.49"/>
    <x v="10"/>
    <d v="2021-09-09T00:00:00"/>
    <s v="Polska"/>
    <s v="Solejek"/>
    <x v="1"/>
    <n v="7"/>
    <n v="182"/>
    <n v="1500"/>
    <n v="9"/>
    <n v="2021"/>
  </r>
  <r>
    <n v="2013"/>
    <n v="18"/>
    <n v="2"/>
    <d v="2021-09-21T00:00:00"/>
    <n v="23.02"/>
    <x v="10"/>
    <d v="2021-09-09T00:00:00"/>
    <s v="Polska"/>
    <s v="Solejek"/>
    <x v="1"/>
    <n v="7"/>
    <n v="182"/>
    <n v="1500"/>
    <n v="9"/>
    <n v="2021"/>
  </r>
  <r>
    <n v="2014"/>
    <n v="18"/>
    <n v="2"/>
    <d v="2021-09-21T00:00:00"/>
    <n v="34.93"/>
    <x v="10"/>
    <d v="2021-09-09T00:00:00"/>
    <s v="Polska"/>
    <s v="Solejek"/>
    <x v="1"/>
    <n v="7"/>
    <n v="182"/>
    <n v="1500"/>
    <n v="9"/>
    <n v="2021"/>
  </r>
  <r>
    <n v="2015"/>
    <n v="18"/>
    <n v="2"/>
    <d v="2021-09-21T00:00:00"/>
    <n v="39.200000000000003"/>
    <x v="10"/>
    <d v="2021-09-09T00:00:00"/>
    <s v="Polska"/>
    <s v="Solejek"/>
    <x v="1"/>
    <n v="7"/>
    <n v="182"/>
    <n v="1500"/>
    <n v="9"/>
    <n v="2021"/>
  </r>
  <r>
    <n v="2016"/>
    <n v="18"/>
    <n v="2"/>
    <d v="2021-09-21T00:00:00"/>
    <n v="43.89"/>
    <x v="10"/>
    <d v="2021-09-09T00:00:00"/>
    <s v="Polska"/>
    <s v="Solejek"/>
    <x v="1"/>
    <n v="7"/>
    <n v="182"/>
    <n v="1500"/>
    <n v="9"/>
    <n v="2021"/>
  </r>
  <r>
    <n v="2017"/>
    <n v="18"/>
    <n v="2"/>
    <d v="2021-09-21T00:00:00"/>
    <n v="57.79"/>
    <x v="10"/>
    <d v="2021-09-09T00:00:00"/>
    <s v="Polska"/>
    <s v="Solejek"/>
    <x v="1"/>
    <n v="7"/>
    <n v="182"/>
    <n v="1500"/>
    <n v="9"/>
    <n v="2021"/>
  </r>
  <r>
    <n v="2018"/>
    <n v="18"/>
    <n v="2"/>
    <d v="2021-09-21T00:00:00"/>
    <n v="71.52"/>
    <x v="10"/>
    <d v="2021-09-09T00:00:00"/>
    <s v="Polska"/>
    <s v="Solejek"/>
    <x v="1"/>
    <n v="7"/>
    <n v="182"/>
    <n v="1500"/>
    <n v="9"/>
    <n v="2021"/>
  </r>
  <r>
    <n v="2019"/>
    <n v="18"/>
    <n v="2"/>
    <d v="2021-09-21T00:00:00"/>
    <n v="63.75"/>
    <x v="10"/>
    <d v="2021-09-09T00:00:00"/>
    <s v="Polska"/>
    <s v="Solejek"/>
    <x v="1"/>
    <n v="7"/>
    <n v="182"/>
    <n v="1500"/>
    <n v="9"/>
    <n v="2021"/>
  </r>
  <r>
    <n v="2020"/>
    <n v="18"/>
    <n v="2"/>
    <d v="2021-09-23T00:00:00"/>
    <n v="97.55"/>
    <x v="10"/>
    <d v="2021-09-09T00:00:00"/>
    <s v="Polska"/>
    <s v="Solejek"/>
    <x v="1"/>
    <n v="7"/>
    <n v="182"/>
    <n v="1500"/>
    <n v="9"/>
    <n v="2021"/>
  </r>
  <r>
    <n v="2021"/>
    <n v="18"/>
    <n v="3"/>
    <d v="2021-09-23T00:00:00"/>
    <n v="12.02"/>
    <x v="10"/>
    <d v="2021-09-09T00:00:00"/>
    <s v="Polska"/>
    <s v="Kuba Omsiak"/>
    <x v="2"/>
    <n v="5"/>
    <n v="128"/>
    <n v="1000"/>
    <n v="9"/>
    <n v="2021"/>
  </r>
  <r>
    <n v="2022"/>
    <n v="18"/>
    <n v="3"/>
    <d v="2021-09-23T00:00:00"/>
    <n v="22.33"/>
    <x v="10"/>
    <d v="2021-09-09T00:00:00"/>
    <s v="Polska"/>
    <s v="Kuba Omsiak"/>
    <x v="2"/>
    <n v="5"/>
    <n v="128"/>
    <n v="1000"/>
    <n v="9"/>
    <n v="2021"/>
  </r>
  <r>
    <n v="2023"/>
    <n v="18"/>
    <n v="3"/>
    <d v="2021-09-23T00:00:00"/>
    <n v="30.92"/>
    <x v="10"/>
    <d v="2021-09-09T00:00:00"/>
    <s v="Polska"/>
    <s v="Kuba Omsiak"/>
    <x v="2"/>
    <n v="5"/>
    <n v="128"/>
    <n v="1000"/>
    <n v="9"/>
    <n v="2021"/>
  </r>
  <r>
    <n v="2024"/>
    <n v="18"/>
    <n v="3"/>
    <d v="2021-09-23T00:00:00"/>
    <n v="36.86"/>
    <x v="10"/>
    <d v="2021-09-09T00:00:00"/>
    <s v="Polska"/>
    <s v="Kuba Omsiak"/>
    <x v="2"/>
    <n v="5"/>
    <n v="128"/>
    <n v="1000"/>
    <n v="9"/>
    <n v="2021"/>
  </r>
  <r>
    <n v="2025"/>
    <n v="18"/>
    <n v="3"/>
    <d v="2021-09-25T00:00:00"/>
    <n v="33.44"/>
    <x v="10"/>
    <d v="2021-09-09T00:00:00"/>
    <s v="Polska"/>
    <s v="Kuba Omsiak"/>
    <x v="2"/>
    <n v="5"/>
    <n v="128"/>
    <n v="1000"/>
    <n v="9"/>
    <n v="2021"/>
  </r>
  <r>
    <n v="2026"/>
    <n v="18"/>
    <n v="3"/>
    <d v="2021-09-26T00:00:00"/>
    <n v="52.34"/>
    <x v="10"/>
    <d v="2021-09-09T00:00:00"/>
    <s v="Polska"/>
    <s v="Kuba Omsiak"/>
    <x v="2"/>
    <n v="5"/>
    <n v="128"/>
    <n v="1000"/>
    <n v="9"/>
    <n v="2021"/>
  </r>
  <r>
    <n v="2027"/>
    <n v="18"/>
    <n v="3"/>
    <d v="2021-09-28T00:00:00"/>
    <n v="70.92"/>
    <x v="10"/>
    <d v="2021-09-09T00:00:00"/>
    <s v="Polska"/>
    <s v="Kuba Omsiak"/>
    <x v="2"/>
    <n v="5"/>
    <n v="128"/>
    <n v="1000"/>
    <n v="9"/>
    <n v="2021"/>
  </r>
  <r>
    <n v="2028"/>
    <n v="18"/>
    <n v="3"/>
    <d v="2021-10-01T00:00:00"/>
    <n v="82.11"/>
    <x v="10"/>
    <d v="2021-09-09T00:00:00"/>
    <s v="Polska"/>
    <s v="Kuba Omsiak"/>
    <x v="2"/>
    <n v="5"/>
    <n v="128"/>
    <n v="1000"/>
    <n v="10"/>
    <n v="2021"/>
  </r>
  <r>
    <n v="2029"/>
    <n v="18"/>
    <n v="3"/>
    <d v="2021-10-01T00:00:00"/>
    <n v="82.34"/>
    <x v="10"/>
    <d v="2021-09-09T00:00:00"/>
    <s v="Polska"/>
    <s v="Kuba Omsiak"/>
    <x v="2"/>
    <n v="5"/>
    <n v="128"/>
    <n v="1000"/>
    <n v="10"/>
    <n v="2021"/>
  </r>
  <r>
    <n v="2030"/>
    <n v="18"/>
    <n v="3"/>
    <d v="2021-10-01T00:00:00"/>
    <n v="76.36"/>
    <x v="10"/>
    <d v="2021-09-09T00:00:00"/>
    <s v="Polska"/>
    <s v="Kuba Omsiak"/>
    <x v="2"/>
    <n v="5"/>
    <n v="128"/>
    <n v="1000"/>
    <n v="10"/>
    <n v="2021"/>
  </r>
  <r>
    <n v="2031"/>
    <n v="18"/>
    <n v="4"/>
    <d v="2021-10-01T00:00:00"/>
    <n v="10.17"/>
    <x v="10"/>
    <d v="2021-09-09T00:00:00"/>
    <s v="Polska"/>
    <s v="Pościgacze"/>
    <x v="3"/>
    <n v="6"/>
    <n v="170"/>
    <n v="1200"/>
    <n v="10"/>
    <n v="2021"/>
  </r>
  <r>
    <n v="2032"/>
    <n v="18"/>
    <n v="4"/>
    <d v="2021-10-01T00:00:00"/>
    <n v="23.55"/>
    <x v="10"/>
    <d v="2021-09-09T00:00:00"/>
    <s v="Polska"/>
    <s v="Pościgacze"/>
    <x v="3"/>
    <n v="6"/>
    <n v="170"/>
    <n v="1200"/>
    <n v="10"/>
    <n v="2021"/>
  </r>
  <r>
    <n v="2033"/>
    <n v="18"/>
    <n v="4"/>
    <d v="2021-10-01T00:00:00"/>
    <n v="26.14"/>
    <x v="10"/>
    <d v="2021-09-09T00:00:00"/>
    <s v="Polska"/>
    <s v="Pościgacze"/>
    <x v="3"/>
    <n v="6"/>
    <n v="170"/>
    <n v="1200"/>
    <n v="10"/>
    <n v="2021"/>
  </r>
  <r>
    <n v="2034"/>
    <n v="18"/>
    <n v="4"/>
    <d v="2021-10-01T00:00:00"/>
    <n v="36.729999999999997"/>
    <x v="10"/>
    <d v="2021-09-09T00:00:00"/>
    <s v="Polska"/>
    <s v="Pościgacze"/>
    <x v="3"/>
    <n v="6"/>
    <n v="170"/>
    <n v="1200"/>
    <n v="10"/>
    <n v="2021"/>
  </r>
  <r>
    <n v="2035"/>
    <n v="18"/>
    <n v="4"/>
    <d v="2021-10-01T00:00:00"/>
    <n v="54.94"/>
    <x v="10"/>
    <d v="2021-09-09T00:00:00"/>
    <s v="Polska"/>
    <s v="Pościgacze"/>
    <x v="3"/>
    <n v="6"/>
    <n v="170"/>
    <n v="1200"/>
    <n v="10"/>
    <n v="2021"/>
  </r>
  <r>
    <n v="2036"/>
    <n v="18"/>
    <n v="4"/>
    <d v="2021-10-02T00:00:00"/>
    <n v="38.07"/>
    <x v="10"/>
    <d v="2021-09-09T00:00:00"/>
    <s v="Polska"/>
    <s v="Pościgacze"/>
    <x v="3"/>
    <n v="6"/>
    <n v="170"/>
    <n v="1200"/>
    <n v="10"/>
    <n v="2021"/>
  </r>
  <r>
    <n v="2037"/>
    <n v="18"/>
    <n v="4"/>
    <d v="2021-10-02T00:00:00"/>
    <n v="59.75"/>
    <x v="10"/>
    <d v="2021-09-09T00:00:00"/>
    <s v="Polska"/>
    <s v="Pościgacze"/>
    <x v="3"/>
    <n v="6"/>
    <n v="170"/>
    <n v="1200"/>
    <n v="10"/>
    <n v="2021"/>
  </r>
  <r>
    <n v="2038"/>
    <n v="18"/>
    <n v="4"/>
    <d v="2021-10-02T00:00:00"/>
    <n v="77.81"/>
    <x v="10"/>
    <d v="2021-09-09T00:00:00"/>
    <s v="Polska"/>
    <s v="Pościgacze"/>
    <x v="3"/>
    <n v="6"/>
    <n v="170"/>
    <n v="1200"/>
    <n v="10"/>
    <n v="2021"/>
  </r>
  <r>
    <n v="2039"/>
    <n v="18"/>
    <n v="4"/>
    <d v="2021-10-04T00:00:00"/>
    <n v="90.1"/>
    <x v="10"/>
    <d v="2021-09-09T00:00:00"/>
    <s v="Polska"/>
    <s v="Pościgacze"/>
    <x v="3"/>
    <n v="6"/>
    <n v="170"/>
    <n v="1200"/>
    <n v="10"/>
    <n v="2021"/>
  </r>
  <r>
    <n v="2040"/>
    <n v="18"/>
    <n v="4"/>
    <d v="2021-10-04T00:00:00"/>
    <n v="78.17"/>
    <x v="10"/>
    <d v="2021-09-09T00:00:00"/>
    <s v="Polska"/>
    <s v="Pościgacze"/>
    <x v="3"/>
    <n v="6"/>
    <n v="170"/>
    <n v="1200"/>
    <n v="10"/>
    <n v="2021"/>
  </r>
  <r>
    <n v="2041"/>
    <n v="18"/>
    <n v="5"/>
    <d v="2021-10-04T00:00:00"/>
    <n v="18.73"/>
    <x v="10"/>
    <d v="2021-09-09T00:00:00"/>
    <s v="Polska"/>
    <s v="Rostek"/>
    <x v="4"/>
    <n v="5"/>
    <n v="133"/>
    <n v="1000"/>
    <n v="10"/>
    <n v="2021"/>
  </r>
  <r>
    <n v="2042"/>
    <n v="18"/>
    <n v="5"/>
    <d v="2021-10-04T00:00:00"/>
    <n v="23.11"/>
    <x v="10"/>
    <d v="2021-09-09T00:00:00"/>
    <s v="Polska"/>
    <s v="Rostek"/>
    <x v="4"/>
    <n v="5"/>
    <n v="133"/>
    <n v="1000"/>
    <n v="10"/>
    <n v="2021"/>
  </r>
  <r>
    <n v="2043"/>
    <n v="18"/>
    <n v="5"/>
    <d v="2021-10-04T00:00:00"/>
    <n v="37.03"/>
    <x v="10"/>
    <d v="2021-09-09T00:00:00"/>
    <s v="Polska"/>
    <s v="Rostek"/>
    <x v="4"/>
    <n v="5"/>
    <n v="133"/>
    <n v="1000"/>
    <n v="10"/>
    <n v="2021"/>
  </r>
  <r>
    <n v="2044"/>
    <n v="18"/>
    <n v="5"/>
    <d v="2021-10-04T00:00:00"/>
    <n v="36.69"/>
    <x v="10"/>
    <d v="2021-09-09T00:00:00"/>
    <s v="Polska"/>
    <s v="Rostek"/>
    <x v="4"/>
    <n v="5"/>
    <n v="133"/>
    <n v="1000"/>
    <n v="10"/>
    <n v="2021"/>
  </r>
  <r>
    <n v="2045"/>
    <n v="18"/>
    <n v="5"/>
    <d v="2021-10-06T00:00:00"/>
    <n v="46.37"/>
    <x v="10"/>
    <d v="2021-09-09T00:00:00"/>
    <s v="Polska"/>
    <s v="Rostek"/>
    <x v="4"/>
    <n v="5"/>
    <n v="133"/>
    <n v="1000"/>
    <n v="10"/>
    <n v="2021"/>
  </r>
  <r>
    <n v="2046"/>
    <n v="18"/>
    <n v="5"/>
    <d v="2021-10-06T00:00:00"/>
    <n v="47.2"/>
    <x v="10"/>
    <d v="2021-09-09T00:00:00"/>
    <s v="Polska"/>
    <s v="Rostek"/>
    <x v="4"/>
    <n v="5"/>
    <n v="133"/>
    <n v="1000"/>
    <n v="10"/>
    <n v="2021"/>
  </r>
  <r>
    <n v="2047"/>
    <n v="18"/>
    <n v="5"/>
    <d v="2021-10-09T00:00:00"/>
    <n v="58.06"/>
    <x v="10"/>
    <d v="2021-09-09T00:00:00"/>
    <s v="Polska"/>
    <s v="Rostek"/>
    <x v="4"/>
    <n v="5"/>
    <n v="133"/>
    <n v="1000"/>
    <n v="10"/>
    <n v="2021"/>
  </r>
  <r>
    <n v="2048"/>
    <n v="18"/>
    <n v="5"/>
    <d v="2021-10-09T00:00:00"/>
    <n v="68.86"/>
    <x v="10"/>
    <d v="2021-09-09T00:00:00"/>
    <s v="Polska"/>
    <s v="Rostek"/>
    <x v="4"/>
    <n v="5"/>
    <n v="133"/>
    <n v="1000"/>
    <n v="10"/>
    <n v="2021"/>
  </r>
  <r>
    <n v="2049"/>
    <n v="18"/>
    <n v="5"/>
    <d v="2021-10-09T00:00:00"/>
    <n v="60.4"/>
    <x v="10"/>
    <d v="2021-09-09T00:00:00"/>
    <s v="Polska"/>
    <s v="Rostek"/>
    <x v="4"/>
    <n v="5"/>
    <n v="133"/>
    <n v="1000"/>
    <n v="10"/>
    <n v="2021"/>
  </r>
  <r>
    <n v="2050"/>
    <n v="18"/>
    <n v="6"/>
    <d v="2021-10-09T00:00:00"/>
    <n v="15.72"/>
    <x v="10"/>
    <d v="2021-09-09T00:00:00"/>
    <s v="Polska"/>
    <s v="Ramzes B."/>
    <x v="5"/>
    <n v="6"/>
    <n v="130"/>
    <n v="1200"/>
    <n v="10"/>
    <n v="2021"/>
  </r>
  <r>
    <n v="2051"/>
    <n v="18"/>
    <n v="6"/>
    <d v="2021-10-10T00:00:00"/>
    <n v="20.86"/>
    <x v="10"/>
    <d v="2021-09-09T00:00:00"/>
    <s v="Polska"/>
    <s v="Ramzes B."/>
    <x v="5"/>
    <n v="6"/>
    <n v="130"/>
    <n v="1200"/>
    <n v="10"/>
    <n v="2021"/>
  </r>
  <r>
    <n v="2052"/>
    <n v="18"/>
    <n v="6"/>
    <d v="2021-10-11T00:00:00"/>
    <n v="28.11"/>
    <x v="10"/>
    <d v="2021-09-09T00:00:00"/>
    <s v="Polska"/>
    <s v="Ramzes B."/>
    <x v="5"/>
    <n v="6"/>
    <n v="130"/>
    <n v="1200"/>
    <n v="10"/>
    <n v="2021"/>
  </r>
  <r>
    <n v="2053"/>
    <n v="18"/>
    <n v="6"/>
    <d v="2021-10-11T00:00:00"/>
    <n v="36.479999999999997"/>
    <x v="10"/>
    <d v="2021-09-09T00:00:00"/>
    <s v="Polska"/>
    <s v="Ramzes B."/>
    <x v="5"/>
    <n v="6"/>
    <n v="130"/>
    <n v="1200"/>
    <n v="10"/>
    <n v="2021"/>
  </r>
  <r>
    <n v="2054"/>
    <n v="18"/>
    <n v="6"/>
    <d v="2021-10-12T00:00:00"/>
    <n v="56.33"/>
    <x v="10"/>
    <d v="2021-09-09T00:00:00"/>
    <s v="Polska"/>
    <s v="Ramzes B."/>
    <x v="5"/>
    <n v="6"/>
    <n v="130"/>
    <n v="1200"/>
    <n v="10"/>
    <n v="2021"/>
  </r>
  <r>
    <n v="2055"/>
    <n v="18"/>
    <n v="6"/>
    <d v="2021-10-15T00:00:00"/>
    <n v="55.78"/>
    <x v="10"/>
    <d v="2021-09-09T00:00:00"/>
    <s v="Polska"/>
    <s v="Ramzes B."/>
    <x v="5"/>
    <n v="6"/>
    <n v="130"/>
    <n v="1200"/>
    <n v="10"/>
    <n v="2021"/>
  </r>
  <r>
    <n v="2056"/>
    <n v="18"/>
    <n v="6"/>
    <d v="2021-10-15T00:00:00"/>
    <n v="76.87"/>
    <x v="10"/>
    <d v="2021-09-09T00:00:00"/>
    <s v="Polska"/>
    <s v="Ramzes B."/>
    <x v="5"/>
    <n v="6"/>
    <n v="130"/>
    <n v="1200"/>
    <n v="10"/>
    <n v="2021"/>
  </r>
  <r>
    <n v="2057"/>
    <n v="18"/>
    <n v="6"/>
    <d v="2021-10-15T00:00:00"/>
    <n v="50.08"/>
    <x v="10"/>
    <d v="2021-09-09T00:00:00"/>
    <s v="Polska"/>
    <s v="Ramzes B."/>
    <x v="5"/>
    <n v="6"/>
    <n v="130"/>
    <n v="1200"/>
    <n v="10"/>
    <n v="2021"/>
  </r>
  <r>
    <n v="2058"/>
    <n v="18"/>
    <n v="6"/>
    <d v="2021-10-16T00:00:00"/>
    <n v="61.87"/>
    <x v="10"/>
    <d v="2021-09-09T00:00:00"/>
    <s v="Polska"/>
    <s v="Ramzes B."/>
    <x v="5"/>
    <n v="6"/>
    <n v="130"/>
    <n v="1200"/>
    <n v="10"/>
    <n v="2021"/>
  </r>
  <r>
    <n v="2059"/>
    <n v="18"/>
    <n v="6"/>
    <d v="2021-10-16T00:00:00"/>
    <n v="82.68"/>
    <x v="10"/>
    <d v="2021-09-09T00:00:00"/>
    <s v="Polska"/>
    <s v="Ramzes B."/>
    <x v="5"/>
    <n v="6"/>
    <n v="130"/>
    <n v="1200"/>
    <n v="10"/>
    <n v="2021"/>
  </r>
  <r>
    <n v="2060"/>
    <n v="18"/>
    <n v="7"/>
    <d v="2021-10-16T00:00:00"/>
    <n v="19.68"/>
    <x v="10"/>
    <d v="2021-09-09T00:00:00"/>
    <s v="Polska"/>
    <s v="Rajec"/>
    <x v="6"/>
    <n v="4"/>
    <n v="120"/>
    <n v="900"/>
    <n v="10"/>
    <n v="2021"/>
  </r>
  <r>
    <n v="2061"/>
    <n v="18"/>
    <n v="7"/>
    <d v="2021-10-16T00:00:00"/>
    <n v="27.69"/>
    <x v="10"/>
    <d v="2021-09-09T00:00:00"/>
    <s v="Polska"/>
    <s v="Rajec"/>
    <x v="6"/>
    <n v="4"/>
    <n v="120"/>
    <n v="900"/>
    <n v="10"/>
    <n v="2021"/>
  </r>
  <r>
    <n v="2062"/>
    <n v="18"/>
    <n v="7"/>
    <d v="2021-10-16T00:00:00"/>
    <n v="24.62"/>
    <x v="10"/>
    <d v="2021-09-09T00:00:00"/>
    <s v="Polska"/>
    <s v="Rajec"/>
    <x v="6"/>
    <n v="4"/>
    <n v="120"/>
    <n v="900"/>
    <n v="10"/>
    <n v="2021"/>
  </r>
  <r>
    <n v="2063"/>
    <n v="18"/>
    <n v="7"/>
    <d v="2021-10-16T00:00:00"/>
    <n v="36.340000000000003"/>
    <x v="10"/>
    <d v="2021-09-09T00:00:00"/>
    <s v="Polska"/>
    <s v="Rajec"/>
    <x v="6"/>
    <n v="4"/>
    <n v="120"/>
    <n v="900"/>
    <n v="10"/>
    <n v="2021"/>
  </r>
  <r>
    <n v="2064"/>
    <n v="18"/>
    <n v="7"/>
    <d v="2021-10-16T00:00:00"/>
    <n v="34.57"/>
    <x v="10"/>
    <d v="2021-09-09T00:00:00"/>
    <s v="Polska"/>
    <s v="Rajec"/>
    <x v="6"/>
    <n v="4"/>
    <n v="120"/>
    <n v="900"/>
    <n v="10"/>
    <n v="2021"/>
  </r>
  <r>
    <n v="2065"/>
    <n v="18"/>
    <n v="7"/>
    <d v="2021-10-16T00:00:00"/>
    <n v="43.6"/>
    <x v="10"/>
    <d v="2021-09-09T00:00:00"/>
    <s v="Polska"/>
    <s v="Rajec"/>
    <x v="6"/>
    <n v="4"/>
    <n v="120"/>
    <n v="900"/>
    <n v="10"/>
    <n v="2021"/>
  </r>
  <r>
    <n v="2066"/>
    <n v="18"/>
    <n v="7"/>
    <d v="2021-10-16T00:00:00"/>
    <n v="79.14"/>
    <x v="10"/>
    <d v="2021-09-09T00:00:00"/>
    <s v="Polska"/>
    <s v="Rajec"/>
    <x v="6"/>
    <n v="4"/>
    <n v="120"/>
    <n v="900"/>
    <n v="10"/>
    <n v="2021"/>
  </r>
  <r>
    <n v="2067"/>
    <n v="18"/>
    <n v="7"/>
    <d v="2021-10-16T00:00:00"/>
    <n v="70.92"/>
    <x v="10"/>
    <d v="2021-09-09T00:00:00"/>
    <s v="Polska"/>
    <s v="Rajec"/>
    <x v="6"/>
    <n v="4"/>
    <n v="120"/>
    <n v="900"/>
    <n v="10"/>
    <n v="2021"/>
  </r>
  <r>
    <n v="2068"/>
    <n v="18"/>
    <n v="7"/>
    <d v="2021-10-16T00:00:00"/>
    <n v="69.819999999999993"/>
    <x v="10"/>
    <d v="2021-09-09T00:00:00"/>
    <s v="Polska"/>
    <s v="Rajec"/>
    <x v="6"/>
    <n v="4"/>
    <n v="120"/>
    <n v="900"/>
    <n v="10"/>
    <n v="2021"/>
  </r>
  <r>
    <n v="2069"/>
    <n v="18"/>
    <n v="7"/>
    <d v="2021-10-16T00:00:00"/>
    <n v="65.16"/>
    <x v="10"/>
    <d v="2021-09-09T00:00:00"/>
    <s v="Polska"/>
    <s v="Rajec"/>
    <x v="6"/>
    <n v="4"/>
    <n v="120"/>
    <n v="900"/>
    <n v="10"/>
    <n v="2021"/>
  </r>
  <r>
    <n v="2070"/>
    <n v="18"/>
    <n v="17"/>
    <d v="2021-10-16T00:00:00"/>
    <n v="11.76"/>
    <x v="10"/>
    <d v="2021-09-09T00:00:00"/>
    <s v="Polska"/>
    <s v="Tofik Lis"/>
    <x v="7"/>
    <n v="6"/>
    <n v="160"/>
    <n v="1200"/>
    <n v="10"/>
    <n v="2021"/>
  </r>
  <r>
    <n v="2071"/>
    <n v="18"/>
    <n v="17"/>
    <d v="2021-10-16T00:00:00"/>
    <n v="22.02"/>
    <x v="10"/>
    <d v="2021-09-09T00:00:00"/>
    <s v="Polska"/>
    <s v="Tofik Lis"/>
    <x v="7"/>
    <n v="6"/>
    <n v="160"/>
    <n v="1200"/>
    <n v="10"/>
    <n v="2021"/>
  </r>
  <r>
    <n v="2072"/>
    <n v="18"/>
    <n v="17"/>
    <d v="2021-10-16T00:00:00"/>
    <n v="33.24"/>
    <x v="10"/>
    <d v="2021-09-09T00:00:00"/>
    <s v="Polska"/>
    <s v="Tofik Lis"/>
    <x v="7"/>
    <n v="6"/>
    <n v="160"/>
    <n v="1200"/>
    <n v="10"/>
    <n v="2021"/>
  </r>
  <r>
    <n v="2073"/>
    <n v="18"/>
    <n v="17"/>
    <d v="2021-10-17T00:00:00"/>
    <n v="35.42"/>
    <x v="10"/>
    <d v="2021-09-09T00:00:00"/>
    <s v="Polska"/>
    <s v="Tofik Lis"/>
    <x v="7"/>
    <n v="6"/>
    <n v="160"/>
    <n v="1200"/>
    <n v="10"/>
    <n v="2021"/>
  </r>
  <r>
    <n v="2074"/>
    <n v="18"/>
    <n v="17"/>
    <d v="2021-10-17T00:00:00"/>
    <n v="50.05"/>
    <x v="10"/>
    <d v="2021-09-09T00:00:00"/>
    <s v="Polska"/>
    <s v="Tofik Lis"/>
    <x v="7"/>
    <n v="6"/>
    <n v="160"/>
    <n v="1200"/>
    <n v="10"/>
    <n v="2021"/>
  </r>
  <r>
    <n v="2075"/>
    <n v="18"/>
    <n v="17"/>
    <d v="2021-10-17T00:00:00"/>
    <n v="58.96"/>
    <x v="10"/>
    <d v="2021-09-09T00:00:00"/>
    <s v="Polska"/>
    <s v="Tofik Lis"/>
    <x v="7"/>
    <n v="6"/>
    <n v="160"/>
    <n v="1200"/>
    <n v="10"/>
    <n v="2021"/>
  </r>
  <r>
    <n v="2076"/>
    <n v="18"/>
    <n v="17"/>
    <d v="2021-10-17T00:00:00"/>
    <n v="46.23"/>
    <x v="10"/>
    <d v="2021-09-09T00:00:00"/>
    <s v="Polska"/>
    <s v="Tofik Lis"/>
    <x v="7"/>
    <n v="6"/>
    <n v="160"/>
    <n v="1200"/>
    <n v="10"/>
    <n v="2021"/>
  </r>
  <r>
    <n v="2077"/>
    <n v="18"/>
    <n v="17"/>
    <d v="2021-10-17T00:00:00"/>
    <n v="56.49"/>
    <x v="10"/>
    <d v="2021-09-09T00:00:00"/>
    <s v="Polska"/>
    <s v="Tofik Lis"/>
    <x v="7"/>
    <n v="6"/>
    <n v="160"/>
    <n v="1200"/>
    <n v="10"/>
    <n v="2021"/>
  </r>
  <r>
    <n v="2078"/>
    <n v="18"/>
    <n v="17"/>
    <d v="2021-10-17T00:00:00"/>
    <n v="77.36"/>
    <x v="10"/>
    <d v="2021-09-09T00:00:00"/>
    <s v="Polska"/>
    <s v="Tofik Lis"/>
    <x v="7"/>
    <n v="6"/>
    <n v="160"/>
    <n v="1200"/>
    <n v="10"/>
    <n v="2021"/>
  </r>
  <r>
    <n v="2079"/>
    <n v="18"/>
    <n v="9"/>
    <d v="2021-10-17T00:00:00"/>
    <n v="16.649999999999999"/>
    <x v="10"/>
    <d v="2021-09-09T00:00:00"/>
    <s v="Polska"/>
    <s v="Panda Oczy i Termit"/>
    <x v="8"/>
    <n v="6"/>
    <n v="150"/>
    <n v="1200"/>
    <n v="10"/>
    <n v="2021"/>
  </r>
  <r>
    <n v="2080"/>
    <n v="8"/>
    <n v="1"/>
    <d v="2021-10-19T00:00:00"/>
    <n v="11.13"/>
    <x v="11"/>
    <d v="2021-10-19T00:00:00"/>
    <s v="Francja"/>
    <s v="Cysmix i Emilka"/>
    <x v="0"/>
    <n v="7"/>
    <n v="128"/>
    <n v="1500"/>
    <n v="10"/>
    <n v="2021"/>
  </r>
  <r>
    <n v="2081"/>
    <n v="8"/>
    <n v="1"/>
    <d v="2021-10-19T00:00:00"/>
    <n v="22.19"/>
    <x v="11"/>
    <d v="2021-10-19T00:00:00"/>
    <s v="Francja"/>
    <s v="Cysmix i Emilka"/>
    <x v="0"/>
    <n v="7"/>
    <n v="128"/>
    <n v="1500"/>
    <n v="10"/>
    <n v="2021"/>
  </r>
  <r>
    <n v="2082"/>
    <n v="18"/>
    <n v="9"/>
    <d v="2021-10-20T00:00:00"/>
    <n v="24.77"/>
    <x v="10"/>
    <d v="2021-09-09T00:00:00"/>
    <s v="Polska"/>
    <s v="Panda Oczy i Termit"/>
    <x v="8"/>
    <n v="6"/>
    <n v="150"/>
    <n v="1200"/>
    <n v="10"/>
    <n v="2021"/>
  </r>
  <r>
    <n v="2083"/>
    <n v="18"/>
    <n v="9"/>
    <d v="2021-10-20T00:00:00"/>
    <n v="34.6"/>
    <x v="10"/>
    <d v="2021-09-09T00:00:00"/>
    <s v="Polska"/>
    <s v="Panda Oczy i Termit"/>
    <x v="8"/>
    <n v="6"/>
    <n v="150"/>
    <n v="1200"/>
    <n v="10"/>
    <n v="2021"/>
  </r>
  <r>
    <n v="2084"/>
    <n v="8"/>
    <n v="1"/>
    <d v="2021-10-22T00:00:00"/>
    <n v="31.02"/>
    <x v="11"/>
    <d v="2021-10-19T00:00:00"/>
    <s v="Francja"/>
    <s v="Cysmix i Emilka"/>
    <x v="0"/>
    <n v="7"/>
    <n v="128"/>
    <n v="1500"/>
    <n v="10"/>
    <n v="2021"/>
  </r>
  <r>
    <n v="2085"/>
    <n v="8"/>
    <n v="1"/>
    <d v="2021-10-22T00:00:00"/>
    <n v="31.38"/>
    <x v="11"/>
    <d v="2021-10-19T00:00:00"/>
    <s v="Francja"/>
    <s v="Cysmix i Emilka"/>
    <x v="0"/>
    <n v="7"/>
    <n v="128"/>
    <n v="1500"/>
    <n v="10"/>
    <n v="2021"/>
  </r>
  <r>
    <n v="2086"/>
    <n v="8"/>
    <n v="1"/>
    <d v="2021-10-22T00:00:00"/>
    <n v="41.81"/>
    <x v="11"/>
    <d v="2021-10-19T00:00:00"/>
    <s v="Francja"/>
    <s v="Cysmix i Emilka"/>
    <x v="0"/>
    <n v="7"/>
    <n v="128"/>
    <n v="1500"/>
    <n v="10"/>
    <n v="2021"/>
  </r>
  <r>
    <n v="2087"/>
    <n v="8"/>
    <n v="1"/>
    <d v="2021-10-22T00:00:00"/>
    <n v="37.22"/>
    <x v="11"/>
    <d v="2021-10-19T00:00:00"/>
    <s v="Francja"/>
    <s v="Cysmix i Emilka"/>
    <x v="0"/>
    <n v="7"/>
    <n v="128"/>
    <n v="1500"/>
    <n v="10"/>
    <n v="2021"/>
  </r>
  <r>
    <n v="2088"/>
    <n v="8"/>
    <n v="1"/>
    <d v="2021-10-22T00:00:00"/>
    <n v="40.53"/>
    <x v="11"/>
    <d v="2021-10-19T00:00:00"/>
    <s v="Francja"/>
    <s v="Cysmix i Emilka"/>
    <x v="0"/>
    <n v="7"/>
    <n v="128"/>
    <n v="1500"/>
    <n v="10"/>
    <n v="2021"/>
  </r>
  <r>
    <n v="2089"/>
    <n v="8"/>
    <n v="1"/>
    <d v="2021-10-22T00:00:00"/>
    <n v="64.64"/>
    <x v="11"/>
    <d v="2021-10-19T00:00:00"/>
    <s v="Francja"/>
    <s v="Cysmix i Emilka"/>
    <x v="0"/>
    <n v="7"/>
    <n v="128"/>
    <n v="1500"/>
    <n v="10"/>
    <n v="2021"/>
  </r>
  <r>
    <n v="2090"/>
    <n v="8"/>
    <n v="1"/>
    <d v="2021-10-22T00:00:00"/>
    <n v="66.27"/>
    <x v="11"/>
    <d v="2021-10-19T00:00:00"/>
    <s v="Francja"/>
    <s v="Cysmix i Emilka"/>
    <x v="0"/>
    <n v="7"/>
    <n v="128"/>
    <n v="1500"/>
    <n v="10"/>
    <n v="2021"/>
  </r>
  <r>
    <n v="2091"/>
    <n v="8"/>
    <n v="1"/>
    <d v="2021-10-22T00:00:00"/>
    <n v="65.16"/>
    <x v="11"/>
    <d v="2021-10-19T00:00:00"/>
    <s v="Francja"/>
    <s v="Cysmix i Emilka"/>
    <x v="0"/>
    <n v="7"/>
    <n v="128"/>
    <n v="1500"/>
    <n v="10"/>
    <n v="2021"/>
  </r>
  <r>
    <n v="2092"/>
    <n v="8"/>
    <n v="2"/>
    <d v="2021-10-22T00:00:00"/>
    <n v="13.96"/>
    <x v="11"/>
    <d v="2021-10-19T00:00:00"/>
    <s v="Francja"/>
    <s v="Solejek"/>
    <x v="1"/>
    <n v="7"/>
    <n v="182"/>
    <n v="1500"/>
    <n v="10"/>
    <n v="2021"/>
  </r>
  <r>
    <n v="2093"/>
    <n v="18"/>
    <n v="9"/>
    <d v="2021-10-22T00:00:00"/>
    <n v="41.97"/>
    <x v="10"/>
    <d v="2021-09-09T00:00:00"/>
    <s v="Polska"/>
    <s v="Panda Oczy i Termit"/>
    <x v="8"/>
    <n v="6"/>
    <n v="150"/>
    <n v="1200"/>
    <n v="10"/>
    <n v="2021"/>
  </r>
  <r>
    <n v="2094"/>
    <n v="18"/>
    <n v="9"/>
    <d v="2021-10-22T00:00:00"/>
    <n v="39.25"/>
    <x v="10"/>
    <d v="2021-09-09T00:00:00"/>
    <s v="Polska"/>
    <s v="Panda Oczy i Termit"/>
    <x v="8"/>
    <n v="6"/>
    <n v="150"/>
    <n v="1200"/>
    <n v="10"/>
    <n v="2021"/>
  </r>
  <r>
    <n v="2095"/>
    <n v="18"/>
    <n v="9"/>
    <d v="2021-10-22T00:00:00"/>
    <n v="44.31"/>
    <x v="10"/>
    <d v="2021-09-09T00:00:00"/>
    <s v="Polska"/>
    <s v="Panda Oczy i Termit"/>
    <x v="8"/>
    <n v="6"/>
    <n v="150"/>
    <n v="1200"/>
    <n v="10"/>
    <n v="2021"/>
  </r>
  <r>
    <n v="2096"/>
    <n v="18"/>
    <n v="9"/>
    <d v="2021-10-22T00:00:00"/>
    <n v="60.24"/>
    <x v="10"/>
    <d v="2021-09-09T00:00:00"/>
    <s v="Polska"/>
    <s v="Panda Oczy i Termit"/>
    <x v="8"/>
    <n v="6"/>
    <n v="150"/>
    <n v="1200"/>
    <n v="10"/>
    <n v="2021"/>
  </r>
  <r>
    <n v="2097"/>
    <n v="18"/>
    <n v="9"/>
    <d v="2021-10-22T00:00:00"/>
    <n v="75.53"/>
    <x v="10"/>
    <d v="2021-09-09T00:00:00"/>
    <s v="Polska"/>
    <s v="Panda Oczy i Termit"/>
    <x v="8"/>
    <n v="6"/>
    <n v="150"/>
    <n v="1200"/>
    <n v="10"/>
    <n v="2021"/>
  </r>
  <r>
    <n v="2098"/>
    <n v="18"/>
    <n v="9"/>
    <d v="2021-10-22T00:00:00"/>
    <n v="86.8"/>
    <x v="10"/>
    <d v="2021-09-09T00:00:00"/>
    <s v="Polska"/>
    <s v="Panda Oczy i Termit"/>
    <x v="8"/>
    <n v="6"/>
    <n v="150"/>
    <n v="1200"/>
    <n v="10"/>
    <n v="2021"/>
  </r>
  <r>
    <n v="2099"/>
    <n v="8"/>
    <n v="2"/>
    <d v="2021-10-25T00:00:00"/>
    <n v="27.53"/>
    <x v="11"/>
    <d v="2021-10-19T00:00:00"/>
    <s v="Francja"/>
    <s v="Solejek"/>
    <x v="1"/>
    <n v="7"/>
    <n v="182"/>
    <n v="1500"/>
    <n v="10"/>
    <n v="2021"/>
  </r>
  <r>
    <n v="2100"/>
    <n v="8"/>
    <n v="2"/>
    <d v="2021-10-25T00:00:00"/>
    <n v="31.25"/>
    <x v="11"/>
    <d v="2021-10-19T00:00:00"/>
    <s v="Francja"/>
    <s v="Solejek"/>
    <x v="1"/>
    <n v="7"/>
    <n v="182"/>
    <n v="1500"/>
    <n v="10"/>
    <n v="2021"/>
  </r>
  <r>
    <n v="2101"/>
    <n v="8"/>
    <n v="2"/>
    <d v="2021-10-25T00:00:00"/>
    <n v="32.479999999999997"/>
    <x v="11"/>
    <d v="2021-10-19T00:00:00"/>
    <s v="Francja"/>
    <s v="Solejek"/>
    <x v="1"/>
    <n v="7"/>
    <n v="182"/>
    <n v="1500"/>
    <n v="10"/>
    <n v="2021"/>
  </r>
  <r>
    <n v="2102"/>
    <n v="8"/>
    <n v="2"/>
    <d v="2021-10-25T00:00:00"/>
    <n v="43.56"/>
    <x v="11"/>
    <d v="2021-10-19T00:00:00"/>
    <s v="Francja"/>
    <s v="Solejek"/>
    <x v="1"/>
    <n v="7"/>
    <n v="182"/>
    <n v="1500"/>
    <n v="10"/>
    <n v="2021"/>
  </r>
  <r>
    <n v="2103"/>
    <n v="18"/>
    <n v="9"/>
    <d v="2021-10-25T00:00:00"/>
    <n v="75.52"/>
    <x v="10"/>
    <d v="2021-09-09T00:00:00"/>
    <s v="Polska"/>
    <s v="Panda Oczy i Termit"/>
    <x v="8"/>
    <n v="6"/>
    <n v="150"/>
    <n v="1200"/>
    <n v="10"/>
    <n v="2021"/>
  </r>
  <r>
    <n v="2104"/>
    <n v="8"/>
    <n v="2"/>
    <d v="2021-10-26T00:00:00"/>
    <n v="40.01"/>
    <x v="11"/>
    <d v="2021-10-19T00:00:00"/>
    <s v="Francja"/>
    <s v="Solejek"/>
    <x v="1"/>
    <n v="7"/>
    <n v="182"/>
    <n v="1500"/>
    <n v="10"/>
    <n v="2021"/>
  </r>
  <r>
    <n v="2105"/>
    <n v="8"/>
    <n v="2"/>
    <d v="2021-10-26T00:00:00"/>
    <n v="43.42"/>
    <x v="11"/>
    <d v="2021-10-19T00:00:00"/>
    <s v="Francja"/>
    <s v="Solejek"/>
    <x v="1"/>
    <n v="7"/>
    <n v="182"/>
    <n v="1500"/>
    <n v="10"/>
    <n v="2021"/>
  </r>
  <r>
    <n v="2106"/>
    <n v="18"/>
    <n v="10"/>
    <d v="2021-10-27T00:00:00"/>
    <n v="18.079999999999998"/>
    <x v="10"/>
    <d v="2021-09-09T00:00:00"/>
    <s v="Polska"/>
    <s v="Portek i Madeonek"/>
    <x v="9"/>
    <n v="5"/>
    <n v="128"/>
    <n v="1000"/>
    <n v="10"/>
    <n v="2021"/>
  </r>
  <r>
    <n v="2107"/>
    <n v="18"/>
    <n v="10"/>
    <d v="2021-10-27T00:00:00"/>
    <n v="24"/>
    <x v="10"/>
    <d v="2021-09-09T00:00:00"/>
    <s v="Polska"/>
    <s v="Portek i Madeonek"/>
    <x v="9"/>
    <n v="5"/>
    <n v="128"/>
    <n v="1000"/>
    <n v="10"/>
    <n v="2021"/>
  </r>
  <r>
    <n v="2108"/>
    <n v="8"/>
    <n v="2"/>
    <d v="2021-10-28T00:00:00"/>
    <n v="53.29"/>
    <x v="11"/>
    <d v="2021-10-19T00:00:00"/>
    <s v="Francja"/>
    <s v="Solejek"/>
    <x v="1"/>
    <n v="7"/>
    <n v="182"/>
    <n v="1500"/>
    <n v="10"/>
    <n v="2021"/>
  </r>
  <r>
    <n v="2109"/>
    <n v="8"/>
    <n v="2"/>
    <d v="2021-10-30T00:00:00"/>
    <n v="91.37"/>
    <x v="11"/>
    <d v="2021-10-19T00:00:00"/>
    <s v="Francja"/>
    <s v="Solejek"/>
    <x v="1"/>
    <n v="7"/>
    <n v="182"/>
    <n v="1500"/>
    <n v="10"/>
    <n v="2021"/>
  </r>
  <r>
    <n v="2110"/>
    <n v="18"/>
    <n v="10"/>
    <d v="2021-10-30T00:00:00"/>
    <n v="24.07"/>
    <x v="10"/>
    <d v="2021-09-09T00:00:00"/>
    <s v="Polska"/>
    <s v="Portek i Madeonek"/>
    <x v="9"/>
    <n v="5"/>
    <n v="128"/>
    <n v="1000"/>
    <n v="10"/>
    <n v="2021"/>
  </r>
  <r>
    <n v="2111"/>
    <n v="18"/>
    <n v="10"/>
    <d v="2021-10-30T00:00:00"/>
    <n v="36.979999999999997"/>
    <x v="10"/>
    <d v="2021-09-09T00:00:00"/>
    <s v="Polska"/>
    <s v="Portek i Madeonek"/>
    <x v="9"/>
    <n v="5"/>
    <n v="128"/>
    <n v="1000"/>
    <n v="10"/>
    <n v="2021"/>
  </r>
  <r>
    <n v="2112"/>
    <n v="18"/>
    <n v="10"/>
    <d v="2021-10-30T00:00:00"/>
    <n v="51.1"/>
    <x v="10"/>
    <d v="2021-09-09T00:00:00"/>
    <s v="Polska"/>
    <s v="Portek i Madeonek"/>
    <x v="9"/>
    <n v="5"/>
    <n v="128"/>
    <n v="1000"/>
    <n v="10"/>
    <n v="2021"/>
  </r>
  <r>
    <n v="2113"/>
    <n v="8"/>
    <n v="2"/>
    <d v="2021-10-31T00:00:00"/>
    <n v="79.02"/>
    <x v="11"/>
    <d v="2021-10-19T00:00:00"/>
    <s v="Francja"/>
    <s v="Solejek"/>
    <x v="1"/>
    <n v="7"/>
    <n v="182"/>
    <n v="1500"/>
    <n v="10"/>
    <n v="2021"/>
  </r>
  <r>
    <n v="2114"/>
    <n v="8"/>
    <n v="3"/>
    <d v="2021-11-01T00:00:00"/>
    <n v="13.77"/>
    <x v="11"/>
    <d v="2021-10-19T00:00:00"/>
    <s v="Francja"/>
    <s v="Kuba Omsiak"/>
    <x v="2"/>
    <n v="5"/>
    <n v="128"/>
    <n v="1000"/>
    <n v="11"/>
    <n v="2021"/>
  </r>
  <r>
    <n v="2115"/>
    <n v="8"/>
    <n v="3"/>
    <d v="2021-11-01T00:00:00"/>
    <n v="20.3"/>
    <x v="11"/>
    <d v="2021-10-19T00:00:00"/>
    <s v="Francja"/>
    <s v="Kuba Omsiak"/>
    <x v="2"/>
    <n v="5"/>
    <n v="128"/>
    <n v="1000"/>
    <n v="11"/>
    <n v="2021"/>
  </r>
  <r>
    <n v="2116"/>
    <n v="8"/>
    <n v="3"/>
    <d v="2021-11-01T00:00:00"/>
    <n v="28.03"/>
    <x v="11"/>
    <d v="2021-10-19T00:00:00"/>
    <s v="Francja"/>
    <s v="Kuba Omsiak"/>
    <x v="2"/>
    <n v="5"/>
    <n v="128"/>
    <n v="1000"/>
    <n v="11"/>
    <n v="2021"/>
  </r>
  <r>
    <n v="2117"/>
    <n v="8"/>
    <n v="3"/>
    <d v="2021-11-01T00:00:00"/>
    <n v="39.869999999999997"/>
    <x v="11"/>
    <d v="2021-10-19T00:00:00"/>
    <s v="Francja"/>
    <s v="Kuba Omsiak"/>
    <x v="2"/>
    <n v="5"/>
    <n v="128"/>
    <n v="1000"/>
    <n v="11"/>
    <n v="2021"/>
  </r>
  <r>
    <n v="2118"/>
    <n v="18"/>
    <n v="10"/>
    <d v="2021-11-01T00:00:00"/>
    <n v="59.79"/>
    <x v="10"/>
    <d v="2021-09-09T00:00:00"/>
    <s v="Polska"/>
    <s v="Portek i Madeonek"/>
    <x v="9"/>
    <n v="5"/>
    <n v="128"/>
    <n v="1000"/>
    <n v="11"/>
    <n v="2021"/>
  </r>
  <r>
    <n v="2119"/>
    <n v="18"/>
    <n v="10"/>
    <d v="2021-11-01T00:00:00"/>
    <n v="55.63"/>
    <x v="10"/>
    <d v="2021-09-09T00:00:00"/>
    <s v="Polska"/>
    <s v="Portek i Madeonek"/>
    <x v="9"/>
    <n v="5"/>
    <n v="128"/>
    <n v="1000"/>
    <n v="11"/>
    <n v="2021"/>
  </r>
  <r>
    <n v="2120"/>
    <n v="18"/>
    <n v="10"/>
    <d v="2021-11-01T00:00:00"/>
    <n v="75.84"/>
    <x v="10"/>
    <d v="2021-09-09T00:00:00"/>
    <s v="Polska"/>
    <s v="Portek i Madeonek"/>
    <x v="9"/>
    <n v="5"/>
    <n v="128"/>
    <n v="1000"/>
    <n v="11"/>
    <n v="2021"/>
  </r>
  <r>
    <n v="2121"/>
    <n v="18"/>
    <n v="10"/>
    <d v="2021-11-01T00:00:00"/>
    <n v="88.73"/>
    <x v="10"/>
    <d v="2021-09-09T00:00:00"/>
    <s v="Polska"/>
    <s v="Portek i Madeonek"/>
    <x v="9"/>
    <n v="5"/>
    <n v="128"/>
    <n v="1000"/>
    <n v="11"/>
    <n v="2021"/>
  </r>
  <r>
    <n v="2122"/>
    <n v="18"/>
    <n v="10"/>
    <d v="2021-11-01T00:00:00"/>
    <n v="90.15"/>
    <x v="10"/>
    <d v="2021-09-09T00:00:00"/>
    <s v="Polska"/>
    <s v="Portek i Madeonek"/>
    <x v="9"/>
    <n v="5"/>
    <n v="128"/>
    <n v="1000"/>
    <n v="11"/>
    <n v="2021"/>
  </r>
  <r>
    <n v="2123"/>
    <n v="18"/>
    <n v="11"/>
    <d v="2021-11-02T00:00:00"/>
    <n v="11.63"/>
    <x v="10"/>
    <d v="2021-09-09T00:00:00"/>
    <s v="Polska"/>
    <s v="Tofik Lis"/>
    <x v="10"/>
    <n v="6"/>
    <n v="120"/>
    <n v="1200"/>
    <n v="11"/>
    <n v="2021"/>
  </r>
  <r>
    <n v="2124"/>
    <n v="8"/>
    <n v="3"/>
    <d v="2021-11-03T00:00:00"/>
    <n v="39.799999999999997"/>
    <x v="11"/>
    <d v="2021-10-19T00:00:00"/>
    <s v="Francja"/>
    <s v="Kuba Omsiak"/>
    <x v="2"/>
    <n v="5"/>
    <n v="128"/>
    <n v="1000"/>
    <n v="11"/>
    <n v="2021"/>
  </r>
  <r>
    <n v="2125"/>
    <n v="18"/>
    <n v="11"/>
    <d v="2021-11-04T00:00:00"/>
    <n v="18.41"/>
    <x v="10"/>
    <d v="2021-09-09T00:00:00"/>
    <s v="Polska"/>
    <s v="Tofik Lis"/>
    <x v="10"/>
    <n v="6"/>
    <n v="120"/>
    <n v="1200"/>
    <n v="11"/>
    <n v="2021"/>
  </r>
  <r>
    <n v="2126"/>
    <n v="18"/>
    <n v="11"/>
    <d v="2021-11-05T00:00:00"/>
    <n v="37.049999999999997"/>
    <x v="10"/>
    <d v="2021-09-09T00:00:00"/>
    <s v="Polska"/>
    <s v="Tofik Lis"/>
    <x v="10"/>
    <n v="6"/>
    <n v="120"/>
    <n v="1200"/>
    <n v="11"/>
    <n v="2021"/>
  </r>
  <r>
    <n v="2127"/>
    <n v="18"/>
    <n v="11"/>
    <d v="2021-11-05T00:00:00"/>
    <n v="42.44"/>
    <x v="10"/>
    <d v="2021-09-09T00:00:00"/>
    <s v="Polska"/>
    <s v="Tofik Lis"/>
    <x v="10"/>
    <n v="6"/>
    <n v="120"/>
    <n v="1200"/>
    <n v="11"/>
    <n v="2021"/>
  </r>
  <r>
    <n v="2128"/>
    <n v="18"/>
    <n v="11"/>
    <d v="2021-11-05T00:00:00"/>
    <n v="53.05"/>
    <x v="10"/>
    <d v="2021-09-09T00:00:00"/>
    <s v="Polska"/>
    <s v="Tofik Lis"/>
    <x v="10"/>
    <n v="6"/>
    <n v="120"/>
    <n v="1200"/>
    <n v="11"/>
    <n v="2021"/>
  </r>
  <r>
    <n v="2129"/>
    <n v="18"/>
    <n v="11"/>
    <d v="2021-11-05T00:00:00"/>
    <n v="36.869999999999997"/>
    <x v="10"/>
    <d v="2021-09-09T00:00:00"/>
    <s v="Polska"/>
    <s v="Tofik Lis"/>
    <x v="10"/>
    <n v="6"/>
    <n v="120"/>
    <n v="1200"/>
    <n v="11"/>
    <n v="2021"/>
  </r>
  <r>
    <n v="2130"/>
    <n v="18"/>
    <n v="11"/>
    <d v="2021-11-05T00:00:00"/>
    <n v="50.68"/>
    <x v="10"/>
    <d v="2021-09-09T00:00:00"/>
    <s v="Polska"/>
    <s v="Tofik Lis"/>
    <x v="10"/>
    <n v="6"/>
    <n v="120"/>
    <n v="1200"/>
    <n v="11"/>
    <n v="2021"/>
  </r>
  <r>
    <n v="2131"/>
    <n v="18"/>
    <n v="11"/>
    <d v="2021-11-05T00:00:00"/>
    <n v="60.66"/>
    <x v="10"/>
    <d v="2021-09-09T00:00:00"/>
    <s v="Polska"/>
    <s v="Tofik Lis"/>
    <x v="10"/>
    <n v="6"/>
    <n v="120"/>
    <n v="1200"/>
    <n v="11"/>
    <n v="2021"/>
  </r>
  <r>
    <n v="2132"/>
    <n v="8"/>
    <n v="3"/>
    <d v="2021-11-06T00:00:00"/>
    <n v="45.55"/>
    <x v="11"/>
    <d v="2021-10-19T00:00:00"/>
    <s v="Francja"/>
    <s v="Kuba Omsiak"/>
    <x v="2"/>
    <n v="5"/>
    <n v="128"/>
    <n v="1000"/>
    <n v="11"/>
    <n v="2021"/>
  </r>
  <r>
    <n v="2133"/>
    <n v="18"/>
    <n v="11"/>
    <d v="2021-11-06T00:00:00"/>
    <n v="55.26"/>
    <x v="10"/>
    <d v="2021-09-09T00:00:00"/>
    <s v="Polska"/>
    <s v="Tofik Lis"/>
    <x v="10"/>
    <n v="6"/>
    <n v="120"/>
    <n v="1200"/>
    <n v="11"/>
    <n v="2021"/>
  </r>
  <r>
    <n v="2134"/>
    <n v="8"/>
    <n v="3"/>
    <d v="2021-11-07T00:00:00"/>
    <n v="56.94"/>
    <x v="11"/>
    <d v="2021-10-19T00:00:00"/>
    <s v="Francja"/>
    <s v="Kuba Omsiak"/>
    <x v="2"/>
    <n v="5"/>
    <n v="128"/>
    <n v="1000"/>
    <n v="11"/>
    <n v="2021"/>
  </r>
  <r>
    <n v="2135"/>
    <n v="8"/>
    <n v="3"/>
    <d v="2021-11-07T00:00:00"/>
    <n v="78.430000000000007"/>
    <x v="11"/>
    <d v="2021-10-19T00:00:00"/>
    <s v="Francja"/>
    <s v="Kuba Omsiak"/>
    <x v="2"/>
    <n v="5"/>
    <n v="128"/>
    <n v="1000"/>
    <n v="11"/>
    <n v="2021"/>
  </r>
  <r>
    <n v="2136"/>
    <n v="8"/>
    <n v="3"/>
    <d v="2021-11-07T00:00:00"/>
    <n v="84.3"/>
    <x v="11"/>
    <d v="2021-10-19T00:00:00"/>
    <s v="Francja"/>
    <s v="Kuba Omsiak"/>
    <x v="2"/>
    <n v="5"/>
    <n v="128"/>
    <n v="1000"/>
    <n v="11"/>
    <n v="2021"/>
  </r>
  <r>
    <n v="2137"/>
    <n v="8"/>
    <n v="3"/>
    <d v="2021-11-07T00:00:00"/>
    <n v="57.89"/>
    <x v="11"/>
    <d v="2021-10-19T00:00:00"/>
    <s v="Francja"/>
    <s v="Kuba Omsiak"/>
    <x v="2"/>
    <n v="5"/>
    <n v="128"/>
    <n v="1000"/>
    <n v="11"/>
    <n v="2021"/>
  </r>
  <r>
    <n v="2138"/>
    <n v="8"/>
    <n v="4"/>
    <d v="2021-11-07T00:00:00"/>
    <n v="14.32"/>
    <x v="11"/>
    <d v="2021-10-19T00:00:00"/>
    <s v="Francja"/>
    <s v="Pościgacze"/>
    <x v="3"/>
    <n v="6"/>
    <n v="170"/>
    <n v="1200"/>
    <n v="11"/>
    <n v="2021"/>
  </r>
  <r>
    <n v="2139"/>
    <n v="8"/>
    <n v="4"/>
    <d v="2021-11-09T00:00:00"/>
    <n v="24.87"/>
    <x v="11"/>
    <d v="2021-10-19T00:00:00"/>
    <s v="Francja"/>
    <s v="Pościgacze"/>
    <x v="3"/>
    <n v="6"/>
    <n v="170"/>
    <n v="1200"/>
    <n v="11"/>
    <n v="2021"/>
  </r>
  <r>
    <n v="2140"/>
    <n v="8"/>
    <n v="4"/>
    <d v="2021-11-09T00:00:00"/>
    <n v="32.130000000000003"/>
    <x v="11"/>
    <d v="2021-10-19T00:00:00"/>
    <s v="Francja"/>
    <s v="Pościgacze"/>
    <x v="3"/>
    <n v="6"/>
    <n v="170"/>
    <n v="1200"/>
    <n v="11"/>
    <n v="2021"/>
  </r>
  <r>
    <n v="2141"/>
    <n v="8"/>
    <n v="4"/>
    <d v="2021-11-09T00:00:00"/>
    <n v="41.23"/>
    <x v="11"/>
    <d v="2021-10-19T00:00:00"/>
    <s v="Francja"/>
    <s v="Pościgacze"/>
    <x v="3"/>
    <n v="6"/>
    <n v="170"/>
    <n v="1200"/>
    <n v="11"/>
    <n v="2021"/>
  </r>
  <r>
    <n v="2142"/>
    <n v="8"/>
    <n v="4"/>
    <d v="2021-11-09T00:00:00"/>
    <n v="47"/>
    <x v="11"/>
    <d v="2021-10-19T00:00:00"/>
    <s v="Francja"/>
    <s v="Pościgacze"/>
    <x v="3"/>
    <n v="6"/>
    <n v="170"/>
    <n v="1200"/>
    <n v="11"/>
    <n v="2021"/>
  </r>
  <r>
    <n v="2143"/>
    <n v="8"/>
    <n v="4"/>
    <d v="2021-11-09T00:00:00"/>
    <n v="61.33"/>
    <x v="11"/>
    <d v="2021-10-19T00:00:00"/>
    <s v="Francja"/>
    <s v="Pościgacze"/>
    <x v="3"/>
    <n v="6"/>
    <n v="170"/>
    <n v="1200"/>
    <n v="11"/>
    <n v="2021"/>
  </r>
  <r>
    <n v="2144"/>
    <n v="8"/>
    <n v="4"/>
    <d v="2021-11-09T00:00:00"/>
    <n v="44.78"/>
    <x v="11"/>
    <d v="2021-10-19T00:00:00"/>
    <s v="Francja"/>
    <s v="Pościgacze"/>
    <x v="3"/>
    <n v="6"/>
    <n v="170"/>
    <n v="1200"/>
    <n v="11"/>
    <n v="2021"/>
  </r>
  <r>
    <n v="2145"/>
    <n v="8"/>
    <n v="4"/>
    <d v="2021-11-09T00:00:00"/>
    <n v="58.34"/>
    <x v="11"/>
    <d v="2021-10-19T00:00:00"/>
    <s v="Francja"/>
    <s v="Pościgacze"/>
    <x v="3"/>
    <n v="6"/>
    <n v="170"/>
    <n v="1200"/>
    <n v="11"/>
    <n v="2021"/>
  </r>
  <r>
    <n v="2146"/>
    <n v="18"/>
    <n v="11"/>
    <d v="2021-11-09T00:00:00"/>
    <n v="74.290000000000006"/>
    <x v="10"/>
    <d v="2021-09-09T00:00:00"/>
    <s v="Polska"/>
    <s v="Tofik Lis"/>
    <x v="10"/>
    <n v="6"/>
    <n v="120"/>
    <n v="1200"/>
    <n v="11"/>
    <n v="2021"/>
  </r>
  <r>
    <n v="2147"/>
    <n v="18"/>
    <n v="12"/>
    <d v="2021-11-09T00:00:00"/>
    <n v="10.39"/>
    <x v="10"/>
    <d v="2021-09-09T00:00:00"/>
    <s v="Polska"/>
    <s v="Goryle"/>
    <x v="19"/>
    <n v="5"/>
    <n v="139"/>
    <n v="1000"/>
    <n v="11"/>
    <n v="2021"/>
  </r>
  <r>
    <n v="2148"/>
    <n v="8"/>
    <n v="4"/>
    <d v="2021-11-10T00:00:00"/>
    <n v="88.99"/>
    <x v="11"/>
    <d v="2021-10-19T00:00:00"/>
    <s v="Francja"/>
    <s v="Pościgacze"/>
    <x v="3"/>
    <n v="6"/>
    <n v="170"/>
    <n v="1200"/>
    <n v="11"/>
    <n v="2021"/>
  </r>
  <r>
    <n v="2149"/>
    <n v="8"/>
    <n v="4"/>
    <d v="2021-11-10T00:00:00"/>
    <n v="95.81"/>
    <x v="11"/>
    <d v="2021-10-19T00:00:00"/>
    <s v="Francja"/>
    <s v="Pościgacze"/>
    <x v="3"/>
    <n v="6"/>
    <n v="170"/>
    <n v="1200"/>
    <n v="11"/>
    <n v="2021"/>
  </r>
  <r>
    <n v="2150"/>
    <n v="8"/>
    <n v="5"/>
    <d v="2021-11-12T00:00:00"/>
    <n v="11.12"/>
    <x v="11"/>
    <d v="2021-10-19T00:00:00"/>
    <s v="Francja"/>
    <s v="Rostek"/>
    <x v="4"/>
    <n v="5"/>
    <n v="133"/>
    <n v="1000"/>
    <n v="11"/>
    <n v="2021"/>
  </r>
  <r>
    <n v="2151"/>
    <n v="8"/>
    <n v="5"/>
    <d v="2021-11-12T00:00:00"/>
    <n v="17.670000000000002"/>
    <x v="11"/>
    <d v="2021-10-19T00:00:00"/>
    <s v="Francja"/>
    <s v="Rostek"/>
    <x v="4"/>
    <n v="5"/>
    <n v="133"/>
    <n v="1000"/>
    <n v="11"/>
    <n v="2021"/>
  </r>
  <r>
    <n v="2152"/>
    <n v="8"/>
    <n v="5"/>
    <d v="2021-11-12T00:00:00"/>
    <n v="34.51"/>
    <x v="11"/>
    <d v="2021-10-19T00:00:00"/>
    <s v="Francja"/>
    <s v="Rostek"/>
    <x v="4"/>
    <n v="5"/>
    <n v="133"/>
    <n v="1000"/>
    <n v="11"/>
    <n v="2021"/>
  </r>
  <r>
    <n v="2153"/>
    <n v="18"/>
    <n v="12"/>
    <d v="2021-11-12T00:00:00"/>
    <n v="22.99"/>
    <x v="10"/>
    <d v="2021-09-09T00:00:00"/>
    <s v="Polska"/>
    <s v="Goryle"/>
    <x v="19"/>
    <n v="5"/>
    <n v="139"/>
    <n v="1000"/>
    <n v="11"/>
    <n v="2021"/>
  </r>
  <r>
    <n v="2154"/>
    <n v="18"/>
    <n v="12"/>
    <d v="2021-11-12T00:00:00"/>
    <n v="32.869999999999997"/>
    <x v="10"/>
    <d v="2021-09-09T00:00:00"/>
    <s v="Polska"/>
    <s v="Goryle"/>
    <x v="19"/>
    <n v="5"/>
    <n v="139"/>
    <n v="1000"/>
    <n v="11"/>
    <n v="2021"/>
  </r>
  <r>
    <n v="2155"/>
    <n v="8"/>
    <n v="5"/>
    <d v="2021-11-14T00:00:00"/>
    <n v="39.5"/>
    <x v="11"/>
    <d v="2021-10-19T00:00:00"/>
    <s v="Francja"/>
    <s v="Rostek"/>
    <x v="4"/>
    <n v="5"/>
    <n v="133"/>
    <n v="1000"/>
    <n v="11"/>
    <n v="2021"/>
  </r>
  <r>
    <n v="2156"/>
    <n v="8"/>
    <n v="5"/>
    <d v="2021-11-14T00:00:00"/>
    <n v="34.130000000000003"/>
    <x v="11"/>
    <d v="2021-10-19T00:00:00"/>
    <s v="Francja"/>
    <s v="Rostek"/>
    <x v="4"/>
    <n v="5"/>
    <n v="133"/>
    <n v="1000"/>
    <n v="11"/>
    <n v="2021"/>
  </r>
  <r>
    <n v="2157"/>
    <n v="8"/>
    <n v="5"/>
    <d v="2021-11-14T00:00:00"/>
    <n v="58.52"/>
    <x v="11"/>
    <d v="2021-10-19T00:00:00"/>
    <s v="Francja"/>
    <s v="Rostek"/>
    <x v="4"/>
    <n v="5"/>
    <n v="133"/>
    <n v="1000"/>
    <n v="11"/>
    <n v="2021"/>
  </r>
  <r>
    <n v="2158"/>
    <n v="8"/>
    <n v="5"/>
    <d v="2021-11-14T00:00:00"/>
    <n v="67.290000000000006"/>
    <x v="11"/>
    <d v="2021-10-19T00:00:00"/>
    <s v="Francja"/>
    <s v="Rostek"/>
    <x v="4"/>
    <n v="5"/>
    <n v="133"/>
    <n v="1000"/>
    <n v="11"/>
    <n v="2021"/>
  </r>
  <r>
    <n v="2159"/>
    <n v="18"/>
    <n v="12"/>
    <d v="2021-11-14T00:00:00"/>
    <n v="43.39"/>
    <x v="10"/>
    <d v="2021-09-09T00:00:00"/>
    <s v="Polska"/>
    <s v="Goryle"/>
    <x v="19"/>
    <n v="5"/>
    <n v="139"/>
    <n v="1000"/>
    <n v="11"/>
    <n v="2021"/>
  </r>
  <r>
    <n v="2160"/>
    <n v="8"/>
    <n v="5"/>
    <d v="2021-11-17T00:00:00"/>
    <n v="84.49"/>
    <x v="11"/>
    <d v="2021-10-19T00:00:00"/>
    <s v="Francja"/>
    <s v="Rostek"/>
    <x v="4"/>
    <n v="5"/>
    <n v="133"/>
    <n v="1000"/>
    <n v="11"/>
    <n v="2021"/>
  </r>
  <r>
    <n v="2161"/>
    <n v="8"/>
    <n v="5"/>
    <d v="2021-11-17T00:00:00"/>
    <n v="81.31"/>
    <x v="11"/>
    <d v="2021-10-19T00:00:00"/>
    <s v="Francja"/>
    <s v="Rostek"/>
    <x v="4"/>
    <n v="5"/>
    <n v="133"/>
    <n v="1000"/>
    <n v="11"/>
    <n v="2021"/>
  </r>
  <r>
    <n v="2162"/>
    <n v="8"/>
    <n v="5"/>
    <d v="2021-11-17T00:00:00"/>
    <n v="62"/>
    <x v="11"/>
    <d v="2021-10-19T00:00:00"/>
    <s v="Francja"/>
    <s v="Rostek"/>
    <x v="4"/>
    <n v="5"/>
    <n v="133"/>
    <n v="1000"/>
    <n v="11"/>
    <n v="2021"/>
  </r>
  <r>
    <n v="2163"/>
    <n v="8"/>
    <n v="6"/>
    <d v="2021-11-17T00:00:00"/>
    <n v="12.06"/>
    <x v="11"/>
    <d v="2021-10-19T00:00:00"/>
    <s v="Francja"/>
    <s v="Ramzes B."/>
    <x v="5"/>
    <n v="6"/>
    <n v="130"/>
    <n v="1200"/>
    <n v="11"/>
    <n v="2021"/>
  </r>
  <r>
    <n v="2164"/>
    <n v="8"/>
    <n v="6"/>
    <d v="2021-11-17T00:00:00"/>
    <n v="27.31"/>
    <x v="11"/>
    <d v="2021-10-19T00:00:00"/>
    <s v="Francja"/>
    <s v="Ramzes B."/>
    <x v="5"/>
    <n v="6"/>
    <n v="130"/>
    <n v="1200"/>
    <n v="11"/>
    <n v="2021"/>
  </r>
  <r>
    <n v="2165"/>
    <n v="18"/>
    <n v="12"/>
    <d v="2021-11-17T00:00:00"/>
    <n v="50.51"/>
    <x v="10"/>
    <d v="2021-09-09T00:00:00"/>
    <s v="Polska"/>
    <s v="Goryle"/>
    <x v="19"/>
    <n v="5"/>
    <n v="139"/>
    <n v="1000"/>
    <n v="11"/>
    <n v="2021"/>
  </r>
  <r>
    <n v="2166"/>
    <n v="18"/>
    <n v="12"/>
    <d v="2021-11-17T00:00:00"/>
    <n v="49.87"/>
    <x v="10"/>
    <d v="2021-09-09T00:00:00"/>
    <s v="Polska"/>
    <s v="Goryle"/>
    <x v="19"/>
    <n v="5"/>
    <n v="139"/>
    <n v="1000"/>
    <n v="11"/>
    <n v="2021"/>
  </r>
  <r>
    <n v="2167"/>
    <n v="18"/>
    <n v="12"/>
    <d v="2021-11-17T00:00:00"/>
    <n v="74.73"/>
    <x v="10"/>
    <d v="2021-09-09T00:00:00"/>
    <s v="Polska"/>
    <s v="Goryle"/>
    <x v="19"/>
    <n v="5"/>
    <n v="139"/>
    <n v="1000"/>
    <n v="11"/>
    <n v="2021"/>
  </r>
  <r>
    <n v="2168"/>
    <n v="18"/>
    <n v="12"/>
    <d v="2021-11-17T00:00:00"/>
    <n v="66.7"/>
    <x v="10"/>
    <d v="2021-09-09T00:00:00"/>
    <s v="Polska"/>
    <s v="Goryle"/>
    <x v="19"/>
    <n v="5"/>
    <n v="139"/>
    <n v="1000"/>
    <n v="11"/>
    <n v="2021"/>
  </r>
  <r>
    <n v="2169"/>
    <n v="8"/>
    <n v="6"/>
    <d v="2021-11-20T00:00:00"/>
    <n v="32.72"/>
    <x v="11"/>
    <d v="2021-10-19T00:00:00"/>
    <s v="Francja"/>
    <s v="Ramzes B."/>
    <x v="5"/>
    <n v="6"/>
    <n v="130"/>
    <n v="1200"/>
    <n v="11"/>
    <n v="2021"/>
  </r>
  <r>
    <n v="2170"/>
    <n v="8"/>
    <n v="6"/>
    <d v="2021-11-20T00:00:00"/>
    <n v="45.28"/>
    <x v="11"/>
    <d v="2021-10-19T00:00:00"/>
    <s v="Francja"/>
    <s v="Ramzes B."/>
    <x v="5"/>
    <n v="6"/>
    <n v="130"/>
    <n v="1200"/>
    <n v="11"/>
    <n v="2021"/>
  </r>
  <r>
    <n v="2171"/>
    <n v="8"/>
    <n v="6"/>
    <d v="2021-11-20T00:00:00"/>
    <n v="44.48"/>
    <x v="11"/>
    <d v="2021-10-19T00:00:00"/>
    <s v="Francja"/>
    <s v="Ramzes B."/>
    <x v="5"/>
    <n v="6"/>
    <n v="130"/>
    <n v="1200"/>
    <n v="11"/>
    <n v="2021"/>
  </r>
  <r>
    <n v="2172"/>
    <n v="18"/>
    <n v="12"/>
    <d v="2021-11-20T00:00:00"/>
    <n v="71.5"/>
    <x v="10"/>
    <d v="2021-09-09T00:00:00"/>
    <s v="Polska"/>
    <s v="Goryle"/>
    <x v="19"/>
    <n v="5"/>
    <n v="139"/>
    <n v="1000"/>
    <n v="11"/>
    <n v="2021"/>
  </r>
  <r>
    <n v="2173"/>
    <n v="8"/>
    <n v="6"/>
    <d v="2021-11-22T00:00:00"/>
    <n v="48.57"/>
    <x v="11"/>
    <d v="2021-10-19T00:00:00"/>
    <s v="Francja"/>
    <s v="Ramzes B."/>
    <x v="5"/>
    <n v="6"/>
    <n v="130"/>
    <n v="1200"/>
    <n v="11"/>
    <n v="2021"/>
  </r>
  <r>
    <n v="2174"/>
    <n v="8"/>
    <n v="6"/>
    <d v="2021-11-22T00:00:00"/>
    <n v="71.34"/>
    <x v="11"/>
    <d v="2021-10-19T00:00:00"/>
    <s v="Francja"/>
    <s v="Ramzes B."/>
    <x v="5"/>
    <n v="6"/>
    <n v="130"/>
    <n v="1200"/>
    <n v="11"/>
    <n v="2021"/>
  </r>
  <r>
    <n v="2175"/>
    <n v="8"/>
    <n v="6"/>
    <d v="2021-11-22T00:00:00"/>
    <n v="75.87"/>
    <x v="11"/>
    <d v="2021-10-19T00:00:00"/>
    <s v="Francja"/>
    <s v="Ramzes B."/>
    <x v="5"/>
    <n v="6"/>
    <n v="130"/>
    <n v="1200"/>
    <n v="11"/>
    <n v="2021"/>
  </r>
  <r>
    <n v="2176"/>
    <n v="8"/>
    <n v="6"/>
    <d v="2021-11-22T00:00:00"/>
    <n v="63.41"/>
    <x v="11"/>
    <d v="2021-10-19T00:00:00"/>
    <s v="Francja"/>
    <s v="Ramzes B."/>
    <x v="5"/>
    <n v="6"/>
    <n v="130"/>
    <n v="1200"/>
    <n v="11"/>
    <n v="2021"/>
  </r>
  <r>
    <n v="2177"/>
    <n v="8"/>
    <n v="6"/>
    <d v="2021-11-22T00:00:00"/>
    <n v="93.99"/>
    <x v="11"/>
    <d v="2021-10-19T00:00:00"/>
    <s v="Francja"/>
    <s v="Ramzes B."/>
    <x v="5"/>
    <n v="6"/>
    <n v="130"/>
    <n v="1200"/>
    <n v="11"/>
    <n v="2021"/>
  </r>
  <r>
    <n v="2178"/>
    <n v="18"/>
    <n v="12"/>
    <d v="2021-11-23T00:00:00"/>
    <n v="83.34"/>
    <x v="10"/>
    <d v="2021-09-09T00:00:00"/>
    <s v="Polska"/>
    <s v="Goryle"/>
    <x v="19"/>
    <n v="5"/>
    <n v="139"/>
    <n v="1000"/>
    <n v="11"/>
    <n v="2021"/>
  </r>
  <r>
    <n v="2179"/>
    <n v="18"/>
    <n v="13"/>
    <d v="2021-11-23T00:00:00"/>
    <n v="15.1"/>
    <x v="10"/>
    <d v="2021-09-09T00:00:00"/>
    <s v="Polska"/>
    <s v="Królowa"/>
    <x v="20"/>
    <n v="5"/>
    <n v="156"/>
    <n v="1000"/>
    <n v="11"/>
    <n v="2021"/>
  </r>
  <r>
    <n v="2180"/>
    <n v="18"/>
    <n v="13"/>
    <d v="2021-11-23T00:00:00"/>
    <n v="17.04"/>
    <x v="10"/>
    <d v="2021-09-09T00:00:00"/>
    <s v="Polska"/>
    <s v="Królowa"/>
    <x v="20"/>
    <n v="5"/>
    <n v="156"/>
    <n v="1000"/>
    <n v="11"/>
    <n v="2021"/>
  </r>
  <r>
    <n v="2181"/>
    <n v="18"/>
    <n v="13"/>
    <d v="2021-11-23T00:00:00"/>
    <n v="26.36"/>
    <x v="10"/>
    <d v="2021-09-09T00:00:00"/>
    <s v="Polska"/>
    <s v="Królowa"/>
    <x v="20"/>
    <n v="5"/>
    <n v="156"/>
    <n v="1000"/>
    <n v="11"/>
    <n v="2021"/>
  </r>
  <r>
    <n v="2182"/>
    <n v="18"/>
    <n v="13"/>
    <d v="2021-11-23T00:00:00"/>
    <n v="29.12"/>
    <x v="10"/>
    <d v="2021-09-09T00:00:00"/>
    <s v="Polska"/>
    <s v="Królowa"/>
    <x v="20"/>
    <n v="5"/>
    <n v="156"/>
    <n v="1000"/>
    <n v="11"/>
    <n v="2021"/>
  </r>
  <r>
    <n v="2183"/>
    <n v="18"/>
    <n v="13"/>
    <d v="2021-11-23T00:00:00"/>
    <n v="53.87"/>
    <x v="10"/>
    <d v="2021-09-09T00:00:00"/>
    <s v="Polska"/>
    <s v="Królowa"/>
    <x v="20"/>
    <n v="5"/>
    <n v="156"/>
    <n v="1000"/>
    <n v="11"/>
    <n v="2021"/>
  </r>
  <r>
    <n v="2184"/>
    <n v="18"/>
    <n v="13"/>
    <d v="2021-11-23T00:00:00"/>
    <n v="53.78"/>
    <x v="10"/>
    <d v="2021-09-09T00:00:00"/>
    <s v="Polska"/>
    <s v="Królowa"/>
    <x v="20"/>
    <n v="5"/>
    <n v="156"/>
    <n v="1000"/>
    <n v="11"/>
    <n v="2021"/>
  </r>
  <r>
    <n v="2185"/>
    <n v="8"/>
    <n v="7"/>
    <d v="2021-11-24T00:00:00"/>
    <n v="14.83"/>
    <x v="11"/>
    <d v="2021-10-19T00:00:00"/>
    <s v="Francja"/>
    <s v="Rajec"/>
    <x v="6"/>
    <n v="4"/>
    <n v="120"/>
    <n v="900"/>
    <n v="11"/>
    <n v="2021"/>
  </r>
  <r>
    <n v="2186"/>
    <n v="8"/>
    <n v="7"/>
    <d v="2021-11-24T00:00:00"/>
    <n v="22.17"/>
    <x v="11"/>
    <d v="2021-10-19T00:00:00"/>
    <s v="Francja"/>
    <s v="Rajec"/>
    <x v="6"/>
    <n v="4"/>
    <n v="120"/>
    <n v="900"/>
    <n v="11"/>
    <n v="2021"/>
  </r>
  <r>
    <n v="2187"/>
    <n v="8"/>
    <n v="7"/>
    <d v="2021-11-24T00:00:00"/>
    <n v="33.69"/>
    <x v="11"/>
    <d v="2021-10-19T00:00:00"/>
    <s v="Francja"/>
    <s v="Rajec"/>
    <x v="6"/>
    <n v="4"/>
    <n v="120"/>
    <n v="900"/>
    <n v="11"/>
    <n v="2021"/>
  </r>
  <r>
    <n v="2188"/>
    <n v="8"/>
    <n v="7"/>
    <d v="2021-11-24T00:00:00"/>
    <n v="43.93"/>
    <x v="11"/>
    <d v="2021-10-19T00:00:00"/>
    <s v="Francja"/>
    <s v="Rajec"/>
    <x v="6"/>
    <n v="4"/>
    <n v="120"/>
    <n v="900"/>
    <n v="11"/>
    <n v="2021"/>
  </r>
  <r>
    <n v="2189"/>
    <n v="8"/>
    <n v="7"/>
    <d v="2021-11-24T00:00:00"/>
    <n v="50.52"/>
    <x v="11"/>
    <d v="2021-10-19T00:00:00"/>
    <s v="Francja"/>
    <s v="Rajec"/>
    <x v="6"/>
    <n v="4"/>
    <n v="120"/>
    <n v="900"/>
    <n v="11"/>
    <n v="2021"/>
  </r>
  <r>
    <n v="2190"/>
    <n v="8"/>
    <n v="7"/>
    <d v="2021-11-24T00:00:00"/>
    <n v="41.85"/>
    <x v="11"/>
    <d v="2021-10-19T00:00:00"/>
    <s v="Francja"/>
    <s v="Rajec"/>
    <x v="6"/>
    <n v="4"/>
    <n v="120"/>
    <n v="900"/>
    <n v="11"/>
    <n v="2021"/>
  </r>
  <r>
    <n v="2191"/>
    <n v="8"/>
    <n v="7"/>
    <d v="2021-11-24T00:00:00"/>
    <n v="64.84"/>
    <x v="11"/>
    <d v="2021-10-19T00:00:00"/>
    <s v="Francja"/>
    <s v="Rajec"/>
    <x v="6"/>
    <n v="4"/>
    <n v="120"/>
    <n v="900"/>
    <n v="11"/>
    <n v="2021"/>
  </r>
  <r>
    <n v="2192"/>
    <n v="8"/>
    <n v="7"/>
    <d v="2021-11-24T00:00:00"/>
    <n v="88.54"/>
    <x v="11"/>
    <d v="2021-10-19T00:00:00"/>
    <s v="Francja"/>
    <s v="Rajec"/>
    <x v="6"/>
    <n v="4"/>
    <n v="120"/>
    <n v="900"/>
    <n v="11"/>
    <n v="2021"/>
  </r>
  <r>
    <n v="2193"/>
    <n v="8"/>
    <n v="7"/>
    <d v="2021-11-24T00:00:00"/>
    <n v="59.84"/>
    <x v="11"/>
    <d v="2021-10-19T00:00:00"/>
    <s v="Francja"/>
    <s v="Rajec"/>
    <x v="6"/>
    <n v="4"/>
    <n v="120"/>
    <n v="900"/>
    <n v="11"/>
    <n v="2021"/>
  </r>
  <r>
    <n v="2194"/>
    <n v="18"/>
    <n v="13"/>
    <d v="2021-11-25T00:00:00"/>
    <n v="57.55"/>
    <x v="10"/>
    <d v="2021-09-09T00:00:00"/>
    <s v="Polska"/>
    <s v="Królowa"/>
    <x v="20"/>
    <n v="5"/>
    <n v="156"/>
    <n v="1000"/>
    <n v="11"/>
    <n v="2021"/>
  </r>
  <r>
    <n v="2195"/>
    <n v="18"/>
    <n v="13"/>
    <d v="2021-11-25T00:00:00"/>
    <n v="80.38"/>
    <x v="10"/>
    <d v="2021-09-09T00:00:00"/>
    <s v="Polska"/>
    <s v="Królowa"/>
    <x v="20"/>
    <n v="5"/>
    <n v="156"/>
    <n v="1000"/>
    <n v="11"/>
    <n v="2021"/>
  </r>
  <r>
    <n v="2196"/>
    <n v="18"/>
    <n v="13"/>
    <d v="2021-11-25T00:00:00"/>
    <n v="93.17"/>
    <x v="10"/>
    <d v="2021-09-09T00:00:00"/>
    <s v="Polska"/>
    <s v="Królowa"/>
    <x v="20"/>
    <n v="5"/>
    <n v="156"/>
    <n v="1000"/>
    <n v="11"/>
    <n v="2021"/>
  </r>
  <r>
    <n v="2197"/>
    <n v="18"/>
    <n v="13"/>
    <d v="2021-11-25T00:00:00"/>
    <n v="98.55"/>
    <x v="10"/>
    <d v="2021-09-09T00:00:00"/>
    <s v="Polska"/>
    <s v="Królowa"/>
    <x v="20"/>
    <n v="5"/>
    <n v="156"/>
    <n v="1000"/>
    <n v="11"/>
    <n v="2021"/>
  </r>
  <r>
    <n v="2198"/>
    <n v="18"/>
    <n v="14"/>
    <d v="2021-11-25T00:00:00"/>
    <n v="14.92"/>
    <x v="10"/>
    <d v="2021-09-09T00:00:00"/>
    <s v="Polska"/>
    <s v="Reolka"/>
    <x v="13"/>
    <n v="6"/>
    <n v="190"/>
    <n v="1200"/>
    <n v="11"/>
    <n v="2021"/>
  </r>
  <r>
    <n v="2199"/>
    <n v="18"/>
    <n v="14"/>
    <d v="2021-11-25T00:00:00"/>
    <n v="17.91"/>
    <x v="10"/>
    <d v="2021-09-09T00:00:00"/>
    <s v="Polska"/>
    <s v="Reolka"/>
    <x v="13"/>
    <n v="6"/>
    <n v="190"/>
    <n v="1200"/>
    <n v="11"/>
    <n v="2021"/>
  </r>
  <r>
    <n v="2200"/>
    <n v="18"/>
    <n v="14"/>
    <d v="2021-11-25T00:00:00"/>
    <n v="33.76"/>
    <x v="10"/>
    <d v="2021-09-09T00:00:00"/>
    <s v="Polska"/>
    <s v="Reolka"/>
    <x v="13"/>
    <n v="6"/>
    <n v="190"/>
    <n v="1200"/>
    <n v="11"/>
    <n v="2021"/>
  </r>
  <r>
    <n v="2201"/>
    <n v="8"/>
    <n v="7"/>
    <d v="2021-11-26T00:00:00"/>
    <n v="81.16"/>
    <x v="11"/>
    <d v="2021-10-19T00:00:00"/>
    <s v="Francja"/>
    <s v="Rajec"/>
    <x v="6"/>
    <n v="4"/>
    <n v="120"/>
    <n v="900"/>
    <n v="11"/>
    <n v="2021"/>
  </r>
  <r>
    <n v="2202"/>
    <n v="8"/>
    <n v="17"/>
    <d v="2021-11-26T00:00:00"/>
    <n v="10.44"/>
    <x v="11"/>
    <d v="2021-10-19T00:00:00"/>
    <s v="Francja"/>
    <s v="Tofik Lis"/>
    <x v="7"/>
    <n v="6"/>
    <n v="160"/>
    <n v="1200"/>
    <n v="11"/>
    <n v="2021"/>
  </r>
  <r>
    <n v="2203"/>
    <n v="8"/>
    <n v="17"/>
    <d v="2021-11-26T00:00:00"/>
    <n v="27.79"/>
    <x v="11"/>
    <d v="2021-10-19T00:00:00"/>
    <s v="Francja"/>
    <s v="Tofik Lis"/>
    <x v="7"/>
    <n v="6"/>
    <n v="160"/>
    <n v="1200"/>
    <n v="11"/>
    <n v="2021"/>
  </r>
  <r>
    <n v="2204"/>
    <n v="8"/>
    <n v="17"/>
    <d v="2021-11-26T00:00:00"/>
    <n v="35.57"/>
    <x v="11"/>
    <d v="2021-10-19T00:00:00"/>
    <s v="Francja"/>
    <s v="Tofik Lis"/>
    <x v="7"/>
    <n v="6"/>
    <n v="160"/>
    <n v="1200"/>
    <n v="11"/>
    <n v="2021"/>
  </r>
  <r>
    <n v="2205"/>
    <n v="8"/>
    <n v="17"/>
    <d v="2021-11-26T00:00:00"/>
    <n v="38.46"/>
    <x v="11"/>
    <d v="2021-10-19T00:00:00"/>
    <s v="Francja"/>
    <s v="Tofik Lis"/>
    <x v="7"/>
    <n v="6"/>
    <n v="160"/>
    <n v="1200"/>
    <n v="11"/>
    <n v="2021"/>
  </r>
  <r>
    <n v="2206"/>
    <n v="8"/>
    <n v="17"/>
    <d v="2021-11-26T00:00:00"/>
    <n v="39.79"/>
    <x v="11"/>
    <d v="2021-10-19T00:00:00"/>
    <s v="Francja"/>
    <s v="Tofik Lis"/>
    <x v="7"/>
    <n v="6"/>
    <n v="160"/>
    <n v="1200"/>
    <n v="11"/>
    <n v="2021"/>
  </r>
  <r>
    <n v="2207"/>
    <n v="8"/>
    <n v="17"/>
    <d v="2021-11-26T00:00:00"/>
    <n v="66.239999999999995"/>
    <x v="11"/>
    <d v="2021-10-19T00:00:00"/>
    <s v="Francja"/>
    <s v="Tofik Lis"/>
    <x v="7"/>
    <n v="6"/>
    <n v="160"/>
    <n v="1200"/>
    <n v="11"/>
    <n v="2021"/>
  </r>
  <r>
    <n v="2208"/>
    <n v="8"/>
    <n v="17"/>
    <d v="2021-11-26T00:00:00"/>
    <n v="52.98"/>
    <x v="11"/>
    <d v="2021-10-19T00:00:00"/>
    <s v="Francja"/>
    <s v="Tofik Lis"/>
    <x v="7"/>
    <n v="6"/>
    <n v="160"/>
    <n v="1200"/>
    <n v="11"/>
    <n v="2021"/>
  </r>
  <r>
    <n v="2209"/>
    <n v="8"/>
    <n v="17"/>
    <d v="2021-11-26T00:00:00"/>
    <n v="64.709999999999994"/>
    <x v="11"/>
    <d v="2021-10-19T00:00:00"/>
    <s v="Francja"/>
    <s v="Tofik Lis"/>
    <x v="7"/>
    <n v="6"/>
    <n v="160"/>
    <n v="1200"/>
    <n v="11"/>
    <n v="2021"/>
  </r>
  <r>
    <n v="2210"/>
    <n v="8"/>
    <n v="17"/>
    <d v="2021-11-26T00:00:00"/>
    <n v="81.77"/>
    <x v="11"/>
    <d v="2021-10-19T00:00:00"/>
    <s v="Francja"/>
    <s v="Tofik Lis"/>
    <x v="7"/>
    <n v="6"/>
    <n v="160"/>
    <n v="1200"/>
    <n v="11"/>
    <n v="2021"/>
  </r>
  <r>
    <n v="2211"/>
    <n v="8"/>
    <n v="9"/>
    <d v="2021-11-26T00:00:00"/>
    <n v="19.670000000000002"/>
    <x v="11"/>
    <d v="2021-10-19T00:00:00"/>
    <s v="Francja"/>
    <s v="Panda Oczy i Termit"/>
    <x v="8"/>
    <n v="6"/>
    <n v="150"/>
    <n v="1200"/>
    <n v="11"/>
    <n v="2021"/>
  </r>
  <r>
    <n v="2212"/>
    <n v="8"/>
    <n v="9"/>
    <d v="2021-11-26T00:00:00"/>
    <n v="19.82"/>
    <x v="11"/>
    <d v="2021-10-19T00:00:00"/>
    <s v="Francja"/>
    <s v="Panda Oczy i Termit"/>
    <x v="8"/>
    <n v="6"/>
    <n v="150"/>
    <n v="1200"/>
    <n v="11"/>
    <n v="2021"/>
  </r>
  <r>
    <n v="2213"/>
    <n v="18"/>
    <n v="14"/>
    <d v="2021-11-26T00:00:00"/>
    <n v="27.7"/>
    <x v="10"/>
    <d v="2021-09-09T00:00:00"/>
    <s v="Polska"/>
    <s v="Reolka"/>
    <x v="13"/>
    <n v="6"/>
    <n v="190"/>
    <n v="1200"/>
    <n v="11"/>
    <n v="2021"/>
  </r>
  <r>
    <n v="2214"/>
    <n v="18"/>
    <n v="14"/>
    <d v="2021-11-27T00:00:00"/>
    <n v="55.7"/>
    <x v="10"/>
    <d v="2021-09-09T00:00:00"/>
    <s v="Polska"/>
    <s v="Reolka"/>
    <x v="13"/>
    <n v="6"/>
    <n v="190"/>
    <n v="1200"/>
    <n v="11"/>
    <n v="2021"/>
  </r>
  <r>
    <n v="2215"/>
    <n v="18"/>
    <n v="14"/>
    <d v="2021-11-27T00:00:00"/>
    <n v="52.59"/>
    <x v="10"/>
    <d v="2021-09-09T00:00:00"/>
    <s v="Polska"/>
    <s v="Reolka"/>
    <x v="13"/>
    <n v="6"/>
    <n v="190"/>
    <n v="1200"/>
    <n v="11"/>
    <n v="2021"/>
  </r>
  <r>
    <n v="2216"/>
    <n v="18"/>
    <n v="14"/>
    <d v="2021-11-27T00:00:00"/>
    <n v="57.79"/>
    <x v="10"/>
    <d v="2021-09-09T00:00:00"/>
    <s v="Polska"/>
    <s v="Reolka"/>
    <x v="13"/>
    <n v="6"/>
    <n v="190"/>
    <n v="1200"/>
    <n v="11"/>
    <n v="2021"/>
  </r>
  <r>
    <n v="2217"/>
    <n v="18"/>
    <n v="14"/>
    <d v="2021-11-27T00:00:00"/>
    <n v="62.24"/>
    <x v="10"/>
    <d v="2021-09-09T00:00:00"/>
    <s v="Polska"/>
    <s v="Reolka"/>
    <x v="13"/>
    <n v="6"/>
    <n v="190"/>
    <n v="1200"/>
    <n v="11"/>
    <n v="2021"/>
  </r>
  <r>
    <n v="2218"/>
    <n v="8"/>
    <n v="9"/>
    <d v="2021-11-29T00:00:00"/>
    <n v="24.77"/>
    <x v="11"/>
    <d v="2021-10-19T00:00:00"/>
    <s v="Francja"/>
    <s v="Panda Oczy i Termit"/>
    <x v="8"/>
    <n v="6"/>
    <n v="150"/>
    <n v="1200"/>
    <n v="11"/>
    <n v="2021"/>
  </r>
  <r>
    <n v="2219"/>
    <n v="8"/>
    <n v="9"/>
    <d v="2021-11-29T00:00:00"/>
    <n v="39.51"/>
    <x v="11"/>
    <d v="2021-10-19T00:00:00"/>
    <s v="Francja"/>
    <s v="Panda Oczy i Termit"/>
    <x v="8"/>
    <n v="6"/>
    <n v="150"/>
    <n v="1200"/>
    <n v="11"/>
    <n v="2021"/>
  </r>
  <r>
    <n v="2220"/>
    <n v="8"/>
    <n v="9"/>
    <d v="2021-11-29T00:00:00"/>
    <n v="42.96"/>
    <x v="11"/>
    <d v="2021-10-19T00:00:00"/>
    <s v="Francja"/>
    <s v="Panda Oczy i Termit"/>
    <x v="8"/>
    <n v="6"/>
    <n v="150"/>
    <n v="1200"/>
    <n v="11"/>
    <n v="2021"/>
  </r>
  <r>
    <n v="2221"/>
    <n v="18"/>
    <n v="14"/>
    <d v="2021-11-29T00:00:00"/>
    <n v="83.98"/>
    <x v="10"/>
    <d v="2021-09-09T00:00:00"/>
    <s v="Polska"/>
    <s v="Reolka"/>
    <x v="13"/>
    <n v="6"/>
    <n v="190"/>
    <n v="1200"/>
    <n v="11"/>
    <n v="2021"/>
  </r>
  <r>
    <n v="2222"/>
    <n v="18"/>
    <n v="14"/>
    <d v="2021-12-01T00:00:00"/>
    <n v="68.08"/>
    <x v="10"/>
    <d v="2021-09-09T00:00:00"/>
    <s v="Polska"/>
    <s v="Reolka"/>
    <x v="13"/>
    <n v="6"/>
    <n v="190"/>
    <n v="1200"/>
    <n v="12"/>
    <n v="2021"/>
  </r>
  <r>
    <n v="2223"/>
    <n v="8"/>
    <n v="9"/>
    <d v="2021-12-02T00:00:00"/>
    <n v="54.62"/>
    <x v="11"/>
    <d v="2021-10-19T00:00:00"/>
    <s v="Francja"/>
    <s v="Panda Oczy i Termit"/>
    <x v="8"/>
    <n v="6"/>
    <n v="150"/>
    <n v="1200"/>
    <n v="12"/>
    <n v="2021"/>
  </r>
  <r>
    <n v="2224"/>
    <n v="8"/>
    <n v="9"/>
    <d v="2021-12-02T00:00:00"/>
    <n v="70.05"/>
    <x v="11"/>
    <d v="2021-10-19T00:00:00"/>
    <s v="Francja"/>
    <s v="Panda Oczy i Termit"/>
    <x v="8"/>
    <n v="6"/>
    <n v="150"/>
    <n v="1200"/>
    <n v="12"/>
    <n v="2021"/>
  </r>
  <r>
    <n v="2225"/>
    <n v="8"/>
    <n v="9"/>
    <d v="2021-12-02T00:00:00"/>
    <n v="54.73"/>
    <x v="11"/>
    <d v="2021-10-19T00:00:00"/>
    <s v="Francja"/>
    <s v="Panda Oczy i Termit"/>
    <x v="8"/>
    <n v="6"/>
    <n v="150"/>
    <n v="1200"/>
    <n v="12"/>
    <n v="2021"/>
  </r>
  <r>
    <n v="2226"/>
    <n v="18"/>
    <n v="15"/>
    <d v="2021-12-04T00:00:00"/>
    <n v="18.98"/>
    <x v="10"/>
    <d v="2021-09-09T00:00:00"/>
    <s v="Polska"/>
    <s v="Pan Daft"/>
    <x v="14"/>
    <n v="5"/>
    <n v="123"/>
    <n v="1000"/>
    <n v="12"/>
    <n v="2021"/>
  </r>
  <r>
    <n v="2227"/>
    <n v="18"/>
    <n v="15"/>
    <d v="2021-12-04T00:00:00"/>
    <n v="27.45"/>
    <x v="10"/>
    <d v="2021-09-09T00:00:00"/>
    <s v="Polska"/>
    <s v="Pan Daft"/>
    <x v="14"/>
    <n v="5"/>
    <n v="123"/>
    <n v="1000"/>
    <n v="12"/>
    <n v="2021"/>
  </r>
  <r>
    <n v="2228"/>
    <n v="18"/>
    <n v="15"/>
    <d v="2021-12-04T00:00:00"/>
    <n v="25.76"/>
    <x v="10"/>
    <d v="2021-09-09T00:00:00"/>
    <s v="Polska"/>
    <s v="Pan Daft"/>
    <x v="14"/>
    <n v="5"/>
    <n v="123"/>
    <n v="1000"/>
    <n v="12"/>
    <n v="2021"/>
  </r>
  <r>
    <n v="2229"/>
    <n v="18"/>
    <n v="15"/>
    <d v="2021-12-04T00:00:00"/>
    <n v="32.380000000000003"/>
    <x v="10"/>
    <d v="2021-09-09T00:00:00"/>
    <s v="Polska"/>
    <s v="Pan Daft"/>
    <x v="14"/>
    <n v="5"/>
    <n v="123"/>
    <n v="1000"/>
    <n v="12"/>
    <n v="2021"/>
  </r>
  <r>
    <n v="2230"/>
    <n v="18"/>
    <n v="15"/>
    <d v="2021-12-04T00:00:00"/>
    <n v="49.61"/>
    <x v="10"/>
    <d v="2021-09-09T00:00:00"/>
    <s v="Polska"/>
    <s v="Pan Daft"/>
    <x v="14"/>
    <n v="5"/>
    <n v="123"/>
    <n v="1000"/>
    <n v="12"/>
    <n v="2021"/>
  </r>
  <r>
    <n v="2231"/>
    <n v="18"/>
    <n v="15"/>
    <d v="2021-12-04T00:00:00"/>
    <n v="62.83"/>
    <x v="10"/>
    <d v="2021-09-09T00:00:00"/>
    <s v="Polska"/>
    <s v="Pan Daft"/>
    <x v="14"/>
    <n v="5"/>
    <n v="123"/>
    <n v="1000"/>
    <n v="12"/>
    <n v="2021"/>
  </r>
  <r>
    <n v="2232"/>
    <n v="18"/>
    <n v="15"/>
    <d v="2021-12-04T00:00:00"/>
    <n v="66.53"/>
    <x v="10"/>
    <d v="2021-09-09T00:00:00"/>
    <s v="Polska"/>
    <s v="Pan Daft"/>
    <x v="14"/>
    <n v="5"/>
    <n v="123"/>
    <n v="1000"/>
    <n v="12"/>
    <n v="2021"/>
  </r>
  <r>
    <n v="2233"/>
    <n v="18"/>
    <n v="15"/>
    <d v="2021-12-04T00:00:00"/>
    <n v="78.94"/>
    <x v="10"/>
    <d v="2021-09-09T00:00:00"/>
    <s v="Polska"/>
    <s v="Pan Daft"/>
    <x v="14"/>
    <n v="5"/>
    <n v="123"/>
    <n v="1000"/>
    <n v="12"/>
    <n v="2021"/>
  </r>
  <r>
    <n v="2234"/>
    <n v="8"/>
    <n v="9"/>
    <d v="2021-12-05T00:00:00"/>
    <n v="58.29"/>
    <x v="11"/>
    <d v="2021-10-19T00:00:00"/>
    <s v="Francja"/>
    <s v="Panda Oczy i Termit"/>
    <x v="8"/>
    <n v="6"/>
    <n v="150"/>
    <n v="1200"/>
    <n v="12"/>
    <n v="2021"/>
  </r>
  <r>
    <n v="2235"/>
    <n v="18"/>
    <n v="15"/>
    <d v="2021-12-05T00:00:00"/>
    <n v="61.4"/>
    <x v="10"/>
    <d v="2021-09-09T00:00:00"/>
    <s v="Polska"/>
    <s v="Pan Daft"/>
    <x v="14"/>
    <n v="5"/>
    <n v="123"/>
    <n v="1000"/>
    <n v="12"/>
    <n v="2021"/>
  </r>
  <r>
    <n v="2236"/>
    <n v="18"/>
    <n v="15"/>
    <d v="2021-12-05T00:00:00"/>
    <n v="96.34"/>
    <x v="10"/>
    <d v="2021-09-09T00:00:00"/>
    <s v="Polska"/>
    <s v="Pan Daft"/>
    <x v="14"/>
    <n v="5"/>
    <n v="123"/>
    <n v="1000"/>
    <n v="12"/>
    <n v="2021"/>
  </r>
  <r>
    <n v="2237"/>
    <n v="8"/>
    <n v="10"/>
    <d v="2021-12-06T00:00:00"/>
    <n v="15.57"/>
    <x v="11"/>
    <d v="2021-10-19T00:00:00"/>
    <s v="Francja"/>
    <s v="Portek i Madeonek"/>
    <x v="9"/>
    <n v="5"/>
    <n v="128"/>
    <n v="1000"/>
    <n v="12"/>
    <n v="2021"/>
  </r>
  <r>
    <n v="2238"/>
    <n v="8"/>
    <n v="10"/>
    <d v="2021-12-06T00:00:00"/>
    <n v="20.79"/>
    <x v="11"/>
    <d v="2021-10-19T00:00:00"/>
    <s v="Francja"/>
    <s v="Portek i Madeonek"/>
    <x v="9"/>
    <n v="5"/>
    <n v="128"/>
    <n v="1000"/>
    <n v="12"/>
    <n v="2021"/>
  </r>
  <r>
    <n v="2239"/>
    <n v="8"/>
    <n v="10"/>
    <d v="2021-12-06T00:00:00"/>
    <n v="34.65"/>
    <x v="11"/>
    <d v="2021-10-19T00:00:00"/>
    <s v="Francja"/>
    <s v="Portek i Madeonek"/>
    <x v="9"/>
    <n v="5"/>
    <n v="128"/>
    <n v="1000"/>
    <n v="12"/>
    <n v="2021"/>
  </r>
  <r>
    <n v="2240"/>
    <n v="8"/>
    <n v="10"/>
    <d v="2021-12-06T00:00:00"/>
    <n v="28.81"/>
    <x v="11"/>
    <d v="2021-10-19T00:00:00"/>
    <s v="Francja"/>
    <s v="Portek i Madeonek"/>
    <x v="9"/>
    <n v="5"/>
    <n v="128"/>
    <n v="1000"/>
    <n v="12"/>
    <n v="2021"/>
  </r>
  <r>
    <n v="2241"/>
    <n v="8"/>
    <n v="10"/>
    <d v="2021-12-06T00:00:00"/>
    <n v="57.43"/>
    <x v="11"/>
    <d v="2021-10-19T00:00:00"/>
    <s v="Francja"/>
    <s v="Portek i Madeonek"/>
    <x v="9"/>
    <n v="5"/>
    <n v="128"/>
    <n v="1000"/>
    <n v="12"/>
    <n v="2021"/>
  </r>
  <r>
    <n v="2242"/>
    <n v="18"/>
    <n v="16"/>
    <d v="2021-12-06T00:00:00"/>
    <n v="10.31"/>
    <x v="10"/>
    <d v="2021-09-09T00:00:00"/>
    <s v="Polska"/>
    <s v="Umarłe Korporacje"/>
    <x v="22"/>
    <n v="8"/>
    <n v="240"/>
    <n v="1800"/>
    <n v="12"/>
    <n v="2021"/>
  </r>
  <r>
    <n v="2243"/>
    <n v="18"/>
    <n v="16"/>
    <d v="2021-12-06T00:00:00"/>
    <n v="27.78"/>
    <x v="10"/>
    <d v="2021-09-09T00:00:00"/>
    <s v="Polska"/>
    <s v="Umarłe Korporacje"/>
    <x v="22"/>
    <n v="8"/>
    <n v="240"/>
    <n v="1800"/>
    <n v="12"/>
    <n v="2021"/>
  </r>
  <r>
    <n v="2244"/>
    <n v="18"/>
    <n v="16"/>
    <d v="2021-12-06T00:00:00"/>
    <n v="35.04"/>
    <x v="10"/>
    <d v="2021-09-09T00:00:00"/>
    <s v="Polska"/>
    <s v="Umarłe Korporacje"/>
    <x v="22"/>
    <n v="8"/>
    <n v="240"/>
    <n v="1800"/>
    <n v="12"/>
    <n v="2021"/>
  </r>
  <r>
    <n v="2245"/>
    <n v="18"/>
    <n v="16"/>
    <d v="2021-12-06T00:00:00"/>
    <n v="35.340000000000003"/>
    <x v="10"/>
    <d v="2021-09-09T00:00:00"/>
    <s v="Polska"/>
    <s v="Umarłe Korporacje"/>
    <x v="22"/>
    <n v="8"/>
    <n v="240"/>
    <n v="1800"/>
    <n v="12"/>
    <n v="2021"/>
  </r>
  <r>
    <n v="2246"/>
    <n v="18"/>
    <n v="16"/>
    <d v="2021-12-06T00:00:00"/>
    <n v="41.28"/>
    <x v="10"/>
    <d v="2021-09-09T00:00:00"/>
    <s v="Polska"/>
    <s v="Umarłe Korporacje"/>
    <x v="22"/>
    <n v="8"/>
    <n v="240"/>
    <n v="1800"/>
    <n v="12"/>
    <n v="2021"/>
  </r>
  <r>
    <n v="2247"/>
    <n v="18"/>
    <n v="16"/>
    <d v="2021-12-06T00:00:00"/>
    <n v="56.05"/>
    <x v="10"/>
    <d v="2021-09-09T00:00:00"/>
    <s v="Polska"/>
    <s v="Umarłe Korporacje"/>
    <x v="22"/>
    <n v="8"/>
    <n v="240"/>
    <n v="1800"/>
    <n v="12"/>
    <n v="2021"/>
  </r>
  <r>
    <n v="2248"/>
    <n v="8"/>
    <n v="10"/>
    <d v="2021-12-08T00:00:00"/>
    <n v="62.81"/>
    <x v="11"/>
    <d v="2021-10-19T00:00:00"/>
    <s v="Francja"/>
    <s v="Portek i Madeonek"/>
    <x v="9"/>
    <n v="5"/>
    <n v="128"/>
    <n v="1000"/>
    <n v="12"/>
    <n v="2021"/>
  </r>
  <r>
    <n v="2249"/>
    <n v="8"/>
    <n v="10"/>
    <d v="2021-12-08T00:00:00"/>
    <n v="68.98"/>
    <x v="11"/>
    <d v="2021-10-19T00:00:00"/>
    <s v="Francja"/>
    <s v="Portek i Madeonek"/>
    <x v="9"/>
    <n v="5"/>
    <n v="128"/>
    <n v="1000"/>
    <n v="12"/>
    <n v="2021"/>
  </r>
  <r>
    <n v="2250"/>
    <n v="8"/>
    <n v="10"/>
    <d v="2021-12-08T00:00:00"/>
    <n v="49.84"/>
    <x v="11"/>
    <d v="2021-10-19T00:00:00"/>
    <s v="Francja"/>
    <s v="Portek i Madeonek"/>
    <x v="9"/>
    <n v="5"/>
    <n v="128"/>
    <n v="1000"/>
    <n v="12"/>
    <n v="2021"/>
  </r>
  <r>
    <n v="2251"/>
    <n v="8"/>
    <n v="10"/>
    <d v="2021-12-08T00:00:00"/>
    <n v="69.97"/>
    <x v="11"/>
    <d v="2021-10-19T00:00:00"/>
    <s v="Francja"/>
    <s v="Portek i Madeonek"/>
    <x v="9"/>
    <n v="5"/>
    <n v="128"/>
    <n v="1000"/>
    <n v="12"/>
    <n v="2021"/>
  </r>
  <r>
    <n v="2252"/>
    <n v="8"/>
    <n v="10"/>
    <d v="2021-12-08T00:00:00"/>
    <n v="79.19"/>
    <x v="11"/>
    <d v="2021-10-19T00:00:00"/>
    <s v="Francja"/>
    <s v="Portek i Madeonek"/>
    <x v="9"/>
    <n v="5"/>
    <n v="128"/>
    <n v="1000"/>
    <n v="12"/>
    <n v="2021"/>
  </r>
  <r>
    <n v="2253"/>
    <n v="8"/>
    <n v="11"/>
    <d v="2021-12-08T00:00:00"/>
    <n v="10.11"/>
    <x v="11"/>
    <d v="2021-10-19T00:00:00"/>
    <s v="Francja"/>
    <s v="Tofik Lis"/>
    <x v="10"/>
    <n v="6"/>
    <n v="120"/>
    <n v="1200"/>
    <n v="12"/>
    <n v="2021"/>
  </r>
  <r>
    <n v="2254"/>
    <n v="8"/>
    <n v="11"/>
    <d v="2021-12-08T00:00:00"/>
    <n v="17.38"/>
    <x v="11"/>
    <d v="2021-10-19T00:00:00"/>
    <s v="Francja"/>
    <s v="Tofik Lis"/>
    <x v="10"/>
    <n v="6"/>
    <n v="120"/>
    <n v="1200"/>
    <n v="12"/>
    <n v="2021"/>
  </r>
  <r>
    <n v="2255"/>
    <n v="8"/>
    <n v="11"/>
    <d v="2021-12-08T00:00:00"/>
    <n v="24.17"/>
    <x v="11"/>
    <d v="2021-10-19T00:00:00"/>
    <s v="Francja"/>
    <s v="Tofik Lis"/>
    <x v="10"/>
    <n v="6"/>
    <n v="120"/>
    <n v="1200"/>
    <n v="12"/>
    <n v="2021"/>
  </r>
  <r>
    <n v="2256"/>
    <n v="18"/>
    <n v="16"/>
    <d v="2021-12-08T00:00:00"/>
    <n v="73.41"/>
    <x v="10"/>
    <d v="2021-09-09T00:00:00"/>
    <s v="Polska"/>
    <s v="Umarłe Korporacje"/>
    <x v="22"/>
    <n v="8"/>
    <n v="240"/>
    <n v="1800"/>
    <n v="12"/>
    <n v="2021"/>
  </r>
  <r>
    <n v="2257"/>
    <n v="18"/>
    <n v="16"/>
    <d v="2021-12-08T00:00:00"/>
    <n v="68.92"/>
    <x v="10"/>
    <d v="2021-09-09T00:00:00"/>
    <s v="Polska"/>
    <s v="Umarłe Korporacje"/>
    <x v="22"/>
    <n v="8"/>
    <n v="240"/>
    <n v="1800"/>
    <n v="12"/>
    <n v="2021"/>
  </r>
  <r>
    <n v="2258"/>
    <n v="18"/>
    <n v="16"/>
    <d v="2021-12-10T00:00:00"/>
    <n v="83.47"/>
    <x v="10"/>
    <d v="2021-09-09T00:00:00"/>
    <s v="Polska"/>
    <s v="Umarłe Korporacje"/>
    <x v="22"/>
    <n v="8"/>
    <n v="240"/>
    <n v="1800"/>
    <n v="12"/>
    <n v="2021"/>
  </r>
  <r>
    <n v="2259"/>
    <n v="18"/>
    <n v="16"/>
    <d v="2021-12-10T00:00:00"/>
    <n v="66.900000000000006"/>
    <x v="10"/>
    <d v="2021-09-09T00:00:00"/>
    <s v="Polska"/>
    <s v="Umarłe Korporacje"/>
    <x v="22"/>
    <n v="8"/>
    <n v="240"/>
    <n v="1800"/>
    <n v="12"/>
    <n v="2021"/>
  </r>
  <r>
    <n v="2260"/>
    <n v="8"/>
    <n v="11"/>
    <d v="2021-12-11T00:00:00"/>
    <n v="43.62"/>
    <x v="11"/>
    <d v="2021-10-19T00:00:00"/>
    <s v="Francja"/>
    <s v="Tofik Lis"/>
    <x v="10"/>
    <n v="6"/>
    <n v="120"/>
    <n v="1200"/>
    <n v="12"/>
    <n v="2021"/>
  </r>
  <r>
    <n v="2261"/>
    <n v="8"/>
    <n v="11"/>
    <d v="2021-12-11T00:00:00"/>
    <n v="51.27"/>
    <x v="11"/>
    <d v="2021-10-19T00:00:00"/>
    <s v="Francja"/>
    <s v="Tofik Lis"/>
    <x v="10"/>
    <n v="6"/>
    <n v="120"/>
    <n v="1200"/>
    <n v="12"/>
    <n v="2021"/>
  </r>
  <r>
    <n v="2262"/>
    <n v="8"/>
    <n v="11"/>
    <d v="2021-12-11T00:00:00"/>
    <n v="59.46"/>
    <x v="11"/>
    <d v="2021-10-19T00:00:00"/>
    <s v="Francja"/>
    <s v="Tofik Lis"/>
    <x v="10"/>
    <n v="6"/>
    <n v="120"/>
    <n v="1200"/>
    <n v="12"/>
    <n v="2021"/>
  </r>
  <r>
    <n v="2263"/>
    <n v="8"/>
    <n v="11"/>
    <d v="2021-12-11T00:00:00"/>
    <n v="60.17"/>
    <x v="11"/>
    <d v="2021-10-19T00:00:00"/>
    <s v="Francja"/>
    <s v="Tofik Lis"/>
    <x v="10"/>
    <n v="6"/>
    <n v="120"/>
    <n v="1200"/>
    <n v="12"/>
    <n v="2021"/>
  </r>
  <r>
    <n v="2264"/>
    <n v="8"/>
    <n v="11"/>
    <d v="2021-12-13T00:00:00"/>
    <n v="80"/>
    <x v="11"/>
    <d v="2021-10-19T00:00:00"/>
    <s v="Francja"/>
    <s v="Tofik Lis"/>
    <x v="10"/>
    <n v="6"/>
    <n v="120"/>
    <n v="1200"/>
    <n v="12"/>
    <n v="2021"/>
  </r>
  <r>
    <n v="2265"/>
    <n v="8"/>
    <n v="11"/>
    <d v="2021-12-13T00:00:00"/>
    <n v="87.71"/>
    <x v="11"/>
    <d v="2021-10-19T00:00:00"/>
    <s v="Francja"/>
    <s v="Tofik Lis"/>
    <x v="10"/>
    <n v="6"/>
    <n v="120"/>
    <n v="1200"/>
    <n v="12"/>
    <n v="2021"/>
  </r>
  <r>
    <n v="2266"/>
    <n v="8"/>
    <n v="11"/>
    <d v="2021-12-13T00:00:00"/>
    <n v="95.36"/>
    <x v="11"/>
    <d v="2021-10-19T00:00:00"/>
    <s v="Francja"/>
    <s v="Tofik Lis"/>
    <x v="10"/>
    <n v="6"/>
    <n v="120"/>
    <n v="1200"/>
    <n v="12"/>
    <n v="2021"/>
  </r>
  <r>
    <n v="2267"/>
    <n v="8"/>
    <n v="12"/>
    <d v="2021-12-13T00:00:00"/>
    <n v="14.58"/>
    <x v="11"/>
    <d v="2021-10-19T00:00:00"/>
    <s v="Francja"/>
    <s v="Goryle"/>
    <x v="19"/>
    <n v="5"/>
    <n v="139"/>
    <n v="1000"/>
    <n v="12"/>
    <n v="2021"/>
  </r>
  <r>
    <n v="2268"/>
    <n v="8"/>
    <n v="12"/>
    <d v="2021-12-13T00:00:00"/>
    <n v="17.18"/>
    <x v="11"/>
    <d v="2021-10-19T00:00:00"/>
    <s v="Francja"/>
    <s v="Goryle"/>
    <x v="19"/>
    <n v="5"/>
    <n v="139"/>
    <n v="1000"/>
    <n v="12"/>
    <n v="2021"/>
  </r>
  <r>
    <n v="2269"/>
    <n v="8"/>
    <n v="12"/>
    <d v="2021-12-13T00:00:00"/>
    <n v="34.229999999999997"/>
    <x v="11"/>
    <d v="2021-10-19T00:00:00"/>
    <s v="Francja"/>
    <s v="Goryle"/>
    <x v="19"/>
    <n v="5"/>
    <n v="139"/>
    <n v="1000"/>
    <n v="12"/>
    <n v="2021"/>
  </r>
  <r>
    <n v="2270"/>
    <n v="8"/>
    <n v="12"/>
    <d v="2021-12-13T00:00:00"/>
    <n v="37.43"/>
    <x v="11"/>
    <d v="2021-10-19T00:00:00"/>
    <s v="Francja"/>
    <s v="Goryle"/>
    <x v="19"/>
    <n v="5"/>
    <n v="139"/>
    <n v="1000"/>
    <n v="12"/>
    <n v="2021"/>
  </r>
  <r>
    <n v="2271"/>
    <n v="18"/>
    <n v="17"/>
    <d v="2021-12-13T00:00:00"/>
    <n v="13.36"/>
    <x v="10"/>
    <d v="2021-09-09T00:00:00"/>
    <s v="Polska"/>
    <s v="Tofik Lis"/>
    <x v="7"/>
    <n v="6"/>
    <n v="160"/>
    <n v="1200"/>
    <n v="12"/>
    <n v="2021"/>
  </r>
  <r>
    <n v="2272"/>
    <n v="18"/>
    <n v="17"/>
    <d v="2021-12-13T00:00:00"/>
    <n v="26.64"/>
    <x v="10"/>
    <d v="2021-09-09T00:00:00"/>
    <s v="Polska"/>
    <s v="Tofik Lis"/>
    <x v="7"/>
    <n v="6"/>
    <n v="160"/>
    <n v="1200"/>
    <n v="12"/>
    <n v="2021"/>
  </r>
  <r>
    <n v="2273"/>
    <n v="18"/>
    <n v="17"/>
    <d v="2021-12-14T00:00:00"/>
    <n v="34.58"/>
    <x v="10"/>
    <d v="2021-09-09T00:00:00"/>
    <s v="Polska"/>
    <s v="Tofik Lis"/>
    <x v="7"/>
    <n v="6"/>
    <n v="160"/>
    <n v="1200"/>
    <n v="12"/>
    <n v="2021"/>
  </r>
  <r>
    <n v="2274"/>
    <n v="8"/>
    <n v="12"/>
    <d v="2021-12-16T00:00:00"/>
    <n v="39.11"/>
    <x v="11"/>
    <d v="2021-10-19T00:00:00"/>
    <s v="Francja"/>
    <s v="Goryle"/>
    <x v="19"/>
    <n v="5"/>
    <n v="139"/>
    <n v="1000"/>
    <n v="12"/>
    <n v="2021"/>
  </r>
  <r>
    <n v="2275"/>
    <n v="8"/>
    <n v="12"/>
    <d v="2021-12-16T00:00:00"/>
    <n v="46.84"/>
    <x v="11"/>
    <d v="2021-10-19T00:00:00"/>
    <s v="Francja"/>
    <s v="Goryle"/>
    <x v="19"/>
    <n v="5"/>
    <n v="139"/>
    <n v="1000"/>
    <n v="12"/>
    <n v="2021"/>
  </r>
  <r>
    <n v="2276"/>
    <n v="8"/>
    <n v="12"/>
    <d v="2021-12-16T00:00:00"/>
    <n v="71.94"/>
    <x v="11"/>
    <d v="2021-10-19T00:00:00"/>
    <s v="Francja"/>
    <s v="Goryle"/>
    <x v="19"/>
    <n v="5"/>
    <n v="139"/>
    <n v="1000"/>
    <n v="12"/>
    <n v="2021"/>
  </r>
  <r>
    <n v="2277"/>
    <n v="18"/>
    <n v="17"/>
    <d v="2021-12-16T00:00:00"/>
    <n v="33.5"/>
    <x v="10"/>
    <d v="2021-09-09T00:00:00"/>
    <s v="Polska"/>
    <s v="Tofik Lis"/>
    <x v="7"/>
    <n v="6"/>
    <n v="160"/>
    <n v="1200"/>
    <n v="12"/>
    <n v="2021"/>
  </r>
  <r>
    <n v="2278"/>
    <n v="18"/>
    <n v="17"/>
    <d v="2021-12-16T00:00:00"/>
    <n v="39.99"/>
    <x v="10"/>
    <d v="2021-09-09T00:00:00"/>
    <s v="Polska"/>
    <s v="Tofik Lis"/>
    <x v="7"/>
    <n v="6"/>
    <n v="160"/>
    <n v="1200"/>
    <n v="12"/>
    <n v="2021"/>
  </r>
  <r>
    <n v="2279"/>
    <n v="18"/>
    <n v="17"/>
    <d v="2021-12-16T00:00:00"/>
    <n v="61.69"/>
    <x v="10"/>
    <d v="2021-09-09T00:00:00"/>
    <s v="Polska"/>
    <s v="Tofik Lis"/>
    <x v="7"/>
    <n v="6"/>
    <n v="160"/>
    <n v="1200"/>
    <n v="12"/>
    <n v="2021"/>
  </r>
  <r>
    <n v="2280"/>
    <n v="18"/>
    <n v="17"/>
    <d v="2021-12-16T00:00:00"/>
    <n v="67.61"/>
    <x v="10"/>
    <d v="2021-09-09T00:00:00"/>
    <s v="Polska"/>
    <s v="Tofik Lis"/>
    <x v="7"/>
    <n v="6"/>
    <n v="160"/>
    <n v="1200"/>
    <n v="12"/>
    <n v="2021"/>
  </r>
  <r>
    <n v="2281"/>
    <n v="18"/>
    <n v="17"/>
    <d v="2021-12-16T00:00:00"/>
    <n v="58.38"/>
    <x v="10"/>
    <d v="2021-09-09T00:00:00"/>
    <s v="Polska"/>
    <s v="Tofik Lis"/>
    <x v="7"/>
    <n v="6"/>
    <n v="160"/>
    <n v="1200"/>
    <n v="12"/>
    <n v="2021"/>
  </r>
  <r>
    <n v="2282"/>
    <n v="18"/>
    <n v="17"/>
    <d v="2021-12-16T00:00:00"/>
    <n v="61.55"/>
    <x v="10"/>
    <d v="2021-09-09T00:00:00"/>
    <s v="Polska"/>
    <s v="Tofik Lis"/>
    <x v="7"/>
    <n v="6"/>
    <n v="160"/>
    <n v="1200"/>
    <n v="12"/>
    <n v="2021"/>
  </r>
  <r>
    <n v="2283"/>
    <n v="18"/>
    <n v="17"/>
    <d v="2021-12-16T00:00:00"/>
    <n v="71.92"/>
    <x v="10"/>
    <d v="2021-09-09T00:00:00"/>
    <s v="Polska"/>
    <s v="Tofik Lis"/>
    <x v="7"/>
    <n v="6"/>
    <n v="160"/>
    <n v="1200"/>
    <n v="12"/>
    <n v="2021"/>
  </r>
  <r>
    <n v="2284"/>
    <n v="18"/>
    <n v="18"/>
    <d v="2021-12-16T00:00:00"/>
    <n v="14.1"/>
    <x v="10"/>
    <d v="2021-09-09T00:00:00"/>
    <s v="Polska"/>
    <s v="Aviciuś"/>
    <x v="15"/>
    <n v="5"/>
    <n v="124"/>
    <n v="1000"/>
    <n v="12"/>
    <n v="2021"/>
  </r>
  <r>
    <n v="2285"/>
    <n v="8"/>
    <n v="12"/>
    <d v="2021-12-17T00:00:00"/>
    <n v="60.16"/>
    <x v="11"/>
    <d v="2021-10-19T00:00:00"/>
    <s v="Francja"/>
    <s v="Goryle"/>
    <x v="19"/>
    <n v="5"/>
    <n v="139"/>
    <n v="1000"/>
    <n v="12"/>
    <n v="2021"/>
  </r>
  <r>
    <n v="2286"/>
    <n v="8"/>
    <n v="12"/>
    <d v="2021-12-17T00:00:00"/>
    <n v="63.22"/>
    <x v="11"/>
    <d v="2021-10-19T00:00:00"/>
    <s v="Francja"/>
    <s v="Goryle"/>
    <x v="19"/>
    <n v="5"/>
    <n v="139"/>
    <n v="1000"/>
    <n v="12"/>
    <n v="2021"/>
  </r>
  <r>
    <n v="2287"/>
    <n v="8"/>
    <n v="12"/>
    <d v="2021-12-17T00:00:00"/>
    <n v="86.4"/>
    <x v="11"/>
    <d v="2021-10-19T00:00:00"/>
    <s v="Francja"/>
    <s v="Goryle"/>
    <x v="19"/>
    <n v="5"/>
    <n v="139"/>
    <n v="1000"/>
    <n v="12"/>
    <n v="2021"/>
  </r>
  <r>
    <n v="2288"/>
    <n v="8"/>
    <n v="13"/>
    <d v="2021-12-17T00:00:00"/>
    <n v="17.420000000000002"/>
    <x v="11"/>
    <d v="2021-10-19T00:00:00"/>
    <s v="Francja"/>
    <s v="Królowa"/>
    <x v="20"/>
    <n v="5"/>
    <n v="156"/>
    <n v="1000"/>
    <n v="12"/>
    <n v="2021"/>
  </r>
  <r>
    <n v="2289"/>
    <n v="18"/>
    <n v="18"/>
    <d v="2021-12-17T00:00:00"/>
    <n v="21.31"/>
    <x v="10"/>
    <d v="2021-09-09T00:00:00"/>
    <s v="Polska"/>
    <s v="Aviciuś"/>
    <x v="15"/>
    <n v="5"/>
    <n v="124"/>
    <n v="1000"/>
    <n v="12"/>
    <n v="2021"/>
  </r>
  <r>
    <n v="2290"/>
    <n v="18"/>
    <n v="18"/>
    <d v="2021-12-17T00:00:00"/>
    <n v="34.18"/>
    <x v="10"/>
    <d v="2021-09-09T00:00:00"/>
    <s v="Polska"/>
    <s v="Aviciuś"/>
    <x v="15"/>
    <n v="5"/>
    <n v="124"/>
    <n v="1000"/>
    <n v="12"/>
    <n v="2021"/>
  </r>
  <r>
    <n v="2291"/>
    <n v="18"/>
    <n v="18"/>
    <d v="2021-12-18T00:00:00"/>
    <n v="37.229999999999997"/>
    <x v="10"/>
    <d v="2021-09-09T00:00:00"/>
    <s v="Polska"/>
    <s v="Aviciuś"/>
    <x v="15"/>
    <n v="5"/>
    <n v="124"/>
    <n v="1000"/>
    <n v="12"/>
    <n v="2021"/>
  </r>
  <r>
    <n v="2292"/>
    <n v="18"/>
    <n v="18"/>
    <d v="2021-12-18T00:00:00"/>
    <n v="47.41"/>
    <x v="10"/>
    <d v="2021-09-09T00:00:00"/>
    <s v="Polska"/>
    <s v="Aviciuś"/>
    <x v="15"/>
    <n v="5"/>
    <n v="124"/>
    <n v="1000"/>
    <n v="12"/>
    <n v="2021"/>
  </r>
  <r>
    <n v="2293"/>
    <n v="18"/>
    <n v="18"/>
    <d v="2021-12-18T00:00:00"/>
    <n v="50.61"/>
    <x v="10"/>
    <d v="2021-09-09T00:00:00"/>
    <s v="Polska"/>
    <s v="Aviciuś"/>
    <x v="15"/>
    <n v="5"/>
    <n v="124"/>
    <n v="1000"/>
    <n v="12"/>
    <n v="2021"/>
  </r>
  <r>
    <n v="2294"/>
    <n v="18"/>
    <n v="18"/>
    <d v="2021-12-18T00:00:00"/>
    <n v="57.35"/>
    <x v="10"/>
    <d v="2021-09-09T00:00:00"/>
    <s v="Polska"/>
    <s v="Aviciuś"/>
    <x v="15"/>
    <n v="5"/>
    <n v="124"/>
    <n v="1000"/>
    <n v="12"/>
    <n v="2021"/>
  </r>
  <r>
    <n v="2295"/>
    <n v="18"/>
    <n v="18"/>
    <d v="2021-12-18T00:00:00"/>
    <n v="55.49"/>
    <x v="10"/>
    <d v="2021-09-09T00:00:00"/>
    <s v="Polska"/>
    <s v="Aviciuś"/>
    <x v="15"/>
    <n v="5"/>
    <n v="124"/>
    <n v="1000"/>
    <n v="12"/>
    <n v="2021"/>
  </r>
  <r>
    <n v="2296"/>
    <n v="18"/>
    <n v="18"/>
    <d v="2021-12-18T00:00:00"/>
    <n v="83.4"/>
    <x v="10"/>
    <d v="2021-09-09T00:00:00"/>
    <s v="Polska"/>
    <s v="Aviciuś"/>
    <x v="15"/>
    <n v="5"/>
    <n v="124"/>
    <n v="1000"/>
    <n v="12"/>
    <n v="2021"/>
  </r>
  <r>
    <n v="2297"/>
    <n v="18"/>
    <n v="18"/>
    <d v="2021-12-18T00:00:00"/>
    <n v="72.319999999999993"/>
    <x v="10"/>
    <d v="2021-09-09T00:00:00"/>
    <s v="Polska"/>
    <s v="Aviciuś"/>
    <x v="15"/>
    <n v="5"/>
    <n v="124"/>
    <n v="1000"/>
    <n v="12"/>
    <n v="2021"/>
  </r>
  <r>
    <n v="2298"/>
    <n v="8"/>
    <n v="13"/>
    <d v="2021-12-20T00:00:00"/>
    <n v="22.89"/>
    <x v="11"/>
    <d v="2021-10-19T00:00:00"/>
    <s v="Francja"/>
    <s v="Królowa"/>
    <x v="20"/>
    <n v="5"/>
    <n v="156"/>
    <n v="1000"/>
    <n v="12"/>
    <n v="2021"/>
  </r>
  <r>
    <n v="2299"/>
    <n v="8"/>
    <n v="13"/>
    <d v="2021-12-20T00:00:00"/>
    <n v="35.22"/>
    <x v="11"/>
    <d v="2021-10-19T00:00:00"/>
    <s v="Francja"/>
    <s v="Królowa"/>
    <x v="20"/>
    <n v="5"/>
    <n v="156"/>
    <n v="1000"/>
    <n v="12"/>
    <n v="2021"/>
  </r>
  <r>
    <n v="2300"/>
    <n v="8"/>
    <n v="13"/>
    <d v="2021-12-20T00:00:00"/>
    <n v="37.08"/>
    <x v="11"/>
    <d v="2021-10-19T00:00:00"/>
    <s v="Francja"/>
    <s v="Królowa"/>
    <x v="20"/>
    <n v="5"/>
    <n v="156"/>
    <n v="1000"/>
    <n v="12"/>
    <n v="2021"/>
  </r>
  <r>
    <n v="2301"/>
    <n v="8"/>
    <n v="13"/>
    <d v="2021-12-20T00:00:00"/>
    <n v="48.04"/>
    <x v="11"/>
    <d v="2021-10-19T00:00:00"/>
    <s v="Francja"/>
    <s v="Królowa"/>
    <x v="20"/>
    <n v="5"/>
    <n v="156"/>
    <n v="1000"/>
    <n v="12"/>
    <n v="2021"/>
  </r>
  <r>
    <n v="2302"/>
    <n v="8"/>
    <n v="13"/>
    <d v="2021-12-20T00:00:00"/>
    <n v="55.83"/>
    <x v="11"/>
    <d v="2021-10-19T00:00:00"/>
    <s v="Francja"/>
    <s v="Królowa"/>
    <x v="20"/>
    <n v="5"/>
    <n v="156"/>
    <n v="1000"/>
    <n v="12"/>
    <n v="2021"/>
  </r>
  <r>
    <n v="2303"/>
    <n v="18"/>
    <n v="19"/>
    <d v="2021-12-20T00:00:00"/>
    <n v="18.649999999999999"/>
    <x v="10"/>
    <d v="2021-09-09T00:00:00"/>
    <s v="Polska"/>
    <s v="Dźwiękowy Szok Magii"/>
    <x v="16"/>
    <n v="7"/>
    <n v="170"/>
    <n v="1400"/>
    <n v="12"/>
    <n v="2021"/>
  </r>
  <r>
    <n v="2304"/>
    <n v="18"/>
    <n v="19"/>
    <d v="2021-12-20T00:00:00"/>
    <n v="25.06"/>
    <x v="10"/>
    <d v="2021-09-09T00:00:00"/>
    <s v="Polska"/>
    <s v="Dźwiękowy Szok Magii"/>
    <x v="16"/>
    <n v="7"/>
    <n v="170"/>
    <n v="1400"/>
    <n v="12"/>
    <n v="2021"/>
  </r>
  <r>
    <n v="2305"/>
    <n v="18"/>
    <n v="19"/>
    <d v="2021-12-20T00:00:00"/>
    <n v="28.16"/>
    <x v="10"/>
    <d v="2021-09-09T00:00:00"/>
    <s v="Polska"/>
    <s v="Dźwiękowy Szok Magii"/>
    <x v="16"/>
    <n v="7"/>
    <n v="170"/>
    <n v="1400"/>
    <n v="12"/>
    <n v="2021"/>
  </r>
  <r>
    <n v="2306"/>
    <n v="18"/>
    <n v="19"/>
    <d v="2021-12-20T00:00:00"/>
    <n v="40.049999999999997"/>
    <x v="10"/>
    <d v="2021-09-09T00:00:00"/>
    <s v="Polska"/>
    <s v="Dźwiękowy Szok Magii"/>
    <x v="16"/>
    <n v="7"/>
    <n v="170"/>
    <n v="1400"/>
    <n v="12"/>
    <n v="2021"/>
  </r>
  <r>
    <n v="2307"/>
    <n v="18"/>
    <n v="19"/>
    <d v="2021-12-21T00:00:00"/>
    <n v="41.96"/>
    <x v="10"/>
    <d v="2021-09-09T00:00:00"/>
    <s v="Polska"/>
    <s v="Dźwiękowy Szok Magii"/>
    <x v="16"/>
    <n v="7"/>
    <n v="170"/>
    <n v="1400"/>
    <n v="12"/>
    <n v="2021"/>
  </r>
  <r>
    <n v="2308"/>
    <n v="18"/>
    <n v="19"/>
    <d v="2021-12-21T00:00:00"/>
    <n v="62.45"/>
    <x v="10"/>
    <d v="2021-09-09T00:00:00"/>
    <s v="Polska"/>
    <s v="Dźwiękowy Szok Magii"/>
    <x v="16"/>
    <n v="7"/>
    <n v="170"/>
    <n v="1400"/>
    <n v="12"/>
    <n v="2021"/>
  </r>
  <r>
    <n v="2309"/>
    <n v="18"/>
    <n v="19"/>
    <d v="2021-12-21T00:00:00"/>
    <n v="57.4"/>
    <x v="10"/>
    <d v="2021-09-09T00:00:00"/>
    <s v="Polska"/>
    <s v="Dźwiękowy Szok Magii"/>
    <x v="16"/>
    <n v="7"/>
    <n v="170"/>
    <n v="1400"/>
    <n v="12"/>
    <n v="2021"/>
  </r>
  <r>
    <n v="2310"/>
    <n v="18"/>
    <n v="19"/>
    <d v="2021-12-21T00:00:00"/>
    <n v="51.15"/>
    <x v="10"/>
    <d v="2021-09-09T00:00:00"/>
    <s v="Polska"/>
    <s v="Dźwiękowy Szok Magii"/>
    <x v="16"/>
    <n v="7"/>
    <n v="170"/>
    <n v="1400"/>
    <n v="12"/>
    <n v="2021"/>
  </r>
  <r>
    <n v="2311"/>
    <n v="18"/>
    <n v="19"/>
    <d v="2021-12-21T00:00:00"/>
    <n v="93.42"/>
    <x v="10"/>
    <d v="2021-09-09T00:00:00"/>
    <s v="Polska"/>
    <s v="Dźwiękowy Szok Magii"/>
    <x v="16"/>
    <n v="7"/>
    <n v="170"/>
    <n v="1400"/>
    <n v="12"/>
    <n v="2021"/>
  </r>
  <r>
    <n v="2312"/>
    <n v="18"/>
    <n v="19"/>
    <d v="2021-12-22T00:00:00"/>
    <n v="69.41"/>
    <x v="10"/>
    <d v="2021-09-09T00:00:00"/>
    <s v="Polska"/>
    <s v="Dźwiękowy Szok Magii"/>
    <x v="16"/>
    <n v="7"/>
    <n v="170"/>
    <n v="1400"/>
    <n v="12"/>
    <n v="2021"/>
  </r>
  <r>
    <n v="2313"/>
    <n v="18"/>
    <n v="20"/>
    <d v="2021-12-22T00:00:00"/>
    <n v="18.690000000000001"/>
    <x v="10"/>
    <d v="2021-09-09T00:00:00"/>
    <s v="Polska"/>
    <s v="xi"/>
    <x v="17"/>
    <n v="9"/>
    <n v="222"/>
    <n v="2000"/>
    <n v="12"/>
    <n v="2021"/>
  </r>
  <r>
    <n v="2314"/>
    <n v="18"/>
    <n v="20"/>
    <d v="2021-12-22T00:00:00"/>
    <n v="23.89"/>
    <x v="10"/>
    <d v="2021-09-09T00:00:00"/>
    <s v="Polska"/>
    <s v="xi"/>
    <x v="17"/>
    <n v="9"/>
    <n v="222"/>
    <n v="2000"/>
    <n v="12"/>
    <n v="2021"/>
  </r>
  <r>
    <n v="2315"/>
    <n v="18"/>
    <n v="20"/>
    <d v="2021-12-22T00:00:00"/>
    <n v="36.11"/>
    <x v="10"/>
    <d v="2021-09-09T00:00:00"/>
    <s v="Polska"/>
    <s v="xi"/>
    <x v="17"/>
    <n v="9"/>
    <n v="222"/>
    <n v="2000"/>
    <n v="12"/>
    <n v="2021"/>
  </r>
  <r>
    <n v="2316"/>
    <n v="8"/>
    <n v="13"/>
    <d v="2021-12-23T00:00:00"/>
    <n v="54.5"/>
    <x v="11"/>
    <d v="2021-10-19T00:00:00"/>
    <s v="Francja"/>
    <s v="Królowa"/>
    <x v="20"/>
    <n v="5"/>
    <n v="156"/>
    <n v="1000"/>
    <n v="12"/>
    <n v="2021"/>
  </r>
  <r>
    <n v="2317"/>
    <n v="8"/>
    <n v="13"/>
    <d v="2021-12-23T00:00:00"/>
    <n v="54.8"/>
    <x v="11"/>
    <d v="2021-10-19T00:00:00"/>
    <s v="Francja"/>
    <s v="Królowa"/>
    <x v="20"/>
    <n v="5"/>
    <n v="156"/>
    <n v="1000"/>
    <n v="12"/>
    <n v="2021"/>
  </r>
  <r>
    <n v="2318"/>
    <n v="8"/>
    <n v="13"/>
    <d v="2021-12-23T00:00:00"/>
    <n v="87.65"/>
    <x v="11"/>
    <d v="2021-10-19T00:00:00"/>
    <s v="Francja"/>
    <s v="Królowa"/>
    <x v="20"/>
    <n v="5"/>
    <n v="156"/>
    <n v="1000"/>
    <n v="12"/>
    <n v="2021"/>
  </r>
  <r>
    <n v="2319"/>
    <n v="18"/>
    <n v="20"/>
    <d v="2021-12-23T00:00:00"/>
    <n v="33.369999999999997"/>
    <x v="10"/>
    <d v="2021-09-09T00:00:00"/>
    <s v="Polska"/>
    <s v="xi"/>
    <x v="17"/>
    <n v="9"/>
    <n v="222"/>
    <n v="2000"/>
    <n v="12"/>
    <n v="2021"/>
  </r>
  <r>
    <n v="2320"/>
    <n v="8"/>
    <n v="13"/>
    <d v="2021-12-25T00:00:00"/>
    <n v="58.67"/>
    <x v="11"/>
    <d v="2021-10-19T00:00:00"/>
    <s v="Francja"/>
    <s v="Królowa"/>
    <x v="20"/>
    <n v="5"/>
    <n v="156"/>
    <n v="1000"/>
    <n v="12"/>
    <n v="2021"/>
  </r>
  <r>
    <n v="2321"/>
    <n v="8"/>
    <n v="14"/>
    <d v="2021-12-25T00:00:00"/>
    <n v="14.45"/>
    <x v="11"/>
    <d v="2021-10-19T00:00:00"/>
    <s v="Francja"/>
    <s v="Reolka"/>
    <x v="13"/>
    <n v="6"/>
    <n v="190"/>
    <n v="1200"/>
    <n v="12"/>
    <n v="2021"/>
  </r>
  <r>
    <n v="2322"/>
    <n v="8"/>
    <n v="14"/>
    <d v="2021-12-25T00:00:00"/>
    <n v="25.36"/>
    <x v="11"/>
    <d v="2021-10-19T00:00:00"/>
    <s v="Francja"/>
    <s v="Reolka"/>
    <x v="13"/>
    <n v="6"/>
    <n v="190"/>
    <n v="1200"/>
    <n v="12"/>
    <n v="2021"/>
  </r>
  <r>
    <n v="2323"/>
    <n v="8"/>
    <n v="14"/>
    <d v="2021-12-25T00:00:00"/>
    <n v="30.21"/>
    <x v="11"/>
    <d v="2021-10-19T00:00:00"/>
    <s v="Francja"/>
    <s v="Reolka"/>
    <x v="13"/>
    <n v="6"/>
    <n v="190"/>
    <n v="1200"/>
    <n v="12"/>
    <n v="2021"/>
  </r>
  <r>
    <n v="2324"/>
    <n v="8"/>
    <n v="14"/>
    <d v="2021-12-25T00:00:00"/>
    <n v="43.25"/>
    <x v="11"/>
    <d v="2021-10-19T00:00:00"/>
    <s v="Francja"/>
    <s v="Reolka"/>
    <x v="13"/>
    <n v="6"/>
    <n v="190"/>
    <n v="1200"/>
    <n v="12"/>
    <n v="2021"/>
  </r>
  <r>
    <n v="2325"/>
    <n v="8"/>
    <n v="14"/>
    <d v="2021-12-25T00:00:00"/>
    <n v="39.72"/>
    <x v="11"/>
    <d v="2021-10-19T00:00:00"/>
    <s v="Francja"/>
    <s v="Reolka"/>
    <x v="13"/>
    <n v="6"/>
    <n v="190"/>
    <n v="1200"/>
    <n v="12"/>
    <n v="2021"/>
  </r>
  <r>
    <n v="2326"/>
    <n v="8"/>
    <n v="14"/>
    <d v="2021-12-25T00:00:00"/>
    <n v="55.46"/>
    <x v="11"/>
    <d v="2021-10-19T00:00:00"/>
    <s v="Francja"/>
    <s v="Reolka"/>
    <x v="13"/>
    <n v="6"/>
    <n v="190"/>
    <n v="1200"/>
    <n v="12"/>
    <n v="2021"/>
  </r>
  <r>
    <n v="2327"/>
    <n v="8"/>
    <n v="14"/>
    <d v="2021-12-25T00:00:00"/>
    <n v="41.94"/>
    <x v="11"/>
    <d v="2021-10-19T00:00:00"/>
    <s v="Francja"/>
    <s v="Reolka"/>
    <x v="13"/>
    <n v="6"/>
    <n v="190"/>
    <n v="1200"/>
    <n v="12"/>
    <n v="2021"/>
  </r>
  <r>
    <n v="2328"/>
    <n v="18"/>
    <n v="20"/>
    <d v="2021-12-25T00:00:00"/>
    <n v="51.68"/>
    <x v="10"/>
    <d v="2021-09-09T00:00:00"/>
    <s v="Polska"/>
    <s v="xi"/>
    <x v="17"/>
    <n v="9"/>
    <n v="222"/>
    <n v="2000"/>
    <n v="12"/>
    <n v="2021"/>
  </r>
  <r>
    <n v="2329"/>
    <n v="18"/>
    <n v="20"/>
    <d v="2021-12-27T00:00:00"/>
    <n v="50.26"/>
    <x v="10"/>
    <d v="2021-09-09T00:00:00"/>
    <s v="Polska"/>
    <s v="xi"/>
    <x v="17"/>
    <n v="9"/>
    <n v="222"/>
    <n v="2000"/>
    <n v="12"/>
    <n v="2021"/>
  </r>
  <r>
    <n v="2330"/>
    <n v="18"/>
    <n v="20"/>
    <d v="2021-12-27T00:00:00"/>
    <n v="70.56"/>
    <x v="10"/>
    <d v="2021-09-09T00:00:00"/>
    <s v="Polska"/>
    <s v="xi"/>
    <x v="17"/>
    <n v="9"/>
    <n v="222"/>
    <n v="2000"/>
    <n v="12"/>
    <n v="2021"/>
  </r>
  <r>
    <n v="2331"/>
    <n v="18"/>
    <n v="20"/>
    <d v="2021-12-27T00:00:00"/>
    <n v="64.12"/>
    <x v="10"/>
    <d v="2021-09-09T00:00:00"/>
    <s v="Polska"/>
    <s v="xi"/>
    <x v="17"/>
    <n v="9"/>
    <n v="222"/>
    <n v="2000"/>
    <n v="12"/>
    <n v="2021"/>
  </r>
  <r>
    <n v="2332"/>
    <n v="8"/>
    <n v="14"/>
    <d v="2021-12-28T00:00:00"/>
    <n v="70.67"/>
    <x v="11"/>
    <d v="2021-10-19T00:00:00"/>
    <s v="Francja"/>
    <s v="Reolka"/>
    <x v="13"/>
    <n v="6"/>
    <n v="190"/>
    <n v="1200"/>
    <n v="12"/>
    <n v="2021"/>
  </r>
  <r>
    <n v="2333"/>
    <n v="8"/>
    <n v="14"/>
    <d v="2021-12-28T00:00:00"/>
    <n v="63.7"/>
    <x v="11"/>
    <d v="2021-10-19T00:00:00"/>
    <s v="Francja"/>
    <s v="Reolka"/>
    <x v="13"/>
    <n v="6"/>
    <n v="190"/>
    <n v="1200"/>
    <n v="12"/>
    <n v="2021"/>
  </r>
  <r>
    <n v="2334"/>
    <n v="18"/>
    <n v="20"/>
    <d v="2021-12-28T00:00:00"/>
    <n v="60.33"/>
    <x v="10"/>
    <d v="2021-09-09T00:00:00"/>
    <s v="Polska"/>
    <s v="xi"/>
    <x v="17"/>
    <n v="9"/>
    <n v="222"/>
    <n v="2000"/>
    <n v="12"/>
    <n v="2021"/>
  </r>
  <r>
    <n v="2335"/>
    <n v="8"/>
    <n v="14"/>
    <d v="2021-12-31T00:00:00"/>
    <n v="93.68"/>
    <x v="11"/>
    <d v="2021-10-19T00:00:00"/>
    <s v="Francja"/>
    <s v="Reolka"/>
    <x v="13"/>
    <n v="6"/>
    <n v="190"/>
    <n v="1200"/>
    <n v="12"/>
    <n v="2021"/>
  </r>
  <r>
    <n v="2336"/>
    <n v="8"/>
    <n v="15"/>
    <d v="2021-12-31T00:00:00"/>
    <n v="10.07"/>
    <x v="11"/>
    <d v="2021-10-19T00:00:00"/>
    <s v="Francja"/>
    <s v="Pan Daft"/>
    <x v="14"/>
    <n v="5"/>
    <n v="123"/>
    <n v="1000"/>
    <n v="12"/>
    <n v="2021"/>
  </r>
  <r>
    <n v="2337"/>
    <n v="8"/>
    <n v="15"/>
    <d v="2021-12-31T00:00:00"/>
    <n v="25.8"/>
    <x v="11"/>
    <d v="2021-10-19T00:00:00"/>
    <s v="Francja"/>
    <s v="Pan Daft"/>
    <x v="14"/>
    <n v="5"/>
    <n v="123"/>
    <n v="1000"/>
    <n v="12"/>
    <n v="2021"/>
  </r>
  <r>
    <n v="2338"/>
    <n v="8"/>
    <n v="15"/>
    <d v="2021-12-31T00:00:00"/>
    <n v="32.68"/>
    <x v="11"/>
    <d v="2021-10-19T00:00:00"/>
    <s v="Francja"/>
    <s v="Pan Daft"/>
    <x v="14"/>
    <n v="5"/>
    <n v="123"/>
    <n v="1000"/>
    <n v="12"/>
    <n v="2021"/>
  </r>
  <r>
    <n v="2339"/>
    <n v="8"/>
    <n v="15"/>
    <d v="2021-12-31T00:00:00"/>
    <n v="36.130000000000003"/>
    <x v="11"/>
    <d v="2021-10-19T00:00:00"/>
    <s v="Francja"/>
    <s v="Pan Daft"/>
    <x v="14"/>
    <n v="5"/>
    <n v="123"/>
    <n v="1000"/>
    <n v="12"/>
    <n v="2021"/>
  </r>
  <r>
    <n v="2340"/>
    <n v="18"/>
    <n v="21"/>
    <d v="2021-12-31T00:00:00"/>
    <n v="12.62"/>
    <x v="10"/>
    <d v="2021-09-09T00:00:00"/>
    <s v="Polska"/>
    <s v="Lisek Przemyka"/>
    <x v="18"/>
    <n v="9"/>
    <n v="300"/>
    <n v="2000"/>
    <n v="12"/>
    <n v="2021"/>
  </r>
  <r>
    <n v="2341"/>
    <n v="18"/>
    <n v="21"/>
    <d v="2021-12-31T00:00:00"/>
    <n v="28.35"/>
    <x v="10"/>
    <d v="2021-09-09T00:00:00"/>
    <s v="Polska"/>
    <s v="Lisek Przemyka"/>
    <x v="18"/>
    <n v="9"/>
    <n v="300"/>
    <n v="2000"/>
    <n v="12"/>
    <n v="2021"/>
  </r>
  <r>
    <n v="2342"/>
    <n v="18"/>
    <n v="21"/>
    <d v="2021-12-31T00:00:00"/>
    <n v="27.01"/>
    <x v="10"/>
    <d v="2021-09-09T00:00:00"/>
    <s v="Polska"/>
    <s v="Lisek Przemyka"/>
    <x v="18"/>
    <n v="9"/>
    <n v="300"/>
    <n v="2000"/>
    <n v="12"/>
    <n v="2021"/>
  </r>
  <r>
    <n v="2343"/>
    <n v="8"/>
    <n v="15"/>
    <d v="2022-01-03T00:00:00"/>
    <n v="35.51"/>
    <x v="11"/>
    <d v="2021-10-19T00:00:00"/>
    <s v="Francja"/>
    <s v="Pan Daft"/>
    <x v="14"/>
    <n v="5"/>
    <n v="123"/>
    <n v="1000"/>
    <n v="1"/>
    <n v="2022"/>
  </r>
  <r>
    <n v="2344"/>
    <n v="8"/>
    <n v="15"/>
    <d v="2022-01-03T00:00:00"/>
    <n v="57.07"/>
    <x v="11"/>
    <d v="2021-10-19T00:00:00"/>
    <s v="Francja"/>
    <s v="Pan Daft"/>
    <x v="14"/>
    <n v="5"/>
    <n v="123"/>
    <n v="1000"/>
    <n v="1"/>
    <n v="2022"/>
  </r>
  <r>
    <n v="2345"/>
    <n v="8"/>
    <n v="15"/>
    <d v="2022-01-03T00:00:00"/>
    <n v="71.8"/>
    <x v="11"/>
    <d v="2021-10-19T00:00:00"/>
    <s v="Francja"/>
    <s v="Pan Daft"/>
    <x v="14"/>
    <n v="5"/>
    <n v="123"/>
    <n v="1000"/>
    <n v="1"/>
    <n v="2022"/>
  </r>
  <r>
    <n v="2346"/>
    <n v="8"/>
    <n v="15"/>
    <d v="2022-01-03T00:00:00"/>
    <n v="77.25"/>
    <x v="11"/>
    <d v="2021-10-19T00:00:00"/>
    <s v="Francja"/>
    <s v="Pan Daft"/>
    <x v="14"/>
    <n v="5"/>
    <n v="123"/>
    <n v="1000"/>
    <n v="1"/>
    <n v="2022"/>
  </r>
  <r>
    <n v="2347"/>
    <n v="8"/>
    <n v="15"/>
    <d v="2022-01-03T00:00:00"/>
    <n v="92.66"/>
    <x v="11"/>
    <d v="2021-10-19T00:00:00"/>
    <s v="Francja"/>
    <s v="Pan Daft"/>
    <x v="14"/>
    <n v="5"/>
    <n v="123"/>
    <n v="1000"/>
    <n v="1"/>
    <n v="2022"/>
  </r>
  <r>
    <n v="2348"/>
    <n v="8"/>
    <n v="15"/>
    <d v="2022-01-03T00:00:00"/>
    <n v="58.32"/>
    <x v="11"/>
    <d v="2021-10-19T00:00:00"/>
    <s v="Francja"/>
    <s v="Pan Daft"/>
    <x v="14"/>
    <n v="5"/>
    <n v="123"/>
    <n v="1000"/>
    <n v="1"/>
    <n v="2022"/>
  </r>
  <r>
    <n v="2349"/>
    <n v="8"/>
    <n v="16"/>
    <d v="2022-01-03T00:00:00"/>
    <n v="14.56"/>
    <x v="11"/>
    <d v="2021-10-19T00:00:00"/>
    <s v="Francja"/>
    <s v="Umarłe Korporacje"/>
    <x v="22"/>
    <n v="8"/>
    <n v="240"/>
    <n v="1800"/>
    <n v="1"/>
    <n v="2022"/>
  </r>
  <r>
    <n v="2350"/>
    <n v="8"/>
    <n v="16"/>
    <d v="2022-01-03T00:00:00"/>
    <n v="24.85"/>
    <x v="11"/>
    <d v="2021-10-19T00:00:00"/>
    <s v="Francja"/>
    <s v="Umarłe Korporacje"/>
    <x v="22"/>
    <n v="8"/>
    <n v="240"/>
    <n v="1800"/>
    <n v="1"/>
    <n v="2022"/>
  </r>
  <r>
    <n v="2351"/>
    <n v="8"/>
    <n v="16"/>
    <d v="2022-01-04T00:00:00"/>
    <n v="32.61"/>
    <x v="11"/>
    <d v="2021-10-19T00:00:00"/>
    <s v="Francja"/>
    <s v="Umarłe Korporacje"/>
    <x v="22"/>
    <n v="8"/>
    <n v="240"/>
    <n v="1800"/>
    <n v="1"/>
    <n v="2022"/>
  </r>
  <r>
    <n v="2352"/>
    <n v="8"/>
    <n v="16"/>
    <d v="2022-01-04T00:00:00"/>
    <n v="30.18"/>
    <x v="11"/>
    <d v="2021-10-19T00:00:00"/>
    <s v="Francja"/>
    <s v="Umarłe Korporacje"/>
    <x v="22"/>
    <n v="8"/>
    <n v="240"/>
    <n v="1800"/>
    <n v="1"/>
    <n v="2022"/>
  </r>
  <r>
    <n v="2353"/>
    <n v="8"/>
    <n v="16"/>
    <d v="2022-01-06T00:00:00"/>
    <n v="47.47"/>
    <x v="11"/>
    <d v="2021-10-19T00:00:00"/>
    <s v="Francja"/>
    <s v="Umarłe Korporacje"/>
    <x v="22"/>
    <n v="8"/>
    <n v="240"/>
    <n v="1800"/>
    <n v="1"/>
    <n v="2022"/>
  </r>
  <r>
    <n v="2354"/>
    <n v="8"/>
    <n v="16"/>
    <d v="2022-01-06T00:00:00"/>
    <n v="53.83"/>
    <x v="11"/>
    <d v="2021-10-19T00:00:00"/>
    <s v="Francja"/>
    <s v="Umarłe Korporacje"/>
    <x v="22"/>
    <n v="8"/>
    <n v="240"/>
    <n v="1800"/>
    <n v="1"/>
    <n v="2022"/>
  </r>
  <r>
    <n v="2355"/>
    <n v="8"/>
    <n v="16"/>
    <d v="2022-01-06T00:00:00"/>
    <n v="47.32"/>
    <x v="11"/>
    <d v="2021-10-19T00:00:00"/>
    <s v="Francja"/>
    <s v="Umarłe Korporacje"/>
    <x v="22"/>
    <n v="8"/>
    <n v="240"/>
    <n v="1800"/>
    <n v="1"/>
    <n v="2022"/>
  </r>
  <r>
    <n v="2356"/>
    <n v="8"/>
    <n v="16"/>
    <d v="2022-01-07T00:00:00"/>
    <n v="76.66"/>
    <x v="11"/>
    <d v="2021-10-19T00:00:00"/>
    <s v="Francja"/>
    <s v="Umarłe Korporacje"/>
    <x v="22"/>
    <n v="8"/>
    <n v="240"/>
    <n v="1800"/>
    <n v="1"/>
    <n v="2022"/>
  </r>
  <r>
    <n v="2357"/>
    <n v="8"/>
    <n v="16"/>
    <d v="2022-01-07T00:00:00"/>
    <n v="64.989999999999995"/>
    <x v="11"/>
    <d v="2021-10-19T00:00:00"/>
    <s v="Francja"/>
    <s v="Umarłe Korporacje"/>
    <x v="22"/>
    <n v="8"/>
    <n v="240"/>
    <n v="1800"/>
    <n v="1"/>
    <n v="2022"/>
  </r>
  <r>
    <n v="2358"/>
    <n v="8"/>
    <n v="16"/>
    <d v="2022-01-10T00:00:00"/>
    <n v="79.16"/>
    <x v="11"/>
    <d v="2021-10-19T00:00:00"/>
    <s v="Francja"/>
    <s v="Umarłe Korporacje"/>
    <x v="22"/>
    <n v="8"/>
    <n v="240"/>
    <n v="1800"/>
    <n v="1"/>
    <n v="2022"/>
  </r>
  <r>
    <n v="2359"/>
    <n v="8"/>
    <n v="17"/>
    <d v="2022-01-10T00:00:00"/>
    <n v="15.84"/>
    <x v="11"/>
    <d v="2021-10-19T00:00:00"/>
    <s v="Francja"/>
    <s v="Tofik Lis"/>
    <x v="7"/>
    <n v="6"/>
    <n v="160"/>
    <n v="1200"/>
    <n v="1"/>
    <n v="2022"/>
  </r>
  <r>
    <n v="2360"/>
    <n v="8"/>
    <n v="17"/>
    <d v="2022-01-10T00:00:00"/>
    <n v="28.49"/>
    <x v="11"/>
    <d v="2021-10-19T00:00:00"/>
    <s v="Francja"/>
    <s v="Tofik Lis"/>
    <x v="7"/>
    <n v="6"/>
    <n v="160"/>
    <n v="1200"/>
    <n v="1"/>
    <n v="2022"/>
  </r>
  <r>
    <n v="2361"/>
    <n v="8"/>
    <n v="17"/>
    <d v="2022-01-10T00:00:00"/>
    <n v="27.04"/>
    <x v="11"/>
    <d v="2021-10-19T00:00:00"/>
    <s v="Francja"/>
    <s v="Tofik Lis"/>
    <x v="7"/>
    <n v="6"/>
    <n v="160"/>
    <n v="1200"/>
    <n v="1"/>
    <n v="2022"/>
  </r>
  <r>
    <n v="2362"/>
    <n v="8"/>
    <n v="17"/>
    <d v="2022-01-11T00:00:00"/>
    <n v="29.37"/>
    <x v="11"/>
    <d v="2021-10-19T00:00:00"/>
    <s v="Francja"/>
    <s v="Tofik Lis"/>
    <x v="7"/>
    <n v="6"/>
    <n v="160"/>
    <n v="1200"/>
    <n v="1"/>
    <n v="2022"/>
  </r>
  <r>
    <n v="2363"/>
    <n v="8"/>
    <n v="17"/>
    <d v="2022-01-11T00:00:00"/>
    <n v="41.66"/>
    <x v="11"/>
    <d v="2021-10-19T00:00:00"/>
    <s v="Francja"/>
    <s v="Tofik Lis"/>
    <x v="7"/>
    <n v="6"/>
    <n v="160"/>
    <n v="1200"/>
    <n v="1"/>
    <n v="2022"/>
  </r>
  <r>
    <n v="2364"/>
    <n v="8"/>
    <n v="17"/>
    <d v="2022-01-11T00:00:00"/>
    <n v="42.01"/>
    <x v="11"/>
    <d v="2021-10-19T00:00:00"/>
    <s v="Francja"/>
    <s v="Tofik Lis"/>
    <x v="7"/>
    <n v="6"/>
    <n v="160"/>
    <n v="1200"/>
    <n v="1"/>
    <n v="2022"/>
  </r>
  <r>
    <n v="2365"/>
    <n v="8"/>
    <n v="17"/>
    <d v="2022-01-11T00:00:00"/>
    <n v="62.24"/>
    <x v="11"/>
    <d v="2021-10-19T00:00:00"/>
    <s v="Francja"/>
    <s v="Tofik Lis"/>
    <x v="7"/>
    <n v="6"/>
    <n v="160"/>
    <n v="1200"/>
    <n v="1"/>
    <n v="2022"/>
  </r>
  <r>
    <n v="2366"/>
    <n v="8"/>
    <n v="17"/>
    <d v="2022-01-11T00:00:00"/>
    <n v="65.92"/>
    <x v="11"/>
    <d v="2021-10-19T00:00:00"/>
    <s v="Francja"/>
    <s v="Tofik Lis"/>
    <x v="7"/>
    <n v="6"/>
    <n v="160"/>
    <n v="1200"/>
    <n v="1"/>
    <n v="2022"/>
  </r>
  <r>
    <n v="2367"/>
    <n v="8"/>
    <n v="17"/>
    <d v="2022-01-11T00:00:00"/>
    <n v="69.91"/>
    <x v="11"/>
    <d v="2021-10-19T00:00:00"/>
    <s v="Francja"/>
    <s v="Tofik Lis"/>
    <x v="7"/>
    <n v="6"/>
    <n v="160"/>
    <n v="1200"/>
    <n v="1"/>
    <n v="2022"/>
  </r>
  <r>
    <n v="2368"/>
    <n v="8"/>
    <n v="17"/>
    <d v="2022-01-14T00:00:00"/>
    <n v="73.099999999999994"/>
    <x v="11"/>
    <d v="2021-10-19T00:00:00"/>
    <s v="Francja"/>
    <s v="Tofik Lis"/>
    <x v="7"/>
    <n v="6"/>
    <n v="160"/>
    <n v="1200"/>
    <n v="1"/>
    <n v="2022"/>
  </r>
  <r>
    <n v="2369"/>
    <n v="8"/>
    <n v="18"/>
    <d v="2022-01-14T00:00:00"/>
    <n v="14.11"/>
    <x v="11"/>
    <d v="2021-10-19T00:00:00"/>
    <s v="Francja"/>
    <s v="Aviciuś"/>
    <x v="15"/>
    <n v="5"/>
    <n v="124"/>
    <n v="1000"/>
    <n v="1"/>
    <n v="2022"/>
  </r>
  <r>
    <n v="2370"/>
    <n v="8"/>
    <n v="18"/>
    <d v="2022-01-14T00:00:00"/>
    <n v="24.77"/>
    <x v="11"/>
    <d v="2021-10-19T00:00:00"/>
    <s v="Francja"/>
    <s v="Aviciuś"/>
    <x v="15"/>
    <n v="5"/>
    <n v="124"/>
    <n v="1000"/>
    <n v="1"/>
    <n v="2022"/>
  </r>
  <r>
    <n v="2371"/>
    <n v="8"/>
    <n v="18"/>
    <d v="2022-01-17T00:00:00"/>
    <n v="23.55"/>
    <x v="11"/>
    <d v="2021-10-19T00:00:00"/>
    <s v="Francja"/>
    <s v="Aviciuś"/>
    <x v="15"/>
    <n v="5"/>
    <n v="124"/>
    <n v="1000"/>
    <n v="1"/>
    <n v="2022"/>
  </r>
  <r>
    <n v="2372"/>
    <n v="8"/>
    <n v="18"/>
    <d v="2022-01-20T00:00:00"/>
    <n v="39.86"/>
    <x v="11"/>
    <d v="2021-10-19T00:00:00"/>
    <s v="Francja"/>
    <s v="Aviciuś"/>
    <x v="15"/>
    <n v="5"/>
    <n v="124"/>
    <n v="1000"/>
    <n v="1"/>
    <n v="2022"/>
  </r>
  <r>
    <n v="2373"/>
    <n v="8"/>
    <n v="18"/>
    <d v="2022-01-20T00:00:00"/>
    <n v="52.86"/>
    <x v="11"/>
    <d v="2021-10-19T00:00:00"/>
    <s v="Francja"/>
    <s v="Aviciuś"/>
    <x v="15"/>
    <n v="5"/>
    <n v="124"/>
    <n v="1000"/>
    <n v="1"/>
    <n v="2022"/>
  </r>
  <r>
    <n v="2374"/>
    <n v="8"/>
    <n v="18"/>
    <d v="2022-01-20T00:00:00"/>
    <n v="47.83"/>
    <x v="11"/>
    <d v="2021-10-19T00:00:00"/>
    <s v="Francja"/>
    <s v="Aviciuś"/>
    <x v="15"/>
    <n v="5"/>
    <n v="124"/>
    <n v="1000"/>
    <n v="1"/>
    <n v="2022"/>
  </r>
  <r>
    <n v="2375"/>
    <n v="8"/>
    <n v="18"/>
    <d v="2022-01-23T00:00:00"/>
    <n v="66.16"/>
    <x v="11"/>
    <d v="2021-10-19T00:00:00"/>
    <s v="Francja"/>
    <s v="Aviciuś"/>
    <x v="15"/>
    <n v="5"/>
    <n v="124"/>
    <n v="1000"/>
    <n v="1"/>
    <n v="2022"/>
  </r>
  <r>
    <n v="2376"/>
    <n v="8"/>
    <n v="18"/>
    <d v="2022-01-23T00:00:00"/>
    <n v="54.76"/>
    <x v="11"/>
    <d v="2021-10-19T00:00:00"/>
    <s v="Francja"/>
    <s v="Aviciuś"/>
    <x v="15"/>
    <n v="5"/>
    <n v="124"/>
    <n v="1000"/>
    <n v="1"/>
    <n v="2022"/>
  </r>
  <r>
    <n v="2377"/>
    <n v="8"/>
    <n v="18"/>
    <d v="2022-01-23T00:00:00"/>
    <n v="90.8"/>
    <x v="11"/>
    <d v="2021-10-19T00:00:00"/>
    <s v="Francja"/>
    <s v="Aviciuś"/>
    <x v="15"/>
    <n v="5"/>
    <n v="124"/>
    <n v="1000"/>
    <n v="1"/>
    <n v="2022"/>
  </r>
  <r>
    <n v="2378"/>
    <n v="8"/>
    <n v="18"/>
    <d v="2022-01-23T00:00:00"/>
    <n v="64.97"/>
    <x v="11"/>
    <d v="2021-10-19T00:00:00"/>
    <s v="Francja"/>
    <s v="Aviciuś"/>
    <x v="15"/>
    <n v="5"/>
    <n v="124"/>
    <n v="1000"/>
    <n v="1"/>
    <n v="2022"/>
  </r>
  <r>
    <n v="2379"/>
    <n v="8"/>
    <n v="19"/>
    <d v="2022-01-24T00:00:00"/>
    <n v="11.15"/>
    <x v="11"/>
    <d v="2021-10-19T00:00:00"/>
    <s v="Francja"/>
    <s v="Dźwiękowy Szok Magii"/>
    <x v="16"/>
    <n v="7"/>
    <n v="170"/>
    <n v="1400"/>
    <n v="1"/>
    <n v="2022"/>
  </r>
  <r>
    <n v="2380"/>
    <n v="8"/>
    <n v="19"/>
    <d v="2022-01-24T00:00:00"/>
    <n v="16.690000000000001"/>
    <x v="11"/>
    <d v="2021-10-19T00:00:00"/>
    <s v="Francja"/>
    <s v="Dźwiękowy Szok Magii"/>
    <x v="16"/>
    <n v="7"/>
    <n v="170"/>
    <n v="1400"/>
    <n v="1"/>
    <n v="2022"/>
  </r>
  <r>
    <n v="2381"/>
    <n v="8"/>
    <n v="19"/>
    <d v="2022-01-24T00:00:00"/>
    <n v="26.57"/>
    <x v="11"/>
    <d v="2021-10-19T00:00:00"/>
    <s v="Francja"/>
    <s v="Dźwiękowy Szok Magii"/>
    <x v="16"/>
    <n v="7"/>
    <n v="170"/>
    <n v="1400"/>
    <n v="1"/>
    <n v="2022"/>
  </r>
  <r>
    <n v="2382"/>
    <n v="8"/>
    <n v="19"/>
    <d v="2022-01-24T00:00:00"/>
    <n v="33.18"/>
    <x v="11"/>
    <d v="2021-10-19T00:00:00"/>
    <s v="Francja"/>
    <s v="Dźwiękowy Szok Magii"/>
    <x v="16"/>
    <n v="7"/>
    <n v="170"/>
    <n v="1400"/>
    <n v="1"/>
    <n v="2022"/>
  </r>
  <r>
    <n v="2383"/>
    <n v="8"/>
    <n v="19"/>
    <d v="2022-01-24T00:00:00"/>
    <n v="38.9"/>
    <x v="11"/>
    <d v="2021-10-19T00:00:00"/>
    <s v="Francja"/>
    <s v="Dźwiękowy Szok Magii"/>
    <x v="16"/>
    <n v="7"/>
    <n v="170"/>
    <n v="1400"/>
    <n v="1"/>
    <n v="2022"/>
  </r>
  <r>
    <n v="2384"/>
    <n v="8"/>
    <n v="19"/>
    <d v="2022-01-24T00:00:00"/>
    <n v="65.72"/>
    <x v="11"/>
    <d v="2021-10-19T00:00:00"/>
    <s v="Francja"/>
    <s v="Dźwiękowy Szok Magii"/>
    <x v="16"/>
    <n v="7"/>
    <n v="170"/>
    <n v="1400"/>
    <n v="1"/>
    <n v="2022"/>
  </r>
  <r>
    <n v="2385"/>
    <n v="8"/>
    <n v="19"/>
    <d v="2022-01-24T00:00:00"/>
    <n v="58.01"/>
    <x v="11"/>
    <d v="2021-10-19T00:00:00"/>
    <s v="Francja"/>
    <s v="Dźwiękowy Szok Magii"/>
    <x v="16"/>
    <n v="7"/>
    <n v="170"/>
    <n v="1400"/>
    <n v="1"/>
    <n v="2022"/>
  </r>
  <r>
    <n v="2386"/>
    <n v="8"/>
    <n v="19"/>
    <d v="2022-01-24T00:00:00"/>
    <n v="52.33"/>
    <x v="11"/>
    <d v="2021-10-19T00:00:00"/>
    <s v="Francja"/>
    <s v="Dźwiękowy Szok Magii"/>
    <x v="16"/>
    <n v="7"/>
    <n v="170"/>
    <n v="1400"/>
    <n v="1"/>
    <n v="2022"/>
  </r>
  <r>
    <n v="2387"/>
    <n v="8"/>
    <n v="19"/>
    <d v="2022-01-24T00:00:00"/>
    <n v="84.17"/>
    <x v="11"/>
    <d v="2021-10-19T00:00:00"/>
    <s v="Francja"/>
    <s v="Dźwiękowy Szok Magii"/>
    <x v="16"/>
    <n v="7"/>
    <n v="170"/>
    <n v="1400"/>
    <n v="1"/>
    <n v="2022"/>
  </r>
  <r>
    <n v="2388"/>
    <n v="8"/>
    <n v="19"/>
    <d v="2022-01-27T00:00:00"/>
    <n v="86.29"/>
    <x v="11"/>
    <d v="2021-10-19T00:00:00"/>
    <s v="Francja"/>
    <s v="Dźwiękowy Szok Magii"/>
    <x v="16"/>
    <n v="7"/>
    <n v="170"/>
    <n v="1400"/>
    <n v="1"/>
    <n v="2022"/>
  </r>
  <r>
    <n v="2389"/>
    <n v="8"/>
    <n v="20"/>
    <d v="2022-01-30T00:00:00"/>
    <n v="19.82"/>
    <x v="11"/>
    <d v="2021-10-19T00:00:00"/>
    <s v="Francja"/>
    <s v="xi"/>
    <x v="17"/>
    <n v="9"/>
    <n v="222"/>
    <n v="2000"/>
    <n v="1"/>
    <n v="2022"/>
  </r>
  <r>
    <n v="2390"/>
    <n v="8"/>
    <n v="20"/>
    <d v="2022-01-30T00:00:00"/>
    <n v="23.94"/>
    <x v="11"/>
    <d v="2021-10-19T00:00:00"/>
    <s v="Francja"/>
    <s v="xi"/>
    <x v="17"/>
    <n v="9"/>
    <n v="222"/>
    <n v="2000"/>
    <n v="1"/>
    <n v="2022"/>
  </r>
  <r>
    <n v="2391"/>
    <n v="8"/>
    <n v="20"/>
    <d v="2022-02-02T00:00:00"/>
    <n v="35.79"/>
    <x v="11"/>
    <d v="2021-10-19T00:00:00"/>
    <s v="Francja"/>
    <s v="xi"/>
    <x v="17"/>
    <n v="9"/>
    <n v="222"/>
    <n v="2000"/>
    <n v="2"/>
    <n v="2022"/>
  </r>
  <r>
    <n v="2392"/>
    <n v="8"/>
    <n v="20"/>
    <d v="2022-02-02T00:00:00"/>
    <n v="36.369999999999997"/>
    <x v="11"/>
    <d v="2021-10-19T00:00:00"/>
    <s v="Francja"/>
    <s v="xi"/>
    <x v="17"/>
    <n v="9"/>
    <n v="222"/>
    <n v="2000"/>
    <n v="2"/>
    <n v="2022"/>
  </r>
  <r>
    <n v="2393"/>
    <n v="8"/>
    <n v="20"/>
    <d v="2022-02-02T00:00:00"/>
    <n v="44.47"/>
    <x v="11"/>
    <d v="2021-10-19T00:00:00"/>
    <s v="Francja"/>
    <s v="xi"/>
    <x v="17"/>
    <n v="9"/>
    <n v="222"/>
    <n v="2000"/>
    <n v="2"/>
    <n v="2022"/>
  </r>
  <r>
    <n v="2394"/>
    <n v="8"/>
    <n v="20"/>
    <d v="2022-02-05T00:00:00"/>
    <n v="45.43"/>
    <x v="11"/>
    <d v="2021-10-19T00:00:00"/>
    <s v="Francja"/>
    <s v="xi"/>
    <x v="17"/>
    <n v="9"/>
    <n v="222"/>
    <n v="2000"/>
    <n v="2"/>
    <n v="2022"/>
  </r>
  <r>
    <n v="2395"/>
    <n v="8"/>
    <n v="20"/>
    <d v="2022-02-05T00:00:00"/>
    <n v="65.069999999999993"/>
    <x v="11"/>
    <d v="2021-10-19T00:00:00"/>
    <s v="Francja"/>
    <s v="xi"/>
    <x v="17"/>
    <n v="9"/>
    <n v="222"/>
    <n v="2000"/>
    <n v="2"/>
    <n v="2022"/>
  </r>
  <r>
    <n v="2396"/>
    <n v="8"/>
    <n v="20"/>
    <d v="2022-02-05T00:00:00"/>
    <n v="64.64"/>
    <x v="11"/>
    <d v="2021-10-19T00:00:00"/>
    <s v="Francja"/>
    <s v="xi"/>
    <x v="17"/>
    <n v="9"/>
    <n v="222"/>
    <n v="2000"/>
    <n v="2"/>
    <n v="2022"/>
  </r>
  <r>
    <n v="2397"/>
    <n v="4"/>
    <n v="1"/>
    <d v="2022-02-08T00:00:00"/>
    <n v="13.2"/>
    <x v="12"/>
    <d v="2022-02-08T00:00:00"/>
    <s v="Polska"/>
    <s v="Cysmix i Emilka"/>
    <x v="0"/>
    <n v="7"/>
    <n v="128"/>
    <n v="1500"/>
    <n v="2"/>
    <n v="2022"/>
  </r>
  <r>
    <n v="2398"/>
    <n v="8"/>
    <n v="20"/>
    <d v="2022-02-08T00:00:00"/>
    <n v="54.6"/>
    <x v="11"/>
    <d v="2021-10-19T00:00:00"/>
    <s v="Francja"/>
    <s v="xi"/>
    <x v="17"/>
    <n v="9"/>
    <n v="222"/>
    <n v="2000"/>
    <n v="2"/>
    <n v="2022"/>
  </r>
  <r>
    <n v="2399"/>
    <n v="8"/>
    <n v="20"/>
    <d v="2022-02-08T00:00:00"/>
    <n v="75.45"/>
    <x v="11"/>
    <d v="2021-10-19T00:00:00"/>
    <s v="Francja"/>
    <s v="xi"/>
    <x v="17"/>
    <n v="9"/>
    <n v="222"/>
    <n v="2000"/>
    <n v="2"/>
    <n v="2022"/>
  </r>
  <r>
    <n v="2400"/>
    <n v="8"/>
    <n v="21"/>
    <d v="2022-02-08T00:00:00"/>
    <n v="14.53"/>
    <x v="11"/>
    <d v="2021-10-19T00:00:00"/>
    <s v="Francja"/>
    <s v="Lisek Przemyka"/>
    <x v="18"/>
    <n v="9"/>
    <n v="300"/>
    <n v="2000"/>
    <n v="2"/>
    <n v="2022"/>
  </r>
  <r>
    <n v="2401"/>
    <n v="8"/>
    <n v="21"/>
    <d v="2022-02-08T00:00:00"/>
    <n v="25.82"/>
    <x v="11"/>
    <d v="2021-10-19T00:00:00"/>
    <s v="Francja"/>
    <s v="Lisek Przemyka"/>
    <x v="18"/>
    <n v="9"/>
    <n v="300"/>
    <n v="2000"/>
    <n v="2"/>
    <n v="2022"/>
  </r>
  <r>
    <n v="2402"/>
    <n v="4"/>
    <n v="1"/>
    <d v="2022-02-11T00:00:00"/>
    <n v="18.86"/>
    <x v="12"/>
    <d v="2022-02-08T00:00:00"/>
    <s v="Polska"/>
    <s v="Cysmix i Emilka"/>
    <x v="0"/>
    <n v="7"/>
    <n v="128"/>
    <n v="1500"/>
    <n v="2"/>
    <n v="2022"/>
  </r>
  <r>
    <n v="2403"/>
    <n v="4"/>
    <n v="1"/>
    <d v="2022-02-11T00:00:00"/>
    <n v="31.7"/>
    <x v="12"/>
    <d v="2022-02-08T00:00:00"/>
    <s v="Polska"/>
    <s v="Cysmix i Emilka"/>
    <x v="0"/>
    <n v="7"/>
    <n v="128"/>
    <n v="1500"/>
    <n v="2"/>
    <n v="2022"/>
  </r>
  <r>
    <n v="2404"/>
    <n v="4"/>
    <n v="1"/>
    <d v="2022-02-14T00:00:00"/>
    <n v="34.93"/>
    <x v="12"/>
    <d v="2022-02-08T00:00:00"/>
    <s v="Polska"/>
    <s v="Cysmix i Emilka"/>
    <x v="0"/>
    <n v="7"/>
    <n v="128"/>
    <n v="1500"/>
    <n v="2"/>
    <n v="2022"/>
  </r>
  <r>
    <n v="2405"/>
    <n v="4"/>
    <n v="1"/>
    <d v="2022-02-14T00:00:00"/>
    <n v="48"/>
    <x v="12"/>
    <d v="2022-02-08T00:00:00"/>
    <s v="Polska"/>
    <s v="Cysmix i Emilka"/>
    <x v="0"/>
    <n v="7"/>
    <n v="128"/>
    <n v="1500"/>
    <n v="2"/>
    <n v="2022"/>
  </r>
  <r>
    <n v="2406"/>
    <n v="4"/>
    <n v="1"/>
    <d v="2022-02-14T00:00:00"/>
    <n v="60.97"/>
    <x v="12"/>
    <d v="2022-02-08T00:00:00"/>
    <s v="Polska"/>
    <s v="Cysmix i Emilka"/>
    <x v="0"/>
    <n v="7"/>
    <n v="128"/>
    <n v="1500"/>
    <n v="2"/>
    <n v="2022"/>
  </r>
  <r>
    <n v="2407"/>
    <n v="4"/>
    <n v="1"/>
    <d v="2022-02-14T00:00:00"/>
    <n v="49.48"/>
    <x v="12"/>
    <d v="2022-02-08T00:00:00"/>
    <s v="Polska"/>
    <s v="Cysmix i Emilka"/>
    <x v="0"/>
    <n v="7"/>
    <n v="128"/>
    <n v="1500"/>
    <n v="2"/>
    <n v="2022"/>
  </r>
  <r>
    <n v="2408"/>
    <n v="4"/>
    <n v="1"/>
    <d v="2022-02-14T00:00:00"/>
    <n v="55.43"/>
    <x v="12"/>
    <d v="2022-02-08T00:00:00"/>
    <s v="Polska"/>
    <s v="Cysmix i Emilka"/>
    <x v="0"/>
    <n v="7"/>
    <n v="128"/>
    <n v="1500"/>
    <n v="2"/>
    <n v="2022"/>
  </r>
  <r>
    <n v="2409"/>
    <n v="4"/>
    <n v="1"/>
    <d v="2022-02-15T00:00:00"/>
    <n v="80.040000000000006"/>
    <x v="12"/>
    <d v="2022-02-08T00:00:00"/>
    <s v="Polska"/>
    <s v="Cysmix i Emilka"/>
    <x v="0"/>
    <n v="7"/>
    <n v="128"/>
    <n v="1500"/>
    <n v="2"/>
    <n v="2022"/>
  </r>
  <r>
    <n v="2410"/>
    <n v="4"/>
    <n v="1"/>
    <d v="2022-02-15T00:00:00"/>
    <n v="76.760000000000005"/>
    <x v="12"/>
    <d v="2022-02-08T00:00:00"/>
    <s v="Polska"/>
    <s v="Cysmix i Emilka"/>
    <x v="0"/>
    <n v="7"/>
    <n v="128"/>
    <n v="1500"/>
    <n v="2"/>
    <n v="2022"/>
  </r>
  <r>
    <n v="2411"/>
    <n v="4"/>
    <n v="2"/>
    <d v="2022-02-17T00:00:00"/>
    <n v="15.2"/>
    <x v="12"/>
    <d v="2022-02-08T00:00:00"/>
    <s v="Polska"/>
    <s v="Solejek"/>
    <x v="1"/>
    <n v="7"/>
    <n v="182"/>
    <n v="1500"/>
    <n v="2"/>
    <n v="2022"/>
  </r>
  <r>
    <n v="2412"/>
    <n v="4"/>
    <n v="2"/>
    <d v="2022-02-17T00:00:00"/>
    <n v="22.68"/>
    <x v="12"/>
    <d v="2022-02-08T00:00:00"/>
    <s v="Polska"/>
    <s v="Solejek"/>
    <x v="1"/>
    <n v="7"/>
    <n v="182"/>
    <n v="1500"/>
    <n v="2"/>
    <n v="2022"/>
  </r>
  <r>
    <n v="2413"/>
    <n v="4"/>
    <n v="2"/>
    <d v="2022-02-17T00:00:00"/>
    <n v="26.78"/>
    <x v="12"/>
    <d v="2022-02-08T00:00:00"/>
    <s v="Polska"/>
    <s v="Solejek"/>
    <x v="1"/>
    <n v="7"/>
    <n v="182"/>
    <n v="1500"/>
    <n v="2"/>
    <n v="2022"/>
  </r>
  <r>
    <n v="2414"/>
    <n v="4"/>
    <n v="2"/>
    <d v="2022-02-19T00:00:00"/>
    <n v="36.31"/>
    <x v="12"/>
    <d v="2022-02-08T00:00:00"/>
    <s v="Polska"/>
    <s v="Solejek"/>
    <x v="1"/>
    <n v="7"/>
    <n v="182"/>
    <n v="1500"/>
    <n v="2"/>
    <n v="2022"/>
  </r>
  <r>
    <n v="2415"/>
    <n v="4"/>
    <n v="2"/>
    <d v="2022-02-22T00:00:00"/>
    <n v="39.46"/>
    <x v="12"/>
    <d v="2022-02-08T00:00:00"/>
    <s v="Polska"/>
    <s v="Solejek"/>
    <x v="1"/>
    <n v="7"/>
    <n v="182"/>
    <n v="1500"/>
    <n v="2"/>
    <n v="2022"/>
  </r>
  <r>
    <n v="2416"/>
    <n v="4"/>
    <n v="2"/>
    <d v="2022-02-22T00:00:00"/>
    <n v="59.4"/>
    <x v="12"/>
    <d v="2022-02-08T00:00:00"/>
    <s v="Polska"/>
    <s v="Solejek"/>
    <x v="1"/>
    <n v="7"/>
    <n v="182"/>
    <n v="1500"/>
    <n v="2"/>
    <n v="2022"/>
  </r>
  <r>
    <n v="2417"/>
    <n v="4"/>
    <n v="2"/>
    <d v="2022-02-22T00:00:00"/>
    <n v="70.569999999999993"/>
    <x v="12"/>
    <d v="2022-02-08T00:00:00"/>
    <s v="Polska"/>
    <s v="Solejek"/>
    <x v="1"/>
    <n v="7"/>
    <n v="182"/>
    <n v="1500"/>
    <n v="2"/>
    <n v="2022"/>
  </r>
  <r>
    <n v="2418"/>
    <n v="4"/>
    <n v="2"/>
    <d v="2022-02-22T00:00:00"/>
    <n v="69.06"/>
    <x v="12"/>
    <d v="2022-02-08T00:00:00"/>
    <s v="Polska"/>
    <s v="Solejek"/>
    <x v="1"/>
    <n v="7"/>
    <n v="182"/>
    <n v="1500"/>
    <n v="2"/>
    <n v="2022"/>
  </r>
  <r>
    <n v="2419"/>
    <n v="4"/>
    <n v="2"/>
    <d v="2022-02-22T00:00:00"/>
    <n v="86.23"/>
    <x v="12"/>
    <d v="2022-02-08T00:00:00"/>
    <s v="Polska"/>
    <s v="Solejek"/>
    <x v="1"/>
    <n v="7"/>
    <n v="182"/>
    <n v="1500"/>
    <n v="2"/>
    <n v="2022"/>
  </r>
  <r>
    <n v="2420"/>
    <n v="4"/>
    <n v="2"/>
    <d v="2022-02-22T00:00:00"/>
    <n v="80.599999999999994"/>
    <x v="12"/>
    <d v="2022-02-08T00:00:00"/>
    <s v="Polska"/>
    <s v="Solejek"/>
    <x v="1"/>
    <n v="7"/>
    <n v="182"/>
    <n v="1500"/>
    <n v="2"/>
    <n v="2022"/>
  </r>
  <r>
    <n v="2421"/>
    <n v="4"/>
    <n v="3"/>
    <d v="2022-02-22T00:00:00"/>
    <n v="16.510000000000002"/>
    <x v="12"/>
    <d v="2022-02-08T00:00:00"/>
    <s v="Polska"/>
    <s v="Kuba Omsiak"/>
    <x v="2"/>
    <n v="5"/>
    <n v="128"/>
    <n v="1000"/>
    <n v="2"/>
    <n v="2022"/>
  </r>
  <r>
    <n v="2422"/>
    <n v="4"/>
    <n v="3"/>
    <d v="2022-02-22T00:00:00"/>
    <n v="25.36"/>
    <x v="12"/>
    <d v="2022-02-08T00:00:00"/>
    <s v="Polska"/>
    <s v="Kuba Omsiak"/>
    <x v="2"/>
    <n v="5"/>
    <n v="128"/>
    <n v="1000"/>
    <n v="2"/>
    <n v="2022"/>
  </r>
  <r>
    <n v="2423"/>
    <n v="4"/>
    <n v="3"/>
    <d v="2022-02-22T00:00:00"/>
    <n v="35.81"/>
    <x v="12"/>
    <d v="2022-02-08T00:00:00"/>
    <s v="Polska"/>
    <s v="Kuba Omsiak"/>
    <x v="2"/>
    <n v="5"/>
    <n v="128"/>
    <n v="1000"/>
    <n v="2"/>
    <n v="2022"/>
  </r>
  <r>
    <n v="2424"/>
    <n v="4"/>
    <n v="3"/>
    <d v="2022-02-24T00:00:00"/>
    <n v="30.2"/>
    <x v="12"/>
    <d v="2022-02-08T00:00:00"/>
    <s v="Polska"/>
    <s v="Kuba Omsiak"/>
    <x v="2"/>
    <n v="5"/>
    <n v="128"/>
    <n v="1000"/>
    <n v="2"/>
    <n v="2022"/>
  </r>
  <r>
    <n v="2425"/>
    <n v="4"/>
    <n v="3"/>
    <d v="2022-02-24T00:00:00"/>
    <n v="50.26"/>
    <x v="12"/>
    <d v="2022-02-08T00:00:00"/>
    <s v="Polska"/>
    <s v="Kuba Omsiak"/>
    <x v="2"/>
    <n v="5"/>
    <n v="128"/>
    <n v="1000"/>
    <n v="2"/>
    <n v="2022"/>
  </r>
  <r>
    <n v="2426"/>
    <n v="4"/>
    <n v="3"/>
    <d v="2022-02-24T00:00:00"/>
    <n v="60.38"/>
    <x v="12"/>
    <d v="2022-02-08T00:00:00"/>
    <s v="Polska"/>
    <s v="Kuba Omsiak"/>
    <x v="2"/>
    <n v="5"/>
    <n v="128"/>
    <n v="1000"/>
    <n v="2"/>
    <n v="2022"/>
  </r>
  <r>
    <n v="2427"/>
    <n v="4"/>
    <n v="3"/>
    <d v="2022-02-24T00:00:00"/>
    <n v="63.08"/>
    <x v="12"/>
    <d v="2022-02-08T00:00:00"/>
    <s v="Polska"/>
    <s v="Kuba Omsiak"/>
    <x v="2"/>
    <n v="5"/>
    <n v="128"/>
    <n v="1000"/>
    <n v="2"/>
    <n v="2022"/>
  </r>
  <r>
    <n v="2428"/>
    <n v="4"/>
    <n v="3"/>
    <d v="2022-02-24T00:00:00"/>
    <n v="74.08"/>
    <x v="12"/>
    <d v="2022-02-08T00:00:00"/>
    <s v="Polska"/>
    <s v="Kuba Omsiak"/>
    <x v="2"/>
    <n v="5"/>
    <n v="128"/>
    <n v="1000"/>
    <n v="2"/>
    <n v="2022"/>
  </r>
  <r>
    <n v="2429"/>
    <n v="4"/>
    <n v="3"/>
    <d v="2022-02-26T00:00:00"/>
    <n v="60.03"/>
    <x v="12"/>
    <d v="2022-02-08T00:00:00"/>
    <s v="Polska"/>
    <s v="Kuba Omsiak"/>
    <x v="2"/>
    <n v="5"/>
    <n v="128"/>
    <n v="1000"/>
    <n v="2"/>
    <n v="2022"/>
  </r>
  <r>
    <n v="2430"/>
    <n v="4"/>
    <n v="3"/>
    <d v="2022-02-26T00:00:00"/>
    <n v="71.92"/>
    <x v="12"/>
    <d v="2022-02-08T00:00:00"/>
    <s v="Polska"/>
    <s v="Kuba Omsiak"/>
    <x v="2"/>
    <n v="5"/>
    <n v="128"/>
    <n v="1000"/>
    <n v="2"/>
    <n v="2022"/>
  </r>
  <r>
    <n v="2431"/>
    <n v="4"/>
    <n v="4"/>
    <d v="2022-02-28T00:00:00"/>
    <n v="19.28"/>
    <x v="12"/>
    <d v="2022-02-08T00:00:00"/>
    <s v="Polska"/>
    <s v="Pościgacze"/>
    <x v="3"/>
    <n v="6"/>
    <n v="170"/>
    <n v="1200"/>
    <n v="2"/>
    <n v="2022"/>
  </r>
  <r>
    <n v="2432"/>
    <n v="4"/>
    <n v="4"/>
    <d v="2022-03-03T00:00:00"/>
    <n v="18.420000000000002"/>
    <x v="12"/>
    <d v="2022-02-08T00:00:00"/>
    <s v="Polska"/>
    <s v="Pościgacze"/>
    <x v="3"/>
    <n v="6"/>
    <n v="170"/>
    <n v="1200"/>
    <n v="3"/>
    <n v="2022"/>
  </r>
  <r>
    <n v="2433"/>
    <n v="4"/>
    <n v="4"/>
    <d v="2022-03-03T00:00:00"/>
    <n v="35.4"/>
    <x v="12"/>
    <d v="2022-02-08T00:00:00"/>
    <s v="Polska"/>
    <s v="Pościgacze"/>
    <x v="3"/>
    <n v="6"/>
    <n v="170"/>
    <n v="1200"/>
    <n v="3"/>
    <n v="2022"/>
  </r>
  <r>
    <n v="2434"/>
    <n v="4"/>
    <n v="4"/>
    <d v="2022-03-03T00:00:00"/>
    <n v="33.89"/>
    <x v="12"/>
    <d v="2022-02-08T00:00:00"/>
    <s v="Polska"/>
    <s v="Pościgacze"/>
    <x v="3"/>
    <n v="6"/>
    <n v="170"/>
    <n v="1200"/>
    <n v="3"/>
    <n v="2022"/>
  </r>
  <r>
    <n v="2435"/>
    <n v="4"/>
    <n v="4"/>
    <d v="2022-03-03T00:00:00"/>
    <n v="50.2"/>
    <x v="12"/>
    <d v="2022-02-08T00:00:00"/>
    <s v="Polska"/>
    <s v="Pościgacze"/>
    <x v="3"/>
    <n v="6"/>
    <n v="170"/>
    <n v="1200"/>
    <n v="3"/>
    <n v="2022"/>
  </r>
  <r>
    <n v="2436"/>
    <n v="4"/>
    <n v="4"/>
    <d v="2022-03-03T00:00:00"/>
    <n v="47.55"/>
    <x v="12"/>
    <d v="2022-02-08T00:00:00"/>
    <s v="Polska"/>
    <s v="Pościgacze"/>
    <x v="3"/>
    <n v="6"/>
    <n v="170"/>
    <n v="1200"/>
    <n v="3"/>
    <n v="2022"/>
  </r>
  <r>
    <n v="2437"/>
    <n v="4"/>
    <n v="4"/>
    <d v="2022-03-03T00:00:00"/>
    <n v="63.54"/>
    <x v="12"/>
    <d v="2022-02-08T00:00:00"/>
    <s v="Polska"/>
    <s v="Pościgacze"/>
    <x v="3"/>
    <n v="6"/>
    <n v="170"/>
    <n v="1200"/>
    <n v="3"/>
    <n v="2022"/>
  </r>
  <r>
    <n v="2438"/>
    <n v="4"/>
    <n v="4"/>
    <d v="2022-03-05T00:00:00"/>
    <n v="50.89"/>
    <x v="12"/>
    <d v="2022-02-08T00:00:00"/>
    <s v="Polska"/>
    <s v="Pościgacze"/>
    <x v="3"/>
    <n v="6"/>
    <n v="170"/>
    <n v="1200"/>
    <n v="3"/>
    <n v="2022"/>
  </r>
  <r>
    <n v="2439"/>
    <n v="4"/>
    <n v="4"/>
    <d v="2022-03-08T00:00:00"/>
    <n v="67.83"/>
    <x v="12"/>
    <d v="2022-02-08T00:00:00"/>
    <s v="Polska"/>
    <s v="Pościgacze"/>
    <x v="3"/>
    <n v="6"/>
    <n v="170"/>
    <n v="1200"/>
    <n v="3"/>
    <n v="2022"/>
  </r>
  <r>
    <n v="2440"/>
    <n v="4"/>
    <n v="4"/>
    <d v="2022-03-09T00:00:00"/>
    <n v="100"/>
    <x v="12"/>
    <d v="2022-02-08T00:00:00"/>
    <s v="Polska"/>
    <s v="Pościgacze"/>
    <x v="3"/>
    <n v="6"/>
    <n v="170"/>
    <n v="1200"/>
    <n v="3"/>
    <n v="2022"/>
  </r>
  <r>
    <n v="2441"/>
    <n v="4"/>
    <n v="5"/>
    <d v="2022-03-10T00:00:00"/>
    <n v="15.44"/>
    <x v="12"/>
    <d v="2022-02-08T00:00:00"/>
    <s v="Polska"/>
    <s v="Rostek"/>
    <x v="4"/>
    <n v="5"/>
    <n v="133"/>
    <n v="1000"/>
    <n v="3"/>
    <n v="2022"/>
  </r>
  <r>
    <n v="2442"/>
    <n v="4"/>
    <n v="5"/>
    <d v="2022-03-12T00:00:00"/>
    <n v="25.17"/>
    <x v="12"/>
    <d v="2022-02-08T00:00:00"/>
    <s v="Polska"/>
    <s v="Rostek"/>
    <x v="4"/>
    <n v="5"/>
    <n v="133"/>
    <n v="1000"/>
    <n v="3"/>
    <n v="2022"/>
  </r>
  <r>
    <n v="2443"/>
    <n v="4"/>
    <n v="5"/>
    <d v="2022-03-14T00:00:00"/>
    <n v="25.12"/>
    <x v="12"/>
    <d v="2022-02-08T00:00:00"/>
    <s v="Polska"/>
    <s v="Rostek"/>
    <x v="4"/>
    <n v="5"/>
    <n v="133"/>
    <n v="1000"/>
    <n v="3"/>
    <n v="2022"/>
  </r>
  <r>
    <n v="2444"/>
    <n v="4"/>
    <n v="5"/>
    <d v="2022-03-14T00:00:00"/>
    <n v="33.97"/>
    <x v="12"/>
    <d v="2022-02-08T00:00:00"/>
    <s v="Polska"/>
    <s v="Rostek"/>
    <x v="4"/>
    <n v="5"/>
    <n v="133"/>
    <n v="1000"/>
    <n v="3"/>
    <n v="2022"/>
  </r>
  <r>
    <n v="2445"/>
    <n v="4"/>
    <n v="5"/>
    <d v="2022-03-14T00:00:00"/>
    <n v="44.84"/>
    <x v="12"/>
    <d v="2022-02-08T00:00:00"/>
    <s v="Polska"/>
    <s v="Rostek"/>
    <x v="4"/>
    <n v="5"/>
    <n v="133"/>
    <n v="1000"/>
    <n v="3"/>
    <n v="2022"/>
  </r>
  <r>
    <n v="2446"/>
    <n v="4"/>
    <n v="5"/>
    <d v="2022-03-14T00:00:00"/>
    <n v="57.63"/>
    <x v="12"/>
    <d v="2022-02-08T00:00:00"/>
    <s v="Polska"/>
    <s v="Rostek"/>
    <x v="4"/>
    <n v="5"/>
    <n v="133"/>
    <n v="1000"/>
    <n v="3"/>
    <n v="2022"/>
  </r>
  <r>
    <n v="2447"/>
    <n v="4"/>
    <n v="5"/>
    <d v="2022-03-14T00:00:00"/>
    <n v="68.91"/>
    <x v="12"/>
    <d v="2022-02-08T00:00:00"/>
    <s v="Polska"/>
    <s v="Rostek"/>
    <x v="4"/>
    <n v="5"/>
    <n v="133"/>
    <n v="1000"/>
    <n v="3"/>
    <n v="2022"/>
  </r>
  <r>
    <n v="2448"/>
    <n v="4"/>
    <n v="5"/>
    <d v="2022-03-15T00:00:00"/>
    <n v="62.07"/>
    <x v="12"/>
    <d v="2022-02-08T00:00:00"/>
    <s v="Polska"/>
    <s v="Rostek"/>
    <x v="4"/>
    <n v="5"/>
    <n v="133"/>
    <n v="1000"/>
    <n v="3"/>
    <n v="2022"/>
  </r>
  <r>
    <n v="2449"/>
    <n v="4"/>
    <n v="5"/>
    <d v="2022-03-16T00:00:00"/>
    <n v="83.18"/>
    <x v="12"/>
    <d v="2022-02-08T00:00:00"/>
    <s v="Polska"/>
    <s v="Rostek"/>
    <x v="4"/>
    <n v="5"/>
    <n v="133"/>
    <n v="1000"/>
    <n v="3"/>
    <n v="2022"/>
  </r>
  <r>
    <n v="2450"/>
    <n v="4"/>
    <n v="5"/>
    <d v="2022-03-16T00:00:00"/>
    <n v="69.27"/>
    <x v="12"/>
    <d v="2022-02-08T00:00:00"/>
    <s v="Polska"/>
    <s v="Rostek"/>
    <x v="4"/>
    <n v="5"/>
    <n v="133"/>
    <n v="1000"/>
    <n v="3"/>
    <n v="2022"/>
  </r>
  <r>
    <n v="2451"/>
    <n v="4"/>
    <n v="6"/>
    <d v="2022-03-16T00:00:00"/>
    <n v="17.84"/>
    <x v="12"/>
    <d v="2022-02-08T00:00:00"/>
    <s v="Polska"/>
    <s v="Ramzes B."/>
    <x v="5"/>
    <n v="6"/>
    <n v="130"/>
    <n v="1200"/>
    <n v="3"/>
    <n v="2022"/>
  </r>
  <r>
    <n v="2452"/>
    <n v="4"/>
    <n v="6"/>
    <d v="2022-03-16T00:00:00"/>
    <n v="22.72"/>
    <x v="12"/>
    <d v="2022-02-08T00:00:00"/>
    <s v="Polska"/>
    <s v="Ramzes B."/>
    <x v="5"/>
    <n v="6"/>
    <n v="130"/>
    <n v="1200"/>
    <n v="3"/>
    <n v="2022"/>
  </r>
  <r>
    <n v="2453"/>
    <n v="4"/>
    <n v="6"/>
    <d v="2022-03-16T00:00:00"/>
    <n v="34.340000000000003"/>
    <x v="12"/>
    <d v="2022-02-08T00:00:00"/>
    <s v="Polska"/>
    <s v="Ramzes B."/>
    <x v="5"/>
    <n v="6"/>
    <n v="130"/>
    <n v="1200"/>
    <n v="3"/>
    <n v="2022"/>
  </r>
  <r>
    <n v="2454"/>
    <n v="4"/>
    <n v="6"/>
    <d v="2022-03-16T00:00:00"/>
    <n v="31.55"/>
    <x v="12"/>
    <d v="2022-02-08T00:00:00"/>
    <s v="Polska"/>
    <s v="Ramzes B."/>
    <x v="5"/>
    <n v="6"/>
    <n v="130"/>
    <n v="1200"/>
    <n v="3"/>
    <n v="2022"/>
  </r>
  <r>
    <n v="2455"/>
    <n v="4"/>
    <n v="6"/>
    <d v="2022-03-16T00:00:00"/>
    <n v="45.3"/>
    <x v="12"/>
    <d v="2022-02-08T00:00:00"/>
    <s v="Polska"/>
    <s v="Ramzes B."/>
    <x v="5"/>
    <n v="6"/>
    <n v="130"/>
    <n v="1200"/>
    <n v="3"/>
    <n v="2022"/>
  </r>
  <r>
    <n v="2456"/>
    <n v="4"/>
    <n v="6"/>
    <d v="2022-03-16T00:00:00"/>
    <n v="44.29"/>
    <x v="12"/>
    <d v="2022-02-08T00:00:00"/>
    <s v="Polska"/>
    <s v="Ramzes B."/>
    <x v="5"/>
    <n v="6"/>
    <n v="130"/>
    <n v="1200"/>
    <n v="3"/>
    <n v="2022"/>
  </r>
  <r>
    <n v="2457"/>
    <n v="4"/>
    <n v="6"/>
    <d v="2022-03-17T00:00:00"/>
    <n v="70.81"/>
    <x v="12"/>
    <d v="2022-02-08T00:00:00"/>
    <s v="Polska"/>
    <s v="Ramzes B."/>
    <x v="5"/>
    <n v="6"/>
    <n v="130"/>
    <n v="1200"/>
    <n v="3"/>
    <n v="2022"/>
  </r>
  <r>
    <n v="2458"/>
    <n v="4"/>
    <n v="6"/>
    <d v="2022-03-17T00:00:00"/>
    <n v="52.54"/>
    <x v="12"/>
    <d v="2022-02-08T00:00:00"/>
    <s v="Polska"/>
    <s v="Ramzes B."/>
    <x v="5"/>
    <n v="6"/>
    <n v="130"/>
    <n v="1200"/>
    <n v="3"/>
    <n v="2022"/>
  </r>
  <r>
    <n v="2459"/>
    <n v="4"/>
    <n v="6"/>
    <d v="2022-03-19T00:00:00"/>
    <n v="70.510000000000005"/>
    <x v="12"/>
    <d v="2022-02-08T00:00:00"/>
    <s v="Polska"/>
    <s v="Ramzes B."/>
    <x v="5"/>
    <n v="6"/>
    <n v="130"/>
    <n v="1200"/>
    <n v="3"/>
    <n v="2022"/>
  </r>
  <r>
    <n v="2460"/>
    <n v="4"/>
    <n v="6"/>
    <d v="2022-03-19T00:00:00"/>
    <n v="96.05"/>
    <x v="12"/>
    <d v="2022-02-08T00:00:00"/>
    <s v="Polska"/>
    <s v="Ramzes B."/>
    <x v="5"/>
    <n v="6"/>
    <n v="130"/>
    <n v="1200"/>
    <n v="3"/>
    <n v="2022"/>
  </r>
  <r>
    <n v="2461"/>
    <n v="4"/>
    <n v="7"/>
    <d v="2022-03-19T00:00:00"/>
    <n v="12.51"/>
    <x v="12"/>
    <d v="2022-02-08T00:00:00"/>
    <s v="Polska"/>
    <s v="Rajec"/>
    <x v="6"/>
    <n v="4"/>
    <n v="120"/>
    <n v="900"/>
    <n v="3"/>
    <n v="2022"/>
  </r>
  <r>
    <n v="2462"/>
    <n v="4"/>
    <n v="7"/>
    <d v="2022-03-19T00:00:00"/>
    <n v="22.58"/>
    <x v="12"/>
    <d v="2022-02-08T00:00:00"/>
    <s v="Polska"/>
    <s v="Rajec"/>
    <x v="6"/>
    <n v="4"/>
    <n v="120"/>
    <n v="900"/>
    <n v="3"/>
    <n v="2022"/>
  </r>
  <r>
    <n v="2463"/>
    <n v="4"/>
    <n v="7"/>
    <d v="2022-03-19T00:00:00"/>
    <n v="25.64"/>
    <x v="12"/>
    <d v="2022-02-08T00:00:00"/>
    <s v="Polska"/>
    <s v="Rajec"/>
    <x v="6"/>
    <n v="4"/>
    <n v="120"/>
    <n v="900"/>
    <n v="3"/>
    <n v="2022"/>
  </r>
  <r>
    <n v="2464"/>
    <n v="4"/>
    <n v="7"/>
    <d v="2022-03-20T00:00:00"/>
    <n v="27.99"/>
    <x v="12"/>
    <d v="2022-02-08T00:00:00"/>
    <s v="Polska"/>
    <s v="Rajec"/>
    <x v="6"/>
    <n v="4"/>
    <n v="120"/>
    <n v="900"/>
    <n v="3"/>
    <n v="2022"/>
  </r>
  <r>
    <n v="2465"/>
    <n v="4"/>
    <n v="7"/>
    <d v="2022-03-22T00:00:00"/>
    <n v="54.6"/>
    <x v="12"/>
    <d v="2022-02-08T00:00:00"/>
    <s v="Polska"/>
    <s v="Rajec"/>
    <x v="6"/>
    <n v="4"/>
    <n v="120"/>
    <n v="900"/>
    <n v="3"/>
    <n v="2022"/>
  </r>
  <r>
    <n v="2466"/>
    <n v="4"/>
    <n v="7"/>
    <d v="2022-03-22T00:00:00"/>
    <n v="61.23"/>
    <x v="12"/>
    <d v="2022-02-08T00:00:00"/>
    <s v="Polska"/>
    <s v="Rajec"/>
    <x v="6"/>
    <n v="4"/>
    <n v="120"/>
    <n v="900"/>
    <n v="3"/>
    <n v="2022"/>
  </r>
  <r>
    <n v="2467"/>
    <n v="4"/>
    <n v="7"/>
    <d v="2022-03-25T00:00:00"/>
    <n v="66.5"/>
    <x v="12"/>
    <d v="2022-02-08T00:00:00"/>
    <s v="Polska"/>
    <s v="Rajec"/>
    <x v="6"/>
    <n v="4"/>
    <n v="120"/>
    <n v="900"/>
    <n v="3"/>
    <n v="2022"/>
  </r>
  <r>
    <n v="2468"/>
    <n v="4"/>
    <n v="7"/>
    <d v="2022-03-25T00:00:00"/>
    <n v="59.35"/>
    <x v="12"/>
    <d v="2022-02-08T00:00:00"/>
    <s v="Polska"/>
    <s v="Rajec"/>
    <x v="6"/>
    <n v="4"/>
    <n v="120"/>
    <n v="900"/>
    <n v="3"/>
    <n v="2022"/>
  </r>
  <r>
    <n v="2469"/>
    <n v="4"/>
    <n v="7"/>
    <d v="2022-03-27T00:00:00"/>
    <n v="60.28"/>
    <x v="12"/>
    <d v="2022-02-08T00:00:00"/>
    <s v="Polska"/>
    <s v="Rajec"/>
    <x v="6"/>
    <n v="4"/>
    <n v="120"/>
    <n v="900"/>
    <n v="3"/>
    <n v="2022"/>
  </r>
  <r>
    <n v="2470"/>
    <n v="4"/>
    <n v="7"/>
    <d v="2022-03-27T00:00:00"/>
    <n v="98.45"/>
    <x v="12"/>
    <d v="2022-02-08T00:00:00"/>
    <s v="Polska"/>
    <s v="Rajec"/>
    <x v="6"/>
    <n v="4"/>
    <n v="120"/>
    <n v="900"/>
    <n v="3"/>
    <n v="2022"/>
  </r>
  <r>
    <n v="2471"/>
    <n v="4"/>
    <n v="17"/>
    <d v="2022-03-27T00:00:00"/>
    <n v="14.78"/>
    <x v="12"/>
    <d v="2022-02-08T00:00:00"/>
    <s v="Polska"/>
    <s v="Tofik Lis"/>
    <x v="7"/>
    <n v="6"/>
    <n v="160"/>
    <n v="1200"/>
    <n v="3"/>
    <n v="2022"/>
  </r>
  <r>
    <n v="2472"/>
    <n v="4"/>
    <n v="17"/>
    <d v="2022-03-27T00:00:00"/>
    <n v="21.1"/>
    <x v="12"/>
    <d v="2022-02-08T00:00:00"/>
    <s v="Polska"/>
    <s v="Tofik Lis"/>
    <x v="7"/>
    <n v="6"/>
    <n v="160"/>
    <n v="1200"/>
    <n v="3"/>
    <n v="2022"/>
  </r>
  <r>
    <n v="2473"/>
    <n v="4"/>
    <n v="17"/>
    <d v="2022-03-27T00:00:00"/>
    <n v="31.74"/>
    <x v="12"/>
    <d v="2022-02-08T00:00:00"/>
    <s v="Polska"/>
    <s v="Tofik Lis"/>
    <x v="7"/>
    <n v="6"/>
    <n v="160"/>
    <n v="1200"/>
    <n v="3"/>
    <n v="2022"/>
  </r>
  <r>
    <n v="2474"/>
    <n v="4"/>
    <n v="17"/>
    <d v="2022-03-27T00:00:00"/>
    <n v="26.94"/>
    <x v="12"/>
    <d v="2022-02-08T00:00:00"/>
    <s v="Polska"/>
    <s v="Tofik Lis"/>
    <x v="7"/>
    <n v="6"/>
    <n v="160"/>
    <n v="1200"/>
    <n v="3"/>
    <n v="2022"/>
  </r>
  <r>
    <n v="2475"/>
    <n v="4"/>
    <n v="17"/>
    <d v="2022-03-27T00:00:00"/>
    <n v="39.880000000000003"/>
    <x v="12"/>
    <d v="2022-02-08T00:00:00"/>
    <s v="Polska"/>
    <s v="Tofik Lis"/>
    <x v="7"/>
    <n v="6"/>
    <n v="160"/>
    <n v="1200"/>
    <n v="3"/>
    <n v="2022"/>
  </r>
  <r>
    <n v="2476"/>
    <n v="4"/>
    <n v="17"/>
    <d v="2022-03-27T00:00:00"/>
    <n v="61.24"/>
    <x v="12"/>
    <d v="2022-02-08T00:00:00"/>
    <s v="Polska"/>
    <s v="Tofik Lis"/>
    <x v="7"/>
    <n v="6"/>
    <n v="160"/>
    <n v="1200"/>
    <n v="3"/>
    <n v="2022"/>
  </r>
  <r>
    <n v="2477"/>
    <n v="4"/>
    <n v="17"/>
    <d v="2022-03-27T00:00:00"/>
    <n v="69.650000000000006"/>
    <x v="12"/>
    <d v="2022-02-08T00:00:00"/>
    <s v="Polska"/>
    <s v="Tofik Lis"/>
    <x v="7"/>
    <n v="6"/>
    <n v="160"/>
    <n v="1200"/>
    <n v="3"/>
    <n v="2022"/>
  </r>
  <r>
    <n v="2478"/>
    <n v="4"/>
    <n v="17"/>
    <d v="2022-03-27T00:00:00"/>
    <n v="73.14"/>
    <x v="12"/>
    <d v="2022-02-08T00:00:00"/>
    <s v="Polska"/>
    <s v="Tofik Lis"/>
    <x v="7"/>
    <n v="6"/>
    <n v="160"/>
    <n v="1200"/>
    <n v="3"/>
    <n v="2022"/>
  </r>
  <r>
    <n v="2479"/>
    <n v="4"/>
    <n v="17"/>
    <d v="2022-03-27T00:00:00"/>
    <n v="64.569999999999993"/>
    <x v="12"/>
    <d v="2022-02-08T00:00:00"/>
    <s v="Polska"/>
    <s v="Tofik Lis"/>
    <x v="7"/>
    <n v="6"/>
    <n v="160"/>
    <n v="1200"/>
    <n v="3"/>
    <n v="2022"/>
  </r>
  <r>
    <n v="2480"/>
    <n v="4"/>
    <n v="17"/>
    <d v="2022-03-27T00:00:00"/>
    <n v="68.150000000000006"/>
    <x v="12"/>
    <d v="2022-02-08T00:00:00"/>
    <s v="Polska"/>
    <s v="Tofik Lis"/>
    <x v="7"/>
    <n v="6"/>
    <n v="160"/>
    <n v="1200"/>
    <n v="3"/>
    <n v="2022"/>
  </r>
  <r>
    <n v="2481"/>
    <n v="4"/>
    <n v="9"/>
    <d v="2022-03-27T00:00:00"/>
    <n v="12.82"/>
    <x v="12"/>
    <d v="2022-02-08T00:00:00"/>
    <s v="Polska"/>
    <s v="Panda Oczy i Termit"/>
    <x v="8"/>
    <n v="6"/>
    <n v="150"/>
    <n v="1200"/>
    <n v="3"/>
    <n v="2022"/>
  </r>
  <r>
    <n v="2482"/>
    <n v="4"/>
    <n v="9"/>
    <d v="2022-03-30T00:00:00"/>
    <n v="18.72"/>
    <x v="12"/>
    <d v="2022-02-08T00:00:00"/>
    <s v="Polska"/>
    <s v="Panda Oczy i Termit"/>
    <x v="8"/>
    <n v="6"/>
    <n v="150"/>
    <n v="1200"/>
    <n v="3"/>
    <n v="2022"/>
  </r>
  <r>
    <n v="2483"/>
    <n v="4"/>
    <n v="9"/>
    <d v="2022-03-30T00:00:00"/>
    <n v="26.84"/>
    <x v="12"/>
    <d v="2022-02-08T00:00:00"/>
    <s v="Polska"/>
    <s v="Panda Oczy i Termit"/>
    <x v="8"/>
    <n v="6"/>
    <n v="150"/>
    <n v="1200"/>
    <n v="3"/>
    <n v="2022"/>
  </r>
  <r>
    <n v="2484"/>
    <n v="4"/>
    <n v="9"/>
    <d v="2022-04-02T00:00:00"/>
    <n v="44.36"/>
    <x v="12"/>
    <d v="2022-02-08T00:00:00"/>
    <s v="Polska"/>
    <s v="Panda Oczy i Termit"/>
    <x v="8"/>
    <n v="6"/>
    <n v="150"/>
    <n v="1200"/>
    <n v="4"/>
    <n v="2022"/>
  </r>
  <r>
    <n v="2485"/>
    <n v="4"/>
    <n v="9"/>
    <d v="2022-04-03T00:00:00"/>
    <n v="39.94"/>
    <x v="12"/>
    <d v="2022-02-08T00:00:00"/>
    <s v="Polska"/>
    <s v="Panda Oczy i Termit"/>
    <x v="8"/>
    <n v="6"/>
    <n v="150"/>
    <n v="1200"/>
    <n v="4"/>
    <n v="2022"/>
  </r>
  <r>
    <n v="2486"/>
    <n v="4"/>
    <n v="9"/>
    <d v="2022-04-03T00:00:00"/>
    <n v="58.42"/>
    <x v="12"/>
    <d v="2022-02-08T00:00:00"/>
    <s v="Polska"/>
    <s v="Panda Oczy i Termit"/>
    <x v="8"/>
    <n v="6"/>
    <n v="150"/>
    <n v="1200"/>
    <n v="4"/>
    <n v="2022"/>
  </r>
  <r>
    <n v="2487"/>
    <n v="4"/>
    <n v="9"/>
    <d v="2022-04-06T00:00:00"/>
    <n v="52.2"/>
    <x v="12"/>
    <d v="2022-02-08T00:00:00"/>
    <s v="Polska"/>
    <s v="Panda Oczy i Termit"/>
    <x v="8"/>
    <n v="6"/>
    <n v="150"/>
    <n v="1200"/>
    <n v="4"/>
    <n v="2022"/>
  </r>
  <r>
    <n v="2488"/>
    <n v="4"/>
    <n v="9"/>
    <d v="2022-04-06T00:00:00"/>
    <n v="55.92"/>
    <x v="12"/>
    <d v="2022-02-08T00:00:00"/>
    <s v="Polska"/>
    <s v="Panda Oczy i Termit"/>
    <x v="8"/>
    <n v="6"/>
    <n v="150"/>
    <n v="1200"/>
    <n v="4"/>
    <n v="2022"/>
  </r>
  <r>
    <n v="2489"/>
    <n v="4"/>
    <n v="9"/>
    <d v="2022-04-06T00:00:00"/>
    <n v="71.86"/>
    <x v="12"/>
    <d v="2022-02-08T00:00:00"/>
    <s v="Polska"/>
    <s v="Panda Oczy i Termit"/>
    <x v="8"/>
    <n v="6"/>
    <n v="150"/>
    <n v="1200"/>
    <n v="4"/>
    <n v="2022"/>
  </r>
  <r>
    <n v="2490"/>
    <n v="4"/>
    <n v="9"/>
    <d v="2022-04-06T00:00:00"/>
    <n v="100"/>
    <x v="12"/>
    <d v="2022-02-08T00:00:00"/>
    <s v="Polska"/>
    <s v="Panda Oczy i Termit"/>
    <x v="8"/>
    <n v="6"/>
    <n v="150"/>
    <n v="1200"/>
    <n v="4"/>
    <n v="2022"/>
  </r>
  <r>
    <n v="2491"/>
    <n v="4"/>
    <n v="10"/>
    <d v="2022-04-06T00:00:00"/>
    <n v="10.35"/>
    <x v="12"/>
    <d v="2022-02-08T00:00:00"/>
    <s v="Polska"/>
    <s v="Portek i Madeonek"/>
    <x v="9"/>
    <n v="5"/>
    <n v="128"/>
    <n v="1000"/>
    <n v="4"/>
    <n v="2022"/>
  </r>
  <r>
    <n v="2492"/>
    <n v="4"/>
    <n v="10"/>
    <d v="2022-04-06T00:00:00"/>
    <n v="22.35"/>
    <x v="12"/>
    <d v="2022-02-08T00:00:00"/>
    <s v="Polska"/>
    <s v="Portek i Madeonek"/>
    <x v="9"/>
    <n v="5"/>
    <n v="128"/>
    <n v="1000"/>
    <n v="4"/>
    <n v="2022"/>
  </r>
  <r>
    <n v="2493"/>
    <n v="4"/>
    <n v="10"/>
    <d v="2022-04-06T00:00:00"/>
    <n v="31.27"/>
    <x v="12"/>
    <d v="2022-02-08T00:00:00"/>
    <s v="Polska"/>
    <s v="Portek i Madeonek"/>
    <x v="9"/>
    <n v="5"/>
    <n v="128"/>
    <n v="1000"/>
    <n v="4"/>
    <n v="2022"/>
  </r>
  <r>
    <n v="2494"/>
    <n v="4"/>
    <n v="10"/>
    <d v="2022-04-06T00:00:00"/>
    <n v="38.22"/>
    <x v="12"/>
    <d v="2022-02-08T00:00:00"/>
    <s v="Polska"/>
    <s v="Portek i Madeonek"/>
    <x v="9"/>
    <n v="5"/>
    <n v="128"/>
    <n v="1000"/>
    <n v="4"/>
    <n v="2022"/>
  </r>
  <r>
    <n v="2495"/>
    <n v="4"/>
    <n v="10"/>
    <d v="2022-04-06T00:00:00"/>
    <n v="43.91"/>
    <x v="12"/>
    <d v="2022-02-08T00:00:00"/>
    <s v="Polska"/>
    <s v="Portek i Madeonek"/>
    <x v="9"/>
    <n v="5"/>
    <n v="128"/>
    <n v="1000"/>
    <n v="4"/>
    <n v="2022"/>
  </r>
  <r>
    <n v="2496"/>
    <n v="4"/>
    <n v="10"/>
    <d v="2022-04-08T00:00:00"/>
    <n v="53.13"/>
    <x v="12"/>
    <d v="2022-02-08T00:00:00"/>
    <s v="Polska"/>
    <s v="Portek i Madeonek"/>
    <x v="9"/>
    <n v="5"/>
    <n v="128"/>
    <n v="1000"/>
    <n v="4"/>
    <n v="2022"/>
  </r>
  <r>
    <n v="2497"/>
    <n v="4"/>
    <n v="10"/>
    <d v="2022-04-08T00:00:00"/>
    <n v="60.64"/>
    <x v="12"/>
    <d v="2022-02-08T00:00:00"/>
    <s v="Polska"/>
    <s v="Portek i Madeonek"/>
    <x v="9"/>
    <n v="5"/>
    <n v="128"/>
    <n v="1000"/>
    <n v="4"/>
    <n v="2022"/>
  </r>
  <r>
    <n v="2498"/>
    <n v="4"/>
    <n v="10"/>
    <d v="2022-04-08T00:00:00"/>
    <n v="77.94"/>
    <x v="12"/>
    <d v="2022-02-08T00:00:00"/>
    <s v="Polska"/>
    <s v="Portek i Madeonek"/>
    <x v="9"/>
    <n v="5"/>
    <n v="128"/>
    <n v="1000"/>
    <n v="4"/>
    <n v="2022"/>
  </r>
  <r>
    <n v="2499"/>
    <n v="4"/>
    <n v="10"/>
    <d v="2022-04-08T00:00:00"/>
    <n v="91.15"/>
    <x v="12"/>
    <d v="2022-02-08T00:00:00"/>
    <s v="Polska"/>
    <s v="Portek i Madeonek"/>
    <x v="9"/>
    <n v="5"/>
    <n v="128"/>
    <n v="1000"/>
    <n v="4"/>
    <n v="2022"/>
  </r>
  <r>
    <n v="2500"/>
    <n v="4"/>
    <n v="10"/>
    <d v="2022-04-08T00:00:00"/>
    <n v="61.12"/>
    <x v="12"/>
    <d v="2022-02-08T00:00:00"/>
    <s v="Polska"/>
    <s v="Portek i Madeonek"/>
    <x v="9"/>
    <n v="5"/>
    <n v="128"/>
    <n v="1000"/>
    <n v="4"/>
    <n v="2022"/>
  </r>
  <r>
    <n v="2501"/>
    <n v="4"/>
    <n v="11"/>
    <d v="2022-04-08T00:00:00"/>
    <n v="11.53"/>
    <x v="12"/>
    <d v="2022-02-08T00:00:00"/>
    <s v="Polska"/>
    <s v="Tofik Lis"/>
    <x v="10"/>
    <n v="6"/>
    <n v="120"/>
    <n v="1200"/>
    <n v="4"/>
    <n v="2022"/>
  </r>
  <r>
    <n v="2502"/>
    <n v="4"/>
    <n v="11"/>
    <d v="2022-04-08T00:00:00"/>
    <n v="20.21"/>
    <x v="12"/>
    <d v="2022-02-08T00:00:00"/>
    <s v="Polska"/>
    <s v="Tofik Lis"/>
    <x v="10"/>
    <n v="6"/>
    <n v="120"/>
    <n v="1200"/>
    <n v="4"/>
    <n v="2022"/>
  </r>
  <r>
    <n v="2503"/>
    <n v="4"/>
    <n v="11"/>
    <d v="2022-04-08T00:00:00"/>
    <n v="32.44"/>
    <x v="12"/>
    <d v="2022-02-08T00:00:00"/>
    <s v="Polska"/>
    <s v="Tofik Lis"/>
    <x v="10"/>
    <n v="6"/>
    <n v="120"/>
    <n v="1200"/>
    <n v="4"/>
    <n v="2022"/>
  </r>
  <r>
    <n v="2504"/>
    <n v="4"/>
    <n v="11"/>
    <d v="2022-04-08T00:00:00"/>
    <n v="33.83"/>
    <x v="12"/>
    <d v="2022-02-08T00:00:00"/>
    <s v="Polska"/>
    <s v="Tofik Lis"/>
    <x v="10"/>
    <n v="6"/>
    <n v="120"/>
    <n v="1200"/>
    <n v="4"/>
    <n v="2022"/>
  </r>
  <r>
    <n v="2505"/>
    <n v="4"/>
    <n v="11"/>
    <d v="2022-04-08T00:00:00"/>
    <n v="43.86"/>
    <x v="12"/>
    <d v="2022-02-08T00:00:00"/>
    <s v="Polska"/>
    <s v="Tofik Lis"/>
    <x v="10"/>
    <n v="6"/>
    <n v="120"/>
    <n v="1200"/>
    <n v="4"/>
    <n v="2022"/>
  </r>
  <r>
    <n v="2506"/>
    <n v="4"/>
    <n v="11"/>
    <d v="2022-04-08T00:00:00"/>
    <n v="49.9"/>
    <x v="12"/>
    <d v="2022-02-08T00:00:00"/>
    <s v="Polska"/>
    <s v="Tofik Lis"/>
    <x v="10"/>
    <n v="6"/>
    <n v="120"/>
    <n v="1200"/>
    <n v="4"/>
    <n v="2022"/>
  </r>
  <r>
    <n v="2507"/>
    <n v="4"/>
    <n v="11"/>
    <d v="2022-04-08T00:00:00"/>
    <n v="57.77"/>
    <x v="12"/>
    <d v="2022-02-08T00:00:00"/>
    <s v="Polska"/>
    <s v="Tofik Lis"/>
    <x v="10"/>
    <n v="6"/>
    <n v="120"/>
    <n v="1200"/>
    <n v="4"/>
    <n v="2022"/>
  </r>
  <r>
    <n v="2508"/>
    <n v="4"/>
    <n v="11"/>
    <d v="2022-04-11T00:00:00"/>
    <n v="54.93"/>
    <x v="12"/>
    <d v="2022-02-08T00:00:00"/>
    <s v="Polska"/>
    <s v="Tofik Lis"/>
    <x v="10"/>
    <n v="6"/>
    <n v="120"/>
    <n v="1200"/>
    <n v="4"/>
    <n v="2022"/>
  </r>
  <r>
    <n v="2509"/>
    <n v="4"/>
    <n v="11"/>
    <d v="2022-04-11T00:00:00"/>
    <n v="67.09"/>
    <x v="12"/>
    <d v="2022-02-08T00:00:00"/>
    <s v="Polska"/>
    <s v="Tofik Lis"/>
    <x v="10"/>
    <n v="6"/>
    <n v="120"/>
    <n v="1200"/>
    <n v="4"/>
    <n v="2022"/>
  </r>
  <r>
    <n v="2510"/>
    <n v="4"/>
    <n v="12"/>
    <d v="2022-04-11T00:00:00"/>
    <n v="19.059999999999999"/>
    <x v="12"/>
    <d v="2022-02-08T00:00:00"/>
    <s v="Polska"/>
    <s v="Goryle"/>
    <x v="19"/>
    <n v="5"/>
    <n v="139"/>
    <n v="1000"/>
    <n v="4"/>
    <n v="2022"/>
  </r>
  <r>
    <n v="2511"/>
    <n v="4"/>
    <n v="12"/>
    <d v="2022-04-11T00:00:00"/>
    <n v="23.5"/>
    <x v="12"/>
    <d v="2022-02-08T00:00:00"/>
    <s v="Polska"/>
    <s v="Goryle"/>
    <x v="19"/>
    <n v="5"/>
    <n v="139"/>
    <n v="1000"/>
    <n v="4"/>
    <n v="2022"/>
  </r>
  <r>
    <n v="2512"/>
    <n v="4"/>
    <n v="12"/>
    <d v="2022-04-11T00:00:00"/>
    <n v="30.47"/>
    <x v="12"/>
    <d v="2022-02-08T00:00:00"/>
    <s v="Polska"/>
    <s v="Goryle"/>
    <x v="19"/>
    <n v="5"/>
    <n v="139"/>
    <n v="1000"/>
    <n v="4"/>
    <n v="2022"/>
  </r>
  <r>
    <n v="2513"/>
    <n v="4"/>
    <n v="12"/>
    <d v="2022-04-11T00:00:00"/>
    <n v="37.32"/>
    <x v="12"/>
    <d v="2022-02-08T00:00:00"/>
    <s v="Polska"/>
    <s v="Goryle"/>
    <x v="19"/>
    <n v="5"/>
    <n v="139"/>
    <n v="1000"/>
    <n v="4"/>
    <n v="2022"/>
  </r>
  <r>
    <n v="2514"/>
    <n v="4"/>
    <n v="12"/>
    <d v="2022-04-11T00:00:00"/>
    <n v="45.34"/>
    <x v="12"/>
    <d v="2022-02-08T00:00:00"/>
    <s v="Polska"/>
    <s v="Goryle"/>
    <x v="19"/>
    <n v="5"/>
    <n v="139"/>
    <n v="1000"/>
    <n v="4"/>
    <n v="2022"/>
  </r>
  <r>
    <n v="2515"/>
    <n v="4"/>
    <n v="12"/>
    <d v="2022-04-11T00:00:00"/>
    <n v="45.86"/>
    <x v="12"/>
    <d v="2022-02-08T00:00:00"/>
    <s v="Polska"/>
    <s v="Goryle"/>
    <x v="19"/>
    <n v="5"/>
    <n v="139"/>
    <n v="1000"/>
    <n v="4"/>
    <n v="2022"/>
  </r>
  <r>
    <n v="2516"/>
    <n v="4"/>
    <n v="12"/>
    <d v="2022-04-11T00:00:00"/>
    <n v="58.03"/>
    <x v="12"/>
    <d v="2022-02-08T00:00:00"/>
    <s v="Polska"/>
    <s v="Goryle"/>
    <x v="19"/>
    <n v="5"/>
    <n v="139"/>
    <n v="1000"/>
    <n v="4"/>
    <n v="2022"/>
  </r>
  <r>
    <n v="2517"/>
    <n v="4"/>
    <n v="12"/>
    <d v="2022-04-11T00:00:00"/>
    <n v="74.040000000000006"/>
    <x v="12"/>
    <d v="2022-02-08T00:00:00"/>
    <s v="Polska"/>
    <s v="Goryle"/>
    <x v="19"/>
    <n v="5"/>
    <n v="139"/>
    <n v="1000"/>
    <n v="4"/>
    <n v="2022"/>
  </r>
  <r>
    <n v="2518"/>
    <n v="4"/>
    <n v="12"/>
    <d v="2022-04-11T00:00:00"/>
    <n v="62.29"/>
    <x v="12"/>
    <d v="2022-02-08T00:00:00"/>
    <s v="Polska"/>
    <s v="Goryle"/>
    <x v="19"/>
    <n v="5"/>
    <n v="139"/>
    <n v="1000"/>
    <n v="4"/>
    <n v="2022"/>
  </r>
  <r>
    <n v="2519"/>
    <n v="4"/>
    <n v="12"/>
    <d v="2022-04-11T00:00:00"/>
    <n v="61.03"/>
    <x v="12"/>
    <d v="2022-02-08T00:00:00"/>
    <s v="Polska"/>
    <s v="Goryle"/>
    <x v="19"/>
    <n v="5"/>
    <n v="139"/>
    <n v="1000"/>
    <n v="4"/>
    <n v="2022"/>
  </r>
  <r>
    <n v="2520"/>
    <n v="4"/>
    <n v="13"/>
    <d v="2022-04-11T00:00:00"/>
    <n v="12.65"/>
    <x v="12"/>
    <d v="2022-02-08T00:00:00"/>
    <s v="Polska"/>
    <s v="Królowa"/>
    <x v="20"/>
    <n v="5"/>
    <n v="156"/>
    <n v="1000"/>
    <n v="4"/>
    <n v="2022"/>
  </r>
  <r>
    <n v="2521"/>
    <n v="4"/>
    <n v="13"/>
    <d v="2022-04-11T00:00:00"/>
    <n v="20.43"/>
    <x v="12"/>
    <d v="2022-02-08T00:00:00"/>
    <s v="Polska"/>
    <s v="Królowa"/>
    <x v="20"/>
    <n v="5"/>
    <n v="156"/>
    <n v="1000"/>
    <n v="4"/>
    <n v="2022"/>
  </r>
  <r>
    <n v="2522"/>
    <n v="4"/>
    <n v="13"/>
    <d v="2022-04-11T00:00:00"/>
    <n v="29.36"/>
    <x v="12"/>
    <d v="2022-02-08T00:00:00"/>
    <s v="Polska"/>
    <s v="Królowa"/>
    <x v="20"/>
    <n v="5"/>
    <n v="156"/>
    <n v="1000"/>
    <n v="4"/>
    <n v="2022"/>
  </r>
  <r>
    <n v="2523"/>
    <n v="4"/>
    <n v="13"/>
    <d v="2022-04-11T00:00:00"/>
    <n v="34.14"/>
    <x v="12"/>
    <d v="2022-02-08T00:00:00"/>
    <s v="Polska"/>
    <s v="Królowa"/>
    <x v="20"/>
    <n v="5"/>
    <n v="156"/>
    <n v="1000"/>
    <n v="4"/>
    <n v="2022"/>
  </r>
  <r>
    <n v="2524"/>
    <n v="4"/>
    <n v="13"/>
    <d v="2022-04-12T00:00:00"/>
    <n v="55.52"/>
    <x v="12"/>
    <d v="2022-02-08T00:00:00"/>
    <s v="Polska"/>
    <s v="Królowa"/>
    <x v="20"/>
    <n v="5"/>
    <n v="156"/>
    <n v="1000"/>
    <n v="4"/>
    <n v="2022"/>
  </r>
  <r>
    <n v="2525"/>
    <n v="4"/>
    <n v="13"/>
    <d v="2022-04-12T00:00:00"/>
    <n v="51.05"/>
    <x v="12"/>
    <d v="2022-02-08T00:00:00"/>
    <s v="Polska"/>
    <s v="Królowa"/>
    <x v="20"/>
    <n v="5"/>
    <n v="156"/>
    <n v="1000"/>
    <n v="4"/>
    <n v="2022"/>
  </r>
  <r>
    <n v="2526"/>
    <n v="4"/>
    <n v="13"/>
    <d v="2022-04-14T00:00:00"/>
    <n v="68.87"/>
    <x v="12"/>
    <d v="2022-02-08T00:00:00"/>
    <s v="Polska"/>
    <s v="Królowa"/>
    <x v="20"/>
    <n v="5"/>
    <n v="156"/>
    <n v="1000"/>
    <n v="4"/>
    <n v="2022"/>
  </r>
  <r>
    <n v="2527"/>
    <n v="4"/>
    <n v="13"/>
    <d v="2022-04-16T00:00:00"/>
    <n v="81.03"/>
    <x v="12"/>
    <d v="2022-02-08T00:00:00"/>
    <s v="Polska"/>
    <s v="Królowa"/>
    <x v="20"/>
    <n v="5"/>
    <n v="156"/>
    <n v="1000"/>
    <n v="4"/>
    <n v="2022"/>
  </r>
  <r>
    <n v="2528"/>
    <n v="4"/>
    <n v="13"/>
    <d v="2022-04-16T00:00:00"/>
    <n v="90.2"/>
    <x v="12"/>
    <d v="2022-02-08T00:00:00"/>
    <s v="Polska"/>
    <s v="Królowa"/>
    <x v="20"/>
    <n v="5"/>
    <n v="156"/>
    <n v="1000"/>
    <n v="4"/>
    <n v="2022"/>
  </r>
  <r>
    <n v="2529"/>
    <n v="4"/>
    <n v="13"/>
    <d v="2022-04-16T00:00:00"/>
    <n v="90.26"/>
    <x v="12"/>
    <d v="2022-02-08T00:00:00"/>
    <s v="Polska"/>
    <s v="Królowa"/>
    <x v="20"/>
    <n v="5"/>
    <n v="156"/>
    <n v="1000"/>
    <n v="4"/>
    <n v="2022"/>
  </r>
  <r>
    <n v="2530"/>
    <n v="4"/>
    <n v="30"/>
    <d v="2022-04-16T00:00:00"/>
    <n v="19.16"/>
    <x v="12"/>
    <d v="2022-02-08T00:00:00"/>
    <s v="Polska"/>
    <s v="Hanka"/>
    <x v="21"/>
    <n v="7"/>
    <n v="180"/>
    <n v="1400"/>
    <n v="4"/>
    <n v="2022"/>
  </r>
  <r>
    <n v="2531"/>
    <n v="4"/>
    <n v="30"/>
    <d v="2022-04-16T00:00:00"/>
    <n v="21.22"/>
    <x v="12"/>
    <d v="2022-02-08T00:00:00"/>
    <s v="Polska"/>
    <s v="Hanka"/>
    <x v="21"/>
    <n v="7"/>
    <n v="180"/>
    <n v="1400"/>
    <n v="4"/>
    <n v="2022"/>
  </r>
  <r>
    <n v="2532"/>
    <n v="4"/>
    <n v="30"/>
    <d v="2022-04-16T00:00:00"/>
    <n v="22.68"/>
    <x v="12"/>
    <d v="2022-02-08T00:00:00"/>
    <s v="Polska"/>
    <s v="Hanka"/>
    <x v="21"/>
    <n v="7"/>
    <n v="180"/>
    <n v="1400"/>
    <n v="4"/>
    <n v="2022"/>
  </r>
  <r>
    <n v="2533"/>
    <n v="4"/>
    <n v="30"/>
    <d v="2022-04-16T00:00:00"/>
    <n v="38.47"/>
    <x v="12"/>
    <d v="2022-02-08T00:00:00"/>
    <s v="Polska"/>
    <s v="Hanka"/>
    <x v="21"/>
    <n v="7"/>
    <n v="180"/>
    <n v="1400"/>
    <n v="4"/>
    <n v="2022"/>
  </r>
  <r>
    <n v="2534"/>
    <n v="4"/>
    <n v="30"/>
    <d v="2022-04-18T00:00:00"/>
    <n v="35.869999999999997"/>
    <x v="12"/>
    <d v="2022-02-08T00:00:00"/>
    <s v="Polska"/>
    <s v="Hanka"/>
    <x v="21"/>
    <n v="7"/>
    <n v="180"/>
    <n v="1400"/>
    <n v="4"/>
    <n v="2022"/>
  </r>
  <r>
    <n v="2535"/>
    <n v="4"/>
    <n v="30"/>
    <d v="2022-04-18T00:00:00"/>
    <n v="66.19"/>
    <x v="12"/>
    <d v="2022-02-08T00:00:00"/>
    <s v="Polska"/>
    <s v="Hanka"/>
    <x v="21"/>
    <n v="7"/>
    <n v="180"/>
    <n v="1400"/>
    <n v="4"/>
    <n v="2022"/>
  </r>
  <r>
    <n v="2536"/>
    <n v="4"/>
    <n v="30"/>
    <d v="2022-04-18T00:00:00"/>
    <n v="63.24"/>
    <x v="12"/>
    <d v="2022-02-08T00:00:00"/>
    <s v="Polska"/>
    <s v="Hanka"/>
    <x v="21"/>
    <n v="7"/>
    <n v="180"/>
    <n v="1400"/>
    <n v="4"/>
    <n v="2022"/>
  </r>
  <r>
    <n v="2537"/>
    <n v="4"/>
    <n v="30"/>
    <d v="2022-04-18T00:00:00"/>
    <n v="76.66"/>
    <x v="12"/>
    <d v="2022-02-08T00:00:00"/>
    <s v="Polska"/>
    <s v="Hanka"/>
    <x v="21"/>
    <n v="7"/>
    <n v="180"/>
    <n v="1400"/>
    <n v="4"/>
    <n v="2022"/>
  </r>
  <r>
    <n v="2538"/>
    <n v="4"/>
    <n v="30"/>
    <d v="2022-04-18T00:00:00"/>
    <n v="81.510000000000005"/>
    <x v="12"/>
    <d v="2022-02-08T00:00:00"/>
    <s v="Polska"/>
    <s v="Hanka"/>
    <x v="21"/>
    <n v="7"/>
    <n v="180"/>
    <n v="1400"/>
    <n v="4"/>
    <n v="2022"/>
  </r>
  <r>
    <n v="2539"/>
    <n v="4"/>
    <n v="30"/>
    <d v="2022-04-18T00:00:00"/>
    <n v="87.68"/>
    <x v="12"/>
    <d v="2022-02-08T00:00:00"/>
    <s v="Polska"/>
    <s v="Hanka"/>
    <x v="21"/>
    <n v="7"/>
    <n v="180"/>
    <n v="1400"/>
    <n v="4"/>
    <n v="2022"/>
  </r>
  <r>
    <n v="2540"/>
    <n v="4"/>
    <n v="15"/>
    <d v="2022-04-18T00:00:00"/>
    <n v="12.68"/>
    <x v="12"/>
    <d v="2022-02-08T00:00:00"/>
    <s v="Polska"/>
    <s v="Pan Daft"/>
    <x v="14"/>
    <n v="5"/>
    <n v="123"/>
    <n v="1000"/>
    <n v="4"/>
    <n v="2022"/>
  </r>
  <r>
    <n v="2541"/>
    <n v="4"/>
    <n v="15"/>
    <d v="2022-04-18T00:00:00"/>
    <n v="26.31"/>
    <x v="12"/>
    <d v="2022-02-08T00:00:00"/>
    <s v="Polska"/>
    <s v="Pan Daft"/>
    <x v="14"/>
    <n v="5"/>
    <n v="123"/>
    <n v="1000"/>
    <n v="4"/>
    <n v="2022"/>
  </r>
  <r>
    <n v="2542"/>
    <n v="4"/>
    <n v="15"/>
    <d v="2022-04-18T00:00:00"/>
    <n v="27.59"/>
    <x v="12"/>
    <d v="2022-02-08T00:00:00"/>
    <s v="Polska"/>
    <s v="Pan Daft"/>
    <x v="14"/>
    <n v="5"/>
    <n v="123"/>
    <n v="1000"/>
    <n v="4"/>
    <n v="2022"/>
  </r>
  <r>
    <n v="2543"/>
    <n v="4"/>
    <n v="15"/>
    <d v="2022-04-19T00:00:00"/>
    <n v="42.39"/>
    <x v="12"/>
    <d v="2022-02-08T00:00:00"/>
    <s v="Polska"/>
    <s v="Pan Daft"/>
    <x v="14"/>
    <n v="5"/>
    <n v="123"/>
    <n v="1000"/>
    <n v="4"/>
    <n v="2022"/>
  </r>
  <r>
    <n v="2544"/>
    <n v="4"/>
    <n v="15"/>
    <d v="2022-04-20T00:00:00"/>
    <n v="42.98"/>
    <x v="12"/>
    <d v="2022-02-08T00:00:00"/>
    <s v="Polska"/>
    <s v="Pan Daft"/>
    <x v="14"/>
    <n v="5"/>
    <n v="123"/>
    <n v="1000"/>
    <n v="4"/>
    <n v="2022"/>
  </r>
  <r>
    <n v="2545"/>
    <n v="4"/>
    <n v="15"/>
    <d v="2022-04-21T00:00:00"/>
    <n v="54.54"/>
    <x v="12"/>
    <d v="2022-02-08T00:00:00"/>
    <s v="Polska"/>
    <s v="Pan Daft"/>
    <x v="14"/>
    <n v="5"/>
    <n v="123"/>
    <n v="1000"/>
    <n v="4"/>
    <n v="2022"/>
  </r>
  <r>
    <n v="2546"/>
    <n v="4"/>
    <n v="15"/>
    <d v="2022-04-21T00:00:00"/>
    <n v="66.91"/>
    <x v="12"/>
    <d v="2022-02-08T00:00:00"/>
    <s v="Polska"/>
    <s v="Pan Daft"/>
    <x v="14"/>
    <n v="5"/>
    <n v="123"/>
    <n v="1000"/>
    <n v="4"/>
    <n v="2022"/>
  </r>
  <r>
    <n v="2547"/>
    <n v="4"/>
    <n v="15"/>
    <d v="2022-04-22T00:00:00"/>
    <n v="60.33"/>
    <x v="12"/>
    <d v="2022-02-08T00:00:00"/>
    <s v="Polska"/>
    <s v="Pan Daft"/>
    <x v="14"/>
    <n v="5"/>
    <n v="123"/>
    <n v="1000"/>
    <n v="4"/>
    <n v="2022"/>
  </r>
  <r>
    <n v="2548"/>
    <n v="4"/>
    <n v="15"/>
    <d v="2022-04-22T00:00:00"/>
    <n v="77.45"/>
    <x v="12"/>
    <d v="2022-02-08T00:00:00"/>
    <s v="Polska"/>
    <s v="Pan Daft"/>
    <x v="14"/>
    <n v="5"/>
    <n v="123"/>
    <n v="1000"/>
    <n v="4"/>
    <n v="2022"/>
  </r>
  <r>
    <n v="2549"/>
    <n v="4"/>
    <n v="15"/>
    <d v="2022-04-24T00:00:00"/>
    <n v="69.680000000000007"/>
    <x v="12"/>
    <d v="2022-02-08T00:00:00"/>
    <s v="Polska"/>
    <s v="Pan Daft"/>
    <x v="14"/>
    <n v="5"/>
    <n v="123"/>
    <n v="1000"/>
    <n v="4"/>
    <n v="2022"/>
  </r>
  <r>
    <n v="2550"/>
    <n v="4"/>
    <n v="16"/>
    <d v="2022-04-24T00:00:00"/>
    <n v="10.55"/>
    <x v="12"/>
    <d v="2022-02-08T00:00:00"/>
    <s v="Polska"/>
    <s v="Umarłe Korporacje"/>
    <x v="22"/>
    <n v="8"/>
    <n v="240"/>
    <n v="1800"/>
    <n v="4"/>
    <n v="2022"/>
  </r>
  <r>
    <n v="2551"/>
    <n v="4"/>
    <n v="16"/>
    <d v="2022-04-27T00:00:00"/>
    <n v="22.69"/>
    <x v="12"/>
    <d v="2022-02-08T00:00:00"/>
    <s v="Polska"/>
    <s v="Umarłe Korporacje"/>
    <x v="22"/>
    <n v="8"/>
    <n v="240"/>
    <n v="1800"/>
    <n v="4"/>
    <n v="2022"/>
  </r>
  <r>
    <n v="2552"/>
    <n v="4"/>
    <n v="16"/>
    <d v="2022-04-27T00:00:00"/>
    <n v="32.380000000000003"/>
    <x v="12"/>
    <d v="2022-02-08T00:00:00"/>
    <s v="Polska"/>
    <s v="Umarłe Korporacje"/>
    <x v="22"/>
    <n v="8"/>
    <n v="240"/>
    <n v="1800"/>
    <n v="4"/>
    <n v="2022"/>
  </r>
  <r>
    <n v="2553"/>
    <n v="4"/>
    <n v="16"/>
    <d v="2022-04-27T00:00:00"/>
    <n v="42.78"/>
    <x v="12"/>
    <d v="2022-02-08T00:00:00"/>
    <s v="Polska"/>
    <s v="Umarłe Korporacje"/>
    <x v="22"/>
    <n v="8"/>
    <n v="240"/>
    <n v="1800"/>
    <n v="4"/>
    <n v="2022"/>
  </r>
  <r>
    <n v="2554"/>
    <n v="4"/>
    <n v="16"/>
    <d v="2022-04-27T00:00:00"/>
    <n v="46.78"/>
    <x v="12"/>
    <d v="2022-02-08T00:00:00"/>
    <s v="Polska"/>
    <s v="Umarłe Korporacje"/>
    <x v="22"/>
    <n v="8"/>
    <n v="240"/>
    <n v="1800"/>
    <n v="4"/>
    <n v="2022"/>
  </r>
  <r>
    <n v="2555"/>
    <n v="4"/>
    <n v="16"/>
    <d v="2022-04-30T00:00:00"/>
    <n v="67.72"/>
    <x v="12"/>
    <d v="2022-02-08T00:00:00"/>
    <s v="Polska"/>
    <s v="Umarłe Korporacje"/>
    <x v="22"/>
    <n v="8"/>
    <n v="240"/>
    <n v="1800"/>
    <n v="4"/>
    <n v="2022"/>
  </r>
  <r>
    <n v="2556"/>
    <n v="4"/>
    <n v="16"/>
    <d v="2022-04-30T00:00:00"/>
    <n v="57.67"/>
    <x v="12"/>
    <d v="2022-02-08T00:00:00"/>
    <s v="Polska"/>
    <s v="Umarłe Korporacje"/>
    <x v="22"/>
    <n v="8"/>
    <n v="240"/>
    <n v="1800"/>
    <n v="4"/>
    <n v="2022"/>
  </r>
  <r>
    <n v="2557"/>
    <n v="4"/>
    <n v="16"/>
    <d v="2022-04-30T00:00:00"/>
    <n v="52.78"/>
    <x v="12"/>
    <d v="2022-02-08T00:00:00"/>
    <s v="Polska"/>
    <s v="Umarłe Korporacje"/>
    <x v="22"/>
    <n v="8"/>
    <n v="240"/>
    <n v="1800"/>
    <n v="4"/>
    <n v="2022"/>
  </r>
  <r>
    <n v="2558"/>
    <n v="4"/>
    <n v="16"/>
    <d v="2022-05-03T00:00:00"/>
    <n v="62.75"/>
    <x v="12"/>
    <d v="2022-02-08T00:00:00"/>
    <s v="Polska"/>
    <s v="Umarłe Korporacje"/>
    <x v="22"/>
    <n v="8"/>
    <n v="240"/>
    <n v="1800"/>
    <n v="5"/>
    <n v="2022"/>
  </r>
  <r>
    <n v="2559"/>
    <n v="4"/>
    <n v="16"/>
    <d v="2022-05-03T00:00:00"/>
    <n v="83.98"/>
    <x v="12"/>
    <d v="2022-02-08T00:00:00"/>
    <s v="Polska"/>
    <s v="Umarłe Korporacje"/>
    <x v="22"/>
    <n v="8"/>
    <n v="240"/>
    <n v="1800"/>
    <n v="5"/>
    <n v="2022"/>
  </r>
  <r>
    <n v="2560"/>
    <n v="4"/>
    <n v="17"/>
    <d v="2022-05-03T00:00:00"/>
    <n v="13.44"/>
    <x v="12"/>
    <d v="2022-02-08T00:00:00"/>
    <s v="Polska"/>
    <s v="Tofik Lis"/>
    <x v="7"/>
    <n v="6"/>
    <n v="160"/>
    <n v="1200"/>
    <n v="5"/>
    <n v="2022"/>
  </r>
  <r>
    <n v="2561"/>
    <n v="4"/>
    <n v="17"/>
    <d v="2022-05-03T00:00:00"/>
    <n v="17.59"/>
    <x v="12"/>
    <d v="2022-02-08T00:00:00"/>
    <s v="Polska"/>
    <s v="Tofik Lis"/>
    <x v="7"/>
    <n v="6"/>
    <n v="160"/>
    <n v="1200"/>
    <n v="5"/>
    <n v="2022"/>
  </r>
  <r>
    <n v="2562"/>
    <n v="4"/>
    <n v="17"/>
    <d v="2022-05-03T00:00:00"/>
    <n v="33.409999999999997"/>
    <x v="12"/>
    <d v="2022-02-08T00:00:00"/>
    <s v="Polska"/>
    <s v="Tofik Lis"/>
    <x v="7"/>
    <n v="6"/>
    <n v="160"/>
    <n v="1200"/>
    <n v="5"/>
    <n v="2022"/>
  </r>
  <r>
    <n v="2563"/>
    <n v="4"/>
    <n v="17"/>
    <d v="2022-05-03T00:00:00"/>
    <n v="34.92"/>
    <x v="12"/>
    <d v="2022-02-08T00:00:00"/>
    <s v="Polska"/>
    <s v="Tofik Lis"/>
    <x v="7"/>
    <n v="6"/>
    <n v="160"/>
    <n v="1200"/>
    <n v="5"/>
    <n v="2022"/>
  </r>
  <r>
    <n v="2564"/>
    <n v="4"/>
    <n v="17"/>
    <d v="2022-05-03T00:00:00"/>
    <n v="31.61"/>
    <x v="12"/>
    <d v="2022-02-08T00:00:00"/>
    <s v="Polska"/>
    <s v="Tofik Lis"/>
    <x v="7"/>
    <n v="6"/>
    <n v="160"/>
    <n v="1200"/>
    <n v="5"/>
    <n v="2022"/>
  </r>
  <r>
    <n v="2565"/>
    <n v="4"/>
    <n v="17"/>
    <d v="2022-05-03T00:00:00"/>
    <n v="59.69"/>
    <x v="12"/>
    <d v="2022-02-08T00:00:00"/>
    <s v="Polska"/>
    <s v="Tofik Lis"/>
    <x v="7"/>
    <n v="6"/>
    <n v="160"/>
    <n v="1200"/>
    <n v="5"/>
    <n v="2022"/>
  </r>
  <r>
    <n v="2566"/>
    <n v="4"/>
    <n v="17"/>
    <d v="2022-05-03T00:00:00"/>
    <n v="69.56"/>
    <x v="12"/>
    <d v="2022-02-08T00:00:00"/>
    <s v="Polska"/>
    <s v="Tofik Lis"/>
    <x v="7"/>
    <n v="6"/>
    <n v="160"/>
    <n v="1200"/>
    <n v="5"/>
    <n v="2022"/>
  </r>
  <r>
    <n v="2567"/>
    <n v="4"/>
    <n v="17"/>
    <d v="2022-05-03T00:00:00"/>
    <n v="80.42"/>
    <x v="12"/>
    <d v="2022-02-08T00:00:00"/>
    <s v="Polska"/>
    <s v="Tofik Lis"/>
    <x v="7"/>
    <n v="6"/>
    <n v="160"/>
    <n v="1200"/>
    <n v="5"/>
    <n v="2022"/>
  </r>
  <r>
    <n v="2568"/>
    <n v="4"/>
    <n v="17"/>
    <d v="2022-05-05T00:00:00"/>
    <n v="64.709999999999994"/>
    <x v="12"/>
    <d v="2022-02-08T00:00:00"/>
    <s v="Polska"/>
    <s v="Tofik Lis"/>
    <x v="7"/>
    <n v="6"/>
    <n v="160"/>
    <n v="1200"/>
    <n v="5"/>
    <n v="2022"/>
  </r>
  <r>
    <n v="2569"/>
    <n v="4"/>
    <n v="17"/>
    <d v="2022-05-05T00:00:00"/>
    <n v="74.06"/>
    <x v="12"/>
    <d v="2022-02-08T00:00:00"/>
    <s v="Polska"/>
    <s v="Tofik Lis"/>
    <x v="7"/>
    <n v="6"/>
    <n v="160"/>
    <n v="1200"/>
    <n v="5"/>
    <n v="2022"/>
  </r>
  <r>
    <n v="2570"/>
    <n v="4"/>
    <n v="18"/>
    <d v="2022-05-05T00:00:00"/>
    <n v="17.260000000000002"/>
    <x v="12"/>
    <d v="2022-02-08T00:00:00"/>
    <s v="Polska"/>
    <s v="Aviciuś"/>
    <x v="15"/>
    <n v="5"/>
    <n v="124"/>
    <n v="1000"/>
    <n v="5"/>
    <n v="2022"/>
  </r>
  <r>
    <n v="2571"/>
    <n v="4"/>
    <n v="18"/>
    <d v="2022-05-07T00:00:00"/>
    <n v="22.85"/>
    <x v="12"/>
    <d v="2022-02-08T00:00:00"/>
    <s v="Polska"/>
    <s v="Aviciuś"/>
    <x v="15"/>
    <n v="5"/>
    <n v="124"/>
    <n v="1000"/>
    <n v="5"/>
    <n v="2022"/>
  </r>
  <r>
    <n v="2572"/>
    <n v="4"/>
    <n v="18"/>
    <d v="2022-05-07T00:00:00"/>
    <n v="30.62"/>
    <x v="12"/>
    <d v="2022-02-08T00:00:00"/>
    <s v="Polska"/>
    <s v="Aviciuś"/>
    <x v="15"/>
    <n v="5"/>
    <n v="124"/>
    <n v="1000"/>
    <n v="5"/>
    <n v="2022"/>
  </r>
  <r>
    <n v="2573"/>
    <n v="4"/>
    <n v="18"/>
    <d v="2022-05-07T00:00:00"/>
    <n v="42.41"/>
    <x v="12"/>
    <d v="2022-02-08T00:00:00"/>
    <s v="Polska"/>
    <s v="Aviciuś"/>
    <x v="15"/>
    <n v="5"/>
    <n v="124"/>
    <n v="1000"/>
    <n v="5"/>
    <n v="2022"/>
  </r>
  <r>
    <n v="2574"/>
    <n v="4"/>
    <n v="18"/>
    <d v="2022-05-07T00:00:00"/>
    <n v="39.85"/>
    <x v="12"/>
    <d v="2022-02-08T00:00:00"/>
    <s v="Polska"/>
    <s v="Aviciuś"/>
    <x v="15"/>
    <n v="5"/>
    <n v="124"/>
    <n v="1000"/>
    <n v="5"/>
    <n v="2022"/>
  </r>
  <r>
    <n v="2575"/>
    <n v="16"/>
    <n v="1"/>
    <d v="2022-05-09T00:00:00"/>
    <n v="18.88"/>
    <x v="13"/>
    <d v="2022-05-09T00:00:00"/>
    <s v="Polska"/>
    <s v="Cysmix i Emilka"/>
    <x v="0"/>
    <n v="7"/>
    <n v="128"/>
    <n v="1500"/>
    <n v="5"/>
    <n v="2022"/>
  </r>
  <r>
    <n v="2576"/>
    <n v="16"/>
    <n v="1"/>
    <d v="2022-05-09T00:00:00"/>
    <n v="16.96"/>
    <x v="13"/>
    <d v="2022-05-09T00:00:00"/>
    <s v="Polska"/>
    <s v="Cysmix i Emilka"/>
    <x v="0"/>
    <n v="7"/>
    <n v="128"/>
    <n v="1500"/>
    <n v="5"/>
    <n v="2022"/>
  </r>
  <r>
    <n v="2577"/>
    <n v="16"/>
    <n v="1"/>
    <d v="2022-05-09T00:00:00"/>
    <n v="26.37"/>
    <x v="13"/>
    <d v="2022-05-09T00:00:00"/>
    <s v="Polska"/>
    <s v="Cysmix i Emilka"/>
    <x v="0"/>
    <n v="7"/>
    <n v="128"/>
    <n v="1500"/>
    <n v="5"/>
    <n v="2022"/>
  </r>
  <r>
    <n v="2578"/>
    <n v="16"/>
    <n v="1"/>
    <d v="2022-05-09T00:00:00"/>
    <n v="43.11"/>
    <x v="13"/>
    <d v="2022-05-09T00:00:00"/>
    <s v="Polska"/>
    <s v="Cysmix i Emilka"/>
    <x v="0"/>
    <n v="7"/>
    <n v="128"/>
    <n v="1500"/>
    <n v="5"/>
    <n v="2022"/>
  </r>
  <r>
    <n v="2579"/>
    <n v="16"/>
    <n v="1"/>
    <d v="2022-05-09T00:00:00"/>
    <n v="42.61"/>
    <x v="13"/>
    <d v="2022-05-09T00:00:00"/>
    <s v="Polska"/>
    <s v="Cysmix i Emilka"/>
    <x v="0"/>
    <n v="7"/>
    <n v="128"/>
    <n v="1500"/>
    <n v="5"/>
    <n v="2022"/>
  </r>
  <r>
    <n v="2580"/>
    <n v="16"/>
    <n v="1"/>
    <d v="2022-05-09T00:00:00"/>
    <n v="39.83"/>
    <x v="13"/>
    <d v="2022-05-09T00:00:00"/>
    <s v="Polska"/>
    <s v="Cysmix i Emilka"/>
    <x v="0"/>
    <n v="7"/>
    <n v="128"/>
    <n v="1500"/>
    <n v="5"/>
    <n v="2022"/>
  </r>
  <r>
    <n v="2581"/>
    <n v="4"/>
    <n v="18"/>
    <d v="2022-05-10T00:00:00"/>
    <n v="48.26"/>
    <x v="12"/>
    <d v="2022-02-08T00:00:00"/>
    <s v="Polska"/>
    <s v="Aviciuś"/>
    <x v="15"/>
    <n v="5"/>
    <n v="124"/>
    <n v="1000"/>
    <n v="5"/>
    <n v="2022"/>
  </r>
  <r>
    <n v="2582"/>
    <n v="16"/>
    <n v="1"/>
    <d v="2022-05-10T00:00:00"/>
    <n v="68.31"/>
    <x v="13"/>
    <d v="2022-05-09T00:00:00"/>
    <s v="Polska"/>
    <s v="Cysmix i Emilka"/>
    <x v="0"/>
    <n v="7"/>
    <n v="128"/>
    <n v="1500"/>
    <n v="5"/>
    <n v="2022"/>
  </r>
  <r>
    <n v="2583"/>
    <n v="16"/>
    <n v="1"/>
    <d v="2022-05-10T00:00:00"/>
    <n v="79.03"/>
    <x v="13"/>
    <d v="2022-05-09T00:00:00"/>
    <s v="Polska"/>
    <s v="Cysmix i Emilka"/>
    <x v="0"/>
    <n v="7"/>
    <n v="128"/>
    <n v="1500"/>
    <n v="5"/>
    <n v="2022"/>
  </r>
  <r>
    <n v="2584"/>
    <n v="16"/>
    <n v="1"/>
    <d v="2022-05-10T00:00:00"/>
    <n v="91.04"/>
    <x v="13"/>
    <d v="2022-05-09T00:00:00"/>
    <s v="Polska"/>
    <s v="Cysmix i Emilka"/>
    <x v="0"/>
    <n v="7"/>
    <n v="128"/>
    <n v="1500"/>
    <n v="5"/>
    <n v="2022"/>
  </r>
  <r>
    <n v="2585"/>
    <n v="16"/>
    <n v="1"/>
    <d v="2022-05-11T00:00:00"/>
    <n v="95.15"/>
    <x v="13"/>
    <d v="2022-05-09T00:00:00"/>
    <s v="Polska"/>
    <s v="Cysmix i Emilka"/>
    <x v="0"/>
    <n v="7"/>
    <n v="128"/>
    <n v="1500"/>
    <n v="5"/>
    <n v="2022"/>
  </r>
  <r>
    <n v="2586"/>
    <n v="16"/>
    <n v="2"/>
    <d v="2022-05-11T00:00:00"/>
    <n v="14.52"/>
    <x v="13"/>
    <d v="2022-05-09T00:00:00"/>
    <s v="Polska"/>
    <s v="Solejek"/>
    <x v="1"/>
    <n v="7"/>
    <n v="182"/>
    <n v="1500"/>
    <n v="5"/>
    <n v="2022"/>
  </r>
  <r>
    <n v="2587"/>
    <n v="16"/>
    <n v="2"/>
    <d v="2022-05-11T00:00:00"/>
    <n v="24.64"/>
    <x v="13"/>
    <d v="2022-05-09T00:00:00"/>
    <s v="Polska"/>
    <s v="Solejek"/>
    <x v="1"/>
    <n v="7"/>
    <n v="182"/>
    <n v="1500"/>
    <n v="5"/>
    <n v="2022"/>
  </r>
  <r>
    <n v="2588"/>
    <n v="16"/>
    <n v="2"/>
    <d v="2022-05-11T00:00:00"/>
    <n v="25.78"/>
    <x v="13"/>
    <d v="2022-05-09T00:00:00"/>
    <s v="Polska"/>
    <s v="Solejek"/>
    <x v="1"/>
    <n v="7"/>
    <n v="182"/>
    <n v="1500"/>
    <n v="5"/>
    <n v="2022"/>
  </r>
  <r>
    <n v="2589"/>
    <n v="16"/>
    <n v="2"/>
    <d v="2022-05-11T00:00:00"/>
    <n v="38.65"/>
    <x v="13"/>
    <d v="2022-05-09T00:00:00"/>
    <s v="Polska"/>
    <s v="Solejek"/>
    <x v="1"/>
    <n v="7"/>
    <n v="182"/>
    <n v="1500"/>
    <n v="5"/>
    <n v="2022"/>
  </r>
  <r>
    <n v="2590"/>
    <n v="16"/>
    <n v="2"/>
    <d v="2022-05-11T00:00:00"/>
    <n v="50.02"/>
    <x v="13"/>
    <d v="2022-05-09T00:00:00"/>
    <s v="Polska"/>
    <s v="Solejek"/>
    <x v="1"/>
    <n v="7"/>
    <n v="182"/>
    <n v="1500"/>
    <n v="5"/>
    <n v="2022"/>
  </r>
  <r>
    <n v="2591"/>
    <n v="16"/>
    <n v="2"/>
    <d v="2022-05-11T00:00:00"/>
    <n v="56.73"/>
    <x v="13"/>
    <d v="2022-05-09T00:00:00"/>
    <s v="Polska"/>
    <s v="Solejek"/>
    <x v="1"/>
    <n v="7"/>
    <n v="182"/>
    <n v="1500"/>
    <n v="5"/>
    <n v="2022"/>
  </r>
  <r>
    <n v="2592"/>
    <n v="16"/>
    <n v="2"/>
    <d v="2022-05-11T00:00:00"/>
    <n v="63.37"/>
    <x v="13"/>
    <d v="2022-05-09T00:00:00"/>
    <s v="Polska"/>
    <s v="Solejek"/>
    <x v="1"/>
    <n v="7"/>
    <n v="182"/>
    <n v="1500"/>
    <n v="5"/>
    <n v="2022"/>
  </r>
  <r>
    <n v="2593"/>
    <n v="16"/>
    <n v="2"/>
    <d v="2022-05-11T00:00:00"/>
    <n v="72.02"/>
    <x v="13"/>
    <d v="2022-05-09T00:00:00"/>
    <s v="Polska"/>
    <s v="Solejek"/>
    <x v="1"/>
    <n v="7"/>
    <n v="182"/>
    <n v="1500"/>
    <n v="5"/>
    <n v="2022"/>
  </r>
  <r>
    <n v="2594"/>
    <n v="16"/>
    <n v="2"/>
    <d v="2022-05-11T00:00:00"/>
    <n v="68.69"/>
    <x v="13"/>
    <d v="2022-05-09T00:00:00"/>
    <s v="Polska"/>
    <s v="Solejek"/>
    <x v="1"/>
    <n v="7"/>
    <n v="182"/>
    <n v="1500"/>
    <n v="5"/>
    <n v="2022"/>
  </r>
  <r>
    <n v="2595"/>
    <n v="16"/>
    <n v="3"/>
    <d v="2022-05-11T00:00:00"/>
    <n v="18.170000000000002"/>
    <x v="13"/>
    <d v="2022-05-09T00:00:00"/>
    <s v="Polska"/>
    <s v="Kuba Omsiak"/>
    <x v="2"/>
    <n v="5"/>
    <n v="128"/>
    <n v="1000"/>
    <n v="5"/>
    <n v="2022"/>
  </r>
  <r>
    <n v="2596"/>
    <n v="16"/>
    <n v="3"/>
    <d v="2022-05-11T00:00:00"/>
    <n v="20.12"/>
    <x v="13"/>
    <d v="2022-05-09T00:00:00"/>
    <s v="Polska"/>
    <s v="Kuba Omsiak"/>
    <x v="2"/>
    <n v="5"/>
    <n v="128"/>
    <n v="1000"/>
    <n v="5"/>
    <n v="2022"/>
  </r>
  <r>
    <n v="2597"/>
    <n v="16"/>
    <n v="3"/>
    <d v="2022-05-11T00:00:00"/>
    <n v="39.54"/>
    <x v="13"/>
    <d v="2022-05-09T00:00:00"/>
    <s v="Polska"/>
    <s v="Kuba Omsiak"/>
    <x v="2"/>
    <n v="5"/>
    <n v="128"/>
    <n v="1000"/>
    <n v="5"/>
    <n v="2022"/>
  </r>
  <r>
    <n v="2598"/>
    <n v="16"/>
    <n v="3"/>
    <d v="2022-05-11T00:00:00"/>
    <n v="29.88"/>
    <x v="13"/>
    <d v="2022-05-09T00:00:00"/>
    <s v="Polska"/>
    <s v="Kuba Omsiak"/>
    <x v="2"/>
    <n v="5"/>
    <n v="128"/>
    <n v="1000"/>
    <n v="5"/>
    <n v="2022"/>
  </r>
  <r>
    <n v="2599"/>
    <n v="16"/>
    <n v="3"/>
    <d v="2022-05-11T00:00:00"/>
    <n v="39.85"/>
    <x v="13"/>
    <d v="2022-05-09T00:00:00"/>
    <s v="Polska"/>
    <s v="Kuba Omsiak"/>
    <x v="2"/>
    <n v="5"/>
    <n v="128"/>
    <n v="1000"/>
    <n v="5"/>
    <n v="2022"/>
  </r>
  <r>
    <n v="2600"/>
    <n v="16"/>
    <n v="3"/>
    <d v="2022-05-11T00:00:00"/>
    <n v="49.28"/>
    <x v="13"/>
    <d v="2022-05-09T00:00:00"/>
    <s v="Polska"/>
    <s v="Kuba Omsiak"/>
    <x v="2"/>
    <n v="5"/>
    <n v="128"/>
    <n v="1000"/>
    <n v="5"/>
    <n v="2022"/>
  </r>
  <r>
    <n v="2601"/>
    <n v="16"/>
    <n v="3"/>
    <d v="2022-05-11T00:00:00"/>
    <n v="57.43"/>
    <x v="13"/>
    <d v="2022-05-09T00:00:00"/>
    <s v="Polska"/>
    <s v="Kuba Omsiak"/>
    <x v="2"/>
    <n v="5"/>
    <n v="128"/>
    <n v="1000"/>
    <n v="5"/>
    <n v="2022"/>
  </r>
  <r>
    <n v="2602"/>
    <n v="16"/>
    <n v="3"/>
    <d v="2022-05-11T00:00:00"/>
    <n v="71.08"/>
    <x v="13"/>
    <d v="2022-05-09T00:00:00"/>
    <s v="Polska"/>
    <s v="Kuba Omsiak"/>
    <x v="2"/>
    <n v="5"/>
    <n v="128"/>
    <n v="1000"/>
    <n v="5"/>
    <n v="2022"/>
  </r>
  <r>
    <n v="2603"/>
    <n v="16"/>
    <n v="3"/>
    <d v="2022-05-11T00:00:00"/>
    <n v="83.51"/>
    <x v="13"/>
    <d v="2022-05-09T00:00:00"/>
    <s v="Polska"/>
    <s v="Kuba Omsiak"/>
    <x v="2"/>
    <n v="5"/>
    <n v="128"/>
    <n v="1000"/>
    <n v="5"/>
    <n v="2022"/>
  </r>
  <r>
    <n v="2604"/>
    <n v="16"/>
    <n v="3"/>
    <d v="2022-05-11T00:00:00"/>
    <n v="70.33"/>
    <x v="13"/>
    <d v="2022-05-09T00:00:00"/>
    <s v="Polska"/>
    <s v="Kuba Omsiak"/>
    <x v="2"/>
    <n v="5"/>
    <n v="128"/>
    <n v="1000"/>
    <n v="5"/>
    <n v="2022"/>
  </r>
  <r>
    <n v="2605"/>
    <n v="16"/>
    <n v="4"/>
    <d v="2022-05-11T00:00:00"/>
    <n v="17.89"/>
    <x v="13"/>
    <d v="2022-05-09T00:00:00"/>
    <s v="Polska"/>
    <s v="Pościgacze"/>
    <x v="3"/>
    <n v="6"/>
    <n v="170"/>
    <n v="1200"/>
    <n v="5"/>
    <n v="2022"/>
  </r>
  <r>
    <n v="2606"/>
    <n v="16"/>
    <n v="4"/>
    <d v="2022-05-11T00:00:00"/>
    <n v="26.54"/>
    <x v="13"/>
    <d v="2022-05-09T00:00:00"/>
    <s v="Polska"/>
    <s v="Pościgacze"/>
    <x v="3"/>
    <n v="6"/>
    <n v="170"/>
    <n v="1200"/>
    <n v="5"/>
    <n v="2022"/>
  </r>
  <r>
    <n v="2607"/>
    <n v="16"/>
    <n v="4"/>
    <d v="2022-05-11T00:00:00"/>
    <n v="29.95"/>
    <x v="13"/>
    <d v="2022-05-09T00:00:00"/>
    <s v="Polska"/>
    <s v="Pościgacze"/>
    <x v="3"/>
    <n v="6"/>
    <n v="170"/>
    <n v="1200"/>
    <n v="5"/>
    <n v="2022"/>
  </r>
  <r>
    <n v="2608"/>
    <n v="4"/>
    <n v="18"/>
    <d v="2022-05-12T00:00:00"/>
    <n v="46.32"/>
    <x v="12"/>
    <d v="2022-02-08T00:00:00"/>
    <s v="Polska"/>
    <s v="Aviciuś"/>
    <x v="15"/>
    <n v="5"/>
    <n v="124"/>
    <n v="1000"/>
    <n v="5"/>
    <n v="2022"/>
  </r>
  <r>
    <n v="2609"/>
    <n v="4"/>
    <n v="18"/>
    <d v="2022-05-13T00:00:00"/>
    <n v="64.37"/>
    <x v="12"/>
    <d v="2022-02-08T00:00:00"/>
    <s v="Polska"/>
    <s v="Aviciuś"/>
    <x v="15"/>
    <n v="5"/>
    <n v="124"/>
    <n v="1000"/>
    <n v="5"/>
    <n v="2022"/>
  </r>
  <r>
    <n v="2610"/>
    <n v="4"/>
    <n v="18"/>
    <d v="2022-05-13T00:00:00"/>
    <n v="67.59"/>
    <x v="12"/>
    <d v="2022-02-08T00:00:00"/>
    <s v="Polska"/>
    <s v="Aviciuś"/>
    <x v="15"/>
    <n v="5"/>
    <n v="124"/>
    <n v="1000"/>
    <n v="5"/>
    <n v="2022"/>
  </r>
  <r>
    <n v="2611"/>
    <n v="4"/>
    <n v="18"/>
    <d v="2022-05-13T00:00:00"/>
    <n v="64.069999999999993"/>
    <x v="12"/>
    <d v="2022-02-08T00:00:00"/>
    <s v="Polska"/>
    <s v="Aviciuś"/>
    <x v="15"/>
    <n v="5"/>
    <n v="124"/>
    <n v="1000"/>
    <n v="5"/>
    <n v="2022"/>
  </r>
  <r>
    <n v="2612"/>
    <n v="16"/>
    <n v="4"/>
    <d v="2022-05-13T00:00:00"/>
    <n v="27.66"/>
    <x v="13"/>
    <d v="2022-05-09T00:00:00"/>
    <s v="Polska"/>
    <s v="Pościgacze"/>
    <x v="3"/>
    <n v="6"/>
    <n v="170"/>
    <n v="1200"/>
    <n v="5"/>
    <n v="2022"/>
  </r>
  <r>
    <n v="2613"/>
    <n v="16"/>
    <n v="4"/>
    <d v="2022-05-13T00:00:00"/>
    <n v="34.96"/>
    <x v="13"/>
    <d v="2022-05-09T00:00:00"/>
    <s v="Polska"/>
    <s v="Pościgacze"/>
    <x v="3"/>
    <n v="6"/>
    <n v="170"/>
    <n v="1200"/>
    <n v="5"/>
    <n v="2022"/>
  </r>
  <r>
    <n v="2614"/>
    <n v="16"/>
    <n v="4"/>
    <d v="2022-05-13T00:00:00"/>
    <n v="55.46"/>
    <x v="13"/>
    <d v="2022-05-09T00:00:00"/>
    <s v="Polska"/>
    <s v="Pościgacze"/>
    <x v="3"/>
    <n v="6"/>
    <n v="170"/>
    <n v="1200"/>
    <n v="5"/>
    <n v="2022"/>
  </r>
  <r>
    <n v="2615"/>
    <n v="16"/>
    <n v="4"/>
    <d v="2022-05-13T00:00:00"/>
    <n v="57.63"/>
    <x v="13"/>
    <d v="2022-05-09T00:00:00"/>
    <s v="Polska"/>
    <s v="Pościgacze"/>
    <x v="3"/>
    <n v="6"/>
    <n v="170"/>
    <n v="1200"/>
    <n v="5"/>
    <n v="2022"/>
  </r>
  <r>
    <n v="2616"/>
    <n v="4"/>
    <n v="19"/>
    <d v="2022-05-14T00:00:00"/>
    <n v="13.06"/>
    <x v="12"/>
    <d v="2022-02-08T00:00:00"/>
    <s v="Polska"/>
    <s v="Dźwiękowy Szok Magii"/>
    <x v="16"/>
    <n v="7"/>
    <n v="170"/>
    <n v="1400"/>
    <n v="5"/>
    <n v="2022"/>
  </r>
  <r>
    <n v="2617"/>
    <n v="16"/>
    <n v="4"/>
    <d v="2022-05-14T00:00:00"/>
    <n v="74.73"/>
    <x v="13"/>
    <d v="2022-05-09T00:00:00"/>
    <s v="Polska"/>
    <s v="Pościgacze"/>
    <x v="3"/>
    <n v="6"/>
    <n v="170"/>
    <n v="1200"/>
    <n v="5"/>
    <n v="2022"/>
  </r>
  <r>
    <n v="2618"/>
    <n v="16"/>
    <n v="4"/>
    <d v="2022-05-14T00:00:00"/>
    <n v="96.31"/>
    <x v="13"/>
    <d v="2022-05-09T00:00:00"/>
    <s v="Polska"/>
    <s v="Pościgacze"/>
    <x v="3"/>
    <n v="6"/>
    <n v="170"/>
    <n v="1200"/>
    <n v="5"/>
    <n v="2022"/>
  </r>
  <r>
    <n v="2619"/>
    <n v="4"/>
    <n v="19"/>
    <d v="2022-05-15T00:00:00"/>
    <n v="24.5"/>
    <x v="12"/>
    <d v="2022-02-08T00:00:00"/>
    <s v="Polska"/>
    <s v="Dźwiękowy Szok Magii"/>
    <x v="16"/>
    <n v="7"/>
    <n v="170"/>
    <n v="1400"/>
    <n v="5"/>
    <n v="2022"/>
  </r>
  <r>
    <n v="2620"/>
    <n v="4"/>
    <n v="19"/>
    <d v="2022-05-15T00:00:00"/>
    <n v="28.02"/>
    <x v="12"/>
    <d v="2022-02-08T00:00:00"/>
    <s v="Polska"/>
    <s v="Dźwiękowy Szok Magii"/>
    <x v="16"/>
    <n v="7"/>
    <n v="170"/>
    <n v="1400"/>
    <n v="5"/>
    <n v="2022"/>
  </r>
  <r>
    <n v="2621"/>
    <n v="4"/>
    <n v="19"/>
    <d v="2022-05-15T00:00:00"/>
    <n v="34.909999999999997"/>
    <x v="12"/>
    <d v="2022-02-08T00:00:00"/>
    <s v="Polska"/>
    <s v="Dźwiękowy Szok Magii"/>
    <x v="16"/>
    <n v="7"/>
    <n v="170"/>
    <n v="1400"/>
    <n v="5"/>
    <n v="2022"/>
  </r>
  <r>
    <n v="2622"/>
    <n v="4"/>
    <n v="19"/>
    <d v="2022-05-15T00:00:00"/>
    <n v="41.79"/>
    <x v="12"/>
    <d v="2022-02-08T00:00:00"/>
    <s v="Polska"/>
    <s v="Dźwiękowy Szok Magii"/>
    <x v="16"/>
    <n v="7"/>
    <n v="170"/>
    <n v="1400"/>
    <n v="5"/>
    <n v="2022"/>
  </r>
  <r>
    <n v="2623"/>
    <n v="16"/>
    <n v="5"/>
    <d v="2022-05-16T00:00:00"/>
    <n v="19.899999999999999"/>
    <x v="13"/>
    <d v="2022-05-09T00:00:00"/>
    <s v="Polska"/>
    <s v="Rostek"/>
    <x v="4"/>
    <n v="5"/>
    <n v="133"/>
    <n v="1000"/>
    <n v="5"/>
    <n v="2022"/>
  </r>
  <r>
    <n v="2624"/>
    <n v="4"/>
    <n v="19"/>
    <d v="2022-05-17T00:00:00"/>
    <n v="44.71"/>
    <x v="12"/>
    <d v="2022-02-08T00:00:00"/>
    <s v="Polska"/>
    <s v="Dźwiękowy Szok Magii"/>
    <x v="16"/>
    <n v="7"/>
    <n v="170"/>
    <n v="1400"/>
    <n v="5"/>
    <n v="2022"/>
  </r>
  <r>
    <n v="2625"/>
    <n v="4"/>
    <n v="19"/>
    <d v="2022-05-17T00:00:00"/>
    <n v="64.62"/>
    <x v="12"/>
    <d v="2022-02-08T00:00:00"/>
    <s v="Polska"/>
    <s v="Dźwiękowy Szok Magii"/>
    <x v="16"/>
    <n v="7"/>
    <n v="170"/>
    <n v="1400"/>
    <n v="5"/>
    <n v="2022"/>
  </r>
  <r>
    <n v="2626"/>
    <n v="4"/>
    <n v="19"/>
    <d v="2022-05-17T00:00:00"/>
    <n v="58.45"/>
    <x v="12"/>
    <d v="2022-02-08T00:00:00"/>
    <s v="Polska"/>
    <s v="Dźwiękowy Szok Magii"/>
    <x v="16"/>
    <n v="7"/>
    <n v="170"/>
    <n v="1400"/>
    <n v="5"/>
    <n v="2022"/>
  </r>
  <r>
    <n v="2627"/>
    <n v="4"/>
    <n v="19"/>
    <d v="2022-05-17T00:00:00"/>
    <n v="90.9"/>
    <x v="12"/>
    <d v="2022-02-08T00:00:00"/>
    <s v="Polska"/>
    <s v="Dźwiękowy Szok Magii"/>
    <x v="16"/>
    <n v="7"/>
    <n v="170"/>
    <n v="1400"/>
    <n v="5"/>
    <n v="2022"/>
  </r>
  <r>
    <n v="2628"/>
    <n v="4"/>
    <n v="19"/>
    <d v="2022-05-17T00:00:00"/>
    <n v="83.88"/>
    <x v="12"/>
    <d v="2022-02-08T00:00:00"/>
    <s v="Polska"/>
    <s v="Dźwiękowy Szok Magii"/>
    <x v="16"/>
    <n v="7"/>
    <n v="170"/>
    <n v="1400"/>
    <n v="5"/>
    <n v="2022"/>
  </r>
  <r>
    <n v="2629"/>
    <n v="16"/>
    <n v="5"/>
    <d v="2022-05-19T00:00:00"/>
    <n v="23.69"/>
    <x v="13"/>
    <d v="2022-05-09T00:00:00"/>
    <s v="Polska"/>
    <s v="Rostek"/>
    <x v="4"/>
    <n v="5"/>
    <n v="133"/>
    <n v="1000"/>
    <n v="5"/>
    <n v="2022"/>
  </r>
  <r>
    <n v="2630"/>
    <n v="16"/>
    <n v="5"/>
    <d v="2022-05-19T00:00:00"/>
    <n v="31.89"/>
    <x v="13"/>
    <d v="2022-05-09T00:00:00"/>
    <s v="Polska"/>
    <s v="Rostek"/>
    <x v="4"/>
    <n v="5"/>
    <n v="133"/>
    <n v="1000"/>
    <n v="5"/>
    <n v="2022"/>
  </r>
  <r>
    <n v="2631"/>
    <n v="16"/>
    <n v="5"/>
    <d v="2022-05-19T00:00:00"/>
    <n v="46.68"/>
    <x v="13"/>
    <d v="2022-05-09T00:00:00"/>
    <s v="Polska"/>
    <s v="Rostek"/>
    <x v="4"/>
    <n v="5"/>
    <n v="133"/>
    <n v="1000"/>
    <n v="5"/>
    <n v="2022"/>
  </r>
  <r>
    <n v="2632"/>
    <n v="16"/>
    <n v="5"/>
    <d v="2022-05-19T00:00:00"/>
    <n v="53.76"/>
    <x v="13"/>
    <d v="2022-05-09T00:00:00"/>
    <s v="Polska"/>
    <s v="Rostek"/>
    <x v="4"/>
    <n v="5"/>
    <n v="133"/>
    <n v="1000"/>
    <n v="5"/>
    <n v="2022"/>
  </r>
  <r>
    <n v="2633"/>
    <n v="4"/>
    <n v="20"/>
    <d v="2022-05-20T00:00:00"/>
    <n v="14.28"/>
    <x v="12"/>
    <d v="2022-02-08T00:00:00"/>
    <s v="Polska"/>
    <s v="xi"/>
    <x v="17"/>
    <n v="9"/>
    <n v="222"/>
    <n v="2000"/>
    <n v="5"/>
    <n v="2022"/>
  </r>
  <r>
    <n v="2634"/>
    <n v="4"/>
    <n v="20"/>
    <d v="2022-05-20T00:00:00"/>
    <n v="20.09"/>
    <x v="12"/>
    <d v="2022-02-08T00:00:00"/>
    <s v="Polska"/>
    <s v="xi"/>
    <x v="17"/>
    <n v="9"/>
    <n v="222"/>
    <n v="2000"/>
    <n v="5"/>
    <n v="2022"/>
  </r>
  <r>
    <n v="2635"/>
    <n v="4"/>
    <n v="20"/>
    <d v="2022-05-20T00:00:00"/>
    <n v="30.56"/>
    <x v="12"/>
    <d v="2022-02-08T00:00:00"/>
    <s v="Polska"/>
    <s v="xi"/>
    <x v="17"/>
    <n v="9"/>
    <n v="222"/>
    <n v="2000"/>
    <n v="5"/>
    <n v="2022"/>
  </r>
  <r>
    <n v="2636"/>
    <n v="4"/>
    <n v="20"/>
    <d v="2022-05-20T00:00:00"/>
    <n v="33.72"/>
    <x v="12"/>
    <d v="2022-02-08T00:00:00"/>
    <s v="Polska"/>
    <s v="xi"/>
    <x v="17"/>
    <n v="9"/>
    <n v="222"/>
    <n v="2000"/>
    <n v="5"/>
    <n v="2022"/>
  </r>
  <r>
    <n v="2637"/>
    <n v="16"/>
    <n v="5"/>
    <d v="2022-05-20T00:00:00"/>
    <n v="63.51"/>
    <x v="13"/>
    <d v="2022-05-09T00:00:00"/>
    <s v="Polska"/>
    <s v="Rostek"/>
    <x v="4"/>
    <n v="5"/>
    <n v="133"/>
    <n v="1000"/>
    <n v="5"/>
    <n v="2022"/>
  </r>
  <r>
    <n v="2638"/>
    <n v="16"/>
    <n v="5"/>
    <d v="2022-05-20T00:00:00"/>
    <n v="47.65"/>
    <x v="13"/>
    <d v="2022-05-09T00:00:00"/>
    <s v="Polska"/>
    <s v="Rostek"/>
    <x v="4"/>
    <n v="5"/>
    <n v="133"/>
    <n v="1000"/>
    <n v="5"/>
    <n v="2022"/>
  </r>
  <r>
    <n v="2639"/>
    <n v="16"/>
    <n v="5"/>
    <d v="2022-05-20T00:00:00"/>
    <n v="74.86"/>
    <x v="13"/>
    <d v="2022-05-09T00:00:00"/>
    <s v="Polska"/>
    <s v="Rostek"/>
    <x v="4"/>
    <n v="5"/>
    <n v="133"/>
    <n v="1000"/>
    <n v="5"/>
    <n v="2022"/>
  </r>
  <r>
    <n v="2640"/>
    <n v="16"/>
    <n v="5"/>
    <d v="2022-05-20T00:00:00"/>
    <n v="69.62"/>
    <x v="13"/>
    <d v="2022-05-09T00:00:00"/>
    <s v="Polska"/>
    <s v="Rostek"/>
    <x v="4"/>
    <n v="5"/>
    <n v="133"/>
    <n v="1000"/>
    <n v="5"/>
    <n v="2022"/>
  </r>
  <r>
    <n v="2641"/>
    <n v="4"/>
    <n v="20"/>
    <d v="2022-05-21T00:00:00"/>
    <n v="47.64"/>
    <x v="12"/>
    <d v="2022-02-08T00:00:00"/>
    <s v="Polska"/>
    <s v="xi"/>
    <x v="17"/>
    <n v="9"/>
    <n v="222"/>
    <n v="2000"/>
    <n v="5"/>
    <n v="2022"/>
  </r>
  <r>
    <n v="2642"/>
    <n v="4"/>
    <n v="20"/>
    <d v="2022-05-21T00:00:00"/>
    <n v="51.77"/>
    <x v="12"/>
    <d v="2022-02-08T00:00:00"/>
    <s v="Polska"/>
    <s v="xi"/>
    <x v="17"/>
    <n v="9"/>
    <n v="222"/>
    <n v="2000"/>
    <n v="5"/>
    <n v="2022"/>
  </r>
  <r>
    <n v="2643"/>
    <n v="4"/>
    <n v="20"/>
    <d v="2022-05-23T00:00:00"/>
    <n v="75.36"/>
    <x v="12"/>
    <d v="2022-02-08T00:00:00"/>
    <s v="Polska"/>
    <s v="xi"/>
    <x v="17"/>
    <n v="9"/>
    <n v="222"/>
    <n v="2000"/>
    <n v="5"/>
    <n v="2022"/>
  </r>
  <r>
    <n v="2644"/>
    <n v="4"/>
    <n v="20"/>
    <d v="2022-05-23T00:00:00"/>
    <n v="55.17"/>
    <x v="12"/>
    <d v="2022-02-08T00:00:00"/>
    <s v="Polska"/>
    <s v="xi"/>
    <x v="17"/>
    <n v="9"/>
    <n v="222"/>
    <n v="2000"/>
    <n v="5"/>
    <n v="2022"/>
  </r>
  <r>
    <n v="2645"/>
    <n v="16"/>
    <n v="5"/>
    <d v="2022-05-23T00:00:00"/>
    <n v="68.58"/>
    <x v="13"/>
    <d v="2022-05-09T00:00:00"/>
    <s v="Polska"/>
    <s v="Rostek"/>
    <x v="4"/>
    <n v="5"/>
    <n v="133"/>
    <n v="1000"/>
    <n v="5"/>
    <n v="2022"/>
  </r>
  <r>
    <n v="2646"/>
    <n v="16"/>
    <n v="6"/>
    <d v="2022-05-23T00:00:00"/>
    <n v="13.28"/>
    <x v="13"/>
    <d v="2022-05-09T00:00:00"/>
    <s v="Polska"/>
    <s v="Ramzes B."/>
    <x v="5"/>
    <n v="6"/>
    <n v="130"/>
    <n v="1200"/>
    <n v="5"/>
    <n v="2022"/>
  </r>
  <r>
    <n v="2647"/>
    <n v="4"/>
    <n v="20"/>
    <d v="2022-05-24T00:00:00"/>
    <n v="91.96"/>
    <x v="12"/>
    <d v="2022-02-08T00:00:00"/>
    <s v="Polska"/>
    <s v="xi"/>
    <x v="17"/>
    <n v="9"/>
    <n v="222"/>
    <n v="2000"/>
    <n v="5"/>
    <n v="2022"/>
  </r>
  <r>
    <n v="2648"/>
    <n v="16"/>
    <n v="6"/>
    <d v="2022-05-25T00:00:00"/>
    <n v="25.08"/>
    <x v="13"/>
    <d v="2022-05-09T00:00:00"/>
    <s v="Polska"/>
    <s v="Ramzes B."/>
    <x v="5"/>
    <n v="6"/>
    <n v="130"/>
    <n v="1200"/>
    <n v="5"/>
    <n v="2022"/>
  </r>
  <r>
    <n v="2649"/>
    <n v="16"/>
    <n v="6"/>
    <d v="2022-05-25T00:00:00"/>
    <n v="23.47"/>
    <x v="13"/>
    <d v="2022-05-09T00:00:00"/>
    <s v="Polska"/>
    <s v="Ramzes B."/>
    <x v="5"/>
    <n v="6"/>
    <n v="130"/>
    <n v="1200"/>
    <n v="5"/>
    <n v="2022"/>
  </r>
  <r>
    <n v="2650"/>
    <n v="16"/>
    <n v="6"/>
    <d v="2022-05-25T00:00:00"/>
    <n v="34.03"/>
    <x v="13"/>
    <d v="2022-05-09T00:00:00"/>
    <s v="Polska"/>
    <s v="Ramzes B."/>
    <x v="5"/>
    <n v="6"/>
    <n v="130"/>
    <n v="1200"/>
    <n v="5"/>
    <n v="2022"/>
  </r>
  <r>
    <n v="2651"/>
    <n v="16"/>
    <n v="6"/>
    <d v="2022-05-25T00:00:00"/>
    <n v="47.85"/>
    <x v="13"/>
    <d v="2022-05-09T00:00:00"/>
    <s v="Polska"/>
    <s v="Ramzes B."/>
    <x v="5"/>
    <n v="6"/>
    <n v="130"/>
    <n v="1200"/>
    <n v="5"/>
    <n v="2022"/>
  </r>
  <r>
    <n v="2652"/>
    <n v="16"/>
    <n v="6"/>
    <d v="2022-05-25T00:00:00"/>
    <n v="50.06"/>
    <x v="13"/>
    <d v="2022-05-09T00:00:00"/>
    <s v="Polska"/>
    <s v="Ramzes B."/>
    <x v="5"/>
    <n v="6"/>
    <n v="130"/>
    <n v="1200"/>
    <n v="5"/>
    <n v="2022"/>
  </r>
  <r>
    <n v="2653"/>
    <n v="16"/>
    <n v="6"/>
    <d v="2022-05-25T00:00:00"/>
    <n v="51.08"/>
    <x v="13"/>
    <d v="2022-05-09T00:00:00"/>
    <s v="Polska"/>
    <s v="Ramzes B."/>
    <x v="5"/>
    <n v="6"/>
    <n v="130"/>
    <n v="1200"/>
    <n v="5"/>
    <n v="2022"/>
  </r>
  <r>
    <n v="2654"/>
    <n v="16"/>
    <n v="6"/>
    <d v="2022-05-25T00:00:00"/>
    <n v="71.8"/>
    <x v="13"/>
    <d v="2022-05-09T00:00:00"/>
    <s v="Polska"/>
    <s v="Ramzes B."/>
    <x v="5"/>
    <n v="6"/>
    <n v="130"/>
    <n v="1200"/>
    <n v="5"/>
    <n v="2022"/>
  </r>
  <r>
    <n v="2655"/>
    <n v="16"/>
    <n v="6"/>
    <d v="2022-05-26T00:00:00"/>
    <n v="54.46"/>
    <x v="13"/>
    <d v="2022-05-09T00:00:00"/>
    <s v="Polska"/>
    <s v="Ramzes B."/>
    <x v="5"/>
    <n v="6"/>
    <n v="130"/>
    <n v="1200"/>
    <n v="5"/>
    <n v="2022"/>
  </r>
  <r>
    <n v="2656"/>
    <n v="16"/>
    <n v="6"/>
    <d v="2022-05-26T00:00:00"/>
    <n v="96.21"/>
    <x v="13"/>
    <d v="2022-05-09T00:00:00"/>
    <s v="Polska"/>
    <s v="Ramzes B."/>
    <x v="5"/>
    <n v="6"/>
    <n v="130"/>
    <n v="1200"/>
    <n v="5"/>
    <n v="2022"/>
  </r>
  <r>
    <n v="2657"/>
    <n v="16"/>
    <n v="7"/>
    <d v="2022-05-26T00:00:00"/>
    <n v="11.99"/>
    <x v="13"/>
    <d v="2022-05-09T00:00:00"/>
    <s v="Polska"/>
    <s v="Rajec"/>
    <x v="6"/>
    <n v="4"/>
    <n v="120"/>
    <n v="900"/>
    <n v="5"/>
    <n v="2022"/>
  </r>
  <r>
    <n v="2658"/>
    <n v="16"/>
    <n v="7"/>
    <d v="2022-05-26T00:00:00"/>
    <n v="18.57"/>
    <x v="13"/>
    <d v="2022-05-09T00:00:00"/>
    <s v="Polska"/>
    <s v="Rajec"/>
    <x v="6"/>
    <n v="4"/>
    <n v="120"/>
    <n v="900"/>
    <n v="5"/>
    <n v="2022"/>
  </r>
  <r>
    <n v="2659"/>
    <n v="16"/>
    <n v="7"/>
    <d v="2022-05-26T00:00:00"/>
    <n v="28.93"/>
    <x v="13"/>
    <d v="2022-05-09T00:00:00"/>
    <s v="Polska"/>
    <s v="Rajec"/>
    <x v="6"/>
    <n v="4"/>
    <n v="120"/>
    <n v="900"/>
    <n v="5"/>
    <n v="2022"/>
  </r>
  <r>
    <n v="2660"/>
    <n v="16"/>
    <n v="7"/>
    <d v="2022-05-26T00:00:00"/>
    <n v="31.16"/>
    <x v="13"/>
    <d v="2022-05-09T00:00:00"/>
    <s v="Polska"/>
    <s v="Rajec"/>
    <x v="6"/>
    <n v="4"/>
    <n v="120"/>
    <n v="900"/>
    <n v="5"/>
    <n v="2022"/>
  </r>
  <r>
    <n v="2661"/>
    <n v="16"/>
    <n v="7"/>
    <d v="2022-05-26T00:00:00"/>
    <n v="51.39"/>
    <x v="13"/>
    <d v="2022-05-09T00:00:00"/>
    <s v="Polska"/>
    <s v="Rajec"/>
    <x v="6"/>
    <n v="4"/>
    <n v="120"/>
    <n v="900"/>
    <n v="5"/>
    <n v="2022"/>
  </r>
  <r>
    <n v="2662"/>
    <n v="16"/>
    <n v="7"/>
    <d v="2022-05-26T00:00:00"/>
    <n v="41.23"/>
    <x v="13"/>
    <d v="2022-05-09T00:00:00"/>
    <s v="Polska"/>
    <s v="Rajec"/>
    <x v="6"/>
    <n v="4"/>
    <n v="120"/>
    <n v="900"/>
    <n v="5"/>
    <n v="2022"/>
  </r>
  <r>
    <n v="2663"/>
    <n v="4"/>
    <n v="20"/>
    <d v="2022-05-27T00:00:00"/>
    <n v="64.67"/>
    <x v="12"/>
    <d v="2022-02-08T00:00:00"/>
    <s v="Polska"/>
    <s v="xi"/>
    <x v="17"/>
    <n v="9"/>
    <n v="222"/>
    <n v="2000"/>
    <n v="5"/>
    <n v="2022"/>
  </r>
  <r>
    <n v="2664"/>
    <n v="4"/>
    <n v="21"/>
    <d v="2022-05-29T00:00:00"/>
    <n v="16.600000000000001"/>
    <x v="12"/>
    <d v="2022-02-08T00:00:00"/>
    <s v="Polska"/>
    <s v="Lisek Przemyka"/>
    <x v="18"/>
    <n v="9"/>
    <n v="300"/>
    <n v="2000"/>
    <n v="5"/>
    <n v="2022"/>
  </r>
  <r>
    <n v="2665"/>
    <n v="16"/>
    <n v="7"/>
    <d v="2022-05-29T00:00:00"/>
    <n v="68.55"/>
    <x v="13"/>
    <d v="2022-05-09T00:00:00"/>
    <s v="Polska"/>
    <s v="Rajec"/>
    <x v="6"/>
    <n v="4"/>
    <n v="120"/>
    <n v="900"/>
    <n v="5"/>
    <n v="2022"/>
  </r>
  <r>
    <n v="2666"/>
    <n v="16"/>
    <n v="7"/>
    <d v="2022-05-29T00:00:00"/>
    <n v="61.06"/>
    <x v="13"/>
    <d v="2022-05-09T00:00:00"/>
    <s v="Polska"/>
    <s v="Rajec"/>
    <x v="6"/>
    <n v="4"/>
    <n v="120"/>
    <n v="900"/>
    <n v="5"/>
    <n v="2022"/>
  </r>
  <r>
    <n v="2667"/>
    <n v="16"/>
    <n v="7"/>
    <d v="2022-05-29T00:00:00"/>
    <n v="89.97"/>
    <x v="13"/>
    <d v="2022-05-09T00:00:00"/>
    <s v="Polska"/>
    <s v="Rajec"/>
    <x v="6"/>
    <n v="4"/>
    <n v="120"/>
    <n v="900"/>
    <n v="5"/>
    <n v="2022"/>
  </r>
  <r>
    <n v="2668"/>
    <n v="16"/>
    <n v="7"/>
    <d v="2022-05-29T00:00:00"/>
    <n v="72.680000000000007"/>
    <x v="13"/>
    <d v="2022-05-09T00:00:00"/>
    <s v="Polska"/>
    <s v="Rajec"/>
    <x v="6"/>
    <n v="4"/>
    <n v="120"/>
    <n v="900"/>
    <n v="5"/>
    <n v="2022"/>
  </r>
  <r>
    <n v="2669"/>
    <n v="16"/>
    <n v="8"/>
    <d v="2022-05-29T00:00:00"/>
    <n v="17.899999999999999"/>
    <x v="13"/>
    <d v="2022-05-09T00:00:00"/>
    <s v="Polska"/>
    <s v="Tofik Lis"/>
    <x v="26"/>
    <n v="7"/>
    <n v="240"/>
    <n v="1500"/>
    <n v="5"/>
    <n v="2022"/>
  </r>
  <r>
    <n v="2670"/>
    <n v="16"/>
    <n v="8"/>
    <d v="2022-05-31T00:00:00"/>
    <n v="20.13"/>
    <x v="13"/>
    <d v="2022-05-09T00:00:00"/>
    <s v="Polska"/>
    <s v="Tofik Lis"/>
    <x v="26"/>
    <n v="7"/>
    <n v="240"/>
    <n v="1500"/>
    <n v="5"/>
    <n v="2022"/>
  </r>
  <r>
    <n v="2671"/>
    <n v="16"/>
    <n v="8"/>
    <d v="2022-06-02T00:00:00"/>
    <n v="27.73"/>
    <x v="13"/>
    <d v="2022-05-09T00:00:00"/>
    <s v="Polska"/>
    <s v="Tofik Lis"/>
    <x v="26"/>
    <n v="7"/>
    <n v="240"/>
    <n v="1500"/>
    <n v="6"/>
    <n v="2022"/>
  </r>
  <r>
    <n v="2672"/>
    <n v="16"/>
    <n v="8"/>
    <d v="2022-06-05T00:00:00"/>
    <n v="38.9"/>
    <x v="13"/>
    <d v="2022-05-09T00:00:00"/>
    <s v="Polska"/>
    <s v="Tofik Lis"/>
    <x v="26"/>
    <n v="7"/>
    <n v="240"/>
    <n v="1500"/>
    <n v="6"/>
    <n v="2022"/>
  </r>
  <r>
    <n v="2673"/>
    <n v="16"/>
    <n v="8"/>
    <d v="2022-06-06T00:00:00"/>
    <n v="43.32"/>
    <x v="13"/>
    <d v="2022-05-09T00:00:00"/>
    <s v="Polska"/>
    <s v="Tofik Lis"/>
    <x v="26"/>
    <n v="7"/>
    <n v="240"/>
    <n v="1500"/>
    <n v="6"/>
    <n v="2022"/>
  </r>
  <r>
    <n v="2674"/>
    <n v="16"/>
    <n v="8"/>
    <d v="2022-06-06T00:00:00"/>
    <n v="54.67"/>
    <x v="13"/>
    <d v="2022-05-09T00:00:00"/>
    <s v="Polska"/>
    <s v="Tofik Lis"/>
    <x v="26"/>
    <n v="7"/>
    <n v="240"/>
    <n v="1500"/>
    <n v="6"/>
    <n v="2022"/>
  </r>
  <r>
    <n v="2675"/>
    <n v="16"/>
    <n v="8"/>
    <d v="2022-06-06T00:00:00"/>
    <n v="66.44"/>
    <x v="13"/>
    <d v="2022-05-09T00:00:00"/>
    <s v="Polska"/>
    <s v="Tofik Lis"/>
    <x v="26"/>
    <n v="7"/>
    <n v="240"/>
    <n v="1500"/>
    <n v="6"/>
    <n v="2022"/>
  </r>
  <r>
    <n v="2676"/>
    <n v="16"/>
    <n v="8"/>
    <d v="2022-06-06T00:00:00"/>
    <n v="63.99"/>
    <x v="13"/>
    <d v="2022-05-09T00:00:00"/>
    <s v="Polska"/>
    <s v="Tofik Lis"/>
    <x v="26"/>
    <n v="7"/>
    <n v="240"/>
    <n v="1500"/>
    <n v="6"/>
    <n v="2022"/>
  </r>
  <r>
    <n v="2677"/>
    <n v="16"/>
    <n v="8"/>
    <d v="2022-06-06T00:00:00"/>
    <n v="76.319999999999993"/>
    <x v="13"/>
    <d v="2022-05-09T00:00:00"/>
    <s v="Polska"/>
    <s v="Tofik Lis"/>
    <x v="26"/>
    <n v="7"/>
    <n v="240"/>
    <n v="1500"/>
    <n v="6"/>
    <n v="2022"/>
  </r>
  <r>
    <n v="2678"/>
    <n v="16"/>
    <n v="8"/>
    <d v="2022-06-06T00:00:00"/>
    <n v="89.63"/>
    <x v="13"/>
    <d v="2022-05-09T00:00:00"/>
    <s v="Polska"/>
    <s v="Tofik Lis"/>
    <x v="26"/>
    <n v="7"/>
    <n v="240"/>
    <n v="1500"/>
    <n v="6"/>
    <n v="2022"/>
  </r>
  <r>
    <n v="2679"/>
    <n v="16"/>
    <n v="9"/>
    <d v="2022-06-08T00:00:00"/>
    <n v="15.51"/>
    <x v="13"/>
    <d v="2022-05-09T00:00:00"/>
    <s v="Polska"/>
    <s v="Panda Oczy i Termit"/>
    <x v="8"/>
    <n v="6"/>
    <n v="150"/>
    <n v="1200"/>
    <n v="6"/>
    <n v="2022"/>
  </r>
  <r>
    <n v="2680"/>
    <n v="16"/>
    <n v="9"/>
    <d v="2022-06-08T00:00:00"/>
    <n v="24.66"/>
    <x v="13"/>
    <d v="2022-05-09T00:00:00"/>
    <s v="Polska"/>
    <s v="Panda Oczy i Termit"/>
    <x v="8"/>
    <n v="6"/>
    <n v="150"/>
    <n v="1200"/>
    <n v="6"/>
    <n v="2022"/>
  </r>
  <r>
    <n v="2681"/>
    <n v="16"/>
    <n v="9"/>
    <d v="2022-06-11T00:00:00"/>
    <n v="33.81"/>
    <x v="13"/>
    <d v="2022-05-09T00:00:00"/>
    <s v="Polska"/>
    <s v="Panda Oczy i Termit"/>
    <x v="8"/>
    <n v="6"/>
    <n v="150"/>
    <n v="1200"/>
    <n v="6"/>
    <n v="2022"/>
  </r>
  <r>
    <n v="2682"/>
    <n v="16"/>
    <n v="9"/>
    <d v="2022-06-11T00:00:00"/>
    <n v="34.39"/>
    <x v="13"/>
    <d v="2022-05-09T00:00:00"/>
    <s v="Polska"/>
    <s v="Panda Oczy i Termit"/>
    <x v="8"/>
    <n v="6"/>
    <n v="150"/>
    <n v="1200"/>
    <n v="6"/>
    <n v="2022"/>
  </r>
  <r>
    <n v="2683"/>
    <n v="16"/>
    <n v="9"/>
    <d v="2022-06-11T00:00:00"/>
    <n v="52.72"/>
    <x v="13"/>
    <d v="2022-05-09T00:00:00"/>
    <s v="Polska"/>
    <s v="Panda Oczy i Termit"/>
    <x v="8"/>
    <n v="6"/>
    <n v="150"/>
    <n v="1200"/>
    <n v="6"/>
    <n v="2022"/>
  </r>
  <r>
    <n v="2684"/>
    <n v="16"/>
    <n v="9"/>
    <d v="2022-06-14T00:00:00"/>
    <n v="53.91"/>
    <x v="13"/>
    <d v="2022-05-09T00:00:00"/>
    <s v="Polska"/>
    <s v="Panda Oczy i Termit"/>
    <x v="8"/>
    <n v="6"/>
    <n v="150"/>
    <n v="1200"/>
    <n v="6"/>
    <n v="2022"/>
  </r>
  <r>
    <n v="2685"/>
    <n v="16"/>
    <n v="9"/>
    <d v="2022-06-17T00:00:00"/>
    <n v="61.94"/>
    <x v="13"/>
    <d v="2022-05-09T00:00:00"/>
    <s v="Polska"/>
    <s v="Panda Oczy i Termit"/>
    <x v="8"/>
    <n v="6"/>
    <n v="150"/>
    <n v="1200"/>
    <n v="6"/>
    <n v="2022"/>
  </r>
  <r>
    <n v="2686"/>
    <n v="16"/>
    <n v="9"/>
    <d v="2022-06-17T00:00:00"/>
    <n v="76.040000000000006"/>
    <x v="13"/>
    <d v="2022-05-09T00:00:00"/>
    <s v="Polska"/>
    <s v="Panda Oczy i Termit"/>
    <x v="8"/>
    <n v="6"/>
    <n v="150"/>
    <n v="1200"/>
    <n v="6"/>
    <n v="2022"/>
  </r>
  <r>
    <n v="2687"/>
    <n v="16"/>
    <n v="9"/>
    <d v="2022-06-18T00:00:00"/>
    <n v="86.84"/>
    <x v="13"/>
    <d v="2022-05-09T00:00:00"/>
    <s v="Polska"/>
    <s v="Panda Oczy i Termit"/>
    <x v="8"/>
    <n v="6"/>
    <n v="150"/>
    <n v="1200"/>
    <n v="6"/>
    <n v="2022"/>
  </r>
  <r>
    <n v="2688"/>
    <n v="16"/>
    <n v="9"/>
    <d v="2022-06-18T00:00:00"/>
    <n v="96.2"/>
    <x v="13"/>
    <d v="2022-05-09T00:00:00"/>
    <s v="Polska"/>
    <s v="Panda Oczy i Termit"/>
    <x v="8"/>
    <n v="6"/>
    <n v="150"/>
    <n v="1200"/>
    <n v="6"/>
    <n v="2022"/>
  </r>
  <r>
    <n v="2689"/>
    <n v="16"/>
    <n v="10"/>
    <d v="2022-06-18T00:00:00"/>
    <n v="17.829999999999998"/>
    <x v="13"/>
    <d v="2022-05-09T00:00:00"/>
    <s v="Polska"/>
    <s v="Portek i Madeonek"/>
    <x v="9"/>
    <n v="5"/>
    <n v="128"/>
    <n v="1000"/>
    <n v="6"/>
    <n v="2022"/>
  </r>
  <r>
    <n v="2690"/>
    <n v="16"/>
    <n v="10"/>
    <d v="2022-06-18T00:00:00"/>
    <n v="16.399999999999999"/>
    <x v="13"/>
    <d v="2022-05-09T00:00:00"/>
    <s v="Polska"/>
    <s v="Portek i Madeonek"/>
    <x v="9"/>
    <n v="5"/>
    <n v="128"/>
    <n v="1000"/>
    <n v="6"/>
    <n v="2022"/>
  </r>
  <r>
    <n v="2691"/>
    <n v="16"/>
    <n v="10"/>
    <d v="2022-06-18T00:00:00"/>
    <n v="33.76"/>
    <x v="13"/>
    <d v="2022-05-09T00:00:00"/>
    <s v="Polska"/>
    <s v="Portek i Madeonek"/>
    <x v="9"/>
    <n v="5"/>
    <n v="128"/>
    <n v="1000"/>
    <n v="6"/>
    <n v="2022"/>
  </r>
  <r>
    <n v="2692"/>
    <n v="16"/>
    <n v="10"/>
    <d v="2022-06-18T00:00:00"/>
    <n v="30.23"/>
    <x v="13"/>
    <d v="2022-05-09T00:00:00"/>
    <s v="Polska"/>
    <s v="Portek i Madeonek"/>
    <x v="9"/>
    <n v="5"/>
    <n v="128"/>
    <n v="1000"/>
    <n v="6"/>
    <n v="2022"/>
  </r>
  <r>
    <n v="2693"/>
    <n v="16"/>
    <n v="10"/>
    <d v="2022-06-21T00:00:00"/>
    <n v="41.44"/>
    <x v="13"/>
    <d v="2022-05-09T00:00:00"/>
    <s v="Polska"/>
    <s v="Portek i Madeonek"/>
    <x v="9"/>
    <n v="5"/>
    <n v="128"/>
    <n v="1000"/>
    <n v="6"/>
    <n v="2022"/>
  </r>
  <r>
    <n v="2694"/>
    <n v="16"/>
    <n v="10"/>
    <d v="2022-06-21T00:00:00"/>
    <n v="61.69"/>
    <x v="13"/>
    <d v="2022-05-09T00:00:00"/>
    <s v="Polska"/>
    <s v="Portek i Madeonek"/>
    <x v="9"/>
    <n v="5"/>
    <n v="128"/>
    <n v="1000"/>
    <n v="6"/>
    <n v="2022"/>
  </r>
  <r>
    <n v="2695"/>
    <n v="16"/>
    <n v="10"/>
    <d v="2022-06-21T00:00:00"/>
    <n v="53.03"/>
    <x v="13"/>
    <d v="2022-05-09T00:00:00"/>
    <s v="Polska"/>
    <s v="Portek i Madeonek"/>
    <x v="9"/>
    <n v="5"/>
    <n v="128"/>
    <n v="1000"/>
    <n v="6"/>
    <n v="2022"/>
  </r>
  <r>
    <n v="2696"/>
    <n v="16"/>
    <n v="10"/>
    <d v="2022-06-21T00:00:00"/>
    <n v="71.17"/>
    <x v="13"/>
    <d v="2022-05-09T00:00:00"/>
    <s v="Polska"/>
    <s v="Portek i Madeonek"/>
    <x v="9"/>
    <n v="5"/>
    <n v="128"/>
    <n v="1000"/>
    <n v="6"/>
    <n v="2022"/>
  </r>
  <r>
    <n v="2697"/>
    <n v="16"/>
    <n v="10"/>
    <d v="2022-06-21T00:00:00"/>
    <n v="62.22"/>
    <x v="13"/>
    <d v="2022-05-09T00:00:00"/>
    <s v="Polska"/>
    <s v="Portek i Madeonek"/>
    <x v="9"/>
    <n v="5"/>
    <n v="128"/>
    <n v="1000"/>
    <n v="6"/>
    <n v="2022"/>
  </r>
  <r>
    <n v="2698"/>
    <n v="16"/>
    <n v="10"/>
    <d v="2022-06-22T00:00:00"/>
    <n v="86.37"/>
    <x v="13"/>
    <d v="2022-05-09T00:00:00"/>
    <s v="Polska"/>
    <s v="Portek i Madeonek"/>
    <x v="9"/>
    <n v="5"/>
    <n v="128"/>
    <n v="1000"/>
    <n v="6"/>
    <n v="2022"/>
  </r>
  <r>
    <n v="2699"/>
    <n v="16"/>
    <n v="24"/>
    <d v="2022-06-24T00:00:00"/>
    <n v="14.83"/>
    <x v="13"/>
    <d v="2022-05-09T00:00:00"/>
    <s v="Polska"/>
    <s v="Dziewczyna Getterka"/>
    <x v="29"/>
    <n v="6"/>
    <n v="130"/>
    <n v="1200"/>
    <n v="6"/>
    <n v="2022"/>
  </r>
  <r>
    <n v="2700"/>
    <n v="16"/>
    <n v="24"/>
    <d v="2022-06-25T00:00:00"/>
    <n v="22.57"/>
    <x v="13"/>
    <d v="2022-05-09T00:00:00"/>
    <s v="Polska"/>
    <s v="Dziewczyna Getterka"/>
    <x v="29"/>
    <n v="6"/>
    <n v="130"/>
    <n v="1200"/>
    <n v="6"/>
    <n v="2022"/>
  </r>
  <r>
    <n v="2701"/>
    <n v="16"/>
    <n v="24"/>
    <d v="2022-06-26T00:00:00"/>
    <n v="27.21"/>
    <x v="13"/>
    <d v="2022-05-09T00:00:00"/>
    <s v="Polska"/>
    <s v="Dziewczyna Getterka"/>
    <x v="29"/>
    <n v="6"/>
    <n v="130"/>
    <n v="1200"/>
    <n v="6"/>
    <n v="2022"/>
  </r>
  <r>
    <n v="2702"/>
    <n v="16"/>
    <n v="24"/>
    <d v="2022-06-29T00:00:00"/>
    <n v="46.03"/>
    <x v="13"/>
    <d v="2022-05-09T00:00:00"/>
    <s v="Polska"/>
    <s v="Dziewczyna Getterka"/>
    <x v="29"/>
    <n v="6"/>
    <n v="130"/>
    <n v="1200"/>
    <n v="6"/>
    <n v="2022"/>
  </r>
  <r>
    <n v="2703"/>
    <n v="16"/>
    <n v="24"/>
    <d v="2022-07-01T00:00:00"/>
    <n v="42.84"/>
    <x v="13"/>
    <d v="2022-05-09T00:00:00"/>
    <s v="Polska"/>
    <s v="Dziewczyna Getterka"/>
    <x v="29"/>
    <n v="6"/>
    <n v="130"/>
    <n v="1200"/>
    <n v="7"/>
    <n v="2022"/>
  </r>
  <r>
    <n v="2704"/>
    <n v="16"/>
    <n v="24"/>
    <d v="2022-07-04T00:00:00"/>
    <n v="49.94"/>
    <x v="13"/>
    <d v="2022-05-09T00:00:00"/>
    <s v="Polska"/>
    <s v="Dziewczyna Getterka"/>
    <x v="29"/>
    <n v="6"/>
    <n v="130"/>
    <n v="1200"/>
    <n v="7"/>
    <n v="2022"/>
  </r>
  <r>
    <n v="2705"/>
    <n v="16"/>
    <n v="24"/>
    <d v="2022-07-04T00:00:00"/>
    <n v="62.31"/>
    <x v="13"/>
    <d v="2022-05-09T00:00:00"/>
    <s v="Polska"/>
    <s v="Dziewczyna Getterka"/>
    <x v="29"/>
    <n v="6"/>
    <n v="130"/>
    <n v="1200"/>
    <n v="7"/>
    <n v="2022"/>
  </r>
  <r>
    <n v="2706"/>
    <n v="16"/>
    <n v="24"/>
    <d v="2022-07-04T00:00:00"/>
    <n v="73.59"/>
    <x v="13"/>
    <d v="2022-05-09T00:00:00"/>
    <s v="Polska"/>
    <s v="Dziewczyna Getterka"/>
    <x v="29"/>
    <n v="6"/>
    <n v="130"/>
    <n v="1200"/>
    <n v="7"/>
    <n v="2022"/>
  </r>
  <r>
    <n v="2707"/>
    <n v="16"/>
    <n v="24"/>
    <d v="2022-07-04T00:00:00"/>
    <n v="71.92"/>
    <x v="13"/>
    <d v="2022-05-09T00:00:00"/>
    <s v="Polska"/>
    <s v="Dziewczyna Getterka"/>
    <x v="29"/>
    <n v="6"/>
    <n v="130"/>
    <n v="1200"/>
    <n v="7"/>
    <n v="2022"/>
  </r>
  <r>
    <n v="2708"/>
    <n v="16"/>
    <n v="24"/>
    <d v="2022-07-04T00:00:00"/>
    <n v="83.51"/>
    <x v="13"/>
    <d v="2022-05-09T00:00:00"/>
    <s v="Polska"/>
    <s v="Dziewczyna Getterka"/>
    <x v="29"/>
    <n v="6"/>
    <n v="130"/>
    <n v="1200"/>
    <n v="7"/>
    <n v="2022"/>
  </r>
  <r>
    <n v="2709"/>
    <n v="15"/>
    <n v="1"/>
    <d v="2022-07-07T00:00:00"/>
    <n v="16.989999999999998"/>
    <x v="14"/>
    <d v="2022-07-07T00:00:00"/>
    <s v="Australia"/>
    <s v="Cysmix i Emilka"/>
    <x v="0"/>
    <n v="7"/>
    <n v="128"/>
    <n v="1500"/>
    <n v="7"/>
    <n v="2022"/>
  </r>
  <r>
    <n v="2710"/>
    <n v="15"/>
    <n v="1"/>
    <d v="2022-07-07T00:00:00"/>
    <n v="19.28"/>
    <x v="14"/>
    <d v="2022-07-07T00:00:00"/>
    <s v="Australia"/>
    <s v="Cysmix i Emilka"/>
    <x v="0"/>
    <n v="7"/>
    <n v="128"/>
    <n v="1500"/>
    <n v="7"/>
    <n v="2022"/>
  </r>
  <r>
    <n v="2711"/>
    <n v="16"/>
    <n v="12"/>
    <d v="2022-07-07T00:00:00"/>
    <n v="14.23"/>
    <x v="13"/>
    <d v="2022-05-09T00:00:00"/>
    <s v="Polska"/>
    <s v="Goryle"/>
    <x v="19"/>
    <n v="5"/>
    <n v="139"/>
    <n v="1000"/>
    <n v="7"/>
    <n v="2022"/>
  </r>
  <r>
    <n v="2712"/>
    <n v="16"/>
    <n v="12"/>
    <d v="2022-07-07T00:00:00"/>
    <n v="18.72"/>
    <x v="13"/>
    <d v="2022-05-09T00:00:00"/>
    <s v="Polska"/>
    <s v="Goryle"/>
    <x v="19"/>
    <n v="5"/>
    <n v="139"/>
    <n v="1000"/>
    <n v="7"/>
    <n v="2022"/>
  </r>
  <r>
    <n v="2713"/>
    <n v="15"/>
    <n v="1"/>
    <d v="2022-07-09T00:00:00"/>
    <n v="32.71"/>
    <x v="14"/>
    <d v="2022-07-07T00:00:00"/>
    <s v="Australia"/>
    <s v="Cysmix i Emilka"/>
    <x v="0"/>
    <n v="7"/>
    <n v="128"/>
    <n v="1500"/>
    <n v="7"/>
    <n v="2022"/>
  </r>
  <r>
    <n v="2714"/>
    <n v="15"/>
    <n v="1"/>
    <d v="2022-07-09T00:00:00"/>
    <n v="40.94"/>
    <x v="14"/>
    <d v="2022-07-07T00:00:00"/>
    <s v="Australia"/>
    <s v="Cysmix i Emilka"/>
    <x v="0"/>
    <n v="7"/>
    <n v="128"/>
    <n v="1500"/>
    <n v="7"/>
    <n v="2022"/>
  </r>
  <r>
    <n v="2715"/>
    <n v="16"/>
    <n v="12"/>
    <d v="2022-07-10T00:00:00"/>
    <n v="27.02"/>
    <x v="13"/>
    <d v="2022-05-09T00:00:00"/>
    <s v="Polska"/>
    <s v="Goryle"/>
    <x v="19"/>
    <n v="5"/>
    <n v="139"/>
    <n v="1000"/>
    <n v="7"/>
    <n v="2022"/>
  </r>
  <r>
    <n v="2716"/>
    <n v="15"/>
    <n v="1"/>
    <d v="2022-07-11T00:00:00"/>
    <n v="54.8"/>
    <x v="14"/>
    <d v="2022-07-07T00:00:00"/>
    <s v="Australia"/>
    <s v="Cysmix i Emilka"/>
    <x v="0"/>
    <n v="7"/>
    <n v="128"/>
    <n v="1500"/>
    <n v="7"/>
    <n v="2022"/>
  </r>
  <r>
    <n v="2717"/>
    <n v="15"/>
    <n v="1"/>
    <d v="2022-07-11T00:00:00"/>
    <n v="51.42"/>
    <x v="14"/>
    <d v="2022-07-07T00:00:00"/>
    <s v="Australia"/>
    <s v="Cysmix i Emilka"/>
    <x v="0"/>
    <n v="7"/>
    <n v="128"/>
    <n v="1500"/>
    <n v="7"/>
    <n v="2022"/>
  </r>
  <r>
    <n v="2718"/>
    <n v="16"/>
    <n v="12"/>
    <d v="2022-07-12T00:00:00"/>
    <n v="43.08"/>
    <x v="13"/>
    <d v="2022-05-09T00:00:00"/>
    <s v="Polska"/>
    <s v="Goryle"/>
    <x v="19"/>
    <n v="5"/>
    <n v="139"/>
    <n v="1000"/>
    <n v="7"/>
    <n v="2022"/>
  </r>
  <r>
    <n v="2719"/>
    <n v="16"/>
    <n v="12"/>
    <d v="2022-07-12T00:00:00"/>
    <n v="37.79"/>
    <x v="13"/>
    <d v="2022-05-09T00:00:00"/>
    <s v="Polska"/>
    <s v="Goryle"/>
    <x v="19"/>
    <n v="5"/>
    <n v="139"/>
    <n v="1000"/>
    <n v="7"/>
    <n v="2022"/>
  </r>
  <r>
    <n v="2720"/>
    <n v="16"/>
    <n v="12"/>
    <d v="2022-07-12T00:00:00"/>
    <n v="53.58"/>
    <x v="13"/>
    <d v="2022-05-09T00:00:00"/>
    <s v="Polska"/>
    <s v="Goryle"/>
    <x v="19"/>
    <n v="5"/>
    <n v="139"/>
    <n v="1000"/>
    <n v="7"/>
    <n v="2022"/>
  </r>
  <r>
    <n v="2721"/>
    <n v="16"/>
    <n v="12"/>
    <d v="2022-07-12T00:00:00"/>
    <n v="41.36"/>
    <x v="13"/>
    <d v="2022-05-09T00:00:00"/>
    <s v="Polska"/>
    <s v="Goryle"/>
    <x v="19"/>
    <n v="5"/>
    <n v="139"/>
    <n v="1000"/>
    <n v="7"/>
    <n v="2022"/>
  </r>
  <r>
    <n v="2722"/>
    <n v="16"/>
    <n v="12"/>
    <d v="2022-07-12T00:00:00"/>
    <n v="71.48"/>
    <x v="13"/>
    <d v="2022-05-09T00:00:00"/>
    <s v="Polska"/>
    <s v="Goryle"/>
    <x v="19"/>
    <n v="5"/>
    <n v="139"/>
    <n v="1000"/>
    <n v="7"/>
    <n v="2022"/>
  </r>
  <r>
    <n v="2723"/>
    <n v="16"/>
    <n v="12"/>
    <d v="2022-07-12T00:00:00"/>
    <n v="98.58"/>
    <x v="13"/>
    <d v="2022-05-09T00:00:00"/>
    <s v="Polska"/>
    <s v="Goryle"/>
    <x v="19"/>
    <n v="5"/>
    <n v="139"/>
    <n v="1000"/>
    <n v="7"/>
    <n v="2022"/>
  </r>
  <r>
    <n v="2724"/>
    <n v="16"/>
    <n v="12"/>
    <d v="2022-07-13T00:00:00"/>
    <n v="87.92"/>
    <x v="13"/>
    <d v="2022-05-09T00:00:00"/>
    <s v="Polska"/>
    <s v="Goryle"/>
    <x v="19"/>
    <n v="5"/>
    <n v="139"/>
    <n v="1000"/>
    <n v="7"/>
    <n v="2022"/>
  </r>
  <r>
    <n v="2725"/>
    <n v="16"/>
    <n v="13"/>
    <d v="2022-07-13T00:00:00"/>
    <n v="18.02"/>
    <x v="13"/>
    <d v="2022-05-09T00:00:00"/>
    <s v="Polska"/>
    <s v="Królowa"/>
    <x v="20"/>
    <n v="5"/>
    <n v="156"/>
    <n v="1000"/>
    <n v="7"/>
    <n v="2022"/>
  </r>
  <r>
    <n v="2726"/>
    <n v="15"/>
    <n v="1"/>
    <d v="2022-07-14T00:00:00"/>
    <n v="53.29"/>
    <x v="14"/>
    <d v="2022-07-07T00:00:00"/>
    <s v="Australia"/>
    <s v="Cysmix i Emilka"/>
    <x v="0"/>
    <n v="7"/>
    <n v="128"/>
    <n v="1500"/>
    <n v="7"/>
    <n v="2022"/>
  </r>
  <r>
    <n v="2727"/>
    <n v="16"/>
    <n v="13"/>
    <d v="2022-07-14T00:00:00"/>
    <n v="18.86"/>
    <x v="13"/>
    <d v="2022-05-09T00:00:00"/>
    <s v="Polska"/>
    <s v="Królowa"/>
    <x v="20"/>
    <n v="5"/>
    <n v="156"/>
    <n v="1000"/>
    <n v="7"/>
    <n v="2022"/>
  </r>
  <r>
    <n v="2728"/>
    <n v="16"/>
    <n v="13"/>
    <d v="2022-07-14T00:00:00"/>
    <n v="25.42"/>
    <x v="13"/>
    <d v="2022-05-09T00:00:00"/>
    <s v="Polska"/>
    <s v="Królowa"/>
    <x v="20"/>
    <n v="5"/>
    <n v="156"/>
    <n v="1000"/>
    <n v="7"/>
    <n v="2022"/>
  </r>
  <r>
    <n v="2729"/>
    <n v="16"/>
    <n v="13"/>
    <d v="2022-07-14T00:00:00"/>
    <n v="30.03"/>
    <x v="13"/>
    <d v="2022-05-09T00:00:00"/>
    <s v="Polska"/>
    <s v="Królowa"/>
    <x v="20"/>
    <n v="5"/>
    <n v="156"/>
    <n v="1000"/>
    <n v="7"/>
    <n v="2022"/>
  </r>
  <r>
    <n v="2730"/>
    <n v="16"/>
    <n v="13"/>
    <d v="2022-07-14T00:00:00"/>
    <n v="55.52"/>
    <x v="13"/>
    <d v="2022-05-09T00:00:00"/>
    <s v="Polska"/>
    <s v="Królowa"/>
    <x v="20"/>
    <n v="5"/>
    <n v="156"/>
    <n v="1000"/>
    <n v="7"/>
    <n v="2022"/>
  </r>
  <r>
    <n v="2731"/>
    <n v="16"/>
    <n v="13"/>
    <d v="2022-07-14T00:00:00"/>
    <n v="61.52"/>
    <x v="13"/>
    <d v="2022-05-09T00:00:00"/>
    <s v="Polska"/>
    <s v="Królowa"/>
    <x v="20"/>
    <n v="5"/>
    <n v="156"/>
    <n v="1000"/>
    <n v="7"/>
    <n v="2022"/>
  </r>
  <r>
    <n v="2732"/>
    <n v="16"/>
    <n v="13"/>
    <d v="2022-07-14T00:00:00"/>
    <n v="67.44"/>
    <x v="13"/>
    <d v="2022-05-09T00:00:00"/>
    <s v="Polska"/>
    <s v="Królowa"/>
    <x v="20"/>
    <n v="5"/>
    <n v="156"/>
    <n v="1000"/>
    <n v="7"/>
    <n v="2022"/>
  </r>
  <r>
    <n v="2733"/>
    <n v="16"/>
    <n v="13"/>
    <d v="2022-07-14T00:00:00"/>
    <n v="61.51"/>
    <x v="13"/>
    <d v="2022-05-09T00:00:00"/>
    <s v="Polska"/>
    <s v="Królowa"/>
    <x v="20"/>
    <n v="5"/>
    <n v="156"/>
    <n v="1000"/>
    <n v="7"/>
    <n v="2022"/>
  </r>
  <r>
    <n v="2734"/>
    <n v="16"/>
    <n v="13"/>
    <d v="2022-07-14T00:00:00"/>
    <n v="58.4"/>
    <x v="13"/>
    <d v="2022-05-09T00:00:00"/>
    <s v="Polska"/>
    <s v="Królowa"/>
    <x v="20"/>
    <n v="5"/>
    <n v="156"/>
    <n v="1000"/>
    <n v="7"/>
    <n v="2022"/>
  </r>
  <r>
    <n v="2735"/>
    <n v="16"/>
    <n v="13"/>
    <d v="2022-07-14T00:00:00"/>
    <n v="81.47"/>
    <x v="13"/>
    <d v="2022-05-09T00:00:00"/>
    <s v="Polska"/>
    <s v="Królowa"/>
    <x v="20"/>
    <n v="5"/>
    <n v="156"/>
    <n v="1000"/>
    <n v="7"/>
    <n v="2022"/>
  </r>
  <r>
    <n v="2736"/>
    <n v="16"/>
    <n v="14"/>
    <d v="2022-07-14T00:00:00"/>
    <n v="16.809999999999999"/>
    <x v="13"/>
    <d v="2022-05-09T00:00:00"/>
    <s v="Polska"/>
    <s v="Reolka"/>
    <x v="13"/>
    <n v="6"/>
    <n v="190"/>
    <n v="1200"/>
    <n v="7"/>
    <n v="2022"/>
  </r>
  <r>
    <n v="2737"/>
    <n v="16"/>
    <n v="14"/>
    <d v="2022-07-14T00:00:00"/>
    <n v="18.989999999999998"/>
    <x v="13"/>
    <d v="2022-05-09T00:00:00"/>
    <s v="Polska"/>
    <s v="Reolka"/>
    <x v="13"/>
    <n v="6"/>
    <n v="190"/>
    <n v="1200"/>
    <n v="7"/>
    <n v="2022"/>
  </r>
  <r>
    <n v="2738"/>
    <n v="16"/>
    <n v="14"/>
    <d v="2022-07-14T00:00:00"/>
    <n v="28.82"/>
    <x v="13"/>
    <d v="2022-05-09T00:00:00"/>
    <s v="Polska"/>
    <s v="Reolka"/>
    <x v="13"/>
    <n v="6"/>
    <n v="190"/>
    <n v="1200"/>
    <n v="7"/>
    <n v="2022"/>
  </r>
  <r>
    <n v="2739"/>
    <n v="16"/>
    <n v="14"/>
    <d v="2022-07-14T00:00:00"/>
    <n v="38.840000000000003"/>
    <x v="13"/>
    <d v="2022-05-09T00:00:00"/>
    <s v="Polska"/>
    <s v="Reolka"/>
    <x v="13"/>
    <n v="6"/>
    <n v="190"/>
    <n v="1200"/>
    <n v="7"/>
    <n v="2022"/>
  </r>
  <r>
    <n v="2740"/>
    <n v="15"/>
    <n v="1"/>
    <d v="2022-07-16T00:00:00"/>
    <n v="75.150000000000006"/>
    <x v="14"/>
    <d v="2022-07-07T00:00:00"/>
    <s v="Australia"/>
    <s v="Cysmix i Emilka"/>
    <x v="0"/>
    <n v="7"/>
    <n v="128"/>
    <n v="1500"/>
    <n v="7"/>
    <n v="2022"/>
  </r>
  <r>
    <n v="2741"/>
    <n v="15"/>
    <n v="1"/>
    <d v="2022-07-16T00:00:00"/>
    <n v="63.73"/>
    <x v="14"/>
    <d v="2022-07-07T00:00:00"/>
    <s v="Australia"/>
    <s v="Cysmix i Emilka"/>
    <x v="0"/>
    <n v="7"/>
    <n v="128"/>
    <n v="1500"/>
    <n v="7"/>
    <n v="2022"/>
  </r>
  <r>
    <n v="2742"/>
    <n v="15"/>
    <n v="1"/>
    <d v="2022-07-16T00:00:00"/>
    <n v="91.99"/>
    <x v="14"/>
    <d v="2022-07-07T00:00:00"/>
    <s v="Australia"/>
    <s v="Cysmix i Emilka"/>
    <x v="0"/>
    <n v="7"/>
    <n v="128"/>
    <n v="1500"/>
    <n v="7"/>
    <n v="2022"/>
  </r>
  <r>
    <n v="2743"/>
    <n v="15"/>
    <n v="2"/>
    <d v="2022-07-17T00:00:00"/>
    <n v="16.32"/>
    <x v="14"/>
    <d v="2022-07-07T00:00:00"/>
    <s v="Australia"/>
    <s v="Solejek"/>
    <x v="1"/>
    <n v="7"/>
    <n v="182"/>
    <n v="1500"/>
    <n v="7"/>
    <n v="2022"/>
  </r>
  <r>
    <n v="2744"/>
    <n v="15"/>
    <n v="2"/>
    <d v="2022-07-17T00:00:00"/>
    <n v="21.05"/>
    <x v="14"/>
    <d v="2022-07-07T00:00:00"/>
    <s v="Australia"/>
    <s v="Solejek"/>
    <x v="1"/>
    <n v="7"/>
    <n v="182"/>
    <n v="1500"/>
    <n v="7"/>
    <n v="2022"/>
  </r>
  <r>
    <n v="2745"/>
    <n v="15"/>
    <n v="2"/>
    <d v="2022-07-17T00:00:00"/>
    <n v="34.06"/>
    <x v="14"/>
    <d v="2022-07-07T00:00:00"/>
    <s v="Australia"/>
    <s v="Solejek"/>
    <x v="1"/>
    <n v="7"/>
    <n v="182"/>
    <n v="1500"/>
    <n v="7"/>
    <n v="2022"/>
  </r>
  <r>
    <n v="2746"/>
    <n v="15"/>
    <n v="2"/>
    <d v="2022-07-17T00:00:00"/>
    <n v="33.020000000000003"/>
    <x v="14"/>
    <d v="2022-07-07T00:00:00"/>
    <s v="Australia"/>
    <s v="Solejek"/>
    <x v="1"/>
    <n v="7"/>
    <n v="182"/>
    <n v="1500"/>
    <n v="7"/>
    <n v="2022"/>
  </r>
  <r>
    <n v="2747"/>
    <n v="15"/>
    <n v="2"/>
    <d v="2022-07-17T00:00:00"/>
    <n v="32.99"/>
    <x v="14"/>
    <d v="2022-07-07T00:00:00"/>
    <s v="Australia"/>
    <s v="Solejek"/>
    <x v="1"/>
    <n v="7"/>
    <n v="182"/>
    <n v="1500"/>
    <n v="7"/>
    <n v="2022"/>
  </r>
  <r>
    <n v="2748"/>
    <n v="15"/>
    <n v="2"/>
    <d v="2022-07-17T00:00:00"/>
    <n v="48.22"/>
    <x v="14"/>
    <d v="2022-07-07T00:00:00"/>
    <s v="Australia"/>
    <s v="Solejek"/>
    <x v="1"/>
    <n v="7"/>
    <n v="182"/>
    <n v="1500"/>
    <n v="7"/>
    <n v="2022"/>
  </r>
  <r>
    <n v="2749"/>
    <n v="16"/>
    <n v="14"/>
    <d v="2022-07-17T00:00:00"/>
    <n v="36.549999999999997"/>
    <x v="13"/>
    <d v="2022-05-09T00:00:00"/>
    <s v="Polska"/>
    <s v="Reolka"/>
    <x v="13"/>
    <n v="6"/>
    <n v="190"/>
    <n v="1200"/>
    <n v="7"/>
    <n v="2022"/>
  </r>
  <r>
    <n v="2750"/>
    <n v="16"/>
    <n v="14"/>
    <d v="2022-07-19T00:00:00"/>
    <n v="39.54"/>
    <x v="13"/>
    <d v="2022-05-09T00:00:00"/>
    <s v="Polska"/>
    <s v="Reolka"/>
    <x v="13"/>
    <n v="6"/>
    <n v="190"/>
    <n v="1200"/>
    <n v="7"/>
    <n v="2022"/>
  </r>
  <r>
    <n v="2751"/>
    <n v="16"/>
    <n v="14"/>
    <d v="2022-07-19T00:00:00"/>
    <n v="67.2"/>
    <x v="13"/>
    <d v="2022-05-09T00:00:00"/>
    <s v="Polska"/>
    <s v="Reolka"/>
    <x v="13"/>
    <n v="6"/>
    <n v="190"/>
    <n v="1200"/>
    <n v="7"/>
    <n v="2022"/>
  </r>
  <r>
    <n v="2752"/>
    <n v="15"/>
    <n v="2"/>
    <d v="2022-07-20T00:00:00"/>
    <n v="64.61"/>
    <x v="14"/>
    <d v="2022-07-07T00:00:00"/>
    <s v="Australia"/>
    <s v="Solejek"/>
    <x v="1"/>
    <n v="7"/>
    <n v="182"/>
    <n v="1500"/>
    <n v="7"/>
    <n v="2022"/>
  </r>
  <r>
    <n v="2753"/>
    <n v="15"/>
    <n v="2"/>
    <d v="2022-07-20T00:00:00"/>
    <n v="80.650000000000006"/>
    <x v="14"/>
    <d v="2022-07-07T00:00:00"/>
    <s v="Australia"/>
    <s v="Solejek"/>
    <x v="1"/>
    <n v="7"/>
    <n v="182"/>
    <n v="1500"/>
    <n v="7"/>
    <n v="2022"/>
  </r>
  <r>
    <n v="2754"/>
    <n v="15"/>
    <n v="2"/>
    <d v="2022-07-20T00:00:00"/>
    <n v="68.14"/>
    <x v="14"/>
    <d v="2022-07-07T00:00:00"/>
    <s v="Australia"/>
    <s v="Solejek"/>
    <x v="1"/>
    <n v="7"/>
    <n v="182"/>
    <n v="1500"/>
    <n v="7"/>
    <n v="2022"/>
  </r>
  <r>
    <n v="2755"/>
    <n v="15"/>
    <n v="2"/>
    <d v="2022-07-20T00:00:00"/>
    <n v="90.17"/>
    <x v="14"/>
    <d v="2022-07-07T00:00:00"/>
    <s v="Australia"/>
    <s v="Solejek"/>
    <x v="1"/>
    <n v="7"/>
    <n v="182"/>
    <n v="1500"/>
    <n v="7"/>
    <n v="2022"/>
  </r>
  <r>
    <n v="2756"/>
    <n v="15"/>
    <n v="3"/>
    <d v="2022-07-20T00:00:00"/>
    <n v="11.91"/>
    <x v="14"/>
    <d v="2022-07-07T00:00:00"/>
    <s v="Australia"/>
    <s v="Kuba Omsiak"/>
    <x v="2"/>
    <n v="5"/>
    <n v="128"/>
    <n v="1000"/>
    <n v="7"/>
    <n v="2022"/>
  </r>
  <r>
    <n v="2757"/>
    <n v="15"/>
    <n v="3"/>
    <d v="2022-07-20T00:00:00"/>
    <n v="23.56"/>
    <x v="14"/>
    <d v="2022-07-07T00:00:00"/>
    <s v="Australia"/>
    <s v="Kuba Omsiak"/>
    <x v="2"/>
    <n v="5"/>
    <n v="128"/>
    <n v="1000"/>
    <n v="7"/>
    <n v="2022"/>
  </r>
  <r>
    <n v="2758"/>
    <n v="15"/>
    <n v="3"/>
    <d v="2022-07-20T00:00:00"/>
    <n v="37.159999999999997"/>
    <x v="14"/>
    <d v="2022-07-07T00:00:00"/>
    <s v="Australia"/>
    <s v="Kuba Omsiak"/>
    <x v="2"/>
    <n v="5"/>
    <n v="128"/>
    <n v="1000"/>
    <n v="7"/>
    <n v="2022"/>
  </r>
  <r>
    <n v="2759"/>
    <n v="15"/>
    <n v="3"/>
    <d v="2022-07-20T00:00:00"/>
    <n v="33.049999999999997"/>
    <x v="14"/>
    <d v="2022-07-07T00:00:00"/>
    <s v="Australia"/>
    <s v="Kuba Omsiak"/>
    <x v="2"/>
    <n v="5"/>
    <n v="128"/>
    <n v="1000"/>
    <n v="7"/>
    <n v="2022"/>
  </r>
  <r>
    <n v="2760"/>
    <n v="15"/>
    <n v="3"/>
    <d v="2022-07-21T00:00:00"/>
    <n v="43.09"/>
    <x v="14"/>
    <d v="2022-07-07T00:00:00"/>
    <s v="Australia"/>
    <s v="Kuba Omsiak"/>
    <x v="2"/>
    <n v="5"/>
    <n v="128"/>
    <n v="1000"/>
    <n v="7"/>
    <n v="2022"/>
  </r>
  <r>
    <n v="2761"/>
    <n v="15"/>
    <n v="3"/>
    <d v="2022-07-21T00:00:00"/>
    <n v="38.35"/>
    <x v="14"/>
    <d v="2022-07-07T00:00:00"/>
    <s v="Australia"/>
    <s v="Kuba Omsiak"/>
    <x v="2"/>
    <n v="5"/>
    <n v="128"/>
    <n v="1000"/>
    <n v="7"/>
    <n v="2022"/>
  </r>
  <r>
    <n v="2762"/>
    <n v="15"/>
    <n v="3"/>
    <d v="2022-07-21T00:00:00"/>
    <n v="55.3"/>
    <x v="14"/>
    <d v="2022-07-07T00:00:00"/>
    <s v="Australia"/>
    <s v="Kuba Omsiak"/>
    <x v="2"/>
    <n v="5"/>
    <n v="128"/>
    <n v="1000"/>
    <n v="7"/>
    <n v="2022"/>
  </r>
  <r>
    <n v="2763"/>
    <n v="15"/>
    <n v="3"/>
    <d v="2022-07-21T00:00:00"/>
    <n v="68.400000000000006"/>
    <x v="14"/>
    <d v="2022-07-07T00:00:00"/>
    <s v="Australia"/>
    <s v="Kuba Omsiak"/>
    <x v="2"/>
    <n v="5"/>
    <n v="128"/>
    <n v="1000"/>
    <n v="7"/>
    <n v="2022"/>
  </r>
  <r>
    <n v="2764"/>
    <n v="16"/>
    <n v="14"/>
    <d v="2022-07-22T00:00:00"/>
    <n v="60.58"/>
    <x v="13"/>
    <d v="2022-05-09T00:00:00"/>
    <s v="Polska"/>
    <s v="Reolka"/>
    <x v="13"/>
    <n v="6"/>
    <n v="190"/>
    <n v="1200"/>
    <n v="7"/>
    <n v="2022"/>
  </r>
  <r>
    <n v="2765"/>
    <n v="16"/>
    <n v="14"/>
    <d v="2022-07-22T00:00:00"/>
    <n v="79.12"/>
    <x v="13"/>
    <d v="2022-05-09T00:00:00"/>
    <s v="Polska"/>
    <s v="Reolka"/>
    <x v="13"/>
    <n v="6"/>
    <n v="190"/>
    <n v="1200"/>
    <n v="7"/>
    <n v="2022"/>
  </r>
  <r>
    <n v="2766"/>
    <n v="16"/>
    <n v="14"/>
    <d v="2022-07-22T00:00:00"/>
    <n v="89.53"/>
    <x v="13"/>
    <d v="2022-05-09T00:00:00"/>
    <s v="Polska"/>
    <s v="Reolka"/>
    <x v="13"/>
    <n v="6"/>
    <n v="190"/>
    <n v="1200"/>
    <n v="7"/>
    <n v="2022"/>
  </r>
  <r>
    <n v="2767"/>
    <n v="16"/>
    <n v="15"/>
    <d v="2022-07-22T00:00:00"/>
    <n v="13.41"/>
    <x v="13"/>
    <d v="2022-05-09T00:00:00"/>
    <s v="Polska"/>
    <s v="Pan Daft"/>
    <x v="14"/>
    <n v="5"/>
    <n v="123"/>
    <n v="1000"/>
    <n v="7"/>
    <n v="2022"/>
  </r>
  <r>
    <n v="2768"/>
    <n v="16"/>
    <n v="15"/>
    <d v="2022-07-22T00:00:00"/>
    <n v="19.25"/>
    <x v="13"/>
    <d v="2022-05-09T00:00:00"/>
    <s v="Polska"/>
    <s v="Pan Daft"/>
    <x v="14"/>
    <n v="5"/>
    <n v="123"/>
    <n v="1000"/>
    <n v="7"/>
    <n v="2022"/>
  </r>
  <r>
    <n v="2769"/>
    <n v="15"/>
    <n v="3"/>
    <d v="2022-07-23T00:00:00"/>
    <n v="84.15"/>
    <x v="14"/>
    <d v="2022-07-07T00:00:00"/>
    <s v="Australia"/>
    <s v="Kuba Omsiak"/>
    <x v="2"/>
    <n v="5"/>
    <n v="128"/>
    <n v="1000"/>
    <n v="7"/>
    <n v="2022"/>
  </r>
  <r>
    <n v="2770"/>
    <n v="16"/>
    <n v="15"/>
    <d v="2022-07-23T00:00:00"/>
    <n v="35.47"/>
    <x v="13"/>
    <d v="2022-05-09T00:00:00"/>
    <s v="Polska"/>
    <s v="Pan Daft"/>
    <x v="14"/>
    <n v="5"/>
    <n v="123"/>
    <n v="1000"/>
    <n v="7"/>
    <n v="2022"/>
  </r>
  <r>
    <n v="2771"/>
    <n v="16"/>
    <n v="15"/>
    <d v="2022-07-23T00:00:00"/>
    <n v="43.18"/>
    <x v="13"/>
    <d v="2022-05-09T00:00:00"/>
    <s v="Polska"/>
    <s v="Pan Daft"/>
    <x v="14"/>
    <n v="5"/>
    <n v="123"/>
    <n v="1000"/>
    <n v="7"/>
    <n v="2022"/>
  </r>
  <r>
    <n v="2772"/>
    <n v="16"/>
    <n v="15"/>
    <d v="2022-07-23T00:00:00"/>
    <n v="37.6"/>
    <x v="13"/>
    <d v="2022-05-09T00:00:00"/>
    <s v="Polska"/>
    <s v="Pan Daft"/>
    <x v="14"/>
    <n v="5"/>
    <n v="123"/>
    <n v="1000"/>
    <n v="7"/>
    <n v="2022"/>
  </r>
  <r>
    <n v="2773"/>
    <n v="16"/>
    <n v="15"/>
    <d v="2022-07-23T00:00:00"/>
    <n v="54.21"/>
    <x v="13"/>
    <d v="2022-05-09T00:00:00"/>
    <s v="Polska"/>
    <s v="Pan Daft"/>
    <x v="14"/>
    <n v="5"/>
    <n v="123"/>
    <n v="1000"/>
    <n v="7"/>
    <n v="2022"/>
  </r>
  <r>
    <n v="2774"/>
    <n v="16"/>
    <n v="15"/>
    <d v="2022-07-24T00:00:00"/>
    <n v="53.92"/>
    <x v="13"/>
    <d v="2022-05-09T00:00:00"/>
    <s v="Polska"/>
    <s v="Pan Daft"/>
    <x v="14"/>
    <n v="5"/>
    <n v="123"/>
    <n v="1000"/>
    <n v="7"/>
    <n v="2022"/>
  </r>
  <r>
    <n v="2775"/>
    <n v="16"/>
    <n v="15"/>
    <d v="2022-07-24T00:00:00"/>
    <n v="52.17"/>
    <x v="13"/>
    <d v="2022-05-09T00:00:00"/>
    <s v="Polska"/>
    <s v="Pan Daft"/>
    <x v="14"/>
    <n v="5"/>
    <n v="123"/>
    <n v="1000"/>
    <n v="7"/>
    <n v="2022"/>
  </r>
  <r>
    <n v="2776"/>
    <n v="15"/>
    <n v="3"/>
    <d v="2022-07-26T00:00:00"/>
    <n v="79.62"/>
    <x v="14"/>
    <d v="2022-07-07T00:00:00"/>
    <s v="Australia"/>
    <s v="Kuba Omsiak"/>
    <x v="2"/>
    <n v="5"/>
    <n v="128"/>
    <n v="1000"/>
    <n v="7"/>
    <n v="2022"/>
  </r>
  <r>
    <n v="2777"/>
    <n v="16"/>
    <n v="15"/>
    <d v="2022-07-26T00:00:00"/>
    <n v="78.819999999999993"/>
    <x v="13"/>
    <d v="2022-05-09T00:00:00"/>
    <s v="Polska"/>
    <s v="Pan Daft"/>
    <x v="14"/>
    <n v="5"/>
    <n v="123"/>
    <n v="1000"/>
    <n v="7"/>
    <n v="2022"/>
  </r>
  <r>
    <n v="2778"/>
    <n v="16"/>
    <n v="15"/>
    <d v="2022-07-26T00:00:00"/>
    <n v="96.72"/>
    <x v="13"/>
    <d v="2022-05-09T00:00:00"/>
    <s v="Polska"/>
    <s v="Pan Daft"/>
    <x v="14"/>
    <n v="5"/>
    <n v="123"/>
    <n v="1000"/>
    <n v="7"/>
    <n v="2022"/>
  </r>
  <r>
    <n v="2779"/>
    <n v="16"/>
    <n v="16"/>
    <d v="2022-07-26T00:00:00"/>
    <n v="18.66"/>
    <x v="13"/>
    <d v="2022-05-09T00:00:00"/>
    <s v="Polska"/>
    <s v="Umarłe Korporacje"/>
    <x v="22"/>
    <n v="8"/>
    <n v="240"/>
    <n v="1800"/>
    <n v="7"/>
    <n v="2022"/>
  </r>
  <r>
    <n v="2780"/>
    <n v="16"/>
    <n v="16"/>
    <d v="2022-07-26T00:00:00"/>
    <n v="24.83"/>
    <x v="13"/>
    <d v="2022-05-09T00:00:00"/>
    <s v="Polska"/>
    <s v="Umarłe Korporacje"/>
    <x v="22"/>
    <n v="8"/>
    <n v="240"/>
    <n v="1800"/>
    <n v="7"/>
    <n v="2022"/>
  </r>
  <r>
    <n v="2781"/>
    <n v="16"/>
    <n v="16"/>
    <d v="2022-07-28T00:00:00"/>
    <n v="34.049999999999997"/>
    <x v="13"/>
    <d v="2022-05-09T00:00:00"/>
    <s v="Polska"/>
    <s v="Umarłe Korporacje"/>
    <x v="22"/>
    <n v="8"/>
    <n v="240"/>
    <n v="1800"/>
    <n v="7"/>
    <n v="2022"/>
  </r>
  <r>
    <n v="2782"/>
    <n v="16"/>
    <n v="16"/>
    <d v="2022-07-28T00:00:00"/>
    <n v="29.62"/>
    <x v="13"/>
    <d v="2022-05-09T00:00:00"/>
    <s v="Polska"/>
    <s v="Umarłe Korporacje"/>
    <x v="22"/>
    <n v="8"/>
    <n v="240"/>
    <n v="1800"/>
    <n v="7"/>
    <n v="2022"/>
  </r>
  <r>
    <n v="2783"/>
    <n v="16"/>
    <n v="16"/>
    <d v="2022-07-28T00:00:00"/>
    <n v="50.09"/>
    <x v="13"/>
    <d v="2022-05-09T00:00:00"/>
    <s v="Polska"/>
    <s v="Umarłe Korporacje"/>
    <x v="22"/>
    <n v="8"/>
    <n v="240"/>
    <n v="1800"/>
    <n v="7"/>
    <n v="2022"/>
  </r>
  <r>
    <n v="2784"/>
    <n v="16"/>
    <n v="16"/>
    <d v="2022-07-28T00:00:00"/>
    <n v="60.15"/>
    <x v="13"/>
    <d v="2022-05-09T00:00:00"/>
    <s v="Polska"/>
    <s v="Umarłe Korporacje"/>
    <x v="22"/>
    <n v="8"/>
    <n v="240"/>
    <n v="1800"/>
    <n v="7"/>
    <n v="2022"/>
  </r>
  <r>
    <n v="2785"/>
    <n v="15"/>
    <n v="4"/>
    <d v="2022-07-29T00:00:00"/>
    <n v="17.149999999999999"/>
    <x v="14"/>
    <d v="2022-07-07T00:00:00"/>
    <s v="Australia"/>
    <s v="Pościgacze"/>
    <x v="3"/>
    <n v="6"/>
    <n v="170"/>
    <n v="1200"/>
    <n v="7"/>
    <n v="2022"/>
  </r>
  <r>
    <n v="2786"/>
    <n v="15"/>
    <n v="4"/>
    <d v="2022-07-30T00:00:00"/>
    <n v="17.579999999999998"/>
    <x v="14"/>
    <d v="2022-07-07T00:00:00"/>
    <s v="Australia"/>
    <s v="Pościgacze"/>
    <x v="3"/>
    <n v="6"/>
    <n v="170"/>
    <n v="1200"/>
    <n v="7"/>
    <n v="2022"/>
  </r>
  <r>
    <n v="2787"/>
    <n v="15"/>
    <n v="4"/>
    <d v="2022-07-30T00:00:00"/>
    <n v="26.58"/>
    <x v="14"/>
    <d v="2022-07-07T00:00:00"/>
    <s v="Australia"/>
    <s v="Pościgacze"/>
    <x v="3"/>
    <n v="6"/>
    <n v="170"/>
    <n v="1200"/>
    <n v="7"/>
    <n v="2022"/>
  </r>
  <r>
    <n v="2788"/>
    <n v="15"/>
    <n v="4"/>
    <d v="2022-07-30T00:00:00"/>
    <n v="29.3"/>
    <x v="14"/>
    <d v="2022-07-07T00:00:00"/>
    <s v="Australia"/>
    <s v="Pościgacze"/>
    <x v="3"/>
    <n v="6"/>
    <n v="170"/>
    <n v="1200"/>
    <n v="7"/>
    <n v="2022"/>
  </r>
  <r>
    <n v="2789"/>
    <n v="16"/>
    <n v="16"/>
    <d v="2022-07-30T00:00:00"/>
    <n v="57.45"/>
    <x v="13"/>
    <d v="2022-05-09T00:00:00"/>
    <s v="Polska"/>
    <s v="Umarłe Korporacje"/>
    <x v="22"/>
    <n v="8"/>
    <n v="240"/>
    <n v="1800"/>
    <n v="7"/>
    <n v="2022"/>
  </r>
  <r>
    <n v="2790"/>
    <n v="16"/>
    <n v="16"/>
    <d v="2022-07-30T00:00:00"/>
    <n v="53.06"/>
    <x v="13"/>
    <d v="2022-05-09T00:00:00"/>
    <s v="Polska"/>
    <s v="Umarłe Korporacje"/>
    <x v="22"/>
    <n v="8"/>
    <n v="240"/>
    <n v="1800"/>
    <n v="7"/>
    <n v="2022"/>
  </r>
  <r>
    <n v="2791"/>
    <n v="16"/>
    <n v="16"/>
    <d v="2022-07-30T00:00:00"/>
    <n v="62.46"/>
    <x v="13"/>
    <d v="2022-05-09T00:00:00"/>
    <s v="Polska"/>
    <s v="Umarłe Korporacje"/>
    <x v="22"/>
    <n v="8"/>
    <n v="240"/>
    <n v="1800"/>
    <n v="7"/>
    <n v="2022"/>
  </r>
  <r>
    <n v="2792"/>
    <n v="16"/>
    <n v="16"/>
    <d v="2022-07-30T00:00:00"/>
    <n v="78.56"/>
    <x v="13"/>
    <d v="2022-05-09T00:00:00"/>
    <s v="Polska"/>
    <s v="Umarłe Korporacje"/>
    <x v="22"/>
    <n v="8"/>
    <n v="240"/>
    <n v="1800"/>
    <n v="7"/>
    <n v="2022"/>
  </r>
  <r>
    <n v="2793"/>
    <n v="15"/>
    <n v="4"/>
    <d v="2022-07-31T00:00:00"/>
    <n v="51.27"/>
    <x v="14"/>
    <d v="2022-07-07T00:00:00"/>
    <s v="Australia"/>
    <s v="Pościgacze"/>
    <x v="3"/>
    <n v="6"/>
    <n v="170"/>
    <n v="1200"/>
    <n v="7"/>
    <n v="2022"/>
  </r>
  <r>
    <n v="2794"/>
    <n v="15"/>
    <n v="4"/>
    <d v="2022-07-31T00:00:00"/>
    <n v="41.05"/>
    <x v="14"/>
    <d v="2022-07-07T00:00:00"/>
    <s v="Australia"/>
    <s v="Pościgacze"/>
    <x v="3"/>
    <n v="6"/>
    <n v="170"/>
    <n v="1200"/>
    <n v="7"/>
    <n v="2022"/>
  </r>
  <r>
    <n v="2795"/>
    <n v="16"/>
    <n v="17"/>
    <d v="2022-08-02T00:00:00"/>
    <n v="14.15"/>
    <x v="13"/>
    <d v="2022-05-09T00:00:00"/>
    <s v="Polska"/>
    <s v="Tofik Lis"/>
    <x v="7"/>
    <n v="6"/>
    <n v="160"/>
    <n v="1200"/>
    <n v="8"/>
    <n v="2022"/>
  </r>
  <r>
    <n v="2796"/>
    <n v="15"/>
    <n v="4"/>
    <d v="2022-08-03T00:00:00"/>
    <n v="71.569999999999993"/>
    <x v="14"/>
    <d v="2022-07-07T00:00:00"/>
    <s v="Australia"/>
    <s v="Pościgacze"/>
    <x v="3"/>
    <n v="6"/>
    <n v="170"/>
    <n v="1200"/>
    <n v="8"/>
    <n v="2022"/>
  </r>
  <r>
    <n v="2797"/>
    <n v="15"/>
    <n v="4"/>
    <d v="2022-08-03T00:00:00"/>
    <n v="70.12"/>
    <x v="14"/>
    <d v="2022-07-07T00:00:00"/>
    <s v="Australia"/>
    <s v="Pościgacze"/>
    <x v="3"/>
    <n v="6"/>
    <n v="170"/>
    <n v="1200"/>
    <n v="8"/>
    <n v="2022"/>
  </r>
  <r>
    <n v="2798"/>
    <n v="16"/>
    <n v="17"/>
    <d v="2022-08-05T00:00:00"/>
    <n v="29.11"/>
    <x v="13"/>
    <d v="2022-05-09T00:00:00"/>
    <s v="Polska"/>
    <s v="Tofik Lis"/>
    <x v="7"/>
    <n v="6"/>
    <n v="160"/>
    <n v="1200"/>
    <n v="8"/>
    <n v="2022"/>
  </r>
  <r>
    <n v="2799"/>
    <n v="16"/>
    <n v="17"/>
    <d v="2022-08-05T00:00:00"/>
    <n v="30.9"/>
    <x v="13"/>
    <d v="2022-05-09T00:00:00"/>
    <s v="Polska"/>
    <s v="Tofik Lis"/>
    <x v="7"/>
    <n v="6"/>
    <n v="160"/>
    <n v="1200"/>
    <n v="8"/>
    <n v="2022"/>
  </r>
  <r>
    <n v="2800"/>
    <n v="16"/>
    <n v="17"/>
    <d v="2022-08-05T00:00:00"/>
    <n v="31.81"/>
    <x v="13"/>
    <d v="2022-05-09T00:00:00"/>
    <s v="Polska"/>
    <s v="Tofik Lis"/>
    <x v="7"/>
    <n v="6"/>
    <n v="160"/>
    <n v="1200"/>
    <n v="8"/>
    <n v="2022"/>
  </r>
  <r>
    <n v="2801"/>
    <n v="16"/>
    <n v="17"/>
    <d v="2022-08-05T00:00:00"/>
    <n v="42.61"/>
    <x v="13"/>
    <d v="2022-05-09T00:00:00"/>
    <s v="Polska"/>
    <s v="Tofik Lis"/>
    <x v="7"/>
    <n v="6"/>
    <n v="160"/>
    <n v="1200"/>
    <n v="8"/>
    <n v="2022"/>
  </r>
  <r>
    <n v="2802"/>
    <n v="16"/>
    <n v="17"/>
    <d v="2022-08-05T00:00:00"/>
    <n v="58.47"/>
    <x v="13"/>
    <d v="2022-05-09T00:00:00"/>
    <s v="Polska"/>
    <s v="Tofik Lis"/>
    <x v="7"/>
    <n v="6"/>
    <n v="160"/>
    <n v="1200"/>
    <n v="8"/>
    <n v="2022"/>
  </r>
  <r>
    <n v="2803"/>
    <n v="16"/>
    <n v="17"/>
    <d v="2022-08-05T00:00:00"/>
    <n v="66.33"/>
    <x v="13"/>
    <d v="2022-05-09T00:00:00"/>
    <s v="Polska"/>
    <s v="Tofik Lis"/>
    <x v="7"/>
    <n v="6"/>
    <n v="160"/>
    <n v="1200"/>
    <n v="8"/>
    <n v="2022"/>
  </r>
  <r>
    <n v="2804"/>
    <n v="15"/>
    <n v="4"/>
    <d v="2022-08-06T00:00:00"/>
    <n v="93.45"/>
    <x v="14"/>
    <d v="2022-07-07T00:00:00"/>
    <s v="Australia"/>
    <s v="Pościgacze"/>
    <x v="3"/>
    <n v="6"/>
    <n v="170"/>
    <n v="1200"/>
    <n v="8"/>
    <n v="2022"/>
  </r>
  <r>
    <n v="2805"/>
    <n v="15"/>
    <n v="4"/>
    <d v="2022-08-06T00:00:00"/>
    <n v="95.66"/>
    <x v="14"/>
    <d v="2022-07-07T00:00:00"/>
    <s v="Australia"/>
    <s v="Pościgacze"/>
    <x v="3"/>
    <n v="6"/>
    <n v="170"/>
    <n v="1200"/>
    <n v="8"/>
    <n v="2022"/>
  </r>
  <r>
    <n v="2806"/>
    <n v="15"/>
    <n v="5"/>
    <d v="2022-08-08T00:00:00"/>
    <n v="12.76"/>
    <x v="14"/>
    <d v="2022-07-07T00:00:00"/>
    <s v="Australia"/>
    <s v="Rostek"/>
    <x v="4"/>
    <n v="5"/>
    <n v="133"/>
    <n v="1000"/>
    <n v="8"/>
    <n v="2022"/>
  </r>
  <r>
    <n v="2807"/>
    <n v="15"/>
    <n v="5"/>
    <d v="2022-08-08T00:00:00"/>
    <n v="25.11"/>
    <x v="14"/>
    <d v="2022-07-07T00:00:00"/>
    <s v="Australia"/>
    <s v="Rostek"/>
    <x v="4"/>
    <n v="5"/>
    <n v="133"/>
    <n v="1000"/>
    <n v="8"/>
    <n v="2022"/>
  </r>
  <r>
    <n v="2808"/>
    <n v="15"/>
    <n v="5"/>
    <d v="2022-08-08T00:00:00"/>
    <n v="23.87"/>
    <x v="14"/>
    <d v="2022-07-07T00:00:00"/>
    <s v="Australia"/>
    <s v="Rostek"/>
    <x v="4"/>
    <n v="5"/>
    <n v="133"/>
    <n v="1000"/>
    <n v="8"/>
    <n v="2022"/>
  </r>
  <r>
    <n v="2809"/>
    <n v="16"/>
    <n v="17"/>
    <d v="2022-08-08T00:00:00"/>
    <n v="82.52"/>
    <x v="13"/>
    <d v="2022-05-09T00:00:00"/>
    <s v="Polska"/>
    <s v="Tofik Lis"/>
    <x v="7"/>
    <n v="6"/>
    <n v="160"/>
    <n v="1200"/>
    <n v="8"/>
    <n v="2022"/>
  </r>
  <r>
    <n v="2810"/>
    <n v="16"/>
    <n v="17"/>
    <d v="2022-08-08T00:00:00"/>
    <n v="81.3"/>
    <x v="13"/>
    <d v="2022-05-09T00:00:00"/>
    <s v="Polska"/>
    <s v="Tofik Lis"/>
    <x v="7"/>
    <n v="6"/>
    <n v="160"/>
    <n v="1200"/>
    <n v="8"/>
    <n v="2022"/>
  </r>
  <r>
    <n v="2811"/>
    <n v="16"/>
    <n v="17"/>
    <d v="2022-08-08T00:00:00"/>
    <n v="91.26"/>
    <x v="13"/>
    <d v="2022-05-09T00:00:00"/>
    <s v="Polska"/>
    <s v="Tofik Lis"/>
    <x v="7"/>
    <n v="6"/>
    <n v="160"/>
    <n v="1200"/>
    <n v="8"/>
    <n v="2022"/>
  </r>
  <r>
    <n v="2812"/>
    <n v="16"/>
    <n v="18"/>
    <d v="2022-08-08T00:00:00"/>
    <n v="10.57"/>
    <x v="13"/>
    <d v="2022-05-09T00:00:00"/>
    <s v="Polska"/>
    <s v="Aviciuś"/>
    <x v="15"/>
    <n v="5"/>
    <n v="124"/>
    <n v="1000"/>
    <n v="8"/>
    <n v="2022"/>
  </r>
  <r>
    <n v="2813"/>
    <n v="16"/>
    <n v="18"/>
    <d v="2022-08-09T00:00:00"/>
    <n v="24.11"/>
    <x v="13"/>
    <d v="2022-05-09T00:00:00"/>
    <s v="Polska"/>
    <s v="Aviciuś"/>
    <x v="15"/>
    <n v="5"/>
    <n v="124"/>
    <n v="1000"/>
    <n v="8"/>
    <n v="2022"/>
  </r>
  <r>
    <n v="2814"/>
    <n v="16"/>
    <n v="18"/>
    <d v="2022-08-09T00:00:00"/>
    <n v="22.95"/>
    <x v="13"/>
    <d v="2022-05-09T00:00:00"/>
    <s v="Polska"/>
    <s v="Aviciuś"/>
    <x v="15"/>
    <n v="5"/>
    <n v="124"/>
    <n v="1000"/>
    <n v="8"/>
    <n v="2022"/>
  </r>
  <r>
    <n v="2815"/>
    <n v="16"/>
    <n v="18"/>
    <d v="2022-08-09T00:00:00"/>
    <n v="43.01"/>
    <x v="13"/>
    <d v="2022-05-09T00:00:00"/>
    <s v="Polska"/>
    <s v="Aviciuś"/>
    <x v="15"/>
    <n v="5"/>
    <n v="124"/>
    <n v="1000"/>
    <n v="8"/>
    <n v="2022"/>
  </r>
  <r>
    <n v="2816"/>
    <n v="16"/>
    <n v="18"/>
    <d v="2022-08-09T00:00:00"/>
    <n v="52.76"/>
    <x v="13"/>
    <d v="2022-05-09T00:00:00"/>
    <s v="Polska"/>
    <s v="Aviciuś"/>
    <x v="15"/>
    <n v="5"/>
    <n v="124"/>
    <n v="1000"/>
    <n v="8"/>
    <n v="2022"/>
  </r>
  <r>
    <n v="2817"/>
    <n v="15"/>
    <n v="5"/>
    <d v="2022-08-11T00:00:00"/>
    <n v="31.75"/>
    <x v="14"/>
    <d v="2022-07-07T00:00:00"/>
    <s v="Australia"/>
    <s v="Rostek"/>
    <x v="4"/>
    <n v="5"/>
    <n v="133"/>
    <n v="1000"/>
    <n v="8"/>
    <n v="2022"/>
  </r>
  <r>
    <n v="2818"/>
    <n v="16"/>
    <n v="18"/>
    <d v="2022-08-11T00:00:00"/>
    <n v="47.62"/>
    <x v="13"/>
    <d v="2022-05-09T00:00:00"/>
    <s v="Polska"/>
    <s v="Aviciuś"/>
    <x v="15"/>
    <n v="5"/>
    <n v="124"/>
    <n v="1000"/>
    <n v="8"/>
    <n v="2022"/>
  </r>
  <r>
    <n v="2819"/>
    <n v="16"/>
    <n v="18"/>
    <d v="2022-08-11T00:00:00"/>
    <n v="72.02"/>
    <x v="13"/>
    <d v="2022-05-09T00:00:00"/>
    <s v="Polska"/>
    <s v="Aviciuś"/>
    <x v="15"/>
    <n v="5"/>
    <n v="124"/>
    <n v="1000"/>
    <n v="8"/>
    <n v="2022"/>
  </r>
  <r>
    <n v="2820"/>
    <n v="16"/>
    <n v="18"/>
    <d v="2022-08-11T00:00:00"/>
    <n v="68.17"/>
    <x v="13"/>
    <d v="2022-05-09T00:00:00"/>
    <s v="Polska"/>
    <s v="Aviciuś"/>
    <x v="15"/>
    <n v="5"/>
    <n v="124"/>
    <n v="1000"/>
    <n v="8"/>
    <n v="2022"/>
  </r>
  <r>
    <n v="2821"/>
    <n v="16"/>
    <n v="18"/>
    <d v="2022-08-11T00:00:00"/>
    <n v="84.6"/>
    <x v="13"/>
    <d v="2022-05-09T00:00:00"/>
    <s v="Polska"/>
    <s v="Aviciuś"/>
    <x v="15"/>
    <n v="5"/>
    <n v="124"/>
    <n v="1000"/>
    <n v="8"/>
    <n v="2022"/>
  </r>
  <r>
    <n v="2822"/>
    <n v="15"/>
    <n v="5"/>
    <d v="2022-08-13T00:00:00"/>
    <n v="41.17"/>
    <x v="14"/>
    <d v="2022-07-07T00:00:00"/>
    <s v="Australia"/>
    <s v="Rostek"/>
    <x v="4"/>
    <n v="5"/>
    <n v="133"/>
    <n v="1000"/>
    <n v="8"/>
    <n v="2022"/>
  </r>
  <r>
    <n v="2823"/>
    <n v="15"/>
    <n v="5"/>
    <d v="2022-08-13T00:00:00"/>
    <n v="49.75"/>
    <x v="14"/>
    <d v="2022-07-07T00:00:00"/>
    <s v="Australia"/>
    <s v="Rostek"/>
    <x v="4"/>
    <n v="5"/>
    <n v="133"/>
    <n v="1000"/>
    <n v="8"/>
    <n v="2022"/>
  </r>
  <r>
    <n v="2824"/>
    <n v="16"/>
    <n v="18"/>
    <d v="2022-08-13T00:00:00"/>
    <n v="65.099999999999994"/>
    <x v="13"/>
    <d v="2022-05-09T00:00:00"/>
    <s v="Polska"/>
    <s v="Aviciuś"/>
    <x v="15"/>
    <n v="5"/>
    <n v="124"/>
    <n v="1000"/>
    <n v="8"/>
    <n v="2022"/>
  </r>
  <r>
    <n v="2825"/>
    <n v="15"/>
    <n v="5"/>
    <d v="2022-08-15T00:00:00"/>
    <n v="56.19"/>
    <x v="14"/>
    <d v="2022-07-07T00:00:00"/>
    <s v="Australia"/>
    <s v="Rostek"/>
    <x v="4"/>
    <n v="5"/>
    <n v="133"/>
    <n v="1000"/>
    <n v="8"/>
    <n v="2022"/>
  </r>
  <r>
    <n v="2826"/>
    <n v="15"/>
    <n v="5"/>
    <d v="2022-08-15T00:00:00"/>
    <n v="87.62"/>
    <x v="14"/>
    <d v="2022-07-07T00:00:00"/>
    <s v="Australia"/>
    <s v="Rostek"/>
    <x v="4"/>
    <n v="5"/>
    <n v="133"/>
    <n v="1000"/>
    <n v="8"/>
    <n v="2022"/>
  </r>
  <r>
    <n v="2827"/>
    <n v="15"/>
    <n v="5"/>
    <d v="2022-08-15T00:00:00"/>
    <n v="80.239999999999995"/>
    <x v="14"/>
    <d v="2022-07-07T00:00:00"/>
    <s v="Australia"/>
    <s v="Rostek"/>
    <x v="4"/>
    <n v="5"/>
    <n v="133"/>
    <n v="1000"/>
    <n v="8"/>
    <n v="2022"/>
  </r>
  <r>
    <n v="2828"/>
    <n v="16"/>
    <n v="19"/>
    <d v="2022-08-16T00:00:00"/>
    <n v="15.84"/>
    <x v="13"/>
    <d v="2022-05-09T00:00:00"/>
    <s v="Polska"/>
    <s v="Dźwiękowy Szok Magii"/>
    <x v="16"/>
    <n v="7"/>
    <n v="170"/>
    <n v="1400"/>
    <n v="8"/>
    <n v="2022"/>
  </r>
  <r>
    <n v="2829"/>
    <n v="16"/>
    <n v="19"/>
    <d v="2022-08-16T00:00:00"/>
    <n v="27.51"/>
    <x v="13"/>
    <d v="2022-05-09T00:00:00"/>
    <s v="Polska"/>
    <s v="Dźwiękowy Szok Magii"/>
    <x v="16"/>
    <n v="7"/>
    <n v="170"/>
    <n v="1400"/>
    <n v="8"/>
    <n v="2022"/>
  </r>
  <r>
    <n v="2830"/>
    <n v="15"/>
    <n v="5"/>
    <d v="2022-08-17T00:00:00"/>
    <n v="98.71"/>
    <x v="14"/>
    <d v="2022-07-07T00:00:00"/>
    <s v="Australia"/>
    <s v="Rostek"/>
    <x v="4"/>
    <n v="5"/>
    <n v="133"/>
    <n v="1000"/>
    <n v="8"/>
    <n v="2022"/>
  </r>
  <r>
    <n v="2831"/>
    <n v="15"/>
    <n v="6"/>
    <d v="2022-08-17T00:00:00"/>
    <n v="10.43"/>
    <x v="14"/>
    <d v="2022-07-07T00:00:00"/>
    <s v="Australia"/>
    <s v="Ramzes B."/>
    <x v="5"/>
    <n v="6"/>
    <n v="130"/>
    <n v="1200"/>
    <n v="8"/>
    <n v="2022"/>
  </r>
  <r>
    <n v="2832"/>
    <n v="15"/>
    <n v="6"/>
    <d v="2022-08-17T00:00:00"/>
    <n v="24.87"/>
    <x v="14"/>
    <d v="2022-07-07T00:00:00"/>
    <s v="Australia"/>
    <s v="Ramzes B."/>
    <x v="5"/>
    <n v="6"/>
    <n v="130"/>
    <n v="1200"/>
    <n v="8"/>
    <n v="2022"/>
  </r>
  <r>
    <n v="2833"/>
    <n v="15"/>
    <n v="6"/>
    <d v="2022-08-17T00:00:00"/>
    <n v="27.02"/>
    <x v="14"/>
    <d v="2022-07-07T00:00:00"/>
    <s v="Australia"/>
    <s v="Ramzes B."/>
    <x v="5"/>
    <n v="6"/>
    <n v="130"/>
    <n v="1200"/>
    <n v="8"/>
    <n v="2022"/>
  </r>
  <r>
    <n v="2834"/>
    <n v="15"/>
    <n v="6"/>
    <d v="2022-08-17T00:00:00"/>
    <n v="39.04"/>
    <x v="14"/>
    <d v="2022-07-07T00:00:00"/>
    <s v="Australia"/>
    <s v="Ramzes B."/>
    <x v="5"/>
    <n v="6"/>
    <n v="130"/>
    <n v="1200"/>
    <n v="8"/>
    <n v="2022"/>
  </r>
  <r>
    <n v="2835"/>
    <n v="15"/>
    <n v="6"/>
    <d v="2022-08-17T00:00:00"/>
    <n v="45.71"/>
    <x v="14"/>
    <d v="2022-07-07T00:00:00"/>
    <s v="Australia"/>
    <s v="Ramzes B."/>
    <x v="5"/>
    <n v="6"/>
    <n v="130"/>
    <n v="1200"/>
    <n v="8"/>
    <n v="2022"/>
  </r>
  <r>
    <n v="2836"/>
    <n v="15"/>
    <n v="6"/>
    <d v="2022-08-18T00:00:00"/>
    <n v="56.53"/>
    <x v="14"/>
    <d v="2022-07-07T00:00:00"/>
    <s v="Australia"/>
    <s v="Ramzes B."/>
    <x v="5"/>
    <n v="6"/>
    <n v="130"/>
    <n v="1200"/>
    <n v="8"/>
    <n v="2022"/>
  </r>
  <r>
    <n v="2837"/>
    <n v="16"/>
    <n v="19"/>
    <d v="2022-08-18T00:00:00"/>
    <n v="30.11"/>
    <x v="13"/>
    <d v="2022-05-09T00:00:00"/>
    <s v="Polska"/>
    <s v="Dźwiękowy Szok Magii"/>
    <x v="16"/>
    <n v="7"/>
    <n v="170"/>
    <n v="1400"/>
    <n v="8"/>
    <n v="2022"/>
  </r>
  <r>
    <n v="2838"/>
    <n v="16"/>
    <n v="19"/>
    <d v="2022-08-18T00:00:00"/>
    <n v="47.96"/>
    <x v="13"/>
    <d v="2022-05-09T00:00:00"/>
    <s v="Polska"/>
    <s v="Dźwiękowy Szok Magii"/>
    <x v="16"/>
    <n v="7"/>
    <n v="170"/>
    <n v="1400"/>
    <n v="8"/>
    <n v="2022"/>
  </r>
  <r>
    <n v="2839"/>
    <n v="16"/>
    <n v="19"/>
    <d v="2022-08-19T00:00:00"/>
    <n v="46.75"/>
    <x v="13"/>
    <d v="2022-05-09T00:00:00"/>
    <s v="Polska"/>
    <s v="Dźwiękowy Szok Magii"/>
    <x v="16"/>
    <n v="7"/>
    <n v="170"/>
    <n v="1400"/>
    <n v="8"/>
    <n v="2022"/>
  </r>
  <r>
    <n v="2840"/>
    <n v="16"/>
    <n v="19"/>
    <d v="2022-08-20T00:00:00"/>
    <n v="43.49"/>
    <x v="13"/>
    <d v="2022-05-09T00:00:00"/>
    <s v="Polska"/>
    <s v="Dźwiękowy Szok Magii"/>
    <x v="16"/>
    <n v="7"/>
    <n v="170"/>
    <n v="1400"/>
    <n v="8"/>
    <n v="2022"/>
  </r>
  <r>
    <n v="2841"/>
    <n v="15"/>
    <n v="6"/>
    <d v="2022-08-21T00:00:00"/>
    <n v="52.51"/>
    <x v="14"/>
    <d v="2022-07-07T00:00:00"/>
    <s v="Australia"/>
    <s v="Ramzes B."/>
    <x v="5"/>
    <n v="6"/>
    <n v="130"/>
    <n v="1200"/>
    <n v="8"/>
    <n v="2022"/>
  </r>
  <r>
    <n v="2842"/>
    <n v="16"/>
    <n v="19"/>
    <d v="2022-08-21T00:00:00"/>
    <n v="51.67"/>
    <x v="13"/>
    <d v="2022-05-09T00:00:00"/>
    <s v="Polska"/>
    <s v="Dźwiękowy Szok Magii"/>
    <x v="16"/>
    <n v="7"/>
    <n v="170"/>
    <n v="1400"/>
    <n v="8"/>
    <n v="2022"/>
  </r>
  <r>
    <n v="2843"/>
    <n v="16"/>
    <n v="19"/>
    <d v="2022-08-23T00:00:00"/>
    <n v="60.73"/>
    <x v="13"/>
    <d v="2022-05-09T00:00:00"/>
    <s v="Polska"/>
    <s v="Dźwiękowy Szok Magii"/>
    <x v="16"/>
    <n v="7"/>
    <n v="170"/>
    <n v="1400"/>
    <n v="8"/>
    <n v="2022"/>
  </r>
  <r>
    <n v="2844"/>
    <n v="16"/>
    <n v="19"/>
    <d v="2022-08-23T00:00:00"/>
    <n v="87.23"/>
    <x v="13"/>
    <d v="2022-05-09T00:00:00"/>
    <s v="Polska"/>
    <s v="Dźwiękowy Szok Magii"/>
    <x v="16"/>
    <n v="7"/>
    <n v="170"/>
    <n v="1400"/>
    <n v="8"/>
    <n v="2022"/>
  </r>
  <r>
    <n v="2845"/>
    <n v="16"/>
    <n v="19"/>
    <d v="2022-08-23T00:00:00"/>
    <n v="64.31"/>
    <x v="13"/>
    <d v="2022-05-09T00:00:00"/>
    <s v="Polska"/>
    <s v="Dźwiękowy Szok Magii"/>
    <x v="16"/>
    <n v="7"/>
    <n v="170"/>
    <n v="1400"/>
    <n v="8"/>
    <n v="2022"/>
  </r>
  <r>
    <n v="2846"/>
    <n v="16"/>
    <n v="20"/>
    <d v="2022-08-23T00:00:00"/>
    <n v="15.36"/>
    <x v="13"/>
    <d v="2022-05-09T00:00:00"/>
    <s v="Polska"/>
    <s v="xi"/>
    <x v="17"/>
    <n v="9"/>
    <n v="222"/>
    <n v="2000"/>
    <n v="8"/>
    <n v="2022"/>
  </r>
  <r>
    <n v="2847"/>
    <n v="16"/>
    <n v="20"/>
    <d v="2022-08-23T00:00:00"/>
    <n v="19.100000000000001"/>
    <x v="13"/>
    <d v="2022-05-09T00:00:00"/>
    <s v="Polska"/>
    <s v="xi"/>
    <x v="17"/>
    <n v="9"/>
    <n v="222"/>
    <n v="2000"/>
    <n v="8"/>
    <n v="2022"/>
  </r>
  <r>
    <n v="2848"/>
    <n v="16"/>
    <n v="20"/>
    <d v="2022-08-23T00:00:00"/>
    <n v="32.630000000000003"/>
    <x v="13"/>
    <d v="2022-05-09T00:00:00"/>
    <s v="Polska"/>
    <s v="xi"/>
    <x v="17"/>
    <n v="9"/>
    <n v="222"/>
    <n v="2000"/>
    <n v="8"/>
    <n v="2022"/>
  </r>
  <r>
    <n v="2849"/>
    <n v="16"/>
    <n v="20"/>
    <d v="2022-08-23T00:00:00"/>
    <n v="35.51"/>
    <x v="13"/>
    <d v="2022-05-09T00:00:00"/>
    <s v="Polska"/>
    <s v="xi"/>
    <x v="17"/>
    <n v="9"/>
    <n v="222"/>
    <n v="2000"/>
    <n v="8"/>
    <n v="2022"/>
  </r>
  <r>
    <n v="2850"/>
    <n v="16"/>
    <n v="20"/>
    <d v="2022-08-23T00:00:00"/>
    <n v="38.549999999999997"/>
    <x v="13"/>
    <d v="2022-05-09T00:00:00"/>
    <s v="Polska"/>
    <s v="xi"/>
    <x v="17"/>
    <n v="9"/>
    <n v="222"/>
    <n v="2000"/>
    <n v="8"/>
    <n v="2022"/>
  </r>
  <r>
    <n v="2851"/>
    <n v="15"/>
    <n v="6"/>
    <d v="2022-08-24T00:00:00"/>
    <n v="69.37"/>
    <x v="14"/>
    <d v="2022-07-07T00:00:00"/>
    <s v="Australia"/>
    <s v="Ramzes B."/>
    <x v="5"/>
    <n v="6"/>
    <n v="130"/>
    <n v="1200"/>
    <n v="8"/>
    <n v="2022"/>
  </r>
  <r>
    <n v="2852"/>
    <n v="15"/>
    <n v="6"/>
    <d v="2022-08-24T00:00:00"/>
    <n v="77.69"/>
    <x v="14"/>
    <d v="2022-07-07T00:00:00"/>
    <s v="Australia"/>
    <s v="Ramzes B."/>
    <x v="5"/>
    <n v="6"/>
    <n v="130"/>
    <n v="1200"/>
    <n v="8"/>
    <n v="2022"/>
  </r>
  <r>
    <n v="2853"/>
    <n v="15"/>
    <n v="6"/>
    <d v="2022-08-24T00:00:00"/>
    <n v="96.24"/>
    <x v="14"/>
    <d v="2022-07-07T00:00:00"/>
    <s v="Australia"/>
    <s v="Ramzes B."/>
    <x v="5"/>
    <n v="6"/>
    <n v="130"/>
    <n v="1200"/>
    <n v="8"/>
    <n v="2022"/>
  </r>
  <r>
    <n v="2854"/>
    <n v="16"/>
    <n v="20"/>
    <d v="2022-08-25T00:00:00"/>
    <n v="46.88"/>
    <x v="13"/>
    <d v="2022-05-09T00:00:00"/>
    <s v="Polska"/>
    <s v="xi"/>
    <x v="17"/>
    <n v="9"/>
    <n v="222"/>
    <n v="2000"/>
    <n v="8"/>
    <n v="2022"/>
  </r>
  <r>
    <n v="2855"/>
    <n v="16"/>
    <n v="20"/>
    <d v="2022-08-25T00:00:00"/>
    <n v="50.73"/>
    <x v="13"/>
    <d v="2022-05-09T00:00:00"/>
    <s v="Polska"/>
    <s v="xi"/>
    <x v="17"/>
    <n v="9"/>
    <n v="222"/>
    <n v="2000"/>
    <n v="8"/>
    <n v="2022"/>
  </r>
  <r>
    <n v="2856"/>
    <n v="15"/>
    <n v="7"/>
    <d v="2022-08-26T00:00:00"/>
    <n v="12.64"/>
    <x v="14"/>
    <d v="2022-07-07T00:00:00"/>
    <s v="Australia"/>
    <s v="Rajec"/>
    <x v="6"/>
    <n v="4"/>
    <n v="120"/>
    <n v="900"/>
    <n v="8"/>
    <n v="2022"/>
  </r>
  <r>
    <n v="2857"/>
    <n v="15"/>
    <n v="7"/>
    <d v="2022-08-26T00:00:00"/>
    <n v="22.32"/>
    <x v="14"/>
    <d v="2022-07-07T00:00:00"/>
    <s v="Australia"/>
    <s v="Rajec"/>
    <x v="6"/>
    <n v="4"/>
    <n v="120"/>
    <n v="900"/>
    <n v="8"/>
    <n v="2022"/>
  </r>
  <r>
    <n v="2858"/>
    <n v="15"/>
    <n v="7"/>
    <d v="2022-08-27T00:00:00"/>
    <n v="28.46"/>
    <x v="14"/>
    <d v="2022-07-07T00:00:00"/>
    <s v="Australia"/>
    <s v="Rajec"/>
    <x v="6"/>
    <n v="4"/>
    <n v="120"/>
    <n v="900"/>
    <n v="8"/>
    <n v="2022"/>
  </r>
  <r>
    <n v="2859"/>
    <n v="15"/>
    <n v="7"/>
    <d v="2022-08-27T00:00:00"/>
    <n v="31.64"/>
    <x v="14"/>
    <d v="2022-07-07T00:00:00"/>
    <s v="Australia"/>
    <s v="Rajec"/>
    <x v="6"/>
    <n v="4"/>
    <n v="120"/>
    <n v="900"/>
    <n v="8"/>
    <n v="2022"/>
  </r>
  <r>
    <n v="2860"/>
    <n v="16"/>
    <n v="20"/>
    <d v="2022-08-27T00:00:00"/>
    <n v="50.06"/>
    <x v="13"/>
    <d v="2022-05-09T00:00:00"/>
    <s v="Polska"/>
    <s v="xi"/>
    <x v="17"/>
    <n v="9"/>
    <n v="222"/>
    <n v="2000"/>
    <n v="8"/>
    <n v="2022"/>
  </r>
  <r>
    <n v="2861"/>
    <n v="15"/>
    <n v="7"/>
    <d v="2022-08-28T00:00:00"/>
    <n v="47.68"/>
    <x v="14"/>
    <d v="2022-07-07T00:00:00"/>
    <s v="Australia"/>
    <s v="Rajec"/>
    <x v="6"/>
    <n v="4"/>
    <n v="120"/>
    <n v="900"/>
    <n v="8"/>
    <n v="2022"/>
  </r>
  <r>
    <n v="2862"/>
    <n v="15"/>
    <n v="7"/>
    <d v="2022-08-29T00:00:00"/>
    <n v="58.46"/>
    <x v="14"/>
    <d v="2022-07-07T00:00:00"/>
    <s v="Australia"/>
    <s v="Rajec"/>
    <x v="6"/>
    <n v="4"/>
    <n v="120"/>
    <n v="900"/>
    <n v="8"/>
    <n v="2022"/>
  </r>
  <r>
    <n v="2863"/>
    <n v="15"/>
    <n v="7"/>
    <d v="2022-08-29T00:00:00"/>
    <n v="53.14"/>
    <x v="14"/>
    <d v="2022-07-07T00:00:00"/>
    <s v="Australia"/>
    <s v="Rajec"/>
    <x v="6"/>
    <n v="4"/>
    <n v="120"/>
    <n v="900"/>
    <n v="8"/>
    <n v="2022"/>
  </r>
  <r>
    <n v="2864"/>
    <n v="15"/>
    <n v="7"/>
    <d v="2022-08-29T00:00:00"/>
    <n v="77.95"/>
    <x v="14"/>
    <d v="2022-07-07T00:00:00"/>
    <s v="Australia"/>
    <s v="Rajec"/>
    <x v="6"/>
    <n v="4"/>
    <n v="120"/>
    <n v="900"/>
    <n v="8"/>
    <n v="2022"/>
  </r>
  <r>
    <n v="2865"/>
    <n v="15"/>
    <n v="7"/>
    <d v="2022-08-29T00:00:00"/>
    <n v="93.96"/>
    <x v="14"/>
    <d v="2022-07-07T00:00:00"/>
    <s v="Australia"/>
    <s v="Rajec"/>
    <x v="6"/>
    <n v="4"/>
    <n v="120"/>
    <n v="900"/>
    <n v="8"/>
    <n v="2022"/>
  </r>
  <r>
    <n v="2866"/>
    <n v="15"/>
    <n v="7"/>
    <d v="2022-08-29T00:00:00"/>
    <n v="91.95"/>
    <x v="14"/>
    <d v="2022-07-07T00:00:00"/>
    <s v="Australia"/>
    <s v="Rajec"/>
    <x v="6"/>
    <n v="4"/>
    <n v="120"/>
    <n v="900"/>
    <n v="8"/>
    <n v="2022"/>
  </r>
  <r>
    <n v="2867"/>
    <n v="15"/>
    <n v="17"/>
    <d v="2022-08-29T00:00:00"/>
    <n v="17.11"/>
    <x v="14"/>
    <d v="2022-07-07T00:00:00"/>
    <s v="Australia"/>
    <s v="Tofik Lis"/>
    <x v="7"/>
    <n v="6"/>
    <n v="160"/>
    <n v="1200"/>
    <n v="8"/>
    <n v="2022"/>
  </r>
  <r>
    <n v="2868"/>
    <n v="15"/>
    <n v="17"/>
    <d v="2022-08-29T00:00:00"/>
    <n v="24.68"/>
    <x v="14"/>
    <d v="2022-07-07T00:00:00"/>
    <s v="Australia"/>
    <s v="Tofik Lis"/>
    <x v="7"/>
    <n v="6"/>
    <n v="160"/>
    <n v="1200"/>
    <n v="8"/>
    <n v="2022"/>
  </r>
  <r>
    <n v="2869"/>
    <n v="15"/>
    <n v="17"/>
    <d v="2022-08-29T00:00:00"/>
    <n v="31.99"/>
    <x v="14"/>
    <d v="2022-07-07T00:00:00"/>
    <s v="Australia"/>
    <s v="Tofik Lis"/>
    <x v="7"/>
    <n v="6"/>
    <n v="160"/>
    <n v="1200"/>
    <n v="8"/>
    <n v="2022"/>
  </r>
  <r>
    <n v="2870"/>
    <n v="15"/>
    <n v="17"/>
    <d v="2022-08-29T00:00:00"/>
    <n v="38.81"/>
    <x v="14"/>
    <d v="2022-07-07T00:00:00"/>
    <s v="Australia"/>
    <s v="Tofik Lis"/>
    <x v="7"/>
    <n v="6"/>
    <n v="160"/>
    <n v="1200"/>
    <n v="8"/>
    <n v="2022"/>
  </r>
  <r>
    <n v="2871"/>
    <n v="15"/>
    <n v="17"/>
    <d v="2022-08-29T00:00:00"/>
    <n v="34.79"/>
    <x v="14"/>
    <d v="2022-07-07T00:00:00"/>
    <s v="Australia"/>
    <s v="Tofik Lis"/>
    <x v="7"/>
    <n v="6"/>
    <n v="160"/>
    <n v="1200"/>
    <n v="8"/>
    <n v="2022"/>
  </r>
  <r>
    <n v="2872"/>
    <n v="16"/>
    <n v="20"/>
    <d v="2022-08-29T00:00:00"/>
    <n v="57.42"/>
    <x v="13"/>
    <d v="2022-05-09T00:00:00"/>
    <s v="Polska"/>
    <s v="xi"/>
    <x v="17"/>
    <n v="9"/>
    <n v="222"/>
    <n v="2000"/>
    <n v="8"/>
    <n v="2022"/>
  </r>
  <r>
    <n v="2873"/>
    <n v="15"/>
    <n v="17"/>
    <d v="2022-09-01T00:00:00"/>
    <n v="45.17"/>
    <x v="14"/>
    <d v="2022-07-07T00:00:00"/>
    <s v="Australia"/>
    <s v="Tofik Lis"/>
    <x v="7"/>
    <n v="6"/>
    <n v="160"/>
    <n v="1200"/>
    <n v="9"/>
    <n v="2022"/>
  </r>
  <r>
    <n v="2874"/>
    <n v="16"/>
    <n v="20"/>
    <d v="2022-09-01T00:00:00"/>
    <n v="98.5"/>
    <x v="13"/>
    <d v="2022-05-09T00:00:00"/>
    <s v="Polska"/>
    <s v="xi"/>
    <x v="17"/>
    <n v="9"/>
    <n v="222"/>
    <n v="2000"/>
    <n v="9"/>
    <n v="2022"/>
  </r>
  <r>
    <n v="2875"/>
    <n v="16"/>
    <n v="21"/>
    <d v="2022-09-01T00:00:00"/>
    <n v="14.44"/>
    <x v="13"/>
    <d v="2022-05-09T00:00:00"/>
    <s v="Polska"/>
    <s v="Lisek Przemyka"/>
    <x v="18"/>
    <n v="9"/>
    <n v="300"/>
    <n v="2000"/>
    <n v="9"/>
    <n v="2022"/>
  </r>
  <r>
    <n v="2876"/>
    <n v="16"/>
    <n v="21"/>
    <d v="2022-09-01T00:00:00"/>
    <n v="22.06"/>
    <x v="13"/>
    <d v="2022-05-09T00:00:00"/>
    <s v="Polska"/>
    <s v="Lisek Przemyka"/>
    <x v="18"/>
    <n v="9"/>
    <n v="300"/>
    <n v="2000"/>
    <n v="9"/>
    <n v="2022"/>
  </r>
  <r>
    <n v="2877"/>
    <n v="15"/>
    <n v="17"/>
    <d v="2022-09-02T00:00:00"/>
    <n v="66.91"/>
    <x v="14"/>
    <d v="2022-07-07T00:00:00"/>
    <s v="Australia"/>
    <s v="Tofik Lis"/>
    <x v="7"/>
    <n v="6"/>
    <n v="160"/>
    <n v="1200"/>
    <n v="9"/>
    <n v="2022"/>
  </r>
  <r>
    <n v="2878"/>
    <n v="15"/>
    <n v="17"/>
    <d v="2022-09-04T00:00:00"/>
    <n v="57.89"/>
    <x v="14"/>
    <d v="2022-07-07T00:00:00"/>
    <s v="Australia"/>
    <s v="Tofik Lis"/>
    <x v="7"/>
    <n v="6"/>
    <n v="160"/>
    <n v="1200"/>
    <n v="9"/>
    <n v="2022"/>
  </r>
  <r>
    <n v="2879"/>
    <n v="15"/>
    <n v="17"/>
    <d v="2022-09-05T00:00:00"/>
    <n v="84.18"/>
    <x v="14"/>
    <d v="2022-07-07T00:00:00"/>
    <s v="Australia"/>
    <s v="Tofik Lis"/>
    <x v="7"/>
    <n v="6"/>
    <n v="160"/>
    <n v="1200"/>
    <n v="9"/>
    <n v="2022"/>
  </r>
  <r>
    <n v="2880"/>
    <n v="15"/>
    <n v="17"/>
    <d v="2022-09-05T00:00:00"/>
    <n v="73.91"/>
    <x v="14"/>
    <d v="2022-07-07T00:00:00"/>
    <s v="Australia"/>
    <s v="Tofik Lis"/>
    <x v="7"/>
    <n v="6"/>
    <n v="160"/>
    <n v="1200"/>
    <n v="9"/>
    <n v="2022"/>
  </r>
  <r>
    <n v="2881"/>
    <n v="15"/>
    <n v="9"/>
    <d v="2022-09-05T00:00:00"/>
    <n v="15.12"/>
    <x v="14"/>
    <d v="2022-07-07T00:00:00"/>
    <s v="Australia"/>
    <s v="Panda Oczy i Termit"/>
    <x v="8"/>
    <n v="6"/>
    <n v="150"/>
    <n v="1200"/>
    <n v="9"/>
    <n v="2022"/>
  </r>
  <r>
    <n v="2882"/>
    <n v="15"/>
    <n v="9"/>
    <d v="2022-09-07T00:00:00"/>
    <n v="24.67"/>
    <x v="14"/>
    <d v="2022-07-07T00:00:00"/>
    <s v="Australia"/>
    <s v="Panda Oczy i Termit"/>
    <x v="8"/>
    <n v="6"/>
    <n v="150"/>
    <n v="1200"/>
    <n v="9"/>
    <n v="2022"/>
  </r>
  <r>
    <n v="2883"/>
    <n v="15"/>
    <n v="9"/>
    <d v="2022-09-07T00:00:00"/>
    <n v="28.06"/>
    <x v="14"/>
    <d v="2022-07-07T00:00:00"/>
    <s v="Australia"/>
    <s v="Panda Oczy i Termit"/>
    <x v="8"/>
    <n v="6"/>
    <n v="150"/>
    <n v="1200"/>
    <n v="9"/>
    <n v="2022"/>
  </r>
  <r>
    <n v="2884"/>
    <n v="15"/>
    <n v="9"/>
    <d v="2022-09-10T00:00:00"/>
    <n v="43.87"/>
    <x v="14"/>
    <d v="2022-07-07T00:00:00"/>
    <s v="Australia"/>
    <s v="Panda Oczy i Termit"/>
    <x v="8"/>
    <n v="6"/>
    <n v="150"/>
    <n v="1200"/>
    <n v="9"/>
    <n v="2022"/>
  </r>
  <r>
    <n v="2885"/>
    <n v="15"/>
    <n v="9"/>
    <d v="2022-09-10T00:00:00"/>
    <n v="51.34"/>
    <x v="14"/>
    <d v="2022-07-07T00:00:00"/>
    <s v="Australia"/>
    <s v="Panda Oczy i Termit"/>
    <x v="8"/>
    <n v="6"/>
    <n v="150"/>
    <n v="1200"/>
    <n v="9"/>
    <n v="2022"/>
  </r>
  <r>
    <n v="2886"/>
    <n v="15"/>
    <n v="9"/>
    <d v="2022-09-11T00:00:00"/>
    <n v="45.94"/>
    <x v="14"/>
    <d v="2022-07-07T00:00:00"/>
    <s v="Australia"/>
    <s v="Panda Oczy i Termit"/>
    <x v="8"/>
    <n v="6"/>
    <n v="150"/>
    <n v="1200"/>
    <n v="9"/>
    <n v="2022"/>
  </r>
  <r>
    <n v="2887"/>
    <n v="15"/>
    <n v="9"/>
    <d v="2022-09-11T00:00:00"/>
    <n v="49.15"/>
    <x v="14"/>
    <d v="2022-07-07T00:00:00"/>
    <s v="Australia"/>
    <s v="Panda Oczy i Termit"/>
    <x v="8"/>
    <n v="6"/>
    <n v="150"/>
    <n v="1200"/>
    <n v="9"/>
    <n v="2022"/>
  </r>
  <r>
    <n v="2888"/>
    <n v="15"/>
    <n v="9"/>
    <d v="2022-09-11T00:00:00"/>
    <n v="79.91"/>
    <x v="14"/>
    <d v="2022-07-07T00:00:00"/>
    <s v="Australia"/>
    <s v="Panda Oczy i Termit"/>
    <x v="8"/>
    <n v="6"/>
    <n v="150"/>
    <n v="1200"/>
    <n v="9"/>
    <n v="2022"/>
  </r>
  <r>
    <n v="2889"/>
    <n v="15"/>
    <n v="9"/>
    <d v="2022-09-11T00:00:00"/>
    <n v="56.52"/>
    <x v="14"/>
    <d v="2022-07-07T00:00:00"/>
    <s v="Australia"/>
    <s v="Panda Oczy i Termit"/>
    <x v="8"/>
    <n v="6"/>
    <n v="150"/>
    <n v="1200"/>
    <n v="9"/>
    <n v="2022"/>
  </r>
  <r>
    <n v="2890"/>
    <n v="15"/>
    <n v="9"/>
    <d v="2022-09-11T00:00:00"/>
    <n v="86.49"/>
    <x v="14"/>
    <d v="2022-07-07T00:00:00"/>
    <s v="Australia"/>
    <s v="Panda Oczy i Termit"/>
    <x v="8"/>
    <n v="6"/>
    <n v="150"/>
    <n v="1200"/>
    <n v="9"/>
    <n v="2022"/>
  </r>
  <r>
    <n v="2891"/>
    <n v="15"/>
    <n v="10"/>
    <d v="2022-09-12T00:00:00"/>
    <n v="10.37"/>
    <x v="14"/>
    <d v="2022-07-07T00:00:00"/>
    <s v="Australia"/>
    <s v="Portek i Madeonek"/>
    <x v="9"/>
    <n v="5"/>
    <n v="128"/>
    <n v="1000"/>
    <n v="9"/>
    <n v="2022"/>
  </r>
  <r>
    <n v="2892"/>
    <n v="15"/>
    <n v="10"/>
    <d v="2022-09-12T00:00:00"/>
    <n v="26.52"/>
    <x v="14"/>
    <d v="2022-07-07T00:00:00"/>
    <s v="Australia"/>
    <s v="Portek i Madeonek"/>
    <x v="9"/>
    <n v="5"/>
    <n v="128"/>
    <n v="1000"/>
    <n v="9"/>
    <n v="2022"/>
  </r>
  <r>
    <n v="2893"/>
    <n v="15"/>
    <n v="10"/>
    <d v="2022-09-12T00:00:00"/>
    <n v="27.06"/>
    <x v="14"/>
    <d v="2022-07-07T00:00:00"/>
    <s v="Australia"/>
    <s v="Portek i Madeonek"/>
    <x v="9"/>
    <n v="5"/>
    <n v="128"/>
    <n v="1000"/>
    <n v="9"/>
    <n v="2022"/>
  </r>
  <r>
    <n v="2894"/>
    <n v="15"/>
    <n v="10"/>
    <d v="2022-09-12T00:00:00"/>
    <n v="35.21"/>
    <x v="14"/>
    <d v="2022-07-07T00:00:00"/>
    <s v="Australia"/>
    <s v="Portek i Madeonek"/>
    <x v="9"/>
    <n v="5"/>
    <n v="128"/>
    <n v="1000"/>
    <n v="9"/>
    <n v="2022"/>
  </r>
  <r>
    <n v="2895"/>
    <n v="15"/>
    <n v="10"/>
    <d v="2022-09-12T00:00:00"/>
    <n v="54.92"/>
    <x v="14"/>
    <d v="2022-07-07T00:00:00"/>
    <s v="Australia"/>
    <s v="Portek i Madeonek"/>
    <x v="9"/>
    <n v="5"/>
    <n v="128"/>
    <n v="1000"/>
    <n v="9"/>
    <n v="2022"/>
  </r>
  <r>
    <n v="2896"/>
    <n v="15"/>
    <n v="10"/>
    <d v="2022-09-12T00:00:00"/>
    <n v="55.33"/>
    <x v="14"/>
    <d v="2022-07-07T00:00:00"/>
    <s v="Australia"/>
    <s v="Portek i Madeonek"/>
    <x v="9"/>
    <n v="5"/>
    <n v="128"/>
    <n v="1000"/>
    <n v="9"/>
    <n v="2022"/>
  </r>
  <r>
    <n v="2897"/>
    <n v="15"/>
    <n v="10"/>
    <d v="2022-09-15T00:00:00"/>
    <n v="61.47"/>
    <x v="14"/>
    <d v="2022-07-07T00:00:00"/>
    <s v="Australia"/>
    <s v="Portek i Madeonek"/>
    <x v="9"/>
    <n v="5"/>
    <n v="128"/>
    <n v="1000"/>
    <n v="9"/>
    <n v="2022"/>
  </r>
  <r>
    <n v="2898"/>
    <n v="15"/>
    <n v="10"/>
    <d v="2022-09-15T00:00:00"/>
    <n v="89"/>
    <x v="14"/>
    <d v="2022-07-07T00:00:00"/>
    <s v="Australia"/>
    <s v="Portek i Madeonek"/>
    <x v="9"/>
    <n v="5"/>
    <n v="128"/>
    <n v="1000"/>
    <n v="9"/>
    <n v="2022"/>
  </r>
  <r>
    <n v="2899"/>
    <n v="15"/>
    <n v="10"/>
    <d v="2022-09-16T00:00:00"/>
    <n v="55.33"/>
    <x v="14"/>
    <d v="2022-07-07T00:00:00"/>
    <s v="Australia"/>
    <s v="Portek i Madeonek"/>
    <x v="9"/>
    <n v="5"/>
    <n v="128"/>
    <n v="1000"/>
    <n v="9"/>
    <n v="2022"/>
  </r>
  <r>
    <n v="2900"/>
    <n v="15"/>
    <n v="10"/>
    <d v="2022-09-18T00:00:00"/>
    <n v="73.05"/>
    <x v="14"/>
    <d v="2022-07-07T00:00:00"/>
    <s v="Australia"/>
    <s v="Portek i Madeonek"/>
    <x v="9"/>
    <n v="5"/>
    <n v="128"/>
    <n v="1000"/>
    <n v="9"/>
    <n v="2022"/>
  </r>
  <r>
    <n v="2901"/>
    <n v="15"/>
    <n v="11"/>
    <d v="2022-09-18T00:00:00"/>
    <n v="14.48"/>
    <x v="14"/>
    <d v="2022-07-07T00:00:00"/>
    <s v="Australia"/>
    <s v="Tofik Lis"/>
    <x v="10"/>
    <n v="6"/>
    <n v="120"/>
    <n v="1200"/>
    <n v="9"/>
    <n v="2022"/>
  </r>
  <r>
    <n v="2902"/>
    <n v="15"/>
    <n v="11"/>
    <d v="2022-09-18T00:00:00"/>
    <n v="26.38"/>
    <x v="14"/>
    <d v="2022-07-07T00:00:00"/>
    <s v="Australia"/>
    <s v="Tofik Lis"/>
    <x v="10"/>
    <n v="6"/>
    <n v="120"/>
    <n v="1200"/>
    <n v="9"/>
    <n v="2022"/>
  </r>
  <r>
    <n v="2903"/>
    <n v="15"/>
    <n v="11"/>
    <d v="2022-09-18T00:00:00"/>
    <n v="38.64"/>
    <x v="14"/>
    <d v="2022-07-07T00:00:00"/>
    <s v="Australia"/>
    <s v="Tofik Lis"/>
    <x v="10"/>
    <n v="6"/>
    <n v="120"/>
    <n v="1200"/>
    <n v="9"/>
    <n v="2022"/>
  </r>
  <r>
    <n v="2904"/>
    <n v="15"/>
    <n v="11"/>
    <d v="2022-09-18T00:00:00"/>
    <n v="31.99"/>
    <x v="14"/>
    <d v="2022-07-07T00:00:00"/>
    <s v="Australia"/>
    <s v="Tofik Lis"/>
    <x v="10"/>
    <n v="6"/>
    <n v="120"/>
    <n v="1200"/>
    <n v="9"/>
    <n v="2022"/>
  </r>
  <r>
    <n v="2905"/>
    <n v="15"/>
    <n v="11"/>
    <d v="2022-09-18T00:00:00"/>
    <n v="45.72"/>
    <x v="14"/>
    <d v="2022-07-07T00:00:00"/>
    <s v="Australia"/>
    <s v="Tofik Lis"/>
    <x v="10"/>
    <n v="6"/>
    <n v="120"/>
    <n v="1200"/>
    <n v="9"/>
    <n v="2022"/>
  </r>
  <r>
    <n v="2906"/>
    <n v="15"/>
    <n v="11"/>
    <d v="2022-09-18T00:00:00"/>
    <n v="50.22"/>
    <x v="14"/>
    <d v="2022-07-07T00:00:00"/>
    <s v="Australia"/>
    <s v="Tofik Lis"/>
    <x v="10"/>
    <n v="6"/>
    <n v="120"/>
    <n v="1200"/>
    <n v="9"/>
    <n v="2022"/>
  </r>
  <r>
    <n v="2907"/>
    <n v="15"/>
    <n v="11"/>
    <d v="2022-09-20T00:00:00"/>
    <n v="72.58"/>
    <x v="14"/>
    <d v="2022-07-07T00:00:00"/>
    <s v="Australia"/>
    <s v="Tofik Lis"/>
    <x v="10"/>
    <n v="6"/>
    <n v="120"/>
    <n v="1200"/>
    <n v="9"/>
    <n v="2022"/>
  </r>
  <r>
    <n v="2908"/>
    <n v="15"/>
    <n v="11"/>
    <d v="2022-09-21T00:00:00"/>
    <n v="72.150000000000006"/>
    <x v="14"/>
    <d v="2022-07-07T00:00:00"/>
    <s v="Australia"/>
    <s v="Tofik Lis"/>
    <x v="10"/>
    <n v="6"/>
    <n v="120"/>
    <n v="1200"/>
    <n v="9"/>
    <n v="2022"/>
  </r>
  <r>
    <n v="2909"/>
    <n v="15"/>
    <n v="11"/>
    <d v="2022-09-21T00:00:00"/>
    <n v="85.44"/>
    <x v="14"/>
    <d v="2022-07-07T00:00:00"/>
    <s v="Australia"/>
    <s v="Tofik Lis"/>
    <x v="10"/>
    <n v="6"/>
    <n v="120"/>
    <n v="1200"/>
    <n v="9"/>
    <n v="2022"/>
  </r>
  <r>
    <n v="2910"/>
    <n v="15"/>
    <n v="11"/>
    <d v="2022-09-21T00:00:00"/>
    <n v="74.33"/>
    <x v="14"/>
    <d v="2022-07-07T00:00:00"/>
    <s v="Australia"/>
    <s v="Tofik Lis"/>
    <x v="10"/>
    <n v="6"/>
    <n v="120"/>
    <n v="1200"/>
    <n v="9"/>
    <n v="2022"/>
  </r>
  <r>
    <n v="2911"/>
    <n v="15"/>
    <n v="12"/>
    <d v="2022-09-21T00:00:00"/>
    <n v="18.329999999999998"/>
    <x v="14"/>
    <d v="2022-07-07T00:00:00"/>
    <s v="Australia"/>
    <s v="Goryle"/>
    <x v="19"/>
    <n v="5"/>
    <n v="139"/>
    <n v="1000"/>
    <n v="9"/>
    <n v="2022"/>
  </r>
  <r>
    <n v="2912"/>
    <n v="15"/>
    <n v="12"/>
    <d v="2022-09-22T00:00:00"/>
    <n v="18.39"/>
    <x v="14"/>
    <d v="2022-07-07T00:00:00"/>
    <s v="Australia"/>
    <s v="Goryle"/>
    <x v="19"/>
    <n v="5"/>
    <n v="139"/>
    <n v="1000"/>
    <n v="9"/>
    <n v="2022"/>
  </r>
  <r>
    <n v="2913"/>
    <n v="15"/>
    <n v="12"/>
    <d v="2022-09-25T00:00:00"/>
    <n v="22.73"/>
    <x v="14"/>
    <d v="2022-07-07T00:00:00"/>
    <s v="Australia"/>
    <s v="Goryle"/>
    <x v="19"/>
    <n v="5"/>
    <n v="139"/>
    <n v="1000"/>
    <n v="9"/>
    <n v="2022"/>
  </r>
  <r>
    <n v="2914"/>
    <n v="15"/>
    <n v="12"/>
    <d v="2022-09-25T00:00:00"/>
    <n v="35.950000000000003"/>
    <x v="14"/>
    <d v="2022-07-07T00:00:00"/>
    <s v="Australia"/>
    <s v="Goryle"/>
    <x v="19"/>
    <n v="5"/>
    <n v="139"/>
    <n v="1000"/>
    <n v="9"/>
    <n v="2022"/>
  </r>
  <r>
    <n v="2915"/>
    <n v="15"/>
    <n v="12"/>
    <d v="2022-09-28T00:00:00"/>
    <n v="48.75"/>
    <x v="14"/>
    <d v="2022-07-07T00:00:00"/>
    <s v="Australia"/>
    <s v="Goryle"/>
    <x v="19"/>
    <n v="5"/>
    <n v="139"/>
    <n v="1000"/>
    <n v="9"/>
    <n v="2022"/>
  </r>
  <r>
    <n v="2916"/>
    <n v="15"/>
    <n v="12"/>
    <d v="2022-10-01T00:00:00"/>
    <n v="48.12"/>
    <x v="14"/>
    <d v="2022-07-07T00:00:00"/>
    <s v="Australia"/>
    <s v="Goryle"/>
    <x v="19"/>
    <n v="5"/>
    <n v="139"/>
    <n v="1000"/>
    <n v="10"/>
    <n v="2022"/>
  </r>
  <r>
    <n v="2917"/>
    <n v="15"/>
    <n v="12"/>
    <d v="2022-10-01T00:00:00"/>
    <n v="61.78"/>
    <x v="14"/>
    <d v="2022-07-07T00:00:00"/>
    <s v="Australia"/>
    <s v="Goryle"/>
    <x v="19"/>
    <n v="5"/>
    <n v="139"/>
    <n v="1000"/>
    <n v="10"/>
    <n v="2022"/>
  </r>
  <r>
    <n v="2918"/>
    <n v="15"/>
    <n v="12"/>
    <d v="2022-10-01T00:00:00"/>
    <n v="80.989999999999995"/>
    <x v="14"/>
    <d v="2022-07-07T00:00:00"/>
    <s v="Australia"/>
    <s v="Goryle"/>
    <x v="19"/>
    <n v="5"/>
    <n v="139"/>
    <n v="1000"/>
    <n v="10"/>
    <n v="2022"/>
  </r>
  <r>
    <n v="2919"/>
    <n v="15"/>
    <n v="12"/>
    <d v="2022-10-01T00:00:00"/>
    <n v="54.77"/>
    <x v="14"/>
    <d v="2022-07-07T00:00:00"/>
    <s v="Australia"/>
    <s v="Goryle"/>
    <x v="19"/>
    <n v="5"/>
    <n v="139"/>
    <n v="1000"/>
    <n v="10"/>
    <n v="2022"/>
  </r>
  <r>
    <n v="2920"/>
    <n v="15"/>
    <n v="12"/>
    <d v="2022-10-01T00:00:00"/>
    <n v="62.42"/>
    <x v="14"/>
    <d v="2022-07-07T00:00:00"/>
    <s v="Australia"/>
    <s v="Goryle"/>
    <x v="19"/>
    <n v="5"/>
    <n v="139"/>
    <n v="1000"/>
    <n v="10"/>
    <n v="2022"/>
  </r>
  <r>
    <n v="2921"/>
    <n v="15"/>
    <n v="13"/>
    <d v="2022-10-01T00:00:00"/>
    <n v="16.04"/>
    <x v="14"/>
    <d v="2022-07-07T00:00:00"/>
    <s v="Australia"/>
    <s v="Królowa"/>
    <x v="20"/>
    <n v="5"/>
    <n v="156"/>
    <n v="1000"/>
    <n v="10"/>
    <n v="2022"/>
  </r>
  <r>
    <n v="2922"/>
    <n v="15"/>
    <n v="13"/>
    <d v="2022-10-01T00:00:00"/>
    <n v="20.55"/>
    <x v="14"/>
    <d v="2022-07-07T00:00:00"/>
    <s v="Australia"/>
    <s v="Królowa"/>
    <x v="20"/>
    <n v="5"/>
    <n v="156"/>
    <n v="1000"/>
    <n v="10"/>
    <n v="2022"/>
  </r>
  <r>
    <n v="2923"/>
    <n v="15"/>
    <n v="13"/>
    <d v="2022-10-02T00:00:00"/>
    <n v="24.9"/>
    <x v="14"/>
    <d v="2022-07-07T00:00:00"/>
    <s v="Australia"/>
    <s v="Królowa"/>
    <x v="20"/>
    <n v="5"/>
    <n v="156"/>
    <n v="1000"/>
    <n v="10"/>
    <n v="2022"/>
  </r>
  <r>
    <n v="2924"/>
    <n v="15"/>
    <n v="13"/>
    <d v="2022-10-02T00:00:00"/>
    <n v="46.17"/>
    <x v="14"/>
    <d v="2022-07-07T00:00:00"/>
    <s v="Australia"/>
    <s v="Królowa"/>
    <x v="20"/>
    <n v="5"/>
    <n v="156"/>
    <n v="1000"/>
    <n v="10"/>
    <n v="2022"/>
  </r>
  <r>
    <n v="2925"/>
    <n v="15"/>
    <n v="13"/>
    <d v="2022-10-03T00:00:00"/>
    <n v="46.2"/>
    <x v="14"/>
    <d v="2022-07-07T00:00:00"/>
    <s v="Australia"/>
    <s v="Królowa"/>
    <x v="20"/>
    <n v="5"/>
    <n v="156"/>
    <n v="1000"/>
    <n v="10"/>
    <n v="2022"/>
  </r>
  <r>
    <n v="2926"/>
    <n v="15"/>
    <n v="13"/>
    <d v="2022-10-04T00:00:00"/>
    <n v="58.98"/>
    <x v="14"/>
    <d v="2022-07-07T00:00:00"/>
    <s v="Australia"/>
    <s v="Królowa"/>
    <x v="20"/>
    <n v="5"/>
    <n v="156"/>
    <n v="1000"/>
    <n v="10"/>
    <n v="2022"/>
  </r>
  <r>
    <n v="2927"/>
    <n v="15"/>
    <n v="13"/>
    <d v="2022-10-04T00:00:00"/>
    <n v="67.05"/>
    <x v="14"/>
    <d v="2022-07-07T00:00:00"/>
    <s v="Australia"/>
    <s v="Królowa"/>
    <x v="20"/>
    <n v="5"/>
    <n v="156"/>
    <n v="1000"/>
    <n v="10"/>
    <n v="2022"/>
  </r>
  <r>
    <n v="2928"/>
    <n v="15"/>
    <n v="13"/>
    <d v="2022-10-04T00:00:00"/>
    <n v="78.459999999999994"/>
    <x v="14"/>
    <d v="2022-07-07T00:00:00"/>
    <s v="Australia"/>
    <s v="Królowa"/>
    <x v="20"/>
    <n v="5"/>
    <n v="156"/>
    <n v="1000"/>
    <n v="10"/>
    <n v="2022"/>
  </r>
  <r>
    <n v="2929"/>
    <n v="15"/>
    <n v="13"/>
    <d v="2022-10-04T00:00:00"/>
    <n v="69.19"/>
    <x v="14"/>
    <d v="2022-07-07T00:00:00"/>
    <s v="Australia"/>
    <s v="Królowa"/>
    <x v="20"/>
    <n v="5"/>
    <n v="156"/>
    <n v="1000"/>
    <n v="10"/>
    <n v="2022"/>
  </r>
  <r>
    <n v="2930"/>
    <n v="15"/>
    <n v="13"/>
    <d v="2022-10-04T00:00:00"/>
    <n v="81.36"/>
    <x v="14"/>
    <d v="2022-07-07T00:00:00"/>
    <s v="Australia"/>
    <s v="Królowa"/>
    <x v="20"/>
    <n v="5"/>
    <n v="156"/>
    <n v="1000"/>
    <n v="10"/>
    <n v="2022"/>
  </r>
  <r>
    <n v="2931"/>
    <n v="15"/>
    <n v="14"/>
    <d v="2022-10-04T00:00:00"/>
    <n v="14.62"/>
    <x v="14"/>
    <d v="2022-07-07T00:00:00"/>
    <s v="Australia"/>
    <s v="Reolka"/>
    <x v="13"/>
    <n v="6"/>
    <n v="190"/>
    <n v="1200"/>
    <n v="10"/>
    <n v="2022"/>
  </r>
  <r>
    <n v="2932"/>
    <n v="15"/>
    <n v="14"/>
    <d v="2022-10-05T00:00:00"/>
    <n v="25.88"/>
    <x v="14"/>
    <d v="2022-07-07T00:00:00"/>
    <s v="Australia"/>
    <s v="Reolka"/>
    <x v="13"/>
    <n v="6"/>
    <n v="190"/>
    <n v="1200"/>
    <n v="10"/>
    <n v="2022"/>
  </r>
  <r>
    <n v="2933"/>
    <n v="15"/>
    <n v="14"/>
    <d v="2022-10-05T00:00:00"/>
    <n v="28.21"/>
    <x v="14"/>
    <d v="2022-07-07T00:00:00"/>
    <s v="Australia"/>
    <s v="Reolka"/>
    <x v="13"/>
    <n v="6"/>
    <n v="190"/>
    <n v="1200"/>
    <n v="10"/>
    <n v="2022"/>
  </r>
  <r>
    <n v="2934"/>
    <n v="15"/>
    <n v="14"/>
    <d v="2022-10-05T00:00:00"/>
    <n v="38.17"/>
    <x v="14"/>
    <d v="2022-07-07T00:00:00"/>
    <s v="Australia"/>
    <s v="Reolka"/>
    <x v="13"/>
    <n v="6"/>
    <n v="190"/>
    <n v="1200"/>
    <n v="10"/>
    <n v="2022"/>
  </r>
  <r>
    <n v="2935"/>
    <n v="15"/>
    <n v="14"/>
    <d v="2022-10-05T00:00:00"/>
    <n v="55.24"/>
    <x v="14"/>
    <d v="2022-07-07T00:00:00"/>
    <s v="Australia"/>
    <s v="Reolka"/>
    <x v="13"/>
    <n v="6"/>
    <n v="190"/>
    <n v="1200"/>
    <n v="10"/>
    <n v="2022"/>
  </r>
  <r>
    <n v="2936"/>
    <n v="15"/>
    <n v="14"/>
    <d v="2022-10-05T00:00:00"/>
    <n v="51.84"/>
    <x v="14"/>
    <d v="2022-07-07T00:00:00"/>
    <s v="Australia"/>
    <s v="Reolka"/>
    <x v="13"/>
    <n v="6"/>
    <n v="190"/>
    <n v="1200"/>
    <n v="10"/>
    <n v="2022"/>
  </r>
  <r>
    <n v="2937"/>
    <n v="15"/>
    <n v="14"/>
    <d v="2022-10-05T00:00:00"/>
    <n v="55.25"/>
    <x v="14"/>
    <d v="2022-07-07T00:00:00"/>
    <s v="Australia"/>
    <s v="Reolka"/>
    <x v="13"/>
    <n v="6"/>
    <n v="190"/>
    <n v="1200"/>
    <n v="10"/>
    <n v="2022"/>
  </r>
  <r>
    <n v="2938"/>
    <n v="15"/>
    <n v="14"/>
    <d v="2022-10-05T00:00:00"/>
    <n v="72.790000000000006"/>
    <x v="14"/>
    <d v="2022-07-07T00:00:00"/>
    <s v="Australia"/>
    <s v="Reolka"/>
    <x v="13"/>
    <n v="6"/>
    <n v="190"/>
    <n v="1200"/>
    <n v="10"/>
    <n v="2022"/>
  </r>
  <r>
    <n v="2939"/>
    <n v="15"/>
    <n v="14"/>
    <d v="2022-10-05T00:00:00"/>
    <n v="80.72"/>
    <x v="14"/>
    <d v="2022-07-07T00:00:00"/>
    <s v="Australia"/>
    <s v="Reolka"/>
    <x v="13"/>
    <n v="6"/>
    <n v="190"/>
    <n v="1200"/>
    <n v="10"/>
    <n v="2022"/>
  </r>
  <r>
    <n v="2940"/>
    <n v="15"/>
    <n v="14"/>
    <d v="2022-10-05T00:00:00"/>
    <n v="89.62"/>
    <x v="14"/>
    <d v="2022-07-07T00:00:00"/>
    <s v="Australia"/>
    <s v="Reolka"/>
    <x v="13"/>
    <n v="6"/>
    <n v="190"/>
    <n v="1200"/>
    <n v="10"/>
    <n v="2022"/>
  </r>
  <r>
    <n v="2941"/>
    <n v="15"/>
    <n v="29"/>
    <d v="2022-10-05T00:00:00"/>
    <n v="18.2"/>
    <x v="14"/>
    <d v="2022-07-07T00:00:00"/>
    <s v="Australia"/>
    <s v="Miś z Sowiej Chaty"/>
    <x v="27"/>
    <n v="4"/>
    <n v="90"/>
    <n v="900"/>
    <n v="10"/>
    <n v="2022"/>
  </r>
  <r>
    <n v="2942"/>
    <n v="15"/>
    <n v="29"/>
    <d v="2022-10-05T00:00:00"/>
    <n v="23.52"/>
    <x v="14"/>
    <d v="2022-07-07T00:00:00"/>
    <s v="Australia"/>
    <s v="Miś z Sowiej Chaty"/>
    <x v="27"/>
    <n v="4"/>
    <n v="90"/>
    <n v="900"/>
    <n v="10"/>
    <n v="2022"/>
  </r>
  <r>
    <n v="2943"/>
    <n v="15"/>
    <n v="29"/>
    <d v="2022-10-05T00:00:00"/>
    <n v="27.43"/>
    <x v="14"/>
    <d v="2022-07-07T00:00:00"/>
    <s v="Australia"/>
    <s v="Miś z Sowiej Chaty"/>
    <x v="27"/>
    <n v="4"/>
    <n v="90"/>
    <n v="900"/>
    <n v="10"/>
    <n v="2022"/>
  </r>
  <r>
    <n v="2944"/>
    <n v="15"/>
    <n v="29"/>
    <d v="2022-10-05T00:00:00"/>
    <n v="27.85"/>
    <x v="14"/>
    <d v="2022-07-07T00:00:00"/>
    <s v="Australia"/>
    <s v="Miś z Sowiej Chaty"/>
    <x v="27"/>
    <n v="4"/>
    <n v="90"/>
    <n v="900"/>
    <n v="10"/>
    <n v="2022"/>
  </r>
  <r>
    <n v="2945"/>
    <n v="15"/>
    <n v="29"/>
    <d v="2022-10-05T00:00:00"/>
    <n v="57.14"/>
    <x v="14"/>
    <d v="2022-07-07T00:00:00"/>
    <s v="Australia"/>
    <s v="Miś z Sowiej Chaty"/>
    <x v="27"/>
    <n v="4"/>
    <n v="90"/>
    <n v="900"/>
    <n v="10"/>
    <n v="2022"/>
  </r>
  <r>
    <n v="2946"/>
    <n v="15"/>
    <n v="29"/>
    <d v="2022-10-05T00:00:00"/>
    <n v="45.29"/>
    <x v="14"/>
    <d v="2022-07-07T00:00:00"/>
    <s v="Australia"/>
    <s v="Miś z Sowiej Chaty"/>
    <x v="27"/>
    <n v="4"/>
    <n v="90"/>
    <n v="900"/>
    <n v="10"/>
    <n v="2022"/>
  </r>
  <r>
    <n v="2947"/>
    <n v="15"/>
    <n v="29"/>
    <d v="2022-10-05T00:00:00"/>
    <n v="48.57"/>
    <x v="14"/>
    <d v="2022-07-07T00:00:00"/>
    <s v="Australia"/>
    <s v="Miś z Sowiej Chaty"/>
    <x v="27"/>
    <n v="4"/>
    <n v="90"/>
    <n v="900"/>
    <n v="10"/>
    <n v="2022"/>
  </r>
  <r>
    <n v="2948"/>
    <n v="15"/>
    <n v="29"/>
    <d v="2022-10-05T00:00:00"/>
    <n v="79.08"/>
    <x v="14"/>
    <d v="2022-07-07T00:00:00"/>
    <s v="Australia"/>
    <s v="Miś z Sowiej Chaty"/>
    <x v="27"/>
    <n v="4"/>
    <n v="90"/>
    <n v="900"/>
    <n v="10"/>
    <n v="2022"/>
  </r>
  <r>
    <n v="2949"/>
    <n v="15"/>
    <n v="29"/>
    <d v="2022-10-05T00:00:00"/>
    <n v="78.23"/>
    <x v="14"/>
    <d v="2022-07-07T00:00:00"/>
    <s v="Australia"/>
    <s v="Miś z Sowiej Chaty"/>
    <x v="27"/>
    <n v="4"/>
    <n v="90"/>
    <n v="900"/>
    <n v="10"/>
    <n v="2022"/>
  </r>
  <r>
    <n v="2950"/>
    <n v="15"/>
    <n v="29"/>
    <d v="2022-10-05T00:00:00"/>
    <n v="94.96"/>
    <x v="14"/>
    <d v="2022-07-07T00:00:00"/>
    <s v="Australia"/>
    <s v="Miś z Sowiej Chaty"/>
    <x v="27"/>
    <n v="4"/>
    <n v="90"/>
    <n v="900"/>
    <n v="10"/>
    <n v="2022"/>
  </r>
  <r>
    <n v="2951"/>
    <n v="15"/>
    <n v="16"/>
    <d v="2022-10-05T00:00:00"/>
    <n v="17.57"/>
    <x v="14"/>
    <d v="2022-07-07T00:00:00"/>
    <s v="Australia"/>
    <s v="Umarłe Korporacje"/>
    <x v="22"/>
    <n v="8"/>
    <n v="240"/>
    <n v="1800"/>
    <n v="10"/>
    <n v="2022"/>
  </r>
  <r>
    <n v="2952"/>
    <n v="15"/>
    <n v="16"/>
    <d v="2022-10-05T00:00:00"/>
    <n v="26.95"/>
    <x v="14"/>
    <d v="2022-07-07T00:00:00"/>
    <s v="Australia"/>
    <s v="Umarłe Korporacje"/>
    <x v="22"/>
    <n v="8"/>
    <n v="240"/>
    <n v="1800"/>
    <n v="10"/>
    <n v="2022"/>
  </r>
  <r>
    <n v="2953"/>
    <n v="15"/>
    <n v="16"/>
    <d v="2022-10-05T00:00:00"/>
    <n v="33.130000000000003"/>
    <x v="14"/>
    <d v="2022-07-07T00:00:00"/>
    <s v="Australia"/>
    <s v="Umarłe Korporacje"/>
    <x v="22"/>
    <n v="8"/>
    <n v="240"/>
    <n v="1800"/>
    <n v="10"/>
    <n v="2022"/>
  </r>
  <r>
    <n v="2954"/>
    <n v="15"/>
    <n v="16"/>
    <d v="2022-10-05T00:00:00"/>
    <n v="42"/>
    <x v="14"/>
    <d v="2022-07-07T00:00:00"/>
    <s v="Australia"/>
    <s v="Umarłe Korporacje"/>
    <x v="22"/>
    <n v="8"/>
    <n v="240"/>
    <n v="1800"/>
    <n v="10"/>
    <n v="2022"/>
  </r>
  <r>
    <n v="2955"/>
    <n v="15"/>
    <n v="16"/>
    <d v="2022-10-05T00:00:00"/>
    <n v="50.63"/>
    <x v="14"/>
    <d v="2022-07-07T00:00:00"/>
    <s v="Australia"/>
    <s v="Umarłe Korporacje"/>
    <x v="22"/>
    <n v="8"/>
    <n v="240"/>
    <n v="1800"/>
    <n v="10"/>
    <n v="2022"/>
  </r>
  <r>
    <n v="2956"/>
    <n v="15"/>
    <n v="16"/>
    <d v="2022-10-05T00:00:00"/>
    <n v="53.84"/>
    <x v="14"/>
    <d v="2022-07-07T00:00:00"/>
    <s v="Australia"/>
    <s v="Umarłe Korporacje"/>
    <x v="22"/>
    <n v="8"/>
    <n v="240"/>
    <n v="1800"/>
    <n v="10"/>
    <n v="2022"/>
  </r>
  <r>
    <n v="2957"/>
    <n v="15"/>
    <n v="16"/>
    <d v="2022-10-05T00:00:00"/>
    <n v="61.93"/>
    <x v="14"/>
    <d v="2022-07-07T00:00:00"/>
    <s v="Australia"/>
    <s v="Umarłe Korporacje"/>
    <x v="22"/>
    <n v="8"/>
    <n v="240"/>
    <n v="1800"/>
    <n v="10"/>
    <n v="2022"/>
  </r>
  <r>
    <n v="2958"/>
    <n v="15"/>
    <n v="16"/>
    <d v="2022-10-05T00:00:00"/>
    <n v="47.49"/>
    <x v="14"/>
    <d v="2022-07-07T00:00:00"/>
    <s v="Australia"/>
    <s v="Umarłe Korporacje"/>
    <x v="22"/>
    <n v="8"/>
    <n v="240"/>
    <n v="1800"/>
    <n v="10"/>
    <n v="2022"/>
  </r>
  <r>
    <n v="2959"/>
    <n v="15"/>
    <n v="16"/>
    <d v="2022-10-05T00:00:00"/>
    <n v="68.86"/>
    <x v="14"/>
    <d v="2022-07-07T00:00:00"/>
    <s v="Australia"/>
    <s v="Umarłe Korporacje"/>
    <x v="22"/>
    <n v="8"/>
    <n v="240"/>
    <n v="1800"/>
    <n v="10"/>
    <n v="2022"/>
  </r>
  <r>
    <n v="2960"/>
    <n v="15"/>
    <n v="16"/>
    <d v="2022-10-07T00:00:00"/>
    <n v="76.95"/>
    <x v="14"/>
    <d v="2022-07-07T00:00:00"/>
    <s v="Australia"/>
    <s v="Umarłe Korporacje"/>
    <x v="22"/>
    <n v="8"/>
    <n v="240"/>
    <n v="1800"/>
    <n v="10"/>
    <n v="2022"/>
  </r>
  <r>
    <n v="2961"/>
    <n v="15"/>
    <n v="17"/>
    <d v="2022-10-07T00:00:00"/>
    <n v="12.83"/>
    <x v="14"/>
    <d v="2022-07-07T00:00:00"/>
    <s v="Australia"/>
    <s v="Tofik Lis"/>
    <x v="7"/>
    <n v="6"/>
    <n v="160"/>
    <n v="1200"/>
    <n v="10"/>
    <n v="2022"/>
  </r>
  <r>
    <n v="2962"/>
    <n v="15"/>
    <n v="17"/>
    <d v="2022-10-08T00:00:00"/>
    <n v="21.84"/>
    <x v="14"/>
    <d v="2022-07-07T00:00:00"/>
    <s v="Australia"/>
    <s v="Tofik Lis"/>
    <x v="7"/>
    <n v="6"/>
    <n v="160"/>
    <n v="1200"/>
    <n v="10"/>
    <n v="2022"/>
  </r>
  <r>
    <n v="2963"/>
    <n v="15"/>
    <n v="17"/>
    <d v="2022-10-08T00:00:00"/>
    <n v="22.57"/>
    <x v="14"/>
    <d v="2022-07-07T00:00:00"/>
    <s v="Australia"/>
    <s v="Tofik Lis"/>
    <x v="7"/>
    <n v="6"/>
    <n v="160"/>
    <n v="1200"/>
    <n v="10"/>
    <n v="2022"/>
  </r>
  <r>
    <n v="2964"/>
    <n v="15"/>
    <n v="17"/>
    <d v="2022-10-08T00:00:00"/>
    <n v="45.77"/>
    <x v="14"/>
    <d v="2022-07-07T00:00:00"/>
    <s v="Australia"/>
    <s v="Tofik Lis"/>
    <x v="7"/>
    <n v="6"/>
    <n v="160"/>
    <n v="1200"/>
    <n v="10"/>
    <n v="2022"/>
  </r>
  <r>
    <n v="2965"/>
    <n v="15"/>
    <n v="17"/>
    <d v="2022-10-08T00:00:00"/>
    <n v="39.159999999999997"/>
    <x v="14"/>
    <d v="2022-07-07T00:00:00"/>
    <s v="Australia"/>
    <s v="Tofik Lis"/>
    <x v="7"/>
    <n v="6"/>
    <n v="160"/>
    <n v="1200"/>
    <n v="10"/>
    <n v="2022"/>
  </r>
  <r>
    <n v="2966"/>
    <n v="15"/>
    <n v="17"/>
    <d v="2022-10-08T00:00:00"/>
    <n v="56.29"/>
    <x v="14"/>
    <d v="2022-07-07T00:00:00"/>
    <s v="Australia"/>
    <s v="Tofik Lis"/>
    <x v="7"/>
    <n v="6"/>
    <n v="160"/>
    <n v="1200"/>
    <n v="10"/>
    <n v="2022"/>
  </r>
  <r>
    <n v="2967"/>
    <n v="15"/>
    <n v="17"/>
    <d v="2022-10-08T00:00:00"/>
    <n v="67.930000000000007"/>
    <x v="14"/>
    <d v="2022-07-07T00:00:00"/>
    <s v="Australia"/>
    <s v="Tofik Lis"/>
    <x v="7"/>
    <n v="6"/>
    <n v="160"/>
    <n v="1200"/>
    <n v="10"/>
    <n v="2022"/>
  </r>
  <r>
    <n v="2968"/>
    <n v="15"/>
    <n v="17"/>
    <d v="2022-10-10T00:00:00"/>
    <n v="61.13"/>
    <x v="14"/>
    <d v="2022-07-07T00:00:00"/>
    <s v="Australia"/>
    <s v="Tofik Lis"/>
    <x v="7"/>
    <n v="6"/>
    <n v="160"/>
    <n v="1200"/>
    <n v="10"/>
    <n v="2022"/>
  </r>
  <r>
    <n v="2969"/>
    <n v="15"/>
    <n v="17"/>
    <d v="2022-10-10T00:00:00"/>
    <n v="89.54"/>
    <x v="14"/>
    <d v="2022-07-07T00:00:00"/>
    <s v="Australia"/>
    <s v="Tofik Lis"/>
    <x v="7"/>
    <n v="6"/>
    <n v="160"/>
    <n v="1200"/>
    <n v="10"/>
    <n v="2022"/>
  </r>
  <r>
    <n v="2970"/>
    <n v="15"/>
    <n v="17"/>
    <d v="2022-10-12T00:00:00"/>
    <n v="89.05"/>
    <x v="14"/>
    <d v="2022-07-07T00:00:00"/>
    <s v="Australia"/>
    <s v="Tofik Lis"/>
    <x v="7"/>
    <n v="6"/>
    <n v="160"/>
    <n v="1200"/>
    <n v="10"/>
    <n v="2022"/>
  </r>
  <r>
    <n v="2971"/>
    <n v="15"/>
    <n v="18"/>
    <d v="2022-10-12T00:00:00"/>
    <n v="19.37"/>
    <x v="14"/>
    <d v="2022-07-07T00:00:00"/>
    <s v="Australia"/>
    <s v="Aviciuś"/>
    <x v="15"/>
    <n v="5"/>
    <n v="124"/>
    <n v="1000"/>
    <n v="10"/>
    <n v="2022"/>
  </r>
  <r>
    <n v="2972"/>
    <n v="15"/>
    <n v="18"/>
    <d v="2022-10-12T00:00:00"/>
    <n v="22.59"/>
    <x v="14"/>
    <d v="2022-07-07T00:00:00"/>
    <s v="Australia"/>
    <s v="Aviciuś"/>
    <x v="15"/>
    <n v="5"/>
    <n v="124"/>
    <n v="1000"/>
    <n v="10"/>
    <n v="2022"/>
  </r>
  <r>
    <n v="2973"/>
    <n v="15"/>
    <n v="18"/>
    <d v="2022-10-15T00:00:00"/>
    <n v="26.15"/>
    <x v="14"/>
    <d v="2022-07-07T00:00:00"/>
    <s v="Australia"/>
    <s v="Aviciuś"/>
    <x v="15"/>
    <n v="5"/>
    <n v="124"/>
    <n v="1000"/>
    <n v="10"/>
    <n v="2022"/>
  </r>
  <r>
    <n v="2974"/>
    <n v="15"/>
    <n v="18"/>
    <d v="2022-10-15T00:00:00"/>
    <n v="41.18"/>
    <x v="14"/>
    <d v="2022-07-07T00:00:00"/>
    <s v="Australia"/>
    <s v="Aviciuś"/>
    <x v="15"/>
    <n v="5"/>
    <n v="124"/>
    <n v="1000"/>
    <n v="10"/>
    <n v="2022"/>
  </r>
  <r>
    <n v="2975"/>
    <n v="15"/>
    <n v="18"/>
    <d v="2022-10-15T00:00:00"/>
    <n v="46.47"/>
    <x v="14"/>
    <d v="2022-07-07T00:00:00"/>
    <s v="Australia"/>
    <s v="Aviciuś"/>
    <x v="15"/>
    <n v="5"/>
    <n v="124"/>
    <n v="1000"/>
    <n v="10"/>
    <n v="2022"/>
  </r>
  <r>
    <n v="2976"/>
    <n v="15"/>
    <n v="18"/>
    <d v="2022-10-15T00:00:00"/>
    <n v="46.21"/>
    <x v="14"/>
    <d v="2022-07-07T00:00:00"/>
    <s v="Australia"/>
    <s v="Aviciuś"/>
    <x v="15"/>
    <n v="5"/>
    <n v="124"/>
    <n v="1000"/>
    <n v="10"/>
    <n v="2022"/>
  </r>
  <r>
    <n v="2977"/>
    <n v="15"/>
    <n v="18"/>
    <d v="2022-10-17T00:00:00"/>
    <n v="57.52"/>
    <x v="14"/>
    <d v="2022-07-07T00:00:00"/>
    <s v="Australia"/>
    <s v="Aviciuś"/>
    <x v="15"/>
    <n v="5"/>
    <n v="124"/>
    <n v="1000"/>
    <n v="10"/>
    <n v="2022"/>
  </r>
  <r>
    <n v="2978"/>
    <n v="15"/>
    <n v="18"/>
    <d v="2022-10-17T00:00:00"/>
    <n v="73.349999999999994"/>
    <x v="14"/>
    <d v="2022-07-07T00:00:00"/>
    <s v="Australia"/>
    <s v="Aviciuś"/>
    <x v="15"/>
    <n v="5"/>
    <n v="124"/>
    <n v="1000"/>
    <n v="10"/>
    <n v="2022"/>
  </r>
  <r>
    <n v="2979"/>
    <n v="15"/>
    <n v="18"/>
    <d v="2022-10-20T00:00:00"/>
    <n v="68.959999999999994"/>
    <x v="14"/>
    <d v="2022-07-07T00:00:00"/>
    <s v="Australia"/>
    <s v="Aviciuś"/>
    <x v="15"/>
    <n v="5"/>
    <n v="124"/>
    <n v="1000"/>
    <n v="10"/>
    <n v="2022"/>
  </r>
  <r>
    <n v="2980"/>
    <n v="15"/>
    <n v="18"/>
    <d v="2022-10-20T00:00:00"/>
    <n v="72.63"/>
    <x v="14"/>
    <d v="2022-07-07T00:00:00"/>
    <s v="Australia"/>
    <s v="Aviciuś"/>
    <x v="15"/>
    <n v="5"/>
    <n v="124"/>
    <n v="1000"/>
    <n v="10"/>
    <n v="2022"/>
  </r>
  <r>
    <n v="2981"/>
    <n v="15"/>
    <n v="19"/>
    <d v="2022-10-20T00:00:00"/>
    <n v="17.07"/>
    <x v="14"/>
    <d v="2022-07-07T00:00:00"/>
    <s v="Australia"/>
    <s v="Dźwiękowy Szok Magii"/>
    <x v="16"/>
    <n v="7"/>
    <n v="170"/>
    <n v="1400"/>
    <n v="10"/>
    <n v="2022"/>
  </r>
  <r>
    <n v="2982"/>
    <n v="15"/>
    <n v="19"/>
    <d v="2022-10-23T00:00:00"/>
    <n v="19.420000000000002"/>
    <x v="14"/>
    <d v="2022-07-07T00:00:00"/>
    <s v="Australia"/>
    <s v="Dźwiękowy Szok Magii"/>
    <x v="16"/>
    <n v="7"/>
    <n v="170"/>
    <n v="1400"/>
    <n v="10"/>
    <n v="2022"/>
  </r>
  <r>
    <n v="2983"/>
    <n v="15"/>
    <n v="19"/>
    <d v="2022-10-23T00:00:00"/>
    <n v="32.71"/>
    <x v="14"/>
    <d v="2022-07-07T00:00:00"/>
    <s v="Australia"/>
    <s v="Dźwiękowy Szok Magii"/>
    <x v="16"/>
    <n v="7"/>
    <n v="170"/>
    <n v="1400"/>
    <n v="10"/>
    <n v="2022"/>
  </r>
  <r>
    <n v="2984"/>
    <n v="15"/>
    <n v="19"/>
    <d v="2022-10-25T00:00:00"/>
    <n v="42.87"/>
    <x v="14"/>
    <d v="2022-07-07T00:00:00"/>
    <s v="Australia"/>
    <s v="Dźwiękowy Szok Magii"/>
    <x v="16"/>
    <n v="7"/>
    <n v="170"/>
    <n v="1400"/>
    <n v="10"/>
    <n v="2022"/>
  </r>
  <r>
    <n v="2985"/>
    <n v="15"/>
    <n v="19"/>
    <d v="2022-10-25T00:00:00"/>
    <n v="53.92"/>
    <x v="14"/>
    <d v="2022-07-07T00:00:00"/>
    <s v="Australia"/>
    <s v="Dźwiękowy Szok Magii"/>
    <x v="16"/>
    <n v="7"/>
    <n v="170"/>
    <n v="1400"/>
    <n v="10"/>
    <n v="2022"/>
  </r>
  <r>
    <n v="2986"/>
    <n v="15"/>
    <n v="19"/>
    <d v="2022-10-25T00:00:00"/>
    <n v="49.64"/>
    <x v="14"/>
    <d v="2022-07-07T00:00:00"/>
    <s v="Australia"/>
    <s v="Dźwiękowy Szok Magii"/>
    <x v="16"/>
    <n v="7"/>
    <n v="170"/>
    <n v="1400"/>
    <n v="10"/>
    <n v="2022"/>
  </r>
  <r>
    <n v="2987"/>
    <n v="15"/>
    <n v="19"/>
    <d v="2022-10-25T00:00:00"/>
    <n v="58.72"/>
    <x v="14"/>
    <d v="2022-07-07T00:00:00"/>
    <s v="Australia"/>
    <s v="Dźwiękowy Szok Magii"/>
    <x v="16"/>
    <n v="7"/>
    <n v="170"/>
    <n v="1400"/>
    <n v="10"/>
    <n v="2022"/>
  </r>
  <r>
    <n v="2988"/>
    <n v="15"/>
    <n v="19"/>
    <d v="2022-10-25T00:00:00"/>
    <n v="64.11"/>
    <x v="14"/>
    <d v="2022-07-07T00:00:00"/>
    <s v="Australia"/>
    <s v="Dźwiękowy Szok Magii"/>
    <x v="16"/>
    <n v="7"/>
    <n v="170"/>
    <n v="1400"/>
    <n v="10"/>
    <n v="2022"/>
  </r>
  <r>
    <n v="2989"/>
    <n v="15"/>
    <n v="19"/>
    <d v="2022-10-25T00:00:00"/>
    <n v="60.56"/>
    <x v="14"/>
    <d v="2022-07-07T00:00:00"/>
    <s v="Australia"/>
    <s v="Dźwiękowy Szok Magii"/>
    <x v="16"/>
    <n v="7"/>
    <n v="170"/>
    <n v="1400"/>
    <n v="10"/>
    <n v="2022"/>
  </r>
  <r>
    <n v="2990"/>
    <n v="15"/>
    <n v="20"/>
    <d v="2022-10-25T00:00:00"/>
    <n v="13.4"/>
    <x v="14"/>
    <d v="2022-07-07T00:00:00"/>
    <s v="Australia"/>
    <s v="xi"/>
    <x v="17"/>
    <n v="9"/>
    <n v="222"/>
    <n v="2000"/>
    <n v="10"/>
    <n v="2022"/>
  </r>
  <r>
    <n v="2991"/>
    <n v="15"/>
    <n v="20"/>
    <d v="2022-10-26T00:00:00"/>
    <n v="16"/>
    <x v="14"/>
    <d v="2022-07-07T00:00:00"/>
    <s v="Australia"/>
    <s v="xi"/>
    <x v="17"/>
    <n v="9"/>
    <n v="222"/>
    <n v="2000"/>
    <n v="10"/>
    <n v="2022"/>
  </r>
  <r>
    <n v="2992"/>
    <n v="15"/>
    <n v="20"/>
    <d v="2022-10-26T00:00:00"/>
    <n v="35.28"/>
    <x v="14"/>
    <d v="2022-07-07T00:00:00"/>
    <s v="Australia"/>
    <s v="xi"/>
    <x v="17"/>
    <n v="9"/>
    <n v="222"/>
    <n v="2000"/>
    <n v="10"/>
    <n v="2022"/>
  </r>
  <r>
    <n v="2993"/>
    <n v="15"/>
    <n v="20"/>
    <d v="2022-10-26T00:00:00"/>
    <n v="34.130000000000003"/>
    <x v="14"/>
    <d v="2022-07-07T00:00:00"/>
    <s v="Australia"/>
    <s v="xi"/>
    <x v="17"/>
    <n v="9"/>
    <n v="222"/>
    <n v="2000"/>
    <n v="10"/>
    <n v="2022"/>
  </r>
  <r>
    <n v="2994"/>
    <n v="15"/>
    <n v="20"/>
    <d v="2022-10-26T00:00:00"/>
    <n v="43.24"/>
    <x v="14"/>
    <d v="2022-07-07T00:00:00"/>
    <s v="Australia"/>
    <s v="xi"/>
    <x v="17"/>
    <n v="9"/>
    <n v="222"/>
    <n v="2000"/>
    <n v="10"/>
    <n v="2022"/>
  </r>
  <r>
    <n v="2995"/>
    <n v="15"/>
    <n v="20"/>
    <d v="2022-10-26T00:00:00"/>
    <n v="59.88"/>
    <x v="14"/>
    <d v="2022-07-07T00:00:00"/>
    <s v="Australia"/>
    <s v="xi"/>
    <x v="17"/>
    <n v="9"/>
    <n v="222"/>
    <n v="2000"/>
    <n v="10"/>
    <n v="2022"/>
  </r>
  <r>
    <n v="2996"/>
    <n v="15"/>
    <n v="20"/>
    <d v="2022-10-28T00:00:00"/>
    <n v="60.52"/>
    <x v="14"/>
    <d v="2022-07-07T00:00:00"/>
    <s v="Australia"/>
    <s v="xi"/>
    <x v="17"/>
    <n v="9"/>
    <n v="222"/>
    <n v="2000"/>
    <n v="10"/>
    <n v="2022"/>
  </r>
  <r>
    <n v="2997"/>
    <n v="15"/>
    <n v="20"/>
    <d v="2022-10-28T00:00:00"/>
    <n v="65.87"/>
    <x v="14"/>
    <d v="2022-07-07T00:00:00"/>
    <s v="Australia"/>
    <s v="xi"/>
    <x v="17"/>
    <n v="9"/>
    <n v="222"/>
    <n v="2000"/>
    <n v="10"/>
    <n v="2022"/>
  </r>
  <r>
    <n v="2998"/>
    <n v="15"/>
    <n v="20"/>
    <d v="2022-10-28T00:00:00"/>
    <n v="63.02"/>
    <x v="14"/>
    <d v="2022-07-07T00:00:00"/>
    <s v="Australia"/>
    <s v="xi"/>
    <x v="17"/>
    <n v="9"/>
    <n v="222"/>
    <n v="2000"/>
    <n v="10"/>
    <n v="2022"/>
  </r>
  <r>
    <n v="2999"/>
    <n v="15"/>
    <n v="20"/>
    <d v="2022-10-28T00:00:00"/>
    <n v="60.56"/>
    <x v="14"/>
    <d v="2022-07-07T00:00:00"/>
    <s v="Australia"/>
    <s v="xi"/>
    <x v="17"/>
    <n v="9"/>
    <n v="222"/>
    <n v="2000"/>
    <n v="10"/>
    <n v="2022"/>
  </r>
  <r>
    <n v="3000"/>
    <n v="15"/>
    <n v="21"/>
    <d v="2022-10-28T00:00:00"/>
    <n v="18.260000000000002"/>
    <x v="14"/>
    <d v="2022-07-07T00:00:00"/>
    <s v="Australia"/>
    <s v="Lisek Przemyka"/>
    <x v="18"/>
    <n v="9"/>
    <n v="300"/>
    <n v="2000"/>
    <n v="10"/>
    <n v="2022"/>
  </r>
  <r>
    <n v="3001"/>
    <n v="7"/>
    <n v="1"/>
    <d v="2022-11-11T00:00:00"/>
    <n v="14.62"/>
    <x v="15"/>
    <d v="2022-11-11T00:00:00"/>
    <s v="Kanada"/>
    <s v="Cysmix i Emilka"/>
    <x v="0"/>
    <n v="7"/>
    <n v="128"/>
    <n v="1500"/>
    <n v="11"/>
    <n v="2022"/>
  </r>
  <r>
    <n v="3002"/>
    <n v="7"/>
    <n v="1"/>
    <d v="2022-11-11T00:00:00"/>
    <n v="28.24"/>
    <x v="15"/>
    <d v="2022-11-11T00:00:00"/>
    <s v="Kanada"/>
    <s v="Cysmix i Emilka"/>
    <x v="0"/>
    <n v="7"/>
    <n v="128"/>
    <n v="1500"/>
    <n v="11"/>
    <n v="2022"/>
  </r>
  <r>
    <n v="3003"/>
    <n v="7"/>
    <n v="1"/>
    <d v="2022-11-11T00:00:00"/>
    <n v="24.52"/>
    <x v="15"/>
    <d v="2022-11-11T00:00:00"/>
    <s v="Kanada"/>
    <s v="Cysmix i Emilka"/>
    <x v="0"/>
    <n v="7"/>
    <n v="128"/>
    <n v="1500"/>
    <n v="11"/>
    <n v="2022"/>
  </r>
  <r>
    <n v="3004"/>
    <n v="7"/>
    <n v="1"/>
    <d v="2022-11-11T00:00:00"/>
    <n v="35.340000000000003"/>
    <x v="15"/>
    <d v="2022-11-11T00:00:00"/>
    <s v="Kanada"/>
    <s v="Cysmix i Emilka"/>
    <x v="0"/>
    <n v="7"/>
    <n v="128"/>
    <n v="1500"/>
    <n v="11"/>
    <n v="2022"/>
  </r>
  <r>
    <n v="3005"/>
    <n v="7"/>
    <n v="1"/>
    <d v="2022-11-11T00:00:00"/>
    <n v="49.08"/>
    <x v="15"/>
    <d v="2022-11-11T00:00:00"/>
    <s v="Kanada"/>
    <s v="Cysmix i Emilka"/>
    <x v="0"/>
    <n v="7"/>
    <n v="128"/>
    <n v="1500"/>
    <n v="11"/>
    <n v="2022"/>
  </r>
  <r>
    <n v="3006"/>
    <n v="7"/>
    <n v="1"/>
    <d v="2022-11-13T00:00:00"/>
    <n v="45.7"/>
    <x v="15"/>
    <d v="2022-11-11T00:00:00"/>
    <s v="Kanada"/>
    <s v="Cysmix i Emilka"/>
    <x v="0"/>
    <n v="7"/>
    <n v="128"/>
    <n v="1500"/>
    <n v="11"/>
    <n v="2022"/>
  </r>
  <r>
    <n v="3007"/>
    <n v="7"/>
    <n v="1"/>
    <d v="2022-11-13T00:00:00"/>
    <n v="64.19"/>
    <x v="15"/>
    <d v="2022-11-11T00:00:00"/>
    <s v="Kanada"/>
    <s v="Cysmix i Emilka"/>
    <x v="0"/>
    <n v="7"/>
    <n v="128"/>
    <n v="1500"/>
    <n v="11"/>
    <n v="2022"/>
  </r>
  <r>
    <n v="3008"/>
    <n v="7"/>
    <n v="1"/>
    <d v="2022-11-16T00:00:00"/>
    <n v="62.07"/>
    <x v="15"/>
    <d v="2022-11-11T00:00:00"/>
    <s v="Kanada"/>
    <s v="Cysmix i Emilka"/>
    <x v="0"/>
    <n v="7"/>
    <n v="128"/>
    <n v="1500"/>
    <n v="11"/>
    <n v="2022"/>
  </r>
  <r>
    <n v="3009"/>
    <n v="7"/>
    <n v="1"/>
    <d v="2022-11-16T00:00:00"/>
    <n v="94.16"/>
    <x v="15"/>
    <d v="2022-11-11T00:00:00"/>
    <s v="Kanada"/>
    <s v="Cysmix i Emilka"/>
    <x v="0"/>
    <n v="7"/>
    <n v="128"/>
    <n v="1500"/>
    <n v="11"/>
    <n v="2022"/>
  </r>
  <r>
    <n v="3010"/>
    <n v="7"/>
    <n v="2"/>
    <d v="2022-11-16T00:00:00"/>
    <n v="15.04"/>
    <x v="15"/>
    <d v="2022-11-11T00:00:00"/>
    <s v="Kanada"/>
    <s v="Solejek"/>
    <x v="1"/>
    <n v="7"/>
    <n v="182"/>
    <n v="1500"/>
    <n v="11"/>
    <n v="2022"/>
  </r>
  <r>
    <n v="3011"/>
    <n v="7"/>
    <n v="2"/>
    <d v="2022-11-17T00:00:00"/>
    <n v="18.43"/>
    <x v="15"/>
    <d v="2022-11-11T00:00:00"/>
    <s v="Kanada"/>
    <s v="Solejek"/>
    <x v="1"/>
    <n v="7"/>
    <n v="182"/>
    <n v="1500"/>
    <n v="11"/>
    <n v="2022"/>
  </r>
  <r>
    <n v="3012"/>
    <n v="7"/>
    <n v="2"/>
    <d v="2022-11-17T00:00:00"/>
    <n v="32"/>
    <x v="15"/>
    <d v="2022-11-11T00:00:00"/>
    <s v="Kanada"/>
    <s v="Solejek"/>
    <x v="1"/>
    <n v="7"/>
    <n v="182"/>
    <n v="1500"/>
    <n v="11"/>
    <n v="2022"/>
  </r>
  <r>
    <n v="3013"/>
    <n v="7"/>
    <n v="2"/>
    <d v="2022-11-17T00:00:00"/>
    <n v="44.93"/>
    <x v="15"/>
    <d v="2022-11-11T00:00:00"/>
    <s v="Kanada"/>
    <s v="Solejek"/>
    <x v="1"/>
    <n v="7"/>
    <n v="182"/>
    <n v="1500"/>
    <n v="11"/>
    <n v="2022"/>
  </r>
  <r>
    <n v="3014"/>
    <n v="7"/>
    <n v="2"/>
    <d v="2022-11-19T00:00:00"/>
    <n v="40.770000000000003"/>
    <x v="15"/>
    <d v="2022-11-11T00:00:00"/>
    <s v="Kanada"/>
    <s v="Solejek"/>
    <x v="1"/>
    <n v="7"/>
    <n v="182"/>
    <n v="1500"/>
    <n v="11"/>
    <n v="2022"/>
  </r>
  <r>
    <n v="3015"/>
    <n v="7"/>
    <n v="2"/>
    <d v="2022-11-21T00:00:00"/>
    <n v="47.74"/>
    <x v="15"/>
    <d v="2022-11-11T00:00:00"/>
    <s v="Kanada"/>
    <s v="Solejek"/>
    <x v="1"/>
    <n v="7"/>
    <n v="182"/>
    <n v="1500"/>
    <n v="11"/>
    <n v="2022"/>
  </r>
  <r>
    <n v="3016"/>
    <n v="7"/>
    <n v="2"/>
    <d v="2022-11-21T00:00:00"/>
    <n v="49.02"/>
    <x v="15"/>
    <d v="2022-11-11T00:00:00"/>
    <s v="Kanada"/>
    <s v="Solejek"/>
    <x v="1"/>
    <n v="7"/>
    <n v="182"/>
    <n v="1500"/>
    <n v="11"/>
    <n v="2022"/>
  </r>
  <r>
    <n v="3017"/>
    <n v="7"/>
    <n v="2"/>
    <d v="2022-11-21T00:00:00"/>
    <n v="80.91"/>
    <x v="15"/>
    <d v="2022-11-11T00:00:00"/>
    <s v="Kanada"/>
    <s v="Solejek"/>
    <x v="1"/>
    <n v="7"/>
    <n v="182"/>
    <n v="1500"/>
    <n v="11"/>
    <n v="2022"/>
  </r>
  <r>
    <n v="3018"/>
    <n v="7"/>
    <n v="2"/>
    <d v="2022-11-21T00:00:00"/>
    <n v="59.74"/>
    <x v="15"/>
    <d v="2022-11-11T00:00:00"/>
    <s v="Kanada"/>
    <s v="Solejek"/>
    <x v="1"/>
    <n v="7"/>
    <n v="182"/>
    <n v="1500"/>
    <n v="11"/>
    <n v="2022"/>
  </r>
  <r>
    <n v="3019"/>
    <n v="7"/>
    <n v="2"/>
    <d v="2022-11-21T00:00:00"/>
    <n v="64.709999999999994"/>
    <x v="15"/>
    <d v="2022-11-11T00:00:00"/>
    <s v="Kanada"/>
    <s v="Solejek"/>
    <x v="1"/>
    <n v="7"/>
    <n v="182"/>
    <n v="1500"/>
    <n v="11"/>
    <n v="2022"/>
  </r>
  <r>
    <n v="3020"/>
    <n v="7"/>
    <n v="21"/>
    <d v="2022-11-21T00:00:00"/>
    <n v="10.4"/>
    <x v="15"/>
    <d v="2022-11-11T00:00:00"/>
    <s v="Kanada"/>
    <s v="Lisek Przemyka"/>
    <x v="18"/>
    <n v="9"/>
    <n v="300"/>
    <n v="2000"/>
    <n v="11"/>
    <n v="2022"/>
  </r>
  <r>
    <n v="3021"/>
    <n v="7"/>
    <n v="21"/>
    <d v="2022-11-21T00:00:00"/>
    <n v="22.88"/>
    <x v="15"/>
    <d v="2022-11-11T00:00:00"/>
    <s v="Kanada"/>
    <s v="Lisek Przemyka"/>
    <x v="18"/>
    <n v="9"/>
    <n v="300"/>
    <n v="2000"/>
    <n v="11"/>
    <n v="2022"/>
  </r>
  <r>
    <n v="3022"/>
    <n v="7"/>
    <n v="21"/>
    <d v="2022-11-21T00:00:00"/>
    <n v="24.69"/>
    <x v="15"/>
    <d v="2022-11-11T00:00:00"/>
    <s v="Kanada"/>
    <s v="Lisek Przemyka"/>
    <x v="18"/>
    <n v="9"/>
    <n v="300"/>
    <n v="2000"/>
    <n v="11"/>
    <n v="2022"/>
  </r>
  <r>
    <n v="3023"/>
    <n v="7"/>
    <n v="21"/>
    <d v="2022-11-21T00:00:00"/>
    <n v="37.729999999999997"/>
    <x v="15"/>
    <d v="2022-11-11T00:00:00"/>
    <s v="Kanada"/>
    <s v="Lisek Przemyka"/>
    <x v="18"/>
    <n v="9"/>
    <n v="300"/>
    <n v="2000"/>
    <n v="11"/>
    <n v="2022"/>
  </r>
  <r>
    <n v="3024"/>
    <n v="7"/>
    <n v="21"/>
    <d v="2022-11-21T00:00:00"/>
    <n v="45.99"/>
    <x v="15"/>
    <d v="2022-11-11T00:00:00"/>
    <s v="Kanada"/>
    <s v="Lisek Przemyka"/>
    <x v="18"/>
    <n v="9"/>
    <n v="300"/>
    <n v="2000"/>
    <n v="11"/>
    <n v="2022"/>
  </r>
  <r>
    <n v="3025"/>
    <n v="7"/>
    <n v="3"/>
    <d v="2022-11-21T00:00:00"/>
    <n v="58.81"/>
    <x v="15"/>
    <d v="2022-11-11T00:00:00"/>
    <s v="Kanada"/>
    <s v="Kuba Omsiak"/>
    <x v="2"/>
    <n v="5"/>
    <n v="128"/>
    <n v="1000"/>
    <n v="11"/>
    <n v="2022"/>
  </r>
  <r>
    <n v="3026"/>
    <n v="7"/>
    <n v="3"/>
    <d v="2022-11-21T00:00:00"/>
    <n v="71.45"/>
    <x v="15"/>
    <d v="2022-11-11T00:00:00"/>
    <s v="Kanada"/>
    <s v="Kuba Omsiak"/>
    <x v="2"/>
    <n v="5"/>
    <n v="128"/>
    <n v="1000"/>
    <n v="11"/>
    <n v="2022"/>
  </r>
  <r>
    <n v="3027"/>
    <n v="7"/>
    <n v="3"/>
    <d v="2022-11-22T00:00:00"/>
    <n v="61.25"/>
    <x v="15"/>
    <d v="2022-11-11T00:00:00"/>
    <s v="Kanada"/>
    <s v="Kuba Omsiak"/>
    <x v="2"/>
    <n v="5"/>
    <n v="128"/>
    <n v="1000"/>
    <n v="11"/>
    <n v="2022"/>
  </r>
  <r>
    <n v="3028"/>
    <n v="7"/>
    <n v="3"/>
    <d v="2022-11-22T00:00:00"/>
    <n v="61.92"/>
    <x v="15"/>
    <d v="2022-11-11T00:00:00"/>
    <s v="Kanada"/>
    <s v="Kuba Omsiak"/>
    <x v="2"/>
    <n v="5"/>
    <n v="128"/>
    <n v="1000"/>
    <n v="11"/>
    <n v="2022"/>
  </r>
  <r>
    <n v="3029"/>
    <n v="7"/>
    <n v="3"/>
    <d v="2022-11-23T00:00:00"/>
    <n v="84.27"/>
    <x v="15"/>
    <d v="2022-11-11T00:00:00"/>
    <s v="Kanada"/>
    <s v="Kuba Omsiak"/>
    <x v="2"/>
    <n v="5"/>
    <n v="128"/>
    <n v="1000"/>
    <n v="11"/>
    <n v="2022"/>
  </r>
  <r>
    <n v="3030"/>
    <n v="7"/>
    <n v="4"/>
    <d v="2022-11-23T00:00:00"/>
    <n v="16.16"/>
    <x v="15"/>
    <d v="2022-11-11T00:00:00"/>
    <s v="Kanada"/>
    <s v="Pościgacze"/>
    <x v="3"/>
    <n v="6"/>
    <n v="170"/>
    <n v="1200"/>
    <n v="11"/>
    <n v="2022"/>
  </r>
  <r>
    <n v="3031"/>
    <n v="7"/>
    <n v="4"/>
    <d v="2022-11-23T00:00:00"/>
    <n v="22.04"/>
    <x v="15"/>
    <d v="2022-11-11T00:00:00"/>
    <s v="Kanada"/>
    <s v="Pościgacze"/>
    <x v="3"/>
    <n v="6"/>
    <n v="170"/>
    <n v="1200"/>
    <n v="11"/>
    <n v="2022"/>
  </r>
  <r>
    <n v="3032"/>
    <n v="7"/>
    <n v="4"/>
    <d v="2022-11-25T00:00:00"/>
    <n v="31.31"/>
    <x v="15"/>
    <d v="2022-11-11T00:00:00"/>
    <s v="Kanada"/>
    <s v="Pościgacze"/>
    <x v="3"/>
    <n v="6"/>
    <n v="170"/>
    <n v="1200"/>
    <n v="11"/>
    <n v="2022"/>
  </r>
  <r>
    <n v="3033"/>
    <n v="7"/>
    <n v="4"/>
    <d v="2022-11-25T00:00:00"/>
    <n v="43.68"/>
    <x v="15"/>
    <d v="2022-11-11T00:00:00"/>
    <s v="Kanada"/>
    <s v="Pościgacze"/>
    <x v="3"/>
    <n v="6"/>
    <n v="170"/>
    <n v="1200"/>
    <n v="11"/>
    <n v="2022"/>
  </r>
  <r>
    <n v="3034"/>
    <n v="7"/>
    <n v="4"/>
    <d v="2022-11-25T00:00:00"/>
    <n v="38.840000000000003"/>
    <x v="15"/>
    <d v="2022-11-11T00:00:00"/>
    <s v="Kanada"/>
    <s v="Pościgacze"/>
    <x v="3"/>
    <n v="6"/>
    <n v="170"/>
    <n v="1200"/>
    <n v="11"/>
    <n v="2022"/>
  </r>
  <r>
    <n v="3035"/>
    <n v="7"/>
    <n v="4"/>
    <d v="2022-11-25T00:00:00"/>
    <n v="56.1"/>
    <x v="15"/>
    <d v="2022-11-11T00:00:00"/>
    <s v="Kanada"/>
    <s v="Pościgacze"/>
    <x v="3"/>
    <n v="6"/>
    <n v="170"/>
    <n v="1200"/>
    <n v="11"/>
    <n v="2022"/>
  </r>
  <r>
    <n v="3036"/>
    <n v="7"/>
    <n v="4"/>
    <d v="2022-11-25T00:00:00"/>
    <n v="72.08"/>
    <x v="15"/>
    <d v="2022-11-11T00:00:00"/>
    <s v="Kanada"/>
    <s v="Pościgacze"/>
    <x v="3"/>
    <n v="6"/>
    <n v="170"/>
    <n v="1200"/>
    <n v="11"/>
    <n v="2022"/>
  </r>
  <r>
    <n v="3037"/>
    <n v="7"/>
    <n v="4"/>
    <d v="2022-11-25T00:00:00"/>
    <n v="82.98"/>
    <x v="15"/>
    <d v="2022-11-11T00:00:00"/>
    <s v="Kanada"/>
    <s v="Pościgacze"/>
    <x v="3"/>
    <n v="6"/>
    <n v="170"/>
    <n v="1200"/>
    <n v="11"/>
    <n v="2022"/>
  </r>
  <r>
    <n v="3038"/>
    <n v="7"/>
    <n v="4"/>
    <d v="2022-11-25T00:00:00"/>
    <n v="79.66"/>
    <x v="15"/>
    <d v="2022-11-11T00:00:00"/>
    <s v="Kanada"/>
    <s v="Pościgacze"/>
    <x v="3"/>
    <n v="6"/>
    <n v="170"/>
    <n v="1200"/>
    <n v="11"/>
    <n v="2022"/>
  </r>
  <r>
    <n v="3039"/>
    <n v="7"/>
    <n v="4"/>
    <d v="2022-11-25T00:00:00"/>
    <n v="75.55"/>
    <x v="15"/>
    <d v="2022-11-11T00:00:00"/>
    <s v="Kanada"/>
    <s v="Pościgacze"/>
    <x v="3"/>
    <n v="6"/>
    <n v="170"/>
    <n v="1200"/>
    <n v="11"/>
    <n v="2022"/>
  </r>
  <r>
    <n v="3040"/>
    <n v="7"/>
    <n v="5"/>
    <d v="2022-11-27T00:00:00"/>
    <n v="14.82"/>
    <x v="15"/>
    <d v="2022-11-11T00:00:00"/>
    <s v="Kanada"/>
    <s v="Rostek"/>
    <x v="4"/>
    <n v="5"/>
    <n v="133"/>
    <n v="1000"/>
    <n v="11"/>
    <n v="2022"/>
  </r>
  <r>
    <n v="3041"/>
    <n v="7"/>
    <n v="5"/>
    <d v="2022-11-27T00:00:00"/>
    <n v="20.91"/>
    <x v="15"/>
    <d v="2022-11-11T00:00:00"/>
    <s v="Kanada"/>
    <s v="Rostek"/>
    <x v="4"/>
    <n v="5"/>
    <n v="133"/>
    <n v="1000"/>
    <n v="11"/>
    <n v="2022"/>
  </r>
  <r>
    <n v="3042"/>
    <n v="7"/>
    <n v="5"/>
    <d v="2022-11-30T00:00:00"/>
    <n v="29.48"/>
    <x v="15"/>
    <d v="2022-11-11T00:00:00"/>
    <s v="Kanada"/>
    <s v="Rostek"/>
    <x v="4"/>
    <n v="5"/>
    <n v="133"/>
    <n v="1000"/>
    <n v="11"/>
    <n v="2022"/>
  </r>
  <r>
    <n v="3043"/>
    <n v="7"/>
    <n v="5"/>
    <d v="2022-12-01T00:00:00"/>
    <n v="41.1"/>
    <x v="15"/>
    <d v="2022-11-11T00:00:00"/>
    <s v="Kanada"/>
    <s v="Rostek"/>
    <x v="4"/>
    <n v="5"/>
    <n v="133"/>
    <n v="1000"/>
    <n v="12"/>
    <n v="2022"/>
  </r>
  <r>
    <n v="3044"/>
    <n v="7"/>
    <n v="5"/>
    <d v="2022-12-01T00:00:00"/>
    <n v="49.61"/>
    <x v="15"/>
    <d v="2022-11-11T00:00:00"/>
    <s v="Kanada"/>
    <s v="Rostek"/>
    <x v="4"/>
    <n v="5"/>
    <n v="133"/>
    <n v="1000"/>
    <n v="12"/>
    <n v="2022"/>
  </r>
  <r>
    <n v="3045"/>
    <n v="7"/>
    <n v="5"/>
    <d v="2022-12-01T00:00:00"/>
    <n v="53.79"/>
    <x v="15"/>
    <d v="2022-11-11T00:00:00"/>
    <s v="Kanada"/>
    <s v="Rostek"/>
    <x v="4"/>
    <n v="5"/>
    <n v="133"/>
    <n v="1000"/>
    <n v="12"/>
    <n v="2022"/>
  </r>
  <r>
    <n v="3046"/>
    <n v="7"/>
    <n v="5"/>
    <d v="2022-12-01T00:00:00"/>
    <n v="48.26"/>
    <x v="15"/>
    <d v="2022-11-11T00:00:00"/>
    <s v="Kanada"/>
    <s v="Rostek"/>
    <x v="4"/>
    <n v="5"/>
    <n v="133"/>
    <n v="1000"/>
    <n v="12"/>
    <n v="2022"/>
  </r>
  <r>
    <n v="3047"/>
    <n v="7"/>
    <n v="5"/>
    <d v="2022-12-01T00:00:00"/>
    <n v="78.02"/>
    <x v="15"/>
    <d v="2022-11-11T00:00:00"/>
    <s v="Kanada"/>
    <s v="Rostek"/>
    <x v="4"/>
    <n v="5"/>
    <n v="133"/>
    <n v="1000"/>
    <n v="12"/>
    <n v="2022"/>
  </r>
  <r>
    <n v="3048"/>
    <n v="7"/>
    <n v="5"/>
    <d v="2022-12-01T00:00:00"/>
    <n v="64.930000000000007"/>
    <x v="15"/>
    <d v="2022-11-11T00:00:00"/>
    <s v="Kanada"/>
    <s v="Rostek"/>
    <x v="4"/>
    <n v="5"/>
    <n v="133"/>
    <n v="1000"/>
    <n v="12"/>
    <n v="2022"/>
  </r>
  <r>
    <n v="3049"/>
    <n v="7"/>
    <n v="5"/>
    <d v="2022-12-02T00:00:00"/>
    <n v="76.98"/>
    <x v="15"/>
    <d v="2022-11-11T00:00:00"/>
    <s v="Kanada"/>
    <s v="Rostek"/>
    <x v="4"/>
    <n v="5"/>
    <n v="133"/>
    <n v="1000"/>
    <n v="12"/>
    <n v="2022"/>
  </r>
  <r>
    <n v="3050"/>
    <n v="7"/>
    <n v="6"/>
    <d v="2022-12-02T00:00:00"/>
    <n v="16.28"/>
    <x v="15"/>
    <d v="2022-11-11T00:00:00"/>
    <s v="Kanada"/>
    <s v="Ramzes B."/>
    <x v="5"/>
    <n v="6"/>
    <n v="130"/>
    <n v="1200"/>
    <n v="12"/>
    <n v="2022"/>
  </r>
  <r>
    <n v="3051"/>
    <n v="7"/>
    <n v="6"/>
    <d v="2022-12-02T00:00:00"/>
    <n v="23.32"/>
    <x v="15"/>
    <d v="2022-11-11T00:00:00"/>
    <s v="Kanada"/>
    <s v="Ramzes B."/>
    <x v="5"/>
    <n v="6"/>
    <n v="130"/>
    <n v="1200"/>
    <n v="12"/>
    <n v="2022"/>
  </r>
  <r>
    <n v="3052"/>
    <n v="7"/>
    <n v="6"/>
    <d v="2022-12-02T00:00:00"/>
    <n v="33.56"/>
    <x v="15"/>
    <d v="2022-11-11T00:00:00"/>
    <s v="Kanada"/>
    <s v="Ramzes B."/>
    <x v="5"/>
    <n v="6"/>
    <n v="130"/>
    <n v="1200"/>
    <n v="12"/>
    <n v="2022"/>
  </r>
  <r>
    <n v="3053"/>
    <n v="7"/>
    <n v="6"/>
    <d v="2022-12-02T00:00:00"/>
    <n v="39.270000000000003"/>
    <x v="15"/>
    <d v="2022-11-11T00:00:00"/>
    <s v="Kanada"/>
    <s v="Ramzes B."/>
    <x v="5"/>
    <n v="6"/>
    <n v="130"/>
    <n v="1200"/>
    <n v="12"/>
    <n v="2022"/>
  </r>
  <r>
    <n v="3054"/>
    <n v="7"/>
    <n v="6"/>
    <d v="2022-12-02T00:00:00"/>
    <n v="39.75"/>
    <x v="15"/>
    <d v="2022-11-11T00:00:00"/>
    <s v="Kanada"/>
    <s v="Ramzes B."/>
    <x v="5"/>
    <n v="6"/>
    <n v="130"/>
    <n v="1200"/>
    <n v="12"/>
    <n v="2022"/>
  </r>
  <r>
    <n v="3055"/>
    <n v="7"/>
    <n v="6"/>
    <d v="2022-12-04T00:00:00"/>
    <n v="46.09"/>
    <x v="15"/>
    <d v="2022-11-11T00:00:00"/>
    <s v="Kanada"/>
    <s v="Ramzes B."/>
    <x v="5"/>
    <n v="6"/>
    <n v="130"/>
    <n v="1200"/>
    <n v="12"/>
    <n v="2022"/>
  </r>
  <r>
    <n v="3056"/>
    <n v="7"/>
    <n v="6"/>
    <d v="2022-12-05T00:00:00"/>
    <n v="70.75"/>
    <x v="15"/>
    <d v="2022-11-11T00:00:00"/>
    <s v="Kanada"/>
    <s v="Ramzes B."/>
    <x v="5"/>
    <n v="6"/>
    <n v="130"/>
    <n v="1200"/>
    <n v="12"/>
    <n v="2022"/>
  </r>
  <r>
    <n v="3057"/>
    <n v="7"/>
    <n v="6"/>
    <d v="2022-12-07T00:00:00"/>
    <n v="50.75"/>
    <x v="15"/>
    <d v="2022-11-11T00:00:00"/>
    <s v="Kanada"/>
    <s v="Ramzes B."/>
    <x v="5"/>
    <n v="6"/>
    <n v="130"/>
    <n v="1200"/>
    <n v="12"/>
    <n v="2022"/>
  </r>
  <r>
    <n v="3058"/>
    <n v="7"/>
    <n v="6"/>
    <d v="2022-12-07T00:00:00"/>
    <n v="90.39"/>
    <x v="15"/>
    <d v="2022-11-11T00:00:00"/>
    <s v="Kanada"/>
    <s v="Ramzes B."/>
    <x v="5"/>
    <n v="6"/>
    <n v="130"/>
    <n v="1200"/>
    <n v="12"/>
    <n v="2022"/>
  </r>
  <r>
    <n v="3059"/>
    <n v="7"/>
    <n v="6"/>
    <d v="2022-12-10T00:00:00"/>
    <n v="89.09"/>
    <x v="15"/>
    <d v="2022-11-11T00:00:00"/>
    <s v="Kanada"/>
    <s v="Ramzes B."/>
    <x v="5"/>
    <n v="6"/>
    <n v="130"/>
    <n v="1200"/>
    <n v="12"/>
    <n v="2022"/>
  </r>
  <r>
    <n v="3060"/>
    <n v="7"/>
    <n v="7"/>
    <d v="2022-12-11T00:00:00"/>
    <n v="18.96"/>
    <x v="15"/>
    <d v="2022-11-11T00:00:00"/>
    <s v="Kanada"/>
    <s v="Rajec"/>
    <x v="6"/>
    <n v="4"/>
    <n v="120"/>
    <n v="900"/>
    <n v="12"/>
    <n v="2022"/>
  </r>
  <r>
    <n v="3061"/>
    <n v="7"/>
    <n v="7"/>
    <d v="2022-12-11T00:00:00"/>
    <n v="19.37"/>
    <x v="15"/>
    <d v="2022-11-11T00:00:00"/>
    <s v="Kanada"/>
    <s v="Rajec"/>
    <x v="6"/>
    <n v="4"/>
    <n v="120"/>
    <n v="900"/>
    <n v="12"/>
    <n v="2022"/>
  </r>
  <r>
    <n v="3062"/>
    <n v="7"/>
    <n v="7"/>
    <d v="2022-12-14T00:00:00"/>
    <n v="30.74"/>
    <x v="15"/>
    <d v="2022-11-11T00:00:00"/>
    <s v="Kanada"/>
    <s v="Rajec"/>
    <x v="6"/>
    <n v="4"/>
    <n v="120"/>
    <n v="900"/>
    <n v="12"/>
    <n v="2022"/>
  </r>
  <r>
    <n v="3063"/>
    <n v="7"/>
    <n v="7"/>
    <d v="2022-12-15T00:00:00"/>
    <n v="43.12"/>
    <x v="15"/>
    <d v="2022-11-11T00:00:00"/>
    <s v="Kanada"/>
    <s v="Rajec"/>
    <x v="6"/>
    <n v="4"/>
    <n v="120"/>
    <n v="900"/>
    <n v="12"/>
    <n v="2022"/>
  </r>
  <r>
    <n v="3064"/>
    <n v="7"/>
    <n v="7"/>
    <d v="2022-12-17T00:00:00"/>
    <n v="55.35"/>
    <x v="15"/>
    <d v="2022-11-11T00:00:00"/>
    <s v="Kanada"/>
    <s v="Rajec"/>
    <x v="6"/>
    <n v="4"/>
    <n v="120"/>
    <n v="900"/>
    <n v="12"/>
    <n v="2022"/>
  </r>
  <r>
    <n v="3065"/>
    <n v="7"/>
    <n v="7"/>
    <d v="2022-12-19T00:00:00"/>
    <n v="48.51"/>
    <x v="15"/>
    <d v="2022-11-11T00:00:00"/>
    <s v="Kanada"/>
    <s v="Rajec"/>
    <x v="6"/>
    <n v="4"/>
    <n v="120"/>
    <n v="900"/>
    <n v="12"/>
    <n v="2022"/>
  </r>
  <r>
    <n v="3066"/>
    <n v="7"/>
    <n v="7"/>
    <d v="2022-12-19T00:00:00"/>
    <n v="68.11"/>
    <x v="15"/>
    <d v="2022-11-11T00:00:00"/>
    <s v="Kanada"/>
    <s v="Rajec"/>
    <x v="6"/>
    <n v="4"/>
    <n v="120"/>
    <n v="900"/>
    <n v="12"/>
    <n v="2022"/>
  </r>
  <r>
    <n v="3067"/>
    <n v="7"/>
    <n v="7"/>
    <d v="2022-12-19T00:00:00"/>
    <n v="78.42"/>
    <x v="15"/>
    <d v="2022-11-11T00:00:00"/>
    <s v="Kanada"/>
    <s v="Rajec"/>
    <x v="6"/>
    <n v="4"/>
    <n v="120"/>
    <n v="900"/>
    <n v="12"/>
    <n v="2022"/>
  </r>
  <r>
    <n v="3068"/>
    <n v="7"/>
    <n v="7"/>
    <d v="2022-12-21T00:00:00"/>
    <n v="79.38"/>
    <x v="15"/>
    <d v="2022-11-11T00:00:00"/>
    <s v="Kanada"/>
    <s v="Rajec"/>
    <x v="6"/>
    <n v="4"/>
    <n v="120"/>
    <n v="900"/>
    <n v="12"/>
    <n v="2022"/>
  </r>
  <r>
    <n v="3069"/>
    <n v="7"/>
    <n v="7"/>
    <d v="2022-12-22T00:00:00"/>
    <n v="81.93"/>
    <x v="15"/>
    <d v="2022-11-11T00:00:00"/>
    <s v="Kanada"/>
    <s v="Rajec"/>
    <x v="6"/>
    <n v="4"/>
    <n v="120"/>
    <n v="900"/>
    <n v="12"/>
    <n v="2022"/>
  </r>
  <r>
    <n v="3070"/>
    <n v="7"/>
    <n v="17"/>
    <d v="2022-12-22T00:00:00"/>
    <n v="14.23"/>
    <x v="15"/>
    <d v="2022-11-11T00:00:00"/>
    <s v="Kanada"/>
    <s v="Tofik Lis"/>
    <x v="7"/>
    <n v="6"/>
    <n v="160"/>
    <n v="1200"/>
    <n v="12"/>
    <n v="2022"/>
  </r>
  <r>
    <n v="3071"/>
    <n v="7"/>
    <n v="17"/>
    <d v="2022-12-22T00:00:00"/>
    <n v="26.78"/>
    <x v="15"/>
    <d v="2022-11-11T00:00:00"/>
    <s v="Kanada"/>
    <s v="Tofik Lis"/>
    <x v="7"/>
    <n v="6"/>
    <n v="160"/>
    <n v="1200"/>
    <n v="12"/>
    <n v="2022"/>
  </r>
  <r>
    <n v="3072"/>
    <n v="7"/>
    <n v="17"/>
    <d v="2022-12-22T00:00:00"/>
    <n v="26.73"/>
    <x v="15"/>
    <d v="2022-11-11T00:00:00"/>
    <s v="Kanada"/>
    <s v="Tofik Lis"/>
    <x v="7"/>
    <n v="6"/>
    <n v="160"/>
    <n v="1200"/>
    <n v="12"/>
    <n v="2022"/>
  </r>
  <r>
    <n v="3073"/>
    <n v="7"/>
    <n v="17"/>
    <d v="2022-12-24T00:00:00"/>
    <n v="42.93"/>
    <x v="15"/>
    <d v="2022-11-11T00:00:00"/>
    <s v="Kanada"/>
    <s v="Tofik Lis"/>
    <x v="7"/>
    <n v="6"/>
    <n v="160"/>
    <n v="1200"/>
    <n v="12"/>
    <n v="2022"/>
  </r>
  <r>
    <n v="3074"/>
    <n v="7"/>
    <n v="17"/>
    <d v="2022-12-24T00:00:00"/>
    <n v="52.87"/>
    <x v="15"/>
    <d v="2022-11-11T00:00:00"/>
    <s v="Kanada"/>
    <s v="Tofik Lis"/>
    <x v="7"/>
    <n v="6"/>
    <n v="160"/>
    <n v="1200"/>
    <n v="12"/>
    <n v="2022"/>
  </r>
  <r>
    <n v="3075"/>
    <n v="7"/>
    <n v="17"/>
    <d v="2022-12-24T00:00:00"/>
    <n v="47.02"/>
    <x v="15"/>
    <d v="2022-11-11T00:00:00"/>
    <s v="Kanada"/>
    <s v="Tofik Lis"/>
    <x v="7"/>
    <n v="6"/>
    <n v="160"/>
    <n v="1200"/>
    <n v="12"/>
    <n v="2022"/>
  </r>
  <r>
    <n v="3076"/>
    <n v="7"/>
    <n v="17"/>
    <d v="2022-12-24T00:00:00"/>
    <n v="49.03"/>
    <x v="15"/>
    <d v="2022-11-11T00:00:00"/>
    <s v="Kanada"/>
    <s v="Tofik Lis"/>
    <x v="7"/>
    <n v="6"/>
    <n v="160"/>
    <n v="1200"/>
    <n v="12"/>
    <n v="2022"/>
  </r>
  <r>
    <n v="3077"/>
    <n v="7"/>
    <n v="17"/>
    <d v="2022-12-24T00:00:00"/>
    <n v="61.88"/>
    <x v="15"/>
    <d v="2022-11-11T00:00:00"/>
    <s v="Kanada"/>
    <s v="Tofik Lis"/>
    <x v="7"/>
    <n v="6"/>
    <n v="160"/>
    <n v="1200"/>
    <n v="12"/>
    <n v="2022"/>
  </r>
  <r>
    <n v="3078"/>
    <n v="7"/>
    <n v="17"/>
    <d v="2022-12-24T00:00:00"/>
    <n v="60.4"/>
    <x v="15"/>
    <d v="2022-11-11T00:00:00"/>
    <s v="Kanada"/>
    <s v="Tofik Lis"/>
    <x v="7"/>
    <n v="6"/>
    <n v="160"/>
    <n v="1200"/>
    <n v="12"/>
    <n v="2022"/>
  </r>
  <r>
    <n v="3079"/>
    <n v="7"/>
    <n v="17"/>
    <d v="2022-12-24T00:00:00"/>
    <n v="72.14"/>
    <x v="15"/>
    <d v="2022-11-11T00:00:00"/>
    <s v="Kanada"/>
    <s v="Tofik Lis"/>
    <x v="7"/>
    <n v="6"/>
    <n v="160"/>
    <n v="1200"/>
    <n v="12"/>
    <n v="2022"/>
  </r>
  <r>
    <n v="3080"/>
    <n v="7"/>
    <n v="9"/>
    <d v="2022-12-24T00:00:00"/>
    <n v="19.02"/>
    <x v="15"/>
    <d v="2022-11-11T00:00:00"/>
    <s v="Kanada"/>
    <s v="Panda Oczy i Termit"/>
    <x v="8"/>
    <n v="6"/>
    <n v="150"/>
    <n v="1200"/>
    <n v="12"/>
    <n v="2022"/>
  </r>
  <r>
    <n v="3081"/>
    <n v="7"/>
    <n v="9"/>
    <d v="2022-12-24T00:00:00"/>
    <n v="28.77"/>
    <x v="15"/>
    <d v="2022-11-11T00:00:00"/>
    <s v="Kanada"/>
    <s v="Panda Oczy i Termit"/>
    <x v="8"/>
    <n v="6"/>
    <n v="150"/>
    <n v="1200"/>
    <n v="12"/>
    <n v="2022"/>
  </r>
  <r>
    <n v="3082"/>
    <n v="7"/>
    <n v="9"/>
    <d v="2022-12-24T00:00:00"/>
    <n v="35.06"/>
    <x v="15"/>
    <d v="2022-11-11T00:00:00"/>
    <s v="Kanada"/>
    <s v="Panda Oczy i Termit"/>
    <x v="8"/>
    <n v="6"/>
    <n v="150"/>
    <n v="1200"/>
    <n v="12"/>
    <n v="2022"/>
  </r>
  <r>
    <n v="3083"/>
    <n v="7"/>
    <n v="9"/>
    <d v="2022-12-24T00:00:00"/>
    <n v="38.159999999999997"/>
    <x v="15"/>
    <d v="2022-11-11T00:00:00"/>
    <s v="Kanada"/>
    <s v="Panda Oczy i Termit"/>
    <x v="8"/>
    <n v="6"/>
    <n v="150"/>
    <n v="1200"/>
    <n v="12"/>
    <n v="2022"/>
  </r>
  <r>
    <n v="3084"/>
    <n v="10"/>
    <n v="1"/>
    <d v="2022-12-25T00:00:00"/>
    <n v="13.01"/>
    <x v="16"/>
    <d v="2022-12-25T00:00:00"/>
    <s v="Hiszpania"/>
    <s v="Cysmix i Emilka"/>
    <x v="0"/>
    <n v="7"/>
    <n v="128"/>
    <n v="1500"/>
    <n v="12"/>
    <n v="2022"/>
  </r>
  <r>
    <n v="3085"/>
    <n v="10"/>
    <n v="1"/>
    <d v="2022-12-26T00:00:00"/>
    <n v="22.41"/>
    <x v="16"/>
    <d v="2022-12-25T00:00:00"/>
    <s v="Hiszpania"/>
    <s v="Cysmix i Emilka"/>
    <x v="0"/>
    <n v="7"/>
    <n v="128"/>
    <n v="1500"/>
    <n v="12"/>
    <n v="2022"/>
  </r>
  <r>
    <n v="3086"/>
    <n v="10"/>
    <n v="1"/>
    <d v="2022-12-26T00:00:00"/>
    <n v="33.700000000000003"/>
    <x v="16"/>
    <d v="2022-12-25T00:00:00"/>
    <s v="Hiszpania"/>
    <s v="Cysmix i Emilka"/>
    <x v="0"/>
    <n v="7"/>
    <n v="128"/>
    <n v="1500"/>
    <n v="12"/>
    <n v="2022"/>
  </r>
  <r>
    <n v="3087"/>
    <n v="7"/>
    <n v="9"/>
    <d v="2022-12-27T00:00:00"/>
    <n v="42.55"/>
    <x v="15"/>
    <d v="2022-11-11T00:00:00"/>
    <s v="Kanada"/>
    <s v="Panda Oczy i Termit"/>
    <x v="8"/>
    <n v="6"/>
    <n v="150"/>
    <n v="1200"/>
    <n v="12"/>
    <n v="2022"/>
  </r>
  <r>
    <n v="3088"/>
    <n v="7"/>
    <n v="9"/>
    <d v="2022-12-27T00:00:00"/>
    <n v="64.459999999999994"/>
    <x v="15"/>
    <d v="2022-11-11T00:00:00"/>
    <s v="Kanada"/>
    <s v="Panda Oczy i Termit"/>
    <x v="8"/>
    <n v="6"/>
    <n v="150"/>
    <n v="1200"/>
    <n v="12"/>
    <n v="2022"/>
  </r>
  <r>
    <n v="3089"/>
    <n v="7"/>
    <n v="9"/>
    <d v="2022-12-27T00:00:00"/>
    <n v="57.64"/>
    <x v="15"/>
    <d v="2022-11-11T00:00:00"/>
    <s v="Kanada"/>
    <s v="Panda Oczy i Termit"/>
    <x v="8"/>
    <n v="6"/>
    <n v="150"/>
    <n v="1200"/>
    <n v="12"/>
    <n v="2022"/>
  </r>
  <r>
    <n v="3090"/>
    <n v="7"/>
    <n v="9"/>
    <d v="2022-12-27T00:00:00"/>
    <n v="54.99"/>
    <x v="15"/>
    <d v="2022-11-11T00:00:00"/>
    <s v="Kanada"/>
    <s v="Panda Oczy i Termit"/>
    <x v="8"/>
    <n v="6"/>
    <n v="150"/>
    <n v="1200"/>
    <n v="12"/>
    <n v="2022"/>
  </r>
  <r>
    <n v="3091"/>
    <n v="7"/>
    <n v="9"/>
    <d v="2022-12-28T00:00:00"/>
    <n v="84.43"/>
    <x v="15"/>
    <d v="2022-11-11T00:00:00"/>
    <s v="Kanada"/>
    <s v="Panda Oczy i Termit"/>
    <x v="8"/>
    <n v="6"/>
    <n v="150"/>
    <n v="1200"/>
    <n v="12"/>
    <n v="2022"/>
  </r>
  <r>
    <n v="3092"/>
    <n v="7"/>
    <n v="9"/>
    <d v="2022-12-28T00:00:00"/>
    <n v="77.040000000000006"/>
    <x v="15"/>
    <d v="2022-11-11T00:00:00"/>
    <s v="Kanada"/>
    <s v="Panda Oczy i Termit"/>
    <x v="8"/>
    <n v="6"/>
    <n v="150"/>
    <n v="1200"/>
    <n v="12"/>
    <n v="2022"/>
  </r>
  <r>
    <n v="3093"/>
    <n v="10"/>
    <n v="1"/>
    <d v="2022-12-29T00:00:00"/>
    <n v="38.549999999999997"/>
    <x v="16"/>
    <d v="2022-12-25T00:00:00"/>
    <s v="Hiszpania"/>
    <s v="Cysmix i Emilka"/>
    <x v="0"/>
    <n v="7"/>
    <n v="128"/>
    <n v="1500"/>
    <n v="12"/>
    <n v="2022"/>
  </r>
  <r>
    <n v="3094"/>
    <n v="10"/>
    <n v="1"/>
    <d v="2022-12-30T00:00:00"/>
    <n v="32.799999999999997"/>
    <x v="16"/>
    <d v="2022-12-25T00:00:00"/>
    <s v="Hiszpania"/>
    <s v="Cysmix i Emilka"/>
    <x v="0"/>
    <n v="7"/>
    <n v="128"/>
    <n v="1500"/>
    <n v="12"/>
    <n v="2022"/>
  </r>
  <r>
    <n v="3095"/>
    <n v="10"/>
    <n v="1"/>
    <d v="2022-12-30T00:00:00"/>
    <n v="64.319999999999993"/>
    <x v="16"/>
    <d v="2022-12-25T00:00:00"/>
    <s v="Hiszpania"/>
    <s v="Cysmix i Emilka"/>
    <x v="0"/>
    <n v="7"/>
    <n v="128"/>
    <n v="1500"/>
    <n v="12"/>
    <n v="2022"/>
  </r>
  <r>
    <n v="3096"/>
    <n v="10"/>
    <n v="1"/>
    <d v="2022-12-30T00:00:00"/>
    <n v="51.54"/>
    <x v="16"/>
    <d v="2022-12-25T00:00:00"/>
    <s v="Hiszpania"/>
    <s v="Cysmix i Emilka"/>
    <x v="0"/>
    <n v="7"/>
    <n v="128"/>
    <n v="1500"/>
    <n v="12"/>
    <n v="2022"/>
  </r>
  <r>
    <n v="3097"/>
    <n v="10"/>
    <n v="1"/>
    <d v="2022-12-30T00:00:00"/>
    <n v="63.87"/>
    <x v="16"/>
    <d v="2022-12-25T00:00:00"/>
    <s v="Hiszpania"/>
    <s v="Cysmix i Emilka"/>
    <x v="0"/>
    <n v="7"/>
    <n v="128"/>
    <n v="1500"/>
    <n v="12"/>
    <n v="2022"/>
  </r>
  <r>
    <n v="3098"/>
    <n v="10"/>
    <n v="1"/>
    <d v="2022-12-30T00:00:00"/>
    <n v="68.03"/>
    <x v="16"/>
    <d v="2022-12-25T00:00:00"/>
    <s v="Hiszpania"/>
    <s v="Cysmix i Emilka"/>
    <x v="0"/>
    <n v="7"/>
    <n v="128"/>
    <n v="1500"/>
    <n v="12"/>
    <n v="2022"/>
  </r>
  <r>
    <n v="3099"/>
    <n v="10"/>
    <n v="1"/>
    <d v="2022-12-30T00:00:00"/>
    <n v="76.98"/>
    <x v="16"/>
    <d v="2022-12-25T00:00:00"/>
    <s v="Hiszpania"/>
    <s v="Cysmix i Emilka"/>
    <x v="0"/>
    <n v="7"/>
    <n v="128"/>
    <n v="1500"/>
    <n v="12"/>
    <n v="2022"/>
  </r>
  <r>
    <n v="3100"/>
    <n v="10"/>
    <n v="2"/>
    <d v="2022-12-30T00:00:00"/>
    <n v="13.33"/>
    <x v="16"/>
    <d v="2022-12-25T00:00:00"/>
    <s v="Hiszpania"/>
    <s v="Solejek"/>
    <x v="1"/>
    <n v="7"/>
    <n v="182"/>
    <n v="1500"/>
    <n v="12"/>
    <n v="2022"/>
  </r>
  <r>
    <n v="3101"/>
    <n v="10"/>
    <n v="2"/>
    <d v="2022-12-30T00:00:00"/>
    <n v="20.49"/>
    <x v="16"/>
    <d v="2022-12-25T00:00:00"/>
    <s v="Hiszpania"/>
    <s v="Solejek"/>
    <x v="1"/>
    <n v="7"/>
    <n v="182"/>
    <n v="1500"/>
    <n v="12"/>
    <n v="2022"/>
  </r>
  <r>
    <n v="3102"/>
    <n v="10"/>
    <n v="2"/>
    <d v="2022-12-30T00:00:00"/>
    <n v="22.12"/>
    <x v="16"/>
    <d v="2022-12-25T00:00:00"/>
    <s v="Hiszpania"/>
    <s v="Solejek"/>
    <x v="1"/>
    <n v="7"/>
    <n v="182"/>
    <n v="1500"/>
    <n v="12"/>
    <n v="2022"/>
  </r>
  <r>
    <n v="3103"/>
    <n v="7"/>
    <n v="10"/>
    <d v="2022-12-31T00:00:00"/>
    <n v="15.65"/>
    <x v="15"/>
    <d v="2022-11-11T00:00:00"/>
    <s v="Kanada"/>
    <s v="Portek i Madeonek"/>
    <x v="9"/>
    <n v="5"/>
    <n v="128"/>
    <n v="1000"/>
    <n v="12"/>
    <n v="2022"/>
  </r>
  <r>
    <n v="3104"/>
    <n v="10"/>
    <n v="2"/>
    <d v="2022-12-31T00:00:00"/>
    <n v="42.47"/>
    <x v="16"/>
    <d v="2022-12-25T00:00:00"/>
    <s v="Hiszpania"/>
    <s v="Solejek"/>
    <x v="1"/>
    <n v="7"/>
    <n v="182"/>
    <n v="1500"/>
    <n v="12"/>
    <n v="2022"/>
  </r>
  <r>
    <n v="3105"/>
    <n v="10"/>
    <n v="2"/>
    <d v="2022-12-31T00:00:00"/>
    <n v="36.01"/>
    <x v="16"/>
    <d v="2022-12-25T00:00:00"/>
    <s v="Hiszpania"/>
    <s v="Solejek"/>
    <x v="1"/>
    <n v="7"/>
    <n v="182"/>
    <n v="1500"/>
    <n v="12"/>
    <n v="2022"/>
  </r>
  <r>
    <n v="3106"/>
    <n v="7"/>
    <n v="10"/>
    <d v="2023-01-03T00:00:00"/>
    <n v="24.07"/>
    <x v="15"/>
    <d v="2022-11-11T00:00:00"/>
    <s v="Kanada"/>
    <s v="Portek i Madeonek"/>
    <x v="9"/>
    <n v="5"/>
    <n v="128"/>
    <n v="1000"/>
    <n v="1"/>
    <n v="2023"/>
  </r>
  <r>
    <n v="3107"/>
    <n v="7"/>
    <n v="10"/>
    <d v="2023-01-03T00:00:00"/>
    <n v="26"/>
    <x v="15"/>
    <d v="2022-11-11T00:00:00"/>
    <s v="Kanada"/>
    <s v="Portek i Madeonek"/>
    <x v="9"/>
    <n v="5"/>
    <n v="128"/>
    <n v="1000"/>
    <n v="1"/>
    <n v="2023"/>
  </r>
  <r>
    <n v="3108"/>
    <n v="7"/>
    <n v="10"/>
    <d v="2023-01-03T00:00:00"/>
    <n v="30.94"/>
    <x v="15"/>
    <d v="2022-11-11T00:00:00"/>
    <s v="Kanada"/>
    <s v="Portek i Madeonek"/>
    <x v="9"/>
    <n v="5"/>
    <n v="128"/>
    <n v="1000"/>
    <n v="1"/>
    <n v="2023"/>
  </r>
  <r>
    <n v="3109"/>
    <n v="7"/>
    <n v="10"/>
    <d v="2023-01-03T00:00:00"/>
    <n v="56.8"/>
    <x v="15"/>
    <d v="2022-11-11T00:00:00"/>
    <s v="Kanada"/>
    <s v="Portek i Madeonek"/>
    <x v="9"/>
    <n v="5"/>
    <n v="128"/>
    <n v="1000"/>
    <n v="1"/>
    <n v="2023"/>
  </r>
  <r>
    <n v="3110"/>
    <n v="7"/>
    <n v="10"/>
    <d v="2023-01-03T00:00:00"/>
    <n v="44.11"/>
    <x v="15"/>
    <d v="2022-11-11T00:00:00"/>
    <s v="Kanada"/>
    <s v="Portek i Madeonek"/>
    <x v="9"/>
    <n v="5"/>
    <n v="128"/>
    <n v="1000"/>
    <n v="1"/>
    <n v="2023"/>
  </r>
  <r>
    <n v="3111"/>
    <n v="7"/>
    <n v="10"/>
    <d v="2023-01-03T00:00:00"/>
    <n v="54.11"/>
    <x v="15"/>
    <d v="2022-11-11T00:00:00"/>
    <s v="Kanada"/>
    <s v="Portek i Madeonek"/>
    <x v="9"/>
    <n v="5"/>
    <n v="128"/>
    <n v="1000"/>
    <n v="1"/>
    <n v="2023"/>
  </r>
  <r>
    <n v="3112"/>
    <n v="7"/>
    <n v="10"/>
    <d v="2023-01-03T00:00:00"/>
    <n v="71.56"/>
    <x v="15"/>
    <d v="2022-11-11T00:00:00"/>
    <s v="Kanada"/>
    <s v="Portek i Madeonek"/>
    <x v="9"/>
    <n v="5"/>
    <n v="128"/>
    <n v="1000"/>
    <n v="1"/>
    <n v="2023"/>
  </r>
  <r>
    <n v="3113"/>
    <n v="7"/>
    <n v="10"/>
    <d v="2023-01-03T00:00:00"/>
    <n v="59.58"/>
    <x v="15"/>
    <d v="2022-11-11T00:00:00"/>
    <s v="Kanada"/>
    <s v="Portek i Madeonek"/>
    <x v="9"/>
    <n v="5"/>
    <n v="128"/>
    <n v="1000"/>
    <n v="1"/>
    <n v="2023"/>
  </r>
  <r>
    <n v="3114"/>
    <n v="7"/>
    <n v="10"/>
    <d v="2023-01-03T00:00:00"/>
    <n v="92.47"/>
    <x v="15"/>
    <d v="2022-11-11T00:00:00"/>
    <s v="Kanada"/>
    <s v="Portek i Madeonek"/>
    <x v="9"/>
    <n v="5"/>
    <n v="128"/>
    <n v="1000"/>
    <n v="1"/>
    <n v="2023"/>
  </r>
  <r>
    <n v="3115"/>
    <n v="10"/>
    <n v="2"/>
    <d v="2023-01-03T00:00:00"/>
    <n v="60.22"/>
    <x v="16"/>
    <d v="2022-12-25T00:00:00"/>
    <s v="Hiszpania"/>
    <s v="Solejek"/>
    <x v="1"/>
    <n v="7"/>
    <n v="182"/>
    <n v="1500"/>
    <n v="1"/>
    <n v="2023"/>
  </r>
  <r>
    <n v="3116"/>
    <n v="7"/>
    <n v="11"/>
    <d v="2023-01-05T00:00:00"/>
    <n v="11.43"/>
    <x v="15"/>
    <d v="2022-11-11T00:00:00"/>
    <s v="Kanada"/>
    <s v="Tofik Lis"/>
    <x v="10"/>
    <n v="6"/>
    <n v="120"/>
    <n v="1200"/>
    <n v="1"/>
    <n v="2023"/>
  </r>
  <r>
    <n v="3117"/>
    <n v="7"/>
    <n v="11"/>
    <d v="2023-01-05T00:00:00"/>
    <n v="27.7"/>
    <x v="15"/>
    <d v="2022-11-11T00:00:00"/>
    <s v="Kanada"/>
    <s v="Tofik Lis"/>
    <x v="10"/>
    <n v="6"/>
    <n v="120"/>
    <n v="1200"/>
    <n v="1"/>
    <n v="2023"/>
  </r>
  <r>
    <n v="3118"/>
    <n v="7"/>
    <n v="11"/>
    <d v="2023-01-05T00:00:00"/>
    <n v="33.56"/>
    <x v="15"/>
    <d v="2022-11-11T00:00:00"/>
    <s v="Kanada"/>
    <s v="Tofik Lis"/>
    <x v="10"/>
    <n v="6"/>
    <n v="120"/>
    <n v="1200"/>
    <n v="1"/>
    <n v="2023"/>
  </r>
  <r>
    <n v="3119"/>
    <n v="7"/>
    <n v="11"/>
    <d v="2023-01-05T00:00:00"/>
    <n v="39.44"/>
    <x v="15"/>
    <d v="2022-11-11T00:00:00"/>
    <s v="Kanada"/>
    <s v="Tofik Lis"/>
    <x v="10"/>
    <n v="6"/>
    <n v="120"/>
    <n v="1200"/>
    <n v="1"/>
    <n v="2023"/>
  </r>
  <r>
    <n v="3120"/>
    <n v="10"/>
    <n v="2"/>
    <d v="2023-01-05T00:00:00"/>
    <n v="60.26"/>
    <x v="16"/>
    <d v="2022-12-25T00:00:00"/>
    <s v="Hiszpania"/>
    <s v="Solejek"/>
    <x v="1"/>
    <n v="7"/>
    <n v="182"/>
    <n v="1500"/>
    <n v="1"/>
    <n v="2023"/>
  </r>
  <r>
    <n v="3121"/>
    <n v="7"/>
    <n v="11"/>
    <d v="2023-01-07T00:00:00"/>
    <n v="55.44"/>
    <x v="15"/>
    <d v="2022-11-11T00:00:00"/>
    <s v="Kanada"/>
    <s v="Tofik Lis"/>
    <x v="10"/>
    <n v="6"/>
    <n v="120"/>
    <n v="1200"/>
    <n v="1"/>
    <n v="2023"/>
  </r>
  <r>
    <n v="3122"/>
    <n v="7"/>
    <n v="11"/>
    <d v="2023-01-07T00:00:00"/>
    <n v="57.36"/>
    <x v="15"/>
    <d v="2022-11-11T00:00:00"/>
    <s v="Kanada"/>
    <s v="Tofik Lis"/>
    <x v="10"/>
    <n v="6"/>
    <n v="120"/>
    <n v="1200"/>
    <n v="1"/>
    <n v="2023"/>
  </r>
  <r>
    <n v="3123"/>
    <n v="7"/>
    <n v="11"/>
    <d v="2023-01-07T00:00:00"/>
    <n v="71.02"/>
    <x v="15"/>
    <d v="2022-11-11T00:00:00"/>
    <s v="Kanada"/>
    <s v="Tofik Lis"/>
    <x v="10"/>
    <n v="6"/>
    <n v="120"/>
    <n v="1200"/>
    <n v="1"/>
    <n v="2023"/>
  </r>
  <r>
    <n v="3124"/>
    <n v="7"/>
    <n v="11"/>
    <d v="2023-01-07T00:00:00"/>
    <n v="65.67"/>
    <x v="15"/>
    <d v="2022-11-11T00:00:00"/>
    <s v="Kanada"/>
    <s v="Tofik Lis"/>
    <x v="10"/>
    <n v="6"/>
    <n v="120"/>
    <n v="1200"/>
    <n v="1"/>
    <n v="2023"/>
  </r>
  <r>
    <n v="3125"/>
    <n v="10"/>
    <n v="2"/>
    <d v="2023-01-08T00:00:00"/>
    <n v="73.680000000000007"/>
    <x v="16"/>
    <d v="2022-12-25T00:00:00"/>
    <s v="Hiszpania"/>
    <s v="Solejek"/>
    <x v="1"/>
    <n v="7"/>
    <n v="182"/>
    <n v="1500"/>
    <n v="1"/>
    <n v="2023"/>
  </r>
  <r>
    <n v="3126"/>
    <n v="10"/>
    <n v="2"/>
    <d v="2023-01-08T00:00:00"/>
    <n v="62.61"/>
    <x v="16"/>
    <d v="2022-12-25T00:00:00"/>
    <s v="Hiszpania"/>
    <s v="Solejek"/>
    <x v="1"/>
    <n v="7"/>
    <n v="182"/>
    <n v="1500"/>
    <n v="1"/>
    <n v="2023"/>
  </r>
  <r>
    <n v="3127"/>
    <n v="7"/>
    <n v="11"/>
    <d v="2023-01-10T00:00:00"/>
    <n v="76.680000000000007"/>
    <x v="15"/>
    <d v="2022-11-11T00:00:00"/>
    <s v="Kanada"/>
    <s v="Tofik Lis"/>
    <x v="10"/>
    <n v="6"/>
    <n v="120"/>
    <n v="1200"/>
    <n v="1"/>
    <n v="2023"/>
  </r>
  <r>
    <n v="3128"/>
    <n v="10"/>
    <n v="2"/>
    <d v="2023-01-10T00:00:00"/>
    <n v="74.040000000000006"/>
    <x v="16"/>
    <d v="2022-12-25T00:00:00"/>
    <s v="Hiszpania"/>
    <s v="Solejek"/>
    <x v="1"/>
    <n v="7"/>
    <n v="182"/>
    <n v="1500"/>
    <n v="1"/>
    <n v="2023"/>
  </r>
  <r>
    <n v="3129"/>
    <n v="10"/>
    <n v="3"/>
    <d v="2023-01-10T00:00:00"/>
    <n v="19.66"/>
    <x v="16"/>
    <d v="2022-12-25T00:00:00"/>
    <s v="Hiszpania"/>
    <s v="Kuba Omsiak"/>
    <x v="2"/>
    <n v="5"/>
    <n v="128"/>
    <n v="1000"/>
    <n v="1"/>
    <n v="2023"/>
  </r>
  <r>
    <n v="3130"/>
    <n v="10"/>
    <n v="3"/>
    <d v="2023-01-10T00:00:00"/>
    <n v="19.87"/>
    <x v="16"/>
    <d v="2022-12-25T00:00:00"/>
    <s v="Hiszpania"/>
    <s v="Kuba Omsiak"/>
    <x v="2"/>
    <n v="5"/>
    <n v="128"/>
    <n v="1000"/>
    <n v="1"/>
    <n v="2023"/>
  </r>
  <r>
    <n v="3131"/>
    <n v="10"/>
    <n v="3"/>
    <d v="2023-01-10T00:00:00"/>
    <n v="24.85"/>
    <x v="16"/>
    <d v="2022-12-25T00:00:00"/>
    <s v="Hiszpania"/>
    <s v="Kuba Omsiak"/>
    <x v="2"/>
    <n v="5"/>
    <n v="128"/>
    <n v="1000"/>
    <n v="1"/>
    <n v="2023"/>
  </r>
  <r>
    <n v="3132"/>
    <n v="10"/>
    <n v="3"/>
    <d v="2023-01-10T00:00:00"/>
    <n v="34.64"/>
    <x v="16"/>
    <d v="2022-12-25T00:00:00"/>
    <s v="Hiszpania"/>
    <s v="Kuba Omsiak"/>
    <x v="2"/>
    <n v="5"/>
    <n v="128"/>
    <n v="1000"/>
    <n v="1"/>
    <n v="2023"/>
  </r>
  <r>
    <n v="3133"/>
    <n v="10"/>
    <n v="3"/>
    <d v="2023-01-10T00:00:00"/>
    <n v="43.78"/>
    <x v="16"/>
    <d v="2022-12-25T00:00:00"/>
    <s v="Hiszpania"/>
    <s v="Kuba Omsiak"/>
    <x v="2"/>
    <n v="5"/>
    <n v="128"/>
    <n v="1000"/>
    <n v="1"/>
    <n v="2023"/>
  </r>
  <r>
    <n v="3134"/>
    <n v="10"/>
    <n v="3"/>
    <d v="2023-01-12T00:00:00"/>
    <n v="48.02"/>
    <x v="16"/>
    <d v="2022-12-25T00:00:00"/>
    <s v="Hiszpania"/>
    <s v="Kuba Omsiak"/>
    <x v="2"/>
    <n v="5"/>
    <n v="128"/>
    <n v="1000"/>
    <n v="1"/>
    <n v="2023"/>
  </r>
  <r>
    <n v="3135"/>
    <n v="10"/>
    <n v="3"/>
    <d v="2023-01-12T00:00:00"/>
    <n v="54.79"/>
    <x v="16"/>
    <d v="2022-12-25T00:00:00"/>
    <s v="Hiszpania"/>
    <s v="Kuba Omsiak"/>
    <x v="2"/>
    <n v="5"/>
    <n v="128"/>
    <n v="1000"/>
    <n v="1"/>
    <n v="2023"/>
  </r>
  <r>
    <n v="3136"/>
    <n v="10"/>
    <n v="3"/>
    <d v="2023-01-12T00:00:00"/>
    <n v="66.430000000000007"/>
    <x v="16"/>
    <d v="2022-12-25T00:00:00"/>
    <s v="Hiszpania"/>
    <s v="Kuba Omsiak"/>
    <x v="2"/>
    <n v="5"/>
    <n v="128"/>
    <n v="1000"/>
    <n v="1"/>
    <n v="2023"/>
  </r>
  <r>
    <n v="3137"/>
    <n v="7"/>
    <n v="11"/>
    <d v="2023-01-13T00:00:00"/>
    <n v="78.61"/>
    <x v="15"/>
    <d v="2022-11-11T00:00:00"/>
    <s v="Kanada"/>
    <s v="Tofik Lis"/>
    <x v="10"/>
    <n v="6"/>
    <n v="120"/>
    <n v="1200"/>
    <n v="1"/>
    <n v="2023"/>
  </r>
  <r>
    <n v="3138"/>
    <n v="10"/>
    <n v="3"/>
    <d v="2023-01-14T00:00:00"/>
    <n v="73.16"/>
    <x v="16"/>
    <d v="2022-12-25T00:00:00"/>
    <s v="Hiszpania"/>
    <s v="Kuba Omsiak"/>
    <x v="2"/>
    <n v="5"/>
    <n v="128"/>
    <n v="1000"/>
    <n v="1"/>
    <n v="2023"/>
  </r>
  <r>
    <n v="3139"/>
    <n v="7"/>
    <n v="29"/>
    <d v="2023-01-15T00:00:00"/>
    <n v="13.6"/>
    <x v="15"/>
    <d v="2022-11-11T00:00:00"/>
    <s v="Kanada"/>
    <s v="Miś z Sowiej Chaty"/>
    <x v="27"/>
    <n v="4"/>
    <n v="90"/>
    <n v="900"/>
    <n v="1"/>
    <n v="2023"/>
  </r>
  <r>
    <n v="3140"/>
    <n v="7"/>
    <n v="29"/>
    <d v="2023-01-15T00:00:00"/>
    <n v="23.01"/>
    <x v="15"/>
    <d v="2022-11-11T00:00:00"/>
    <s v="Kanada"/>
    <s v="Miś z Sowiej Chaty"/>
    <x v="27"/>
    <n v="4"/>
    <n v="90"/>
    <n v="900"/>
    <n v="1"/>
    <n v="2023"/>
  </r>
  <r>
    <n v="3141"/>
    <n v="7"/>
    <n v="29"/>
    <d v="2023-01-15T00:00:00"/>
    <n v="26.43"/>
    <x v="15"/>
    <d v="2022-11-11T00:00:00"/>
    <s v="Kanada"/>
    <s v="Miś z Sowiej Chaty"/>
    <x v="27"/>
    <n v="4"/>
    <n v="90"/>
    <n v="900"/>
    <n v="1"/>
    <n v="2023"/>
  </r>
  <r>
    <n v="3142"/>
    <n v="7"/>
    <n v="29"/>
    <d v="2023-01-15T00:00:00"/>
    <n v="35.57"/>
    <x v="15"/>
    <d v="2022-11-11T00:00:00"/>
    <s v="Kanada"/>
    <s v="Miś z Sowiej Chaty"/>
    <x v="27"/>
    <n v="4"/>
    <n v="90"/>
    <n v="900"/>
    <n v="1"/>
    <n v="2023"/>
  </r>
  <r>
    <n v="3143"/>
    <n v="10"/>
    <n v="3"/>
    <d v="2023-01-16T00:00:00"/>
    <n v="59.88"/>
    <x v="16"/>
    <d v="2022-12-25T00:00:00"/>
    <s v="Hiszpania"/>
    <s v="Kuba Omsiak"/>
    <x v="2"/>
    <n v="5"/>
    <n v="128"/>
    <n v="1000"/>
    <n v="1"/>
    <n v="2023"/>
  </r>
  <r>
    <n v="3144"/>
    <n v="10"/>
    <n v="4"/>
    <d v="2023-01-16T00:00:00"/>
    <n v="10.76"/>
    <x v="16"/>
    <d v="2022-12-25T00:00:00"/>
    <s v="Hiszpania"/>
    <s v="Pościgacze"/>
    <x v="3"/>
    <n v="6"/>
    <n v="170"/>
    <n v="1200"/>
    <n v="1"/>
    <n v="2023"/>
  </r>
  <r>
    <n v="3145"/>
    <n v="10"/>
    <n v="4"/>
    <d v="2023-01-16T00:00:00"/>
    <n v="27.2"/>
    <x v="16"/>
    <d v="2022-12-25T00:00:00"/>
    <s v="Hiszpania"/>
    <s v="Pościgacze"/>
    <x v="3"/>
    <n v="6"/>
    <n v="170"/>
    <n v="1200"/>
    <n v="1"/>
    <n v="2023"/>
  </r>
  <r>
    <n v="3146"/>
    <n v="10"/>
    <n v="4"/>
    <d v="2023-01-16T00:00:00"/>
    <n v="29.09"/>
    <x v="16"/>
    <d v="2022-12-25T00:00:00"/>
    <s v="Hiszpania"/>
    <s v="Pościgacze"/>
    <x v="3"/>
    <n v="6"/>
    <n v="170"/>
    <n v="1200"/>
    <n v="1"/>
    <n v="2023"/>
  </r>
  <r>
    <n v="3147"/>
    <n v="7"/>
    <n v="29"/>
    <d v="2023-01-18T00:00:00"/>
    <n v="49.15"/>
    <x v="15"/>
    <d v="2022-11-11T00:00:00"/>
    <s v="Kanada"/>
    <s v="Miś z Sowiej Chaty"/>
    <x v="27"/>
    <n v="4"/>
    <n v="90"/>
    <n v="900"/>
    <n v="1"/>
    <n v="2023"/>
  </r>
  <r>
    <n v="3148"/>
    <n v="7"/>
    <n v="29"/>
    <d v="2023-01-18T00:00:00"/>
    <n v="60.55"/>
    <x v="15"/>
    <d v="2022-11-11T00:00:00"/>
    <s v="Kanada"/>
    <s v="Miś z Sowiej Chaty"/>
    <x v="27"/>
    <n v="4"/>
    <n v="90"/>
    <n v="900"/>
    <n v="1"/>
    <n v="2023"/>
  </r>
  <r>
    <n v="3149"/>
    <n v="7"/>
    <n v="29"/>
    <d v="2023-01-18T00:00:00"/>
    <n v="51.9"/>
    <x v="15"/>
    <d v="2022-11-11T00:00:00"/>
    <s v="Kanada"/>
    <s v="Miś z Sowiej Chaty"/>
    <x v="27"/>
    <n v="4"/>
    <n v="90"/>
    <n v="900"/>
    <n v="1"/>
    <n v="2023"/>
  </r>
  <r>
    <n v="3150"/>
    <n v="7"/>
    <n v="29"/>
    <d v="2023-01-18T00:00:00"/>
    <n v="71.69"/>
    <x v="15"/>
    <d v="2022-11-11T00:00:00"/>
    <s v="Kanada"/>
    <s v="Miś z Sowiej Chaty"/>
    <x v="27"/>
    <n v="4"/>
    <n v="90"/>
    <n v="900"/>
    <n v="1"/>
    <n v="2023"/>
  </r>
  <r>
    <n v="3151"/>
    <n v="7"/>
    <n v="29"/>
    <d v="2023-01-18T00:00:00"/>
    <n v="69.75"/>
    <x v="15"/>
    <d v="2022-11-11T00:00:00"/>
    <s v="Kanada"/>
    <s v="Miś z Sowiej Chaty"/>
    <x v="27"/>
    <n v="4"/>
    <n v="90"/>
    <n v="900"/>
    <n v="1"/>
    <n v="2023"/>
  </r>
  <r>
    <n v="3152"/>
    <n v="10"/>
    <n v="4"/>
    <d v="2023-01-18T00:00:00"/>
    <n v="32.14"/>
    <x v="16"/>
    <d v="2022-12-25T00:00:00"/>
    <s v="Hiszpania"/>
    <s v="Pościgacze"/>
    <x v="3"/>
    <n v="6"/>
    <n v="170"/>
    <n v="1200"/>
    <n v="1"/>
    <n v="2023"/>
  </r>
  <r>
    <n v="3153"/>
    <n v="10"/>
    <n v="4"/>
    <d v="2023-01-18T00:00:00"/>
    <n v="31.26"/>
    <x v="16"/>
    <d v="2022-12-25T00:00:00"/>
    <s v="Hiszpania"/>
    <s v="Pościgacze"/>
    <x v="3"/>
    <n v="6"/>
    <n v="170"/>
    <n v="1200"/>
    <n v="1"/>
    <n v="2023"/>
  </r>
  <r>
    <n v="3154"/>
    <n v="7"/>
    <n v="29"/>
    <d v="2023-01-19T00:00:00"/>
    <n v="67.900000000000006"/>
    <x v="15"/>
    <d v="2022-11-11T00:00:00"/>
    <s v="Kanada"/>
    <s v="Miś z Sowiej Chaty"/>
    <x v="27"/>
    <n v="4"/>
    <n v="90"/>
    <n v="900"/>
    <n v="1"/>
    <n v="2023"/>
  </r>
  <r>
    <n v="3155"/>
    <n v="7"/>
    <n v="13"/>
    <d v="2023-01-19T00:00:00"/>
    <n v="13.82"/>
    <x v="15"/>
    <d v="2022-11-11T00:00:00"/>
    <s v="Kanada"/>
    <s v="Królowa"/>
    <x v="20"/>
    <n v="5"/>
    <n v="156"/>
    <n v="1000"/>
    <n v="1"/>
    <n v="2023"/>
  </r>
  <r>
    <n v="3156"/>
    <n v="7"/>
    <n v="13"/>
    <d v="2023-01-19T00:00:00"/>
    <n v="17.420000000000002"/>
    <x v="15"/>
    <d v="2022-11-11T00:00:00"/>
    <s v="Kanada"/>
    <s v="Królowa"/>
    <x v="20"/>
    <n v="5"/>
    <n v="156"/>
    <n v="1000"/>
    <n v="1"/>
    <n v="2023"/>
  </r>
  <r>
    <n v="3157"/>
    <n v="7"/>
    <n v="13"/>
    <d v="2023-01-19T00:00:00"/>
    <n v="27.81"/>
    <x v="15"/>
    <d v="2022-11-11T00:00:00"/>
    <s v="Kanada"/>
    <s v="Królowa"/>
    <x v="20"/>
    <n v="5"/>
    <n v="156"/>
    <n v="1000"/>
    <n v="1"/>
    <n v="2023"/>
  </r>
  <r>
    <n v="3158"/>
    <n v="7"/>
    <n v="13"/>
    <d v="2023-01-19T00:00:00"/>
    <n v="41.77"/>
    <x v="15"/>
    <d v="2022-11-11T00:00:00"/>
    <s v="Kanada"/>
    <s v="Królowa"/>
    <x v="20"/>
    <n v="5"/>
    <n v="156"/>
    <n v="1000"/>
    <n v="1"/>
    <n v="2023"/>
  </r>
  <r>
    <n v="3159"/>
    <n v="7"/>
    <n v="13"/>
    <d v="2023-01-20T00:00:00"/>
    <n v="49"/>
    <x v="15"/>
    <d v="2022-11-11T00:00:00"/>
    <s v="Kanada"/>
    <s v="Królowa"/>
    <x v="20"/>
    <n v="5"/>
    <n v="156"/>
    <n v="1000"/>
    <n v="1"/>
    <n v="2023"/>
  </r>
  <r>
    <n v="3160"/>
    <n v="7"/>
    <n v="13"/>
    <d v="2023-01-20T00:00:00"/>
    <n v="60.11"/>
    <x v="15"/>
    <d v="2022-11-11T00:00:00"/>
    <s v="Kanada"/>
    <s v="Królowa"/>
    <x v="20"/>
    <n v="5"/>
    <n v="156"/>
    <n v="1000"/>
    <n v="1"/>
    <n v="2023"/>
  </r>
  <r>
    <n v="3161"/>
    <n v="7"/>
    <n v="13"/>
    <d v="2023-01-20T00:00:00"/>
    <n v="73.92"/>
    <x v="15"/>
    <d v="2022-11-11T00:00:00"/>
    <s v="Kanada"/>
    <s v="Królowa"/>
    <x v="20"/>
    <n v="5"/>
    <n v="156"/>
    <n v="1000"/>
    <n v="1"/>
    <n v="2023"/>
  </r>
  <r>
    <n v="3162"/>
    <n v="7"/>
    <n v="13"/>
    <d v="2023-01-20T00:00:00"/>
    <n v="55.15"/>
    <x v="15"/>
    <d v="2022-11-11T00:00:00"/>
    <s v="Kanada"/>
    <s v="Królowa"/>
    <x v="20"/>
    <n v="5"/>
    <n v="156"/>
    <n v="1000"/>
    <n v="1"/>
    <n v="2023"/>
  </r>
  <r>
    <n v="3163"/>
    <n v="7"/>
    <n v="13"/>
    <d v="2023-01-20T00:00:00"/>
    <n v="91.09"/>
    <x v="15"/>
    <d v="2022-11-11T00:00:00"/>
    <s v="Kanada"/>
    <s v="Królowa"/>
    <x v="20"/>
    <n v="5"/>
    <n v="156"/>
    <n v="1000"/>
    <n v="1"/>
    <n v="2023"/>
  </r>
  <r>
    <n v="3164"/>
    <n v="7"/>
    <n v="13"/>
    <d v="2023-01-20T00:00:00"/>
    <n v="68.319999999999993"/>
    <x v="15"/>
    <d v="2022-11-11T00:00:00"/>
    <s v="Kanada"/>
    <s v="Królowa"/>
    <x v="20"/>
    <n v="5"/>
    <n v="156"/>
    <n v="1000"/>
    <n v="1"/>
    <n v="2023"/>
  </r>
  <r>
    <n v="3165"/>
    <n v="7"/>
    <n v="14"/>
    <d v="2023-01-21T00:00:00"/>
    <n v="13.3"/>
    <x v="15"/>
    <d v="2022-11-11T00:00:00"/>
    <s v="Kanada"/>
    <s v="Reolka"/>
    <x v="13"/>
    <n v="6"/>
    <n v="190"/>
    <n v="1200"/>
    <n v="1"/>
    <n v="2023"/>
  </r>
  <r>
    <n v="3166"/>
    <n v="7"/>
    <n v="14"/>
    <d v="2023-01-21T00:00:00"/>
    <n v="23.02"/>
    <x v="15"/>
    <d v="2022-11-11T00:00:00"/>
    <s v="Kanada"/>
    <s v="Reolka"/>
    <x v="13"/>
    <n v="6"/>
    <n v="190"/>
    <n v="1200"/>
    <n v="1"/>
    <n v="2023"/>
  </r>
  <r>
    <n v="3167"/>
    <n v="7"/>
    <n v="14"/>
    <d v="2023-01-21T00:00:00"/>
    <n v="37.76"/>
    <x v="15"/>
    <d v="2022-11-11T00:00:00"/>
    <s v="Kanada"/>
    <s v="Reolka"/>
    <x v="13"/>
    <n v="6"/>
    <n v="190"/>
    <n v="1200"/>
    <n v="1"/>
    <n v="2023"/>
  </r>
  <r>
    <n v="3168"/>
    <n v="7"/>
    <n v="14"/>
    <d v="2023-01-21T00:00:00"/>
    <n v="38.1"/>
    <x v="15"/>
    <d v="2022-11-11T00:00:00"/>
    <s v="Kanada"/>
    <s v="Reolka"/>
    <x v="13"/>
    <n v="6"/>
    <n v="190"/>
    <n v="1200"/>
    <n v="1"/>
    <n v="2023"/>
  </r>
  <r>
    <n v="3169"/>
    <n v="7"/>
    <n v="14"/>
    <d v="2023-01-21T00:00:00"/>
    <n v="57.22"/>
    <x v="15"/>
    <d v="2022-11-11T00:00:00"/>
    <s v="Kanada"/>
    <s v="Reolka"/>
    <x v="13"/>
    <n v="6"/>
    <n v="190"/>
    <n v="1200"/>
    <n v="1"/>
    <n v="2023"/>
  </r>
  <r>
    <n v="3170"/>
    <n v="7"/>
    <n v="14"/>
    <d v="2023-01-21T00:00:00"/>
    <n v="56.04"/>
    <x v="15"/>
    <d v="2022-11-11T00:00:00"/>
    <s v="Kanada"/>
    <s v="Reolka"/>
    <x v="13"/>
    <n v="6"/>
    <n v="190"/>
    <n v="1200"/>
    <n v="1"/>
    <n v="2023"/>
  </r>
  <r>
    <n v="3171"/>
    <n v="7"/>
    <n v="14"/>
    <d v="2023-01-21T00:00:00"/>
    <n v="69.44"/>
    <x v="15"/>
    <d v="2022-11-11T00:00:00"/>
    <s v="Kanada"/>
    <s v="Reolka"/>
    <x v="13"/>
    <n v="6"/>
    <n v="190"/>
    <n v="1200"/>
    <n v="1"/>
    <n v="2023"/>
  </r>
  <r>
    <n v="3172"/>
    <n v="7"/>
    <n v="14"/>
    <d v="2023-01-21T00:00:00"/>
    <n v="79.94"/>
    <x v="15"/>
    <d v="2022-11-11T00:00:00"/>
    <s v="Kanada"/>
    <s v="Reolka"/>
    <x v="13"/>
    <n v="6"/>
    <n v="190"/>
    <n v="1200"/>
    <n v="1"/>
    <n v="2023"/>
  </r>
  <r>
    <n v="3173"/>
    <n v="10"/>
    <n v="4"/>
    <d v="2023-01-21T00:00:00"/>
    <n v="61.1"/>
    <x v="16"/>
    <d v="2022-12-25T00:00:00"/>
    <s v="Hiszpania"/>
    <s v="Pościgacze"/>
    <x v="3"/>
    <n v="6"/>
    <n v="170"/>
    <n v="1200"/>
    <n v="1"/>
    <n v="2023"/>
  </r>
  <r>
    <n v="3174"/>
    <n v="10"/>
    <n v="4"/>
    <d v="2023-01-21T00:00:00"/>
    <n v="78.59"/>
    <x v="16"/>
    <d v="2022-12-25T00:00:00"/>
    <s v="Hiszpania"/>
    <s v="Pościgacze"/>
    <x v="3"/>
    <n v="6"/>
    <n v="170"/>
    <n v="1200"/>
    <n v="1"/>
    <n v="2023"/>
  </r>
  <r>
    <n v="3175"/>
    <n v="10"/>
    <n v="4"/>
    <d v="2023-01-21T00:00:00"/>
    <n v="71.069999999999993"/>
    <x v="16"/>
    <d v="2022-12-25T00:00:00"/>
    <s v="Hiszpania"/>
    <s v="Pościgacze"/>
    <x v="3"/>
    <n v="6"/>
    <n v="170"/>
    <n v="1200"/>
    <n v="1"/>
    <n v="2023"/>
  </r>
  <r>
    <n v="3176"/>
    <n v="10"/>
    <n v="4"/>
    <d v="2023-01-21T00:00:00"/>
    <n v="64.040000000000006"/>
    <x v="16"/>
    <d v="2022-12-25T00:00:00"/>
    <s v="Hiszpania"/>
    <s v="Pościgacze"/>
    <x v="3"/>
    <n v="6"/>
    <n v="170"/>
    <n v="1200"/>
    <n v="1"/>
    <n v="2023"/>
  </r>
  <r>
    <n v="3177"/>
    <n v="10"/>
    <n v="4"/>
    <d v="2023-01-23T00:00:00"/>
    <n v="68.33"/>
    <x v="16"/>
    <d v="2022-12-25T00:00:00"/>
    <s v="Hiszpania"/>
    <s v="Pościgacze"/>
    <x v="3"/>
    <n v="6"/>
    <n v="170"/>
    <n v="1200"/>
    <n v="1"/>
    <n v="2023"/>
  </r>
  <r>
    <n v="3178"/>
    <n v="10"/>
    <n v="5"/>
    <d v="2023-01-23T00:00:00"/>
    <n v="16.899999999999999"/>
    <x v="16"/>
    <d v="2022-12-25T00:00:00"/>
    <s v="Hiszpania"/>
    <s v="Rostek"/>
    <x v="4"/>
    <n v="5"/>
    <n v="133"/>
    <n v="1000"/>
    <n v="1"/>
    <n v="2023"/>
  </r>
  <r>
    <n v="3179"/>
    <n v="10"/>
    <n v="5"/>
    <d v="2023-01-23T00:00:00"/>
    <n v="23.6"/>
    <x v="16"/>
    <d v="2022-12-25T00:00:00"/>
    <s v="Hiszpania"/>
    <s v="Rostek"/>
    <x v="4"/>
    <n v="5"/>
    <n v="133"/>
    <n v="1000"/>
    <n v="1"/>
    <n v="2023"/>
  </r>
  <r>
    <n v="3180"/>
    <n v="10"/>
    <n v="5"/>
    <d v="2023-01-23T00:00:00"/>
    <n v="28.3"/>
    <x v="16"/>
    <d v="2022-12-25T00:00:00"/>
    <s v="Hiszpania"/>
    <s v="Rostek"/>
    <x v="4"/>
    <n v="5"/>
    <n v="133"/>
    <n v="1000"/>
    <n v="1"/>
    <n v="2023"/>
  </r>
  <r>
    <n v="3181"/>
    <n v="10"/>
    <n v="5"/>
    <d v="2023-01-23T00:00:00"/>
    <n v="48.5"/>
    <x v="16"/>
    <d v="2022-12-25T00:00:00"/>
    <s v="Hiszpania"/>
    <s v="Rostek"/>
    <x v="4"/>
    <n v="5"/>
    <n v="133"/>
    <n v="1000"/>
    <n v="1"/>
    <n v="2023"/>
  </r>
  <r>
    <n v="3182"/>
    <n v="10"/>
    <n v="5"/>
    <d v="2023-01-23T00:00:00"/>
    <n v="38.26"/>
    <x v="16"/>
    <d v="2022-12-25T00:00:00"/>
    <s v="Hiszpania"/>
    <s v="Rostek"/>
    <x v="4"/>
    <n v="5"/>
    <n v="133"/>
    <n v="1000"/>
    <n v="1"/>
    <n v="2023"/>
  </r>
  <r>
    <n v="3183"/>
    <n v="10"/>
    <n v="5"/>
    <d v="2023-01-23T00:00:00"/>
    <n v="61.68"/>
    <x v="16"/>
    <d v="2022-12-25T00:00:00"/>
    <s v="Hiszpania"/>
    <s v="Rostek"/>
    <x v="4"/>
    <n v="5"/>
    <n v="133"/>
    <n v="1000"/>
    <n v="1"/>
    <n v="2023"/>
  </r>
  <r>
    <n v="3184"/>
    <n v="7"/>
    <n v="14"/>
    <d v="2023-01-24T00:00:00"/>
    <n v="56.47"/>
    <x v="15"/>
    <d v="2022-11-11T00:00:00"/>
    <s v="Kanada"/>
    <s v="Reolka"/>
    <x v="13"/>
    <n v="6"/>
    <n v="190"/>
    <n v="1200"/>
    <n v="1"/>
    <n v="2023"/>
  </r>
  <r>
    <n v="3185"/>
    <n v="7"/>
    <n v="14"/>
    <d v="2023-01-24T00:00:00"/>
    <n v="61.44"/>
    <x v="15"/>
    <d v="2022-11-11T00:00:00"/>
    <s v="Kanada"/>
    <s v="Reolka"/>
    <x v="13"/>
    <n v="6"/>
    <n v="190"/>
    <n v="1200"/>
    <n v="1"/>
    <n v="2023"/>
  </r>
  <r>
    <n v="3186"/>
    <n v="7"/>
    <n v="30"/>
    <d v="2023-01-24T00:00:00"/>
    <n v="18.03"/>
    <x v="15"/>
    <d v="2022-11-11T00:00:00"/>
    <s v="Kanada"/>
    <s v="Hanka"/>
    <x v="21"/>
    <n v="7"/>
    <n v="180"/>
    <n v="1400"/>
    <n v="1"/>
    <n v="2023"/>
  </r>
  <r>
    <n v="3187"/>
    <n v="7"/>
    <n v="30"/>
    <d v="2023-01-24T00:00:00"/>
    <n v="25.8"/>
    <x v="15"/>
    <d v="2022-11-11T00:00:00"/>
    <s v="Kanada"/>
    <s v="Hanka"/>
    <x v="21"/>
    <n v="7"/>
    <n v="180"/>
    <n v="1400"/>
    <n v="1"/>
    <n v="2023"/>
  </r>
  <r>
    <n v="3188"/>
    <n v="7"/>
    <n v="30"/>
    <d v="2023-01-26T00:00:00"/>
    <n v="23.45"/>
    <x v="15"/>
    <d v="2022-11-11T00:00:00"/>
    <s v="Kanada"/>
    <s v="Hanka"/>
    <x v="21"/>
    <n v="7"/>
    <n v="180"/>
    <n v="1400"/>
    <n v="1"/>
    <n v="2023"/>
  </r>
  <r>
    <n v="3189"/>
    <n v="7"/>
    <n v="30"/>
    <d v="2023-01-26T00:00:00"/>
    <n v="36.520000000000003"/>
    <x v="15"/>
    <d v="2022-11-11T00:00:00"/>
    <s v="Kanada"/>
    <s v="Hanka"/>
    <x v="21"/>
    <n v="7"/>
    <n v="180"/>
    <n v="1400"/>
    <n v="1"/>
    <n v="2023"/>
  </r>
  <r>
    <n v="3190"/>
    <n v="7"/>
    <n v="30"/>
    <d v="2023-01-26T00:00:00"/>
    <n v="33.24"/>
    <x v="15"/>
    <d v="2022-11-11T00:00:00"/>
    <s v="Kanada"/>
    <s v="Hanka"/>
    <x v="21"/>
    <n v="7"/>
    <n v="180"/>
    <n v="1400"/>
    <n v="1"/>
    <n v="2023"/>
  </r>
  <r>
    <n v="3191"/>
    <n v="7"/>
    <n v="30"/>
    <d v="2023-01-26T00:00:00"/>
    <n v="60.1"/>
    <x v="15"/>
    <d v="2022-11-11T00:00:00"/>
    <s v="Kanada"/>
    <s v="Hanka"/>
    <x v="21"/>
    <n v="7"/>
    <n v="180"/>
    <n v="1400"/>
    <n v="1"/>
    <n v="2023"/>
  </r>
  <r>
    <n v="3192"/>
    <n v="7"/>
    <n v="30"/>
    <d v="2023-01-26T00:00:00"/>
    <n v="59.34"/>
    <x v="15"/>
    <d v="2022-11-11T00:00:00"/>
    <s v="Kanada"/>
    <s v="Hanka"/>
    <x v="21"/>
    <n v="7"/>
    <n v="180"/>
    <n v="1400"/>
    <n v="1"/>
    <n v="2023"/>
  </r>
  <r>
    <n v="3193"/>
    <n v="7"/>
    <n v="30"/>
    <d v="2023-01-26T00:00:00"/>
    <n v="83.18"/>
    <x v="15"/>
    <d v="2022-11-11T00:00:00"/>
    <s v="Kanada"/>
    <s v="Hanka"/>
    <x v="21"/>
    <n v="7"/>
    <n v="180"/>
    <n v="1400"/>
    <n v="1"/>
    <n v="2023"/>
  </r>
  <r>
    <n v="3194"/>
    <n v="7"/>
    <n v="30"/>
    <d v="2023-01-26T00:00:00"/>
    <n v="81.81"/>
    <x v="15"/>
    <d v="2022-11-11T00:00:00"/>
    <s v="Kanada"/>
    <s v="Hanka"/>
    <x v="21"/>
    <n v="7"/>
    <n v="180"/>
    <n v="1400"/>
    <n v="1"/>
    <n v="2023"/>
  </r>
  <r>
    <n v="3195"/>
    <n v="7"/>
    <n v="30"/>
    <d v="2023-01-26T00:00:00"/>
    <n v="77.819999999999993"/>
    <x v="15"/>
    <d v="2022-11-11T00:00:00"/>
    <s v="Kanada"/>
    <s v="Hanka"/>
    <x v="21"/>
    <n v="7"/>
    <n v="180"/>
    <n v="1400"/>
    <n v="1"/>
    <n v="2023"/>
  </r>
  <r>
    <n v="3196"/>
    <n v="10"/>
    <n v="5"/>
    <d v="2023-01-26T00:00:00"/>
    <n v="43.75"/>
    <x v="16"/>
    <d v="2022-12-25T00:00:00"/>
    <s v="Hiszpania"/>
    <s v="Rostek"/>
    <x v="4"/>
    <n v="5"/>
    <n v="133"/>
    <n v="1000"/>
    <n v="1"/>
    <n v="2023"/>
  </r>
  <r>
    <n v="3197"/>
    <n v="10"/>
    <n v="5"/>
    <d v="2023-01-26T00:00:00"/>
    <n v="60.25"/>
    <x v="16"/>
    <d v="2022-12-25T00:00:00"/>
    <s v="Hiszpania"/>
    <s v="Rostek"/>
    <x v="4"/>
    <n v="5"/>
    <n v="133"/>
    <n v="1000"/>
    <n v="1"/>
    <n v="2023"/>
  </r>
  <r>
    <n v="3198"/>
    <n v="10"/>
    <n v="5"/>
    <d v="2023-01-26T00:00:00"/>
    <n v="81.67"/>
    <x v="16"/>
    <d v="2022-12-25T00:00:00"/>
    <s v="Hiszpania"/>
    <s v="Rostek"/>
    <x v="4"/>
    <n v="5"/>
    <n v="133"/>
    <n v="1000"/>
    <n v="1"/>
    <n v="2023"/>
  </r>
  <r>
    <n v="3199"/>
    <n v="10"/>
    <n v="5"/>
    <d v="2023-01-28T00:00:00"/>
    <n v="70.3"/>
    <x v="16"/>
    <d v="2022-12-25T00:00:00"/>
    <s v="Hiszpania"/>
    <s v="Rostek"/>
    <x v="4"/>
    <n v="5"/>
    <n v="133"/>
    <n v="1000"/>
    <n v="1"/>
    <n v="2023"/>
  </r>
  <r>
    <n v="3200"/>
    <n v="7"/>
    <n v="16"/>
    <d v="2023-01-29T00:00:00"/>
    <n v="12.56"/>
    <x v="15"/>
    <d v="2022-11-11T00:00:00"/>
    <s v="Kanada"/>
    <s v="Umarłe Korporacje"/>
    <x v="22"/>
    <n v="8"/>
    <n v="240"/>
    <n v="1800"/>
    <n v="1"/>
    <n v="2023"/>
  </r>
  <r>
    <n v="3201"/>
    <n v="7"/>
    <n v="16"/>
    <d v="2023-01-29T00:00:00"/>
    <n v="21.76"/>
    <x v="15"/>
    <d v="2022-11-11T00:00:00"/>
    <s v="Kanada"/>
    <s v="Umarłe Korporacje"/>
    <x v="22"/>
    <n v="8"/>
    <n v="240"/>
    <n v="1800"/>
    <n v="1"/>
    <n v="2023"/>
  </r>
  <r>
    <n v="3202"/>
    <n v="7"/>
    <n v="16"/>
    <d v="2023-01-29T00:00:00"/>
    <n v="26.35"/>
    <x v="15"/>
    <d v="2022-11-11T00:00:00"/>
    <s v="Kanada"/>
    <s v="Umarłe Korporacje"/>
    <x v="22"/>
    <n v="8"/>
    <n v="240"/>
    <n v="1800"/>
    <n v="1"/>
    <n v="2023"/>
  </r>
  <r>
    <n v="3203"/>
    <n v="7"/>
    <n v="16"/>
    <d v="2023-01-29T00:00:00"/>
    <n v="29.77"/>
    <x v="15"/>
    <d v="2022-11-11T00:00:00"/>
    <s v="Kanada"/>
    <s v="Umarłe Korporacje"/>
    <x v="22"/>
    <n v="8"/>
    <n v="240"/>
    <n v="1800"/>
    <n v="1"/>
    <n v="2023"/>
  </r>
  <r>
    <n v="3204"/>
    <n v="7"/>
    <n v="16"/>
    <d v="2023-01-29T00:00:00"/>
    <n v="46.75"/>
    <x v="15"/>
    <d v="2022-11-11T00:00:00"/>
    <s v="Kanada"/>
    <s v="Umarłe Korporacje"/>
    <x v="22"/>
    <n v="8"/>
    <n v="240"/>
    <n v="1800"/>
    <n v="1"/>
    <n v="2023"/>
  </r>
  <r>
    <n v="3205"/>
    <n v="7"/>
    <n v="16"/>
    <d v="2023-01-29T00:00:00"/>
    <n v="48.95"/>
    <x v="15"/>
    <d v="2022-11-11T00:00:00"/>
    <s v="Kanada"/>
    <s v="Umarłe Korporacje"/>
    <x v="22"/>
    <n v="8"/>
    <n v="240"/>
    <n v="1800"/>
    <n v="1"/>
    <n v="2023"/>
  </r>
  <r>
    <n v="3206"/>
    <n v="10"/>
    <n v="6"/>
    <d v="2023-01-29T00:00:00"/>
    <n v="18.45"/>
    <x v="16"/>
    <d v="2022-12-25T00:00:00"/>
    <s v="Hiszpania"/>
    <s v="Ramzes B."/>
    <x v="5"/>
    <n v="6"/>
    <n v="130"/>
    <n v="1200"/>
    <n v="1"/>
    <n v="2023"/>
  </r>
  <r>
    <n v="3207"/>
    <n v="10"/>
    <n v="6"/>
    <d v="2023-01-29T00:00:00"/>
    <n v="21.72"/>
    <x v="16"/>
    <d v="2022-12-25T00:00:00"/>
    <s v="Hiszpania"/>
    <s v="Ramzes B."/>
    <x v="5"/>
    <n v="6"/>
    <n v="130"/>
    <n v="1200"/>
    <n v="1"/>
    <n v="2023"/>
  </r>
  <r>
    <n v="3208"/>
    <n v="10"/>
    <n v="6"/>
    <d v="2023-01-29T00:00:00"/>
    <n v="31.01"/>
    <x v="16"/>
    <d v="2022-12-25T00:00:00"/>
    <s v="Hiszpania"/>
    <s v="Ramzes B."/>
    <x v="5"/>
    <n v="6"/>
    <n v="130"/>
    <n v="1200"/>
    <n v="1"/>
    <n v="2023"/>
  </r>
  <r>
    <n v="3209"/>
    <n v="7"/>
    <n v="16"/>
    <d v="2023-01-30T00:00:00"/>
    <n v="63.23"/>
    <x v="15"/>
    <d v="2022-11-11T00:00:00"/>
    <s v="Kanada"/>
    <s v="Umarłe Korporacje"/>
    <x v="22"/>
    <n v="8"/>
    <n v="240"/>
    <n v="1800"/>
    <n v="1"/>
    <n v="2023"/>
  </r>
  <r>
    <n v="3210"/>
    <n v="7"/>
    <n v="16"/>
    <d v="2023-01-31T00:00:00"/>
    <n v="87.73"/>
    <x v="15"/>
    <d v="2022-11-11T00:00:00"/>
    <s v="Kanada"/>
    <s v="Umarłe Korporacje"/>
    <x v="22"/>
    <n v="8"/>
    <n v="240"/>
    <n v="1800"/>
    <n v="1"/>
    <n v="2023"/>
  </r>
  <r>
    <n v="3211"/>
    <n v="7"/>
    <n v="16"/>
    <d v="2023-01-31T00:00:00"/>
    <n v="92.19"/>
    <x v="15"/>
    <d v="2022-11-11T00:00:00"/>
    <s v="Kanada"/>
    <s v="Umarłe Korporacje"/>
    <x v="22"/>
    <n v="8"/>
    <n v="240"/>
    <n v="1800"/>
    <n v="1"/>
    <n v="2023"/>
  </r>
  <r>
    <n v="3212"/>
    <n v="10"/>
    <n v="6"/>
    <d v="2023-01-31T00:00:00"/>
    <n v="30.49"/>
    <x v="16"/>
    <d v="2022-12-25T00:00:00"/>
    <s v="Hiszpania"/>
    <s v="Ramzes B."/>
    <x v="5"/>
    <n v="6"/>
    <n v="130"/>
    <n v="1200"/>
    <n v="1"/>
    <n v="2023"/>
  </r>
  <r>
    <n v="3213"/>
    <n v="7"/>
    <n v="16"/>
    <d v="2023-02-01T00:00:00"/>
    <n v="72.13"/>
    <x v="15"/>
    <d v="2022-11-11T00:00:00"/>
    <s v="Kanada"/>
    <s v="Umarłe Korporacje"/>
    <x v="22"/>
    <n v="8"/>
    <n v="240"/>
    <n v="1800"/>
    <n v="2"/>
    <n v="2023"/>
  </r>
  <r>
    <n v="3214"/>
    <n v="7"/>
    <n v="17"/>
    <d v="2023-02-01T00:00:00"/>
    <n v="18.71"/>
    <x v="15"/>
    <d v="2022-11-11T00:00:00"/>
    <s v="Kanada"/>
    <s v="Tofik Lis"/>
    <x v="7"/>
    <n v="6"/>
    <n v="160"/>
    <n v="1200"/>
    <n v="2"/>
    <n v="2023"/>
  </r>
  <r>
    <n v="3215"/>
    <n v="10"/>
    <n v="6"/>
    <d v="2023-02-02T00:00:00"/>
    <n v="55.96"/>
    <x v="16"/>
    <d v="2022-12-25T00:00:00"/>
    <s v="Hiszpania"/>
    <s v="Ramzes B."/>
    <x v="5"/>
    <n v="6"/>
    <n v="130"/>
    <n v="1200"/>
    <n v="2"/>
    <n v="2023"/>
  </r>
  <r>
    <n v="3216"/>
    <n v="7"/>
    <n v="17"/>
    <d v="2023-02-04T00:00:00"/>
    <n v="20.58"/>
    <x v="15"/>
    <d v="2022-11-11T00:00:00"/>
    <s v="Kanada"/>
    <s v="Tofik Lis"/>
    <x v="7"/>
    <n v="6"/>
    <n v="160"/>
    <n v="1200"/>
    <n v="2"/>
    <n v="2023"/>
  </r>
  <r>
    <n v="3217"/>
    <n v="10"/>
    <n v="6"/>
    <d v="2023-02-04T00:00:00"/>
    <n v="45.57"/>
    <x v="16"/>
    <d v="2022-12-25T00:00:00"/>
    <s v="Hiszpania"/>
    <s v="Ramzes B."/>
    <x v="5"/>
    <n v="6"/>
    <n v="130"/>
    <n v="1200"/>
    <n v="2"/>
    <n v="2023"/>
  </r>
  <r>
    <n v="3218"/>
    <n v="10"/>
    <n v="6"/>
    <d v="2023-02-04T00:00:00"/>
    <n v="55.85"/>
    <x v="16"/>
    <d v="2022-12-25T00:00:00"/>
    <s v="Hiszpania"/>
    <s v="Ramzes B."/>
    <x v="5"/>
    <n v="6"/>
    <n v="130"/>
    <n v="1200"/>
    <n v="2"/>
    <n v="2023"/>
  </r>
  <r>
    <n v="3219"/>
    <n v="10"/>
    <n v="6"/>
    <d v="2023-02-05T00:00:00"/>
    <n v="63.85"/>
    <x v="16"/>
    <d v="2022-12-25T00:00:00"/>
    <s v="Hiszpania"/>
    <s v="Ramzes B."/>
    <x v="5"/>
    <n v="6"/>
    <n v="130"/>
    <n v="1200"/>
    <n v="2"/>
    <n v="2023"/>
  </r>
  <r>
    <n v="3220"/>
    <n v="7"/>
    <n v="17"/>
    <d v="2023-02-06T00:00:00"/>
    <n v="38.39"/>
    <x v="15"/>
    <d v="2022-11-11T00:00:00"/>
    <s v="Kanada"/>
    <s v="Tofik Lis"/>
    <x v="7"/>
    <n v="6"/>
    <n v="160"/>
    <n v="1200"/>
    <n v="2"/>
    <n v="2023"/>
  </r>
  <r>
    <n v="3221"/>
    <n v="10"/>
    <n v="6"/>
    <d v="2023-02-08T00:00:00"/>
    <n v="71.45"/>
    <x v="16"/>
    <d v="2022-12-25T00:00:00"/>
    <s v="Hiszpania"/>
    <s v="Ramzes B."/>
    <x v="5"/>
    <n v="6"/>
    <n v="130"/>
    <n v="1200"/>
    <n v="2"/>
    <n v="2023"/>
  </r>
  <r>
    <n v="3222"/>
    <n v="7"/>
    <n v="17"/>
    <d v="2023-02-09T00:00:00"/>
    <n v="44.09"/>
    <x v="15"/>
    <d v="2022-11-11T00:00:00"/>
    <s v="Kanada"/>
    <s v="Tofik Lis"/>
    <x v="7"/>
    <n v="6"/>
    <n v="160"/>
    <n v="1200"/>
    <n v="2"/>
    <n v="2023"/>
  </r>
  <r>
    <n v="3223"/>
    <n v="7"/>
    <n v="17"/>
    <d v="2023-02-09T00:00:00"/>
    <n v="39.520000000000003"/>
    <x v="15"/>
    <d v="2022-11-11T00:00:00"/>
    <s v="Kanada"/>
    <s v="Tofik Lis"/>
    <x v="7"/>
    <n v="6"/>
    <n v="160"/>
    <n v="1200"/>
    <n v="2"/>
    <n v="2023"/>
  </r>
  <r>
    <n v="3224"/>
    <n v="10"/>
    <n v="6"/>
    <d v="2023-02-09T00:00:00"/>
    <n v="91.1"/>
    <x v="16"/>
    <d v="2022-12-25T00:00:00"/>
    <s v="Hiszpania"/>
    <s v="Ramzes B."/>
    <x v="5"/>
    <n v="6"/>
    <n v="130"/>
    <n v="1200"/>
    <n v="2"/>
    <n v="2023"/>
  </r>
  <r>
    <n v="3225"/>
    <n v="10"/>
    <n v="7"/>
    <d v="2023-02-09T00:00:00"/>
    <n v="11.46"/>
    <x v="16"/>
    <d v="2022-12-25T00:00:00"/>
    <s v="Hiszpania"/>
    <s v="Rajec"/>
    <x v="6"/>
    <n v="4"/>
    <n v="120"/>
    <n v="900"/>
    <n v="2"/>
    <n v="2023"/>
  </r>
  <r>
    <n v="3226"/>
    <n v="7"/>
    <n v="17"/>
    <d v="2023-02-10T00:00:00"/>
    <n v="65.16"/>
    <x v="15"/>
    <d v="2022-11-11T00:00:00"/>
    <s v="Kanada"/>
    <s v="Tofik Lis"/>
    <x v="7"/>
    <n v="6"/>
    <n v="160"/>
    <n v="1200"/>
    <n v="2"/>
    <n v="2023"/>
  </r>
  <r>
    <n v="3227"/>
    <n v="10"/>
    <n v="7"/>
    <d v="2023-02-11T00:00:00"/>
    <n v="16.899999999999999"/>
    <x v="16"/>
    <d v="2022-12-25T00:00:00"/>
    <s v="Hiszpania"/>
    <s v="Rajec"/>
    <x v="6"/>
    <n v="4"/>
    <n v="120"/>
    <n v="900"/>
    <n v="2"/>
    <n v="2023"/>
  </r>
  <r>
    <n v="3228"/>
    <n v="10"/>
    <n v="7"/>
    <d v="2023-02-11T00:00:00"/>
    <n v="33.86"/>
    <x v="16"/>
    <d v="2022-12-25T00:00:00"/>
    <s v="Hiszpania"/>
    <s v="Rajec"/>
    <x v="6"/>
    <n v="4"/>
    <n v="120"/>
    <n v="900"/>
    <n v="2"/>
    <n v="2023"/>
  </r>
  <r>
    <n v="3229"/>
    <n v="10"/>
    <n v="7"/>
    <d v="2023-02-11T00:00:00"/>
    <n v="35.79"/>
    <x v="16"/>
    <d v="2022-12-25T00:00:00"/>
    <s v="Hiszpania"/>
    <s v="Rajec"/>
    <x v="6"/>
    <n v="4"/>
    <n v="120"/>
    <n v="900"/>
    <n v="2"/>
    <n v="2023"/>
  </r>
  <r>
    <n v="3230"/>
    <n v="10"/>
    <n v="7"/>
    <d v="2023-02-11T00:00:00"/>
    <n v="32.619999999999997"/>
    <x v="16"/>
    <d v="2022-12-25T00:00:00"/>
    <s v="Hiszpania"/>
    <s v="Rajec"/>
    <x v="6"/>
    <n v="4"/>
    <n v="120"/>
    <n v="900"/>
    <n v="2"/>
    <n v="2023"/>
  </r>
  <r>
    <n v="3231"/>
    <n v="10"/>
    <n v="7"/>
    <d v="2023-02-11T00:00:00"/>
    <n v="60.65"/>
    <x v="16"/>
    <d v="2022-12-25T00:00:00"/>
    <s v="Hiszpania"/>
    <s v="Rajec"/>
    <x v="6"/>
    <n v="4"/>
    <n v="120"/>
    <n v="900"/>
    <n v="2"/>
    <n v="2023"/>
  </r>
  <r>
    <n v="3232"/>
    <n v="10"/>
    <n v="7"/>
    <d v="2023-02-11T00:00:00"/>
    <n v="63.6"/>
    <x v="16"/>
    <d v="2022-12-25T00:00:00"/>
    <s v="Hiszpania"/>
    <s v="Rajec"/>
    <x v="6"/>
    <n v="4"/>
    <n v="120"/>
    <n v="900"/>
    <n v="2"/>
    <n v="2023"/>
  </r>
  <r>
    <n v="3233"/>
    <n v="7"/>
    <n v="17"/>
    <d v="2023-02-12T00:00:00"/>
    <n v="65.27"/>
    <x v="15"/>
    <d v="2022-11-11T00:00:00"/>
    <s v="Kanada"/>
    <s v="Tofik Lis"/>
    <x v="7"/>
    <n v="6"/>
    <n v="160"/>
    <n v="1200"/>
    <n v="2"/>
    <n v="2023"/>
  </r>
  <r>
    <n v="3234"/>
    <n v="10"/>
    <n v="7"/>
    <d v="2023-02-12T00:00:00"/>
    <n v="63.24"/>
    <x v="16"/>
    <d v="2022-12-25T00:00:00"/>
    <s v="Hiszpania"/>
    <s v="Rajec"/>
    <x v="6"/>
    <n v="4"/>
    <n v="120"/>
    <n v="900"/>
    <n v="2"/>
    <n v="2023"/>
  </r>
  <r>
    <n v="3235"/>
    <n v="10"/>
    <n v="7"/>
    <d v="2023-02-12T00:00:00"/>
    <n v="84.42"/>
    <x v="16"/>
    <d v="2022-12-25T00:00:00"/>
    <s v="Hiszpania"/>
    <s v="Rajec"/>
    <x v="6"/>
    <n v="4"/>
    <n v="120"/>
    <n v="900"/>
    <n v="2"/>
    <n v="2023"/>
  </r>
  <r>
    <n v="3236"/>
    <n v="7"/>
    <n v="17"/>
    <d v="2023-02-13T00:00:00"/>
    <n v="56.38"/>
    <x v="15"/>
    <d v="2022-11-11T00:00:00"/>
    <s v="Kanada"/>
    <s v="Tofik Lis"/>
    <x v="7"/>
    <n v="6"/>
    <n v="160"/>
    <n v="1200"/>
    <n v="2"/>
    <n v="2023"/>
  </r>
  <r>
    <n v="3237"/>
    <n v="10"/>
    <n v="7"/>
    <d v="2023-02-13T00:00:00"/>
    <n v="69.03"/>
    <x v="16"/>
    <d v="2022-12-25T00:00:00"/>
    <s v="Hiszpania"/>
    <s v="Rajec"/>
    <x v="6"/>
    <n v="4"/>
    <n v="120"/>
    <n v="900"/>
    <n v="2"/>
    <n v="2023"/>
  </r>
  <r>
    <n v="3238"/>
    <n v="10"/>
    <n v="21"/>
    <d v="2023-02-13T00:00:00"/>
    <n v="13.24"/>
    <x v="16"/>
    <d v="2022-12-25T00:00:00"/>
    <s v="Hiszpania"/>
    <s v="Lisek Przemyka"/>
    <x v="18"/>
    <n v="9"/>
    <n v="300"/>
    <n v="2000"/>
    <n v="2"/>
    <n v="2023"/>
  </r>
  <r>
    <n v="3239"/>
    <n v="10"/>
    <n v="21"/>
    <d v="2023-02-13T00:00:00"/>
    <n v="20.55"/>
    <x v="16"/>
    <d v="2022-12-25T00:00:00"/>
    <s v="Hiszpania"/>
    <s v="Lisek Przemyka"/>
    <x v="18"/>
    <n v="9"/>
    <n v="300"/>
    <n v="2000"/>
    <n v="2"/>
    <n v="2023"/>
  </r>
  <r>
    <n v="3240"/>
    <n v="10"/>
    <n v="21"/>
    <d v="2023-02-13T00:00:00"/>
    <n v="31.39"/>
    <x v="16"/>
    <d v="2022-12-25T00:00:00"/>
    <s v="Hiszpania"/>
    <s v="Lisek Przemyka"/>
    <x v="18"/>
    <n v="9"/>
    <n v="300"/>
    <n v="2000"/>
    <n v="2"/>
    <n v="2023"/>
  </r>
  <r>
    <n v="3241"/>
    <n v="10"/>
    <n v="21"/>
    <d v="2023-02-13T00:00:00"/>
    <n v="34.99"/>
    <x v="16"/>
    <d v="2022-12-25T00:00:00"/>
    <s v="Hiszpania"/>
    <s v="Lisek Przemyka"/>
    <x v="18"/>
    <n v="9"/>
    <n v="300"/>
    <n v="2000"/>
    <n v="2"/>
    <n v="2023"/>
  </r>
  <r>
    <n v="3242"/>
    <n v="7"/>
    <n v="17"/>
    <d v="2023-02-14T00:00:00"/>
    <n v="60.92"/>
    <x v="15"/>
    <d v="2022-11-11T00:00:00"/>
    <s v="Kanada"/>
    <s v="Tofik Lis"/>
    <x v="7"/>
    <n v="6"/>
    <n v="160"/>
    <n v="1200"/>
    <n v="2"/>
    <n v="2023"/>
  </r>
  <r>
    <n v="3243"/>
    <n v="10"/>
    <n v="21"/>
    <d v="2023-02-14T00:00:00"/>
    <n v="41.47"/>
    <x v="16"/>
    <d v="2022-12-25T00:00:00"/>
    <s v="Hiszpania"/>
    <s v="Lisek Przemyka"/>
    <x v="18"/>
    <n v="9"/>
    <n v="300"/>
    <n v="2000"/>
    <n v="2"/>
    <n v="2023"/>
  </r>
  <r>
    <n v="3244"/>
    <n v="10"/>
    <n v="21"/>
    <d v="2023-02-14T00:00:00"/>
    <n v="39.43"/>
    <x v="16"/>
    <d v="2022-12-25T00:00:00"/>
    <s v="Hiszpania"/>
    <s v="Lisek Przemyka"/>
    <x v="18"/>
    <n v="9"/>
    <n v="300"/>
    <n v="2000"/>
    <n v="2"/>
    <n v="2023"/>
  </r>
  <r>
    <n v="3245"/>
    <n v="10"/>
    <n v="21"/>
    <d v="2023-02-14T00:00:00"/>
    <n v="51.11"/>
    <x v="16"/>
    <d v="2022-12-25T00:00:00"/>
    <s v="Hiszpania"/>
    <s v="Lisek Przemyka"/>
    <x v="18"/>
    <n v="9"/>
    <n v="300"/>
    <n v="2000"/>
    <n v="2"/>
    <n v="2023"/>
  </r>
  <r>
    <n v="3246"/>
    <n v="10"/>
    <n v="21"/>
    <d v="2023-02-14T00:00:00"/>
    <n v="78.53"/>
    <x v="16"/>
    <d v="2022-12-25T00:00:00"/>
    <s v="Hiszpania"/>
    <s v="Lisek Przemyka"/>
    <x v="18"/>
    <n v="9"/>
    <n v="300"/>
    <n v="2000"/>
    <n v="2"/>
    <n v="2023"/>
  </r>
  <r>
    <n v="3247"/>
    <n v="10"/>
    <n v="17"/>
    <d v="2023-02-15T00:00:00"/>
    <n v="87.41"/>
    <x v="16"/>
    <d v="2022-12-25T00:00:00"/>
    <s v="Hiszpania"/>
    <s v="Tofik Lis"/>
    <x v="7"/>
    <n v="6"/>
    <n v="160"/>
    <n v="1200"/>
    <n v="2"/>
    <n v="2023"/>
  </r>
  <r>
    <n v="3248"/>
    <n v="7"/>
    <n v="17"/>
    <d v="2023-02-16T00:00:00"/>
    <n v="84.57"/>
    <x v="15"/>
    <d v="2022-11-11T00:00:00"/>
    <s v="Kanada"/>
    <s v="Tofik Lis"/>
    <x v="7"/>
    <n v="6"/>
    <n v="160"/>
    <n v="1200"/>
    <n v="2"/>
    <n v="2023"/>
  </r>
  <r>
    <n v="3249"/>
    <n v="7"/>
    <n v="18"/>
    <d v="2023-02-16T00:00:00"/>
    <n v="10.67"/>
    <x v="15"/>
    <d v="2022-11-11T00:00:00"/>
    <s v="Kanada"/>
    <s v="Aviciuś"/>
    <x v="15"/>
    <n v="5"/>
    <n v="124"/>
    <n v="1000"/>
    <n v="2"/>
    <n v="2023"/>
  </r>
  <r>
    <n v="3250"/>
    <n v="10"/>
    <n v="17"/>
    <d v="2023-02-17T00:00:00"/>
    <n v="75.069999999999993"/>
    <x v="16"/>
    <d v="2022-12-25T00:00:00"/>
    <s v="Hiszpania"/>
    <s v="Tofik Lis"/>
    <x v="7"/>
    <n v="6"/>
    <n v="160"/>
    <n v="1200"/>
    <n v="2"/>
    <n v="2023"/>
  </r>
  <r>
    <n v="3251"/>
    <n v="10"/>
    <n v="9"/>
    <d v="2023-02-17T00:00:00"/>
    <n v="19.66"/>
    <x v="16"/>
    <d v="2022-12-25T00:00:00"/>
    <s v="Hiszpania"/>
    <s v="Panda Oczy i Termit"/>
    <x v="8"/>
    <n v="6"/>
    <n v="150"/>
    <n v="1200"/>
    <n v="2"/>
    <n v="2023"/>
  </r>
  <r>
    <n v="3252"/>
    <n v="10"/>
    <n v="9"/>
    <d v="2023-02-17T00:00:00"/>
    <n v="24.63"/>
    <x v="16"/>
    <d v="2022-12-25T00:00:00"/>
    <s v="Hiszpania"/>
    <s v="Panda Oczy i Termit"/>
    <x v="8"/>
    <n v="6"/>
    <n v="150"/>
    <n v="1200"/>
    <n v="2"/>
    <n v="2023"/>
  </r>
  <r>
    <n v="3253"/>
    <n v="10"/>
    <n v="9"/>
    <d v="2023-02-17T00:00:00"/>
    <n v="35.380000000000003"/>
    <x v="16"/>
    <d v="2022-12-25T00:00:00"/>
    <s v="Hiszpania"/>
    <s v="Panda Oczy i Termit"/>
    <x v="8"/>
    <n v="6"/>
    <n v="150"/>
    <n v="1200"/>
    <n v="2"/>
    <n v="2023"/>
  </r>
  <r>
    <n v="3254"/>
    <n v="7"/>
    <n v="18"/>
    <d v="2023-02-19T00:00:00"/>
    <n v="24.54"/>
    <x v="15"/>
    <d v="2022-11-11T00:00:00"/>
    <s v="Kanada"/>
    <s v="Aviciuś"/>
    <x v="15"/>
    <n v="5"/>
    <n v="124"/>
    <n v="1000"/>
    <n v="2"/>
    <n v="2023"/>
  </r>
  <r>
    <n v="3255"/>
    <n v="7"/>
    <n v="18"/>
    <d v="2023-02-19T00:00:00"/>
    <n v="33.090000000000003"/>
    <x v="15"/>
    <d v="2022-11-11T00:00:00"/>
    <s v="Kanada"/>
    <s v="Aviciuś"/>
    <x v="15"/>
    <n v="5"/>
    <n v="124"/>
    <n v="1000"/>
    <n v="2"/>
    <n v="2023"/>
  </r>
  <r>
    <n v="3256"/>
    <n v="7"/>
    <n v="18"/>
    <d v="2023-02-19T00:00:00"/>
    <n v="42.64"/>
    <x v="15"/>
    <d v="2022-11-11T00:00:00"/>
    <s v="Kanada"/>
    <s v="Aviciuś"/>
    <x v="15"/>
    <n v="5"/>
    <n v="124"/>
    <n v="1000"/>
    <n v="2"/>
    <n v="2023"/>
  </r>
  <r>
    <n v="3257"/>
    <n v="10"/>
    <n v="9"/>
    <d v="2023-02-19T00:00:00"/>
    <n v="44.47"/>
    <x v="16"/>
    <d v="2022-12-25T00:00:00"/>
    <s v="Hiszpania"/>
    <s v="Panda Oczy i Termit"/>
    <x v="8"/>
    <n v="6"/>
    <n v="150"/>
    <n v="1200"/>
    <n v="2"/>
    <n v="2023"/>
  </r>
  <r>
    <n v="3258"/>
    <n v="10"/>
    <n v="9"/>
    <d v="2023-02-19T00:00:00"/>
    <n v="56.89"/>
    <x v="16"/>
    <d v="2022-12-25T00:00:00"/>
    <s v="Hiszpania"/>
    <s v="Panda Oczy i Termit"/>
    <x v="8"/>
    <n v="6"/>
    <n v="150"/>
    <n v="1200"/>
    <n v="2"/>
    <n v="2023"/>
  </r>
  <r>
    <n v="3259"/>
    <n v="10"/>
    <n v="9"/>
    <d v="2023-02-19T00:00:00"/>
    <n v="42.6"/>
    <x v="16"/>
    <d v="2022-12-25T00:00:00"/>
    <s v="Hiszpania"/>
    <s v="Panda Oczy i Termit"/>
    <x v="8"/>
    <n v="6"/>
    <n v="150"/>
    <n v="1200"/>
    <n v="2"/>
    <n v="2023"/>
  </r>
  <r>
    <n v="3260"/>
    <n v="10"/>
    <n v="9"/>
    <d v="2023-02-19T00:00:00"/>
    <n v="75.58"/>
    <x v="16"/>
    <d v="2022-12-25T00:00:00"/>
    <s v="Hiszpania"/>
    <s v="Panda Oczy i Termit"/>
    <x v="8"/>
    <n v="6"/>
    <n v="150"/>
    <n v="1200"/>
    <n v="2"/>
    <n v="2023"/>
  </r>
  <r>
    <n v="3261"/>
    <n v="7"/>
    <n v="18"/>
    <d v="2023-02-20T00:00:00"/>
    <n v="46.99"/>
    <x v="15"/>
    <d v="2022-11-11T00:00:00"/>
    <s v="Kanada"/>
    <s v="Aviciuś"/>
    <x v="15"/>
    <n v="5"/>
    <n v="124"/>
    <n v="1000"/>
    <n v="2"/>
    <n v="2023"/>
  </r>
  <r>
    <n v="3262"/>
    <n v="7"/>
    <n v="18"/>
    <d v="2023-02-21T00:00:00"/>
    <n v="54.42"/>
    <x v="15"/>
    <d v="2022-11-11T00:00:00"/>
    <s v="Kanada"/>
    <s v="Aviciuś"/>
    <x v="15"/>
    <n v="5"/>
    <n v="124"/>
    <n v="1000"/>
    <n v="2"/>
    <n v="2023"/>
  </r>
  <r>
    <n v="3263"/>
    <n v="7"/>
    <n v="18"/>
    <d v="2023-02-21T00:00:00"/>
    <n v="49.86"/>
    <x v="15"/>
    <d v="2022-11-11T00:00:00"/>
    <s v="Kanada"/>
    <s v="Aviciuś"/>
    <x v="15"/>
    <n v="5"/>
    <n v="124"/>
    <n v="1000"/>
    <n v="2"/>
    <n v="2023"/>
  </r>
  <r>
    <n v="3264"/>
    <n v="10"/>
    <n v="9"/>
    <d v="2023-02-21T00:00:00"/>
    <n v="79.37"/>
    <x v="16"/>
    <d v="2022-12-25T00:00:00"/>
    <s v="Hiszpania"/>
    <s v="Panda Oczy i Termit"/>
    <x v="8"/>
    <n v="6"/>
    <n v="150"/>
    <n v="1200"/>
    <n v="2"/>
    <n v="2023"/>
  </r>
  <r>
    <n v="3265"/>
    <n v="10"/>
    <n v="9"/>
    <d v="2023-02-21T00:00:00"/>
    <n v="72.97"/>
    <x v="16"/>
    <d v="2022-12-25T00:00:00"/>
    <s v="Hiszpania"/>
    <s v="Panda Oczy i Termit"/>
    <x v="8"/>
    <n v="6"/>
    <n v="150"/>
    <n v="1200"/>
    <n v="2"/>
    <n v="2023"/>
  </r>
  <r>
    <n v="3266"/>
    <n v="10"/>
    <n v="9"/>
    <d v="2023-02-22T00:00:00"/>
    <n v="77.14"/>
    <x v="16"/>
    <d v="2022-12-25T00:00:00"/>
    <s v="Hiszpania"/>
    <s v="Panda Oczy i Termit"/>
    <x v="8"/>
    <n v="6"/>
    <n v="150"/>
    <n v="1200"/>
    <n v="2"/>
    <n v="2023"/>
  </r>
  <r>
    <n v="3267"/>
    <n v="7"/>
    <n v="18"/>
    <d v="2023-02-24T00:00:00"/>
    <n v="81.84"/>
    <x v="15"/>
    <d v="2022-11-11T00:00:00"/>
    <s v="Kanada"/>
    <s v="Aviciuś"/>
    <x v="15"/>
    <n v="5"/>
    <n v="124"/>
    <n v="1000"/>
    <n v="2"/>
    <n v="2023"/>
  </r>
  <r>
    <n v="3268"/>
    <n v="10"/>
    <n v="10"/>
    <d v="2023-02-24T00:00:00"/>
    <n v="19.55"/>
    <x v="16"/>
    <d v="2022-12-25T00:00:00"/>
    <s v="Hiszpania"/>
    <s v="Portek i Madeonek"/>
    <x v="9"/>
    <n v="5"/>
    <n v="128"/>
    <n v="1000"/>
    <n v="2"/>
    <n v="2023"/>
  </r>
  <r>
    <n v="3269"/>
    <n v="10"/>
    <n v="10"/>
    <d v="2023-02-24T00:00:00"/>
    <n v="22.43"/>
    <x v="16"/>
    <d v="2022-12-25T00:00:00"/>
    <s v="Hiszpania"/>
    <s v="Portek i Madeonek"/>
    <x v="9"/>
    <n v="5"/>
    <n v="128"/>
    <n v="1000"/>
    <n v="2"/>
    <n v="2023"/>
  </r>
  <r>
    <n v="3270"/>
    <n v="10"/>
    <n v="10"/>
    <d v="2023-02-24T00:00:00"/>
    <n v="26.41"/>
    <x v="16"/>
    <d v="2022-12-25T00:00:00"/>
    <s v="Hiszpania"/>
    <s v="Portek i Madeonek"/>
    <x v="9"/>
    <n v="5"/>
    <n v="128"/>
    <n v="1000"/>
    <n v="2"/>
    <n v="2023"/>
  </r>
  <r>
    <n v="3271"/>
    <n v="7"/>
    <n v="18"/>
    <d v="2023-02-27T00:00:00"/>
    <n v="85.29"/>
    <x v="15"/>
    <d v="2022-11-11T00:00:00"/>
    <s v="Kanada"/>
    <s v="Aviciuś"/>
    <x v="15"/>
    <n v="5"/>
    <n v="124"/>
    <n v="1000"/>
    <n v="2"/>
    <n v="2023"/>
  </r>
  <r>
    <n v="3272"/>
    <n v="7"/>
    <n v="18"/>
    <d v="2023-02-27T00:00:00"/>
    <n v="75.959999999999994"/>
    <x v="15"/>
    <d v="2022-11-11T00:00:00"/>
    <s v="Kanada"/>
    <s v="Aviciuś"/>
    <x v="15"/>
    <n v="5"/>
    <n v="124"/>
    <n v="1000"/>
    <n v="2"/>
    <n v="2023"/>
  </r>
  <r>
    <n v="3273"/>
    <n v="7"/>
    <n v="19"/>
    <d v="2023-02-27T00:00:00"/>
    <n v="18.37"/>
    <x v="15"/>
    <d v="2022-11-11T00:00:00"/>
    <s v="Kanada"/>
    <s v="Dźwiękowy Szok Magii"/>
    <x v="16"/>
    <n v="7"/>
    <n v="170"/>
    <n v="1400"/>
    <n v="2"/>
    <n v="2023"/>
  </r>
  <r>
    <n v="3274"/>
    <n v="10"/>
    <n v="10"/>
    <d v="2023-02-27T00:00:00"/>
    <n v="33.97"/>
    <x v="16"/>
    <d v="2022-12-25T00:00:00"/>
    <s v="Hiszpania"/>
    <s v="Portek i Madeonek"/>
    <x v="9"/>
    <n v="5"/>
    <n v="128"/>
    <n v="1000"/>
    <n v="2"/>
    <n v="2023"/>
  </r>
  <r>
    <n v="3275"/>
    <n v="10"/>
    <n v="10"/>
    <d v="2023-02-27T00:00:00"/>
    <n v="55.92"/>
    <x v="16"/>
    <d v="2022-12-25T00:00:00"/>
    <s v="Hiszpania"/>
    <s v="Portek i Madeonek"/>
    <x v="9"/>
    <n v="5"/>
    <n v="128"/>
    <n v="1000"/>
    <n v="2"/>
    <n v="2023"/>
  </r>
  <r>
    <n v="3276"/>
    <n v="10"/>
    <n v="10"/>
    <d v="2023-02-27T00:00:00"/>
    <n v="64.349999999999994"/>
    <x v="16"/>
    <d v="2022-12-25T00:00:00"/>
    <s v="Hiszpania"/>
    <s v="Portek i Madeonek"/>
    <x v="9"/>
    <n v="5"/>
    <n v="128"/>
    <n v="1000"/>
    <n v="2"/>
    <n v="2023"/>
  </r>
  <r>
    <n v="3277"/>
    <n v="10"/>
    <n v="10"/>
    <d v="2023-02-27T00:00:00"/>
    <n v="77.73"/>
    <x v="16"/>
    <d v="2022-12-25T00:00:00"/>
    <s v="Hiszpania"/>
    <s v="Portek i Madeonek"/>
    <x v="9"/>
    <n v="5"/>
    <n v="128"/>
    <n v="1000"/>
    <n v="2"/>
    <n v="2023"/>
  </r>
  <r>
    <n v="3278"/>
    <n v="10"/>
    <n v="10"/>
    <d v="2023-02-27T00:00:00"/>
    <n v="58.86"/>
    <x v="16"/>
    <d v="2022-12-25T00:00:00"/>
    <s v="Hiszpania"/>
    <s v="Portek i Madeonek"/>
    <x v="9"/>
    <n v="5"/>
    <n v="128"/>
    <n v="1000"/>
    <n v="2"/>
    <n v="2023"/>
  </r>
  <r>
    <n v="3279"/>
    <n v="10"/>
    <n v="10"/>
    <d v="2023-02-27T00:00:00"/>
    <n v="88.85"/>
    <x v="16"/>
    <d v="2022-12-25T00:00:00"/>
    <s v="Hiszpania"/>
    <s v="Portek i Madeonek"/>
    <x v="9"/>
    <n v="5"/>
    <n v="128"/>
    <n v="1000"/>
    <n v="2"/>
    <n v="2023"/>
  </r>
  <r>
    <n v="3280"/>
    <n v="7"/>
    <n v="19"/>
    <d v="2023-03-01T00:00:00"/>
    <n v="22.26"/>
    <x v="15"/>
    <d v="2022-11-11T00:00:00"/>
    <s v="Kanada"/>
    <s v="Dźwiękowy Szok Magii"/>
    <x v="16"/>
    <n v="7"/>
    <n v="170"/>
    <n v="1400"/>
    <n v="3"/>
    <n v="2023"/>
  </r>
  <r>
    <n v="3281"/>
    <n v="7"/>
    <n v="19"/>
    <d v="2023-03-01T00:00:00"/>
    <n v="36.43"/>
    <x v="15"/>
    <d v="2022-11-11T00:00:00"/>
    <s v="Kanada"/>
    <s v="Dźwiękowy Szok Magii"/>
    <x v="16"/>
    <n v="7"/>
    <n v="170"/>
    <n v="1400"/>
    <n v="3"/>
    <n v="2023"/>
  </r>
  <r>
    <n v="3282"/>
    <n v="7"/>
    <n v="19"/>
    <d v="2023-03-01T00:00:00"/>
    <n v="34.880000000000003"/>
    <x v="15"/>
    <d v="2022-11-11T00:00:00"/>
    <s v="Kanada"/>
    <s v="Dźwiękowy Szok Magii"/>
    <x v="16"/>
    <n v="7"/>
    <n v="170"/>
    <n v="1400"/>
    <n v="3"/>
    <n v="2023"/>
  </r>
  <r>
    <n v="3283"/>
    <n v="7"/>
    <n v="19"/>
    <d v="2023-03-01T00:00:00"/>
    <n v="38.75"/>
    <x v="15"/>
    <d v="2022-11-11T00:00:00"/>
    <s v="Kanada"/>
    <s v="Dźwiękowy Szok Magii"/>
    <x v="16"/>
    <n v="7"/>
    <n v="170"/>
    <n v="1400"/>
    <n v="3"/>
    <n v="2023"/>
  </r>
  <r>
    <n v="3284"/>
    <n v="7"/>
    <n v="19"/>
    <d v="2023-03-01T00:00:00"/>
    <n v="48.86"/>
    <x v="15"/>
    <d v="2022-11-11T00:00:00"/>
    <s v="Kanada"/>
    <s v="Dźwiękowy Szok Magii"/>
    <x v="16"/>
    <n v="7"/>
    <n v="170"/>
    <n v="1400"/>
    <n v="3"/>
    <n v="2023"/>
  </r>
  <r>
    <n v="3285"/>
    <n v="7"/>
    <n v="19"/>
    <d v="2023-03-01T00:00:00"/>
    <n v="48.03"/>
    <x v="15"/>
    <d v="2022-11-11T00:00:00"/>
    <s v="Kanada"/>
    <s v="Dźwiękowy Szok Magii"/>
    <x v="16"/>
    <n v="7"/>
    <n v="170"/>
    <n v="1400"/>
    <n v="3"/>
    <n v="2023"/>
  </r>
  <r>
    <n v="3286"/>
    <n v="7"/>
    <n v="19"/>
    <d v="2023-03-01T00:00:00"/>
    <n v="73.52"/>
    <x v="15"/>
    <d v="2022-11-11T00:00:00"/>
    <s v="Kanada"/>
    <s v="Dźwiękowy Szok Magii"/>
    <x v="16"/>
    <n v="7"/>
    <n v="170"/>
    <n v="1400"/>
    <n v="3"/>
    <n v="2023"/>
  </r>
  <r>
    <n v="3287"/>
    <n v="10"/>
    <n v="10"/>
    <d v="2023-03-01T00:00:00"/>
    <n v="100"/>
    <x v="16"/>
    <d v="2022-12-25T00:00:00"/>
    <s v="Hiszpania"/>
    <s v="Portek i Madeonek"/>
    <x v="9"/>
    <n v="5"/>
    <n v="128"/>
    <n v="1000"/>
    <n v="3"/>
    <n v="2023"/>
  </r>
  <r>
    <n v="3288"/>
    <n v="7"/>
    <n v="19"/>
    <d v="2023-03-02T00:00:00"/>
    <n v="72.540000000000006"/>
    <x v="15"/>
    <d v="2022-11-11T00:00:00"/>
    <s v="Kanada"/>
    <s v="Dźwiękowy Szok Magii"/>
    <x v="16"/>
    <n v="7"/>
    <n v="170"/>
    <n v="1400"/>
    <n v="3"/>
    <n v="2023"/>
  </r>
  <r>
    <n v="3289"/>
    <n v="7"/>
    <n v="19"/>
    <d v="2023-03-02T00:00:00"/>
    <n v="75.209999999999994"/>
    <x v="15"/>
    <d v="2022-11-11T00:00:00"/>
    <s v="Kanada"/>
    <s v="Dźwiękowy Szok Magii"/>
    <x v="16"/>
    <n v="7"/>
    <n v="170"/>
    <n v="1400"/>
    <n v="3"/>
    <n v="2023"/>
  </r>
  <r>
    <n v="3290"/>
    <n v="7"/>
    <n v="20"/>
    <d v="2023-03-02T00:00:00"/>
    <n v="19.61"/>
    <x v="15"/>
    <d v="2022-11-11T00:00:00"/>
    <s v="Kanada"/>
    <s v="xi"/>
    <x v="17"/>
    <n v="9"/>
    <n v="222"/>
    <n v="2000"/>
    <n v="3"/>
    <n v="2023"/>
  </r>
  <r>
    <n v="3291"/>
    <n v="10"/>
    <n v="11"/>
    <d v="2023-03-02T00:00:00"/>
    <n v="19.670000000000002"/>
    <x v="16"/>
    <d v="2022-12-25T00:00:00"/>
    <s v="Hiszpania"/>
    <s v="Tofik Lis"/>
    <x v="10"/>
    <n v="6"/>
    <n v="120"/>
    <n v="1200"/>
    <n v="3"/>
    <n v="2023"/>
  </r>
  <r>
    <n v="3292"/>
    <n v="10"/>
    <n v="11"/>
    <d v="2023-03-02T00:00:00"/>
    <n v="27.43"/>
    <x v="16"/>
    <d v="2022-12-25T00:00:00"/>
    <s v="Hiszpania"/>
    <s v="Tofik Lis"/>
    <x v="10"/>
    <n v="6"/>
    <n v="120"/>
    <n v="1200"/>
    <n v="3"/>
    <n v="2023"/>
  </r>
  <r>
    <n v="3293"/>
    <n v="10"/>
    <n v="11"/>
    <d v="2023-03-03T00:00:00"/>
    <n v="37.200000000000003"/>
    <x v="16"/>
    <d v="2022-12-25T00:00:00"/>
    <s v="Hiszpania"/>
    <s v="Tofik Lis"/>
    <x v="10"/>
    <n v="6"/>
    <n v="120"/>
    <n v="1200"/>
    <n v="3"/>
    <n v="2023"/>
  </r>
  <r>
    <n v="3294"/>
    <n v="10"/>
    <n v="11"/>
    <d v="2023-03-03T00:00:00"/>
    <n v="42.69"/>
    <x v="16"/>
    <d v="2022-12-25T00:00:00"/>
    <s v="Hiszpania"/>
    <s v="Tofik Lis"/>
    <x v="10"/>
    <n v="6"/>
    <n v="120"/>
    <n v="1200"/>
    <n v="3"/>
    <n v="2023"/>
  </r>
  <r>
    <n v="3295"/>
    <n v="10"/>
    <n v="11"/>
    <d v="2023-03-03T00:00:00"/>
    <n v="48.73"/>
    <x v="16"/>
    <d v="2022-12-25T00:00:00"/>
    <s v="Hiszpania"/>
    <s v="Tofik Lis"/>
    <x v="10"/>
    <n v="6"/>
    <n v="120"/>
    <n v="1200"/>
    <n v="3"/>
    <n v="2023"/>
  </r>
  <r>
    <n v="3296"/>
    <n v="7"/>
    <n v="20"/>
    <d v="2023-03-04T00:00:00"/>
    <n v="23.21"/>
    <x v="15"/>
    <d v="2022-11-11T00:00:00"/>
    <s v="Kanada"/>
    <s v="xi"/>
    <x v="17"/>
    <n v="9"/>
    <n v="222"/>
    <n v="2000"/>
    <n v="3"/>
    <n v="2023"/>
  </r>
  <r>
    <n v="3297"/>
    <n v="7"/>
    <n v="20"/>
    <d v="2023-03-04T00:00:00"/>
    <n v="28.83"/>
    <x v="15"/>
    <d v="2022-11-11T00:00:00"/>
    <s v="Kanada"/>
    <s v="xi"/>
    <x v="17"/>
    <n v="9"/>
    <n v="222"/>
    <n v="2000"/>
    <n v="3"/>
    <n v="2023"/>
  </r>
  <r>
    <n v="3298"/>
    <n v="10"/>
    <n v="11"/>
    <d v="2023-03-04T00:00:00"/>
    <n v="41.17"/>
    <x v="16"/>
    <d v="2022-12-25T00:00:00"/>
    <s v="Hiszpania"/>
    <s v="Tofik Lis"/>
    <x v="10"/>
    <n v="6"/>
    <n v="120"/>
    <n v="1200"/>
    <n v="3"/>
    <n v="2023"/>
  </r>
  <r>
    <n v="3299"/>
    <n v="10"/>
    <n v="11"/>
    <d v="2023-03-04T00:00:00"/>
    <n v="71.38"/>
    <x v="16"/>
    <d v="2022-12-25T00:00:00"/>
    <s v="Hiszpania"/>
    <s v="Tofik Lis"/>
    <x v="10"/>
    <n v="6"/>
    <n v="120"/>
    <n v="1200"/>
    <n v="3"/>
    <n v="2023"/>
  </r>
  <r>
    <n v="3300"/>
    <n v="10"/>
    <n v="11"/>
    <d v="2023-03-05T00:00:00"/>
    <n v="54.7"/>
    <x v="16"/>
    <d v="2022-12-25T00:00:00"/>
    <s v="Hiszpania"/>
    <s v="Tofik Lis"/>
    <x v="10"/>
    <n v="6"/>
    <n v="120"/>
    <n v="1200"/>
    <n v="3"/>
    <n v="2023"/>
  </r>
  <r>
    <n v="3301"/>
    <n v="10"/>
    <n v="11"/>
    <d v="2023-03-05T00:00:00"/>
    <n v="59.73"/>
    <x v="16"/>
    <d v="2022-12-25T00:00:00"/>
    <s v="Hiszpania"/>
    <s v="Tofik Lis"/>
    <x v="10"/>
    <n v="6"/>
    <n v="120"/>
    <n v="1200"/>
    <n v="3"/>
    <n v="2023"/>
  </r>
  <r>
    <n v="3302"/>
    <n v="10"/>
    <n v="11"/>
    <d v="2023-03-05T00:00:00"/>
    <n v="84.19"/>
    <x v="16"/>
    <d v="2022-12-25T00:00:00"/>
    <s v="Hiszpania"/>
    <s v="Tofik Lis"/>
    <x v="10"/>
    <n v="6"/>
    <n v="120"/>
    <n v="1200"/>
    <n v="3"/>
    <n v="2023"/>
  </r>
  <r>
    <n v="3303"/>
    <n v="7"/>
    <n v="20"/>
    <d v="2023-03-07T00:00:00"/>
    <n v="36.450000000000003"/>
    <x v="15"/>
    <d v="2022-11-11T00:00:00"/>
    <s v="Kanada"/>
    <s v="xi"/>
    <x v="17"/>
    <n v="9"/>
    <n v="222"/>
    <n v="2000"/>
    <n v="3"/>
    <n v="2023"/>
  </r>
  <r>
    <n v="3304"/>
    <n v="10"/>
    <n v="12"/>
    <d v="2023-03-07T00:00:00"/>
    <n v="12.55"/>
    <x v="16"/>
    <d v="2022-12-25T00:00:00"/>
    <s v="Hiszpania"/>
    <s v="Goryle"/>
    <x v="19"/>
    <n v="5"/>
    <n v="139"/>
    <n v="1000"/>
    <n v="3"/>
    <n v="2023"/>
  </r>
  <r>
    <n v="3305"/>
    <n v="10"/>
    <n v="12"/>
    <d v="2023-03-07T00:00:00"/>
    <n v="27.83"/>
    <x v="16"/>
    <d v="2022-12-25T00:00:00"/>
    <s v="Hiszpania"/>
    <s v="Goryle"/>
    <x v="19"/>
    <n v="5"/>
    <n v="139"/>
    <n v="1000"/>
    <n v="3"/>
    <n v="2023"/>
  </r>
  <r>
    <n v="3306"/>
    <n v="10"/>
    <n v="12"/>
    <d v="2023-03-07T00:00:00"/>
    <n v="29.38"/>
    <x v="16"/>
    <d v="2022-12-25T00:00:00"/>
    <s v="Hiszpania"/>
    <s v="Goryle"/>
    <x v="19"/>
    <n v="5"/>
    <n v="139"/>
    <n v="1000"/>
    <n v="3"/>
    <n v="2023"/>
  </r>
  <r>
    <n v="3307"/>
    <n v="10"/>
    <n v="12"/>
    <d v="2023-03-07T00:00:00"/>
    <n v="31.92"/>
    <x v="16"/>
    <d v="2022-12-25T00:00:00"/>
    <s v="Hiszpania"/>
    <s v="Goryle"/>
    <x v="19"/>
    <n v="5"/>
    <n v="139"/>
    <n v="1000"/>
    <n v="3"/>
    <n v="2023"/>
  </r>
  <r>
    <n v="3308"/>
    <n v="10"/>
    <n v="12"/>
    <d v="2023-03-07T00:00:00"/>
    <n v="37.49"/>
    <x v="16"/>
    <d v="2022-12-25T00:00:00"/>
    <s v="Hiszpania"/>
    <s v="Goryle"/>
    <x v="19"/>
    <n v="5"/>
    <n v="139"/>
    <n v="1000"/>
    <n v="3"/>
    <n v="2023"/>
  </r>
  <r>
    <n v="3309"/>
    <n v="7"/>
    <n v="20"/>
    <d v="2023-03-09T00:00:00"/>
    <n v="49.39"/>
    <x v="15"/>
    <d v="2022-11-11T00:00:00"/>
    <s v="Kanada"/>
    <s v="xi"/>
    <x v="17"/>
    <n v="9"/>
    <n v="222"/>
    <n v="2000"/>
    <n v="3"/>
    <n v="2023"/>
  </r>
  <r>
    <n v="3310"/>
    <n v="7"/>
    <n v="20"/>
    <d v="2023-03-09T00:00:00"/>
    <n v="41.82"/>
    <x v="15"/>
    <d v="2022-11-11T00:00:00"/>
    <s v="Kanada"/>
    <s v="xi"/>
    <x v="17"/>
    <n v="9"/>
    <n v="222"/>
    <n v="2000"/>
    <n v="3"/>
    <n v="2023"/>
  </r>
  <r>
    <n v="3311"/>
    <n v="7"/>
    <n v="20"/>
    <d v="2023-03-09T00:00:00"/>
    <n v="49.68"/>
    <x v="15"/>
    <d v="2022-11-11T00:00:00"/>
    <s v="Kanada"/>
    <s v="xi"/>
    <x v="17"/>
    <n v="9"/>
    <n v="222"/>
    <n v="2000"/>
    <n v="3"/>
    <n v="2023"/>
  </r>
  <r>
    <n v="3312"/>
    <n v="7"/>
    <n v="20"/>
    <d v="2023-03-09T00:00:00"/>
    <n v="72.53"/>
    <x v="15"/>
    <d v="2022-11-11T00:00:00"/>
    <s v="Kanada"/>
    <s v="xi"/>
    <x v="17"/>
    <n v="9"/>
    <n v="222"/>
    <n v="2000"/>
    <n v="3"/>
    <n v="2023"/>
  </r>
  <r>
    <n v="3313"/>
    <n v="7"/>
    <n v="20"/>
    <d v="2023-03-09T00:00:00"/>
    <n v="85.2"/>
    <x v="15"/>
    <d v="2022-11-11T00:00:00"/>
    <s v="Kanada"/>
    <s v="xi"/>
    <x v="17"/>
    <n v="9"/>
    <n v="222"/>
    <n v="2000"/>
    <n v="3"/>
    <n v="2023"/>
  </r>
  <r>
    <n v="3314"/>
    <n v="7"/>
    <n v="20"/>
    <d v="2023-03-09T00:00:00"/>
    <n v="72.2"/>
    <x v="15"/>
    <d v="2022-11-11T00:00:00"/>
    <s v="Kanada"/>
    <s v="xi"/>
    <x v="17"/>
    <n v="9"/>
    <n v="222"/>
    <n v="2000"/>
    <n v="3"/>
    <n v="2023"/>
  </r>
  <r>
    <n v="3315"/>
    <n v="7"/>
    <n v="21"/>
    <d v="2023-03-09T00:00:00"/>
    <n v="19.03"/>
    <x v="15"/>
    <d v="2022-11-11T00:00:00"/>
    <s v="Kanada"/>
    <s v="Lisek Przemyka"/>
    <x v="18"/>
    <n v="9"/>
    <n v="300"/>
    <n v="2000"/>
    <n v="3"/>
    <n v="2023"/>
  </r>
  <r>
    <n v="3316"/>
    <n v="10"/>
    <n v="12"/>
    <d v="2023-03-09T00:00:00"/>
    <n v="66.59"/>
    <x v="16"/>
    <d v="2022-12-25T00:00:00"/>
    <s v="Hiszpania"/>
    <s v="Goryle"/>
    <x v="19"/>
    <n v="5"/>
    <n v="139"/>
    <n v="1000"/>
    <n v="3"/>
    <n v="2023"/>
  </r>
  <r>
    <n v="3317"/>
    <n v="10"/>
    <n v="12"/>
    <d v="2023-03-09T00:00:00"/>
    <n v="42.77"/>
    <x v="16"/>
    <d v="2022-12-25T00:00:00"/>
    <s v="Hiszpania"/>
    <s v="Goryle"/>
    <x v="19"/>
    <n v="5"/>
    <n v="139"/>
    <n v="1000"/>
    <n v="3"/>
    <n v="2023"/>
  </r>
  <r>
    <n v="3318"/>
    <n v="10"/>
    <n v="12"/>
    <d v="2023-03-12T00:00:00"/>
    <n v="79.540000000000006"/>
    <x v="16"/>
    <d v="2022-12-25T00:00:00"/>
    <s v="Hiszpania"/>
    <s v="Goryle"/>
    <x v="19"/>
    <n v="5"/>
    <n v="139"/>
    <n v="1000"/>
    <n v="3"/>
    <n v="2023"/>
  </r>
  <r>
    <n v="3319"/>
    <n v="10"/>
    <n v="12"/>
    <d v="2023-03-12T00:00:00"/>
    <n v="55.1"/>
    <x v="16"/>
    <d v="2022-12-25T00:00:00"/>
    <s v="Hiszpania"/>
    <s v="Goryle"/>
    <x v="19"/>
    <n v="5"/>
    <n v="139"/>
    <n v="1000"/>
    <n v="3"/>
    <n v="2023"/>
  </r>
  <r>
    <n v="3320"/>
    <n v="10"/>
    <n v="12"/>
    <d v="2023-03-13T00:00:00"/>
    <n v="65.3"/>
    <x v="16"/>
    <d v="2022-12-25T00:00:00"/>
    <s v="Hiszpania"/>
    <s v="Goryle"/>
    <x v="19"/>
    <n v="5"/>
    <n v="139"/>
    <n v="1000"/>
    <n v="3"/>
    <n v="2023"/>
  </r>
  <r>
    <n v="3321"/>
    <n v="10"/>
    <n v="13"/>
    <d v="2023-03-13T00:00:00"/>
    <n v="10.36"/>
    <x v="16"/>
    <d v="2022-12-25T00:00:00"/>
    <s v="Hiszpania"/>
    <s v="Królowa"/>
    <x v="20"/>
    <n v="5"/>
    <n v="156"/>
    <n v="1000"/>
    <n v="3"/>
    <n v="2023"/>
  </r>
  <r>
    <n v="3322"/>
    <n v="10"/>
    <n v="13"/>
    <d v="2023-03-13T00:00:00"/>
    <n v="21.54"/>
    <x v="16"/>
    <d v="2022-12-25T00:00:00"/>
    <s v="Hiszpania"/>
    <s v="Królowa"/>
    <x v="20"/>
    <n v="5"/>
    <n v="156"/>
    <n v="1000"/>
    <n v="3"/>
    <n v="2023"/>
  </r>
  <r>
    <n v="3323"/>
    <n v="10"/>
    <n v="13"/>
    <d v="2023-03-15T00:00:00"/>
    <n v="33.92"/>
    <x v="16"/>
    <d v="2022-12-25T00:00:00"/>
    <s v="Hiszpania"/>
    <s v="Królowa"/>
    <x v="20"/>
    <n v="5"/>
    <n v="156"/>
    <n v="1000"/>
    <n v="3"/>
    <n v="2023"/>
  </r>
  <r>
    <n v="3324"/>
    <n v="10"/>
    <n v="13"/>
    <d v="2023-03-16T00:00:00"/>
    <n v="34.159999999999997"/>
    <x v="16"/>
    <d v="2022-12-25T00:00:00"/>
    <s v="Hiszpania"/>
    <s v="Królowa"/>
    <x v="20"/>
    <n v="5"/>
    <n v="156"/>
    <n v="1000"/>
    <n v="3"/>
    <n v="2023"/>
  </r>
  <r>
    <n v="3325"/>
    <n v="10"/>
    <n v="13"/>
    <d v="2023-03-16T00:00:00"/>
    <n v="49.06"/>
    <x v="16"/>
    <d v="2022-12-25T00:00:00"/>
    <s v="Hiszpania"/>
    <s v="Królowa"/>
    <x v="20"/>
    <n v="5"/>
    <n v="156"/>
    <n v="1000"/>
    <n v="3"/>
    <n v="2023"/>
  </r>
  <r>
    <n v="3326"/>
    <n v="10"/>
    <n v="13"/>
    <d v="2023-03-16T00:00:00"/>
    <n v="60.93"/>
    <x v="16"/>
    <d v="2022-12-25T00:00:00"/>
    <s v="Hiszpania"/>
    <s v="Królowa"/>
    <x v="20"/>
    <n v="5"/>
    <n v="156"/>
    <n v="1000"/>
    <n v="3"/>
    <n v="2023"/>
  </r>
  <r>
    <n v="3327"/>
    <n v="10"/>
    <n v="13"/>
    <d v="2023-03-17T00:00:00"/>
    <n v="78.73"/>
    <x v="16"/>
    <d v="2022-12-25T00:00:00"/>
    <s v="Hiszpania"/>
    <s v="Królowa"/>
    <x v="20"/>
    <n v="5"/>
    <n v="156"/>
    <n v="1000"/>
    <n v="3"/>
    <n v="2023"/>
  </r>
  <r>
    <n v="3328"/>
    <n v="10"/>
    <n v="13"/>
    <d v="2023-03-17T00:00:00"/>
    <n v="48.18"/>
    <x v="16"/>
    <d v="2022-12-25T00:00:00"/>
    <s v="Hiszpania"/>
    <s v="Królowa"/>
    <x v="20"/>
    <n v="5"/>
    <n v="156"/>
    <n v="1000"/>
    <n v="3"/>
    <n v="2023"/>
  </r>
  <r>
    <n v="3329"/>
    <n v="10"/>
    <n v="13"/>
    <d v="2023-03-20T00:00:00"/>
    <n v="58.84"/>
    <x v="16"/>
    <d v="2022-12-25T00:00:00"/>
    <s v="Hiszpania"/>
    <s v="Królowa"/>
    <x v="20"/>
    <n v="5"/>
    <n v="156"/>
    <n v="1000"/>
    <n v="3"/>
    <n v="2023"/>
  </r>
  <r>
    <n v="3330"/>
    <n v="10"/>
    <n v="13"/>
    <d v="2023-03-23T00:00:00"/>
    <n v="59.15"/>
    <x v="16"/>
    <d v="2022-12-25T00:00:00"/>
    <s v="Hiszpania"/>
    <s v="Królowa"/>
    <x v="20"/>
    <n v="5"/>
    <n v="156"/>
    <n v="1000"/>
    <n v="3"/>
    <n v="2023"/>
  </r>
  <r>
    <n v="3331"/>
    <n v="10"/>
    <n v="14"/>
    <d v="2023-03-24T00:00:00"/>
    <n v="11.94"/>
    <x v="16"/>
    <d v="2022-12-25T00:00:00"/>
    <s v="Hiszpania"/>
    <s v="Reolka"/>
    <x v="13"/>
    <n v="6"/>
    <n v="190"/>
    <n v="1200"/>
    <n v="3"/>
    <n v="2023"/>
  </r>
  <r>
    <n v="3332"/>
    <n v="10"/>
    <n v="14"/>
    <d v="2023-03-24T00:00:00"/>
    <n v="21.01"/>
    <x v="16"/>
    <d v="2022-12-25T00:00:00"/>
    <s v="Hiszpania"/>
    <s v="Reolka"/>
    <x v="13"/>
    <n v="6"/>
    <n v="190"/>
    <n v="1200"/>
    <n v="3"/>
    <n v="2023"/>
  </r>
  <r>
    <n v="3333"/>
    <n v="10"/>
    <n v="14"/>
    <d v="2023-03-25T00:00:00"/>
    <n v="25.18"/>
    <x v="16"/>
    <d v="2022-12-25T00:00:00"/>
    <s v="Hiszpania"/>
    <s v="Reolka"/>
    <x v="13"/>
    <n v="6"/>
    <n v="190"/>
    <n v="1200"/>
    <n v="3"/>
    <n v="2023"/>
  </r>
  <r>
    <n v="3334"/>
    <n v="10"/>
    <n v="14"/>
    <d v="2023-03-25T00:00:00"/>
    <n v="39.65"/>
    <x v="16"/>
    <d v="2022-12-25T00:00:00"/>
    <s v="Hiszpania"/>
    <s v="Reolka"/>
    <x v="13"/>
    <n v="6"/>
    <n v="190"/>
    <n v="1200"/>
    <n v="3"/>
    <n v="2023"/>
  </r>
  <r>
    <n v="3335"/>
    <n v="10"/>
    <n v="14"/>
    <d v="2023-03-28T00:00:00"/>
    <n v="51.78"/>
    <x v="16"/>
    <d v="2022-12-25T00:00:00"/>
    <s v="Hiszpania"/>
    <s v="Reolka"/>
    <x v="13"/>
    <n v="6"/>
    <n v="190"/>
    <n v="1200"/>
    <n v="3"/>
    <n v="2023"/>
  </r>
  <r>
    <n v="3336"/>
    <n v="10"/>
    <n v="14"/>
    <d v="2023-03-28T00:00:00"/>
    <n v="60.41"/>
    <x v="16"/>
    <d v="2022-12-25T00:00:00"/>
    <s v="Hiszpania"/>
    <s v="Reolka"/>
    <x v="13"/>
    <n v="6"/>
    <n v="190"/>
    <n v="1200"/>
    <n v="3"/>
    <n v="2023"/>
  </r>
  <r>
    <n v="3337"/>
    <n v="10"/>
    <n v="14"/>
    <d v="2023-03-28T00:00:00"/>
    <n v="66.349999999999994"/>
    <x v="16"/>
    <d v="2022-12-25T00:00:00"/>
    <s v="Hiszpania"/>
    <s v="Reolka"/>
    <x v="13"/>
    <n v="6"/>
    <n v="190"/>
    <n v="1200"/>
    <n v="3"/>
    <n v="2023"/>
  </r>
  <r>
    <n v="3338"/>
    <n v="10"/>
    <n v="14"/>
    <d v="2023-03-28T00:00:00"/>
    <n v="75.63"/>
    <x v="16"/>
    <d v="2022-12-25T00:00:00"/>
    <s v="Hiszpania"/>
    <s v="Reolka"/>
    <x v="13"/>
    <n v="6"/>
    <n v="190"/>
    <n v="1200"/>
    <n v="3"/>
    <n v="2023"/>
  </r>
  <r>
    <n v="3339"/>
    <n v="10"/>
    <n v="14"/>
    <d v="2023-03-28T00:00:00"/>
    <n v="84.91"/>
    <x v="16"/>
    <d v="2022-12-25T00:00:00"/>
    <s v="Hiszpania"/>
    <s v="Reolka"/>
    <x v="13"/>
    <n v="6"/>
    <n v="190"/>
    <n v="1200"/>
    <n v="3"/>
    <n v="2023"/>
  </r>
  <r>
    <n v="3340"/>
    <n v="10"/>
    <n v="15"/>
    <d v="2023-03-28T00:00:00"/>
    <n v="18.7"/>
    <x v="16"/>
    <d v="2022-12-25T00:00:00"/>
    <s v="Hiszpania"/>
    <s v="Pan Daft"/>
    <x v="14"/>
    <n v="5"/>
    <n v="123"/>
    <n v="1000"/>
    <n v="3"/>
    <n v="2023"/>
  </r>
  <r>
    <n v="3341"/>
    <n v="10"/>
    <n v="15"/>
    <d v="2023-03-30T00:00:00"/>
    <n v="19.920000000000002"/>
    <x v="16"/>
    <d v="2022-12-25T00:00:00"/>
    <s v="Hiszpania"/>
    <s v="Pan Daft"/>
    <x v="14"/>
    <n v="5"/>
    <n v="123"/>
    <n v="1000"/>
    <n v="3"/>
    <n v="2023"/>
  </r>
  <r>
    <n v="3342"/>
    <n v="10"/>
    <n v="15"/>
    <d v="2023-03-30T00:00:00"/>
    <n v="27.27"/>
    <x v="16"/>
    <d v="2022-12-25T00:00:00"/>
    <s v="Hiszpania"/>
    <s v="Pan Daft"/>
    <x v="14"/>
    <n v="5"/>
    <n v="123"/>
    <n v="1000"/>
    <n v="3"/>
    <n v="2023"/>
  </r>
  <r>
    <n v="3343"/>
    <n v="10"/>
    <n v="15"/>
    <d v="2023-04-02T00:00:00"/>
    <n v="43.2"/>
    <x v="16"/>
    <d v="2022-12-25T00:00:00"/>
    <s v="Hiszpania"/>
    <s v="Pan Daft"/>
    <x v="14"/>
    <n v="5"/>
    <n v="123"/>
    <n v="1000"/>
    <n v="4"/>
    <n v="2023"/>
  </r>
  <r>
    <n v="3344"/>
    <n v="10"/>
    <n v="15"/>
    <d v="2023-04-02T00:00:00"/>
    <n v="52.08"/>
    <x v="16"/>
    <d v="2022-12-25T00:00:00"/>
    <s v="Hiszpania"/>
    <s v="Pan Daft"/>
    <x v="14"/>
    <n v="5"/>
    <n v="123"/>
    <n v="1000"/>
    <n v="4"/>
    <n v="2023"/>
  </r>
  <r>
    <n v="3345"/>
    <n v="10"/>
    <n v="15"/>
    <d v="2023-04-02T00:00:00"/>
    <n v="64.989999999999995"/>
    <x v="16"/>
    <d v="2022-12-25T00:00:00"/>
    <s v="Hiszpania"/>
    <s v="Pan Daft"/>
    <x v="14"/>
    <n v="5"/>
    <n v="123"/>
    <n v="1000"/>
    <n v="4"/>
    <n v="2023"/>
  </r>
  <r>
    <n v="3346"/>
    <n v="10"/>
    <n v="15"/>
    <d v="2023-04-02T00:00:00"/>
    <n v="50.94"/>
    <x v="16"/>
    <d v="2022-12-25T00:00:00"/>
    <s v="Hiszpania"/>
    <s v="Pan Daft"/>
    <x v="14"/>
    <n v="5"/>
    <n v="123"/>
    <n v="1000"/>
    <n v="4"/>
    <n v="2023"/>
  </r>
  <r>
    <n v="3347"/>
    <n v="10"/>
    <n v="15"/>
    <d v="2023-04-02T00:00:00"/>
    <n v="78.73"/>
    <x v="16"/>
    <d v="2022-12-25T00:00:00"/>
    <s v="Hiszpania"/>
    <s v="Pan Daft"/>
    <x v="14"/>
    <n v="5"/>
    <n v="123"/>
    <n v="1000"/>
    <n v="4"/>
    <n v="2023"/>
  </r>
  <r>
    <n v="3348"/>
    <n v="10"/>
    <n v="15"/>
    <d v="2023-04-02T00:00:00"/>
    <n v="76.849999999999994"/>
    <x v="16"/>
    <d v="2022-12-25T00:00:00"/>
    <s v="Hiszpania"/>
    <s v="Pan Daft"/>
    <x v="14"/>
    <n v="5"/>
    <n v="123"/>
    <n v="1000"/>
    <n v="4"/>
    <n v="2023"/>
  </r>
  <r>
    <n v="3349"/>
    <n v="10"/>
    <n v="15"/>
    <d v="2023-04-02T00:00:00"/>
    <n v="92.01"/>
    <x v="16"/>
    <d v="2022-12-25T00:00:00"/>
    <s v="Hiszpania"/>
    <s v="Pan Daft"/>
    <x v="14"/>
    <n v="5"/>
    <n v="123"/>
    <n v="1000"/>
    <n v="4"/>
    <n v="2023"/>
  </r>
  <r>
    <n v="3350"/>
    <n v="10"/>
    <n v="16"/>
    <d v="2023-04-02T00:00:00"/>
    <n v="15.89"/>
    <x v="16"/>
    <d v="2022-12-25T00:00:00"/>
    <s v="Hiszpania"/>
    <s v="Umarłe Korporacje"/>
    <x v="22"/>
    <n v="8"/>
    <n v="240"/>
    <n v="1800"/>
    <n v="4"/>
    <n v="2023"/>
  </r>
  <r>
    <n v="3351"/>
    <n v="10"/>
    <n v="16"/>
    <d v="2023-04-02T00:00:00"/>
    <n v="24.48"/>
    <x v="16"/>
    <d v="2022-12-25T00:00:00"/>
    <s v="Hiszpania"/>
    <s v="Umarłe Korporacje"/>
    <x v="22"/>
    <n v="8"/>
    <n v="240"/>
    <n v="1800"/>
    <n v="4"/>
    <n v="2023"/>
  </r>
  <r>
    <n v="3352"/>
    <n v="10"/>
    <n v="16"/>
    <d v="2023-04-04T00:00:00"/>
    <n v="30.72"/>
    <x v="16"/>
    <d v="2022-12-25T00:00:00"/>
    <s v="Hiszpania"/>
    <s v="Umarłe Korporacje"/>
    <x v="22"/>
    <n v="8"/>
    <n v="240"/>
    <n v="1800"/>
    <n v="4"/>
    <n v="2023"/>
  </r>
  <r>
    <n v="3353"/>
    <n v="10"/>
    <n v="16"/>
    <d v="2023-04-04T00:00:00"/>
    <n v="32.17"/>
    <x v="16"/>
    <d v="2022-12-25T00:00:00"/>
    <s v="Hiszpania"/>
    <s v="Umarłe Korporacje"/>
    <x v="22"/>
    <n v="8"/>
    <n v="240"/>
    <n v="1800"/>
    <n v="4"/>
    <n v="2023"/>
  </r>
  <r>
    <n v="3354"/>
    <n v="10"/>
    <n v="16"/>
    <d v="2023-04-04T00:00:00"/>
    <n v="55.68"/>
    <x v="16"/>
    <d v="2022-12-25T00:00:00"/>
    <s v="Hiszpania"/>
    <s v="Umarłe Korporacje"/>
    <x v="22"/>
    <n v="8"/>
    <n v="240"/>
    <n v="1800"/>
    <n v="4"/>
    <n v="2023"/>
  </r>
  <r>
    <n v="3355"/>
    <n v="10"/>
    <n v="16"/>
    <d v="2023-04-04T00:00:00"/>
    <n v="59.65"/>
    <x v="16"/>
    <d v="2022-12-25T00:00:00"/>
    <s v="Hiszpania"/>
    <s v="Umarłe Korporacje"/>
    <x v="22"/>
    <n v="8"/>
    <n v="240"/>
    <n v="1800"/>
    <n v="4"/>
    <n v="2023"/>
  </r>
  <r>
    <n v="3356"/>
    <n v="10"/>
    <n v="16"/>
    <d v="2023-04-04T00:00:00"/>
    <n v="59.57"/>
    <x v="16"/>
    <d v="2022-12-25T00:00:00"/>
    <s v="Hiszpania"/>
    <s v="Umarłe Korporacje"/>
    <x v="22"/>
    <n v="8"/>
    <n v="240"/>
    <n v="1800"/>
    <n v="4"/>
    <n v="2023"/>
  </r>
  <r>
    <n v="3357"/>
    <n v="10"/>
    <n v="16"/>
    <d v="2023-04-04T00:00:00"/>
    <n v="66.239999999999995"/>
    <x v="16"/>
    <d v="2022-12-25T00:00:00"/>
    <s v="Hiszpania"/>
    <s v="Umarłe Korporacje"/>
    <x v="22"/>
    <n v="8"/>
    <n v="240"/>
    <n v="1800"/>
    <n v="4"/>
    <n v="2023"/>
  </r>
  <r>
    <n v="3358"/>
    <n v="10"/>
    <n v="16"/>
    <d v="2023-04-04T00:00:00"/>
    <n v="67.260000000000005"/>
    <x v="16"/>
    <d v="2022-12-25T00:00:00"/>
    <s v="Hiszpania"/>
    <s v="Umarłe Korporacje"/>
    <x v="22"/>
    <n v="8"/>
    <n v="240"/>
    <n v="1800"/>
    <n v="4"/>
    <n v="2023"/>
  </r>
  <r>
    <n v="3359"/>
    <n v="10"/>
    <n v="16"/>
    <d v="2023-04-06T00:00:00"/>
    <n v="70.180000000000007"/>
    <x v="16"/>
    <d v="2022-12-25T00:00:00"/>
    <s v="Hiszpania"/>
    <s v="Umarłe Korporacje"/>
    <x v="22"/>
    <n v="8"/>
    <n v="240"/>
    <n v="1800"/>
    <n v="4"/>
    <n v="2023"/>
  </r>
  <r>
    <n v="3360"/>
    <n v="10"/>
    <n v="17"/>
    <d v="2023-04-06T00:00:00"/>
    <n v="15.04"/>
    <x v="16"/>
    <d v="2022-12-25T00:00:00"/>
    <s v="Hiszpania"/>
    <s v="Tofik Lis"/>
    <x v="7"/>
    <n v="6"/>
    <n v="160"/>
    <n v="1200"/>
    <n v="4"/>
    <n v="2023"/>
  </r>
  <r>
    <n v="3361"/>
    <n v="10"/>
    <n v="17"/>
    <d v="2023-04-06T00:00:00"/>
    <n v="20.53"/>
    <x v="16"/>
    <d v="2022-12-25T00:00:00"/>
    <s v="Hiszpania"/>
    <s v="Tofik Lis"/>
    <x v="7"/>
    <n v="6"/>
    <n v="160"/>
    <n v="1200"/>
    <n v="4"/>
    <n v="2023"/>
  </r>
  <r>
    <n v="3362"/>
    <n v="10"/>
    <n v="17"/>
    <d v="2023-04-08T00:00:00"/>
    <n v="30.56"/>
    <x v="16"/>
    <d v="2022-12-25T00:00:00"/>
    <s v="Hiszpania"/>
    <s v="Tofik Lis"/>
    <x v="7"/>
    <n v="6"/>
    <n v="160"/>
    <n v="1200"/>
    <n v="4"/>
    <n v="2023"/>
  </r>
  <r>
    <n v="3363"/>
    <n v="10"/>
    <n v="17"/>
    <d v="2023-04-08T00:00:00"/>
    <n v="39.299999999999997"/>
    <x v="16"/>
    <d v="2022-12-25T00:00:00"/>
    <s v="Hiszpania"/>
    <s v="Tofik Lis"/>
    <x v="7"/>
    <n v="6"/>
    <n v="160"/>
    <n v="1200"/>
    <n v="4"/>
    <n v="2023"/>
  </r>
  <r>
    <n v="3364"/>
    <n v="10"/>
    <n v="17"/>
    <d v="2023-04-08T00:00:00"/>
    <n v="40.36"/>
    <x v="16"/>
    <d v="2022-12-25T00:00:00"/>
    <s v="Hiszpania"/>
    <s v="Tofik Lis"/>
    <x v="7"/>
    <n v="6"/>
    <n v="160"/>
    <n v="1200"/>
    <n v="4"/>
    <n v="2023"/>
  </r>
  <r>
    <n v="3365"/>
    <n v="10"/>
    <n v="17"/>
    <d v="2023-04-08T00:00:00"/>
    <n v="46.91"/>
    <x v="16"/>
    <d v="2022-12-25T00:00:00"/>
    <s v="Hiszpania"/>
    <s v="Tofik Lis"/>
    <x v="7"/>
    <n v="6"/>
    <n v="160"/>
    <n v="1200"/>
    <n v="4"/>
    <n v="2023"/>
  </r>
  <r>
    <n v="3366"/>
    <n v="10"/>
    <n v="17"/>
    <d v="2023-04-11T00:00:00"/>
    <n v="58.22"/>
    <x v="16"/>
    <d v="2022-12-25T00:00:00"/>
    <s v="Hiszpania"/>
    <s v="Tofik Lis"/>
    <x v="7"/>
    <n v="6"/>
    <n v="160"/>
    <n v="1200"/>
    <n v="4"/>
    <n v="2023"/>
  </r>
  <r>
    <n v="3367"/>
    <n v="10"/>
    <n v="17"/>
    <d v="2023-04-12T00:00:00"/>
    <n v="59.83"/>
    <x v="16"/>
    <d v="2022-12-25T00:00:00"/>
    <s v="Hiszpania"/>
    <s v="Tofik Lis"/>
    <x v="7"/>
    <n v="6"/>
    <n v="160"/>
    <n v="1200"/>
    <n v="4"/>
    <n v="2023"/>
  </r>
  <r>
    <n v="3368"/>
    <n v="10"/>
    <n v="17"/>
    <d v="2023-04-12T00:00:00"/>
    <n v="88.77"/>
    <x v="16"/>
    <d v="2022-12-25T00:00:00"/>
    <s v="Hiszpania"/>
    <s v="Tofik Lis"/>
    <x v="7"/>
    <n v="6"/>
    <n v="160"/>
    <n v="1200"/>
    <n v="4"/>
    <n v="2023"/>
  </r>
  <r>
    <n v="3369"/>
    <n v="10"/>
    <n v="17"/>
    <d v="2023-04-12T00:00:00"/>
    <n v="100"/>
    <x v="16"/>
    <d v="2022-12-25T00:00:00"/>
    <s v="Hiszpania"/>
    <s v="Tofik Lis"/>
    <x v="7"/>
    <n v="6"/>
    <n v="160"/>
    <n v="1200"/>
    <n v="4"/>
    <n v="2023"/>
  </r>
  <r>
    <n v="3370"/>
    <n v="10"/>
    <n v="18"/>
    <d v="2023-04-13T00:00:00"/>
    <n v="10.130000000000001"/>
    <x v="16"/>
    <d v="2022-12-25T00:00:00"/>
    <s v="Hiszpania"/>
    <s v="Aviciuś"/>
    <x v="15"/>
    <n v="5"/>
    <n v="124"/>
    <n v="1000"/>
    <n v="4"/>
    <n v="2023"/>
  </r>
  <r>
    <n v="3371"/>
    <n v="10"/>
    <n v="18"/>
    <d v="2023-04-13T00:00:00"/>
    <n v="15.84"/>
    <x v="16"/>
    <d v="2022-12-25T00:00:00"/>
    <s v="Hiszpania"/>
    <s v="Aviciuś"/>
    <x v="15"/>
    <n v="5"/>
    <n v="124"/>
    <n v="1000"/>
    <n v="4"/>
    <n v="2023"/>
  </r>
  <r>
    <n v="3372"/>
    <n v="10"/>
    <n v="18"/>
    <d v="2023-04-14T00:00:00"/>
    <n v="38.36"/>
    <x v="16"/>
    <d v="2022-12-25T00:00:00"/>
    <s v="Hiszpania"/>
    <s v="Aviciuś"/>
    <x v="15"/>
    <n v="5"/>
    <n v="124"/>
    <n v="1000"/>
    <n v="4"/>
    <n v="2023"/>
  </r>
  <r>
    <n v="3373"/>
    <n v="10"/>
    <n v="18"/>
    <d v="2023-04-16T00:00:00"/>
    <n v="38.200000000000003"/>
    <x v="16"/>
    <d v="2022-12-25T00:00:00"/>
    <s v="Hiszpania"/>
    <s v="Aviciuś"/>
    <x v="15"/>
    <n v="5"/>
    <n v="124"/>
    <n v="1000"/>
    <n v="4"/>
    <n v="2023"/>
  </r>
  <r>
    <n v="3374"/>
    <n v="10"/>
    <n v="18"/>
    <d v="2023-04-16T00:00:00"/>
    <n v="40.35"/>
    <x v="16"/>
    <d v="2022-12-25T00:00:00"/>
    <s v="Hiszpania"/>
    <s v="Aviciuś"/>
    <x v="15"/>
    <n v="5"/>
    <n v="124"/>
    <n v="1000"/>
    <n v="4"/>
    <n v="2023"/>
  </r>
  <r>
    <n v="3375"/>
    <n v="10"/>
    <n v="18"/>
    <d v="2023-04-16T00:00:00"/>
    <n v="41.26"/>
    <x v="16"/>
    <d v="2022-12-25T00:00:00"/>
    <s v="Hiszpania"/>
    <s v="Aviciuś"/>
    <x v="15"/>
    <n v="5"/>
    <n v="124"/>
    <n v="1000"/>
    <n v="4"/>
    <n v="2023"/>
  </r>
  <r>
    <n v="3376"/>
    <n v="10"/>
    <n v="18"/>
    <d v="2023-04-17T00:00:00"/>
    <n v="68.83"/>
    <x v="16"/>
    <d v="2022-12-25T00:00:00"/>
    <s v="Hiszpania"/>
    <s v="Aviciuś"/>
    <x v="15"/>
    <n v="5"/>
    <n v="124"/>
    <n v="1000"/>
    <n v="4"/>
    <n v="2023"/>
  </r>
  <r>
    <n v="3377"/>
    <n v="10"/>
    <n v="18"/>
    <d v="2023-04-17T00:00:00"/>
    <n v="61.53"/>
    <x v="16"/>
    <d v="2022-12-25T00:00:00"/>
    <s v="Hiszpania"/>
    <s v="Aviciuś"/>
    <x v="15"/>
    <n v="5"/>
    <n v="124"/>
    <n v="1000"/>
    <n v="4"/>
    <n v="2023"/>
  </r>
  <r>
    <n v="3378"/>
    <n v="10"/>
    <n v="18"/>
    <d v="2023-04-17T00:00:00"/>
    <n v="62.77"/>
    <x v="16"/>
    <d v="2022-12-25T00:00:00"/>
    <s v="Hiszpania"/>
    <s v="Aviciuś"/>
    <x v="15"/>
    <n v="5"/>
    <n v="124"/>
    <n v="1000"/>
    <n v="4"/>
    <n v="2023"/>
  </r>
  <r>
    <n v="3379"/>
    <n v="10"/>
    <n v="18"/>
    <d v="2023-04-17T00:00:00"/>
    <n v="89.99"/>
    <x v="16"/>
    <d v="2022-12-25T00:00:00"/>
    <s v="Hiszpania"/>
    <s v="Aviciuś"/>
    <x v="15"/>
    <n v="5"/>
    <n v="124"/>
    <n v="1000"/>
    <n v="4"/>
    <n v="2023"/>
  </r>
  <r>
    <n v="3380"/>
    <n v="10"/>
    <n v="19"/>
    <d v="2023-04-17T00:00:00"/>
    <n v="16.39"/>
    <x v="16"/>
    <d v="2022-12-25T00:00:00"/>
    <s v="Hiszpania"/>
    <s v="Dźwiękowy Szok Magii"/>
    <x v="16"/>
    <n v="7"/>
    <n v="170"/>
    <n v="1400"/>
    <n v="4"/>
    <n v="2023"/>
  </r>
  <r>
    <n v="3381"/>
    <n v="10"/>
    <n v="19"/>
    <d v="2023-04-17T00:00:00"/>
    <n v="26.76"/>
    <x v="16"/>
    <d v="2022-12-25T00:00:00"/>
    <s v="Hiszpania"/>
    <s v="Dźwiękowy Szok Magii"/>
    <x v="16"/>
    <n v="7"/>
    <n v="170"/>
    <n v="1400"/>
    <n v="4"/>
    <n v="2023"/>
  </r>
  <r>
    <n v="3382"/>
    <n v="10"/>
    <n v="19"/>
    <d v="2023-04-17T00:00:00"/>
    <n v="27.8"/>
    <x v="16"/>
    <d v="2022-12-25T00:00:00"/>
    <s v="Hiszpania"/>
    <s v="Dźwiękowy Szok Magii"/>
    <x v="16"/>
    <n v="7"/>
    <n v="170"/>
    <n v="1400"/>
    <n v="4"/>
    <n v="2023"/>
  </r>
  <r>
    <n v="3383"/>
    <n v="10"/>
    <n v="19"/>
    <d v="2023-04-17T00:00:00"/>
    <n v="48.87"/>
    <x v="16"/>
    <d v="2022-12-25T00:00:00"/>
    <s v="Hiszpania"/>
    <s v="Dźwiękowy Szok Magii"/>
    <x v="16"/>
    <n v="7"/>
    <n v="170"/>
    <n v="1400"/>
    <n v="4"/>
    <n v="2023"/>
  </r>
  <r>
    <n v="3384"/>
    <n v="10"/>
    <n v="19"/>
    <d v="2023-04-17T00:00:00"/>
    <n v="52.44"/>
    <x v="16"/>
    <d v="2022-12-25T00:00:00"/>
    <s v="Hiszpania"/>
    <s v="Dźwiękowy Szok Magii"/>
    <x v="16"/>
    <n v="7"/>
    <n v="170"/>
    <n v="1400"/>
    <n v="4"/>
    <n v="2023"/>
  </r>
  <r>
    <n v="3385"/>
    <n v="10"/>
    <n v="19"/>
    <d v="2023-04-17T00:00:00"/>
    <n v="57.54"/>
    <x v="16"/>
    <d v="2022-12-25T00:00:00"/>
    <s v="Hiszpania"/>
    <s v="Dźwiękowy Szok Magii"/>
    <x v="16"/>
    <n v="7"/>
    <n v="170"/>
    <n v="1400"/>
    <n v="4"/>
    <n v="2023"/>
  </r>
  <r>
    <n v="3386"/>
    <n v="10"/>
    <n v="19"/>
    <d v="2023-04-17T00:00:00"/>
    <n v="61.69"/>
    <x v="16"/>
    <d v="2022-12-25T00:00:00"/>
    <s v="Hiszpania"/>
    <s v="Dźwiękowy Szok Magii"/>
    <x v="16"/>
    <n v="7"/>
    <n v="170"/>
    <n v="1400"/>
    <n v="4"/>
    <n v="2023"/>
  </r>
  <r>
    <n v="3387"/>
    <n v="10"/>
    <n v="19"/>
    <d v="2023-04-20T00:00:00"/>
    <n v="59.43"/>
    <x v="16"/>
    <d v="2022-12-25T00:00:00"/>
    <s v="Hiszpania"/>
    <s v="Dźwiękowy Szok Magii"/>
    <x v="16"/>
    <n v="7"/>
    <n v="170"/>
    <n v="1400"/>
    <n v="4"/>
    <n v="2023"/>
  </r>
  <r>
    <n v="3388"/>
    <n v="10"/>
    <n v="19"/>
    <d v="2023-04-20T00:00:00"/>
    <n v="89.93"/>
    <x v="16"/>
    <d v="2022-12-25T00:00:00"/>
    <s v="Hiszpania"/>
    <s v="Dźwiękowy Szok Magii"/>
    <x v="16"/>
    <n v="7"/>
    <n v="170"/>
    <n v="1400"/>
    <n v="4"/>
    <n v="2023"/>
  </r>
  <r>
    <n v="3389"/>
    <n v="10"/>
    <n v="19"/>
    <d v="2023-04-22T00:00:00"/>
    <n v="65.8"/>
    <x v="16"/>
    <d v="2022-12-25T00:00:00"/>
    <s v="Hiszpania"/>
    <s v="Dźwiękowy Szok Magii"/>
    <x v="16"/>
    <n v="7"/>
    <n v="170"/>
    <n v="1400"/>
    <n v="4"/>
    <n v="2023"/>
  </r>
  <r>
    <n v="3390"/>
    <n v="10"/>
    <n v="20"/>
    <d v="2023-04-22T00:00:00"/>
    <n v="16.84"/>
    <x v="16"/>
    <d v="2022-12-25T00:00:00"/>
    <s v="Hiszpania"/>
    <s v="xi"/>
    <x v="17"/>
    <n v="9"/>
    <n v="222"/>
    <n v="2000"/>
    <n v="4"/>
    <n v="2023"/>
  </r>
  <r>
    <n v="3391"/>
    <n v="10"/>
    <n v="20"/>
    <d v="2023-04-24T00:00:00"/>
    <n v="22.5"/>
    <x v="16"/>
    <d v="2022-12-25T00:00:00"/>
    <s v="Hiszpania"/>
    <s v="xi"/>
    <x v="17"/>
    <n v="9"/>
    <n v="222"/>
    <n v="2000"/>
    <n v="4"/>
    <n v="2023"/>
  </r>
  <r>
    <n v="3392"/>
    <n v="10"/>
    <n v="20"/>
    <d v="2023-04-24T00:00:00"/>
    <n v="29.41"/>
    <x v="16"/>
    <d v="2022-12-25T00:00:00"/>
    <s v="Hiszpania"/>
    <s v="xi"/>
    <x v="17"/>
    <n v="9"/>
    <n v="222"/>
    <n v="2000"/>
    <n v="4"/>
    <n v="2023"/>
  </r>
  <r>
    <n v="3393"/>
    <n v="10"/>
    <n v="20"/>
    <d v="2023-04-24T00:00:00"/>
    <n v="42.98"/>
    <x v="16"/>
    <d v="2022-12-25T00:00:00"/>
    <s v="Hiszpania"/>
    <s v="xi"/>
    <x v="17"/>
    <n v="9"/>
    <n v="222"/>
    <n v="2000"/>
    <n v="4"/>
    <n v="2023"/>
  </r>
  <r>
    <n v="3394"/>
    <n v="10"/>
    <n v="20"/>
    <d v="2023-04-24T00:00:00"/>
    <n v="44.78"/>
    <x v="16"/>
    <d v="2022-12-25T00:00:00"/>
    <s v="Hiszpania"/>
    <s v="xi"/>
    <x v="17"/>
    <n v="9"/>
    <n v="222"/>
    <n v="2000"/>
    <n v="4"/>
    <n v="2023"/>
  </r>
  <r>
    <n v="3395"/>
    <n v="10"/>
    <n v="20"/>
    <d v="2023-04-24T00:00:00"/>
    <n v="60.22"/>
    <x v="16"/>
    <d v="2022-12-25T00:00:00"/>
    <s v="Hiszpania"/>
    <s v="xi"/>
    <x v="17"/>
    <n v="9"/>
    <n v="222"/>
    <n v="2000"/>
    <n v="4"/>
    <n v="2023"/>
  </r>
  <r>
    <n v="3396"/>
    <n v="10"/>
    <n v="20"/>
    <d v="2023-04-25T00:00:00"/>
    <n v="71.209999999999994"/>
    <x v="16"/>
    <d v="2022-12-25T00:00:00"/>
    <s v="Hiszpania"/>
    <s v="xi"/>
    <x v="17"/>
    <n v="9"/>
    <n v="222"/>
    <n v="2000"/>
    <n v="4"/>
    <n v="2023"/>
  </r>
  <r>
    <n v="3397"/>
    <n v="10"/>
    <n v="20"/>
    <d v="2023-04-27T00:00:00"/>
    <n v="53.49"/>
    <x v="16"/>
    <d v="2022-12-25T00:00:00"/>
    <s v="Hiszpania"/>
    <s v="xi"/>
    <x v="17"/>
    <n v="9"/>
    <n v="222"/>
    <n v="2000"/>
    <n v="4"/>
    <n v="2023"/>
  </r>
  <r>
    <n v="3398"/>
    <n v="10"/>
    <n v="20"/>
    <d v="2023-04-27T00:00:00"/>
    <n v="80.14"/>
    <x v="16"/>
    <d v="2022-12-25T00:00:00"/>
    <s v="Hiszpania"/>
    <s v="xi"/>
    <x v="17"/>
    <n v="9"/>
    <n v="222"/>
    <n v="2000"/>
    <n v="4"/>
    <n v="2023"/>
  </r>
  <r>
    <n v="3399"/>
    <n v="10"/>
    <n v="20"/>
    <d v="2023-04-27T00:00:00"/>
    <n v="64.63"/>
    <x v="16"/>
    <d v="2022-12-25T00:00:00"/>
    <s v="Hiszpania"/>
    <s v="xi"/>
    <x v="17"/>
    <n v="9"/>
    <n v="222"/>
    <n v="2000"/>
    <n v="4"/>
    <n v="2023"/>
  </r>
  <r>
    <n v="3400"/>
    <n v="10"/>
    <n v="21"/>
    <d v="2023-04-27T00:00:00"/>
    <n v="11.62"/>
    <x v="16"/>
    <d v="2022-12-25T00:00:00"/>
    <s v="Hiszpania"/>
    <s v="Lisek Przemyka"/>
    <x v="18"/>
    <n v="9"/>
    <n v="300"/>
    <n v="2000"/>
    <n v="4"/>
    <n v="2023"/>
  </r>
  <r>
    <n v="3401"/>
    <n v="6"/>
    <n v="1"/>
    <d v="2023-09-21T00:00:00"/>
    <n v="12.06"/>
    <x v="17"/>
    <d v="2023-09-21T00:00:00"/>
    <s v="USA"/>
    <s v="Cysmix i Emilka"/>
    <x v="0"/>
    <n v="7"/>
    <n v="128"/>
    <n v="1500"/>
    <n v="9"/>
    <n v="2023"/>
  </r>
  <r>
    <n v="3402"/>
    <n v="6"/>
    <n v="1"/>
    <d v="2023-09-21T00:00:00"/>
    <n v="24.5"/>
    <x v="17"/>
    <d v="2023-09-21T00:00:00"/>
    <s v="USA"/>
    <s v="Cysmix i Emilka"/>
    <x v="0"/>
    <n v="7"/>
    <n v="128"/>
    <n v="1500"/>
    <n v="9"/>
    <n v="2023"/>
  </r>
  <r>
    <n v="3403"/>
    <n v="6"/>
    <n v="1"/>
    <d v="2023-09-21T00:00:00"/>
    <n v="30.31"/>
    <x v="17"/>
    <d v="2023-09-21T00:00:00"/>
    <s v="USA"/>
    <s v="Cysmix i Emilka"/>
    <x v="0"/>
    <n v="7"/>
    <n v="128"/>
    <n v="1500"/>
    <n v="9"/>
    <n v="2023"/>
  </r>
  <r>
    <n v="3404"/>
    <n v="6"/>
    <n v="1"/>
    <d v="2023-09-21T00:00:00"/>
    <n v="26.38"/>
    <x v="17"/>
    <d v="2023-09-21T00:00:00"/>
    <s v="USA"/>
    <s v="Cysmix i Emilka"/>
    <x v="0"/>
    <n v="7"/>
    <n v="128"/>
    <n v="1500"/>
    <n v="9"/>
    <n v="2023"/>
  </r>
  <r>
    <n v="3405"/>
    <n v="6"/>
    <n v="1"/>
    <d v="2023-09-21T00:00:00"/>
    <n v="46.81"/>
    <x v="17"/>
    <d v="2023-09-21T00:00:00"/>
    <s v="USA"/>
    <s v="Cysmix i Emilka"/>
    <x v="0"/>
    <n v="7"/>
    <n v="128"/>
    <n v="1500"/>
    <n v="9"/>
    <n v="2023"/>
  </r>
  <r>
    <n v="3406"/>
    <n v="6"/>
    <n v="1"/>
    <d v="2023-09-24T00:00:00"/>
    <n v="56.96"/>
    <x v="17"/>
    <d v="2023-09-21T00:00:00"/>
    <s v="USA"/>
    <s v="Cysmix i Emilka"/>
    <x v="0"/>
    <n v="7"/>
    <n v="128"/>
    <n v="1500"/>
    <n v="9"/>
    <n v="2023"/>
  </r>
  <r>
    <n v="3407"/>
    <n v="6"/>
    <n v="1"/>
    <d v="2023-09-24T00:00:00"/>
    <n v="67.95"/>
    <x v="17"/>
    <d v="2023-09-21T00:00:00"/>
    <s v="USA"/>
    <s v="Cysmix i Emilka"/>
    <x v="0"/>
    <n v="7"/>
    <n v="128"/>
    <n v="1500"/>
    <n v="9"/>
    <n v="2023"/>
  </r>
  <r>
    <n v="3408"/>
    <n v="6"/>
    <n v="1"/>
    <d v="2023-09-24T00:00:00"/>
    <n v="61.86"/>
    <x v="17"/>
    <d v="2023-09-21T00:00:00"/>
    <s v="USA"/>
    <s v="Cysmix i Emilka"/>
    <x v="0"/>
    <n v="7"/>
    <n v="128"/>
    <n v="1500"/>
    <n v="9"/>
    <n v="2023"/>
  </r>
  <r>
    <n v="3409"/>
    <n v="6"/>
    <n v="1"/>
    <d v="2023-09-24T00:00:00"/>
    <n v="73.98"/>
    <x v="17"/>
    <d v="2023-09-21T00:00:00"/>
    <s v="USA"/>
    <s v="Cysmix i Emilka"/>
    <x v="0"/>
    <n v="7"/>
    <n v="128"/>
    <n v="1500"/>
    <n v="9"/>
    <n v="2023"/>
  </r>
  <r>
    <n v="3410"/>
    <n v="6"/>
    <n v="1"/>
    <d v="2023-09-24T00:00:00"/>
    <n v="62.36"/>
    <x v="17"/>
    <d v="2023-09-21T00:00:00"/>
    <s v="USA"/>
    <s v="Cysmix i Emilka"/>
    <x v="0"/>
    <n v="7"/>
    <n v="128"/>
    <n v="1500"/>
    <n v="9"/>
    <n v="2023"/>
  </r>
  <r>
    <n v="3411"/>
    <n v="6"/>
    <n v="21"/>
    <d v="2023-09-24T00:00:00"/>
    <n v="13.77"/>
    <x v="17"/>
    <d v="2023-09-21T00:00:00"/>
    <s v="USA"/>
    <s v="Lisek Przemyka"/>
    <x v="18"/>
    <n v="9"/>
    <n v="300"/>
    <n v="2000"/>
    <n v="9"/>
    <n v="2023"/>
  </r>
  <r>
    <n v="3412"/>
    <n v="6"/>
    <n v="2"/>
    <d v="2023-09-24T00:00:00"/>
    <n v="19.52"/>
    <x v="17"/>
    <d v="2023-09-21T00:00:00"/>
    <s v="USA"/>
    <s v="Solejek"/>
    <x v="1"/>
    <n v="7"/>
    <n v="182"/>
    <n v="1500"/>
    <n v="9"/>
    <n v="2023"/>
  </r>
  <r>
    <n v="3413"/>
    <n v="6"/>
    <n v="21"/>
    <d v="2023-09-24T00:00:00"/>
    <n v="37.11"/>
    <x v="17"/>
    <d v="2023-09-21T00:00:00"/>
    <s v="USA"/>
    <s v="Lisek Przemyka"/>
    <x v="18"/>
    <n v="9"/>
    <n v="300"/>
    <n v="2000"/>
    <n v="9"/>
    <n v="2023"/>
  </r>
  <r>
    <n v="3414"/>
    <n v="6"/>
    <n v="2"/>
    <d v="2023-09-24T00:00:00"/>
    <n v="35.26"/>
    <x v="17"/>
    <d v="2023-09-21T00:00:00"/>
    <s v="USA"/>
    <s v="Solejek"/>
    <x v="1"/>
    <n v="7"/>
    <n v="182"/>
    <n v="1500"/>
    <n v="9"/>
    <n v="2023"/>
  </r>
  <r>
    <n v="3415"/>
    <n v="6"/>
    <n v="21"/>
    <d v="2023-09-24T00:00:00"/>
    <n v="34.53"/>
    <x v="17"/>
    <d v="2023-09-21T00:00:00"/>
    <s v="USA"/>
    <s v="Lisek Przemyka"/>
    <x v="18"/>
    <n v="9"/>
    <n v="300"/>
    <n v="2000"/>
    <n v="9"/>
    <n v="2023"/>
  </r>
  <r>
    <n v="3416"/>
    <n v="6"/>
    <n v="21"/>
    <d v="2023-09-24T00:00:00"/>
    <n v="37.28"/>
    <x v="17"/>
    <d v="2023-09-21T00:00:00"/>
    <s v="USA"/>
    <s v="Lisek Przemyka"/>
    <x v="18"/>
    <n v="9"/>
    <n v="300"/>
    <n v="2000"/>
    <n v="9"/>
    <n v="2023"/>
  </r>
  <r>
    <n v="3417"/>
    <n v="6"/>
    <n v="21"/>
    <d v="2023-09-24T00:00:00"/>
    <n v="69.62"/>
    <x v="17"/>
    <d v="2023-09-21T00:00:00"/>
    <s v="USA"/>
    <s v="Lisek Przemyka"/>
    <x v="18"/>
    <n v="9"/>
    <n v="300"/>
    <n v="2000"/>
    <n v="9"/>
    <n v="2023"/>
  </r>
  <r>
    <n v="3418"/>
    <n v="6"/>
    <n v="21"/>
    <d v="2023-09-24T00:00:00"/>
    <n v="54.25"/>
    <x v="17"/>
    <d v="2023-09-21T00:00:00"/>
    <s v="USA"/>
    <s v="Lisek Przemyka"/>
    <x v="18"/>
    <n v="9"/>
    <n v="300"/>
    <n v="2000"/>
    <n v="9"/>
    <n v="2023"/>
  </r>
  <r>
    <n v="3419"/>
    <n v="6"/>
    <n v="21"/>
    <d v="2023-09-24T00:00:00"/>
    <n v="84.03"/>
    <x v="17"/>
    <d v="2023-09-21T00:00:00"/>
    <s v="USA"/>
    <s v="Lisek Przemyka"/>
    <x v="18"/>
    <n v="9"/>
    <n v="300"/>
    <n v="2000"/>
    <n v="9"/>
    <n v="2023"/>
  </r>
  <r>
    <n v="3420"/>
    <n v="6"/>
    <n v="21"/>
    <d v="2023-09-26T00:00:00"/>
    <n v="89.97"/>
    <x v="17"/>
    <d v="2023-09-21T00:00:00"/>
    <s v="USA"/>
    <s v="Lisek Przemyka"/>
    <x v="18"/>
    <n v="9"/>
    <n v="300"/>
    <n v="2000"/>
    <n v="9"/>
    <n v="2023"/>
  </r>
  <r>
    <n v="3421"/>
    <n v="6"/>
    <n v="3"/>
    <d v="2023-09-29T00:00:00"/>
    <n v="19.899999999999999"/>
    <x v="17"/>
    <d v="2023-09-21T00:00:00"/>
    <s v="USA"/>
    <s v="Kuba Omsiak"/>
    <x v="2"/>
    <n v="5"/>
    <n v="128"/>
    <n v="1000"/>
    <n v="9"/>
    <n v="2023"/>
  </r>
  <r>
    <n v="3422"/>
    <n v="6"/>
    <n v="3"/>
    <d v="2023-09-29T00:00:00"/>
    <n v="25.62"/>
    <x v="17"/>
    <d v="2023-09-21T00:00:00"/>
    <s v="USA"/>
    <s v="Kuba Omsiak"/>
    <x v="2"/>
    <n v="5"/>
    <n v="128"/>
    <n v="1000"/>
    <n v="9"/>
    <n v="2023"/>
  </r>
  <r>
    <n v="3423"/>
    <n v="17"/>
    <n v="1"/>
    <d v="2023-09-29T00:00:00"/>
    <n v="14.2"/>
    <x v="18"/>
    <d v="2023-09-29T00:00:00"/>
    <s v="Francja"/>
    <s v="Cysmix i Emilka"/>
    <x v="0"/>
    <n v="7"/>
    <n v="128"/>
    <n v="1500"/>
    <n v="9"/>
    <n v="2023"/>
  </r>
  <r>
    <n v="3424"/>
    <n v="17"/>
    <n v="1"/>
    <d v="2023-09-29T00:00:00"/>
    <n v="27.69"/>
    <x v="18"/>
    <d v="2023-09-29T00:00:00"/>
    <s v="Francja"/>
    <s v="Cysmix i Emilka"/>
    <x v="0"/>
    <n v="7"/>
    <n v="128"/>
    <n v="1500"/>
    <n v="9"/>
    <n v="2023"/>
  </r>
  <r>
    <n v="3425"/>
    <n v="17"/>
    <n v="1"/>
    <d v="2023-09-30T00:00:00"/>
    <n v="31.12"/>
    <x v="18"/>
    <d v="2023-09-29T00:00:00"/>
    <s v="Francja"/>
    <s v="Cysmix i Emilka"/>
    <x v="0"/>
    <n v="7"/>
    <n v="128"/>
    <n v="1500"/>
    <n v="9"/>
    <n v="2023"/>
  </r>
  <r>
    <n v="3426"/>
    <n v="17"/>
    <n v="1"/>
    <d v="2023-09-30T00:00:00"/>
    <n v="42.48"/>
    <x v="18"/>
    <d v="2023-09-29T00:00:00"/>
    <s v="Francja"/>
    <s v="Cysmix i Emilka"/>
    <x v="0"/>
    <n v="7"/>
    <n v="128"/>
    <n v="1500"/>
    <n v="9"/>
    <n v="2023"/>
  </r>
  <r>
    <n v="3427"/>
    <n v="17"/>
    <n v="1"/>
    <d v="2023-09-30T00:00:00"/>
    <n v="47.87"/>
    <x v="18"/>
    <d v="2023-09-29T00:00:00"/>
    <s v="Francja"/>
    <s v="Cysmix i Emilka"/>
    <x v="0"/>
    <n v="7"/>
    <n v="128"/>
    <n v="1500"/>
    <n v="9"/>
    <n v="2023"/>
  </r>
  <r>
    <n v="3428"/>
    <n v="17"/>
    <n v="1"/>
    <d v="2023-09-30T00:00:00"/>
    <n v="43.68"/>
    <x v="18"/>
    <d v="2023-09-29T00:00:00"/>
    <s v="Francja"/>
    <s v="Cysmix i Emilka"/>
    <x v="0"/>
    <n v="7"/>
    <n v="128"/>
    <n v="1500"/>
    <n v="9"/>
    <n v="2023"/>
  </r>
  <r>
    <n v="3429"/>
    <n v="6"/>
    <n v="3"/>
    <d v="2023-10-02T00:00:00"/>
    <n v="26.42"/>
    <x v="17"/>
    <d v="2023-09-21T00:00:00"/>
    <s v="USA"/>
    <s v="Kuba Omsiak"/>
    <x v="2"/>
    <n v="5"/>
    <n v="128"/>
    <n v="1000"/>
    <n v="10"/>
    <n v="2023"/>
  </r>
  <r>
    <n v="3430"/>
    <n v="6"/>
    <n v="3"/>
    <d v="2023-10-02T00:00:00"/>
    <n v="37.94"/>
    <x v="17"/>
    <d v="2023-09-21T00:00:00"/>
    <s v="USA"/>
    <s v="Kuba Omsiak"/>
    <x v="2"/>
    <n v="5"/>
    <n v="128"/>
    <n v="1000"/>
    <n v="10"/>
    <n v="2023"/>
  </r>
  <r>
    <n v="3431"/>
    <n v="6"/>
    <n v="3"/>
    <d v="2023-10-02T00:00:00"/>
    <n v="50.83"/>
    <x v="17"/>
    <d v="2023-09-21T00:00:00"/>
    <s v="USA"/>
    <s v="Kuba Omsiak"/>
    <x v="2"/>
    <n v="5"/>
    <n v="128"/>
    <n v="1000"/>
    <n v="10"/>
    <n v="2023"/>
  </r>
  <r>
    <n v="3432"/>
    <n v="17"/>
    <n v="1"/>
    <d v="2023-10-02T00:00:00"/>
    <n v="67.930000000000007"/>
    <x v="18"/>
    <d v="2023-09-29T00:00:00"/>
    <s v="Francja"/>
    <s v="Cysmix i Emilka"/>
    <x v="0"/>
    <n v="7"/>
    <n v="128"/>
    <n v="1500"/>
    <n v="10"/>
    <n v="2023"/>
  </r>
  <r>
    <n v="3433"/>
    <n v="17"/>
    <n v="1"/>
    <d v="2023-10-02T00:00:00"/>
    <n v="74.81"/>
    <x v="18"/>
    <d v="2023-09-29T00:00:00"/>
    <s v="Francja"/>
    <s v="Cysmix i Emilka"/>
    <x v="0"/>
    <n v="7"/>
    <n v="128"/>
    <n v="1500"/>
    <n v="10"/>
    <n v="2023"/>
  </r>
  <r>
    <n v="3434"/>
    <n v="17"/>
    <n v="1"/>
    <d v="2023-10-02T00:00:00"/>
    <n v="52.53"/>
    <x v="18"/>
    <d v="2023-09-29T00:00:00"/>
    <s v="Francja"/>
    <s v="Cysmix i Emilka"/>
    <x v="0"/>
    <n v="7"/>
    <n v="128"/>
    <n v="1500"/>
    <n v="10"/>
    <n v="2023"/>
  </r>
  <r>
    <n v="3435"/>
    <n v="6"/>
    <n v="3"/>
    <d v="2023-10-03T00:00:00"/>
    <n v="64.34"/>
    <x v="17"/>
    <d v="2023-09-21T00:00:00"/>
    <s v="USA"/>
    <s v="Kuba Omsiak"/>
    <x v="2"/>
    <n v="5"/>
    <n v="128"/>
    <n v="1000"/>
    <n v="10"/>
    <n v="2023"/>
  </r>
  <r>
    <n v="3436"/>
    <n v="6"/>
    <n v="3"/>
    <d v="2023-10-03T00:00:00"/>
    <n v="65.540000000000006"/>
    <x v="17"/>
    <d v="2023-09-21T00:00:00"/>
    <s v="USA"/>
    <s v="Kuba Omsiak"/>
    <x v="2"/>
    <n v="5"/>
    <n v="128"/>
    <n v="1000"/>
    <n v="10"/>
    <n v="2023"/>
  </r>
  <r>
    <n v="3437"/>
    <n v="17"/>
    <n v="1"/>
    <d v="2023-10-04T00:00:00"/>
    <n v="63.22"/>
    <x v="18"/>
    <d v="2023-09-29T00:00:00"/>
    <s v="Francja"/>
    <s v="Cysmix i Emilka"/>
    <x v="0"/>
    <n v="7"/>
    <n v="128"/>
    <n v="1500"/>
    <n v="10"/>
    <n v="2023"/>
  </r>
  <r>
    <n v="3438"/>
    <n v="6"/>
    <n v="3"/>
    <d v="2023-10-05T00:00:00"/>
    <n v="59.91"/>
    <x v="17"/>
    <d v="2023-09-21T00:00:00"/>
    <s v="USA"/>
    <s v="Kuba Omsiak"/>
    <x v="2"/>
    <n v="5"/>
    <n v="128"/>
    <n v="1000"/>
    <n v="10"/>
    <n v="2023"/>
  </r>
  <r>
    <n v="3439"/>
    <n v="6"/>
    <n v="3"/>
    <d v="2023-10-05T00:00:00"/>
    <n v="68.45"/>
    <x v="17"/>
    <d v="2023-09-21T00:00:00"/>
    <s v="USA"/>
    <s v="Kuba Omsiak"/>
    <x v="2"/>
    <n v="5"/>
    <n v="128"/>
    <n v="1000"/>
    <n v="10"/>
    <n v="2023"/>
  </r>
  <r>
    <n v="3440"/>
    <n v="6"/>
    <n v="3"/>
    <d v="2023-10-05T00:00:00"/>
    <n v="80.569999999999993"/>
    <x v="17"/>
    <d v="2023-09-21T00:00:00"/>
    <s v="USA"/>
    <s v="Kuba Omsiak"/>
    <x v="2"/>
    <n v="5"/>
    <n v="128"/>
    <n v="1000"/>
    <n v="10"/>
    <n v="2023"/>
  </r>
  <r>
    <n v="3441"/>
    <n v="17"/>
    <n v="2"/>
    <d v="2023-10-05T00:00:00"/>
    <n v="10.93"/>
    <x v="18"/>
    <d v="2023-09-29T00:00:00"/>
    <s v="Francja"/>
    <s v="Solejek"/>
    <x v="1"/>
    <n v="7"/>
    <n v="182"/>
    <n v="1500"/>
    <n v="10"/>
    <n v="2023"/>
  </r>
  <r>
    <n v="3442"/>
    <n v="17"/>
    <n v="2"/>
    <d v="2023-10-05T00:00:00"/>
    <n v="23.99"/>
    <x v="18"/>
    <d v="2023-09-29T00:00:00"/>
    <s v="Francja"/>
    <s v="Solejek"/>
    <x v="1"/>
    <n v="7"/>
    <n v="182"/>
    <n v="1500"/>
    <n v="10"/>
    <n v="2023"/>
  </r>
  <r>
    <n v="3443"/>
    <n v="17"/>
    <n v="2"/>
    <d v="2023-10-05T00:00:00"/>
    <n v="31.53"/>
    <x v="18"/>
    <d v="2023-09-29T00:00:00"/>
    <s v="Francja"/>
    <s v="Solejek"/>
    <x v="1"/>
    <n v="7"/>
    <n v="182"/>
    <n v="1500"/>
    <n v="10"/>
    <n v="2023"/>
  </r>
  <r>
    <n v="3444"/>
    <n v="17"/>
    <n v="2"/>
    <d v="2023-10-05T00:00:00"/>
    <n v="25.76"/>
    <x v="18"/>
    <d v="2023-09-29T00:00:00"/>
    <s v="Francja"/>
    <s v="Solejek"/>
    <x v="1"/>
    <n v="7"/>
    <n v="182"/>
    <n v="1500"/>
    <n v="10"/>
    <n v="2023"/>
  </r>
  <r>
    <n v="3445"/>
    <n v="17"/>
    <n v="2"/>
    <d v="2023-10-05T00:00:00"/>
    <n v="53.91"/>
    <x v="18"/>
    <d v="2023-09-29T00:00:00"/>
    <s v="Francja"/>
    <s v="Solejek"/>
    <x v="1"/>
    <n v="7"/>
    <n v="182"/>
    <n v="1500"/>
    <n v="10"/>
    <n v="2023"/>
  </r>
  <r>
    <n v="3446"/>
    <n v="17"/>
    <n v="2"/>
    <d v="2023-10-05T00:00:00"/>
    <n v="45.58"/>
    <x v="18"/>
    <d v="2023-09-29T00:00:00"/>
    <s v="Francja"/>
    <s v="Solejek"/>
    <x v="1"/>
    <n v="7"/>
    <n v="182"/>
    <n v="1500"/>
    <n v="10"/>
    <n v="2023"/>
  </r>
  <r>
    <n v="3447"/>
    <n v="17"/>
    <n v="2"/>
    <d v="2023-10-05T00:00:00"/>
    <n v="71.739999999999995"/>
    <x v="18"/>
    <d v="2023-09-29T00:00:00"/>
    <s v="Francja"/>
    <s v="Solejek"/>
    <x v="1"/>
    <n v="7"/>
    <n v="182"/>
    <n v="1500"/>
    <n v="10"/>
    <n v="2023"/>
  </r>
  <r>
    <n v="3448"/>
    <n v="17"/>
    <n v="2"/>
    <d v="2023-10-05T00:00:00"/>
    <n v="81.77"/>
    <x v="18"/>
    <d v="2023-09-29T00:00:00"/>
    <s v="Francja"/>
    <s v="Solejek"/>
    <x v="1"/>
    <n v="7"/>
    <n v="182"/>
    <n v="1500"/>
    <n v="10"/>
    <n v="2023"/>
  </r>
  <r>
    <n v="3449"/>
    <n v="17"/>
    <n v="2"/>
    <d v="2023-10-05T00:00:00"/>
    <n v="86.98"/>
    <x v="18"/>
    <d v="2023-09-29T00:00:00"/>
    <s v="Francja"/>
    <s v="Solejek"/>
    <x v="1"/>
    <n v="7"/>
    <n v="182"/>
    <n v="1500"/>
    <n v="10"/>
    <n v="2023"/>
  </r>
  <r>
    <n v="3450"/>
    <n v="17"/>
    <n v="2"/>
    <d v="2023-10-05T00:00:00"/>
    <n v="98.26"/>
    <x v="18"/>
    <d v="2023-09-29T00:00:00"/>
    <s v="Francja"/>
    <s v="Solejek"/>
    <x v="1"/>
    <n v="7"/>
    <n v="182"/>
    <n v="1500"/>
    <n v="10"/>
    <n v="2023"/>
  </r>
  <r>
    <n v="3451"/>
    <n v="17"/>
    <n v="3"/>
    <d v="2023-10-05T00:00:00"/>
    <n v="13.17"/>
    <x v="18"/>
    <d v="2023-09-29T00:00:00"/>
    <s v="Francja"/>
    <s v="Kuba Omsiak"/>
    <x v="2"/>
    <n v="5"/>
    <n v="128"/>
    <n v="1000"/>
    <n v="10"/>
    <n v="2023"/>
  </r>
  <r>
    <n v="3452"/>
    <n v="17"/>
    <n v="3"/>
    <d v="2023-10-06T00:00:00"/>
    <n v="22.24"/>
    <x v="18"/>
    <d v="2023-09-29T00:00:00"/>
    <s v="Francja"/>
    <s v="Kuba Omsiak"/>
    <x v="2"/>
    <n v="5"/>
    <n v="128"/>
    <n v="1000"/>
    <n v="10"/>
    <n v="2023"/>
  </r>
  <r>
    <n v="3453"/>
    <n v="17"/>
    <n v="3"/>
    <d v="2023-10-06T00:00:00"/>
    <n v="30.27"/>
    <x v="18"/>
    <d v="2023-09-29T00:00:00"/>
    <s v="Francja"/>
    <s v="Kuba Omsiak"/>
    <x v="2"/>
    <n v="5"/>
    <n v="128"/>
    <n v="1000"/>
    <n v="10"/>
    <n v="2023"/>
  </r>
  <r>
    <n v="3454"/>
    <n v="17"/>
    <n v="3"/>
    <d v="2023-10-06T00:00:00"/>
    <n v="35.270000000000003"/>
    <x v="18"/>
    <d v="2023-09-29T00:00:00"/>
    <s v="Francja"/>
    <s v="Kuba Omsiak"/>
    <x v="2"/>
    <n v="5"/>
    <n v="128"/>
    <n v="1000"/>
    <n v="10"/>
    <n v="2023"/>
  </r>
  <r>
    <n v="3455"/>
    <n v="17"/>
    <n v="3"/>
    <d v="2023-10-06T00:00:00"/>
    <n v="34.49"/>
    <x v="18"/>
    <d v="2023-09-29T00:00:00"/>
    <s v="Francja"/>
    <s v="Kuba Omsiak"/>
    <x v="2"/>
    <n v="5"/>
    <n v="128"/>
    <n v="1000"/>
    <n v="10"/>
    <n v="2023"/>
  </r>
  <r>
    <n v="3456"/>
    <n v="6"/>
    <n v="4"/>
    <d v="2023-10-08T00:00:00"/>
    <n v="15.64"/>
    <x v="17"/>
    <d v="2023-09-21T00:00:00"/>
    <s v="USA"/>
    <s v="Pościgacze"/>
    <x v="3"/>
    <n v="6"/>
    <n v="170"/>
    <n v="1200"/>
    <n v="10"/>
    <n v="2023"/>
  </r>
  <r>
    <n v="3457"/>
    <n v="17"/>
    <n v="3"/>
    <d v="2023-10-09T00:00:00"/>
    <n v="47.8"/>
    <x v="18"/>
    <d v="2023-09-29T00:00:00"/>
    <s v="Francja"/>
    <s v="Kuba Omsiak"/>
    <x v="2"/>
    <n v="5"/>
    <n v="128"/>
    <n v="1000"/>
    <n v="10"/>
    <n v="2023"/>
  </r>
  <r>
    <n v="3458"/>
    <n v="6"/>
    <n v="4"/>
    <d v="2023-10-10T00:00:00"/>
    <n v="23.13"/>
    <x v="17"/>
    <d v="2023-09-21T00:00:00"/>
    <s v="USA"/>
    <s v="Pościgacze"/>
    <x v="3"/>
    <n v="6"/>
    <n v="170"/>
    <n v="1200"/>
    <n v="10"/>
    <n v="2023"/>
  </r>
  <r>
    <n v="3459"/>
    <n v="6"/>
    <n v="4"/>
    <d v="2023-10-10T00:00:00"/>
    <n v="26.22"/>
    <x v="17"/>
    <d v="2023-09-21T00:00:00"/>
    <s v="USA"/>
    <s v="Pościgacze"/>
    <x v="3"/>
    <n v="6"/>
    <n v="170"/>
    <n v="1200"/>
    <n v="10"/>
    <n v="2023"/>
  </r>
  <r>
    <n v="3460"/>
    <n v="6"/>
    <n v="4"/>
    <d v="2023-10-10T00:00:00"/>
    <n v="38.07"/>
    <x v="17"/>
    <d v="2023-09-21T00:00:00"/>
    <s v="USA"/>
    <s v="Pościgacze"/>
    <x v="3"/>
    <n v="6"/>
    <n v="170"/>
    <n v="1200"/>
    <n v="10"/>
    <n v="2023"/>
  </r>
  <r>
    <n v="3461"/>
    <n v="6"/>
    <n v="4"/>
    <d v="2023-10-12T00:00:00"/>
    <n v="41.76"/>
    <x v="17"/>
    <d v="2023-09-21T00:00:00"/>
    <s v="USA"/>
    <s v="Pościgacze"/>
    <x v="3"/>
    <n v="6"/>
    <n v="170"/>
    <n v="1200"/>
    <n v="10"/>
    <n v="2023"/>
  </r>
  <r>
    <n v="3462"/>
    <n v="6"/>
    <n v="4"/>
    <d v="2023-10-12T00:00:00"/>
    <n v="41.72"/>
    <x v="17"/>
    <d v="2023-09-21T00:00:00"/>
    <s v="USA"/>
    <s v="Pościgacze"/>
    <x v="3"/>
    <n v="6"/>
    <n v="170"/>
    <n v="1200"/>
    <n v="10"/>
    <n v="2023"/>
  </r>
  <r>
    <n v="3463"/>
    <n v="17"/>
    <n v="3"/>
    <d v="2023-10-12T00:00:00"/>
    <n v="74.97"/>
    <x v="18"/>
    <d v="2023-09-29T00:00:00"/>
    <s v="Francja"/>
    <s v="Kuba Omsiak"/>
    <x v="2"/>
    <n v="5"/>
    <n v="128"/>
    <n v="1000"/>
    <n v="10"/>
    <n v="2023"/>
  </r>
  <r>
    <n v="3464"/>
    <n v="17"/>
    <n v="3"/>
    <d v="2023-10-12T00:00:00"/>
    <n v="74.05"/>
    <x v="18"/>
    <d v="2023-09-29T00:00:00"/>
    <s v="Francja"/>
    <s v="Kuba Omsiak"/>
    <x v="2"/>
    <n v="5"/>
    <n v="128"/>
    <n v="1000"/>
    <n v="10"/>
    <n v="2023"/>
  </r>
  <r>
    <n v="3465"/>
    <n v="17"/>
    <n v="3"/>
    <d v="2023-10-12T00:00:00"/>
    <n v="53.49"/>
    <x v="18"/>
    <d v="2023-09-29T00:00:00"/>
    <s v="Francja"/>
    <s v="Kuba Omsiak"/>
    <x v="2"/>
    <n v="5"/>
    <n v="128"/>
    <n v="1000"/>
    <n v="10"/>
    <n v="2023"/>
  </r>
  <r>
    <n v="3466"/>
    <n v="17"/>
    <n v="3"/>
    <d v="2023-10-12T00:00:00"/>
    <n v="64.67"/>
    <x v="18"/>
    <d v="2023-09-29T00:00:00"/>
    <s v="Francja"/>
    <s v="Kuba Omsiak"/>
    <x v="2"/>
    <n v="5"/>
    <n v="128"/>
    <n v="1000"/>
    <n v="10"/>
    <n v="2023"/>
  </r>
  <r>
    <n v="3467"/>
    <n v="17"/>
    <n v="4"/>
    <d v="2023-10-12T00:00:00"/>
    <n v="13.09"/>
    <x v="18"/>
    <d v="2023-09-29T00:00:00"/>
    <s v="Francja"/>
    <s v="Pościgacze"/>
    <x v="3"/>
    <n v="6"/>
    <n v="170"/>
    <n v="1200"/>
    <n v="10"/>
    <n v="2023"/>
  </r>
  <r>
    <n v="3468"/>
    <n v="17"/>
    <n v="4"/>
    <d v="2023-10-12T00:00:00"/>
    <n v="24.54"/>
    <x v="18"/>
    <d v="2023-09-29T00:00:00"/>
    <s v="Francja"/>
    <s v="Pościgacze"/>
    <x v="3"/>
    <n v="6"/>
    <n v="170"/>
    <n v="1200"/>
    <n v="10"/>
    <n v="2023"/>
  </r>
  <r>
    <n v="3469"/>
    <n v="17"/>
    <n v="4"/>
    <d v="2023-10-12T00:00:00"/>
    <n v="23.7"/>
    <x v="18"/>
    <d v="2023-09-29T00:00:00"/>
    <s v="Francja"/>
    <s v="Pościgacze"/>
    <x v="3"/>
    <n v="6"/>
    <n v="170"/>
    <n v="1200"/>
    <n v="10"/>
    <n v="2023"/>
  </r>
  <r>
    <n v="3470"/>
    <n v="17"/>
    <n v="4"/>
    <d v="2023-10-12T00:00:00"/>
    <n v="29.03"/>
    <x v="18"/>
    <d v="2023-09-29T00:00:00"/>
    <s v="Francja"/>
    <s v="Pościgacze"/>
    <x v="3"/>
    <n v="6"/>
    <n v="170"/>
    <n v="1200"/>
    <n v="10"/>
    <n v="2023"/>
  </r>
  <r>
    <n v="3471"/>
    <n v="17"/>
    <n v="4"/>
    <d v="2023-10-12T00:00:00"/>
    <n v="46.6"/>
    <x v="18"/>
    <d v="2023-09-29T00:00:00"/>
    <s v="Francja"/>
    <s v="Pościgacze"/>
    <x v="3"/>
    <n v="6"/>
    <n v="170"/>
    <n v="1200"/>
    <n v="10"/>
    <n v="2023"/>
  </r>
  <r>
    <n v="3472"/>
    <n v="6"/>
    <n v="4"/>
    <d v="2023-10-15T00:00:00"/>
    <n v="46.45"/>
    <x v="17"/>
    <d v="2023-09-21T00:00:00"/>
    <s v="USA"/>
    <s v="Pościgacze"/>
    <x v="3"/>
    <n v="6"/>
    <n v="170"/>
    <n v="1200"/>
    <n v="10"/>
    <n v="2023"/>
  </r>
  <r>
    <n v="3473"/>
    <n v="6"/>
    <n v="4"/>
    <d v="2023-10-15T00:00:00"/>
    <n v="76.06"/>
    <x v="17"/>
    <d v="2023-09-21T00:00:00"/>
    <s v="USA"/>
    <s v="Pościgacze"/>
    <x v="3"/>
    <n v="6"/>
    <n v="170"/>
    <n v="1200"/>
    <n v="10"/>
    <n v="2023"/>
  </r>
  <r>
    <n v="3474"/>
    <n v="6"/>
    <n v="4"/>
    <d v="2023-10-15T00:00:00"/>
    <n v="80.56"/>
    <x v="17"/>
    <d v="2023-09-21T00:00:00"/>
    <s v="USA"/>
    <s v="Pościgacze"/>
    <x v="3"/>
    <n v="6"/>
    <n v="170"/>
    <n v="1200"/>
    <n v="10"/>
    <n v="2023"/>
  </r>
  <r>
    <n v="3475"/>
    <n v="6"/>
    <n v="4"/>
    <d v="2023-10-15T00:00:00"/>
    <n v="88.73"/>
    <x v="17"/>
    <d v="2023-09-21T00:00:00"/>
    <s v="USA"/>
    <s v="Pościgacze"/>
    <x v="3"/>
    <n v="6"/>
    <n v="170"/>
    <n v="1200"/>
    <n v="10"/>
    <n v="2023"/>
  </r>
  <r>
    <n v="3476"/>
    <n v="6"/>
    <n v="5"/>
    <d v="2023-10-15T00:00:00"/>
    <n v="13.38"/>
    <x v="17"/>
    <d v="2023-09-21T00:00:00"/>
    <s v="USA"/>
    <s v="Rostek"/>
    <x v="4"/>
    <n v="5"/>
    <n v="133"/>
    <n v="1000"/>
    <n v="10"/>
    <n v="2023"/>
  </r>
  <r>
    <n v="3477"/>
    <n v="6"/>
    <n v="5"/>
    <d v="2023-10-15T00:00:00"/>
    <n v="24.01"/>
    <x v="17"/>
    <d v="2023-09-21T00:00:00"/>
    <s v="USA"/>
    <s v="Rostek"/>
    <x v="4"/>
    <n v="5"/>
    <n v="133"/>
    <n v="1000"/>
    <n v="10"/>
    <n v="2023"/>
  </r>
  <r>
    <n v="3478"/>
    <n v="6"/>
    <n v="5"/>
    <d v="2023-10-15T00:00:00"/>
    <n v="28.27"/>
    <x v="17"/>
    <d v="2023-09-21T00:00:00"/>
    <s v="USA"/>
    <s v="Rostek"/>
    <x v="4"/>
    <n v="5"/>
    <n v="133"/>
    <n v="1000"/>
    <n v="10"/>
    <n v="2023"/>
  </r>
  <r>
    <n v="3479"/>
    <n v="17"/>
    <n v="4"/>
    <d v="2023-10-15T00:00:00"/>
    <n v="47.32"/>
    <x v="18"/>
    <d v="2023-09-29T00:00:00"/>
    <s v="Francja"/>
    <s v="Pościgacze"/>
    <x v="3"/>
    <n v="6"/>
    <n v="170"/>
    <n v="1200"/>
    <n v="10"/>
    <n v="2023"/>
  </r>
  <r>
    <n v="3480"/>
    <n v="17"/>
    <n v="4"/>
    <d v="2023-10-15T00:00:00"/>
    <n v="53.36"/>
    <x v="18"/>
    <d v="2023-09-29T00:00:00"/>
    <s v="Francja"/>
    <s v="Pościgacze"/>
    <x v="3"/>
    <n v="6"/>
    <n v="170"/>
    <n v="1200"/>
    <n v="10"/>
    <n v="2023"/>
  </r>
  <r>
    <n v="3481"/>
    <n v="17"/>
    <n v="4"/>
    <d v="2023-10-15T00:00:00"/>
    <n v="82.07"/>
    <x v="18"/>
    <d v="2023-09-29T00:00:00"/>
    <s v="Francja"/>
    <s v="Pościgacze"/>
    <x v="3"/>
    <n v="6"/>
    <n v="170"/>
    <n v="1200"/>
    <n v="10"/>
    <n v="2023"/>
  </r>
  <r>
    <n v="3482"/>
    <n v="17"/>
    <n v="4"/>
    <d v="2023-10-15T00:00:00"/>
    <n v="78.680000000000007"/>
    <x v="18"/>
    <d v="2023-09-29T00:00:00"/>
    <s v="Francja"/>
    <s v="Pościgacze"/>
    <x v="3"/>
    <n v="6"/>
    <n v="170"/>
    <n v="1200"/>
    <n v="10"/>
    <n v="2023"/>
  </r>
  <r>
    <n v="3483"/>
    <n v="6"/>
    <n v="5"/>
    <d v="2023-10-16T00:00:00"/>
    <n v="46.12"/>
    <x v="17"/>
    <d v="2023-09-21T00:00:00"/>
    <s v="USA"/>
    <s v="Rostek"/>
    <x v="4"/>
    <n v="5"/>
    <n v="133"/>
    <n v="1000"/>
    <n v="10"/>
    <n v="2023"/>
  </r>
  <r>
    <n v="3484"/>
    <n v="17"/>
    <n v="4"/>
    <d v="2023-10-16T00:00:00"/>
    <n v="83.26"/>
    <x v="18"/>
    <d v="2023-09-29T00:00:00"/>
    <s v="Francja"/>
    <s v="Pościgacze"/>
    <x v="3"/>
    <n v="6"/>
    <n v="170"/>
    <n v="1200"/>
    <n v="10"/>
    <n v="2023"/>
  </r>
  <r>
    <n v="3485"/>
    <n v="17"/>
    <n v="5"/>
    <d v="2023-10-16T00:00:00"/>
    <n v="10.02"/>
    <x v="18"/>
    <d v="2023-09-29T00:00:00"/>
    <s v="Francja"/>
    <s v="Rostek"/>
    <x v="4"/>
    <n v="5"/>
    <n v="133"/>
    <n v="1000"/>
    <n v="10"/>
    <n v="2023"/>
  </r>
  <r>
    <n v="3486"/>
    <n v="17"/>
    <n v="5"/>
    <d v="2023-10-17T00:00:00"/>
    <n v="22.74"/>
    <x v="18"/>
    <d v="2023-09-29T00:00:00"/>
    <s v="Francja"/>
    <s v="Rostek"/>
    <x v="4"/>
    <n v="5"/>
    <n v="133"/>
    <n v="1000"/>
    <n v="10"/>
    <n v="2023"/>
  </r>
  <r>
    <n v="3487"/>
    <n v="17"/>
    <n v="5"/>
    <d v="2023-10-17T00:00:00"/>
    <n v="24.3"/>
    <x v="18"/>
    <d v="2023-09-29T00:00:00"/>
    <s v="Francja"/>
    <s v="Rostek"/>
    <x v="4"/>
    <n v="5"/>
    <n v="133"/>
    <n v="1000"/>
    <n v="10"/>
    <n v="2023"/>
  </r>
  <r>
    <n v="3488"/>
    <n v="17"/>
    <n v="5"/>
    <d v="2023-10-18T00:00:00"/>
    <n v="35.53"/>
    <x v="18"/>
    <d v="2023-09-29T00:00:00"/>
    <s v="Francja"/>
    <s v="Rostek"/>
    <x v="4"/>
    <n v="5"/>
    <n v="133"/>
    <n v="1000"/>
    <n v="10"/>
    <n v="2023"/>
  </r>
  <r>
    <n v="3489"/>
    <n v="17"/>
    <n v="5"/>
    <d v="2023-10-18T00:00:00"/>
    <n v="53.01"/>
    <x v="18"/>
    <d v="2023-09-29T00:00:00"/>
    <s v="Francja"/>
    <s v="Rostek"/>
    <x v="4"/>
    <n v="5"/>
    <n v="133"/>
    <n v="1000"/>
    <n v="10"/>
    <n v="2023"/>
  </r>
  <r>
    <n v="3490"/>
    <n v="17"/>
    <n v="5"/>
    <d v="2023-10-18T00:00:00"/>
    <n v="65.540000000000006"/>
    <x v="18"/>
    <d v="2023-09-29T00:00:00"/>
    <s v="Francja"/>
    <s v="Rostek"/>
    <x v="4"/>
    <n v="5"/>
    <n v="133"/>
    <n v="1000"/>
    <n v="10"/>
    <n v="2023"/>
  </r>
  <r>
    <n v="3491"/>
    <n v="17"/>
    <n v="5"/>
    <d v="2023-10-18T00:00:00"/>
    <n v="68.78"/>
    <x v="18"/>
    <d v="2023-09-29T00:00:00"/>
    <s v="Francja"/>
    <s v="Rostek"/>
    <x v="4"/>
    <n v="5"/>
    <n v="133"/>
    <n v="1000"/>
    <n v="10"/>
    <n v="2023"/>
  </r>
  <r>
    <n v="3492"/>
    <n v="6"/>
    <n v="5"/>
    <d v="2023-10-19T00:00:00"/>
    <n v="35.409999999999997"/>
    <x v="17"/>
    <d v="2023-09-21T00:00:00"/>
    <s v="USA"/>
    <s v="Rostek"/>
    <x v="4"/>
    <n v="5"/>
    <n v="133"/>
    <n v="1000"/>
    <n v="10"/>
    <n v="2023"/>
  </r>
  <r>
    <n v="3493"/>
    <n v="17"/>
    <n v="5"/>
    <d v="2023-10-20T00:00:00"/>
    <n v="84.13"/>
    <x v="18"/>
    <d v="2023-09-29T00:00:00"/>
    <s v="Francja"/>
    <s v="Rostek"/>
    <x v="4"/>
    <n v="5"/>
    <n v="133"/>
    <n v="1000"/>
    <n v="10"/>
    <n v="2023"/>
  </r>
  <r>
    <n v="3494"/>
    <n v="6"/>
    <n v="5"/>
    <d v="2023-10-22T00:00:00"/>
    <n v="56.51"/>
    <x v="17"/>
    <d v="2023-09-21T00:00:00"/>
    <s v="USA"/>
    <s v="Rostek"/>
    <x v="4"/>
    <n v="5"/>
    <n v="133"/>
    <n v="1000"/>
    <n v="10"/>
    <n v="2023"/>
  </r>
  <r>
    <n v="3495"/>
    <n v="17"/>
    <n v="5"/>
    <d v="2023-10-22T00:00:00"/>
    <n v="92.04"/>
    <x v="18"/>
    <d v="2023-09-29T00:00:00"/>
    <s v="Francja"/>
    <s v="Rostek"/>
    <x v="4"/>
    <n v="5"/>
    <n v="133"/>
    <n v="1000"/>
    <n v="10"/>
    <n v="2023"/>
  </r>
  <r>
    <n v="3496"/>
    <n v="17"/>
    <n v="5"/>
    <d v="2023-10-22T00:00:00"/>
    <n v="66.56"/>
    <x v="18"/>
    <d v="2023-09-29T00:00:00"/>
    <s v="Francja"/>
    <s v="Rostek"/>
    <x v="4"/>
    <n v="5"/>
    <n v="133"/>
    <n v="1000"/>
    <n v="10"/>
    <n v="2023"/>
  </r>
  <r>
    <n v="3497"/>
    <n v="17"/>
    <n v="6"/>
    <d v="2023-10-22T00:00:00"/>
    <n v="13.42"/>
    <x v="18"/>
    <d v="2023-09-29T00:00:00"/>
    <s v="Francja"/>
    <s v="Ramzes B."/>
    <x v="5"/>
    <n v="6"/>
    <n v="130"/>
    <n v="1200"/>
    <n v="10"/>
    <n v="2023"/>
  </r>
  <r>
    <n v="3498"/>
    <n v="17"/>
    <n v="6"/>
    <d v="2023-10-22T00:00:00"/>
    <n v="24.2"/>
    <x v="18"/>
    <d v="2023-09-29T00:00:00"/>
    <s v="Francja"/>
    <s v="Ramzes B."/>
    <x v="5"/>
    <n v="6"/>
    <n v="130"/>
    <n v="1200"/>
    <n v="10"/>
    <n v="2023"/>
  </r>
  <r>
    <n v="3499"/>
    <n v="17"/>
    <n v="6"/>
    <d v="2023-10-22T00:00:00"/>
    <n v="36.409999999999997"/>
    <x v="18"/>
    <d v="2023-09-29T00:00:00"/>
    <s v="Francja"/>
    <s v="Ramzes B."/>
    <x v="5"/>
    <n v="6"/>
    <n v="130"/>
    <n v="1200"/>
    <n v="10"/>
    <n v="2023"/>
  </r>
  <r>
    <n v="3500"/>
    <n v="17"/>
    <n v="6"/>
    <d v="2023-10-24T00:00:00"/>
    <n v="42.08"/>
    <x v="18"/>
    <d v="2023-09-29T00:00:00"/>
    <s v="Francja"/>
    <s v="Ramzes B."/>
    <x v="5"/>
    <n v="6"/>
    <n v="130"/>
    <n v="1200"/>
    <n v="10"/>
    <n v="2023"/>
  </r>
  <r>
    <n v="3501"/>
    <n v="6"/>
    <n v="5"/>
    <d v="2023-10-25T00:00:00"/>
    <n v="72.349999999999994"/>
    <x v="17"/>
    <d v="2023-09-21T00:00:00"/>
    <s v="USA"/>
    <s v="Rostek"/>
    <x v="4"/>
    <n v="5"/>
    <n v="133"/>
    <n v="1000"/>
    <n v="10"/>
    <n v="2023"/>
  </r>
  <r>
    <n v="3502"/>
    <n v="6"/>
    <n v="5"/>
    <d v="2023-10-25T00:00:00"/>
    <n v="57.77"/>
    <x v="17"/>
    <d v="2023-09-21T00:00:00"/>
    <s v="USA"/>
    <s v="Rostek"/>
    <x v="4"/>
    <n v="5"/>
    <n v="133"/>
    <n v="1000"/>
    <n v="10"/>
    <n v="2023"/>
  </r>
  <r>
    <n v="3503"/>
    <n v="6"/>
    <n v="5"/>
    <d v="2023-10-25T00:00:00"/>
    <n v="81.760000000000005"/>
    <x v="17"/>
    <d v="2023-09-21T00:00:00"/>
    <s v="USA"/>
    <s v="Rostek"/>
    <x v="4"/>
    <n v="5"/>
    <n v="133"/>
    <n v="1000"/>
    <n v="10"/>
    <n v="2023"/>
  </r>
  <r>
    <n v="3504"/>
    <n v="17"/>
    <n v="6"/>
    <d v="2023-10-25T00:00:00"/>
    <n v="44.08"/>
    <x v="18"/>
    <d v="2023-09-29T00:00:00"/>
    <s v="Francja"/>
    <s v="Ramzes B."/>
    <x v="5"/>
    <n v="6"/>
    <n v="130"/>
    <n v="1200"/>
    <n v="10"/>
    <n v="2023"/>
  </r>
  <r>
    <n v="3505"/>
    <n v="6"/>
    <n v="5"/>
    <d v="2023-10-28T00:00:00"/>
    <n v="82.06"/>
    <x v="17"/>
    <d v="2023-09-21T00:00:00"/>
    <s v="USA"/>
    <s v="Rostek"/>
    <x v="4"/>
    <n v="5"/>
    <n v="133"/>
    <n v="1000"/>
    <n v="10"/>
    <n v="2023"/>
  </r>
  <r>
    <n v="3506"/>
    <n v="6"/>
    <n v="6"/>
    <d v="2023-10-28T00:00:00"/>
    <n v="18.25"/>
    <x v="17"/>
    <d v="2023-09-21T00:00:00"/>
    <s v="USA"/>
    <s v="Ramzes B."/>
    <x v="5"/>
    <n v="6"/>
    <n v="130"/>
    <n v="1200"/>
    <n v="10"/>
    <n v="2023"/>
  </r>
  <r>
    <n v="3507"/>
    <n v="17"/>
    <n v="6"/>
    <d v="2023-10-28T00:00:00"/>
    <n v="64.53"/>
    <x v="18"/>
    <d v="2023-09-29T00:00:00"/>
    <s v="Francja"/>
    <s v="Ramzes B."/>
    <x v="5"/>
    <n v="6"/>
    <n v="130"/>
    <n v="1200"/>
    <n v="10"/>
    <n v="2023"/>
  </r>
  <r>
    <n v="3508"/>
    <n v="6"/>
    <n v="6"/>
    <d v="2023-10-29T00:00:00"/>
    <n v="21.1"/>
    <x v="17"/>
    <d v="2023-09-21T00:00:00"/>
    <s v="USA"/>
    <s v="Ramzes B."/>
    <x v="5"/>
    <n v="6"/>
    <n v="130"/>
    <n v="1200"/>
    <n v="10"/>
    <n v="2023"/>
  </r>
  <r>
    <n v="3509"/>
    <n v="6"/>
    <n v="6"/>
    <d v="2023-10-29T00:00:00"/>
    <n v="30.88"/>
    <x v="17"/>
    <d v="2023-09-21T00:00:00"/>
    <s v="USA"/>
    <s v="Ramzes B."/>
    <x v="5"/>
    <n v="6"/>
    <n v="130"/>
    <n v="1200"/>
    <n v="10"/>
    <n v="2023"/>
  </r>
  <r>
    <n v="3510"/>
    <n v="17"/>
    <n v="6"/>
    <d v="2023-10-30T00:00:00"/>
    <n v="54.02"/>
    <x v="18"/>
    <d v="2023-09-29T00:00:00"/>
    <s v="Francja"/>
    <s v="Ramzes B."/>
    <x v="5"/>
    <n v="6"/>
    <n v="130"/>
    <n v="1200"/>
    <n v="10"/>
    <n v="2023"/>
  </r>
  <r>
    <n v="3511"/>
    <n v="17"/>
    <n v="6"/>
    <d v="2023-10-30T00:00:00"/>
    <n v="65.03"/>
    <x v="18"/>
    <d v="2023-09-29T00:00:00"/>
    <s v="Francja"/>
    <s v="Ramzes B."/>
    <x v="5"/>
    <n v="6"/>
    <n v="130"/>
    <n v="1200"/>
    <n v="10"/>
    <n v="2023"/>
  </r>
  <r>
    <n v="3512"/>
    <n v="17"/>
    <n v="6"/>
    <d v="2023-10-30T00:00:00"/>
    <n v="59.83"/>
    <x v="18"/>
    <d v="2023-09-29T00:00:00"/>
    <s v="Francja"/>
    <s v="Ramzes B."/>
    <x v="5"/>
    <n v="6"/>
    <n v="130"/>
    <n v="1200"/>
    <n v="10"/>
    <n v="2023"/>
  </r>
  <r>
    <n v="3513"/>
    <n v="17"/>
    <n v="6"/>
    <d v="2023-10-30T00:00:00"/>
    <n v="86.21"/>
    <x v="18"/>
    <d v="2023-09-29T00:00:00"/>
    <s v="Francja"/>
    <s v="Ramzes B."/>
    <x v="5"/>
    <n v="6"/>
    <n v="130"/>
    <n v="1200"/>
    <n v="10"/>
    <n v="2023"/>
  </r>
  <r>
    <n v="3514"/>
    <n v="17"/>
    <n v="7"/>
    <d v="2023-10-30T00:00:00"/>
    <n v="11.89"/>
    <x v="18"/>
    <d v="2023-09-29T00:00:00"/>
    <s v="Francja"/>
    <s v="Rajec"/>
    <x v="6"/>
    <n v="4"/>
    <n v="120"/>
    <n v="900"/>
    <n v="10"/>
    <n v="2023"/>
  </r>
  <r>
    <n v="3515"/>
    <n v="17"/>
    <n v="7"/>
    <d v="2023-10-30T00:00:00"/>
    <n v="26.09"/>
    <x v="18"/>
    <d v="2023-09-29T00:00:00"/>
    <s v="Francja"/>
    <s v="Rajec"/>
    <x v="6"/>
    <n v="4"/>
    <n v="120"/>
    <n v="900"/>
    <n v="10"/>
    <n v="2023"/>
  </r>
  <r>
    <n v="3516"/>
    <n v="17"/>
    <n v="7"/>
    <d v="2023-10-30T00:00:00"/>
    <n v="20.399999999999999"/>
    <x v="18"/>
    <d v="2023-09-29T00:00:00"/>
    <s v="Francja"/>
    <s v="Rajec"/>
    <x v="6"/>
    <n v="4"/>
    <n v="120"/>
    <n v="900"/>
    <n v="10"/>
    <n v="2023"/>
  </r>
  <r>
    <n v="3517"/>
    <n v="17"/>
    <n v="7"/>
    <d v="2023-10-30T00:00:00"/>
    <n v="33.520000000000003"/>
    <x v="18"/>
    <d v="2023-09-29T00:00:00"/>
    <s v="Francja"/>
    <s v="Rajec"/>
    <x v="6"/>
    <n v="4"/>
    <n v="120"/>
    <n v="900"/>
    <n v="10"/>
    <n v="2023"/>
  </r>
  <r>
    <n v="3518"/>
    <n v="17"/>
    <n v="7"/>
    <d v="2023-10-30T00:00:00"/>
    <n v="46.17"/>
    <x v="18"/>
    <d v="2023-09-29T00:00:00"/>
    <s v="Francja"/>
    <s v="Rajec"/>
    <x v="6"/>
    <n v="4"/>
    <n v="120"/>
    <n v="900"/>
    <n v="10"/>
    <n v="2023"/>
  </r>
  <r>
    <n v="3519"/>
    <n v="17"/>
    <n v="7"/>
    <d v="2023-10-30T00:00:00"/>
    <n v="43.99"/>
    <x v="18"/>
    <d v="2023-09-29T00:00:00"/>
    <s v="Francja"/>
    <s v="Rajec"/>
    <x v="6"/>
    <n v="4"/>
    <n v="120"/>
    <n v="900"/>
    <n v="10"/>
    <n v="2023"/>
  </r>
  <r>
    <n v="3520"/>
    <n v="17"/>
    <n v="7"/>
    <d v="2023-10-30T00:00:00"/>
    <n v="60.61"/>
    <x v="18"/>
    <d v="2023-09-29T00:00:00"/>
    <s v="Francja"/>
    <s v="Rajec"/>
    <x v="6"/>
    <n v="4"/>
    <n v="120"/>
    <n v="900"/>
    <n v="10"/>
    <n v="2023"/>
  </r>
  <r>
    <n v="3521"/>
    <n v="17"/>
    <n v="7"/>
    <d v="2023-10-30T00:00:00"/>
    <n v="78.97"/>
    <x v="18"/>
    <d v="2023-09-29T00:00:00"/>
    <s v="Francja"/>
    <s v="Rajec"/>
    <x v="6"/>
    <n v="4"/>
    <n v="120"/>
    <n v="900"/>
    <n v="10"/>
    <n v="2023"/>
  </r>
  <r>
    <n v="3522"/>
    <n v="6"/>
    <n v="6"/>
    <d v="2023-11-01T00:00:00"/>
    <n v="43.69"/>
    <x v="17"/>
    <d v="2023-09-21T00:00:00"/>
    <s v="USA"/>
    <s v="Ramzes B."/>
    <x v="5"/>
    <n v="6"/>
    <n v="130"/>
    <n v="1200"/>
    <n v="11"/>
    <n v="2023"/>
  </r>
  <r>
    <n v="3523"/>
    <n v="17"/>
    <n v="7"/>
    <d v="2023-11-01T00:00:00"/>
    <n v="80.58"/>
    <x v="18"/>
    <d v="2023-09-29T00:00:00"/>
    <s v="Francja"/>
    <s v="Rajec"/>
    <x v="6"/>
    <n v="4"/>
    <n v="120"/>
    <n v="900"/>
    <n v="11"/>
    <n v="2023"/>
  </r>
  <r>
    <n v="3524"/>
    <n v="17"/>
    <n v="7"/>
    <d v="2023-11-01T00:00:00"/>
    <n v="80.040000000000006"/>
    <x v="18"/>
    <d v="2023-09-29T00:00:00"/>
    <s v="Francja"/>
    <s v="Rajec"/>
    <x v="6"/>
    <n v="4"/>
    <n v="120"/>
    <n v="900"/>
    <n v="11"/>
    <n v="2023"/>
  </r>
  <r>
    <n v="3525"/>
    <n v="17"/>
    <n v="17"/>
    <d v="2023-11-01T00:00:00"/>
    <n v="19.649999999999999"/>
    <x v="18"/>
    <d v="2023-09-29T00:00:00"/>
    <s v="Francja"/>
    <s v="Tofik Lis"/>
    <x v="7"/>
    <n v="6"/>
    <n v="160"/>
    <n v="1200"/>
    <n v="11"/>
    <n v="2023"/>
  </r>
  <r>
    <n v="3526"/>
    <n v="17"/>
    <n v="17"/>
    <d v="2023-11-01T00:00:00"/>
    <n v="19.559999999999999"/>
    <x v="18"/>
    <d v="2023-09-29T00:00:00"/>
    <s v="Francja"/>
    <s v="Tofik Lis"/>
    <x v="7"/>
    <n v="6"/>
    <n v="160"/>
    <n v="1200"/>
    <n v="11"/>
    <n v="2023"/>
  </r>
  <r>
    <n v="3527"/>
    <n v="17"/>
    <n v="17"/>
    <d v="2023-11-01T00:00:00"/>
    <n v="34.049999999999997"/>
    <x v="18"/>
    <d v="2023-09-29T00:00:00"/>
    <s v="Francja"/>
    <s v="Tofik Lis"/>
    <x v="7"/>
    <n v="6"/>
    <n v="160"/>
    <n v="1200"/>
    <n v="11"/>
    <n v="2023"/>
  </r>
  <r>
    <n v="3528"/>
    <n v="17"/>
    <n v="17"/>
    <d v="2023-11-01T00:00:00"/>
    <n v="38.979999999999997"/>
    <x v="18"/>
    <d v="2023-09-29T00:00:00"/>
    <s v="Francja"/>
    <s v="Tofik Lis"/>
    <x v="7"/>
    <n v="6"/>
    <n v="160"/>
    <n v="1200"/>
    <n v="11"/>
    <n v="2023"/>
  </r>
  <r>
    <n v="3529"/>
    <n v="17"/>
    <n v="17"/>
    <d v="2023-11-01T00:00:00"/>
    <n v="51.17"/>
    <x v="18"/>
    <d v="2023-09-29T00:00:00"/>
    <s v="Francja"/>
    <s v="Tofik Lis"/>
    <x v="7"/>
    <n v="6"/>
    <n v="160"/>
    <n v="1200"/>
    <n v="11"/>
    <n v="2023"/>
  </r>
  <r>
    <n v="3530"/>
    <n v="6"/>
    <n v="6"/>
    <d v="2023-11-02T00:00:00"/>
    <n v="52.71"/>
    <x v="17"/>
    <d v="2023-09-21T00:00:00"/>
    <s v="USA"/>
    <s v="Ramzes B."/>
    <x v="5"/>
    <n v="6"/>
    <n v="130"/>
    <n v="1200"/>
    <n v="11"/>
    <n v="2023"/>
  </r>
  <r>
    <n v="3531"/>
    <n v="6"/>
    <n v="6"/>
    <d v="2023-11-02T00:00:00"/>
    <n v="51.03"/>
    <x v="17"/>
    <d v="2023-09-21T00:00:00"/>
    <s v="USA"/>
    <s v="Ramzes B."/>
    <x v="5"/>
    <n v="6"/>
    <n v="130"/>
    <n v="1200"/>
    <n v="11"/>
    <n v="2023"/>
  </r>
  <r>
    <n v="3532"/>
    <n v="6"/>
    <n v="6"/>
    <d v="2023-11-02T00:00:00"/>
    <n v="60.07"/>
    <x v="17"/>
    <d v="2023-09-21T00:00:00"/>
    <s v="USA"/>
    <s v="Ramzes B."/>
    <x v="5"/>
    <n v="6"/>
    <n v="130"/>
    <n v="1200"/>
    <n v="11"/>
    <n v="2023"/>
  </r>
  <r>
    <n v="3533"/>
    <n v="6"/>
    <n v="6"/>
    <d v="2023-11-02T00:00:00"/>
    <n v="72.92"/>
    <x v="17"/>
    <d v="2023-09-21T00:00:00"/>
    <s v="USA"/>
    <s v="Ramzes B."/>
    <x v="5"/>
    <n v="6"/>
    <n v="130"/>
    <n v="1200"/>
    <n v="11"/>
    <n v="2023"/>
  </r>
  <r>
    <n v="3534"/>
    <n v="6"/>
    <n v="6"/>
    <d v="2023-11-02T00:00:00"/>
    <n v="73.87"/>
    <x v="17"/>
    <d v="2023-09-21T00:00:00"/>
    <s v="USA"/>
    <s v="Ramzes B."/>
    <x v="5"/>
    <n v="6"/>
    <n v="130"/>
    <n v="1200"/>
    <n v="11"/>
    <n v="2023"/>
  </r>
  <r>
    <n v="3535"/>
    <n v="6"/>
    <n v="6"/>
    <d v="2023-11-02T00:00:00"/>
    <n v="82.13"/>
    <x v="17"/>
    <d v="2023-09-21T00:00:00"/>
    <s v="USA"/>
    <s v="Ramzes B."/>
    <x v="5"/>
    <n v="6"/>
    <n v="130"/>
    <n v="1200"/>
    <n v="11"/>
    <n v="2023"/>
  </r>
  <r>
    <n v="3536"/>
    <n v="6"/>
    <n v="7"/>
    <d v="2023-11-03T00:00:00"/>
    <n v="11.99"/>
    <x v="17"/>
    <d v="2023-09-21T00:00:00"/>
    <s v="USA"/>
    <s v="Rajec"/>
    <x v="6"/>
    <n v="4"/>
    <n v="120"/>
    <n v="900"/>
    <n v="11"/>
    <n v="2023"/>
  </r>
  <r>
    <n v="3537"/>
    <n v="6"/>
    <n v="7"/>
    <d v="2023-11-04T00:00:00"/>
    <n v="21.45"/>
    <x v="17"/>
    <d v="2023-09-21T00:00:00"/>
    <s v="USA"/>
    <s v="Rajec"/>
    <x v="6"/>
    <n v="4"/>
    <n v="120"/>
    <n v="900"/>
    <n v="11"/>
    <n v="2023"/>
  </r>
  <r>
    <n v="3538"/>
    <n v="6"/>
    <n v="7"/>
    <d v="2023-11-04T00:00:00"/>
    <n v="28.67"/>
    <x v="17"/>
    <d v="2023-09-21T00:00:00"/>
    <s v="USA"/>
    <s v="Rajec"/>
    <x v="6"/>
    <n v="4"/>
    <n v="120"/>
    <n v="900"/>
    <n v="11"/>
    <n v="2023"/>
  </r>
  <r>
    <n v="3539"/>
    <n v="6"/>
    <n v="7"/>
    <d v="2023-11-04T00:00:00"/>
    <n v="34.49"/>
    <x v="17"/>
    <d v="2023-09-21T00:00:00"/>
    <s v="USA"/>
    <s v="Rajec"/>
    <x v="6"/>
    <n v="4"/>
    <n v="120"/>
    <n v="900"/>
    <n v="11"/>
    <n v="2023"/>
  </r>
  <r>
    <n v="3540"/>
    <n v="6"/>
    <n v="7"/>
    <d v="2023-11-04T00:00:00"/>
    <n v="56.65"/>
    <x v="17"/>
    <d v="2023-09-21T00:00:00"/>
    <s v="USA"/>
    <s v="Rajec"/>
    <x v="6"/>
    <n v="4"/>
    <n v="120"/>
    <n v="900"/>
    <n v="11"/>
    <n v="2023"/>
  </r>
  <r>
    <n v="3541"/>
    <n v="17"/>
    <n v="17"/>
    <d v="2023-11-04T00:00:00"/>
    <n v="45.88"/>
    <x v="18"/>
    <d v="2023-09-29T00:00:00"/>
    <s v="Francja"/>
    <s v="Tofik Lis"/>
    <x v="7"/>
    <n v="6"/>
    <n v="160"/>
    <n v="1200"/>
    <n v="11"/>
    <n v="2023"/>
  </r>
  <r>
    <n v="3542"/>
    <n v="6"/>
    <n v="7"/>
    <d v="2023-11-06T00:00:00"/>
    <n v="42.19"/>
    <x v="17"/>
    <d v="2023-09-21T00:00:00"/>
    <s v="USA"/>
    <s v="Rajec"/>
    <x v="6"/>
    <n v="4"/>
    <n v="120"/>
    <n v="900"/>
    <n v="11"/>
    <n v="2023"/>
  </r>
  <r>
    <n v="3543"/>
    <n v="17"/>
    <n v="17"/>
    <d v="2023-11-07T00:00:00"/>
    <n v="73.239999999999995"/>
    <x v="18"/>
    <d v="2023-09-29T00:00:00"/>
    <s v="Francja"/>
    <s v="Tofik Lis"/>
    <x v="7"/>
    <n v="6"/>
    <n v="160"/>
    <n v="1200"/>
    <n v="11"/>
    <n v="2023"/>
  </r>
  <r>
    <n v="3544"/>
    <n v="17"/>
    <n v="17"/>
    <d v="2023-11-07T00:00:00"/>
    <n v="52.06"/>
    <x v="18"/>
    <d v="2023-09-29T00:00:00"/>
    <s v="Francja"/>
    <s v="Tofik Lis"/>
    <x v="7"/>
    <n v="6"/>
    <n v="160"/>
    <n v="1200"/>
    <n v="11"/>
    <n v="2023"/>
  </r>
  <r>
    <n v="3545"/>
    <n v="17"/>
    <n v="17"/>
    <d v="2023-11-07T00:00:00"/>
    <n v="69.41"/>
    <x v="18"/>
    <d v="2023-09-29T00:00:00"/>
    <s v="Francja"/>
    <s v="Tofik Lis"/>
    <x v="7"/>
    <n v="6"/>
    <n v="160"/>
    <n v="1200"/>
    <n v="11"/>
    <n v="2023"/>
  </r>
  <r>
    <n v="3546"/>
    <n v="17"/>
    <n v="17"/>
    <d v="2023-11-07T00:00:00"/>
    <n v="93.85"/>
    <x v="18"/>
    <d v="2023-09-29T00:00:00"/>
    <s v="Francja"/>
    <s v="Tofik Lis"/>
    <x v="7"/>
    <n v="6"/>
    <n v="160"/>
    <n v="1200"/>
    <n v="11"/>
    <n v="2023"/>
  </r>
  <r>
    <n v="3547"/>
    <n v="17"/>
    <n v="9"/>
    <d v="2023-11-07T00:00:00"/>
    <n v="14.08"/>
    <x v="18"/>
    <d v="2023-09-29T00:00:00"/>
    <s v="Francja"/>
    <s v="Panda Oczy i Termit"/>
    <x v="8"/>
    <n v="6"/>
    <n v="150"/>
    <n v="1200"/>
    <n v="11"/>
    <n v="2023"/>
  </r>
  <r>
    <n v="3548"/>
    <n v="17"/>
    <n v="9"/>
    <d v="2023-11-07T00:00:00"/>
    <n v="16.95"/>
    <x v="18"/>
    <d v="2023-09-29T00:00:00"/>
    <s v="Francja"/>
    <s v="Panda Oczy i Termit"/>
    <x v="8"/>
    <n v="6"/>
    <n v="150"/>
    <n v="1200"/>
    <n v="11"/>
    <n v="2023"/>
  </r>
  <r>
    <n v="3549"/>
    <n v="6"/>
    <n v="7"/>
    <d v="2023-11-09T00:00:00"/>
    <n v="63.99"/>
    <x v="17"/>
    <d v="2023-09-21T00:00:00"/>
    <s v="USA"/>
    <s v="Rajec"/>
    <x v="6"/>
    <n v="4"/>
    <n v="120"/>
    <n v="900"/>
    <n v="11"/>
    <n v="2023"/>
  </r>
  <r>
    <n v="3550"/>
    <n v="17"/>
    <n v="9"/>
    <d v="2023-11-09T00:00:00"/>
    <n v="29.95"/>
    <x v="18"/>
    <d v="2023-09-29T00:00:00"/>
    <s v="Francja"/>
    <s v="Panda Oczy i Termit"/>
    <x v="8"/>
    <n v="6"/>
    <n v="150"/>
    <n v="1200"/>
    <n v="11"/>
    <n v="2023"/>
  </r>
  <r>
    <n v="3551"/>
    <n v="17"/>
    <n v="9"/>
    <d v="2023-11-11T00:00:00"/>
    <n v="34.340000000000003"/>
    <x v="18"/>
    <d v="2023-09-29T00:00:00"/>
    <s v="Francja"/>
    <s v="Panda Oczy i Termit"/>
    <x v="8"/>
    <n v="6"/>
    <n v="150"/>
    <n v="1200"/>
    <n v="11"/>
    <n v="2023"/>
  </r>
  <r>
    <n v="3552"/>
    <n v="6"/>
    <n v="7"/>
    <d v="2023-11-12T00:00:00"/>
    <n v="50.96"/>
    <x v="17"/>
    <d v="2023-09-21T00:00:00"/>
    <s v="USA"/>
    <s v="Rajec"/>
    <x v="6"/>
    <n v="4"/>
    <n v="120"/>
    <n v="900"/>
    <n v="11"/>
    <n v="2023"/>
  </r>
  <r>
    <n v="3553"/>
    <n v="6"/>
    <n v="7"/>
    <d v="2023-11-13T00:00:00"/>
    <n v="87.64"/>
    <x v="17"/>
    <d v="2023-09-21T00:00:00"/>
    <s v="USA"/>
    <s v="Rajec"/>
    <x v="6"/>
    <n v="4"/>
    <n v="120"/>
    <n v="900"/>
    <n v="11"/>
    <n v="2023"/>
  </r>
  <r>
    <n v="3554"/>
    <n v="6"/>
    <n v="7"/>
    <d v="2023-11-13T00:00:00"/>
    <n v="63.85"/>
    <x v="17"/>
    <d v="2023-09-21T00:00:00"/>
    <s v="USA"/>
    <s v="Rajec"/>
    <x v="6"/>
    <n v="4"/>
    <n v="120"/>
    <n v="900"/>
    <n v="11"/>
    <n v="2023"/>
  </r>
  <r>
    <n v="3555"/>
    <n v="6"/>
    <n v="17"/>
    <d v="2023-11-13T00:00:00"/>
    <n v="14.56"/>
    <x v="17"/>
    <d v="2023-09-21T00:00:00"/>
    <s v="USA"/>
    <s v="Tofik Lis"/>
    <x v="7"/>
    <n v="6"/>
    <n v="160"/>
    <n v="1200"/>
    <n v="11"/>
    <n v="2023"/>
  </r>
  <r>
    <n v="3556"/>
    <n v="6"/>
    <n v="17"/>
    <d v="2023-11-13T00:00:00"/>
    <n v="22.76"/>
    <x v="17"/>
    <d v="2023-09-21T00:00:00"/>
    <s v="USA"/>
    <s v="Tofik Lis"/>
    <x v="7"/>
    <n v="6"/>
    <n v="160"/>
    <n v="1200"/>
    <n v="11"/>
    <n v="2023"/>
  </r>
  <r>
    <n v="3557"/>
    <n v="6"/>
    <n v="17"/>
    <d v="2023-11-14T00:00:00"/>
    <n v="32.03"/>
    <x v="17"/>
    <d v="2023-09-21T00:00:00"/>
    <s v="USA"/>
    <s v="Tofik Lis"/>
    <x v="7"/>
    <n v="6"/>
    <n v="160"/>
    <n v="1200"/>
    <n v="11"/>
    <n v="2023"/>
  </r>
  <r>
    <n v="3558"/>
    <n v="17"/>
    <n v="9"/>
    <d v="2023-11-14T00:00:00"/>
    <n v="48.96"/>
    <x v="18"/>
    <d v="2023-09-29T00:00:00"/>
    <s v="Francja"/>
    <s v="Panda Oczy i Termit"/>
    <x v="8"/>
    <n v="6"/>
    <n v="150"/>
    <n v="1200"/>
    <n v="11"/>
    <n v="2023"/>
  </r>
  <r>
    <n v="3559"/>
    <n v="6"/>
    <n v="17"/>
    <d v="2023-11-15T00:00:00"/>
    <n v="34.25"/>
    <x v="17"/>
    <d v="2023-09-21T00:00:00"/>
    <s v="USA"/>
    <s v="Tofik Lis"/>
    <x v="7"/>
    <n v="6"/>
    <n v="160"/>
    <n v="1200"/>
    <n v="11"/>
    <n v="2023"/>
  </r>
  <r>
    <n v="3560"/>
    <n v="17"/>
    <n v="9"/>
    <d v="2023-11-15T00:00:00"/>
    <n v="58.92"/>
    <x v="18"/>
    <d v="2023-09-29T00:00:00"/>
    <s v="Francja"/>
    <s v="Panda Oczy i Termit"/>
    <x v="8"/>
    <n v="6"/>
    <n v="150"/>
    <n v="1200"/>
    <n v="11"/>
    <n v="2023"/>
  </r>
  <r>
    <n v="3561"/>
    <n v="17"/>
    <n v="9"/>
    <d v="2023-11-15T00:00:00"/>
    <n v="48.85"/>
    <x v="18"/>
    <d v="2023-09-29T00:00:00"/>
    <s v="Francja"/>
    <s v="Panda Oczy i Termit"/>
    <x v="8"/>
    <n v="6"/>
    <n v="150"/>
    <n v="1200"/>
    <n v="11"/>
    <n v="2023"/>
  </r>
  <r>
    <n v="3562"/>
    <n v="17"/>
    <n v="9"/>
    <d v="2023-11-15T00:00:00"/>
    <n v="63.07"/>
    <x v="18"/>
    <d v="2023-09-29T00:00:00"/>
    <s v="Francja"/>
    <s v="Panda Oczy i Termit"/>
    <x v="8"/>
    <n v="6"/>
    <n v="150"/>
    <n v="1200"/>
    <n v="11"/>
    <n v="2023"/>
  </r>
  <r>
    <n v="3563"/>
    <n v="17"/>
    <n v="9"/>
    <d v="2023-11-15T00:00:00"/>
    <n v="91.27"/>
    <x v="18"/>
    <d v="2023-09-29T00:00:00"/>
    <s v="Francja"/>
    <s v="Panda Oczy i Termit"/>
    <x v="8"/>
    <n v="6"/>
    <n v="150"/>
    <n v="1200"/>
    <n v="11"/>
    <n v="2023"/>
  </r>
  <r>
    <n v="3564"/>
    <n v="17"/>
    <n v="9"/>
    <d v="2023-11-15T00:00:00"/>
    <n v="82.52"/>
    <x v="18"/>
    <d v="2023-09-29T00:00:00"/>
    <s v="Francja"/>
    <s v="Panda Oczy i Termit"/>
    <x v="8"/>
    <n v="6"/>
    <n v="150"/>
    <n v="1200"/>
    <n v="11"/>
    <n v="2023"/>
  </r>
  <r>
    <n v="3565"/>
    <n v="17"/>
    <n v="10"/>
    <d v="2023-11-15T00:00:00"/>
    <n v="14.88"/>
    <x v="18"/>
    <d v="2023-09-29T00:00:00"/>
    <s v="Francja"/>
    <s v="Portek i Madeonek"/>
    <x v="9"/>
    <n v="5"/>
    <n v="128"/>
    <n v="1000"/>
    <n v="11"/>
    <n v="2023"/>
  </r>
  <r>
    <n v="3566"/>
    <n v="17"/>
    <n v="10"/>
    <d v="2023-11-15T00:00:00"/>
    <n v="18.600000000000001"/>
    <x v="18"/>
    <d v="2023-09-29T00:00:00"/>
    <s v="Francja"/>
    <s v="Portek i Madeonek"/>
    <x v="9"/>
    <n v="5"/>
    <n v="128"/>
    <n v="1000"/>
    <n v="11"/>
    <n v="2023"/>
  </r>
  <r>
    <n v="3567"/>
    <n v="17"/>
    <n v="10"/>
    <d v="2023-11-15T00:00:00"/>
    <n v="31.71"/>
    <x v="18"/>
    <d v="2023-09-29T00:00:00"/>
    <s v="Francja"/>
    <s v="Portek i Madeonek"/>
    <x v="9"/>
    <n v="5"/>
    <n v="128"/>
    <n v="1000"/>
    <n v="11"/>
    <n v="2023"/>
  </r>
  <r>
    <n v="3568"/>
    <n v="17"/>
    <n v="10"/>
    <d v="2023-11-15T00:00:00"/>
    <n v="31.71"/>
    <x v="18"/>
    <d v="2023-09-29T00:00:00"/>
    <s v="Francja"/>
    <s v="Portek i Madeonek"/>
    <x v="9"/>
    <n v="5"/>
    <n v="128"/>
    <n v="1000"/>
    <n v="11"/>
    <n v="2023"/>
  </r>
  <r>
    <n v="3569"/>
    <n v="17"/>
    <n v="10"/>
    <d v="2023-11-15T00:00:00"/>
    <n v="37.909999999999997"/>
    <x v="18"/>
    <d v="2023-09-29T00:00:00"/>
    <s v="Francja"/>
    <s v="Portek i Madeonek"/>
    <x v="9"/>
    <n v="5"/>
    <n v="128"/>
    <n v="1000"/>
    <n v="11"/>
    <n v="2023"/>
  </r>
  <r>
    <n v="3570"/>
    <n v="6"/>
    <n v="17"/>
    <d v="2023-11-16T00:00:00"/>
    <n v="47.14"/>
    <x v="17"/>
    <d v="2023-09-21T00:00:00"/>
    <s v="USA"/>
    <s v="Tofik Lis"/>
    <x v="7"/>
    <n v="6"/>
    <n v="160"/>
    <n v="1200"/>
    <n v="11"/>
    <n v="2023"/>
  </r>
  <r>
    <n v="3571"/>
    <n v="6"/>
    <n v="17"/>
    <d v="2023-11-16T00:00:00"/>
    <n v="58.74"/>
    <x v="17"/>
    <d v="2023-09-21T00:00:00"/>
    <s v="USA"/>
    <s v="Tofik Lis"/>
    <x v="7"/>
    <n v="6"/>
    <n v="160"/>
    <n v="1200"/>
    <n v="11"/>
    <n v="2023"/>
  </r>
  <r>
    <n v="3572"/>
    <n v="6"/>
    <n v="17"/>
    <d v="2023-11-16T00:00:00"/>
    <n v="54.6"/>
    <x v="17"/>
    <d v="2023-09-21T00:00:00"/>
    <s v="USA"/>
    <s v="Tofik Lis"/>
    <x v="7"/>
    <n v="6"/>
    <n v="160"/>
    <n v="1200"/>
    <n v="11"/>
    <n v="2023"/>
  </r>
  <r>
    <n v="3573"/>
    <n v="6"/>
    <n v="17"/>
    <d v="2023-11-16T00:00:00"/>
    <n v="78.19"/>
    <x v="17"/>
    <d v="2023-09-21T00:00:00"/>
    <s v="USA"/>
    <s v="Tofik Lis"/>
    <x v="7"/>
    <n v="6"/>
    <n v="160"/>
    <n v="1200"/>
    <n v="11"/>
    <n v="2023"/>
  </r>
  <r>
    <n v="3574"/>
    <n v="6"/>
    <n v="17"/>
    <d v="2023-11-16T00:00:00"/>
    <n v="53.99"/>
    <x v="17"/>
    <d v="2023-09-21T00:00:00"/>
    <s v="USA"/>
    <s v="Tofik Lis"/>
    <x v="7"/>
    <n v="6"/>
    <n v="160"/>
    <n v="1200"/>
    <n v="11"/>
    <n v="2023"/>
  </r>
  <r>
    <n v="3575"/>
    <n v="6"/>
    <n v="17"/>
    <d v="2023-11-16T00:00:00"/>
    <n v="78.02"/>
    <x v="17"/>
    <d v="2023-09-21T00:00:00"/>
    <s v="USA"/>
    <s v="Tofik Lis"/>
    <x v="7"/>
    <n v="6"/>
    <n v="160"/>
    <n v="1200"/>
    <n v="11"/>
    <n v="2023"/>
  </r>
  <r>
    <n v="3576"/>
    <n v="17"/>
    <n v="10"/>
    <d v="2023-11-16T00:00:00"/>
    <n v="53.12"/>
    <x v="18"/>
    <d v="2023-09-29T00:00:00"/>
    <s v="Francja"/>
    <s v="Portek i Madeonek"/>
    <x v="9"/>
    <n v="5"/>
    <n v="128"/>
    <n v="1000"/>
    <n v="11"/>
    <n v="2023"/>
  </r>
  <r>
    <n v="3577"/>
    <n v="6"/>
    <n v="9"/>
    <d v="2023-11-17T00:00:00"/>
    <n v="12.43"/>
    <x v="17"/>
    <d v="2023-09-21T00:00:00"/>
    <s v="USA"/>
    <s v="Panda Oczy i Termit"/>
    <x v="8"/>
    <n v="6"/>
    <n v="150"/>
    <n v="1200"/>
    <n v="11"/>
    <n v="2023"/>
  </r>
  <r>
    <n v="3578"/>
    <n v="6"/>
    <n v="9"/>
    <d v="2023-11-17T00:00:00"/>
    <n v="25.15"/>
    <x v="17"/>
    <d v="2023-09-21T00:00:00"/>
    <s v="USA"/>
    <s v="Panda Oczy i Termit"/>
    <x v="8"/>
    <n v="6"/>
    <n v="150"/>
    <n v="1200"/>
    <n v="11"/>
    <n v="2023"/>
  </r>
  <r>
    <n v="3579"/>
    <n v="6"/>
    <n v="9"/>
    <d v="2023-11-17T00:00:00"/>
    <n v="31.29"/>
    <x v="17"/>
    <d v="2023-09-21T00:00:00"/>
    <s v="USA"/>
    <s v="Panda Oczy i Termit"/>
    <x v="8"/>
    <n v="6"/>
    <n v="150"/>
    <n v="1200"/>
    <n v="11"/>
    <n v="2023"/>
  </r>
  <r>
    <n v="3580"/>
    <n v="17"/>
    <n v="10"/>
    <d v="2023-11-18T00:00:00"/>
    <n v="53.3"/>
    <x v="18"/>
    <d v="2023-09-29T00:00:00"/>
    <s v="Francja"/>
    <s v="Portek i Madeonek"/>
    <x v="9"/>
    <n v="5"/>
    <n v="128"/>
    <n v="1000"/>
    <n v="11"/>
    <n v="2023"/>
  </r>
  <r>
    <n v="3581"/>
    <n v="17"/>
    <n v="10"/>
    <d v="2023-11-18T00:00:00"/>
    <n v="71.95"/>
    <x v="18"/>
    <d v="2023-09-29T00:00:00"/>
    <s v="Francja"/>
    <s v="Portek i Madeonek"/>
    <x v="9"/>
    <n v="5"/>
    <n v="128"/>
    <n v="1000"/>
    <n v="11"/>
    <n v="2023"/>
  </r>
  <r>
    <n v="3582"/>
    <n v="17"/>
    <n v="10"/>
    <d v="2023-11-18T00:00:00"/>
    <n v="83.78"/>
    <x v="18"/>
    <d v="2023-09-29T00:00:00"/>
    <s v="Francja"/>
    <s v="Portek i Madeonek"/>
    <x v="9"/>
    <n v="5"/>
    <n v="128"/>
    <n v="1000"/>
    <n v="11"/>
    <n v="2023"/>
  </r>
  <r>
    <n v="3583"/>
    <n v="6"/>
    <n v="9"/>
    <d v="2023-11-19T00:00:00"/>
    <n v="42.25"/>
    <x v="17"/>
    <d v="2023-09-21T00:00:00"/>
    <s v="USA"/>
    <s v="Panda Oczy i Termit"/>
    <x v="8"/>
    <n v="6"/>
    <n v="150"/>
    <n v="1200"/>
    <n v="11"/>
    <n v="2023"/>
  </r>
  <r>
    <n v="3584"/>
    <n v="6"/>
    <n v="9"/>
    <d v="2023-11-19T00:00:00"/>
    <n v="38.1"/>
    <x v="17"/>
    <d v="2023-09-21T00:00:00"/>
    <s v="USA"/>
    <s v="Panda Oczy i Termit"/>
    <x v="8"/>
    <n v="6"/>
    <n v="150"/>
    <n v="1200"/>
    <n v="11"/>
    <n v="2023"/>
  </r>
  <r>
    <n v="3585"/>
    <n v="6"/>
    <n v="9"/>
    <d v="2023-11-19T00:00:00"/>
    <n v="43.83"/>
    <x v="17"/>
    <d v="2023-09-21T00:00:00"/>
    <s v="USA"/>
    <s v="Panda Oczy i Termit"/>
    <x v="8"/>
    <n v="6"/>
    <n v="150"/>
    <n v="1200"/>
    <n v="11"/>
    <n v="2023"/>
  </r>
  <r>
    <n v="3586"/>
    <n v="17"/>
    <n v="10"/>
    <d v="2023-11-19T00:00:00"/>
    <n v="76.17"/>
    <x v="18"/>
    <d v="2023-09-29T00:00:00"/>
    <s v="Francja"/>
    <s v="Portek i Madeonek"/>
    <x v="9"/>
    <n v="5"/>
    <n v="128"/>
    <n v="1000"/>
    <n v="11"/>
    <n v="2023"/>
  </r>
  <r>
    <n v="3587"/>
    <n v="6"/>
    <n v="9"/>
    <d v="2023-11-20T00:00:00"/>
    <n v="51.87"/>
    <x v="17"/>
    <d v="2023-09-21T00:00:00"/>
    <s v="USA"/>
    <s v="Panda Oczy i Termit"/>
    <x v="8"/>
    <n v="6"/>
    <n v="150"/>
    <n v="1200"/>
    <n v="11"/>
    <n v="2023"/>
  </r>
  <r>
    <n v="3588"/>
    <n v="6"/>
    <n v="9"/>
    <d v="2023-11-22T00:00:00"/>
    <n v="65.849999999999994"/>
    <x v="17"/>
    <d v="2023-09-21T00:00:00"/>
    <s v="USA"/>
    <s v="Panda Oczy i Termit"/>
    <x v="8"/>
    <n v="6"/>
    <n v="150"/>
    <n v="1200"/>
    <n v="11"/>
    <n v="2023"/>
  </r>
  <r>
    <n v="3589"/>
    <n v="6"/>
    <n v="9"/>
    <d v="2023-11-22T00:00:00"/>
    <n v="93.47"/>
    <x v="17"/>
    <d v="2023-09-21T00:00:00"/>
    <s v="USA"/>
    <s v="Panda Oczy i Termit"/>
    <x v="8"/>
    <n v="6"/>
    <n v="150"/>
    <n v="1200"/>
    <n v="11"/>
    <n v="2023"/>
  </r>
  <r>
    <n v="3590"/>
    <n v="6"/>
    <n v="9"/>
    <d v="2023-11-22T00:00:00"/>
    <n v="94.45"/>
    <x v="17"/>
    <d v="2023-09-21T00:00:00"/>
    <s v="USA"/>
    <s v="Panda Oczy i Termit"/>
    <x v="8"/>
    <n v="6"/>
    <n v="150"/>
    <n v="1200"/>
    <n v="11"/>
    <n v="2023"/>
  </r>
  <r>
    <n v="3591"/>
    <n v="17"/>
    <n v="11"/>
    <d v="2023-11-22T00:00:00"/>
    <n v="17.899999999999999"/>
    <x v="18"/>
    <d v="2023-09-29T00:00:00"/>
    <s v="Francja"/>
    <s v="Tofik Lis"/>
    <x v="10"/>
    <n v="6"/>
    <n v="120"/>
    <n v="1200"/>
    <n v="11"/>
    <n v="2023"/>
  </r>
  <r>
    <n v="3592"/>
    <n v="17"/>
    <n v="11"/>
    <d v="2023-11-24T00:00:00"/>
    <n v="25.39"/>
    <x v="18"/>
    <d v="2023-09-29T00:00:00"/>
    <s v="Francja"/>
    <s v="Tofik Lis"/>
    <x v="10"/>
    <n v="6"/>
    <n v="120"/>
    <n v="1200"/>
    <n v="11"/>
    <n v="2023"/>
  </r>
  <r>
    <n v="3593"/>
    <n v="6"/>
    <n v="10"/>
    <d v="2023-11-25T00:00:00"/>
    <n v="18.940000000000001"/>
    <x v="17"/>
    <d v="2023-09-21T00:00:00"/>
    <s v="USA"/>
    <s v="Portek i Madeonek"/>
    <x v="9"/>
    <n v="5"/>
    <n v="128"/>
    <n v="1000"/>
    <n v="11"/>
    <n v="2023"/>
  </r>
  <r>
    <n v="3594"/>
    <n v="6"/>
    <n v="10"/>
    <d v="2023-11-26T00:00:00"/>
    <n v="23.32"/>
    <x v="17"/>
    <d v="2023-09-21T00:00:00"/>
    <s v="USA"/>
    <s v="Portek i Madeonek"/>
    <x v="9"/>
    <n v="5"/>
    <n v="128"/>
    <n v="1000"/>
    <n v="11"/>
    <n v="2023"/>
  </r>
  <r>
    <n v="3595"/>
    <n v="6"/>
    <n v="10"/>
    <d v="2023-11-26T00:00:00"/>
    <n v="21.92"/>
    <x v="17"/>
    <d v="2023-09-21T00:00:00"/>
    <s v="USA"/>
    <s v="Portek i Madeonek"/>
    <x v="9"/>
    <n v="5"/>
    <n v="128"/>
    <n v="1000"/>
    <n v="11"/>
    <n v="2023"/>
  </r>
  <r>
    <n v="3596"/>
    <n v="6"/>
    <n v="10"/>
    <d v="2023-11-26T00:00:00"/>
    <n v="40.93"/>
    <x v="17"/>
    <d v="2023-09-21T00:00:00"/>
    <s v="USA"/>
    <s v="Portek i Madeonek"/>
    <x v="9"/>
    <n v="5"/>
    <n v="128"/>
    <n v="1000"/>
    <n v="11"/>
    <n v="2023"/>
  </r>
  <r>
    <n v="3597"/>
    <n v="6"/>
    <n v="10"/>
    <d v="2023-11-26T00:00:00"/>
    <n v="34.57"/>
    <x v="17"/>
    <d v="2023-09-21T00:00:00"/>
    <s v="USA"/>
    <s v="Portek i Madeonek"/>
    <x v="9"/>
    <n v="5"/>
    <n v="128"/>
    <n v="1000"/>
    <n v="11"/>
    <n v="2023"/>
  </r>
  <r>
    <n v="3598"/>
    <n v="6"/>
    <n v="10"/>
    <d v="2023-11-26T00:00:00"/>
    <n v="36.82"/>
    <x v="17"/>
    <d v="2023-09-21T00:00:00"/>
    <s v="USA"/>
    <s v="Portek i Madeonek"/>
    <x v="9"/>
    <n v="5"/>
    <n v="128"/>
    <n v="1000"/>
    <n v="11"/>
    <n v="2023"/>
  </r>
  <r>
    <n v="3599"/>
    <n v="6"/>
    <n v="10"/>
    <d v="2023-11-26T00:00:00"/>
    <n v="58.55"/>
    <x v="17"/>
    <d v="2023-09-21T00:00:00"/>
    <s v="USA"/>
    <s v="Portek i Madeonek"/>
    <x v="9"/>
    <n v="5"/>
    <n v="128"/>
    <n v="1000"/>
    <n v="11"/>
    <n v="2023"/>
  </r>
  <r>
    <n v="3600"/>
    <n v="6"/>
    <n v="10"/>
    <d v="2023-11-26T00:00:00"/>
    <n v="78.37"/>
    <x v="17"/>
    <d v="2023-09-21T00:00:00"/>
    <s v="USA"/>
    <s v="Portek i Madeonek"/>
    <x v="9"/>
    <n v="5"/>
    <n v="128"/>
    <n v="1000"/>
    <n v="11"/>
    <n v="2023"/>
  </r>
  <r>
    <n v="3601"/>
    <n v="6"/>
    <n v="10"/>
    <d v="2023-11-26T00:00:00"/>
    <n v="82.47"/>
    <x v="17"/>
    <d v="2023-09-21T00:00:00"/>
    <s v="USA"/>
    <s v="Portek i Madeonek"/>
    <x v="9"/>
    <n v="5"/>
    <n v="128"/>
    <n v="1000"/>
    <n v="11"/>
    <n v="2023"/>
  </r>
  <r>
    <n v="3602"/>
    <n v="6"/>
    <n v="10"/>
    <d v="2023-11-26T00:00:00"/>
    <n v="91.34"/>
    <x v="17"/>
    <d v="2023-09-21T00:00:00"/>
    <s v="USA"/>
    <s v="Portek i Madeonek"/>
    <x v="9"/>
    <n v="5"/>
    <n v="128"/>
    <n v="1000"/>
    <n v="11"/>
    <n v="2023"/>
  </r>
  <r>
    <n v="3603"/>
    <n v="6"/>
    <n v="11"/>
    <d v="2023-11-26T00:00:00"/>
    <n v="15.9"/>
    <x v="17"/>
    <d v="2023-09-21T00:00:00"/>
    <s v="USA"/>
    <s v="Tofik Lis"/>
    <x v="10"/>
    <n v="6"/>
    <n v="120"/>
    <n v="1200"/>
    <n v="11"/>
    <n v="2023"/>
  </r>
  <r>
    <n v="3604"/>
    <n v="6"/>
    <n v="11"/>
    <d v="2023-11-26T00:00:00"/>
    <n v="23.32"/>
    <x v="17"/>
    <d v="2023-09-21T00:00:00"/>
    <s v="USA"/>
    <s v="Tofik Lis"/>
    <x v="10"/>
    <n v="6"/>
    <n v="120"/>
    <n v="1200"/>
    <n v="11"/>
    <n v="2023"/>
  </r>
  <r>
    <n v="3605"/>
    <n v="6"/>
    <n v="11"/>
    <d v="2023-11-26T00:00:00"/>
    <n v="24.81"/>
    <x v="17"/>
    <d v="2023-09-21T00:00:00"/>
    <s v="USA"/>
    <s v="Tofik Lis"/>
    <x v="10"/>
    <n v="6"/>
    <n v="120"/>
    <n v="1200"/>
    <n v="11"/>
    <n v="2023"/>
  </r>
  <r>
    <n v="3606"/>
    <n v="17"/>
    <n v="11"/>
    <d v="2023-11-27T00:00:00"/>
    <n v="24.72"/>
    <x v="18"/>
    <d v="2023-09-29T00:00:00"/>
    <s v="Francja"/>
    <s v="Tofik Lis"/>
    <x v="10"/>
    <n v="6"/>
    <n v="120"/>
    <n v="1200"/>
    <n v="11"/>
    <n v="2023"/>
  </r>
  <r>
    <n v="3607"/>
    <n v="17"/>
    <n v="11"/>
    <d v="2023-11-27T00:00:00"/>
    <n v="36.11"/>
    <x v="18"/>
    <d v="2023-09-29T00:00:00"/>
    <s v="Francja"/>
    <s v="Tofik Lis"/>
    <x v="10"/>
    <n v="6"/>
    <n v="120"/>
    <n v="1200"/>
    <n v="11"/>
    <n v="2023"/>
  </r>
  <r>
    <n v="3608"/>
    <n v="6"/>
    <n v="11"/>
    <d v="2023-11-28T00:00:00"/>
    <n v="37.64"/>
    <x v="17"/>
    <d v="2023-09-21T00:00:00"/>
    <s v="USA"/>
    <s v="Tofik Lis"/>
    <x v="10"/>
    <n v="6"/>
    <n v="120"/>
    <n v="1200"/>
    <n v="11"/>
    <n v="2023"/>
  </r>
  <r>
    <n v="3609"/>
    <n v="6"/>
    <n v="11"/>
    <d v="2023-11-29T00:00:00"/>
    <n v="43.57"/>
    <x v="17"/>
    <d v="2023-09-21T00:00:00"/>
    <s v="USA"/>
    <s v="Tofik Lis"/>
    <x v="10"/>
    <n v="6"/>
    <n v="120"/>
    <n v="1200"/>
    <n v="11"/>
    <n v="2023"/>
  </r>
  <r>
    <n v="3610"/>
    <n v="17"/>
    <n v="11"/>
    <d v="2023-11-29T00:00:00"/>
    <n v="50.26"/>
    <x v="18"/>
    <d v="2023-09-29T00:00:00"/>
    <s v="Francja"/>
    <s v="Tofik Lis"/>
    <x v="10"/>
    <n v="6"/>
    <n v="120"/>
    <n v="1200"/>
    <n v="11"/>
    <n v="2023"/>
  </r>
  <r>
    <n v="3611"/>
    <n v="17"/>
    <n v="11"/>
    <d v="2023-11-29T00:00:00"/>
    <n v="58.41"/>
    <x v="18"/>
    <d v="2023-09-29T00:00:00"/>
    <s v="Francja"/>
    <s v="Tofik Lis"/>
    <x v="10"/>
    <n v="6"/>
    <n v="120"/>
    <n v="1200"/>
    <n v="11"/>
    <n v="2023"/>
  </r>
  <r>
    <n v="3612"/>
    <n v="17"/>
    <n v="11"/>
    <d v="2023-11-29T00:00:00"/>
    <n v="58.84"/>
    <x v="18"/>
    <d v="2023-09-29T00:00:00"/>
    <s v="Francja"/>
    <s v="Tofik Lis"/>
    <x v="10"/>
    <n v="6"/>
    <n v="120"/>
    <n v="1200"/>
    <n v="11"/>
    <n v="2023"/>
  </r>
  <r>
    <n v="3613"/>
    <n v="17"/>
    <n v="11"/>
    <d v="2023-11-29T00:00:00"/>
    <n v="53.17"/>
    <x v="18"/>
    <d v="2023-09-29T00:00:00"/>
    <s v="Francja"/>
    <s v="Tofik Lis"/>
    <x v="10"/>
    <n v="6"/>
    <n v="120"/>
    <n v="1200"/>
    <n v="11"/>
    <n v="2023"/>
  </r>
  <r>
    <n v="3614"/>
    <n v="17"/>
    <n v="11"/>
    <d v="2023-11-30T00:00:00"/>
    <n v="59.43"/>
    <x v="18"/>
    <d v="2023-09-29T00:00:00"/>
    <s v="Francja"/>
    <s v="Tofik Lis"/>
    <x v="10"/>
    <n v="6"/>
    <n v="120"/>
    <n v="1200"/>
    <n v="11"/>
    <n v="2023"/>
  </r>
  <r>
    <n v="3615"/>
    <n v="17"/>
    <n v="11"/>
    <d v="2023-12-01T00:00:00"/>
    <n v="70.34"/>
    <x v="18"/>
    <d v="2023-09-29T00:00:00"/>
    <s v="Francja"/>
    <s v="Tofik Lis"/>
    <x v="10"/>
    <n v="6"/>
    <n v="120"/>
    <n v="1200"/>
    <n v="12"/>
    <n v="2023"/>
  </r>
  <r>
    <n v="3616"/>
    <n v="17"/>
    <n v="12"/>
    <d v="2023-12-01T00:00:00"/>
    <n v="12.82"/>
    <x v="18"/>
    <d v="2023-09-29T00:00:00"/>
    <s v="Francja"/>
    <s v="Goryle"/>
    <x v="19"/>
    <n v="5"/>
    <n v="139"/>
    <n v="1000"/>
    <n v="12"/>
    <n v="2023"/>
  </r>
  <r>
    <n v="3617"/>
    <n v="17"/>
    <n v="12"/>
    <d v="2023-12-01T00:00:00"/>
    <n v="20.76"/>
    <x v="18"/>
    <d v="2023-09-29T00:00:00"/>
    <s v="Francja"/>
    <s v="Goryle"/>
    <x v="19"/>
    <n v="5"/>
    <n v="139"/>
    <n v="1000"/>
    <n v="12"/>
    <n v="2023"/>
  </r>
  <r>
    <n v="3618"/>
    <n v="17"/>
    <n v="12"/>
    <d v="2023-12-01T00:00:00"/>
    <n v="26.02"/>
    <x v="18"/>
    <d v="2023-09-29T00:00:00"/>
    <s v="Francja"/>
    <s v="Goryle"/>
    <x v="19"/>
    <n v="5"/>
    <n v="139"/>
    <n v="1000"/>
    <n v="12"/>
    <n v="2023"/>
  </r>
  <r>
    <n v="3619"/>
    <n v="17"/>
    <n v="12"/>
    <d v="2023-12-01T00:00:00"/>
    <n v="39.35"/>
    <x v="18"/>
    <d v="2023-09-29T00:00:00"/>
    <s v="Francja"/>
    <s v="Goryle"/>
    <x v="19"/>
    <n v="5"/>
    <n v="139"/>
    <n v="1000"/>
    <n v="12"/>
    <n v="2023"/>
  </r>
  <r>
    <n v="3620"/>
    <n v="17"/>
    <n v="12"/>
    <d v="2023-12-01T00:00:00"/>
    <n v="36.44"/>
    <x v="18"/>
    <d v="2023-09-29T00:00:00"/>
    <s v="Francja"/>
    <s v="Goryle"/>
    <x v="19"/>
    <n v="5"/>
    <n v="139"/>
    <n v="1000"/>
    <n v="12"/>
    <n v="2023"/>
  </r>
  <r>
    <n v="3621"/>
    <n v="17"/>
    <n v="12"/>
    <d v="2023-12-01T00:00:00"/>
    <n v="60.67"/>
    <x v="18"/>
    <d v="2023-09-29T00:00:00"/>
    <s v="Francja"/>
    <s v="Goryle"/>
    <x v="19"/>
    <n v="5"/>
    <n v="139"/>
    <n v="1000"/>
    <n v="12"/>
    <n v="2023"/>
  </r>
  <r>
    <n v="3622"/>
    <n v="6"/>
    <n v="11"/>
    <d v="2023-12-02T00:00:00"/>
    <n v="40.020000000000003"/>
    <x v="17"/>
    <d v="2023-09-21T00:00:00"/>
    <s v="USA"/>
    <s v="Tofik Lis"/>
    <x v="10"/>
    <n v="6"/>
    <n v="120"/>
    <n v="1200"/>
    <n v="12"/>
    <n v="2023"/>
  </r>
  <r>
    <n v="3623"/>
    <n v="6"/>
    <n v="11"/>
    <d v="2023-12-02T00:00:00"/>
    <n v="69.44"/>
    <x v="17"/>
    <d v="2023-09-21T00:00:00"/>
    <s v="USA"/>
    <s v="Tofik Lis"/>
    <x v="10"/>
    <n v="6"/>
    <n v="120"/>
    <n v="1200"/>
    <n v="12"/>
    <n v="2023"/>
  </r>
  <r>
    <n v="3624"/>
    <n v="6"/>
    <n v="11"/>
    <d v="2023-12-03T00:00:00"/>
    <n v="78.41"/>
    <x v="17"/>
    <d v="2023-09-21T00:00:00"/>
    <s v="USA"/>
    <s v="Tofik Lis"/>
    <x v="10"/>
    <n v="6"/>
    <n v="120"/>
    <n v="1200"/>
    <n v="12"/>
    <n v="2023"/>
  </r>
  <r>
    <n v="3625"/>
    <n v="6"/>
    <n v="11"/>
    <d v="2023-12-03T00:00:00"/>
    <n v="65.92"/>
    <x v="17"/>
    <d v="2023-09-21T00:00:00"/>
    <s v="USA"/>
    <s v="Tofik Lis"/>
    <x v="10"/>
    <n v="6"/>
    <n v="120"/>
    <n v="1200"/>
    <n v="12"/>
    <n v="2023"/>
  </r>
  <r>
    <n v="3626"/>
    <n v="6"/>
    <n v="11"/>
    <d v="2023-12-03T00:00:00"/>
    <n v="63.19"/>
    <x v="17"/>
    <d v="2023-09-21T00:00:00"/>
    <s v="USA"/>
    <s v="Tofik Lis"/>
    <x v="10"/>
    <n v="6"/>
    <n v="120"/>
    <n v="1200"/>
    <n v="12"/>
    <n v="2023"/>
  </r>
  <r>
    <n v="3627"/>
    <n v="6"/>
    <n v="12"/>
    <d v="2023-12-03T00:00:00"/>
    <n v="10.64"/>
    <x v="17"/>
    <d v="2023-09-21T00:00:00"/>
    <s v="USA"/>
    <s v="Goryle"/>
    <x v="19"/>
    <n v="5"/>
    <n v="139"/>
    <n v="1000"/>
    <n v="12"/>
    <n v="2023"/>
  </r>
  <r>
    <n v="3628"/>
    <n v="17"/>
    <n v="12"/>
    <d v="2023-12-04T00:00:00"/>
    <n v="60.8"/>
    <x v="18"/>
    <d v="2023-09-29T00:00:00"/>
    <s v="Francja"/>
    <s v="Goryle"/>
    <x v="19"/>
    <n v="5"/>
    <n v="139"/>
    <n v="1000"/>
    <n v="12"/>
    <n v="2023"/>
  </r>
  <r>
    <n v="3629"/>
    <n v="6"/>
    <n v="12"/>
    <d v="2023-12-05T00:00:00"/>
    <n v="23.65"/>
    <x v="17"/>
    <d v="2023-09-21T00:00:00"/>
    <s v="USA"/>
    <s v="Goryle"/>
    <x v="19"/>
    <n v="5"/>
    <n v="139"/>
    <n v="1000"/>
    <n v="12"/>
    <n v="2023"/>
  </r>
  <r>
    <n v="3630"/>
    <n v="17"/>
    <n v="12"/>
    <d v="2023-12-06T00:00:00"/>
    <n v="68.790000000000006"/>
    <x v="18"/>
    <d v="2023-09-29T00:00:00"/>
    <s v="Francja"/>
    <s v="Goryle"/>
    <x v="19"/>
    <n v="5"/>
    <n v="139"/>
    <n v="1000"/>
    <n v="12"/>
    <n v="2023"/>
  </r>
  <r>
    <n v="3631"/>
    <n v="6"/>
    <n v="12"/>
    <d v="2023-12-08T00:00:00"/>
    <n v="33.49"/>
    <x v="17"/>
    <d v="2023-09-21T00:00:00"/>
    <s v="USA"/>
    <s v="Goryle"/>
    <x v="19"/>
    <n v="5"/>
    <n v="139"/>
    <n v="1000"/>
    <n v="12"/>
    <n v="2023"/>
  </r>
  <r>
    <n v="3632"/>
    <n v="6"/>
    <n v="12"/>
    <d v="2023-12-08T00:00:00"/>
    <n v="33.26"/>
    <x v="17"/>
    <d v="2023-09-21T00:00:00"/>
    <s v="USA"/>
    <s v="Goryle"/>
    <x v="19"/>
    <n v="5"/>
    <n v="139"/>
    <n v="1000"/>
    <n v="12"/>
    <n v="2023"/>
  </r>
  <r>
    <n v="3633"/>
    <n v="6"/>
    <n v="12"/>
    <d v="2023-12-08T00:00:00"/>
    <n v="40.880000000000003"/>
    <x v="17"/>
    <d v="2023-09-21T00:00:00"/>
    <s v="USA"/>
    <s v="Goryle"/>
    <x v="19"/>
    <n v="5"/>
    <n v="139"/>
    <n v="1000"/>
    <n v="12"/>
    <n v="2023"/>
  </r>
  <r>
    <n v="3634"/>
    <n v="6"/>
    <n v="12"/>
    <d v="2023-12-08T00:00:00"/>
    <n v="67.92"/>
    <x v="17"/>
    <d v="2023-09-21T00:00:00"/>
    <s v="USA"/>
    <s v="Goryle"/>
    <x v="19"/>
    <n v="5"/>
    <n v="139"/>
    <n v="1000"/>
    <n v="12"/>
    <n v="2023"/>
  </r>
  <r>
    <n v="3635"/>
    <n v="17"/>
    <n v="12"/>
    <d v="2023-12-09T00:00:00"/>
    <n v="81.95"/>
    <x v="18"/>
    <d v="2023-09-29T00:00:00"/>
    <s v="Francja"/>
    <s v="Goryle"/>
    <x v="19"/>
    <n v="5"/>
    <n v="139"/>
    <n v="1000"/>
    <n v="12"/>
    <n v="2023"/>
  </r>
  <r>
    <n v="3636"/>
    <n v="17"/>
    <n v="12"/>
    <d v="2023-12-09T00:00:00"/>
    <n v="91.62"/>
    <x v="18"/>
    <d v="2023-09-29T00:00:00"/>
    <s v="Francja"/>
    <s v="Goryle"/>
    <x v="19"/>
    <n v="5"/>
    <n v="139"/>
    <n v="1000"/>
    <n v="12"/>
    <n v="2023"/>
  </r>
  <r>
    <n v="3637"/>
    <n v="17"/>
    <n v="13"/>
    <d v="2023-12-09T00:00:00"/>
    <n v="14.15"/>
    <x v="18"/>
    <d v="2023-09-29T00:00:00"/>
    <s v="Francja"/>
    <s v="Królowa"/>
    <x v="20"/>
    <n v="5"/>
    <n v="156"/>
    <n v="1000"/>
    <n v="12"/>
    <n v="2023"/>
  </r>
  <r>
    <n v="3638"/>
    <n v="6"/>
    <n v="12"/>
    <d v="2023-12-10T00:00:00"/>
    <n v="64.45"/>
    <x v="17"/>
    <d v="2023-09-21T00:00:00"/>
    <s v="USA"/>
    <s v="Goryle"/>
    <x v="19"/>
    <n v="5"/>
    <n v="139"/>
    <n v="1000"/>
    <n v="12"/>
    <n v="2023"/>
  </r>
  <r>
    <n v="3639"/>
    <n v="6"/>
    <n v="12"/>
    <d v="2023-12-10T00:00:00"/>
    <n v="75.650000000000006"/>
    <x v="17"/>
    <d v="2023-09-21T00:00:00"/>
    <s v="USA"/>
    <s v="Goryle"/>
    <x v="19"/>
    <n v="5"/>
    <n v="139"/>
    <n v="1000"/>
    <n v="12"/>
    <n v="2023"/>
  </r>
  <r>
    <n v="3640"/>
    <n v="6"/>
    <n v="12"/>
    <d v="2023-12-10T00:00:00"/>
    <n v="80.040000000000006"/>
    <x v="17"/>
    <d v="2023-09-21T00:00:00"/>
    <s v="USA"/>
    <s v="Goryle"/>
    <x v="19"/>
    <n v="5"/>
    <n v="139"/>
    <n v="1000"/>
    <n v="12"/>
    <n v="2023"/>
  </r>
  <r>
    <n v="3641"/>
    <n v="6"/>
    <n v="12"/>
    <d v="2023-12-12T00:00:00"/>
    <n v="87.15"/>
    <x v="17"/>
    <d v="2023-09-21T00:00:00"/>
    <s v="USA"/>
    <s v="Goryle"/>
    <x v="19"/>
    <n v="5"/>
    <n v="139"/>
    <n v="1000"/>
    <n v="12"/>
    <n v="2023"/>
  </r>
  <r>
    <n v="3642"/>
    <n v="6"/>
    <n v="13"/>
    <d v="2023-12-12T00:00:00"/>
    <n v="12.87"/>
    <x v="17"/>
    <d v="2023-09-21T00:00:00"/>
    <s v="USA"/>
    <s v="Królowa"/>
    <x v="20"/>
    <n v="5"/>
    <n v="156"/>
    <n v="1000"/>
    <n v="12"/>
    <n v="2023"/>
  </r>
  <r>
    <n v="3643"/>
    <n v="17"/>
    <n v="13"/>
    <d v="2023-12-12T00:00:00"/>
    <n v="18.71"/>
    <x v="18"/>
    <d v="2023-09-29T00:00:00"/>
    <s v="Francja"/>
    <s v="Królowa"/>
    <x v="20"/>
    <n v="5"/>
    <n v="156"/>
    <n v="1000"/>
    <n v="12"/>
    <n v="2023"/>
  </r>
  <r>
    <n v="3644"/>
    <n v="17"/>
    <n v="13"/>
    <d v="2023-12-12T00:00:00"/>
    <n v="34.78"/>
    <x v="18"/>
    <d v="2023-09-29T00:00:00"/>
    <s v="Francja"/>
    <s v="Królowa"/>
    <x v="20"/>
    <n v="5"/>
    <n v="156"/>
    <n v="1000"/>
    <n v="12"/>
    <n v="2023"/>
  </r>
  <r>
    <n v="3645"/>
    <n v="17"/>
    <n v="13"/>
    <d v="2023-12-12T00:00:00"/>
    <n v="42.91"/>
    <x v="18"/>
    <d v="2023-09-29T00:00:00"/>
    <s v="Francja"/>
    <s v="Królowa"/>
    <x v="20"/>
    <n v="5"/>
    <n v="156"/>
    <n v="1000"/>
    <n v="12"/>
    <n v="2023"/>
  </r>
  <r>
    <n v="3646"/>
    <n v="6"/>
    <n v="13"/>
    <d v="2023-12-14T00:00:00"/>
    <n v="20.309999999999999"/>
    <x v="17"/>
    <d v="2023-09-21T00:00:00"/>
    <s v="USA"/>
    <s v="Królowa"/>
    <x v="20"/>
    <n v="5"/>
    <n v="156"/>
    <n v="1000"/>
    <n v="12"/>
    <n v="2023"/>
  </r>
  <r>
    <n v="3647"/>
    <n v="6"/>
    <n v="13"/>
    <d v="2023-12-14T00:00:00"/>
    <n v="26.64"/>
    <x v="17"/>
    <d v="2023-09-21T00:00:00"/>
    <s v="USA"/>
    <s v="Królowa"/>
    <x v="20"/>
    <n v="5"/>
    <n v="156"/>
    <n v="1000"/>
    <n v="12"/>
    <n v="2023"/>
  </r>
  <r>
    <n v="3648"/>
    <n v="6"/>
    <n v="13"/>
    <d v="2023-12-14T00:00:00"/>
    <n v="43.04"/>
    <x v="17"/>
    <d v="2023-09-21T00:00:00"/>
    <s v="USA"/>
    <s v="Królowa"/>
    <x v="20"/>
    <n v="5"/>
    <n v="156"/>
    <n v="1000"/>
    <n v="12"/>
    <n v="2023"/>
  </r>
  <r>
    <n v="3649"/>
    <n v="6"/>
    <n v="13"/>
    <d v="2023-12-14T00:00:00"/>
    <n v="35.78"/>
    <x v="17"/>
    <d v="2023-09-21T00:00:00"/>
    <s v="USA"/>
    <s v="Królowa"/>
    <x v="20"/>
    <n v="5"/>
    <n v="156"/>
    <n v="1000"/>
    <n v="12"/>
    <n v="2023"/>
  </r>
  <r>
    <n v="3650"/>
    <n v="6"/>
    <n v="13"/>
    <d v="2023-12-14T00:00:00"/>
    <n v="62.58"/>
    <x v="17"/>
    <d v="2023-09-21T00:00:00"/>
    <s v="USA"/>
    <s v="Królowa"/>
    <x v="20"/>
    <n v="5"/>
    <n v="156"/>
    <n v="1000"/>
    <n v="12"/>
    <n v="2023"/>
  </r>
  <r>
    <n v="3651"/>
    <n v="6"/>
    <n v="13"/>
    <d v="2023-12-14T00:00:00"/>
    <n v="49.62"/>
    <x v="17"/>
    <d v="2023-09-21T00:00:00"/>
    <s v="USA"/>
    <s v="Królowa"/>
    <x v="20"/>
    <n v="5"/>
    <n v="156"/>
    <n v="1000"/>
    <n v="12"/>
    <n v="2023"/>
  </r>
  <r>
    <n v="3652"/>
    <n v="6"/>
    <n v="13"/>
    <d v="2023-12-14T00:00:00"/>
    <n v="55.19"/>
    <x v="17"/>
    <d v="2023-09-21T00:00:00"/>
    <s v="USA"/>
    <s v="Królowa"/>
    <x v="20"/>
    <n v="5"/>
    <n v="156"/>
    <n v="1000"/>
    <n v="12"/>
    <n v="2023"/>
  </r>
  <r>
    <n v="3653"/>
    <n v="6"/>
    <n v="13"/>
    <d v="2023-12-14T00:00:00"/>
    <n v="79.61"/>
    <x v="17"/>
    <d v="2023-09-21T00:00:00"/>
    <s v="USA"/>
    <s v="Królowa"/>
    <x v="20"/>
    <n v="5"/>
    <n v="156"/>
    <n v="1000"/>
    <n v="12"/>
    <n v="2023"/>
  </r>
  <r>
    <n v="3654"/>
    <n v="6"/>
    <n v="14"/>
    <d v="2023-12-14T00:00:00"/>
    <n v="11.38"/>
    <x v="17"/>
    <d v="2023-09-21T00:00:00"/>
    <s v="USA"/>
    <s v="Reolka"/>
    <x v="13"/>
    <n v="6"/>
    <n v="190"/>
    <n v="1200"/>
    <n v="12"/>
    <n v="2023"/>
  </r>
  <r>
    <n v="3655"/>
    <n v="17"/>
    <n v="13"/>
    <d v="2023-12-15T00:00:00"/>
    <n v="48.16"/>
    <x v="18"/>
    <d v="2023-09-29T00:00:00"/>
    <s v="Francja"/>
    <s v="Królowa"/>
    <x v="20"/>
    <n v="5"/>
    <n v="156"/>
    <n v="1000"/>
    <n v="12"/>
    <n v="2023"/>
  </r>
  <r>
    <n v="3656"/>
    <n v="17"/>
    <n v="13"/>
    <d v="2023-12-15T00:00:00"/>
    <n v="46.73"/>
    <x v="18"/>
    <d v="2023-09-29T00:00:00"/>
    <s v="Francja"/>
    <s v="Królowa"/>
    <x v="20"/>
    <n v="5"/>
    <n v="156"/>
    <n v="1000"/>
    <n v="12"/>
    <n v="2023"/>
  </r>
  <r>
    <n v="3657"/>
    <n v="17"/>
    <n v="13"/>
    <d v="2023-12-15T00:00:00"/>
    <n v="70.58"/>
    <x v="18"/>
    <d v="2023-09-29T00:00:00"/>
    <s v="Francja"/>
    <s v="Królowa"/>
    <x v="20"/>
    <n v="5"/>
    <n v="156"/>
    <n v="1000"/>
    <n v="12"/>
    <n v="2023"/>
  </r>
  <r>
    <n v="3658"/>
    <n v="17"/>
    <n v="13"/>
    <d v="2023-12-15T00:00:00"/>
    <n v="67.5"/>
    <x v="18"/>
    <d v="2023-09-29T00:00:00"/>
    <s v="Francja"/>
    <s v="Królowa"/>
    <x v="20"/>
    <n v="5"/>
    <n v="156"/>
    <n v="1000"/>
    <n v="12"/>
    <n v="2023"/>
  </r>
  <r>
    <n v="3659"/>
    <n v="6"/>
    <n v="14"/>
    <d v="2023-12-17T00:00:00"/>
    <n v="23.26"/>
    <x v="17"/>
    <d v="2023-09-21T00:00:00"/>
    <s v="USA"/>
    <s v="Reolka"/>
    <x v="13"/>
    <n v="6"/>
    <n v="190"/>
    <n v="1200"/>
    <n v="12"/>
    <n v="2023"/>
  </r>
  <r>
    <n v="3660"/>
    <n v="6"/>
    <n v="14"/>
    <d v="2023-12-17T00:00:00"/>
    <n v="28.83"/>
    <x v="17"/>
    <d v="2023-09-21T00:00:00"/>
    <s v="USA"/>
    <s v="Reolka"/>
    <x v="13"/>
    <n v="6"/>
    <n v="190"/>
    <n v="1200"/>
    <n v="12"/>
    <n v="2023"/>
  </r>
  <r>
    <n v="3661"/>
    <n v="6"/>
    <n v="14"/>
    <d v="2023-12-17T00:00:00"/>
    <n v="29.46"/>
    <x v="17"/>
    <d v="2023-09-21T00:00:00"/>
    <s v="USA"/>
    <s v="Reolka"/>
    <x v="13"/>
    <n v="6"/>
    <n v="190"/>
    <n v="1200"/>
    <n v="12"/>
    <n v="2023"/>
  </r>
  <r>
    <n v="3662"/>
    <n v="6"/>
    <n v="14"/>
    <d v="2023-12-17T00:00:00"/>
    <n v="41.71"/>
    <x v="17"/>
    <d v="2023-09-21T00:00:00"/>
    <s v="USA"/>
    <s v="Reolka"/>
    <x v="13"/>
    <n v="6"/>
    <n v="190"/>
    <n v="1200"/>
    <n v="12"/>
    <n v="2023"/>
  </r>
  <r>
    <n v="3663"/>
    <n v="6"/>
    <n v="14"/>
    <d v="2023-12-17T00:00:00"/>
    <n v="45.81"/>
    <x v="17"/>
    <d v="2023-09-21T00:00:00"/>
    <s v="USA"/>
    <s v="Reolka"/>
    <x v="13"/>
    <n v="6"/>
    <n v="190"/>
    <n v="1200"/>
    <n v="12"/>
    <n v="2023"/>
  </r>
  <r>
    <n v="3664"/>
    <n v="6"/>
    <n v="14"/>
    <d v="2023-12-17T00:00:00"/>
    <n v="60.58"/>
    <x v="17"/>
    <d v="2023-09-21T00:00:00"/>
    <s v="USA"/>
    <s v="Reolka"/>
    <x v="13"/>
    <n v="6"/>
    <n v="190"/>
    <n v="1200"/>
    <n v="12"/>
    <n v="2023"/>
  </r>
  <r>
    <n v="3665"/>
    <n v="6"/>
    <n v="14"/>
    <d v="2023-12-17T00:00:00"/>
    <n v="59.29"/>
    <x v="17"/>
    <d v="2023-09-21T00:00:00"/>
    <s v="USA"/>
    <s v="Reolka"/>
    <x v="13"/>
    <n v="6"/>
    <n v="190"/>
    <n v="1200"/>
    <n v="12"/>
    <n v="2023"/>
  </r>
  <r>
    <n v="3666"/>
    <n v="6"/>
    <n v="14"/>
    <d v="2023-12-17T00:00:00"/>
    <n v="76.34"/>
    <x v="17"/>
    <d v="2023-09-21T00:00:00"/>
    <s v="USA"/>
    <s v="Reolka"/>
    <x v="13"/>
    <n v="6"/>
    <n v="190"/>
    <n v="1200"/>
    <n v="12"/>
    <n v="2023"/>
  </r>
  <r>
    <n v="3667"/>
    <n v="6"/>
    <n v="15"/>
    <d v="2023-12-17T00:00:00"/>
    <n v="15.25"/>
    <x v="17"/>
    <d v="2023-09-21T00:00:00"/>
    <s v="USA"/>
    <s v="Pan Daft"/>
    <x v="14"/>
    <n v="5"/>
    <n v="123"/>
    <n v="1000"/>
    <n v="12"/>
    <n v="2023"/>
  </r>
  <r>
    <n v="3668"/>
    <n v="6"/>
    <n v="15"/>
    <d v="2023-12-17T00:00:00"/>
    <n v="21.1"/>
    <x v="17"/>
    <d v="2023-09-21T00:00:00"/>
    <s v="USA"/>
    <s v="Pan Daft"/>
    <x v="14"/>
    <n v="5"/>
    <n v="123"/>
    <n v="1000"/>
    <n v="12"/>
    <n v="2023"/>
  </r>
  <r>
    <n v="3669"/>
    <n v="6"/>
    <n v="15"/>
    <d v="2023-12-17T00:00:00"/>
    <n v="30.99"/>
    <x v="17"/>
    <d v="2023-09-21T00:00:00"/>
    <s v="USA"/>
    <s v="Pan Daft"/>
    <x v="14"/>
    <n v="5"/>
    <n v="123"/>
    <n v="1000"/>
    <n v="12"/>
    <n v="2023"/>
  </r>
  <r>
    <n v="3670"/>
    <n v="17"/>
    <n v="13"/>
    <d v="2023-12-18T00:00:00"/>
    <n v="91.28"/>
    <x v="18"/>
    <d v="2023-09-29T00:00:00"/>
    <s v="Francja"/>
    <s v="Królowa"/>
    <x v="20"/>
    <n v="5"/>
    <n v="156"/>
    <n v="1000"/>
    <n v="12"/>
    <n v="2023"/>
  </r>
  <r>
    <n v="3671"/>
    <n v="17"/>
    <n v="13"/>
    <d v="2023-12-18T00:00:00"/>
    <n v="81.36"/>
    <x v="18"/>
    <d v="2023-09-29T00:00:00"/>
    <s v="Francja"/>
    <s v="Królowa"/>
    <x v="20"/>
    <n v="5"/>
    <n v="156"/>
    <n v="1000"/>
    <n v="12"/>
    <n v="2023"/>
  </r>
  <r>
    <n v="3672"/>
    <n v="17"/>
    <n v="14"/>
    <d v="2023-12-18T00:00:00"/>
    <n v="19.739999999999998"/>
    <x v="18"/>
    <d v="2023-09-29T00:00:00"/>
    <s v="Francja"/>
    <s v="Reolka"/>
    <x v="13"/>
    <n v="6"/>
    <n v="190"/>
    <n v="1200"/>
    <n v="12"/>
    <n v="2023"/>
  </r>
  <r>
    <n v="3673"/>
    <n v="17"/>
    <n v="14"/>
    <d v="2023-12-18T00:00:00"/>
    <n v="27.01"/>
    <x v="18"/>
    <d v="2023-09-29T00:00:00"/>
    <s v="Francja"/>
    <s v="Reolka"/>
    <x v="13"/>
    <n v="6"/>
    <n v="190"/>
    <n v="1200"/>
    <n v="12"/>
    <n v="2023"/>
  </r>
  <r>
    <n v="3674"/>
    <n v="17"/>
    <n v="14"/>
    <d v="2023-12-18T00:00:00"/>
    <n v="35.479999999999997"/>
    <x v="18"/>
    <d v="2023-09-29T00:00:00"/>
    <s v="Francja"/>
    <s v="Reolka"/>
    <x v="13"/>
    <n v="6"/>
    <n v="190"/>
    <n v="1200"/>
    <n v="12"/>
    <n v="2023"/>
  </r>
  <r>
    <n v="3675"/>
    <n v="17"/>
    <n v="14"/>
    <d v="2023-12-18T00:00:00"/>
    <n v="41.77"/>
    <x v="18"/>
    <d v="2023-09-29T00:00:00"/>
    <s v="Francja"/>
    <s v="Reolka"/>
    <x v="13"/>
    <n v="6"/>
    <n v="190"/>
    <n v="1200"/>
    <n v="12"/>
    <n v="2023"/>
  </r>
  <r>
    <n v="3676"/>
    <n v="17"/>
    <n v="14"/>
    <d v="2023-12-18T00:00:00"/>
    <n v="47.57"/>
    <x v="18"/>
    <d v="2023-09-29T00:00:00"/>
    <s v="Francja"/>
    <s v="Reolka"/>
    <x v="13"/>
    <n v="6"/>
    <n v="190"/>
    <n v="1200"/>
    <n v="12"/>
    <n v="2023"/>
  </r>
  <r>
    <n v="3677"/>
    <n v="17"/>
    <n v="14"/>
    <d v="2023-12-18T00:00:00"/>
    <n v="36.909999999999997"/>
    <x v="18"/>
    <d v="2023-09-29T00:00:00"/>
    <s v="Francja"/>
    <s v="Reolka"/>
    <x v="13"/>
    <n v="6"/>
    <n v="190"/>
    <n v="1200"/>
    <n v="12"/>
    <n v="2023"/>
  </r>
  <r>
    <n v="3678"/>
    <n v="17"/>
    <n v="14"/>
    <d v="2023-12-19T00:00:00"/>
    <n v="50.58"/>
    <x v="18"/>
    <d v="2023-09-29T00:00:00"/>
    <s v="Francja"/>
    <s v="Reolka"/>
    <x v="13"/>
    <n v="6"/>
    <n v="190"/>
    <n v="1200"/>
    <n v="12"/>
    <n v="2023"/>
  </r>
  <r>
    <n v="3679"/>
    <n v="17"/>
    <n v="14"/>
    <d v="2023-12-19T00:00:00"/>
    <n v="75.760000000000005"/>
    <x v="18"/>
    <d v="2023-09-29T00:00:00"/>
    <s v="Francja"/>
    <s v="Reolka"/>
    <x v="13"/>
    <n v="6"/>
    <n v="190"/>
    <n v="1200"/>
    <n v="12"/>
    <n v="2023"/>
  </r>
  <r>
    <n v="3680"/>
    <n v="17"/>
    <n v="14"/>
    <d v="2023-12-19T00:00:00"/>
    <n v="72.709999999999994"/>
    <x v="18"/>
    <d v="2023-09-29T00:00:00"/>
    <s v="Francja"/>
    <s v="Reolka"/>
    <x v="13"/>
    <n v="6"/>
    <n v="190"/>
    <n v="1200"/>
    <n v="12"/>
    <n v="2023"/>
  </r>
  <r>
    <n v="3681"/>
    <n v="6"/>
    <n v="15"/>
    <d v="2023-12-20T00:00:00"/>
    <n v="39.4"/>
    <x v="17"/>
    <d v="2023-09-21T00:00:00"/>
    <s v="USA"/>
    <s v="Pan Daft"/>
    <x v="14"/>
    <n v="5"/>
    <n v="123"/>
    <n v="1000"/>
    <n v="12"/>
    <n v="2023"/>
  </r>
  <r>
    <n v="3682"/>
    <n v="6"/>
    <n v="15"/>
    <d v="2023-12-20T00:00:00"/>
    <n v="49.67"/>
    <x v="17"/>
    <d v="2023-09-21T00:00:00"/>
    <s v="USA"/>
    <s v="Pan Daft"/>
    <x v="14"/>
    <n v="5"/>
    <n v="123"/>
    <n v="1000"/>
    <n v="12"/>
    <n v="2023"/>
  </r>
  <r>
    <n v="3683"/>
    <n v="6"/>
    <n v="15"/>
    <d v="2023-12-21T00:00:00"/>
    <n v="54.47"/>
    <x v="17"/>
    <d v="2023-09-21T00:00:00"/>
    <s v="USA"/>
    <s v="Pan Daft"/>
    <x v="14"/>
    <n v="5"/>
    <n v="123"/>
    <n v="1000"/>
    <n v="12"/>
    <n v="2023"/>
  </r>
  <r>
    <n v="3684"/>
    <n v="6"/>
    <n v="15"/>
    <d v="2023-12-21T00:00:00"/>
    <n v="43.33"/>
    <x v="17"/>
    <d v="2023-09-21T00:00:00"/>
    <s v="USA"/>
    <s v="Pan Daft"/>
    <x v="14"/>
    <n v="5"/>
    <n v="123"/>
    <n v="1000"/>
    <n v="12"/>
    <n v="2023"/>
  </r>
  <r>
    <n v="3685"/>
    <n v="6"/>
    <n v="15"/>
    <d v="2023-12-21T00:00:00"/>
    <n v="57.13"/>
    <x v="17"/>
    <d v="2023-09-21T00:00:00"/>
    <s v="USA"/>
    <s v="Pan Daft"/>
    <x v="14"/>
    <n v="5"/>
    <n v="123"/>
    <n v="1000"/>
    <n v="12"/>
    <n v="2023"/>
  </r>
  <r>
    <n v="3686"/>
    <n v="6"/>
    <n v="15"/>
    <d v="2023-12-21T00:00:00"/>
    <n v="71.430000000000007"/>
    <x v="17"/>
    <d v="2023-09-21T00:00:00"/>
    <s v="USA"/>
    <s v="Pan Daft"/>
    <x v="14"/>
    <n v="5"/>
    <n v="123"/>
    <n v="1000"/>
    <n v="12"/>
    <n v="2023"/>
  </r>
  <r>
    <n v="3687"/>
    <n v="6"/>
    <n v="15"/>
    <d v="2023-12-21T00:00:00"/>
    <n v="93.35"/>
    <x v="17"/>
    <d v="2023-09-21T00:00:00"/>
    <s v="USA"/>
    <s v="Pan Daft"/>
    <x v="14"/>
    <n v="5"/>
    <n v="123"/>
    <n v="1000"/>
    <n v="12"/>
    <n v="2023"/>
  </r>
  <r>
    <n v="3688"/>
    <n v="6"/>
    <n v="16"/>
    <d v="2023-12-21T00:00:00"/>
    <n v="10.1"/>
    <x v="17"/>
    <d v="2023-09-21T00:00:00"/>
    <s v="USA"/>
    <s v="Umarłe Korporacje"/>
    <x v="22"/>
    <n v="8"/>
    <n v="240"/>
    <n v="1800"/>
    <n v="12"/>
    <n v="2023"/>
  </r>
  <r>
    <n v="3689"/>
    <n v="6"/>
    <n v="16"/>
    <d v="2023-12-21T00:00:00"/>
    <n v="21.68"/>
    <x v="17"/>
    <d v="2023-09-21T00:00:00"/>
    <s v="USA"/>
    <s v="Umarłe Korporacje"/>
    <x v="22"/>
    <n v="8"/>
    <n v="240"/>
    <n v="1800"/>
    <n v="12"/>
    <n v="2023"/>
  </r>
  <r>
    <n v="3690"/>
    <n v="6"/>
    <n v="16"/>
    <d v="2023-12-21T00:00:00"/>
    <n v="32.82"/>
    <x v="17"/>
    <d v="2023-09-21T00:00:00"/>
    <s v="USA"/>
    <s v="Umarłe Korporacje"/>
    <x v="22"/>
    <n v="8"/>
    <n v="240"/>
    <n v="1800"/>
    <n v="12"/>
    <n v="2023"/>
  </r>
  <r>
    <n v="3691"/>
    <n v="17"/>
    <n v="14"/>
    <d v="2023-12-21T00:00:00"/>
    <n v="75.44"/>
    <x v="18"/>
    <d v="2023-09-29T00:00:00"/>
    <s v="Francja"/>
    <s v="Reolka"/>
    <x v="13"/>
    <n v="6"/>
    <n v="190"/>
    <n v="1200"/>
    <n v="12"/>
    <n v="2023"/>
  </r>
  <r>
    <n v="3692"/>
    <n v="17"/>
    <n v="29"/>
    <d v="2023-12-21T00:00:00"/>
    <n v="16.989999999999998"/>
    <x v="18"/>
    <d v="2023-09-29T00:00:00"/>
    <s v="Francja"/>
    <s v="Miś z Sowiej Chaty"/>
    <x v="27"/>
    <n v="4"/>
    <n v="90"/>
    <n v="900"/>
    <n v="12"/>
    <n v="2023"/>
  </r>
  <r>
    <n v="3693"/>
    <n v="17"/>
    <n v="29"/>
    <d v="2023-12-21T00:00:00"/>
    <n v="18.010000000000002"/>
    <x v="18"/>
    <d v="2023-09-29T00:00:00"/>
    <s v="Francja"/>
    <s v="Miś z Sowiej Chaty"/>
    <x v="27"/>
    <n v="4"/>
    <n v="90"/>
    <n v="900"/>
    <n v="12"/>
    <n v="2023"/>
  </r>
  <r>
    <n v="3694"/>
    <n v="17"/>
    <n v="29"/>
    <d v="2023-12-21T00:00:00"/>
    <n v="34.450000000000003"/>
    <x v="18"/>
    <d v="2023-09-29T00:00:00"/>
    <s v="Francja"/>
    <s v="Miś z Sowiej Chaty"/>
    <x v="27"/>
    <n v="4"/>
    <n v="90"/>
    <n v="900"/>
    <n v="12"/>
    <n v="2023"/>
  </r>
  <r>
    <n v="3695"/>
    <n v="17"/>
    <n v="29"/>
    <d v="2023-12-21T00:00:00"/>
    <n v="31.4"/>
    <x v="18"/>
    <d v="2023-09-29T00:00:00"/>
    <s v="Francja"/>
    <s v="Miś z Sowiej Chaty"/>
    <x v="27"/>
    <n v="4"/>
    <n v="90"/>
    <n v="900"/>
    <n v="12"/>
    <n v="2023"/>
  </r>
  <r>
    <n v="3696"/>
    <n v="17"/>
    <n v="29"/>
    <d v="2023-12-22T00:00:00"/>
    <n v="47.04"/>
    <x v="18"/>
    <d v="2023-09-29T00:00:00"/>
    <s v="Francja"/>
    <s v="Miś z Sowiej Chaty"/>
    <x v="27"/>
    <n v="4"/>
    <n v="90"/>
    <n v="900"/>
    <n v="12"/>
    <n v="2023"/>
  </r>
  <r>
    <n v="3697"/>
    <n v="6"/>
    <n v="16"/>
    <d v="2023-12-23T00:00:00"/>
    <n v="30.24"/>
    <x v="17"/>
    <d v="2023-09-21T00:00:00"/>
    <s v="USA"/>
    <s v="Umarłe Korporacje"/>
    <x v="22"/>
    <n v="8"/>
    <n v="240"/>
    <n v="1800"/>
    <n v="12"/>
    <n v="2023"/>
  </r>
  <r>
    <n v="3698"/>
    <n v="17"/>
    <n v="29"/>
    <d v="2023-12-24T00:00:00"/>
    <n v="43.51"/>
    <x v="18"/>
    <d v="2023-09-29T00:00:00"/>
    <s v="Francja"/>
    <s v="Miś z Sowiej Chaty"/>
    <x v="27"/>
    <n v="4"/>
    <n v="90"/>
    <n v="900"/>
    <n v="12"/>
    <n v="2023"/>
  </r>
  <r>
    <n v="3699"/>
    <n v="17"/>
    <n v="29"/>
    <d v="2023-12-24T00:00:00"/>
    <n v="67.59"/>
    <x v="18"/>
    <d v="2023-09-29T00:00:00"/>
    <s v="Francja"/>
    <s v="Miś z Sowiej Chaty"/>
    <x v="27"/>
    <n v="4"/>
    <n v="90"/>
    <n v="900"/>
    <n v="12"/>
    <n v="2023"/>
  </r>
  <r>
    <n v="3700"/>
    <n v="6"/>
    <n v="16"/>
    <d v="2023-12-25T00:00:00"/>
    <n v="35.520000000000003"/>
    <x v="17"/>
    <d v="2023-09-21T00:00:00"/>
    <s v="USA"/>
    <s v="Umarłe Korporacje"/>
    <x v="22"/>
    <n v="8"/>
    <n v="240"/>
    <n v="1800"/>
    <n v="12"/>
    <n v="2023"/>
  </r>
  <r>
    <n v="3701"/>
    <n v="6"/>
    <n v="16"/>
    <d v="2023-12-25T00:00:00"/>
    <n v="60.58"/>
    <x v="17"/>
    <d v="2023-09-21T00:00:00"/>
    <s v="USA"/>
    <s v="Umarłe Korporacje"/>
    <x v="22"/>
    <n v="8"/>
    <n v="240"/>
    <n v="1800"/>
    <n v="12"/>
    <n v="2023"/>
  </r>
  <r>
    <n v="3702"/>
    <n v="6"/>
    <n v="16"/>
    <d v="2023-12-25T00:00:00"/>
    <n v="60.25"/>
    <x v="17"/>
    <d v="2023-09-21T00:00:00"/>
    <s v="USA"/>
    <s v="Umarłe Korporacje"/>
    <x v="22"/>
    <n v="8"/>
    <n v="240"/>
    <n v="1800"/>
    <n v="12"/>
    <n v="2023"/>
  </r>
  <r>
    <n v="3703"/>
    <n v="6"/>
    <n v="16"/>
    <d v="2023-12-25T00:00:00"/>
    <n v="56.3"/>
    <x v="17"/>
    <d v="2023-09-21T00:00:00"/>
    <s v="USA"/>
    <s v="Umarłe Korporacje"/>
    <x v="22"/>
    <n v="8"/>
    <n v="240"/>
    <n v="1800"/>
    <n v="12"/>
    <n v="2023"/>
  </r>
  <r>
    <n v="3704"/>
    <n v="6"/>
    <n v="16"/>
    <d v="2023-12-25T00:00:00"/>
    <n v="80.78"/>
    <x v="17"/>
    <d v="2023-09-21T00:00:00"/>
    <s v="USA"/>
    <s v="Umarłe Korporacje"/>
    <x v="22"/>
    <n v="8"/>
    <n v="240"/>
    <n v="1800"/>
    <n v="12"/>
    <n v="2023"/>
  </r>
  <r>
    <n v="3705"/>
    <n v="6"/>
    <n v="16"/>
    <d v="2023-12-25T00:00:00"/>
    <n v="93.32"/>
    <x v="17"/>
    <d v="2023-09-21T00:00:00"/>
    <s v="USA"/>
    <s v="Umarłe Korporacje"/>
    <x v="22"/>
    <n v="8"/>
    <n v="240"/>
    <n v="1800"/>
    <n v="12"/>
    <n v="2023"/>
  </r>
  <r>
    <n v="3706"/>
    <n v="6"/>
    <n v="17"/>
    <d v="2023-12-25T00:00:00"/>
    <n v="14.33"/>
    <x v="17"/>
    <d v="2023-09-21T00:00:00"/>
    <s v="USA"/>
    <s v="Tofik Lis"/>
    <x v="7"/>
    <n v="6"/>
    <n v="160"/>
    <n v="1200"/>
    <n v="12"/>
    <n v="2023"/>
  </r>
  <r>
    <n v="3707"/>
    <n v="17"/>
    <n v="29"/>
    <d v="2023-12-25T00:00:00"/>
    <n v="52.98"/>
    <x v="18"/>
    <d v="2023-09-29T00:00:00"/>
    <s v="Francja"/>
    <s v="Miś z Sowiej Chaty"/>
    <x v="27"/>
    <n v="4"/>
    <n v="90"/>
    <n v="900"/>
    <n v="12"/>
    <n v="2023"/>
  </r>
  <r>
    <n v="3708"/>
    <n v="17"/>
    <n v="29"/>
    <d v="2023-12-25T00:00:00"/>
    <n v="64.61"/>
    <x v="18"/>
    <d v="2023-09-29T00:00:00"/>
    <s v="Francja"/>
    <s v="Miś z Sowiej Chaty"/>
    <x v="27"/>
    <n v="4"/>
    <n v="90"/>
    <n v="900"/>
    <n v="12"/>
    <n v="2023"/>
  </r>
  <r>
    <n v="3709"/>
    <n v="17"/>
    <n v="29"/>
    <d v="2023-12-25T00:00:00"/>
    <n v="63.35"/>
    <x v="18"/>
    <d v="2023-09-29T00:00:00"/>
    <s v="Francja"/>
    <s v="Miś z Sowiej Chaty"/>
    <x v="27"/>
    <n v="4"/>
    <n v="90"/>
    <n v="900"/>
    <n v="12"/>
    <n v="2023"/>
  </r>
  <r>
    <n v="3710"/>
    <n v="17"/>
    <n v="16"/>
    <d v="2023-12-27T00:00:00"/>
    <n v="11.29"/>
    <x v="18"/>
    <d v="2023-09-29T00:00:00"/>
    <s v="Francja"/>
    <s v="Umarłe Korporacje"/>
    <x v="22"/>
    <n v="8"/>
    <n v="240"/>
    <n v="1800"/>
    <n v="12"/>
    <n v="2023"/>
  </r>
  <r>
    <n v="3711"/>
    <n v="17"/>
    <n v="16"/>
    <d v="2023-12-27T00:00:00"/>
    <n v="19.329999999999998"/>
    <x v="18"/>
    <d v="2023-09-29T00:00:00"/>
    <s v="Francja"/>
    <s v="Umarłe Korporacje"/>
    <x v="22"/>
    <n v="8"/>
    <n v="240"/>
    <n v="1800"/>
    <n v="12"/>
    <n v="2023"/>
  </r>
  <r>
    <n v="3712"/>
    <n v="6"/>
    <n v="17"/>
    <d v="2023-12-28T00:00:00"/>
    <n v="23.51"/>
    <x v="17"/>
    <d v="2023-09-21T00:00:00"/>
    <s v="USA"/>
    <s v="Tofik Lis"/>
    <x v="7"/>
    <n v="6"/>
    <n v="160"/>
    <n v="1200"/>
    <n v="12"/>
    <n v="2023"/>
  </r>
  <r>
    <n v="3713"/>
    <n v="6"/>
    <n v="17"/>
    <d v="2023-12-28T00:00:00"/>
    <n v="32.97"/>
    <x v="17"/>
    <d v="2023-09-21T00:00:00"/>
    <s v="USA"/>
    <s v="Tofik Lis"/>
    <x v="7"/>
    <n v="6"/>
    <n v="160"/>
    <n v="1200"/>
    <n v="12"/>
    <n v="2023"/>
  </r>
  <r>
    <n v="3714"/>
    <n v="17"/>
    <n v="16"/>
    <d v="2023-12-29T00:00:00"/>
    <n v="33.22"/>
    <x v="18"/>
    <d v="2023-09-29T00:00:00"/>
    <s v="Francja"/>
    <s v="Umarłe Korporacje"/>
    <x v="22"/>
    <n v="8"/>
    <n v="240"/>
    <n v="1800"/>
    <n v="12"/>
    <n v="2023"/>
  </r>
  <r>
    <n v="3715"/>
    <n v="17"/>
    <n v="16"/>
    <d v="2023-12-29T00:00:00"/>
    <n v="36.409999999999997"/>
    <x v="18"/>
    <d v="2023-09-29T00:00:00"/>
    <s v="Francja"/>
    <s v="Umarłe Korporacje"/>
    <x v="22"/>
    <n v="8"/>
    <n v="240"/>
    <n v="1800"/>
    <n v="12"/>
    <n v="2023"/>
  </r>
  <r>
    <n v="3716"/>
    <n v="17"/>
    <n v="16"/>
    <d v="2023-12-30T00:00:00"/>
    <n v="49.01"/>
    <x v="18"/>
    <d v="2023-09-29T00:00:00"/>
    <s v="Francja"/>
    <s v="Umarłe Korporacje"/>
    <x v="22"/>
    <n v="8"/>
    <n v="240"/>
    <n v="1800"/>
    <n v="12"/>
    <n v="2023"/>
  </r>
  <r>
    <n v="3717"/>
    <n v="17"/>
    <n v="16"/>
    <d v="2023-12-30T00:00:00"/>
    <n v="40.03"/>
    <x v="18"/>
    <d v="2023-09-29T00:00:00"/>
    <s v="Francja"/>
    <s v="Umarłe Korporacje"/>
    <x v="22"/>
    <n v="8"/>
    <n v="240"/>
    <n v="1800"/>
    <n v="12"/>
    <n v="2023"/>
  </r>
  <r>
    <n v="3718"/>
    <n v="17"/>
    <n v="16"/>
    <d v="2023-12-30T00:00:00"/>
    <n v="61.63"/>
    <x v="18"/>
    <d v="2023-09-29T00:00:00"/>
    <s v="Francja"/>
    <s v="Umarłe Korporacje"/>
    <x v="22"/>
    <n v="8"/>
    <n v="240"/>
    <n v="1800"/>
    <n v="12"/>
    <n v="2023"/>
  </r>
  <r>
    <n v="3719"/>
    <n v="17"/>
    <n v="16"/>
    <d v="2023-12-30T00:00:00"/>
    <n v="74.81"/>
    <x v="18"/>
    <d v="2023-09-29T00:00:00"/>
    <s v="Francja"/>
    <s v="Umarłe Korporacje"/>
    <x v="22"/>
    <n v="8"/>
    <n v="240"/>
    <n v="1800"/>
    <n v="12"/>
    <n v="2023"/>
  </r>
  <r>
    <n v="3720"/>
    <n v="17"/>
    <n v="16"/>
    <d v="2023-12-30T00:00:00"/>
    <n v="86.85"/>
    <x v="18"/>
    <d v="2023-09-29T00:00:00"/>
    <s v="Francja"/>
    <s v="Umarłe Korporacje"/>
    <x v="22"/>
    <n v="8"/>
    <n v="240"/>
    <n v="1800"/>
    <n v="12"/>
    <n v="2023"/>
  </r>
  <r>
    <n v="3721"/>
    <n v="17"/>
    <n v="16"/>
    <d v="2023-12-30T00:00:00"/>
    <n v="65.94"/>
    <x v="18"/>
    <d v="2023-09-29T00:00:00"/>
    <s v="Francja"/>
    <s v="Umarłe Korporacje"/>
    <x v="22"/>
    <n v="8"/>
    <n v="240"/>
    <n v="1800"/>
    <n v="12"/>
    <n v="2023"/>
  </r>
  <r>
    <n v="3722"/>
    <n v="6"/>
    <n v="17"/>
    <d v="2023-12-31T00:00:00"/>
    <n v="34.020000000000003"/>
    <x v="17"/>
    <d v="2023-09-21T00:00:00"/>
    <s v="USA"/>
    <s v="Tofik Lis"/>
    <x v="7"/>
    <n v="6"/>
    <n v="160"/>
    <n v="1200"/>
    <n v="12"/>
    <n v="2023"/>
  </r>
  <r>
    <n v="3723"/>
    <n v="6"/>
    <n v="17"/>
    <d v="2023-12-31T00:00:00"/>
    <n v="35.11"/>
    <x v="17"/>
    <d v="2023-09-21T00:00:00"/>
    <s v="USA"/>
    <s v="Tofik Lis"/>
    <x v="7"/>
    <n v="6"/>
    <n v="160"/>
    <n v="1200"/>
    <n v="12"/>
    <n v="2023"/>
  </r>
  <r>
    <n v="3724"/>
    <n v="17"/>
    <n v="17"/>
    <d v="2023-12-31T00:00:00"/>
    <n v="11.29"/>
    <x v="18"/>
    <d v="2023-09-29T00:00:00"/>
    <s v="Francja"/>
    <s v="Tofik Lis"/>
    <x v="7"/>
    <n v="6"/>
    <n v="160"/>
    <n v="1200"/>
    <n v="12"/>
    <n v="2023"/>
  </r>
  <r>
    <n v="3725"/>
    <n v="17"/>
    <n v="17"/>
    <d v="2023-12-31T00:00:00"/>
    <n v="27.45"/>
    <x v="18"/>
    <d v="2023-09-29T00:00:00"/>
    <s v="Francja"/>
    <s v="Tofik Lis"/>
    <x v="7"/>
    <n v="6"/>
    <n v="160"/>
    <n v="1200"/>
    <n v="12"/>
    <n v="2023"/>
  </r>
  <r>
    <n v="3726"/>
    <n v="20"/>
    <n v="1"/>
    <d v="2024-01-01T00:00:00"/>
    <n v="10.63"/>
    <x v="19"/>
    <d v="2024-01-01T00:00:00"/>
    <s v="Korea PoĹudniowa"/>
    <s v="Cysmix i Emilka"/>
    <x v="0"/>
    <n v="7"/>
    <n v="128"/>
    <n v="1500"/>
    <n v="1"/>
    <n v="2024"/>
  </r>
  <r>
    <n v="3727"/>
    <n v="6"/>
    <n v="17"/>
    <d v="2024-01-02T00:00:00"/>
    <n v="64.16"/>
    <x v="17"/>
    <d v="2023-09-21T00:00:00"/>
    <s v="USA"/>
    <s v="Tofik Lis"/>
    <x v="7"/>
    <n v="6"/>
    <n v="160"/>
    <n v="1200"/>
    <n v="1"/>
    <n v="2024"/>
  </r>
  <r>
    <n v="3728"/>
    <n v="17"/>
    <n v="17"/>
    <d v="2024-01-02T00:00:00"/>
    <n v="28.58"/>
    <x v="18"/>
    <d v="2023-09-29T00:00:00"/>
    <s v="Francja"/>
    <s v="Tofik Lis"/>
    <x v="7"/>
    <n v="6"/>
    <n v="160"/>
    <n v="1200"/>
    <n v="1"/>
    <n v="2024"/>
  </r>
  <r>
    <n v="3729"/>
    <n v="17"/>
    <n v="17"/>
    <d v="2024-01-02T00:00:00"/>
    <n v="29.59"/>
    <x v="18"/>
    <d v="2023-09-29T00:00:00"/>
    <s v="Francja"/>
    <s v="Tofik Lis"/>
    <x v="7"/>
    <n v="6"/>
    <n v="160"/>
    <n v="1200"/>
    <n v="1"/>
    <n v="2024"/>
  </r>
  <r>
    <n v="3730"/>
    <n v="17"/>
    <n v="17"/>
    <d v="2024-01-02T00:00:00"/>
    <n v="40.81"/>
    <x v="18"/>
    <d v="2023-09-29T00:00:00"/>
    <s v="Francja"/>
    <s v="Tofik Lis"/>
    <x v="7"/>
    <n v="6"/>
    <n v="160"/>
    <n v="1200"/>
    <n v="1"/>
    <n v="2024"/>
  </r>
  <r>
    <n v="3731"/>
    <n v="6"/>
    <n v="17"/>
    <d v="2024-01-04T00:00:00"/>
    <n v="59.67"/>
    <x v="17"/>
    <d v="2023-09-21T00:00:00"/>
    <s v="USA"/>
    <s v="Tofik Lis"/>
    <x v="7"/>
    <n v="6"/>
    <n v="160"/>
    <n v="1200"/>
    <n v="1"/>
    <n v="2024"/>
  </r>
  <r>
    <n v="3732"/>
    <n v="6"/>
    <n v="17"/>
    <d v="2024-01-04T00:00:00"/>
    <n v="80.69"/>
    <x v="17"/>
    <d v="2023-09-21T00:00:00"/>
    <s v="USA"/>
    <s v="Tofik Lis"/>
    <x v="7"/>
    <n v="6"/>
    <n v="160"/>
    <n v="1200"/>
    <n v="1"/>
    <n v="2024"/>
  </r>
  <r>
    <n v="3733"/>
    <n v="6"/>
    <n v="17"/>
    <d v="2024-01-04T00:00:00"/>
    <n v="52.72"/>
    <x v="17"/>
    <d v="2023-09-21T00:00:00"/>
    <s v="USA"/>
    <s v="Tofik Lis"/>
    <x v="7"/>
    <n v="6"/>
    <n v="160"/>
    <n v="1200"/>
    <n v="1"/>
    <n v="2024"/>
  </r>
  <r>
    <n v="3734"/>
    <n v="6"/>
    <n v="17"/>
    <d v="2024-01-04T00:00:00"/>
    <n v="79.08"/>
    <x v="17"/>
    <d v="2023-09-21T00:00:00"/>
    <s v="USA"/>
    <s v="Tofik Lis"/>
    <x v="7"/>
    <n v="6"/>
    <n v="160"/>
    <n v="1200"/>
    <n v="1"/>
    <n v="2024"/>
  </r>
  <r>
    <n v="3735"/>
    <n v="20"/>
    <n v="1"/>
    <d v="2024-01-04T00:00:00"/>
    <n v="24.8"/>
    <x v="19"/>
    <d v="2024-01-01T00:00:00"/>
    <s v="Korea PoĹudniowa"/>
    <s v="Cysmix i Emilka"/>
    <x v="0"/>
    <n v="7"/>
    <n v="128"/>
    <n v="1500"/>
    <n v="1"/>
    <n v="2024"/>
  </r>
  <r>
    <n v="3736"/>
    <n v="20"/>
    <n v="1"/>
    <d v="2024-01-04T00:00:00"/>
    <n v="31.48"/>
    <x v="19"/>
    <d v="2024-01-01T00:00:00"/>
    <s v="Korea PoĹudniowa"/>
    <s v="Cysmix i Emilka"/>
    <x v="0"/>
    <n v="7"/>
    <n v="128"/>
    <n v="1500"/>
    <n v="1"/>
    <n v="2024"/>
  </r>
  <r>
    <n v="3737"/>
    <n v="17"/>
    <n v="17"/>
    <d v="2024-01-05T00:00:00"/>
    <n v="60.66"/>
    <x v="18"/>
    <d v="2023-09-29T00:00:00"/>
    <s v="Francja"/>
    <s v="Tofik Lis"/>
    <x v="7"/>
    <n v="6"/>
    <n v="160"/>
    <n v="1200"/>
    <n v="1"/>
    <n v="2024"/>
  </r>
  <r>
    <n v="3738"/>
    <n v="17"/>
    <n v="17"/>
    <d v="2024-01-05T00:00:00"/>
    <n v="54.49"/>
    <x v="18"/>
    <d v="2023-09-29T00:00:00"/>
    <s v="Francja"/>
    <s v="Tofik Lis"/>
    <x v="7"/>
    <n v="6"/>
    <n v="160"/>
    <n v="1200"/>
    <n v="1"/>
    <n v="2024"/>
  </r>
  <r>
    <n v="3739"/>
    <n v="17"/>
    <n v="17"/>
    <d v="2024-01-05T00:00:00"/>
    <n v="53.8"/>
    <x v="18"/>
    <d v="2023-09-29T00:00:00"/>
    <s v="Francja"/>
    <s v="Tofik Lis"/>
    <x v="7"/>
    <n v="6"/>
    <n v="160"/>
    <n v="1200"/>
    <n v="1"/>
    <n v="2024"/>
  </r>
  <r>
    <n v="3740"/>
    <n v="17"/>
    <n v="17"/>
    <d v="2024-01-05T00:00:00"/>
    <n v="89.76"/>
    <x v="18"/>
    <d v="2023-09-29T00:00:00"/>
    <s v="Francja"/>
    <s v="Tofik Lis"/>
    <x v="7"/>
    <n v="6"/>
    <n v="160"/>
    <n v="1200"/>
    <n v="1"/>
    <n v="2024"/>
  </r>
  <r>
    <n v="3741"/>
    <n v="6"/>
    <n v="18"/>
    <d v="2024-01-06T00:00:00"/>
    <n v="19.86"/>
    <x v="17"/>
    <d v="2023-09-21T00:00:00"/>
    <s v="USA"/>
    <s v="Aviciuś"/>
    <x v="15"/>
    <n v="5"/>
    <n v="124"/>
    <n v="1000"/>
    <n v="1"/>
    <n v="2024"/>
  </r>
  <r>
    <n v="3742"/>
    <n v="20"/>
    <n v="1"/>
    <d v="2024-01-06T00:00:00"/>
    <n v="36.799999999999997"/>
    <x v="19"/>
    <d v="2024-01-01T00:00:00"/>
    <s v="Korea PoĹudniowa"/>
    <s v="Cysmix i Emilka"/>
    <x v="0"/>
    <n v="7"/>
    <n v="128"/>
    <n v="1500"/>
    <n v="1"/>
    <n v="2024"/>
  </r>
  <r>
    <n v="3743"/>
    <n v="20"/>
    <n v="1"/>
    <d v="2024-01-07T00:00:00"/>
    <n v="41.2"/>
    <x v="19"/>
    <d v="2024-01-01T00:00:00"/>
    <s v="Korea PoĹudniowa"/>
    <s v="Cysmix i Emilka"/>
    <x v="0"/>
    <n v="7"/>
    <n v="128"/>
    <n v="1500"/>
    <n v="1"/>
    <n v="2024"/>
  </r>
  <r>
    <n v="3744"/>
    <n v="20"/>
    <n v="1"/>
    <d v="2024-01-07T00:00:00"/>
    <n v="44.23"/>
    <x v="19"/>
    <d v="2024-01-01T00:00:00"/>
    <s v="Korea PoĹudniowa"/>
    <s v="Cysmix i Emilka"/>
    <x v="0"/>
    <n v="7"/>
    <n v="128"/>
    <n v="1500"/>
    <n v="1"/>
    <n v="2024"/>
  </r>
  <r>
    <n v="3745"/>
    <n v="17"/>
    <n v="17"/>
    <d v="2024-01-08T00:00:00"/>
    <n v="58.06"/>
    <x v="18"/>
    <d v="2023-09-29T00:00:00"/>
    <s v="Francja"/>
    <s v="Tofik Lis"/>
    <x v="7"/>
    <n v="6"/>
    <n v="160"/>
    <n v="1200"/>
    <n v="1"/>
    <n v="2024"/>
  </r>
  <r>
    <n v="3746"/>
    <n v="6"/>
    <n v="18"/>
    <d v="2024-01-09T00:00:00"/>
    <n v="19.72"/>
    <x v="17"/>
    <d v="2023-09-21T00:00:00"/>
    <s v="USA"/>
    <s v="Aviciuś"/>
    <x v="15"/>
    <n v="5"/>
    <n v="124"/>
    <n v="1000"/>
    <n v="1"/>
    <n v="2024"/>
  </r>
  <r>
    <n v="3747"/>
    <n v="17"/>
    <n v="18"/>
    <d v="2024-01-10T00:00:00"/>
    <n v="10.47"/>
    <x v="18"/>
    <d v="2023-09-29T00:00:00"/>
    <s v="Francja"/>
    <s v="Aviciuś"/>
    <x v="15"/>
    <n v="5"/>
    <n v="124"/>
    <n v="1000"/>
    <n v="1"/>
    <n v="2024"/>
  </r>
  <r>
    <n v="3748"/>
    <n v="20"/>
    <n v="1"/>
    <d v="2024-01-10T00:00:00"/>
    <n v="47.55"/>
    <x v="19"/>
    <d v="2024-01-01T00:00:00"/>
    <s v="Korea PoĹudniowa"/>
    <s v="Cysmix i Emilka"/>
    <x v="0"/>
    <n v="7"/>
    <n v="128"/>
    <n v="1500"/>
    <n v="1"/>
    <n v="2024"/>
  </r>
  <r>
    <n v="3749"/>
    <n v="20"/>
    <n v="1"/>
    <d v="2024-01-10T00:00:00"/>
    <n v="68.569999999999993"/>
    <x v="19"/>
    <d v="2024-01-01T00:00:00"/>
    <s v="Korea PoĹudniowa"/>
    <s v="Cysmix i Emilka"/>
    <x v="0"/>
    <n v="7"/>
    <n v="128"/>
    <n v="1500"/>
    <n v="1"/>
    <n v="2024"/>
  </r>
  <r>
    <n v="3750"/>
    <n v="20"/>
    <n v="1"/>
    <d v="2024-01-10T00:00:00"/>
    <n v="77.83"/>
    <x v="19"/>
    <d v="2024-01-01T00:00:00"/>
    <s v="Korea PoĹudniowa"/>
    <s v="Cysmix i Emilka"/>
    <x v="0"/>
    <n v="7"/>
    <n v="128"/>
    <n v="1500"/>
    <n v="1"/>
    <n v="2024"/>
  </r>
  <r>
    <n v="3751"/>
    <n v="6"/>
    <n v="18"/>
    <d v="2024-01-11T00:00:00"/>
    <n v="35.840000000000003"/>
    <x v="17"/>
    <d v="2023-09-21T00:00:00"/>
    <s v="USA"/>
    <s v="Aviciuś"/>
    <x v="15"/>
    <n v="5"/>
    <n v="124"/>
    <n v="1000"/>
    <n v="1"/>
    <n v="2024"/>
  </r>
  <r>
    <n v="3752"/>
    <n v="6"/>
    <n v="18"/>
    <d v="2024-01-11T00:00:00"/>
    <n v="31.06"/>
    <x v="17"/>
    <d v="2023-09-21T00:00:00"/>
    <s v="USA"/>
    <s v="Aviciuś"/>
    <x v="15"/>
    <n v="5"/>
    <n v="124"/>
    <n v="1000"/>
    <n v="1"/>
    <n v="2024"/>
  </r>
  <r>
    <n v="3753"/>
    <n v="6"/>
    <n v="18"/>
    <d v="2024-01-11T00:00:00"/>
    <n v="51.39"/>
    <x v="17"/>
    <d v="2023-09-21T00:00:00"/>
    <s v="USA"/>
    <s v="Aviciuś"/>
    <x v="15"/>
    <n v="5"/>
    <n v="124"/>
    <n v="1000"/>
    <n v="1"/>
    <n v="2024"/>
  </r>
  <r>
    <n v="3754"/>
    <n v="17"/>
    <n v="18"/>
    <d v="2024-01-11T00:00:00"/>
    <n v="18.420000000000002"/>
    <x v="18"/>
    <d v="2023-09-29T00:00:00"/>
    <s v="Francja"/>
    <s v="Aviciuś"/>
    <x v="15"/>
    <n v="5"/>
    <n v="124"/>
    <n v="1000"/>
    <n v="1"/>
    <n v="2024"/>
  </r>
  <r>
    <n v="3755"/>
    <n v="17"/>
    <n v="18"/>
    <d v="2024-01-11T00:00:00"/>
    <n v="29.23"/>
    <x v="18"/>
    <d v="2023-09-29T00:00:00"/>
    <s v="Francja"/>
    <s v="Aviciuś"/>
    <x v="15"/>
    <n v="5"/>
    <n v="124"/>
    <n v="1000"/>
    <n v="1"/>
    <n v="2024"/>
  </r>
  <r>
    <n v="3756"/>
    <n v="17"/>
    <n v="18"/>
    <d v="2024-01-11T00:00:00"/>
    <n v="42.12"/>
    <x v="18"/>
    <d v="2023-09-29T00:00:00"/>
    <s v="Francja"/>
    <s v="Aviciuś"/>
    <x v="15"/>
    <n v="5"/>
    <n v="124"/>
    <n v="1000"/>
    <n v="1"/>
    <n v="2024"/>
  </r>
  <r>
    <n v="3757"/>
    <n v="17"/>
    <n v="18"/>
    <d v="2024-01-11T00:00:00"/>
    <n v="48.22"/>
    <x v="18"/>
    <d v="2023-09-29T00:00:00"/>
    <s v="Francja"/>
    <s v="Aviciuś"/>
    <x v="15"/>
    <n v="5"/>
    <n v="124"/>
    <n v="1000"/>
    <n v="1"/>
    <n v="2024"/>
  </r>
  <r>
    <n v="3758"/>
    <n v="17"/>
    <n v="18"/>
    <d v="2024-01-11T00:00:00"/>
    <n v="52.81"/>
    <x v="18"/>
    <d v="2023-09-29T00:00:00"/>
    <s v="Francja"/>
    <s v="Aviciuś"/>
    <x v="15"/>
    <n v="5"/>
    <n v="124"/>
    <n v="1000"/>
    <n v="1"/>
    <n v="2024"/>
  </r>
  <r>
    <n v="3759"/>
    <n v="17"/>
    <n v="18"/>
    <d v="2024-01-11T00:00:00"/>
    <n v="62.19"/>
    <x v="18"/>
    <d v="2023-09-29T00:00:00"/>
    <s v="Francja"/>
    <s v="Aviciuś"/>
    <x v="15"/>
    <n v="5"/>
    <n v="124"/>
    <n v="1000"/>
    <n v="1"/>
    <n v="2024"/>
  </r>
  <r>
    <n v="3760"/>
    <n v="17"/>
    <n v="18"/>
    <d v="2024-01-11T00:00:00"/>
    <n v="78.58"/>
    <x v="18"/>
    <d v="2023-09-29T00:00:00"/>
    <s v="Francja"/>
    <s v="Aviciuś"/>
    <x v="15"/>
    <n v="5"/>
    <n v="124"/>
    <n v="1000"/>
    <n v="1"/>
    <n v="2024"/>
  </r>
  <r>
    <n v="3761"/>
    <n v="6"/>
    <n v="18"/>
    <d v="2024-01-13T00:00:00"/>
    <n v="63.7"/>
    <x v="17"/>
    <d v="2023-09-21T00:00:00"/>
    <s v="USA"/>
    <s v="Aviciuś"/>
    <x v="15"/>
    <n v="5"/>
    <n v="124"/>
    <n v="1000"/>
    <n v="1"/>
    <n v="2024"/>
  </r>
  <r>
    <n v="3762"/>
    <n v="6"/>
    <n v="18"/>
    <d v="2024-01-13T00:00:00"/>
    <n v="65.5"/>
    <x v="17"/>
    <d v="2023-09-21T00:00:00"/>
    <s v="USA"/>
    <s v="Aviciuś"/>
    <x v="15"/>
    <n v="5"/>
    <n v="124"/>
    <n v="1000"/>
    <n v="1"/>
    <n v="2024"/>
  </r>
  <r>
    <n v="3763"/>
    <n v="6"/>
    <n v="18"/>
    <d v="2024-01-13T00:00:00"/>
    <n v="67.41"/>
    <x v="17"/>
    <d v="2023-09-21T00:00:00"/>
    <s v="USA"/>
    <s v="Aviciuś"/>
    <x v="15"/>
    <n v="5"/>
    <n v="124"/>
    <n v="1000"/>
    <n v="1"/>
    <n v="2024"/>
  </r>
  <r>
    <n v="3764"/>
    <n v="20"/>
    <n v="1"/>
    <d v="2024-01-13T00:00:00"/>
    <n v="79.37"/>
    <x v="19"/>
    <d v="2024-01-01T00:00:00"/>
    <s v="Korea PoĹudniowa"/>
    <s v="Cysmix i Emilka"/>
    <x v="0"/>
    <n v="7"/>
    <n v="128"/>
    <n v="1500"/>
    <n v="1"/>
    <n v="2024"/>
  </r>
  <r>
    <n v="3765"/>
    <n v="20"/>
    <n v="2"/>
    <d v="2024-01-13T00:00:00"/>
    <n v="17.78"/>
    <x v="19"/>
    <d v="2024-01-01T00:00:00"/>
    <s v="Korea PoĹudniowa"/>
    <s v="Solejek"/>
    <x v="1"/>
    <n v="7"/>
    <n v="182"/>
    <n v="1500"/>
    <n v="1"/>
    <n v="2024"/>
  </r>
  <r>
    <n v="3766"/>
    <n v="20"/>
    <n v="2"/>
    <d v="2024-01-13T00:00:00"/>
    <n v="26.15"/>
    <x v="19"/>
    <d v="2024-01-01T00:00:00"/>
    <s v="Korea PoĹudniowa"/>
    <s v="Solejek"/>
    <x v="1"/>
    <n v="7"/>
    <n v="182"/>
    <n v="1500"/>
    <n v="1"/>
    <n v="2024"/>
  </r>
  <r>
    <n v="3767"/>
    <n v="17"/>
    <n v="18"/>
    <d v="2024-01-14T00:00:00"/>
    <n v="64.09"/>
    <x v="18"/>
    <d v="2023-09-29T00:00:00"/>
    <s v="Francja"/>
    <s v="Aviciuś"/>
    <x v="15"/>
    <n v="5"/>
    <n v="124"/>
    <n v="1000"/>
    <n v="1"/>
    <n v="2024"/>
  </r>
  <r>
    <n v="3768"/>
    <n v="17"/>
    <n v="18"/>
    <d v="2024-01-14T00:00:00"/>
    <n v="61.91"/>
    <x v="18"/>
    <d v="2023-09-29T00:00:00"/>
    <s v="Francja"/>
    <s v="Aviciuś"/>
    <x v="15"/>
    <n v="5"/>
    <n v="124"/>
    <n v="1000"/>
    <n v="1"/>
    <n v="2024"/>
  </r>
  <r>
    <n v="3769"/>
    <n v="17"/>
    <n v="19"/>
    <d v="2024-01-14T00:00:00"/>
    <n v="15.65"/>
    <x v="18"/>
    <d v="2023-09-29T00:00:00"/>
    <s v="Francja"/>
    <s v="Dźwiękowy Szok Magii"/>
    <x v="16"/>
    <n v="7"/>
    <n v="170"/>
    <n v="1400"/>
    <n v="1"/>
    <n v="2024"/>
  </r>
  <r>
    <n v="3770"/>
    <n v="17"/>
    <n v="19"/>
    <d v="2024-01-14T00:00:00"/>
    <n v="24.61"/>
    <x v="18"/>
    <d v="2023-09-29T00:00:00"/>
    <s v="Francja"/>
    <s v="Dźwiękowy Szok Magii"/>
    <x v="16"/>
    <n v="7"/>
    <n v="170"/>
    <n v="1400"/>
    <n v="1"/>
    <n v="2024"/>
  </r>
  <r>
    <n v="3771"/>
    <n v="17"/>
    <n v="19"/>
    <d v="2024-01-14T00:00:00"/>
    <n v="31.48"/>
    <x v="18"/>
    <d v="2023-09-29T00:00:00"/>
    <s v="Francja"/>
    <s v="Dźwiękowy Szok Magii"/>
    <x v="16"/>
    <n v="7"/>
    <n v="170"/>
    <n v="1400"/>
    <n v="1"/>
    <n v="2024"/>
  </r>
  <r>
    <n v="3772"/>
    <n v="17"/>
    <n v="19"/>
    <d v="2024-01-14T00:00:00"/>
    <n v="45.74"/>
    <x v="18"/>
    <d v="2023-09-29T00:00:00"/>
    <s v="Francja"/>
    <s v="Dźwiękowy Szok Magii"/>
    <x v="16"/>
    <n v="7"/>
    <n v="170"/>
    <n v="1400"/>
    <n v="1"/>
    <n v="2024"/>
  </r>
  <r>
    <n v="3773"/>
    <n v="17"/>
    <n v="19"/>
    <d v="2024-01-14T00:00:00"/>
    <n v="40.770000000000003"/>
    <x v="18"/>
    <d v="2023-09-29T00:00:00"/>
    <s v="Francja"/>
    <s v="Dźwiękowy Szok Magii"/>
    <x v="16"/>
    <n v="7"/>
    <n v="170"/>
    <n v="1400"/>
    <n v="1"/>
    <n v="2024"/>
  </r>
  <r>
    <n v="3774"/>
    <n v="6"/>
    <n v="18"/>
    <d v="2024-01-16T00:00:00"/>
    <n v="82.6"/>
    <x v="17"/>
    <d v="2023-09-21T00:00:00"/>
    <s v="USA"/>
    <s v="Aviciuś"/>
    <x v="15"/>
    <n v="5"/>
    <n v="124"/>
    <n v="1000"/>
    <n v="1"/>
    <n v="2024"/>
  </r>
  <r>
    <n v="3775"/>
    <n v="6"/>
    <n v="19"/>
    <d v="2024-01-16T00:00:00"/>
    <n v="19.54"/>
    <x v="17"/>
    <d v="2023-09-21T00:00:00"/>
    <s v="USA"/>
    <s v="Dźwiękowy Szok Magii"/>
    <x v="16"/>
    <n v="7"/>
    <n v="170"/>
    <n v="1400"/>
    <n v="1"/>
    <n v="2024"/>
  </r>
  <r>
    <n v="3776"/>
    <n v="17"/>
    <n v="19"/>
    <d v="2024-01-16T00:00:00"/>
    <n v="40.92"/>
    <x v="18"/>
    <d v="2023-09-29T00:00:00"/>
    <s v="Francja"/>
    <s v="Dźwiękowy Szok Magii"/>
    <x v="16"/>
    <n v="7"/>
    <n v="170"/>
    <n v="1400"/>
    <n v="1"/>
    <n v="2024"/>
  </r>
  <r>
    <n v="3777"/>
    <n v="17"/>
    <n v="19"/>
    <d v="2024-01-16T00:00:00"/>
    <n v="57.12"/>
    <x v="18"/>
    <d v="2023-09-29T00:00:00"/>
    <s v="Francja"/>
    <s v="Dźwiękowy Szok Magii"/>
    <x v="16"/>
    <n v="7"/>
    <n v="170"/>
    <n v="1400"/>
    <n v="1"/>
    <n v="2024"/>
  </r>
  <r>
    <n v="3778"/>
    <n v="20"/>
    <n v="2"/>
    <d v="2024-01-16T00:00:00"/>
    <n v="28.55"/>
    <x v="19"/>
    <d v="2024-01-01T00:00:00"/>
    <s v="Korea PoĹudniowa"/>
    <s v="Solejek"/>
    <x v="1"/>
    <n v="7"/>
    <n v="182"/>
    <n v="1500"/>
    <n v="1"/>
    <n v="2024"/>
  </r>
  <r>
    <n v="3779"/>
    <n v="6"/>
    <n v="19"/>
    <d v="2024-01-18T00:00:00"/>
    <n v="23.31"/>
    <x v="17"/>
    <d v="2023-09-21T00:00:00"/>
    <s v="USA"/>
    <s v="Dźwiękowy Szok Magii"/>
    <x v="16"/>
    <n v="7"/>
    <n v="170"/>
    <n v="1400"/>
    <n v="1"/>
    <n v="2024"/>
  </r>
  <r>
    <n v="3780"/>
    <n v="6"/>
    <n v="19"/>
    <d v="2024-01-18T00:00:00"/>
    <n v="29.23"/>
    <x v="17"/>
    <d v="2023-09-21T00:00:00"/>
    <s v="USA"/>
    <s v="Dźwiękowy Szok Magii"/>
    <x v="16"/>
    <n v="7"/>
    <n v="170"/>
    <n v="1400"/>
    <n v="1"/>
    <n v="2024"/>
  </r>
  <r>
    <n v="3781"/>
    <n v="6"/>
    <n v="19"/>
    <d v="2024-01-18T00:00:00"/>
    <n v="32.19"/>
    <x v="17"/>
    <d v="2023-09-21T00:00:00"/>
    <s v="USA"/>
    <s v="Dźwiękowy Szok Magii"/>
    <x v="16"/>
    <n v="7"/>
    <n v="170"/>
    <n v="1400"/>
    <n v="1"/>
    <n v="2024"/>
  </r>
  <r>
    <n v="3782"/>
    <n v="6"/>
    <n v="19"/>
    <d v="2024-01-18T00:00:00"/>
    <n v="35.1"/>
    <x v="17"/>
    <d v="2023-09-21T00:00:00"/>
    <s v="USA"/>
    <s v="Dźwiękowy Szok Magii"/>
    <x v="16"/>
    <n v="7"/>
    <n v="170"/>
    <n v="1400"/>
    <n v="1"/>
    <n v="2024"/>
  </r>
  <r>
    <n v="3783"/>
    <n v="6"/>
    <n v="19"/>
    <d v="2024-01-18T00:00:00"/>
    <n v="44.45"/>
    <x v="17"/>
    <d v="2023-09-21T00:00:00"/>
    <s v="USA"/>
    <s v="Dźwiękowy Szok Magii"/>
    <x v="16"/>
    <n v="7"/>
    <n v="170"/>
    <n v="1400"/>
    <n v="1"/>
    <n v="2024"/>
  </r>
  <r>
    <n v="3784"/>
    <n v="6"/>
    <n v="19"/>
    <d v="2024-01-18T00:00:00"/>
    <n v="44.09"/>
    <x v="17"/>
    <d v="2023-09-21T00:00:00"/>
    <s v="USA"/>
    <s v="Dźwiękowy Szok Magii"/>
    <x v="16"/>
    <n v="7"/>
    <n v="170"/>
    <n v="1400"/>
    <n v="1"/>
    <n v="2024"/>
  </r>
  <r>
    <n v="3785"/>
    <n v="6"/>
    <n v="19"/>
    <d v="2024-01-18T00:00:00"/>
    <n v="53.01"/>
    <x v="17"/>
    <d v="2023-09-21T00:00:00"/>
    <s v="USA"/>
    <s v="Dźwiękowy Szok Magii"/>
    <x v="16"/>
    <n v="7"/>
    <n v="170"/>
    <n v="1400"/>
    <n v="1"/>
    <n v="2024"/>
  </r>
  <r>
    <n v="3786"/>
    <n v="6"/>
    <n v="19"/>
    <d v="2024-01-18T00:00:00"/>
    <n v="92.98"/>
    <x v="17"/>
    <d v="2023-09-21T00:00:00"/>
    <s v="USA"/>
    <s v="Dźwiękowy Szok Magii"/>
    <x v="16"/>
    <n v="7"/>
    <n v="170"/>
    <n v="1400"/>
    <n v="1"/>
    <n v="2024"/>
  </r>
  <r>
    <n v="3787"/>
    <n v="17"/>
    <n v="19"/>
    <d v="2024-01-18T00:00:00"/>
    <n v="66.25"/>
    <x v="18"/>
    <d v="2023-09-29T00:00:00"/>
    <s v="Francja"/>
    <s v="Dźwiękowy Szok Magii"/>
    <x v="16"/>
    <n v="7"/>
    <n v="170"/>
    <n v="1400"/>
    <n v="1"/>
    <n v="2024"/>
  </r>
  <r>
    <n v="3788"/>
    <n v="17"/>
    <n v="19"/>
    <d v="2024-01-18T00:00:00"/>
    <n v="84.83"/>
    <x v="18"/>
    <d v="2023-09-29T00:00:00"/>
    <s v="Francja"/>
    <s v="Dźwiękowy Szok Magii"/>
    <x v="16"/>
    <n v="7"/>
    <n v="170"/>
    <n v="1400"/>
    <n v="1"/>
    <n v="2024"/>
  </r>
  <r>
    <n v="3789"/>
    <n v="17"/>
    <n v="19"/>
    <d v="2024-01-18T00:00:00"/>
    <n v="69.03"/>
    <x v="18"/>
    <d v="2023-09-29T00:00:00"/>
    <s v="Francja"/>
    <s v="Dźwiękowy Szok Magii"/>
    <x v="16"/>
    <n v="7"/>
    <n v="170"/>
    <n v="1400"/>
    <n v="1"/>
    <n v="2024"/>
  </r>
  <r>
    <n v="3790"/>
    <n v="17"/>
    <n v="20"/>
    <d v="2024-01-18T00:00:00"/>
    <n v="10.18"/>
    <x v="18"/>
    <d v="2023-09-29T00:00:00"/>
    <s v="Francja"/>
    <s v="xi"/>
    <x v="17"/>
    <n v="9"/>
    <n v="222"/>
    <n v="2000"/>
    <n v="1"/>
    <n v="2024"/>
  </r>
  <r>
    <n v="3791"/>
    <n v="17"/>
    <n v="20"/>
    <d v="2024-01-18T00:00:00"/>
    <n v="21.31"/>
    <x v="18"/>
    <d v="2023-09-29T00:00:00"/>
    <s v="Francja"/>
    <s v="xi"/>
    <x v="17"/>
    <n v="9"/>
    <n v="222"/>
    <n v="2000"/>
    <n v="1"/>
    <n v="2024"/>
  </r>
  <r>
    <n v="3792"/>
    <n v="17"/>
    <n v="20"/>
    <d v="2024-01-18T00:00:00"/>
    <n v="25.47"/>
    <x v="18"/>
    <d v="2023-09-29T00:00:00"/>
    <s v="Francja"/>
    <s v="xi"/>
    <x v="17"/>
    <n v="9"/>
    <n v="222"/>
    <n v="2000"/>
    <n v="1"/>
    <n v="2024"/>
  </r>
  <r>
    <n v="3793"/>
    <n v="17"/>
    <n v="20"/>
    <d v="2024-01-18T00:00:00"/>
    <n v="37.68"/>
    <x v="18"/>
    <d v="2023-09-29T00:00:00"/>
    <s v="Francja"/>
    <s v="xi"/>
    <x v="17"/>
    <n v="9"/>
    <n v="222"/>
    <n v="2000"/>
    <n v="1"/>
    <n v="2024"/>
  </r>
  <r>
    <n v="3794"/>
    <n v="6"/>
    <n v="19"/>
    <d v="2024-01-19T00:00:00"/>
    <n v="100"/>
    <x v="17"/>
    <d v="2023-09-21T00:00:00"/>
    <s v="USA"/>
    <s v="Dźwiękowy Szok Magii"/>
    <x v="16"/>
    <n v="7"/>
    <n v="170"/>
    <n v="1400"/>
    <n v="1"/>
    <n v="2024"/>
  </r>
  <r>
    <n v="3795"/>
    <n v="6"/>
    <n v="20"/>
    <d v="2024-01-19T00:00:00"/>
    <n v="15.36"/>
    <x v="17"/>
    <d v="2023-09-21T00:00:00"/>
    <s v="USA"/>
    <s v="xi"/>
    <x v="17"/>
    <n v="9"/>
    <n v="222"/>
    <n v="2000"/>
    <n v="1"/>
    <n v="2024"/>
  </r>
  <r>
    <n v="3796"/>
    <n v="6"/>
    <n v="20"/>
    <d v="2024-01-19T00:00:00"/>
    <n v="18.2"/>
    <x v="17"/>
    <d v="2023-09-21T00:00:00"/>
    <s v="USA"/>
    <s v="xi"/>
    <x v="17"/>
    <n v="9"/>
    <n v="222"/>
    <n v="2000"/>
    <n v="1"/>
    <n v="2024"/>
  </r>
  <r>
    <n v="3797"/>
    <n v="20"/>
    <n v="2"/>
    <d v="2024-01-19T00:00:00"/>
    <n v="39.28"/>
    <x v="19"/>
    <d v="2024-01-01T00:00:00"/>
    <s v="Korea PoĹudniowa"/>
    <s v="Solejek"/>
    <x v="1"/>
    <n v="7"/>
    <n v="182"/>
    <n v="1500"/>
    <n v="1"/>
    <n v="2024"/>
  </r>
  <r>
    <n v="3798"/>
    <n v="20"/>
    <n v="2"/>
    <d v="2024-01-20T00:00:00"/>
    <n v="43.03"/>
    <x v="19"/>
    <d v="2024-01-01T00:00:00"/>
    <s v="Korea PoĹudniowa"/>
    <s v="Solejek"/>
    <x v="1"/>
    <n v="7"/>
    <n v="182"/>
    <n v="1500"/>
    <n v="1"/>
    <n v="2024"/>
  </r>
  <r>
    <n v="3799"/>
    <n v="20"/>
    <n v="2"/>
    <d v="2024-01-20T00:00:00"/>
    <n v="41.43"/>
    <x v="19"/>
    <d v="2024-01-01T00:00:00"/>
    <s v="Korea PoĹudniowa"/>
    <s v="Solejek"/>
    <x v="1"/>
    <n v="7"/>
    <n v="182"/>
    <n v="1500"/>
    <n v="1"/>
    <n v="2024"/>
  </r>
  <r>
    <n v="3800"/>
    <n v="20"/>
    <n v="2"/>
    <d v="2024-01-20T00:00:00"/>
    <n v="45.93"/>
    <x v="19"/>
    <d v="2024-01-01T00:00:00"/>
    <s v="Korea PoĹudniowa"/>
    <s v="Solejek"/>
    <x v="1"/>
    <n v="7"/>
    <n v="182"/>
    <n v="1500"/>
    <n v="1"/>
    <n v="2024"/>
  </r>
  <r>
    <n v="3801"/>
    <n v="20"/>
    <n v="2"/>
    <d v="2024-01-20T00:00:00"/>
    <n v="85.18"/>
    <x v="19"/>
    <d v="2024-01-01T00:00:00"/>
    <s v="Korea PoĹudniowa"/>
    <s v="Solejek"/>
    <x v="1"/>
    <n v="7"/>
    <n v="182"/>
    <n v="1500"/>
    <n v="1"/>
    <n v="2024"/>
  </r>
  <r>
    <n v="3802"/>
    <n v="20"/>
    <n v="2"/>
    <d v="2024-01-20T00:00:00"/>
    <n v="60.9"/>
    <x v="19"/>
    <d v="2024-01-01T00:00:00"/>
    <s v="Korea PoĹudniowa"/>
    <s v="Solejek"/>
    <x v="1"/>
    <n v="7"/>
    <n v="182"/>
    <n v="1500"/>
    <n v="1"/>
    <n v="2024"/>
  </r>
  <r>
    <n v="3803"/>
    <n v="20"/>
    <n v="2"/>
    <d v="2024-01-20T00:00:00"/>
    <n v="98.43"/>
    <x v="19"/>
    <d v="2024-01-01T00:00:00"/>
    <s v="Korea PoĹudniowa"/>
    <s v="Solejek"/>
    <x v="1"/>
    <n v="7"/>
    <n v="182"/>
    <n v="1500"/>
    <n v="1"/>
    <n v="2024"/>
  </r>
  <r>
    <n v="3804"/>
    <n v="20"/>
    <n v="3"/>
    <d v="2024-01-20T00:00:00"/>
    <n v="13.05"/>
    <x v="19"/>
    <d v="2024-01-01T00:00:00"/>
    <s v="Korea PoĹudniowa"/>
    <s v="Kuba Omsiak"/>
    <x v="2"/>
    <n v="5"/>
    <n v="128"/>
    <n v="1000"/>
    <n v="1"/>
    <n v="2024"/>
  </r>
  <r>
    <n v="3805"/>
    <n v="20"/>
    <n v="3"/>
    <d v="2024-01-20T00:00:00"/>
    <n v="23.23"/>
    <x v="19"/>
    <d v="2024-01-01T00:00:00"/>
    <s v="Korea PoĹudniowa"/>
    <s v="Kuba Omsiak"/>
    <x v="2"/>
    <n v="5"/>
    <n v="128"/>
    <n v="1000"/>
    <n v="1"/>
    <n v="2024"/>
  </r>
  <r>
    <n v="3806"/>
    <n v="20"/>
    <n v="3"/>
    <d v="2024-01-20T00:00:00"/>
    <n v="28.4"/>
    <x v="19"/>
    <d v="2024-01-01T00:00:00"/>
    <s v="Korea PoĹudniowa"/>
    <s v="Kuba Omsiak"/>
    <x v="2"/>
    <n v="5"/>
    <n v="128"/>
    <n v="1000"/>
    <n v="1"/>
    <n v="2024"/>
  </r>
  <r>
    <n v="3807"/>
    <n v="20"/>
    <n v="3"/>
    <d v="2024-01-20T00:00:00"/>
    <n v="39.35"/>
    <x v="19"/>
    <d v="2024-01-01T00:00:00"/>
    <s v="Korea PoĹudniowa"/>
    <s v="Kuba Omsiak"/>
    <x v="2"/>
    <n v="5"/>
    <n v="128"/>
    <n v="1000"/>
    <n v="1"/>
    <n v="2024"/>
  </r>
  <r>
    <n v="3808"/>
    <n v="20"/>
    <n v="3"/>
    <d v="2024-01-20T00:00:00"/>
    <n v="54.11"/>
    <x v="19"/>
    <d v="2024-01-01T00:00:00"/>
    <s v="Korea PoĹudniowa"/>
    <s v="Kuba Omsiak"/>
    <x v="2"/>
    <n v="5"/>
    <n v="128"/>
    <n v="1000"/>
    <n v="1"/>
    <n v="2024"/>
  </r>
  <r>
    <n v="3809"/>
    <n v="20"/>
    <n v="3"/>
    <d v="2024-01-20T00:00:00"/>
    <n v="67.27"/>
    <x v="19"/>
    <d v="2024-01-01T00:00:00"/>
    <s v="Korea PoĹudniowa"/>
    <s v="Kuba Omsiak"/>
    <x v="2"/>
    <n v="5"/>
    <n v="128"/>
    <n v="1000"/>
    <n v="1"/>
    <n v="2024"/>
  </r>
  <r>
    <n v="3810"/>
    <n v="17"/>
    <n v="20"/>
    <d v="2024-01-21T00:00:00"/>
    <n v="36.19"/>
    <x v="18"/>
    <d v="2023-09-29T00:00:00"/>
    <s v="Francja"/>
    <s v="xi"/>
    <x v="17"/>
    <n v="9"/>
    <n v="222"/>
    <n v="2000"/>
    <n v="1"/>
    <n v="2024"/>
  </r>
  <r>
    <n v="3811"/>
    <n v="6"/>
    <n v="20"/>
    <d v="2024-01-22T00:00:00"/>
    <n v="32.07"/>
    <x v="17"/>
    <d v="2023-09-21T00:00:00"/>
    <s v="USA"/>
    <s v="xi"/>
    <x v="17"/>
    <n v="9"/>
    <n v="222"/>
    <n v="2000"/>
    <n v="1"/>
    <n v="2024"/>
  </r>
  <r>
    <n v="3812"/>
    <n v="6"/>
    <n v="20"/>
    <d v="2024-01-22T00:00:00"/>
    <n v="35.08"/>
    <x v="17"/>
    <d v="2023-09-21T00:00:00"/>
    <s v="USA"/>
    <s v="xi"/>
    <x v="17"/>
    <n v="9"/>
    <n v="222"/>
    <n v="2000"/>
    <n v="1"/>
    <n v="2024"/>
  </r>
  <r>
    <n v="3813"/>
    <n v="17"/>
    <n v="20"/>
    <d v="2024-01-23T00:00:00"/>
    <n v="62.02"/>
    <x v="18"/>
    <d v="2023-09-29T00:00:00"/>
    <s v="Francja"/>
    <s v="xi"/>
    <x v="17"/>
    <n v="9"/>
    <n v="222"/>
    <n v="2000"/>
    <n v="1"/>
    <n v="2024"/>
  </r>
  <r>
    <n v="3814"/>
    <n v="20"/>
    <n v="3"/>
    <d v="2024-01-23T00:00:00"/>
    <n v="61.98"/>
    <x v="19"/>
    <d v="2024-01-01T00:00:00"/>
    <s v="Korea PoĹudniowa"/>
    <s v="Kuba Omsiak"/>
    <x v="2"/>
    <n v="5"/>
    <n v="128"/>
    <n v="1000"/>
    <n v="1"/>
    <n v="2024"/>
  </r>
  <r>
    <n v="3815"/>
    <n v="20"/>
    <n v="3"/>
    <d v="2024-01-23T00:00:00"/>
    <n v="54.45"/>
    <x v="19"/>
    <d v="2024-01-01T00:00:00"/>
    <s v="Korea PoĹudniowa"/>
    <s v="Kuba Omsiak"/>
    <x v="2"/>
    <n v="5"/>
    <n v="128"/>
    <n v="1000"/>
    <n v="1"/>
    <n v="2024"/>
  </r>
  <r>
    <n v="3816"/>
    <n v="6"/>
    <n v="20"/>
    <d v="2024-01-24T00:00:00"/>
    <n v="50.46"/>
    <x v="17"/>
    <d v="2023-09-21T00:00:00"/>
    <s v="USA"/>
    <s v="xi"/>
    <x v="17"/>
    <n v="9"/>
    <n v="222"/>
    <n v="2000"/>
    <n v="1"/>
    <n v="2024"/>
  </r>
  <r>
    <n v="3817"/>
    <n v="6"/>
    <n v="20"/>
    <d v="2024-01-24T00:00:00"/>
    <n v="62.93"/>
    <x v="17"/>
    <d v="2023-09-21T00:00:00"/>
    <s v="USA"/>
    <s v="xi"/>
    <x v="17"/>
    <n v="9"/>
    <n v="222"/>
    <n v="2000"/>
    <n v="1"/>
    <n v="2024"/>
  </r>
  <r>
    <n v="3818"/>
    <n v="17"/>
    <n v="20"/>
    <d v="2024-01-24T00:00:00"/>
    <n v="49.13"/>
    <x v="18"/>
    <d v="2023-09-29T00:00:00"/>
    <s v="Francja"/>
    <s v="xi"/>
    <x v="17"/>
    <n v="9"/>
    <n v="222"/>
    <n v="2000"/>
    <n v="1"/>
    <n v="2024"/>
  </r>
  <r>
    <n v="3819"/>
    <n v="6"/>
    <n v="20"/>
    <d v="2024-01-25T00:00:00"/>
    <n v="43.04"/>
    <x v="17"/>
    <d v="2023-09-21T00:00:00"/>
    <s v="USA"/>
    <s v="xi"/>
    <x v="17"/>
    <n v="9"/>
    <n v="222"/>
    <n v="2000"/>
    <n v="1"/>
    <n v="2024"/>
  </r>
  <r>
    <n v="3820"/>
    <n v="6"/>
    <n v="20"/>
    <d v="2024-01-25T00:00:00"/>
    <n v="53.95"/>
    <x v="17"/>
    <d v="2023-09-21T00:00:00"/>
    <s v="USA"/>
    <s v="xi"/>
    <x v="17"/>
    <n v="9"/>
    <n v="222"/>
    <n v="2000"/>
    <n v="1"/>
    <n v="2024"/>
  </r>
  <r>
    <n v="3821"/>
    <n v="6"/>
    <n v="20"/>
    <d v="2024-01-25T00:00:00"/>
    <n v="79.62"/>
    <x v="17"/>
    <d v="2023-09-21T00:00:00"/>
    <s v="USA"/>
    <s v="xi"/>
    <x v="17"/>
    <n v="9"/>
    <n v="222"/>
    <n v="2000"/>
    <n v="1"/>
    <n v="2024"/>
  </r>
  <r>
    <n v="3822"/>
    <n v="6"/>
    <n v="20"/>
    <d v="2024-01-26T00:00:00"/>
    <n v="84.53"/>
    <x v="17"/>
    <d v="2023-09-21T00:00:00"/>
    <s v="USA"/>
    <s v="xi"/>
    <x v="17"/>
    <n v="9"/>
    <n v="222"/>
    <n v="2000"/>
    <n v="1"/>
    <n v="2024"/>
  </r>
  <r>
    <n v="3823"/>
    <n v="6"/>
    <n v="21"/>
    <d v="2024-01-26T00:00:00"/>
    <n v="11.45"/>
    <x v="17"/>
    <d v="2023-09-21T00:00:00"/>
    <s v="USA"/>
    <s v="Lisek Przemyka"/>
    <x v="18"/>
    <n v="9"/>
    <n v="300"/>
    <n v="2000"/>
    <n v="1"/>
    <n v="2024"/>
  </r>
  <r>
    <n v="3824"/>
    <n v="6"/>
    <n v="21"/>
    <d v="2024-01-26T00:00:00"/>
    <n v="16.100000000000001"/>
    <x v="17"/>
    <d v="2023-09-21T00:00:00"/>
    <s v="USA"/>
    <s v="Lisek Przemyka"/>
    <x v="18"/>
    <n v="9"/>
    <n v="300"/>
    <n v="2000"/>
    <n v="1"/>
    <n v="2024"/>
  </r>
  <r>
    <n v="3825"/>
    <n v="6"/>
    <n v="21"/>
    <d v="2024-01-26T00:00:00"/>
    <n v="39.11"/>
    <x v="17"/>
    <d v="2023-09-21T00:00:00"/>
    <s v="USA"/>
    <s v="Lisek Przemyka"/>
    <x v="18"/>
    <n v="9"/>
    <n v="300"/>
    <n v="2000"/>
    <n v="1"/>
    <n v="2024"/>
  </r>
  <r>
    <n v="3826"/>
    <n v="20"/>
    <n v="3"/>
    <d v="2024-01-26T00:00:00"/>
    <n v="98.36"/>
    <x v="19"/>
    <d v="2024-01-01T00:00:00"/>
    <s v="Korea PoĹudniowa"/>
    <s v="Kuba Omsiak"/>
    <x v="2"/>
    <n v="5"/>
    <n v="128"/>
    <n v="1000"/>
    <n v="1"/>
    <n v="2024"/>
  </r>
  <r>
    <n v="3827"/>
    <n v="17"/>
    <n v="20"/>
    <d v="2024-01-27T00:00:00"/>
    <n v="70.760000000000005"/>
    <x v="18"/>
    <d v="2023-09-29T00:00:00"/>
    <s v="Francja"/>
    <s v="xi"/>
    <x v="17"/>
    <n v="9"/>
    <n v="222"/>
    <n v="2000"/>
    <n v="1"/>
    <n v="2024"/>
  </r>
  <r>
    <n v="3828"/>
    <n v="20"/>
    <n v="3"/>
    <d v="2024-01-29T00:00:00"/>
    <n v="89.97"/>
    <x v="19"/>
    <d v="2024-01-01T00:00:00"/>
    <s v="Korea PoĹudniowa"/>
    <s v="Kuba Omsiak"/>
    <x v="2"/>
    <n v="5"/>
    <n v="128"/>
    <n v="1000"/>
    <n v="1"/>
    <n v="2024"/>
  </r>
  <r>
    <n v="3829"/>
    <n v="20"/>
    <n v="4"/>
    <d v="2024-01-29T00:00:00"/>
    <n v="16.12"/>
    <x v="19"/>
    <d v="2024-01-01T00:00:00"/>
    <s v="Korea PoĹudniowa"/>
    <s v="Pościgacze"/>
    <x v="3"/>
    <n v="6"/>
    <n v="170"/>
    <n v="1200"/>
    <n v="1"/>
    <n v="2024"/>
  </r>
  <r>
    <n v="3830"/>
    <n v="17"/>
    <n v="20"/>
    <d v="2024-01-30T00:00:00"/>
    <n v="78.31"/>
    <x v="18"/>
    <d v="2023-09-29T00:00:00"/>
    <s v="Francja"/>
    <s v="xi"/>
    <x v="17"/>
    <n v="9"/>
    <n v="222"/>
    <n v="2000"/>
    <n v="1"/>
    <n v="2024"/>
  </r>
  <r>
    <n v="3831"/>
    <n v="17"/>
    <n v="20"/>
    <d v="2024-01-30T00:00:00"/>
    <n v="71.13"/>
    <x v="18"/>
    <d v="2023-09-29T00:00:00"/>
    <s v="Francja"/>
    <s v="xi"/>
    <x v="17"/>
    <n v="9"/>
    <n v="222"/>
    <n v="2000"/>
    <n v="1"/>
    <n v="2024"/>
  </r>
  <r>
    <n v="3832"/>
    <n v="20"/>
    <n v="4"/>
    <d v="2024-02-01T00:00:00"/>
    <n v="19.07"/>
    <x v="19"/>
    <d v="2024-01-01T00:00:00"/>
    <s v="Korea PoĹudniowa"/>
    <s v="Pościgacze"/>
    <x v="3"/>
    <n v="6"/>
    <n v="170"/>
    <n v="1200"/>
    <n v="2"/>
    <n v="2024"/>
  </r>
  <r>
    <n v="3833"/>
    <n v="20"/>
    <n v="4"/>
    <d v="2024-02-04T00:00:00"/>
    <n v="33.85"/>
    <x v="19"/>
    <d v="2024-01-01T00:00:00"/>
    <s v="Korea PoĹudniowa"/>
    <s v="Pościgacze"/>
    <x v="3"/>
    <n v="6"/>
    <n v="170"/>
    <n v="1200"/>
    <n v="2"/>
    <n v="2024"/>
  </r>
  <r>
    <n v="3834"/>
    <n v="20"/>
    <n v="4"/>
    <d v="2024-02-04T00:00:00"/>
    <n v="32.61"/>
    <x v="19"/>
    <d v="2024-01-01T00:00:00"/>
    <s v="Korea PoĹudniowa"/>
    <s v="Pościgacze"/>
    <x v="3"/>
    <n v="6"/>
    <n v="170"/>
    <n v="1200"/>
    <n v="2"/>
    <n v="2024"/>
  </r>
  <r>
    <n v="3835"/>
    <n v="20"/>
    <n v="4"/>
    <d v="2024-02-04T00:00:00"/>
    <n v="34.200000000000003"/>
    <x v="19"/>
    <d v="2024-01-01T00:00:00"/>
    <s v="Korea PoĹudniowa"/>
    <s v="Pościgacze"/>
    <x v="3"/>
    <n v="6"/>
    <n v="170"/>
    <n v="1200"/>
    <n v="2"/>
    <n v="2024"/>
  </r>
  <r>
    <n v="3836"/>
    <n v="20"/>
    <n v="4"/>
    <d v="2024-02-04T00:00:00"/>
    <n v="45.48"/>
    <x v="19"/>
    <d v="2024-01-01T00:00:00"/>
    <s v="Korea PoĹudniowa"/>
    <s v="Pościgacze"/>
    <x v="3"/>
    <n v="6"/>
    <n v="170"/>
    <n v="1200"/>
    <n v="2"/>
    <n v="2024"/>
  </r>
  <r>
    <n v="3837"/>
    <n v="20"/>
    <n v="4"/>
    <d v="2024-02-04T00:00:00"/>
    <n v="53.13"/>
    <x v="19"/>
    <d v="2024-01-01T00:00:00"/>
    <s v="Korea PoĹudniowa"/>
    <s v="Pościgacze"/>
    <x v="3"/>
    <n v="6"/>
    <n v="170"/>
    <n v="1200"/>
    <n v="2"/>
    <n v="2024"/>
  </r>
  <r>
    <n v="3838"/>
    <n v="20"/>
    <n v="4"/>
    <d v="2024-02-04T00:00:00"/>
    <n v="71.3"/>
    <x v="19"/>
    <d v="2024-01-01T00:00:00"/>
    <s v="Korea PoĹudniowa"/>
    <s v="Pościgacze"/>
    <x v="3"/>
    <n v="6"/>
    <n v="170"/>
    <n v="1200"/>
    <n v="2"/>
    <n v="2024"/>
  </r>
  <r>
    <n v="3839"/>
    <n v="20"/>
    <n v="4"/>
    <d v="2024-02-04T00:00:00"/>
    <n v="83.42"/>
    <x v="19"/>
    <d v="2024-01-01T00:00:00"/>
    <s v="Korea PoĹudniowa"/>
    <s v="Pościgacze"/>
    <x v="3"/>
    <n v="6"/>
    <n v="170"/>
    <n v="1200"/>
    <n v="2"/>
    <n v="2024"/>
  </r>
  <r>
    <n v="3840"/>
    <n v="20"/>
    <n v="4"/>
    <d v="2024-02-04T00:00:00"/>
    <n v="88.03"/>
    <x v="19"/>
    <d v="2024-01-01T00:00:00"/>
    <s v="Korea PoĹudniowa"/>
    <s v="Pościgacze"/>
    <x v="3"/>
    <n v="6"/>
    <n v="170"/>
    <n v="1200"/>
    <n v="2"/>
    <n v="2024"/>
  </r>
  <r>
    <n v="3841"/>
    <n v="20"/>
    <n v="5"/>
    <d v="2024-02-04T00:00:00"/>
    <n v="12.47"/>
    <x v="19"/>
    <d v="2024-01-01T00:00:00"/>
    <s v="Korea PoĹudniowa"/>
    <s v="Rostek"/>
    <x v="4"/>
    <n v="5"/>
    <n v="133"/>
    <n v="1000"/>
    <n v="2"/>
    <n v="2024"/>
  </r>
  <r>
    <n v="3842"/>
    <n v="20"/>
    <n v="5"/>
    <d v="2024-02-04T00:00:00"/>
    <n v="18.600000000000001"/>
    <x v="19"/>
    <d v="2024-01-01T00:00:00"/>
    <s v="Korea PoĹudniowa"/>
    <s v="Rostek"/>
    <x v="4"/>
    <n v="5"/>
    <n v="133"/>
    <n v="1000"/>
    <n v="2"/>
    <n v="2024"/>
  </r>
  <r>
    <n v="3843"/>
    <n v="20"/>
    <n v="5"/>
    <d v="2024-02-04T00:00:00"/>
    <n v="34.39"/>
    <x v="19"/>
    <d v="2024-01-01T00:00:00"/>
    <s v="Korea PoĹudniowa"/>
    <s v="Rostek"/>
    <x v="4"/>
    <n v="5"/>
    <n v="133"/>
    <n v="1000"/>
    <n v="2"/>
    <n v="2024"/>
  </r>
  <r>
    <n v="3844"/>
    <n v="20"/>
    <n v="5"/>
    <d v="2024-02-04T00:00:00"/>
    <n v="36.81"/>
    <x v="19"/>
    <d v="2024-01-01T00:00:00"/>
    <s v="Korea PoĹudniowa"/>
    <s v="Rostek"/>
    <x v="4"/>
    <n v="5"/>
    <n v="133"/>
    <n v="1000"/>
    <n v="2"/>
    <n v="2024"/>
  </r>
  <r>
    <n v="3845"/>
    <n v="20"/>
    <n v="5"/>
    <d v="2024-02-04T00:00:00"/>
    <n v="49.16"/>
    <x v="19"/>
    <d v="2024-01-01T00:00:00"/>
    <s v="Korea PoĹudniowa"/>
    <s v="Rostek"/>
    <x v="4"/>
    <n v="5"/>
    <n v="133"/>
    <n v="1000"/>
    <n v="2"/>
    <n v="2024"/>
  </r>
  <r>
    <n v="3846"/>
    <n v="20"/>
    <n v="5"/>
    <d v="2024-02-04T00:00:00"/>
    <n v="55.96"/>
    <x v="19"/>
    <d v="2024-01-01T00:00:00"/>
    <s v="Korea PoĹudniowa"/>
    <s v="Rostek"/>
    <x v="4"/>
    <n v="5"/>
    <n v="133"/>
    <n v="1000"/>
    <n v="2"/>
    <n v="2024"/>
  </r>
  <r>
    <n v="3847"/>
    <n v="20"/>
    <n v="5"/>
    <d v="2024-02-06T00:00:00"/>
    <n v="47.51"/>
    <x v="19"/>
    <d v="2024-01-01T00:00:00"/>
    <s v="Korea PoĹudniowa"/>
    <s v="Rostek"/>
    <x v="4"/>
    <n v="5"/>
    <n v="133"/>
    <n v="1000"/>
    <n v="2"/>
    <n v="2024"/>
  </r>
  <r>
    <n v="3848"/>
    <n v="20"/>
    <n v="5"/>
    <d v="2024-02-06T00:00:00"/>
    <n v="76.63"/>
    <x v="19"/>
    <d v="2024-01-01T00:00:00"/>
    <s v="Korea PoĹudniowa"/>
    <s v="Rostek"/>
    <x v="4"/>
    <n v="5"/>
    <n v="133"/>
    <n v="1000"/>
    <n v="2"/>
    <n v="2024"/>
  </r>
  <r>
    <n v="3849"/>
    <n v="20"/>
    <n v="5"/>
    <d v="2024-02-06T00:00:00"/>
    <n v="74.95"/>
    <x v="19"/>
    <d v="2024-01-01T00:00:00"/>
    <s v="Korea PoĹudniowa"/>
    <s v="Rostek"/>
    <x v="4"/>
    <n v="5"/>
    <n v="133"/>
    <n v="1000"/>
    <n v="2"/>
    <n v="2024"/>
  </r>
  <r>
    <n v="3850"/>
    <n v="20"/>
    <n v="5"/>
    <d v="2024-02-06T00:00:00"/>
    <n v="78.58"/>
    <x v="19"/>
    <d v="2024-01-01T00:00:00"/>
    <s v="Korea PoĹudniowa"/>
    <s v="Rostek"/>
    <x v="4"/>
    <n v="5"/>
    <n v="133"/>
    <n v="1000"/>
    <n v="2"/>
    <n v="2024"/>
  </r>
  <r>
    <n v="3851"/>
    <n v="20"/>
    <n v="6"/>
    <d v="2024-02-06T00:00:00"/>
    <n v="15.18"/>
    <x v="19"/>
    <d v="2024-01-01T00:00:00"/>
    <s v="Korea PoĹudniowa"/>
    <s v="Ramzes B."/>
    <x v="5"/>
    <n v="6"/>
    <n v="130"/>
    <n v="1200"/>
    <n v="2"/>
    <n v="2024"/>
  </r>
  <r>
    <n v="3852"/>
    <n v="20"/>
    <n v="6"/>
    <d v="2024-02-06T00:00:00"/>
    <n v="22.94"/>
    <x v="19"/>
    <d v="2024-01-01T00:00:00"/>
    <s v="Korea PoĹudniowa"/>
    <s v="Ramzes B."/>
    <x v="5"/>
    <n v="6"/>
    <n v="130"/>
    <n v="1200"/>
    <n v="2"/>
    <n v="2024"/>
  </r>
  <r>
    <n v="3853"/>
    <n v="20"/>
    <n v="6"/>
    <d v="2024-02-09T00:00:00"/>
    <n v="33.97"/>
    <x v="19"/>
    <d v="2024-01-01T00:00:00"/>
    <s v="Korea PoĹudniowa"/>
    <s v="Ramzes B."/>
    <x v="5"/>
    <n v="6"/>
    <n v="130"/>
    <n v="1200"/>
    <n v="2"/>
    <n v="2024"/>
  </r>
  <r>
    <n v="3854"/>
    <n v="20"/>
    <n v="6"/>
    <d v="2024-02-09T00:00:00"/>
    <n v="38.61"/>
    <x v="19"/>
    <d v="2024-01-01T00:00:00"/>
    <s v="Korea PoĹudniowa"/>
    <s v="Ramzes B."/>
    <x v="5"/>
    <n v="6"/>
    <n v="130"/>
    <n v="1200"/>
    <n v="2"/>
    <n v="2024"/>
  </r>
  <r>
    <n v="3855"/>
    <n v="20"/>
    <n v="6"/>
    <d v="2024-02-12T00:00:00"/>
    <n v="39.57"/>
    <x v="19"/>
    <d v="2024-01-01T00:00:00"/>
    <s v="Korea PoĹudniowa"/>
    <s v="Ramzes B."/>
    <x v="5"/>
    <n v="6"/>
    <n v="130"/>
    <n v="1200"/>
    <n v="2"/>
    <n v="2024"/>
  </r>
  <r>
    <n v="3856"/>
    <n v="20"/>
    <n v="6"/>
    <d v="2024-02-12T00:00:00"/>
    <n v="44.84"/>
    <x v="19"/>
    <d v="2024-01-01T00:00:00"/>
    <s v="Korea PoĹudniowa"/>
    <s v="Ramzes B."/>
    <x v="5"/>
    <n v="6"/>
    <n v="130"/>
    <n v="1200"/>
    <n v="2"/>
    <n v="2024"/>
  </r>
  <r>
    <n v="3857"/>
    <n v="20"/>
    <n v="6"/>
    <d v="2024-02-13T00:00:00"/>
    <n v="68.92"/>
    <x v="19"/>
    <d v="2024-01-01T00:00:00"/>
    <s v="Korea PoĹudniowa"/>
    <s v="Ramzes B."/>
    <x v="5"/>
    <n v="6"/>
    <n v="130"/>
    <n v="1200"/>
    <n v="2"/>
    <n v="2024"/>
  </r>
  <r>
    <n v="3858"/>
    <n v="20"/>
    <n v="6"/>
    <d v="2024-02-13T00:00:00"/>
    <n v="78.459999999999994"/>
    <x v="19"/>
    <d v="2024-01-01T00:00:00"/>
    <s v="Korea PoĹudniowa"/>
    <s v="Ramzes B."/>
    <x v="5"/>
    <n v="6"/>
    <n v="130"/>
    <n v="1200"/>
    <n v="2"/>
    <n v="2024"/>
  </r>
  <r>
    <n v="3859"/>
    <n v="20"/>
    <n v="6"/>
    <d v="2024-02-13T00:00:00"/>
    <n v="53.53"/>
    <x v="19"/>
    <d v="2024-01-01T00:00:00"/>
    <s v="Korea PoĹudniowa"/>
    <s v="Ramzes B."/>
    <x v="5"/>
    <n v="6"/>
    <n v="130"/>
    <n v="1200"/>
    <n v="2"/>
    <n v="2024"/>
  </r>
  <r>
    <n v="3860"/>
    <n v="20"/>
    <n v="7"/>
    <d v="2024-02-13T00:00:00"/>
    <n v="16.739999999999998"/>
    <x v="19"/>
    <d v="2024-01-01T00:00:00"/>
    <s v="Korea PoĹudniowa"/>
    <s v="Rajec"/>
    <x v="6"/>
    <n v="4"/>
    <n v="120"/>
    <n v="900"/>
    <n v="2"/>
    <n v="2024"/>
  </r>
  <r>
    <n v="3861"/>
    <n v="20"/>
    <n v="7"/>
    <d v="2024-02-13T00:00:00"/>
    <n v="27.28"/>
    <x v="19"/>
    <d v="2024-01-01T00:00:00"/>
    <s v="Korea PoĹudniowa"/>
    <s v="Rajec"/>
    <x v="6"/>
    <n v="4"/>
    <n v="120"/>
    <n v="900"/>
    <n v="2"/>
    <n v="2024"/>
  </r>
  <r>
    <n v="3862"/>
    <n v="20"/>
    <n v="7"/>
    <d v="2024-02-13T00:00:00"/>
    <n v="35.75"/>
    <x v="19"/>
    <d v="2024-01-01T00:00:00"/>
    <s v="Korea PoĹudniowa"/>
    <s v="Rajec"/>
    <x v="6"/>
    <n v="4"/>
    <n v="120"/>
    <n v="900"/>
    <n v="2"/>
    <n v="2024"/>
  </r>
  <r>
    <n v="3863"/>
    <n v="20"/>
    <n v="7"/>
    <d v="2024-02-13T00:00:00"/>
    <n v="26.63"/>
    <x v="19"/>
    <d v="2024-01-01T00:00:00"/>
    <s v="Korea PoĹudniowa"/>
    <s v="Rajec"/>
    <x v="6"/>
    <n v="4"/>
    <n v="120"/>
    <n v="900"/>
    <n v="2"/>
    <n v="2024"/>
  </r>
  <r>
    <n v="3864"/>
    <n v="20"/>
    <n v="7"/>
    <d v="2024-02-13T00:00:00"/>
    <n v="56.97"/>
    <x v="19"/>
    <d v="2024-01-01T00:00:00"/>
    <s v="Korea PoĹudniowa"/>
    <s v="Rajec"/>
    <x v="6"/>
    <n v="4"/>
    <n v="120"/>
    <n v="900"/>
    <n v="2"/>
    <n v="2024"/>
  </r>
  <r>
    <n v="3865"/>
    <n v="20"/>
    <n v="7"/>
    <d v="2024-02-13T00:00:00"/>
    <n v="64.53"/>
    <x v="19"/>
    <d v="2024-01-01T00:00:00"/>
    <s v="Korea PoĹudniowa"/>
    <s v="Rajec"/>
    <x v="6"/>
    <n v="4"/>
    <n v="120"/>
    <n v="900"/>
    <n v="2"/>
    <n v="2024"/>
  </r>
  <r>
    <n v="3866"/>
    <n v="20"/>
    <n v="7"/>
    <d v="2024-02-13T00:00:00"/>
    <n v="57.84"/>
    <x v="19"/>
    <d v="2024-01-01T00:00:00"/>
    <s v="Korea PoĹudniowa"/>
    <s v="Rajec"/>
    <x v="6"/>
    <n v="4"/>
    <n v="120"/>
    <n v="900"/>
    <n v="2"/>
    <n v="2024"/>
  </r>
  <r>
    <n v="3867"/>
    <n v="20"/>
    <n v="7"/>
    <d v="2024-02-13T00:00:00"/>
    <n v="65.98"/>
    <x v="19"/>
    <d v="2024-01-01T00:00:00"/>
    <s v="Korea PoĹudniowa"/>
    <s v="Rajec"/>
    <x v="6"/>
    <n v="4"/>
    <n v="120"/>
    <n v="900"/>
    <n v="2"/>
    <n v="2024"/>
  </r>
  <r>
    <n v="3868"/>
    <n v="20"/>
    <n v="7"/>
    <d v="2024-02-16T00:00:00"/>
    <n v="84.69"/>
    <x v="19"/>
    <d v="2024-01-01T00:00:00"/>
    <s v="Korea PoĹudniowa"/>
    <s v="Rajec"/>
    <x v="6"/>
    <n v="4"/>
    <n v="120"/>
    <n v="900"/>
    <n v="2"/>
    <n v="2024"/>
  </r>
  <r>
    <n v="3869"/>
    <n v="20"/>
    <n v="7"/>
    <d v="2024-02-16T00:00:00"/>
    <n v="91.38"/>
    <x v="19"/>
    <d v="2024-01-01T00:00:00"/>
    <s v="Korea PoĹudniowa"/>
    <s v="Rajec"/>
    <x v="6"/>
    <n v="4"/>
    <n v="120"/>
    <n v="900"/>
    <n v="2"/>
    <n v="2024"/>
  </r>
  <r>
    <n v="3870"/>
    <n v="20"/>
    <n v="17"/>
    <d v="2024-02-16T00:00:00"/>
    <n v="15.56"/>
    <x v="19"/>
    <d v="2024-01-01T00:00:00"/>
    <s v="Korea PoĹudniowa"/>
    <s v="Tofik Lis"/>
    <x v="7"/>
    <n v="6"/>
    <n v="160"/>
    <n v="1200"/>
    <n v="2"/>
    <n v="2024"/>
  </r>
  <r>
    <n v="3871"/>
    <n v="20"/>
    <n v="17"/>
    <d v="2024-02-16T00:00:00"/>
    <n v="26.08"/>
    <x v="19"/>
    <d v="2024-01-01T00:00:00"/>
    <s v="Korea PoĹudniowa"/>
    <s v="Tofik Lis"/>
    <x v="7"/>
    <n v="6"/>
    <n v="160"/>
    <n v="1200"/>
    <n v="2"/>
    <n v="2024"/>
  </r>
  <r>
    <n v="3872"/>
    <n v="20"/>
    <n v="17"/>
    <d v="2024-02-16T00:00:00"/>
    <n v="32.56"/>
    <x v="19"/>
    <d v="2024-01-01T00:00:00"/>
    <s v="Korea PoĹudniowa"/>
    <s v="Tofik Lis"/>
    <x v="7"/>
    <n v="6"/>
    <n v="160"/>
    <n v="1200"/>
    <n v="2"/>
    <n v="2024"/>
  </r>
  <r>
    <n v="3873"/>
    <n v="20"/>
    <n v="17"/>
    <d v="2024-02-17T00:00:00"/>
    <n v="32.72"/>
    <x v="19"/>
    <d v="2024-01-01T00:00:00"/>
    <s v="Korea PoĹudniowa"/>
    <s v="Tofik Lis"/>
    <x v="7"/>
    <n v="6"/>
    <n v="160"/>
    <n v="1200"/>
    <n v="2"/>
    <n v="2024"/>
  </r>
  <r>
    <n v="3874"/>
    <n v="20"/>
    <n v="17"/>
    <d v="2024-02-17T00:00:00"/>
    <n v="53.96"/>
    <x v="19"/>
    <d v="2024-01-01T00:00:00"/>
    <s v="Korea PoĹudniowa"/>
    <s v="Tofik Lis"/>
    <x v="7"/>
    <n v="6"/>
    <n v="160"/>
    <n v="1200"/>
    <n v="2"/>
    <n v="2024"/>
  </r>
  <r>
    <n v="3875"/>
    <n v="20"/>
    <n v="17"/>
    <d v="2024-02-20T00:00:00"/>
    <n v="62.36"/>
    <x v="19"/>
    <d v="2024-01-01T00:00:00"/>
    <s v="Korea PoĹudniowa"/>
    <s v="Tofik Lis"/>
    <x v="7"/>
    <n v="6"/>
    <n v="160"/>
    <n v="1200"/>
    <n v="2"/>
    <n v="2024"/>
  </r>
  <r>
    <n v="3876"/>
    <n v="20"/>
    <n v="17"/>
    <d v="2024-02-20T00:00:00"/>
    <n v="57.91"/>
    <x v="19"/>
    <d v="2024-01-01T00:00:00"/>
    <s v="Korea PoĹudniowa"/>
    <s v="Tofik Lis"/>
    <x v="7"/>
    <n v="6"/>
    <n v="160"/>
    <n v="1200"/>
    <n v="2"/>
    <n v="2024"/>
  </r>
  <r>
    <n v="3877"/>
    <n v="20"/>
    <n v="17"/>
    <d v="2024-02-20T00:00:00"/>
    <n v="72.98"/>
    <x v="19"/>
    <d v="2024-01-01T00:00:00"/>
    <s v="Korea PoĹudniowa"/>
    <s v="Tofik Lis"/>
    <x v="7"/>
    <n v="6"/>
    <n v="160"/>
    <n v="1200"/>
    <n v="2"/>
    <n v="2024"/>
  </r>
  <r>
    <n v="3878"/>
    <n v="20"/>
    <n v="17"/>
    <d v="2024-02-20T00:00:00"/>
    <n v="75.06"/>
    <x v="19"/>
    <d v="2024-01-01T00:00:00"/>
    <s v="Korea PoĹudniowa"/>
    <s v="Tofik Lis"/>
    <x v="7"/>
    <n v="6"/>
    <n v="160"/>
    <n v="1200"/>
    <n v="2"/>
    <n v="2024"/>
  </r>
  <r>
    <n v="3879"/>
    <n v="20"/>
    <n v="17"/>
    <d v="2024-02-20T00:00:00"/>
    <n v="71.16"/>
    <x v="19"/>
    <d v="2024-01-01T00:00:00"/>
    <s v="Korea PoĹudniowa"/>
    <s v="Tofik Lis"/>
    <x v="7"/>
    <n v="6"/>
    <n v="160"/>
    <n v="1200"/>
    <n v="2"/>
    <n v="2024"/>
  </r>
  <r>
    <n v="3880"/>
    <n v="20"/>
    <n v="9"/>
    <d v="2024-02-21T00:00:00"/>
    <n v="19.45"/>
    <x v="19"/>
    <d v="2024-01-01T00:00:00"/>
    <s v="Korea PoĹudniowa"/>
    <s v="Panda Oczy i Termit"/>
    <x v="8"/>
    <n v="6"/>
    <n v="150"/>
    <n v="1200"/>
    <n v="2"/>
    <n v="2024"/>
  </r>
  <r>
    <n v="3881"/>
    <n v="20"/>
    <n v="9"/>
    <d v="2024-02-21T00:00:00"/>
    <n v="27.1"/>
    <x v="19"/>
    <d v="2024-01-01T00:00:00"/>
    <s v="Korea PoĹudniowa"/>
    <s v="Panda Oczy i Termit"/>
    <x v="8"/>
    <n v="6"/>
    <n v="150"/>
    <n v="1200"/>
    <n v="2"/>
    <n v="2024"/>
  </r>
  <r>
    <n v="3882"/>
    <n v="20"/>
    <n v="9"/>
    <d v="2024-02-21T00:00:00"/>
    <n v="25.56"/>
    <x v="19"/>
    <d v="2024-01-01T00:00:00"/>
    <s v="Korea PoĹudniowa"/>
    <s v="Panda Oczy i Termit"/>
    <x v="8"/>
    <n v="6"/>
    <n v="150"/>
    <n v="1200"/>
    <n v="2"/>
    <n v="2024"/>
  </r>
  <r>
    <n v="3883"/>
    <n v="20"/>
    <n v="9"/>
    <d v="2024-02-22T00:00:00"/>
    <n v="27.75"/>
    <x v="19"/>
    <d v="2024-01-01T00:00:00"/>
    <s v="Korea PoĹudniowa"/>
    <s v="Panda Oczy i Termit"/>
    <x v="8"/>
    <n v="6"/>
    <n v="150"/>
    <n v="1200"/>
    <n v="2"/>
    <n v="2024"/>
  </r>
  <r>
    <n v="3884"/>
    <n v="20"/>
    <n v="9"/>
    <d v="2024-02-23T00:00:00"/>
    <n v="33.380000000000003"/>
    <x v="19"/>
    <d v="2024-01-01T00:00:00"/>
    <s v="Korea PoĹudniowa"/>
    <s v="Panda Oczy i Termit"/>
    <x v="8"/>
    <n v="6"/>
    <n v="150"/>
    <n v="1200"/>
    <n v="2"/>
    <n v="2024"/>
  </r>
  <r>
    <n v="3885"/>
    <n v="20"/>
    <n v="9"/>
    <d v="2024-02-25T00:00:00"/>
    <n v="43.23"/>
    <x v="19"/>
    <d v="2024-01-01T00:00:00"/>
    <s v="Korea PoĹudniowa"/>
    <s v="Panda Oczy i Termit"/>
    <x v="8"/>
    <n v="6"/>
    <n v="150"/>
    <n v="1200"/>
    <n v="2"/>
    <n v="2024"/>
  </r>
  <r>
    <n v="3886"/>
    <n v="20"/>
    <n v="9"/>
    <d v="2024-02-25T00:00:00"/>
    <n v="65.709999999999994"/>
    <x v="19"/>
    <d v="2024-01-01T00:00:00"/>
    <s v="Korea PoĹudniowa"/>
    <s v="Panda Oczy i Termit"/>
    <x v="8"/>
    <n v="6"/>
    <n v="150"/>
    <n v="1200"/>
    <n v="2"/>
    <n v="2024"/>
  </r>
  <r>
    <n v="3887"/>
    <n v="20"/>
    <n v="9"/>
    <d v="2024-02-28T00:00:00"/>
    <n v="84"/>
    <x v="19"/>
    <d v="2024-01-01T00:00:00"/>
    <s v="Korea PoĹudniowa"/>
    <s v="Panda Oczy i Termit"/>
    <x v="8"/>
    <n v="6"/>
    <n v="150"/>
    <n v="1200"/>
    <n v="2"/>
    <n v="2024"/>
  </r>
  <r>
    <n v="3888"/>
    <n v="20"/>
    <n v="9"/>
    <d v="2024-03-01T00:00:00"/>
    <n v="55.13"/>
    <x v="19"/>
    <d v="2024-01-01T00:00:00"/>
    <s v="Korea PoĹudniowa"/>
    <s v="Panda Oczy i Termit"/>
    <x v="8"/>
    <n v="6"/>
    <n v="150"/>
    <n v="1200"/>
    <n v="3"/>
    <n v="2024"/>
  </r>
  <r>
    <n v="3889"/>
    <n v="20"/>
    <n v="10"/>
    <d v="2024-03-01T00:00:00"/>
    <n v="18.690000000000001"/>
    <x v="19"/>
    <d v="2024-01-01T00:00:00"/>
    <s v="Korea PoĹudniowa"/>
    <s v="Portek i Madeonek"/>
    <x v="9"/>
    <n v="5"/>
    <n v="128"/>
    <n v="1000"/>
    <n v="3"/>
    <n v="2024"/>
  </r>
  <r>
    <n v="3890"/>
    <n v="20"/>
    <n v="10"/>
    <d v="2024-03-04T00:00:00"/>
    <n v="23.65"/>
    <x v="19"/>
    <d v="2024-01-01T00:00:00"/>
    <s v="Korea PoĹudniowa"/>
    <s v="Portek i Madeonek"/>
    <x v="9"/>
    <n v="5"/>
    <n v="128"/>
    <n v="1000"/>
    <n v="3"/>
    <n v="2024"/>
  </r>
  <r>
    <n v="3891"/>
    <n v="20"/>
    <n v="10"/>
    <d v="2024-03-07T00:00:00"/>
    <n v="30.57"/>
    <x v="19"/>
    <d v="2024-01-01T00:00:00"/>
    <s v="Korea PoĹudniowa"/>
    <s v="Portek i Madeonek"/>
    <x v="9"/>
    <n v="5"/>
    <n v="128"/>
    <n v="1000"/>
    <n v="3"/>
    <n v="2024"/>
  </r>
  <r>
    <n v="3892"/>
    <n v="20"/>
    <n v="10"/>
    <d v="2024-03-07T00:00:00"/>
    <n v="44.09"/>
    <x v="19"/>
    <d v="2024-01-01T00:00:00"/>
    <s v="Korea PoĹudniowa"/>
    <s v="Portek i Madeonek"/>
    <x v="9"/>
    <n v="5"/>
    <n v="128"/>
    <n v="1000"/>
    <n v="3"/>
    <n v="2024"/>
  </r>
  <r>
    <n v="3893"/>
    <n v="20"/>
    <n v="10"/>
    <d v="2024-03-08T00:00:00"/>
    <n v="52.2"/>
    <x v="19"/>
    <d v="2024-01-01T00:00:00"/>
    <s v="Korea PoĹudniowa"/>
    <s v="Portek i Madeonek"/>
    <x v="9"/>
    <n v="5"/>
    <n v="128"/>
    <n v="1000"/>
    <n v="3"/>
    <n v="2024"/>
  </r>
  <r>
    <n v="3894"/>
    <n v="20"/>
    <n v="10"/>
    <d v="2024-03-09T00:00:00"/>
    <n v="65.59"/>
    <x v="19"/>
    <d v="2024-01-01T00:00:00"/>
    <s v="Korea PoĹudniowa"/>
    <s v="Portek i Madeonek"/>
    <x v="9"/>
    <n v="5"/>
    <n v="128"/>
    <n v="1000"/>
    <n v="3"/>
    <n v="2024"/>
  </r>
  <r>
    <n v="3895"/>
    <n v="20"/>
    <n v="10"/>
    <d v="2024-03-09T00:00:00"/>
    <n v="46.18"/>
    <x v="19"/>
    <d v="2024-01-01T00:00:00"/>
    <s v="Korea PoĹudniowa"/>
    <s v="Portek i Madeonek"/>
    <x v="9"/>
    <n v="5"/>
    <n v="128"/>
    <n v="1000"/>
    <n v="3"/>
    <n v="2024"/>
  </r>
  <r>
    <n v="3896"/>
    <n v="20"/>
    <n v="10"/>
    <d v="2024-03-09T00:00:00"/>
    <n v="76.94"/>
    <x v="19"/>
    <d v="2024-01-01T00:00:00"/>
    <s v="Korea PoĹudniowa"/>
    <s v="Portek i Madeonek"/>
    <x v="9"/>
    <n v="5"/>
    <n v="128"/>
    <n v="1000"/>
    <n v="3"/>
    <n v="2024"/>
  </r>
  <r>
    <n v="3897"/>
    <n v="20"/>
    <n v="10"/>
    <d v="2024-03-09T00:00:00"/>
    <n v="91.03"/>
    <x v="19"/>
    <d v="2024-01-01T00:00:00"/>
    <s v="Korea PoĹudniowa"/>
    <s v="Portek i Madeonek"/>
    <x v="9"/>
    <n v="5"/>
    <n v="128"/>
    <n v="1000"/>
    <n v="3"/>
    <n v="2024"/>
  </r>
  <r>
    <n v="3898"/>
    <n v="20"/>
    <n v="11"/>
    <d v="2024-03-10T00:00:00"/>
    <n v="12.87"/>
    <x v="19"/>
    <d v="2024-01-01T00:00:00"/>
    <s v="Korea PoĹudniowa"/>
    <s v="Tofik Lis"/>
    <x v="10"/>
    <n v="6"/>
    <n v="120"/>
    <n v="1200"/>
    <n v="3"/>
    <n v="2024"/>
  </r>
  <r>
    <n v="3899"/>
    <n v="20"/>
    <n v="11"/>
    <d v="2024-03-10T00:00:00"/>
    <n v="20.71"/>
    <x v="19"/>
    <d v="2024-01-01T00:00:00"/>
    <s v="Korea PoĹudniowa"/>
    <s v="Tofik Lis"/>
    <x v="10"/>
    <n v="6"/>
    <n v="120"/>
    <n v="1200"/>
    <n v="3"/>
    <n v="2024"/>
  </r>
  <r>
    <n v="3900"/>
    <n v="20"/>
    <n v="11"/>
    <d v="2024-03-10T00:00:00"/>
    <n v="37.14"/>
    <x v="19"/>
    <d v="2024-01-01T00:00:00"/>
    <s v="Korea PoĹudniowa"/>
    <s v="Tofik Lis"/>
    <x v="10"/>
    <n v="6"/>
    <n v="120"/>
    <n v="1200"/>
    <n v="3"/>
    <n v="2024"/>
  </r>
  <r>
    <n v="3901"/>
    <n v="20"/>
    <n v="11"/>
    <d v="2024-03-10T00:00:00"/>
    <n v="31.51"/>
    <x v="19"/>
    <d v="2024-01-01T00:00:00"/>
    <s v="Korea PoĹudniowa"/>
    <s v="Tofik Lis"/>
    <x v="10"/>
    <n v="6"/>
    <n v="120"/>
    <n v="1200"/>
    <n v="3"/>
    <n v="2024"/>
  </r>
  <r>
    <n v="3902"/>
    <n v="20"/>
    <n v="11"/>
    <d v="2024-03-11T00:00:00"/>
    <n v="40.549999999999997"/>
    <x v="19"/>
    <d v="2024-01-01T00:00:00"/>
    <s v="Korea PoĹudniowa"/>
    <s v="Tofik Lis"/>
    <x v="10"/>
    <n v="6"/>
    <n v="120"/>
    <n v="1200"/>
    <n v="3"/>
    <n v="2024"/>
  </r>
  <r>
    <n v="3903"/>
    <n v="20"/>
    <n v="11"/>
    <d v="2024-03-11T00:00:00"/>
    <n v="36.86"/>
    <x v="19"/>
    <d v="2024-01-01T00:00:00"/>
    <s v="Korea PoĹudniowa"/>
    <s v="Tofik Lis"/>
    <x v="10"/>
    <n v="6"/>
    <n v="120"/>
    <n v="1200"/>
    <n v="3"/>
    <n v="2024"/>
  </r>
  <r>
    <n v="3904"/>
    <n v="20"/>
    <n v="11"/>
    <d v="2024-03-11T00:00:00"/>
    <n v="49.85"/>
    <x v="19"/>
    <d v="2024-01-01T00:00:00"/>
    <s v="Korea PoĹudniowa"/>
    <s v="Tofik Lis"/>
    <x v="10"/>
    <n v="6"/>
    <n v="120"/>
    <n v="1200"/>
    <n v="3"/>
    <n v="2024"/>
  </r>
  <r>
    <n v="3905"/>
    <n v="20"/>
    <n v="11"/>
    <d v="2024-03-11T00:00:00"/>
    <n v="84.11"/>
    <x v="19"/>
    <d v="2024-01-01T00:00:00"/>
    <s v="Korea PoĹudniowa"/>
    <s v="Tofik Lis"/>
    <x v="10"/>
    <n v="6"/>
    <n v="120"/>
    <n v="1200"/>
    <n v="3"/>
    <n v="2024"/>
  </r>
  <r>
    <n v="3906"/>
    <n v="20"/>
    <n v="11"/>
    <d v="2024-03-12T00:00:00"/>
    <n v="90.46"/>
    <x v="19"/>
    <d v="2024-01-01T00:00:00"/>
    <s v="Korea PoĹudniowa"/>
    <s v="Tofik Lis"/>
    <x v="10"/>
    <n v="6"/>
    <n v="120"/>
    <n v="1200"/>
    <n v="3"/>
    <n v="2024"/>
  </r>
  <r>
    <n v="3907"/>
    <n v="20"/>
    <n v="11"/>
    <d v="2024-03-12T00:00:00"/>
    <n v="68.67"/>
    <x v="19"/>
    <d v="2024-01-01T00:00:00"/>
    <s v="Korea PoĹudniowa"/>
    <s v="Tofik Lis"/>
    <x v="10"/>
    <n v="6"/>
    <n v="120"/>
    <n v="1200"/>
    <n v="3"/>
    <n v="2024"/>
  </r>
  <r>
    <n v="3908"/>
    <n v="20"/>
    <n v="12"/>
    <d v="2024-03-13T00:00:00"/>
    <n v="18.170000000000002"/>
    <x v="19"/>
    <d v="2024-01-01T00:00:00"/>
    <s v="Korea PoĹudniowa"/>
    <s v="Goryle"/>
    <x v="19"/>
    <n v="5"/>
    <n v="139"/>
    <n v="1000"/>
    <n v="3"/>
    <n v="2024"/>
  </r>
  <r>
    <n v="3909"/>
    <n v="20"/>
    <n v="12"/>
    <d v="2024-03-13T00:00:00"/>
    <n v="18.03"/>
    <x v="19"/>
    <d v="2024-01-01T00:00:00"/>
    <s v="Korea PoĹudniowa"/>
    <s v="Goryle"/>
    <x v="19"/>
    <n v="5"/>
    <n v="139"/>
    <n v="1000"/>
    <n v="3"/>
    <n v="2024"/>
  </r>
  <r>
    <n v="3910"/>
    <n v="20"/>
    <n v="12"/>
    <d v="2024-03-13T00:00:00"/>
    <n v="35.42"/>
    <x v="19"/>
    <d v="2024-01-01T00:00:00"/>
    <s v="Korea PoĹudniowa"/>
    <s v="Goryle"/>
    <x v="19"/>
    <n v="5"/>
    <n v="139"/>
    <n v="1000"/>
    <n v="3"/>
    <n v="2024"/>
  </r>
  <r>
    <n v="3911"/>
    <n v="20"/>
    <n v="12"/>
    <d v="2024-03-13T00:00:00"/>
    <n v="37.729999999999997"/>
    <x v="19"/>
    <d v="2024-01-01T00:00:00"/>
    <s v="Korea PoĹudniowa"/>
    <s v="Goryle"/>
    <x v="19"/>
    <n v="5"/>
    <n v="139"/>
    <n v="1000"/>
    <n v="3"/>
    <n v="2024"/>
  </r>
  <r>
    <n v="3912"/>
    <n v="20"/>
    <n v="12"/>
    <d v="2024-03-15T00:00:00"/>
    <n v="55.88"/>
    <x v="19"/>
    <d v="2024-01-01T00:00:00"/>
    <s v="Korea PoĹudniowa"/>
    <s v="Goryle"/>
    <x v="19"/>
    <n v="5"/>
    <n v="139"/>
    <n v="1000"/>
    <n v="3"/>
    <n v="2024"/>
  </r>
  <r>
    <n v="3913"/>
    <n v="20"/>
    <n v="12"/>
    <d v="2024-03-15T00:00:00"/>
    <n v="58.16"/>
    <x v="19"/>
    <d v="2024-01-01T00:00:00"/>
    <s v="Korea PoĹudniowa"/>
    <s v="Goryle"/>
    <x v="19"/>
    <n v="5"/>
    <n v="139"/>
    <n v="1000"/>
    <n v="3"/>
    <n v="2024"/>
  </r>
  <r>
    <n v="3914"/>
    <n v="20"/>
    <n v="12"/>
    <d v="2024-03-15T00:00:00"/>
    <n v="57.02"/>
    <x v="19"/>
    <d v="2024-01-01T00:00:00"/>
    <s v="Korea PoĹudniowa"/>
    <s v="Goryle"/>
    <x v="19"/>
    <n v="5"/>
    <n v="139"/>
    <n v="1000"/>
    <n v="3"/>
    <n v="2024"/>
  </r>
  <r>
    <n v="3915"/>
    <n v="20"/>
    <n v="12"/>
    <d v="2024-03-15T00:00:00"/>
    <n v="56.27"/>
    <x v="19"/>
    <d v="2024-01-01T00:00:00"/>
    <s v="Korea PoĹudniowa"/>
    <s v="Goryle"/>
    <x v="19"/>
    <n v="5"/>
    <n v="139"/>
    <n v="1000"/>
    <n v="3"/>
    <n v="2024"/>
  </r>
  <r>
    <n v="3916"/>
    <n v="20"/>
    <n v="12"/>
    <d v="2024-03-15T00:00:00"/>
    <n v="70.66"/>
    <x v="19"/>
    <d v="2024-01-01T00:00:00"/>
    <s v="Korea PoĹudniowa"/>
    <s v="Goryle"/>
    <x v="19"/>
    <n v="5"/>
    <n v="139"/>
    <n v="1000"/>
    <n v="3"/>
    <n v="2024"/>
  </r>
  <r>
    <n v="3917"/>
    <n v="20"/>
    <n v="12"/>
    <d v="2024-03-15T00:00:00"/>
    <n v="75.14"/>
    <x v="19"/>
    <d v="2024-01-01T00:00:00"/>
    <s v="Korea PoĹudniowa"/>
    <s v="Goryle"/>
    <x v="19"/>
    <n v="5"/>
    <n v="139"/>
    <n v="1000"/>
    <n v="3"/>
    <n v="2024"/>
  </r>
  <r>
    <n v="3918"/>
    <n v="20"/>
    <n v="13"/>
    <d v="2024-03-15T00:00:00"/>
    <n v="15.18"/>
    <x v="19"/>
    <d v="2024-01-01T00:00:00"/>
    <s v="Korea PoĹudniowa"/>
    <s v="Królowa"/>
    <x v="20"/>
    <n v="5"/>
    <n v="156"/>
    <n v="1000"/>
    <n v="3"/>
    <n v="2024"/>
  </r>
  <r>
    <n v="3919"/>
    <n v="20"/>
    <n v="13"/>
    <d v="2024-03-15T00:00:00"/>
    <n v="22.8"/>
    <x v="19"/>
    <d v="2024-01-01T00:00:00"/>
    <s v="Korea PoĹudniowa"/>
    <s v="Królowa"/>
    <x v="20"/>
    <n v="5"/>
    <n v="156"/>
    <n v="1000"/>
    <n v="3"/>
    <n v="2024"/>
  </r>
  <r>
    <n v="3920"/>
    <n v="20"/>
    <n v="13"/>
    <d v="2024-03-15T00:00:00"/>
    <n v="33.54"/>
    <x v="19"/>
    <d v="2024-01-01T00:00:00"/>
    <s v="Korea PoĹudniowa"/>
    <s v="Królowa"/>
    <x v="20"/>
    <n v="5"/>
    <n v="156"/>
    <n v="1000"/>
    <n v="3"/>
    <n v="2024"/>
  </r>
  <r>
    <n v="3921"/>
    <n v="20"/>
    <n v="13"/>
    <d v="2024-03-15T00:00:00"/>
    <n v="28.34"/>
    <x v="19"/>
    <d v="2024-01-01T00:00:00"/>
    <s v="Korea PoĹudniowa"/>
    <s v="Królowa"/>
    <x v="20"/>
    <n v="5"/>
    <n v="156"/>
    <n v="1000"/>
    <n v="3"/>
    <n v="2024"/>
  </r>
  <r>
    <n v="3922"/>
    <n v="20"/>
    <n v="13"/>
    <d v="2024-03-15T00:00:00"/>
    <n v="56"/>
    <x v="19"/>
    <d v="2024-01-01T00:00:00"/>
    <s v="Korea PoĹudniowa"/>
    <s v="Królowa"/>
    <x v="20"/>
    <n v="5"/>
    <n v="156"/>
    <n v="1000"/>
    <n v="3"/>
    <n v="2024"/>
  </r>
  <r>
    <n v="3923"/>
    <n v="20"/>
    <n v="13"/>
    <d v="2024-03-15T00:00:00"/>
    <n v="38.340000000000003"/>
    <x v="19"/>
    <d v="2024-01-01T00:00:00"/>
    <s v="Korea PoĹudniowa"/>
    <s v="Królowa"/>
    <x v="20"/>
    <n v="5"/>
    <n v="156"/>
    <n v="1000"/>
    <n v="3"/>
    <n v="2024"/>
  </r>
  <r>
    <n v="3924"/>
    <n v="20"/>
    <n v="13"/>
    <d v="2024-03-18T00:00:00"/>
    <n v="65.53"/>
    <x v="19"/>
    <d v="2024-01-01T00:00:00"/>
    <s v="Korea PoĹudniowa"/>
    <s v="Królowa"/>
    <x v="20"/>
    <n v="5"/>
    <n v="156"/>
    <n v="1000"/>
    <n v="3"/>
    <n v="2024"/>
  </r>
  <r>
    <n v="3925"/>
    <n v="20"/>
    <n v="13"/>
    <d v="2024-03-18T00:00:00"/>
    <n v="67.930000000000007"/>
    <x v="19"/>
    <d v="2024-01-01T00:00:00"/>
    <s v="Korea PoĹudniowa"/>
    <s v="Królowa"/>
    <x v="20"/>
    <n v="5"/>
    <n v="156"/>
    <n v="1000"/>
    <n v="3"/>
    <n v="2024"/>
  </r>
  <r>
    <n v="3926"/>
    <n v="20"/>
    <n v="13"/>
    <d v="2024-03-18T00:00:00"/>
    <n v="56.79"/>
    <x v="19"/>
    <d v="2024-01-01T00:00:00"/>
    <s v="Korea PoĹudniowa"/>
    <s v="Królowa"/>
    <x v="20"/>
    <n v="5"/>
    <n v="156"/>
    <n v="1000"/>
    <n v="3"/>
    <n v="2024"/>
  </r>
  <r>
    <n v="3927"/>
    <n v="20"/>
    <n v="14"/>
    <d v="2024-03-18T00:00:00"/>
    <n v="10.06"/>
    <x v="19"/>
    <d v="2024-01-01T00:00:00"/>
    <s v="Korea PoĹudniowa"/>
    <s v="Reolka"/>
    <x v="13"/>
    <n v="6"/>
    <n v="190"/>
    <n v="1200"/>
    <n v="3"/>
    <n v="2024"/>
  </r>
  <r>
    <n v="3928"/>
    <n v="20"/>
    <n v="14"/>
    <d v="2024-03-18T00:00:00"/>
    <n v="23.81"/>
    <x v="19"/>
    <d v="2024-01-01T00:00:00"/>
    <s v="Korea PoĹudniowa"/>
    <s v="Reolka"/>
    <x v="13"/>
    <n v="6"/>
    <n v="190"/>
    <n v="1200"/>
    <n v="3"/>
    <n v="2024"/>
  </r>
  <r>
    <n v="3929"/>
    <n v="20"/>
    <n v="14"/>
    <d v="2024-03-18T00:00:00"/>
    <n v="31.22"/>
    <x v="19"/>
    <d v="2024-01-01T00:00:00"/>
    <s v="Korea PoĹudniowa"/>
    <s v="Reolka"/>
    <x v="13"/>
    <n v="6"/>
    <n v="190"/>
    <n v="1200"/>
    <n v="3"/>
    <n v="2024"/>
  </r>
  <r>
    <n v="3930"/>
    <n v="20"/>
    <n v="14"/>
    <d v="2024-03-20T00:00:00"/>
    <n v="29.2"/>
    <x v="19"/>
    <d v="2024-01-01T00:00:00"/>
    <s v="Korea PoĹudniowa"/>
    <s v="Reolka"/>
    <x v="13"/>
    <n v="6"/>
    <n v="190"/>
    <n v="1200"/>
    <n v="3"/>
    <n v="2024"/>
  </r>
  <r>
    <n v="3931"/>
    <n v="20"/>
    <n v="14"/>
    <d v="2024-03-22T00:00:00"/>
    <n v="33.549999999999997"/>
    <x v="19"/>
    <d v="2024-01-01T00:00:00"/>
    <s v="Korea PoĹudniowa"/>
    <s v="Reolka"/>
    <x v="13"/>
    <n v="6"/>
    <n v="190"/>
    <n v="1200"/>
    <n v="3"/>
    <n v="2024"/>
  </r>
  <r>
    <n v="3932"/>
    <n v="20"/>
    <n v="14"/>
    <d v="2024-03-23T00:00:00"/>
    <n v="55.43"/>
    <x v="19"/>
    <d v="2024-01-01T00:00:00"/>
    <s v="Korea PoĹudniowa"/>
    <s v="Reolka"/>
    <x v="13"/>
    <n v="6"/>
    <n v="190"/>
    <n v="1200"/>
    <n v="3"/>
    <n v="2024"/>
  </r>
  <r>
    <n v="3933"/>
    <n v="20"/>
    <n v="14"/>
    <d v="2024-03-23T00:00:00"/>
    <n v="50.81"/>
    <x v="19"/>
    <d v="2024-01-01T00:00:00"/>
    <s v="Korea PoĹudniowa"/>
    <s v="Reolka"/>
    <x v="13"/>
    <n v="6"/>
    <n v="190"/>
    <n v="1200"/>
    <n v="3"/>
    <n v="2024"/>
  </r>
  <r>
    <n v="3934"/>
    <n v="20"/>
    <n v="14"/>
    <d v="2024-03-23T00:00:00"/>
    <n v="58.22"/>
    <x v="19"/>
    <d v="2024-01-01T00:00:00"/>
    <s v="Korea PoĹudniowa"/>
    <s v="Reolka"/>
    <x v="13"/>
    <n v="6"/>
    <n v="190"/>
    <n v="1200"/>
    <n v="3"/>
    <n v="2024"/>
  </r>
  <r>
    <n v="3935"/>
    <n v="20"/>
    <n v="14"/>
    <d v="2024-03-23T00:00:00"/>
    <n v="63.77"/>
    <x v="19"/>
    <d v="2024-01-01T00:00:00"/>
    <s v="Korea PoĹudniowa"/>
    <s v="Reolka"/>
    <x v="13"/>
    <n v="6"/>
    <n v="190"/>
    <n v="1200"/>
    <n v="3"/>
    <n v="2024"/>
  </r>
  <r>
    <n v="3936"/>
    <n v="20"/>
    <n v="14"/>
    <d v="2024-03-23T00:00:00"/>
    <n v="59.39"/>
    <x v="19"/>
    <d v="2024-01-01T00:00:00"/>
    <s v="Korea PoĹudniowa"/>
    <s v="Reolka"/>
    <x v="13"/>
    <n v="6"/>
    <n v="190"/>
    <n v="1200"/>
    <n v="3"/>
    <n v="2024"/>
  </r>
  <r>
    <n v="3937"/>
    <n v="20"/>
    <n v="15"/>
    <d v="2024-03-23T00:00:00"/>
    <n v="10.41"/>
    <x v="19"/>
    <d v="2024-01-01T00:00:00"/>
    <s v="Korea PoĹudniowa"/>
    <s v="Pan Daft"/>
    <x v="14"/>
    <n v="5"/>
    <n v="123"/>
    <n v="1000"/>
    <n v="3"/>
    <n v="2024"/>
  </r>
  <r>
    <n v="3938"/>
    <n v="20"/>
    <n v="15"/>
    <d v="2024-03-23T00:00:00"/>
    <n v="23.81"/>
    <x v="19"/>
    <d v="2024-01-01T00:00:00"/>
    <s v="Korea PoĹudniowa"/>
    <s v="Pan Daft"/>
    <x v="14"/>
    <n v="5"/>
    <n v="123"/>
    <n v="1000"/>
    <n v="3"/>
    <n v="2024"/>
  </r>
  <r>
    <n v="3939"/>
    <n v="20"/>
    <n v="15"/>
    <d v="2024-03-23T00:00:00"/>
    <n v="31.43"/>
    <x v="19"/>
    <d v="2024-01-01T00:00:00"/>
    <s v="Korea PoĹudniowa"/>
    <s v="Pan Daft"/>
    <x v="14"/>
    <n v="5"/>
    <n v="123"/>
    <n v="1000"/>
    <n v="3"/>
    <n v="2024"/>
  </r>
  <r>
    <n v="3940"/>
    <n v="20"/>
    <n v="15"/>
    <d v="2024-03-23T00:00:00"/>
    <n v="36.51"/>
    <x v="19"/>
    <d v="2024-01-01T00:00:00"/>
    <s v="Korea PoĹudniowa"/>
    <s v="Pan Daft"/>
    <x v="14"/>
    <n v="5"/>
    <n v="123"/>
    <n v="1000"/>
    <n v="3"/>
    <n v="2024"/>
  </r>
  <r>
    <n v="3941"/>
    <n v="20"/>
    <n v="15"/>
    <d v="2024-03-25T00:00:00"/>
    <n v="52.32"/>
    <x v="19"/>
    <d v="2024-01-01T00:00:00"/>
    <s v="Korea PoĹudniowa"/>
    <s v="Pan Daft"/>
    <x v="14"/>
    <n v="5"/>
    <n v="123"/>
    <n v="1000"/>
    <n v="3"/>
    <n v="2024"/>
  </r>
  <r>
    <n v="3942"/>
    <n v="20"/>
    <n v="15"/>
    <d v="2024-03-27T00:00:00"/>
    <n v="42.14"/>
    <x v="19"/>
    <d v="2024-01-01T00:00:00"/>
    <s v="Korea PoĹudniowa"/>
    <s v="Pan Daft"/>
    <x v="14"/>
    <n v="5"/>
    <n v="123"/>
    <n v="1000"/>
    <n v="3"/>
    <n v="2024"/>
  </r>
  <r>
    <n v="3943"/>
    <n v="20"/>
    <n v="15"/>
    <d v="2024-03-27T00:00:00"/>
    <n v="63.97"/>
    <x v="19"/>
    <d v="2024-01-01T00:00:00"/>
    <s v="Korea PoĹudniowa"/>
    <s v="Pan Daft"/>
    <x v="14"/>
    <n v="5"/>
    <n v="123"/>
    <n v="1000"/>
    <n v="3"/>
    <n v="2024"/>
  </r>
  <r>
    <n v="3944"/>
    <n v="20"/>
    <n v="15"/>
    <d v="2024-03-27T00:00:00"/>
    <n v="62.3"/>
    <x v="19"/>
    <d v="2024-01-01T00:00:00"/>
    <s v="Korea PoĹudniowa"/>
    <s v="Pan Daft"/>
    <x v="14"/>
    <n v="5"/>
    <n v="123"/>
    <n v="1000"/>
    <n v="3"/>
    <n v="2024"/>
  </r>
  <r>
    <n v="3945"/>
    <n v="20"/>
    <n v="15"/>
    <d v="2024-03-27T00:00:00"/>
    <n v="67.05"/>
    <x v="19"/>
    <d v="2024-01-01T00:00:00"/>
    <s v="Korea PoĹudniowa"/>
    <s v="Pan Daft"/>
    <x v="14"/>
    <n v="5"/>
    <n v="123"/>
    <n v="1000"/>
    <n v="3"/>
    <n v="2024"/>
  </r>
  <r>
    <n v="3946"/>
    <n v="20"/>
    <n v="15"/>
    <d v="2024-03-27T00:00:00"/>
    <n v="65.92"/>
    <x v="19"/>
    <d v="2024-01-01T00:00:00"/>
    <s v="Korea PoĹudniowa"/>
    <s v="Pan Daft"/>
    <x v="14"/>
    <n v="5"/>
    <n v="123"/>
    <n v="1000"/>
    <n v="3"/>
    <n v="2024"/>
  </r>
  <r>
    <n v="3947"/>
    <n v="20"/>
    <n v="16"/>
    <d v="2024-03-27T00:00:00"/>
    <n v="19.079999999999998"/>
    <x v="19"/>
    <d v="2024-01-01T00:00:00"/>
    <s v="Korea PoĹudniowa"/>
    <s v="Umarłe Korporacje"/>
    <x v="22"/>
    <n v="8"/>
    <n v="240"/>
    <n v="1800"/>
    <n v="3"/>
    <n v="2024"/>
  </r>
  <r>
    <n v="3948"/>
    <n v="20"/>
    <n v="16"/>
    <d v="2024-03-30T00:00:00"/>
    <n v="16.79"/>
    <x v="19"/>
    <d v="2024-01-01T00:00:00"/>
    <s v="Korea PoĹudniowa"/>
    <s v="Umarłe Korporacje"/>
    <x v="22"/>
    <n v="8"/>
    <n v="240"/>
    <n v="1800"/>
    <n v="3"/>
    <n v="2024"/>
  </r>
  <r>
    <n v="3949"/>
    <n v="20"/>
    <n v="16"/>
    <d v="2024-03-30T00:00:00"/>
    <n v="33.93"/>
    <x v="19"/>
    <d v="2024-01-01T00:00:00"/>
    <s v="Korea PoĹudniowa"/>
    <s v="Umarłe Korporacje"/>
    <x v="22"/>
    <n v="8"/>
    <n v="240"/>
    <n v="1800"/>
    <n v="3"/>
    <n v="2024"/>
  </r>
  <r>
    <n v="3950"/>
    <n v="20"/>
    <n v="16"/>
    <d v="2024-03-30T00:00:00"/>
    <n v="41"/>
    <x v="19"/>
    <d v="2024-01-01T00:00:00"/>
    <s v="Korea PoĹudniowa"/>
    <s v="Umarłe Korporacje"/>
    <x v="22"/>
    <n v="8"/>
    <n v="240"/>
    <n v="1800"/>
    <n v="3"/>
    <n v="2024"/>
  </r>
  <r>
    <n v="3951"/>
    <n v="20"/>
    <n v="16"/>
    <d v="2024-03-30T00:00:00"/>
    <n v="50.26"/>
    <x v="19"/>
    <d v="2024-01-01T00:00:00"/>
    <s v="Korea PoĹudniowa"/>
    <s v="Umarłe Korporacje"/>
    <x v="22"/>
    <n v="8"/>
    <n v="240"/>
    <n v="1800"/>
    <n v="3"/>
    <n v="2024"/>
  </r>
  <r>
    <n v="3952"/>
    <n v="20"/>
    <n v="16"/>
    <d v="2024-04-01T00:00:00"/>
    <n v="48.56"/>
    <x v="19"/>
    <d v="2024-01-01T00:00:00"/>
    <s v="Korea PoĹudniowa"/>
    <s v="Umarłe Korporacje"/>
    <x v="22"/>
    <n v="8"/>
    <n v="240"/>
    <n v="1800"/>
    <n v="4"/>
    <n v="2024"/>
  </r>
  <r>
    <n v="3953"/>
    <n v="20"/>
    <n v="16"/>
    <d v="2024-04-01T00:00:00"/>
    <n v="65.44"/>
    <x v="19"/>
    <d v="2024-01-01T00:00:00"/>
    <s v="Korea PoĹudniowa"/>
    <s v="Umarłe Korporacje"/>
    <x v="22"/>
    <n v="8"/>
    <n v="240"/>
    <n v="1800"/>
    <n v="4"/>
    <n v="2024"/>
  </r>
  <r>
    <n v="3954"/>
    <n v="20"/>
    <n v="16"/>
    <d v="2024-04-01T00:00:00"/>
    <n v="72.5"/>
    <x v="19"/>
    <d v="2024-01-01T00:00:00"/>
    <s v="Korea PoĹudniowa"/>
    <s v="Umarłe Korporacje"/>
    <x v="22"/>
    <n v="8"/>
    <n v="240"/>
    <n v="1800"/>
    <n v="4"/>
    <n v="2024"/>
  </r>
  <r>
    <n v="3955"/>
    <n v="20"/>
    <n v="16"/>
    <d v="2024-04-01T00:00:00"/>
    <n v="78.8"/>
    <x v="19"/>
    <d v="2024-01-01T00:00:00"/>
    <s v="Korea PoĹudniowa"/>
    <s v="Umarłe Korporacje"/>
    <x v="22"/>
    <n v="8"/>
    <n v="240"/>
    <n v="1800"/>
    <n v="4"/>
    <n v="2024"/>
  </r>
  <r>
    <n v="3956"/>
    <n v="20"/>
    <n v="16"/>
    <d v="2024-04-01T00:00:00"/>
    <n v="58.81"/>
    <x v="19"/>
    <d v="2024-01-01T00:00:00"/>
    <s v="Korea PoĹudniowa"/>
    <s v="Umarłe Korporacje"/>
    <x v="22"/>
    <n v="8"/>
    <n v="240"/>
    <n v="1800"/>
    <n v="4"/>
    <n v="2024"/>
  </r>
  <r>
    <n v="3957"/>
    <n v="20"/>
    <n v="17"/>
    <d v="2024-04-01T00:00:00"/>
    <n v="16.940000000000001"/>
    <x v="19"/>
    <d v="2024-01-01T00:00:00"/>
    <s v="Korea PoĹudniowa"/>
    <s v="Tofik Lis"/>
    <x v="7"/>
    <n v="6"/>
    <n v="160"/>
    <n v="1200"/>
    <n v="4"/>
    <n v="2024"/>
  </r>
  <r>
    <n v="3958"/>
    <n v="20"/>
    <n v="17"/>
    <d v="2024-04-01T00:00:00"/>
    <n v="20.25"/>
    <x v="19"/>
    <d v="2024-01-01T00:00:00"/>
    <s v="Korea PoĹudniowa"/>
    <s v="Tofik Lis"/>
    <x v="7"/>
    <n v="6"/>
    <n v="160"/>
    <n v="1200"/>
    <n v="4"/>
    <n v="2024"/>
  </r>
  <r>
    <n v="3959"/>
    <n v="20"/>
    <n v="17"/>
    <d v="2024-04-01T00:00:00"/>
    <n v="34.340000000000003"/>
    <x v="19"/>
    <d v="2024-01-01T00:00:00"/>
    <s v="Korea PoĹudniowa"/>
    <s v="Tofik Lis"/>
    <x v="7"/>
    <n v="6"/>
    <n v="160"/>
    <n v="1200"/>
    <n v="4"/>
    <n v="2024"/>
  </r>
  <r>
    <n v="3960"/>
    <n v="20"/>
    <n v="17"/>
    <d v="2024-04-02T00:00:00"/>
    <n v="39.79"/>
    <x v="19"/>
    <d v="2024-01-01T00:00:00"/>
    <s v="Korea PoĹudniowa"/>
    <s v="Tofik Lis"/>
    <x v="7"/>
    <n v="6"/>
    <n v="160"/>
    <n v="1200"/>
    <n v="4"/>
    <n v="2024"/>
  </r>
  <r>
    <n v="3961"/>
    <n v="20"/>
    <n v="17"/>
    <d v="2024-04-04T00:00:00"/>
    <n v="39.36"/>
    <x v="19"/>
    <d v="2024-01-01T00:00:00"/>
    <s v="Korea PoĹudniowa"/>
    <s v="Tofik Lis"/>
    <x v="7"/>
    <n v="6"/>
    <n v="160"/>
    <n v="1200"/>
    <n v="4"/>
    <n v="2024"/>
  </r>
  <r>
    <n v="3962"/>
    <n v="20"/>
    <n v="17"/>
    <d v="2024-04-04T00:00:00"/>
    <n v="59.09"/>
    <x v="19"/>
    <d v="2024-01-01T00:00:00"/>
    <s v="Korea PoĹudniowa"/>
    <s v="Tofik Lis"/>
    <x v="7"/>
    <n v="6"/>
    <n v="160"/>
    <n v="1200"/>
    <n v="4"/>
    <n v="2024"/>
  </r>
  <r>
    <n v="3963"/>
    <n v="20"/>
    <n v="17"/>
    <d v="2024-04-07T00:00:00"/>
    <n v="53.61"/>
    <x v="19"/>
    <d v="2024-01-01T00:00:00"/>
    <s v="Korea PoĹudniowa"/>
    <s v="Tofik Lis"/>
    <x v="7"/>
    <n v="6"/>
    <n v="160"/>
    <n v="1200"/>
    <n v="4"/>
    <n v="2024"/>
  </r>
  <r>
    <n v="3964"/>
    <n v="20"/>
    <n v="17"/>
    <d v="2024-04-07T00:00:00"/>
    <n v="54.46"/>
    <x v="19"/>
    <d v="2024-01-01T00:00:00"/>
    <s v="Korea PoĹudniowa"/>
    <s v="Tofik Lis"/>
    <x v="7"/>
    <n v="6"/>
    <n v="160"/>
    <n v="1200"/>
    <n v="4"/>
    <n v="2024"/>
  </r>
  <r>
    <n v="3965"/>
    <n v="20"/>
    <n v="17"/>
    <d v="2024-04-09T00:00:00"/>
    <n v="73.62"/>
    <x v="19"/>
    <d v="2024-01-01T00:00:00"/>
    <s v="Korea PoĹudniowa"/>
    <s v="Tofik Lis"/>
    <x v="7"/>
    <n v="6"/>
    <n v="160"/>
    <n v="1200"/>
    <n v="4"/>
    <n v="2024"/>
  </r>
  <r>
    <n v="3966"/>
    <n v="20"/>
    <n v="17"/>
    <d v="2024-04-10T00:00:00"/>
    <n v="88.66"/>
    <x v="19"/>
    <d v="2024-01-01T00:00:00"/>
    <s v="Korea PoĹudniowa"/>
    <s v="Tofik Lis"/>
    <x v="7"/>
    <n v="6"/>
    <n v="160"/>
    <n v="1200"/>
    <n v="4"/>
    <n v="2024"/>
  </r>
  <r>
    <n v="3967"/>
    <n v="20"/>
    <n v="18"/>
    <d v="2024-04-10T00:00:00"/>
    <n v="16.559999999999999"/>
    <x v="19"/>
    <d v="2024-01-01T00:00:00"/>
    <s v="Korea PoĹudniowa"/>
    <s v="Aviciuś"/>
    <x v="15"/>
    <n v="5"/>
    <n v="124"/>
    <n v="1000"/>
    <n v="4"/>
    <n v="2024"/>
  </r>
  <r>
    <n v="3968"/>
    <n v="20"/>
    <n v="18"/>
    <d v="2024-04-11T00:00:00"/>
    <n v="22.29"/>
    <x v="19"/>
    <d v="2024-01-01T00:00:00"/>
    <s v="Korea PoĹudniowa"/>
    <s v="Aviciuś"/>
    <x v="15"/>
    <n v="5"/>
    <n v="124"/>
    <n v="1000"/>
    <n v="4"/>
    <n v="2024"/>
  </r>
  <r>
    <n v="3969"/>
    <n v="20"/>
    <n v="18"/>
    <d v="2024-04-12T00:00:00"/>
    <n v="30.02"/>
    <x v="19"/>
    <d v="2024-01-01T00:00:00"/>
    <s v="Korea PoĹudniowa"/>
    <s v="Aviciuś"/>
    <x v="15"/>
    <n v="5"/>
    <n v="124"/>
    <n v="1000"/>
    <n v="4"/>
    <n v="2024"/>
  </r>
  <r>
    <n v="3970"/>
    <n v="20"/>
    <n v="18"/>
    <d v="2024-04-12T00:00:00"/>
    <n v="34.270000000000003"/>
    <x v="19"/>
    <d v="2024-01-01T00:00:00"/>
    <s v="Korea PoĹudniowa"/>
    <s v="Aviciuś"/>
    <x v="15"/>
    <n v="5"/>
    <n v="124"/>
    <n v="1000"/>
    <n v="4"/>
    <n v="2024"/>
  </r>
  <r>
    <n v="3971"/>
    <n v="20"/>
    <n v="18"/>
    <d v="2024-04-12T00:00:00"/>
    <n v="40.15"/>
    <x v="19"/>
    <d v="2024-01-01T00:00:00"/>
    <s v="Korea PoĹudniowa"/>
    <s v="Aviciuś"/>
    <x v="15"/>
    <n v="5"/>
    <n v="124"/>
    <n v="1000"/>
    <n v="4"/>
    <n v="2024"/>
  </r>
  <r>
    <n v="3972"/>
    <n v="20"/>
    <n v="18"/>
    <d v="2024-04-12T00:00:00"/>
    <n v="43.29"/>
    <x v="19"/>
    <d v="2024-01-01T00:00:00"/>
    <s v="Korea PoĹudniowa"/>
    <s v="Aviciuś"/>
    <x v="15"/>
    <n v="5"/>
    <n v="124"/>
    <n v="1000"/>
    <n v="4"/>
    <n v="2024"/>
  </r>
  <r>
    <n v="3973"/>
    <n v="20"/>
    <n v="18"/>
    <d v="2024-04-12T00:00:00"/>
    <n v="65.42"/>
    <x v="19"/>
    <d v="2024-01-01T00:00:00"/>
    <s v="Korea PoĹudniowa"/>
    <s v="Aviciuś"/>
    <x v="15"/>
    <n v="5"/>
    <n v="124"/>
    <n v="1000"/>
    <n v="4"/>
    <n v="2024"/>
  </r>
  <r>
    <n v="3974"/>
    <n v="20"/>
    <n v="18"/>
    <d v="2024-04-12T00:00:00"/>
    <n v="57.43"/>
    <x v="19"/>
    <d v="2024-01-01T00:00:00"/>
    <s v="Korea PoĹudniowa"/>
    <s v="Aviciuś"/>
    <x v="15"/>
    <n v="5"/>
    <n v="124"/>
    <n v="1000"/>
    <n v="4"/>
    <n v="2024"/>
  </r>
  <r>
    <n v="3975"/>
    <n v="20"/>
    <n v="18"/>
    <d v="2024-04-12T00:00:00"/>
    <n v="71.87"/>
    <x v="19"/>
    <d v="2024-01-01T00:00:00"/>
    <s v="Korea PoĹudniowa"/>
    <s v="Aviciuś"/>
    <x v="15"/>
    <n v="5"/>
    <n v="124"/>
    <n v="1000"/>
    <n v="4"/>
    <n v="2024"/>
  </r>
  <r>
    <n v="3976"/>
    <n v="20"/>
    <n v="18"/>
    <d v="2024-04-12T00:00:00"/>
    <n v="76.47"/>
    <x v="19"/>
    <d v="2024-01-01T00:00:00"/>
    <s v="Korea PoĹudniowa"/>
    <s v="Aviciuś"/>
    <x v="15"/>
    <n v="5"/>
    <n v="124"/>
    <n v="1000"/>
    <n v="4"/>
    <n v="2024"/>
  </r>
  <r>
    <n v="3977"/>
    <n v="20"/>
    <n v="19"/>
    <d v="2024-04-12T00:00:00"/>
    <n v="15.95"/>
    <x v="19"/>
    <d v="2024-01-01T00:00:00"/>
    <s v="Korea PoĹudniowa"/>
    <s v="Dźwiękowy Szok Magii"/>
    <x v="16"/>
    <n v="7"/>
    <n v="170"/>
    <n v="1400"/>
    <n v="4"/>
    <n v="2024"/>
  </r>
  <r>
    <n v="3978"/>
    <n v="20"/>
    <n v="19"/>
    <d v="2024-04-12T00:00:00"/>
    <n v="25.89"/>
    <x v="19"/>
    <d v="2024-01-01T00:00:00"/>
    <s v="Korea PoĹudniowa"/>
    <s v="Dźwiękowy Szok Magii"/>
    <x v="16"/>
    <n v="7"/>
    <n v="170"/>
    <n v="1400"/>
    <n v="4"/>
    <n v="2024"/>
  </r>
  <r>
    <n v="3979"/>
    <n v="20"/>
    <n v="19"/>
    <d v="2024-04-14T00:00:00"/>
    <n v="24.85"/>
    <x v="19"/>
    <d v="2024-01-01T00:00:00"/>
    <s v="Korea PoĹudniowa"/>
    <s v="Dźwiękowy Szok Magii"/>
    <x v="16"/>
    <n v="7"/>
    <n v="170"/>
    <n v="1400"/>
    <n v="4"/>
    <n v="2024"/>
  </r>
  <r>
    <n v="3980"/>
    <n v="20"/>
    <n v="19"/>
    <d v="2024-04-14T00:00:00"/>
    <n v="39.33"/>
    <x v="19"/>
    <d v="2024-01-01T00:00:00"/>
    <s v="Korea PoĹudniowa"/>
    <s v="Dźwiękowy Szok Magii"/>
    <x v="16"/>
    <n v="7"/>
    <n v="170"/>
    <n v="1400"/>
    <n v="4"/>
    <n v="2024"/>
  </r>
  <r>
    <n v="3981"/>
    <n v="20"/>
    <n v="19"/>
    <d v="2024-04-14T00:00:00"/>
    <n v="55.82"/>
    <x v="19"/>
    <d v="2024-01-01T00:00:00"/>
    <s v="Korea PoĹudniowa"/>
    <s v="Dźwiękowy Szok Magii"/>
    <x v="16"/>
    <n v="7"/>
    <n v="170"/>
    <n v="1400"/>
    <n v="4"/>
    <n v="2024"/>
  </r>
  <r>
    <n v="3982"/>
    <n v="20"/>
    <n v="19"/>
    <d v="2024-04-17T00:00:00"/>
    <n v="54.7"/>
    <x v="19"/>
    <d v="2024-01-01T00:00:00"/>
    <s v="Korea PoĹudniowa"/>
    <s v="Dźwiękowy Szok Magii"/>
    <x v="16"/>
    <n v="7"/>
    <n v="170"/>
    <n v="1400"/>
    <n v="4"/>
    <n v="2024"/>
  </r>
  <r>
    <n v="3983"/>
    <n v="20"/>
    <n v="19"/>
    <d v="2024-04-17T00:00:00"/>
    <n v="67.58"/>
    <x v="19"/>
    <d v="2024-01-01T00:00:00"/>
    <s v="Korea PoĹudniowa"/>
    <s v="Dźwiękowy Szok Magii"/>
    <x v="16"/>
    <n v="7"/>
    <n v="170"/>
    <n v="1400"/>
    <n v="4"/>
    <n v="2024"/>
  </r>
  <r>
    <n v="3984"/>
    <n v="20"/>
    <n v="19"/>
    <d v="2024-04-18T00:00:00"/>
    <n v="63.19"/>
    <x v="19"/>
    <d v="2024-01-01T00:00:00"/>
    <s v="Korea PoĹudniowa"/>
    <s v="Dźwiękowy Szok Magii"/>
    <x v="16"/>
    <n v="7"/>
    <n v="170"/>
    <n v="1400"/>
    <n v="4"/>
    <n v="2024"/>
  </r>
  <r>
    <n v="3985"/>
    <n v="20"/>
    <n v="19"/>
    <d v="2024-04-18T00:00:00"/>
    <n v="86.01"/>
    <x v="19"/>
    <d v="2024-01-01T00:00:00"/>
    <s v="Korea PoĹudniowa"/>
    <s v="Dźwiękowy Szok Magii"/>
    <x v="16"/>
    <n v="7"/>
    <n v="170"/>
    <n v="1400"/>
    <n v="4"/>
    <n v="2024"/>
  </r>
  <r>
    <n v="3986"/>
    <n v="20"/>
    <n v="19"/>
    <d v="2024-04-18T00:00:00"/>
    <n v="62.98"/>
    <x v="19"/>
    <d v="2024-01-01T00:00:00"/>
    <s v="Korea PoĹudniowa"/>
    <s v="Dźwiękowy Szok Magii"/>
    <x v="16"/>
    <n v="7"/>
    <n v="170"/>
    <n v="1400"/>
    <n v="4"/>
    <n v="2024"/>
  </r>
  <r>
    <n v="3987"/>
    <n v="20"/>
    <n v="20"/>
    <d v="2024-04-18T00:00:00"/>
    <n v="15.84"/>
    <x v="19"/>
    <d v="2024-01-01T00:00:00"/>
    <s v="Korea PoĹudniowa"/>
    <s v="xi"/>
    <x v="17"/>
    <n v="9"/>
    <n v="222"/>
    <n v="2000"/>
    <n v="4"/>
    <n v="2024"/>
  </r>
  <r>
    <n v="3988"/>
    <n v="20"/>
    <n v="20"/>
    <d v="2024-04-20T00:00:00"/>
    <n v="17.98"/>
    <x v="19"/>
    <d v="2024-01-01T00:00:00"/>
    <s v="Korea PoĹudniowa"/>
    <s v="xi"/>
    <x v="17"/>
    <n v="9"/>
    <n v="222"/>
    <n v="2000"/>
    <n v="4"/>
    <n v="2024"/>
  </r>
  <r>
    <n v="3989"/>
    <n v="20"/>
    <n v="20"/>
    <d v="2024-04-21T00:00:00"/>
    <n v="33.229999999999997"/>
    <x v="19"/>
    <d v="2024-01-01T00:00:00"/>
    <s v="Korea PoĹudniowa"/>
    <s v="xi"/>
    <x v="17"/>
    <n v="9"/>
    <n v="222"/>
    <n v="2000"/>
    <n v="4"/>
    <n v="2024"/>
  </r>
  <r>
    <n v="3990"/>
    <n v="20"/>
    <n v="20"/>
    <d v="2024-04-21T00:00:00"/>
    <n v="35.82"/>
    <x v="19"/>
    <d v="2024-01-01T00:00:00"/>
    <s v="Korea PoĹudniowa"/>
    <s v="xi"/>
    <x v="17"/>
    <n v="9"/>
    <n v="222"/>
    <n v="2000"/>
    <n v="4"/>
    <n v="2024"/>
  </r>
  <r>
    <n v="3991"/>
    <n v="20"/>
    <n v="20"/>
    <d v="2024-04-21T00:00:00"/>
    <n v="37.36"/>
    <x v="19"/>
    <d v="2024-01-01T00:00:00"/>
    <s v="Korea PoĹudniowa"/>
    <s v="xi"/>
    <x v="17"/>
    <n v="9"/>
    <n v="222"/>
    <n v="2000"/>
    <n v="4"/>
    <n v="2024"/>
  </r>
  <r>
    <n v="3992"/>
    <n v="20"/>
    <n v="20"/>
    <d v="2024-04-23T00:00:00"/>
    <n v="38.76"/>
    <x v="19"/>
    <d v="2024-01-01T00:00:00"/>
    <s v="Korea PoĹudniowa"/>
    <s v="xi"/>
    <x v="17"/>
    <n v="9"/>
    <n v="222"/>
    <n v="2000"/>
    <n v="4"/>
    <n v="2024"/>
  </r>
  <r>
    <n v="3993"/>
    <n v="20"/>
    <n v="20"/>
    <d v="2024-04-23T00:00:00"/>
    <n v="53.79"/>
    <x v="19"/>
    <d v="2024-01-01T00:00:00"/>
    <s v="Korea PoĹudniowa"/>
    <s v="xi"/>
    <x v="17"/>
    <n v="9"/>
    <n v="222"/>
    <n v="2000"/>
    <n v="4"/>
    <n v="2024"/>
  </r>
  <r>
    <n v="3994"/>
    <n v="20"/>
    <n v="20"/>
    <d v="2024-04-23T00:00:00"/>
    <n v="69.239999999999995"/>
    <x v="19"/>
    <d v="2024-01-01T00:00:00"/>
    <s v="Korea PoĹudniowa"/>
    <s v="xi"/>
    <x v="17"/>
    <n v="9"/>
    <n v="222"/>
    <n v="2000"/>
    <n v="4"/>
    <n v="2024"/>
  </r>
  <r>
    <n v="3995"/>
    <n v="20"/>
    <n v="20"/>
    <d v="2024-04-23T00:00:00"/>
    <n v="74.41"/>
    <x v="19"/>
    <d v="2024-01-01T00:00:00"/>
    <s v="Korea PoĹudniowa"/>
    <s v="xi"/>
    <x v="17"/>
    <n v="9"/>
    <n v="222"/>
    <n v="2000"/>
    <n v="4"/>
    <n v="2024"/>
  </r>
  <r>
    <n v="3996"/>
    <n v="20"/>
    <n v="20"/>
    <d v="2024-04-23T00:00:00"/>
    <n v="73.36"/>
    <x v="19"/>
    <d v="2024-01-01T00:00:00"/>
    <s v="Korea PoĹudniowa"/>
    <s v="xi"/>
    <x v="17"/>
    <n v="9"/>
    <n v="222"/>
    <n v="2000"/>
    <n v="4"/>
    <n v="2024"/>
  </r>
  <r>
    <n v="3997"/>
    <n v="20"/>
    <n v="21"/>
    <d v="2024-04-24T00:00:00"/>
    <n v="17.11"/>
    <x v="19"/>
    <d v="2024-01-01T00:00:00"/>
    <s v="Korea PoĹudniowa"/>
    <s v="Lisek Przemyka"/>
    <x v="18"/>
    <n v="9"/>
    <n v="300"/>
    <n v="2000"/>
    <n v="4"/>
    <n v="2024"/>
  </r>
  <r>
    <n v="3998"/>
    <n v="20"/>
    <n v="21"/>
    <d v="2024-04-24T00:00:00"/>
    <n v="22.4"/>
    <x v="19"/>
    <d v="2024-01-01T00:00:00"/>
    <s v="Korea PoĹudniowa"/>
    <s v="Lisek Przemyka"/>
    <x v="18"/>
    <n v="9"/>
    <n v="300"/>
    <n v="2000"/>
    <n v="4"/>
    <n v="2024"/>
  </r>
  <r>
    <n v="3999"/>
    <n v="20"/>
    <n v="21"/>
    <d v="2024-04-24T00:00:00"/>
    <n v="30.88"/>
    <x v="19"/>
    <d v="2024-01-01T00:00:00"/>
    <s v="Korea PoĹudniowa"/>
    <s v="Lisek Przemyka"/>
    <x v="18"/>
    <n v="9"/>
    <n v="300"/>
    <n v="2000"/>
    <n v="4"/>
    <n v="2024"/>
  </r>
  <r>
    <n v="4000"/>
    <n v="20"/>
    <n v="21"/>
    <d v="2024-04-24T00:00:00"/>
    <n v="35.729999999999997"/>
    <x v="19"/>
    <d v="2024-01-01T00:00:00"/>
    <s v="Korea PoĹudniowa"/>
    <s v="Lisek Przemyka"/>
    <x v="18"/>
    <n v="9"/>
    <n v="300"/>
    <n v="2000"/>
    <n v="4"/>
    <n v="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przestawna8" cacheId="2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A42" firstHeaderRow="1" firstDataRow="1" firstDataCol="1" rowPageCount="1" colPageCount="1"/>
  <pivotFields count="13">
    <pivotField showAll="0"/>
    <pivotField showAll="0"/>
    <pivotField showAll="0"/>
    <pivotField numFmtId="14" showAll="0"/>
    <pivotField axis="axisPage" showAll="0">
      <items count="3124">
        <item x="1065"/>
        <item x="2808"/>
        <item x="983"/>
        <item x="3073"/>
        <item x="2018"/>
        <item x="2936"/>
        <item x="1952"/>
        <item x="2740"/>
        <item x="158"/>
        <item x="1775"/>
        <item x="2993"/>
        <item x="1028"/>
        <item x="1429"/>
        <item x="1941"/>
        <item x="2130"/>
        <item x="841"/>
        <item x="2413"/>
        <item x="1269"/>
        <item x="1865"/>
        <item x="2509"/>
        <item x="3080"/>
        <item x="2370"/>
        <item x="1911"/>
        <item x="580"/>
        <item x="2973"/>
        <item x="1338"/>
        <item x="1280"/>
        <item x="852"/>
        <item x="2358"/>
        <item x="421"/>
        <item x="2961"/>
        <item x="1246"/>
        <item x="2658"/>
        <item x="148"/>
        <item x="1431"/>
        <item x="1661"/>
        <item x="2593"/>
        <item x="1476"/>
        <item x="819"/>
        <item x="1466"/>
        <item x="634"/>
        <item x="1366"/>
        <item x="2784"/>
        <item x="1324"/>
        <item x="1194"/>
        <item x="188"/>
        <item x="1607"/>
        <item x="1499"/>
        <item x="1868"/>
        <item x="1813"/>
        <item x="2051"/>
        <item x="764"/>
        <item x="517"/>
        <item x="1455"/>
        <item x="1322"/>
        <item x="2950"/>
        <item x="965"/>
        <item x="505"/>
        <item x="2916"/>
        <item x="1395"/>
        <item x="2574"/>
        <item x="3013"/>
        <item x="808"/>
        <item x="1438"/>
        <item x="2138"/>
        <item x="788"/>
        <item x="556"/>
        <item x="1847"/>
        <item x="1255"/>
        <item x="1492"/>
        <item x="1806"/>
        <item x="1619"/>
        <item x="69"/>
        <item x="2829"/>
        <item x="282"/>
        <item x="2315"/>
        <item x="2716"/>
        <item x="926"/>
        <item x="2245"/>
        <item x="995"/>
        <item x="228"/>
        <item x="1880"/>
        <item x="1749"/>
        <item x="49"/>
        <item x="238"/>
        <item x="759"/>
        <item x="690"/>
        <item x="1759"/>
        <item x="487"/>
        <item x="928"/>
        <item x="128"/>
        <item x="2865"/>
        <item x="1137"/>
        <item x="1303"/>
        <item x="434"/>
        <item x="2112"/>
        <item x="2695"/>
        <item x="2629"/>
        <item x="838"/>
        <item x="2022"/>
        <item x="463"/>
        <item x="88"/>
        <item x="2152"/>
        <item x="2168"/>
        <item x="597"/>
        <item x="2352"/>
        <item x="327"/>
        <item x="1632"/>
        <item x="2125"/>
        <item x="2466"/>
        <item x="1708"/>
        <item x="2907"/>
        <item x="892"/>
        <item x="670"/>
        <item x="2553"/>
        <item x="575"/>
        <item x="3001"/>
        <item x="2216"/>
        <item x="1351"/>
        <item x="711"/>
        <item x="876"/>
        <item x="2791"/>
        <item x="1173"/>
        <item x="2062"/>
        <item x="1047"/>
        <item x="339"/>
        <item x="2237"/>
        <item x="449"/>
        <item x="2563"/>
        <item x="1968"/>
        <item x="825"/>
        <item x="2488"/>
        <item x="2323"/>
        <item x="2819"/>
        <item x="1718"/>
        <item x="2182"/>
        <item x="2590"/>
        <item x="773"/>
        <item x="108"/>
        <item x="1548"/>
        <item x="2598"/>
        <item x="1642"/>
        <item x="994"/>
        <item x="1109"/>
        <item x="1823"/>
        <item x="1587"/>
        <item x="904"/>
        <item x="2848"/>
        <item x="1978"/>
        <item x="2045"/>
        <item x="1568"/>
        <item x="2345"/>
        <item x="2771"/>
        <item x="465"/>
        <item x="2282"/>
        <item x="1384"/>
        <item x="2227"/>
        <item x="1163"/>
        <item x="2948"/>
        <item x="652"/>
        <item x="2400"/>
        <item x="974"/>
        <item x="2421"/>
        <item x="1415"/>
        <item x="2064"/>
        <item x="2028"/>
        <item x="1965"/>
        <item x="2443"/>
        <item x="78"/>
        <item x="1590"/>
        <item x="40"/>
        <item x="246"/>
        <item x="539"/>
        <item x="289"/>
        <item x="1897"/>
        <item x="2858"/>
        <item x="251"/>
        <item x="1908"/>
        <item x="98"/>
        <item x="138"/>
        <item x="2502"/>
        <item x="879"/>
        <item x="1271"/>
        <item x="1892"/>
        <item x="1509"/>
        <item x="2404"/>
        <item x="3028"/>
        <item x="2071"/>
        <item x="2924"/>
        <item x="1310"/>
        <item x="1101"/>
        <item x="2380"/>
        <item x="1656"/>
        <item x="59"/>
        <item x="2095"/>
        <item x="397"/>
        <item x="717"/>
        <item x="2263"/>
        <item x="3041"/>
        <item x="1939"/>
        <item x="299"/>
        <item x="1558"/>
        <item x="2793"/>
        <item x="1234"/>
        <item x="1727"/>
        <item x="1791"/>
        <item x="1220"/>
        <item x="348"/>
        <item x="435"/>
        <item x="118"/>
        <item x="2036"/>
        <item x="561"/>
        <item x="2725"/>
        <item x="633"/>
        <item x="10"/>
        <item x="3107"/>
        <item x="2489"/>
        <item x="2434"/>
        <item x="3014"/>
        <item x="952"/>
        <item x="168"/>
        <item x="1488"/>
        <item x="2517"/>
        <item x="1557"/>
        <item x="1233"/>
        <item x="746"/>
        <item x="1083"/>
        <item x="2530"/>
        <item x="1735"/>
        <item x="2304"/>
        <item x="1041"/>
        <item x="1560"/>
        <item x="2747"/>
        <item x="2271"/>
        <item x="20"/>
        <item x="972"/>
        <item x="917"/>
        <item x="2080"/>
        <item x="3099"/>
        <item x="2251"/>
        <item x="943"/>
        <item x="1812"/>
        <item x="2052"/>
        <item x="199"/>
        <item x="705"/>
        <item x="3033"/>
        <item x="858"/>
        <item x="671"/>
        <item x="1199"/>
        <item x="2297"/>
        <item x="1689"/>
        <item x="220"/>
        <item x="589"/>
        <item x="1487"/>
        <item x="3093"/>
        <item x="2849"/>
        <item x="2192"/>
        <item x="578"/>
        <item x="2281"/>
        <item x="492"/>
        <item x="1893"/>
        <item x="2482"/>
        <item x="2393"/>
        <item x="538"/>
        <item x="2338"/>
        <item x="672"/>
        <item x="1966"/>
        <item x="1605"/>
        <item x="209"/>
        <item x="2187"/>
        <item x="412"/>
        <item x="169"/>
        <item x="390"/>
        <item x="1953"/>
        <item x="719"/>
        <item x="314"/>
        <item x="1210"/>
        <item x="1009"/>
        <item x="273"/>
        <item x="1125"/>
        <item x="1160"/>
        <item x="2458"/>
        <item x="2339"/>
        <item x="252"/>
        <item x="1"/>
        <item x="1869"/>
        <item x="70"/>
        <item x="447"/>
        <item x="178"/>
        <item x="2982"/>
        <item x="2270"/>
        <item x="2104"/>
        <item x="1526"/>
        <item x="1126"/>
        <item x="403"/>
        <item x="2256"/>
        <item x="1909"/>
        <item x="1690"/>
        <item x="31"/>
        <item x="1187"/>
        <item x="905"/>
        <item x="219"/>
        <item x="2620"/>
        <item x="1054"/>
        <item x="1217"/>
        <item x="1304"/>
        <item x="1354"/>
        <item x="198"/>
        <item x="11"/>
        <item x="691"/>
        <item x="1284"/>
        <item x="2824"/>
        <item x="1082"/>
        <item x="607"/>
        <item x="1053"/>
        <item x="2428"/>
        <item x="2676"/>
        <item x="2429"/>
        <item x="1848"/>
        <item x="2087"/>
        <item x="2503"/>
        <item x="363"/>
        <item x="806"/>
        <item x="266"/>
        <item x="731"/>
        <item x="2246"/>
        <item x="744"/>
        <item x="229"/>
        <item x="375"/>
        <item x="1511"/>
        <item x="129"/>
        <item x="1748"/>
        <item x="521"/>
        <item x="807"/>
        <item x="2639"/>
        <item x="897"/>
        <item x="1783"/>
        <item x="789"/>
        <item x="1625"/>
        <item x="41"/>
        <item x="577"/>
        <item x="590"/>
        <item x="402"/>
        <item x="30"/>
        <item x="89"/>
        <item x="2877"/>
        <item x="272"/>
        <item x="1930"/>
        <item x="2298"/>
        <item x="2549"/>
        <item x="2705"/>
        <item x="2145"/>
        <item x="540"/>
        <item x="3087"/>
        <item x="760"/>
        <item x="2381"/>
        <item x="139"/>
        <item x="791"/>
        <item x="1118"/>
        <item x="1495"/>
        <item x="2324"/>
        <item x="0"/>
        <item x="2086"/>
        <item x="1404"/>
        <item x="2951"/>
        <item x="1444"/>
        <item x="1090"/>
        <item x="2474"/>
        <item x="906"/>
        <item x="2483"/>
        <item x="1701"/>
        <item x="809"/>
        <item x="753"/>
        <item x="1542"/>
        <item x="625"/>
        <item x="562"/>
        <item x="2673"/>
        <item x="2837"/>
        <item x="427"/>
        <item x="668"/>
        <item x="2836"/>
        <item x="466"/>
        <item x="1919"/>
        <item x="1798"/>
        <item x="653"/>
        <item x="2972"/>
        <item x="477"/>
        <item x="688"/>
        <item x="1477"/>
        <item x="1681"/>
        <item x="648"/>
        <item x="636"/>
        <item x="1646"/>
        <item x="2969"/>
        <item x="2583"/>
        <item x="2221"/>
        <item x="340"/>
        <item x="325"/>
        <item x="50"/>
        <item x="792"/>
        <item x="2228"/>
        <item x="378"/>
        <item x="2206"/>
        <item x="2257"/>
        <item x="1127"/>
        <item x="2139"/>
        <item x="3094"/>
        <item x="1841"/>
        <item x="2909"/>
        <item x="1518"/>
        <item x="2831"/>
        <item x="2153"/>
        <item x="1066"/>
        <item x="2564"/>
        <item x="366"/>
        <item x="2733"/>
        <item x="2435"/>
        <item x="1741"/>
        <item x="3058"/>
        <item x="506"/>
        <item x="975"/>
        <item x="2889"/>
        <item x="1235"/>
        <item x="290"/>
        <item x="493"/>
        <item x="1062"/>
        <item x="1792"/>
        <item x="847"/>
        <item x="706"/>
        <item x="21"/>
        <item x="2717"/>
        <item x="997"/>
        <item x="2305"/>
        <item x="1228"/>
        <item x="996"/>
        <item x="2162"/>
        <item x="839"/>
        <item x="579"/>
        <item x="1981"/>
        <item x="1386"/>
        <item x="1430"/>
        <item x="1355"/>
        <item x="283"/>
        <item x="60"/>
        <item x="2710"/>
        <item x="414"/>
        <item x="1010"/>
        <item x="1291"/>
        <item x="689"/>
        <item x="2937"/>
        <item x="1709"/>
        <item x="2630"/>
        <item x="2467"/>
        <item x="2878"/>
        <item x="1467"/>
        <item x="1674"/>
        <item x="1807"/>
        <item x="2518"/>
        <item x="2401"/>
        <item x="1281"/>
        <item x="391"/>
        <item x="326"/>
        <item x="2565"/>
        <item x="1898"/>
        <item x="1814"/>
        <item x="109"/>
        <item x="1682"/>
        <item x="2680"/>
        <item x="3100"/>
        <item x="1423"/>
        <item x="1767"/>
        <item x="1662"/>
        <item x="3121"/>
        <item x="2554"/>
        <item x="563"/>
        <item x="1456"/>
        <item x="1011"/>
        <item x="984"/>
        <item x="2754"/>
        <item x="1341"/>
        <item x="364"/>
        <item x="2277"/>
        <item x="2113"/>
        <item x="2475"/>
        <item x="1130"/>
        <item x="598"/>
        <item x="2177"/>
        <item x="2105"/>
        <item x="2430"/>
        <item x="2809"/>
        <item x="2851"/>
        <item x="99"/>
        <item x="3067"/>
        <item x="2188"/>
        <item x="200"/>
        <item x="2510"/>
        <item x="1987"/>
        <item x="3029"/>
        <item x="2360"/>
        <item x="1871"/>
        <item x="2591"/>
        <item x="1432"/>
        <item x="1200"/>
        <item x="2794"/>
        <item x="658"/>
        <item x="1579"/>
        <item x="966"/>
        <item x="2689"/>
        <item x="3002"/>
        <item x="2920"/>
        <item x="2988"/>
        <item x="881"/>
        <item x="448"/>
        <item x="1356"/>
        <item x="239"/>
        <item x="520"/>
        <item x="1110"/>
        <item x="2621"/>
        <item x="2239"/>
        <item x="1760"/>
        <item x="189"/>
        <item x="2952"/>
        <item x="2451"/>
        <item x="1776"/>
        <item x="2316"/>
        <item x="1272"/>
        <item x="2614"/>
        <item x="1697"/>
        <item x="2897"/>
        <item x="1543"/>
        <item x="2224"/>
        <item x="2799"/>
        <item x="3074"/>
        <item x="1174"/>
        <item x="2354"/>
        <item x="2000"/>
        <item x="976"/>
        <item x="1256"/>
        <item x="2059"/>
        <item x="2785"/>
        <item x="1834"/>
        <item x="853"/>
        <item x="1141"/>
        <item x="301"/>
        <item x="616"/>
        <item x="1837"/>
        <item x="1561"/>
        <item x="2359"/>
        <item x="268"/>
        <item x="826"/>
        <item x="2820"/>
        <item x="1620"/>
        <item x="893"/>
        <item x="317"/>
        <item x="1445"/>
        <item x="774"/>
        <item x="2810"/>
        <item x="330"/>
        <item x="12"/>
        <item x="2726"/>
        <item x="42"/>
        <item x="2218"/>
        <item x="2497"/>
        <item x="1405"/>
        <item x="2662"/>
        <item x="929"/>
        <item x="674"/>
        <item x="1800"/>
        <item x="2660"/>
        <item x="2200"/>
        <item x="2264"/>
        <item x="2405"/>
        <item x="149"/>
        <item x="2511"/>
        <item x="2886"/>
        <item x="1042"/>
        <item x="1815"/>
        <item x="541"/>
        <item x="2885"/>
        <item x="2334"/>
        <item x="2029"/>
        <item x="599"/>
        <item x="1387"/>
        <item x="882"/>
        <item x="2436"/>
        <item x="707"/>
        <item x="1111"/>
        <item x="1390"/>
        <item x="1588"/>
        <item x="1188"/>
        <item x="1991"/>
        <item x="349"/>
        <item x="859"/>
        <item x="2353"/>
        <item x="2097"/>
        <item x="1247"/>
        <item x="2866"/>
        <item x="2096"/>
        <item x="2718"/>
        <item x="820"/>
        <item x="930"/>
        <item x="247"/>
        <item x="1633"/>
        <item x="1138"/>
        <item x="1195"/>
        <item x="2006"/>
        <item x="1102"/>
        <item x="2292"/>
        <item x="300"/>
        <item x="2994"/>
        <item x="953"/>
        <item x="436"/>
        <item x="1211"/>
        <item x="1149"/>
        <item x="3048"/>
        <item x="1323"/>
        <item x="2770"/>
        <item x="2114"/>
        <item x="718"/>
        <item x="1027"/>
        <item x="1932"/>
        <item x="2201"/>
        <item x="2019"/>
        <item x="2065"/>
        <item x="877"/>
        <item x="2444"/>
        <item x="3108"/>
        <item x="693"/>
        <item x="179"/>
        <item x="1736"/>
        <item x="1742"/>
        <item x="963"/>
        <item x="2890"/>
        <item x="1313"/>
        <item x="119"/>
        <item x="659"/>
        <item x="341"/>
        <item x="2830"/>
        <item x="315"/>
        <item x="1221"/>
        <item x="2476"/>
        <item x="2795"/>
        <item x="557"/>
        <item x="1664"/>
        <item x="2169"/>
        <item x="1719"/>
        <item x="2631"/>
        <item x="962"/>
        <item x="2193"/>
        <item x="1728"/>
        <item x="159"/>
        <item x="635"/>
        <item x="2774"/>
        <item x="2592"/>
        <item x="180"/>
        <item x="80"/>
        <item x="1737"/>
        <item x="2414"/>
        <item x="2"/>
        <item x="467"/>
        <item x="1059"/>
        <item x="1258"/>
        <item x="720"/>
        <item x="3036"/>
        <item x="399"/>
        <item x="582"/>
        <item x="1698"/>
        <item x="2545"/>
        <item x="1043"/>
        <item x="747"/>
        <item x="2072"/>
        <item x="1750"/>
        <item x="2126"/>
        <item x="944"/>
        <item x="1527"/>
        <item x="450"/>
        <item x="1549"/>
        <item x="608"/>
        <item x="2459"/>
        <item x="221"/>
        <item x="495"/>
        <item x="201"/>
        <item x="2285"/>
        <item x="2038"/>
        <item x="2415"/>
        <item x="79"/>
        <item x="1593"/>
        <item x="1229"/>
        <item x="1161"/>
        <item x="507"/>
        <item x="479"/>
        <item x="1016"/>
        <item x="2722"/>
        <item x="3034"/>
        <item x="452"/>
        <item x="1881"/>
        <item x="522"/>
        <item x="765"/>
        <item x="2452"/>
        <item x="1931"/>
        <item x="473"/>
        <item x="1002"/>
        <item x="933"/>
        <item x="1830"/>
        <item x="2170"/>
        <item x="2215"/>
        <item x="1799"/>
        <item x="1920"/>
        <item x="100"/>
        <item x="2258"/>
        <item x="3049"/>
        <item x="1942"/>
        <item x="1912"/>
        <item x="2748"/>
        <item x="912"/>
        <item x="428"/>
        <item x="1396"/>
        <item x="2453"/>
        <item x="581"/>
        <item x="1691"/>
        <item x="2115"/>
        <item x="478"/>
        <item x="1345"/>
        <item x="1520"/>
        <item x="111"/>
        <item x="793"/>
        <item x="1793"/>
        <item x="732"/>
        <item x="1647"/>
        <item x="1311"/>
        <item x="1325"/>
        <item x="1992"/>
        <item x="210"/>
        <item x="240"/>
        <item x="494"/>
        <item x="2496"/>
        <item x="1446"/>
        <item x="2804"/>
        <item x="755"/>
        <item x="1468"/>
        <item x="2615"/>
        <item x="829"/>
        <item x="3069"/>
        <item x="1288"/>
        <item x="71"/>
        <item x="3003"/>
        <item x="848"/>
        <item x="830"/>
        <item x="2037"/>
        <item x="413"/>
        <item x="267"/>
        <item x="2987"/>
        <item x="1197"/>
        <item x="2963"/>
        <item x="673"/>
        <item x="558"/>
        <item x="1175"/>
        <item x="91"/>
        <item x="2845"/>
        <item x="1242"/>
        <item x="1058"/>
        <item x="190"/>
        <item x="90"/>
        <item x="2550"/>
        <item x="1940"/>
        <item x="2299"/>
        <item x="2690"/>
        <item x="110"/>
        <item x="51"/>
        <item x="2247"/>
        <item x="1201"/>
        <item x="1710"/>
        <item x="2800"/>
        <item x="2594"/>
        <item x="2346"/>
        <item x="1894"/>
        <item x="1453"/>
        <item x="160"/>
        <item x="3076"/>
        <item x="291"/>
        <item x="2977"/>
        <item x="1591"/>
        <item x="1621"/>
        <item x="1257"/>
        <item x="483"/>
        <item x="1563"/>
        <item x="170"/>
        <item x="1416"/>
        <item x="609"/>
        <item x="2154"/>
        <item x="2039"/>
        <item x="2696"/>
        <item x="2755"/>
        <item x="725"/>
        <item x="726"/>
        <item x="1034"/>
        <item x="523"/>
        <item x="810"/>
        <item x="918"/>
        <item x="1711"/>
        <item x="2336"/>
        <item x="1529"/>
        <item x="626"/>
        <item x="254"/>
        <item x="898"/>
        <item x="2632"/>
        <item x="365"/>
        <item x="2208"/>
        <item x="328"/>
        <item x="1312"/>
        <item x="2212"/>
        <item x="842"/>
        <item x="3101"/>
        <item x="2293"/>
        <item x="1478"/>
        <item x="2373"/>
        <item x="1238"/>
        <item x="1374"/>
        <item x="2031"/>
        <item x="2082"/>
        <item x="1562"/>
        <item x="374"/>
        <item x="2942"/>
        <item x="544"/>
        <item x="2792"/>
        <item x="1559"/>
        <item x="2760"/>
        <item x="1076"/>
        <item x="1241"/>
        <item x="2637"/>
        <item x="1292"/>
        <item x="350"/>
        <item x="2229"/>
        <item x="3054"/>
        <item x="2189"/>
        <item x="1439"/>
        <item x="2727"/>
        <item x="860"/>
        <item x="211"/>
        <item x="380"/>
        <item x="655"/>
        <item x="1693"/>
        <item x="1703"/>
        <item x="2347"/>
        <item x="1768"/>
        <item x="1574"/>
        <item x="152"/>
        <item x="2925"/>
        <item x="2634"/>
        <item x="1817"/>
        <item x="306"/>
        <item x="2772"/>
        <item x="2248"/>
        <item x="274"/>
        <item x="3075"/>
        <item x="130"/>
        <item x="1831"/>
        <item x="379"/>
        <item x="2131"/>
        <item x="2867"/>
        <item x="1357"/>
        <item x="2519"/>
        <item x="1270"/>
        <item x="1029"/>
        <item x="1818"/>
        <item x="1189"/>
        <item x="2940"/>
        <item x="3081"/>
        <item x="828"/>
        <item x="2967"/>
        <item x="1683"/>
        <item x="3060"/>
        <item x="675"/>
        <item x="2786"/>
        <item x="2107"/>
        <item x="13"/>
        <item x="1663"/>
        <item x="2066"/>
        <item x="1544"/>
        <item x="2121"/>
        <item x="2362"/>
        <item x="1410"/>
        <item x="1067"/>
        <item x="1528"/>
        <item x="2697"/>
        <item x="1513"/>
        <item x="2394"/>
        <item x="813"/>
        <item x="692"/>
        <item x="2852"/>
        <item x="3005"/>
        <item x="249"/>
        <item x="2597"/>
        <item x="2728"/>
        <item x="2989"/>
        <item x="919"/>
        <item x="1096"/>
        <item x="248"/>
        <item x="654"/>
        <item x="1622"/>
        <item x="1305"/>
        <item x="1751"/>
        <item x="1611"/>
        <item x="1608"/>
        <item x="1070"/>
        <item x="2140"/>
        <item x="1832"/>
        <item x="1091"/>
        <item x="3042"/>
        <item x="2030"/>
        <item x="2647"/>
        <item x="2382"/>
        <item x="2020"/>
        <item x="2283"/>
        <item x="1884"/>
        <item x="617"/>
        <item x="2559"/>
        <item x="2938"/>
        <item x="404"/>
        <item x="1872"/>
        <item x="1447"/>
        <item x="2953"/>
        <item x="2308"/>
        <item x="2307"/>
        <item x="2318"/>
        <item x="337"/>
        <item x="2663"/>
        <item x="2460"/>
        <item x="1729"/>
        <item x="637"/>
        <item x="989"/>
        <item x="2053"/>
        <item x="2954"/>
        <item x="3114"/>
        <item x="1808"/>
        <item x="2900"/>
        <item x="677"/>
        <item x="438"/>
        <item x="2004"/>
        <item x="3050"/>
        <item x="1489"/>
        <item x="512"/>
        <item x="1296"/>
        <item x="1702"/>
        <item x="2899"/>
        <item x="1973"/>
        <item x="2832"/>
        <item x="3068"/>
        <item x="3077"/>
        <item x="2531"/>
        <item x="1162"/>
        <item x="3"/>
        <item x="1899"/>
        <item x="2555"/>
        <item x="2230"/>
        <item x="1018"/>
        <item x="1910"/>
        <item x="329"/>
        <item x="2265"/>
        <item x="1391"/>
        <item x="1575"/>
        <item x="3018"/>
        <item x="1150"/>
        <item x="150"/>
        <item x="2089"/>
        <item x="1119"/>
        <item x="899"/>
        <item x="3088"/>
        <item x="878"/>
        <item x="2098"/>
        <item x="23"/>
        <item x="2959"/>
        <item x="2240"/>
        <item x="2335"/>
        <item x="2306"/>
        <item x="1576"/>
        <item x="1874"/>
        <item x="2155"/>
        <item x="2711"/>
        <item x="1982"/>
        <item x="3019"/>
        <item x="62"/>
        <item x="1967"/>
        <item x="2854"/>
        <item x="1500"/>
        <item x="2106"/>
        <item x="1606"/>
        <item x="766"/>
        <item x="32"/>
        <item x="639"/>
        <item x="161"/>
        <item x="1870"/>
        <item x="2767"/>
        <item x="1802"/>
        <item x="1969"/>
        <item x="1816"/>
        <item x="2584"/>
        <item x="1648"/>
        <item x="883"/>
        <item x="304"/>
        <item x="1457"/>
        <item x="869"/>
        <item x="2908"/>
        <item x="2396"/>
        <item x="1169"/>
        <item x="1222"/>
        <item x="968"/>
        <item x="618"/>
        <item x="2682"/>
        <item x="1332"/>
        <item x="2219"/>
        <item x="2183"/>
        <item x="1761"/>
        <item x="1128"/>
        <item x="241"/>
        <item x="1293"/>
        <item x="1943"/>
        <item x="2551"/>
        <item x="3006"/>
        <item x="2990"/>
        <item x="2960"/>
        <item x="748"/>
        <item x="1668"/>
        <item x="1720"/>
        <item x="2416"/>
        <item x="1295"/>
        <item x="2766"/>
        <item x="986"/>
        <item x="2490"/>
        <item x="1142"/>
        <item x="1944"/>
        <item x="1512"/>
        <item x="2661"/>
        <item x="2088"/>
        <item x="2814"/>
        <item x="1592"/>
        <item x="1367"/>
        <item x="2326"/>
        <item x="284"/>
        <item x="546"/>
        <item x="2023"/>
        <item x="2944"/>
        <item x="2811"/>
        <item x="1913"/>
        <item x="1196"/>
        <item x="866"/>
        <item x="734"/>
        <item x="3122"/>
        <item x="3035"/>
        <item x="2911"/>
        <item x="1248"/>
        <item x="2081"/>
        <item x="3115"/>
        <item x="2976"/>
        <item x="2163"/>
        <item x="954"/>
        <item x="1433"/>
        <item x="1017"/>
        <item x="2567"/>
        <item x="255"/>
        <item x="318"/>
        <item x="2021"/>
        <item x="437"/>
        <item x="1479"/>
        <item x="591"/>
        <item x="120"/>
        <item x="406"/>
        <item x="1358"/>
        <item x="2073"/>
        <item x="1801"/>
        <item x="415"/>
        <item x="1144"/>
        <item x="303"/>
        <item x="2821"/>
        <item x="1569"/>
        <item x="2681"/>
        <item x="2892"/>
        <item x="2694"/>
        <item x="981"/>
        <item x="1794"/>
        <item x="191"/>
        <item x="3082"/>
        <item x="1738"/>
        <item x="22"/>
        <item x="2310"/>
        <item x="1667"/>
        <item x="1170"/>
        <item x="909"/>
        <item x="142"/>
        <item x="1785"/>
        <item x="1777"/>
        <item x="2970"/>
        <item x="3024"/>
        <item x="2880"/>
        <item x="1769"/>
        <item x="1550"/>
        <item x="2927"/>
        <item x="431"/>
        <item x="790"/>
        <item x="1838"/>
        <item x="1014"/>
        <item x="907"/>
        <item x="1784"/>
        <item x="230"/>
        <item x="1849"/>
        <item x="545"/>
        <item x="1988"/>
        <item x="81"/>
        <item x="3059"/>
        <item x="453"/>
        <item x="2317"/>
        <item x="1372"/>
        <item x="1417"/>
        <item x="1819"/>
        <item x="1532"/>
        <item x="1521"/>
        <item x="1044"/>
        <item x="2146"/>
        <item x="3116"/>
        <item x="140"/>
        <item x="2698"/>
        <item x="827"/>
        <item x="1626"/>
        <item x="914"/>
        <item x="1650"/>
        <item x="92"/>
        <item x="2995"/>
        <item x="592"/>
        <item x="499"/>
        <item x="2512"/>
        <item x="2604"/>
        <item x="223"/>
        <item x="2287"/>
        <item x="1285"/>
        <item x="500"/>
        <item x="2859"/>
        <item x="1249"/>
        <item x="2775"/>
        <item x="1112"/>
        <item x="812"/>
        <item x="269"/>
        <item x="1389"/>
        <item x="1779"/>
        <item x="2605"/>
        <item x="276"/>
        <item x="945"/>
        <item x="2552"/>
        <item x="2445"/>
        <item x="913"/>
        <item x="2742"/>
        <item x="2132"/>
        <item x="526"/>
        <item x="2617"/>
        <item x="1398"/>
        <item x="43"/>
        <item x="203"/>
        <item x="3070"/>
        <item x="2319"/>
        <item x="2741"/>
        <item x="294"/>
        <item x="2644"/>
        <item x="1326"/>
        <item x="1113"/>
        <item x="270"/>
        <item x="643"/>
        <item x="1914"/>
        <item x="584"/>
        <item x="884"/>
        <item x="1048"/>
        <item x="1712"/>
        <item x="3030"/>
        <item x="222"/>
        <item x="2422"/>
        <item x="2202"/>
        <item x="4"/>
        <item x="275"/>
        <item x="1635"/>
        <item x="319"/>
        <item x="61"/>
        <item x="3117"/>
        <item x="292"/>
        <item x="1440"/>
        <item x="2395"/>
        <item x="871"/>
        <item x="2300"/>
        <item x="1077"/>
        <item x="52"/>
        <item x="2054"/>
        <item x="955"/>
        <item x="5"/>
        <item x="1143"/>
        <item x="2838"/>
        <item x="1425"/>
        <item x="2371"/>
        <item x="468"/>
        <item x="394"/>
        <item x="1970"/>
        <item x="1273"/>
        <item x="2469"/>
        <item x="1762"/>
        <item x="1504"/>
        <item x="352"/>
        <item x="1825"/>
        <item x="908"/>
        <item x="2532"/>
        <item x="2996"/>
        <item x="2734"/>
        <item x="3109"/>
        <item x="776"/>
        <item x="2891"/>
        <item x="3095"/>
        <item x="151"/>
        <item x="1297"/>
        <item x="1237"/>
        <item x="2655"/>
        <item x="600"/>
        <item x="2074"/>
        <item x="1873"/>
        <item x="1375"/>
        <item x="2645"/>
        <item x="2207"/>
        <item x="3031"/>
        <item x="1564"/>
        <item x="2719"/>
        <item x="454"/>
        <item x="1030"/>
        <item x="527"/>
        <item x="2008"/>
        <item x="2533"/>
        <item x="351"/>
        <item x="1915"/>
        <item x="1721"/>
        <item x="376"/>
        <item x="2191"/>
        <item x="2046"/>
        <item x="849"/>
        <item x="2122"/>
        <item x="661"/>
        <item x="1752"/>
        <item x="34"/>
        <item x="1974"/>
        <item x="1458"/>
        <item x="2893"/>
        <item x="2956"/>
        <item x="1993"/>
        <item x="708"/>
        <item x="469"/>
        <item x="1490"/>
        <item x="811"/>
        <item x="3102"/>
        <item x="1533"/>
        <item x="862"/>
        <item x="1327"/>
        <item x="601"/>
        <item x="1120"/>
        <item x="1097"/>
        <item x="1503"/>
        <item x="628"/>
        <item x="1448"/>
        <item x="2735"/>
        <item x="1684"/>
        <item x="1627"/>
        <item x="850"/>
        <item x="698"/>
        <item x="1261"/>
        <item x="1820"/>
        <item x="1275"/>
        <item x="1060"/>
        <item x="1052"/>
        <item x="564"/>
        <item x="2505"/>
        <item x="1348"/>
        <item x="2964"/>
        <item x="2901"/>
        <item x="367"/>
        <item x="1636"/>
        <item x="2879"/>
        <item x="2284"/>
        <item x="1176"/>
        <item x="2344"/>
        <item x="980"/>
        <item x="2526"/>
        <item x="451"/>
        <item x="1306"/>
        <item x="2364"/>
        <item x="2477"/>
        <item x="721"/>
        <item x="2971"/>
        <item x="1859"/>
        <item x="2743"/>
        <item x="1945"/>
        <item x="171"/>
        <item x="676"/>
        <item x="756"/>
        <item x="664"/>
        <item x="213"/>
        <item x="2998"/>
        <item x="2272"/>
        <item x="2654"/>
        <item x="834"/>
        <item x="242"/>
        <item x="1480"/>
        <item x="405"/>
        <item x="1744"/>
        <item x="2040"/>
        <item x="627"/>
        <item x="141"/>
        <item x="395"/>
        <item x="2921"/>
        <item x="2796"/>
        <item x="1129"/>
        <item x="2599"/>
        <item x="1274"/>
        <item x="2220"/>
        <item x="1088"/>
        <item x="2700"/>
        <item x="1902"/>
        <item x="1649"/>
        <item x="1424"/>
        <item x="2010"/>
        <item x="1994"/>
        <item x="1824"/>
        <item x="2461"/>
        <item x="2041"/>
        <item x="1634"/>
        <item x="83"/>
        <item x="55"/>
        <item x="3084"/>
        <item x="1676"/>
        <item x="1469"/>
        <item x="998"/>
        <item x="212"/>
        <item x="1644"/>
        <item x="1333"/>
        <item x="1236"/>
        <item x="2871"/>
        <item x="1171"/>
        <item x="638"/>
        <item x="1743"/>
        <item x="694"/>
        <item x="1121"/>
        <item x="2171"/>
        <item x="2190"/>
        <item x="1850"/>
        <item x="1031"/>
        <item x="2566"/>
        <item x="2773"/>
        <item x="935"/>
        <item x="1328"/>
        <item x="181"/>
        <item x="2666"/>
        <item x="2195"/>
        <item x="2664"/>
        <item x="1713"/>
        <item x="1501"/>
        <item x="2687"/>
        <item x="342"/>
        <item x="2707"/>
        <item x="2178"/>
        <item x="757"/>
        <item x="2278"/>
        <item x="2484"/>
        <item x="1004"/>
        <item x="663"/>
        <item x="2546"/>
        <item x="1924"/>
        <item x="2172"/>
        <item x="2361"/>
        <item x="2997"/>
        <item x="2910"/>
        <item x="214"/>
        <item x="990"/>
        <item x="2286"/>
        <item x="1181"/>
        <item x="2194"/>
        <item x="2538"/>
        <item x="964"/>
        <item x="946"/>
        <item x="508"/>
        <item x="2327"/>
        <item x="1317"/>
        <item x="751"/>
        <item x="956"/>
        <item x="3051"/>
        <item x="2491"/>
        <item x="2007"/>
        <item x="153"/>
        <item x="3103"/>
        <item x="1286"/>
        <item x="2259"/>
        <item x="2932"/>
        <item x="796"/>
        <item x="1003"/>
        <item x="131"/>
        <item x="1833"/>
        <item x="1206"/>
        <item x="712"/>
        <item x="543"/>
        <item x="567"/>
        <item x="2376"/>
        <item x="2943"/>
        <item x="182"/>
        <item x="1202"/>
        <item x="1435"/>
        <item x="2887"/>
        <item x="382"/>
        <item x="1803"/>
        <item x="1958"/>
        <item x="123"/>
        <item x="2520"/>
        <item x="2834"/>
        <item x="1731"/>
        <item x="610"/>
        <item x="2625"/>
        <item x="2585"/>
        <item x="101"/>
        <item x="497"/>
        <item x="2141"/>
        <item x="2406"/>
        <item x="947"/>
        <item x="798"/>
        <item x="2133"/>
        <item x="354"/>
        <item x="1900"/>
        <item x="253"/>
        <item x="2833"/>
        <item x="973"/>
        <item x="194"/>
        <item x="880"/>
        <item x="1377"/>
        <item x="2569"/>
        <item x="302"/>
        <item x="422"/>
        <item x="121"/>
        <item x="202"/>
        <item x="231"/>
        <item x="1826"/>
        <item x="257"/>
        <item x="583"/>
        <item x="14"/>
        <item x="172"/>
        <item x="2991"/>
        <item x="2060"/>
        <item x="1265"/>
        <item x="480"/>
        <item x="861"/>
        <item x="1190"/>
        <item x="1677"/>
        <item x="33"/>
        <item x="1609"/>
        <item x="1610"/>
        <item x="1862"/>
        <item x="1739"/>
        <item x="2099"/>
        <item x="278"/>
        <item x="1145"/>
        <item x="2504"/>
        <item x="921"/>
        <item x="423"/>
        <item x="343"/>
        <item x="1685"/>
        <item x="1343"/>
        <item x="1694"/>
        <item x="1534"/>
        <item x="63"/>
        <item x="2398"/>
        <item x="1885"/>
        <item x="2455"/>
        <item x="2108"/>
        <item x="2147"/>
        <item x="133"/>
        <item x="392"/>
        <item x="2061"/>
        <item x="1180"/>
        <item x="407"/>
        <item x="1252"/>
        <item x="3020"/>
        <item x="1223"/>
        <item x="1854"/>
        <item x="2641"/>
        <item x="2787"/>
        <item x="72"/>
        <item x="843"/>
        <item x="542"/>
        <item x="84"/>
        <item x="2499"/>
        <item x="831"/>
        <item x="2423"/>
        <item x="2984"/>
        <item x="2468"/>
        <item x="1072"/>
        <item x="2922"/>
        <item x="1212"/>
        <item x="2148"/>
        <item x="122"/>
        <item x="1316"/>
        <item x="498"/>
        <item x="1204"/>
        <item x="2999"/>
        <item x="2408"/>
        <item x="114"/>
        <item x="1397"/>
        <item x="2513"/>
        <item x="416"/>
        <item x="455"/>
        <item x="528"/>
        <item x="2534"/>
        <item x="357"/>
        <item x="2807"/>
        <item x="1098"/>
        <item x="1103"/>
        <item x="3055"/>
        <item x="2437"/>
        <item x="2479"/>
        <item x="1811"/>
        <item x="1344"/>
        <item x="2213"/>
        <item x="1594"/>
        <item x="1786"/>
        <item x="749"/>
        <item x="1276"/>
        <item x="192"/>
        <item x="2478"/>
        <item x="900"/>
        <item x="525"/>
        <item x="2801"/>
        <item x="1360"/>
        <item x="1379"/>
        <item x="920"/>
        <item x="2225"/>
        <item x="863"/>
        <item x="2917"/>
        <item x="680"/>
        <item x="2375"/>
        <item x="548"/>
        <item x="799"/>
        <item x="1164"/>
        <item x="2761"/>
        <item x="1114"/>
        <item x="1971"/>
        <item x="2386"/>
        <item x="417"/>
        <item x="2736"/>
        <item x="243"/>
        <item x="1071"/>
        <item x="2668"/>
        <item x="1860"/>
        <item x="2548"/>
        <item x="2941"/>
        <item x="1342"/>
        <item x="293"/>
        <item x="2860"/>
        <item x="1787"/>
        <item x="1730"/>
        <item x="2033"/>
        <item x="665"/>
        <item x="1637"/>
        <item x="999"/>
        <item x="124"/>
        <item x="3025"/>
        <item x="2091"/>
        <item x="1055"/>
        <item x="1704"/>
        <item x="1434"/>
        <item x="529"/>
        <item x="2231"/>
        <item x="2388"/>
        <item x="232"/>
        <item x="2506"/>
        <item x="1454"/>
        <item x="474"/>
        <item x="1349"/>
        <item x="45"/>
        <item x="103"/>
        <item x="2048"/>
        <item x="2241"/>
        <item x="1362"/>
        <item x="844"/>
        <item x="559"/>
        <item x="368"/>
        <item x="65"/>
        <item x="1666"/>
        <item x="2374"/>
        <item x="940"/>
        <item x="1203"/>
        <item x="496"/>
        <item x="2683"/>
        <item x="1989"/>
        <item x="620"/>
        <item x="1537"/>
        <item x="1411"/>
        <item x="2431"/>
        <item x="524"/>
        <item x="113"/>
        <item x="779"/>
        <item x="2309"/>
        <item x="2196"/>
        <item x="24"/>
        <item x="815"/>
        <item x="1184"/>
        <item x="1612"/>
        <item x="456"/>
        <item x="2616"/>
        <item x="2540"/>
        <item x="1057"/>
        <item x="3089"/>
        <item x="1887"/>
        <item x="1036"/>
        <item x="1470"/>
        <item x="1675"/>
        <item x="1522"/>
        <item x="2688"/>
        <item x="1089"/>
        <item x="594"/>
        <item x="305"/>
        <item x="338"/>
        <item x="2856"/>
        <item x="233"/>
        <item x="2749"/>
        <item x="381"/>
        <item x="1596"/>
        <item x="1154"/>
        <item x="2633"/>
        <item x="2853"/>
        <item x="982"/>
        <item x="2600"/>
        <item x="2955"/>
        <item x="775"/>
        <item x="696"/>
        <item x="310"/>
        <item x="2712"/>
        <item x="287"/>
        <item x="2498"/>
        <item x="44"/>
        <item x="644"/>
        <item x="2409"/>
        <item x="656"/>
        <item x="1460"/>
        <item x="1035"/>
        <item x="739"/>
        <item x="640"/>
        <item x="1056"/>
        <item x="2209"/>
        <item x="870"/>
        <item x="2699"/>
        <item x="1699"/>
        <item x="484"/>
        <item x="2068"/>
        <item x="1224"/>
        <item x="1933"/>
        <item x="2913"/>
        <item x="2485"/>
        <item x="2930"/>
        <item x="2701"/>
        <item x="1251"/>
        <item x="2365"/>
        <item x="1419"/>
        <item x="565"/>
        <item x="1580"/>
        <item x="225"/>
        <item x="1949"/>
        <item x="3061"/>
        <item x="485"/>
        <item x="1882"/>
        <item x="1441"/>
        <item x="2142"/>
        <item x="205"/>
        <item x="2279"/>
        <item x="1459"/>
        <item x="797"/>
        <item x="1158"/>
        <item x="132"/>
        <item x="2203"/>
        <item x="1809"/>
        <item x="2242"/>
        <item x="1797"/>
        <item x="1535"/>
        <item x="733"/>
        <item x="475"/>
        <item x="767"/>
        <item x="2090"/>
        <item x="2424"/>
        <item x="2012"/>
        <item x="162"/>
        <item x="433"/>
        <item x="73"/>
        <item x="262"/>
        <item x="738"/>
        <item x="3009"/>
        <item x="1045"/>
        <item x="1901"/>
        <item x="1538"/>
        <item x="2928"/>
        <item x="1983"/>
        <item x="2462"/>
        <item x="723"/>
        <item x="1852"/>
        <item x="432"/>
        <item x="695"/>
        <item x="2387"/>
        <item x="2535"/>
        <item x="331"/>
        <item x="3078"/>
        <item x="2776"/>
        <item x="568"/>
        <item x="2093"/>
        <item x="2723"/>
        <item x="571"/>
        <item x="2841"/>
        <item x="2157"/>
        <item x="1330"/>
        <item x="53"/>
        <item x="501"/>
        <item x="1839"/>
        <item x="1151"/>
        <item x="1997"/>
        <item x="2839"/>
        <item x="1753"/>
        <item x="377"/>
        <item x="1959"/>
        <item x="1373"/>
        <item x="2407"/>
        <item x="93"/>
        <item x="1546"/>
        <item x="2249"/>
        <item x="1525"/>
        <item x="795"/>
        <item x="750"/>
        <item x="1565"/>
        <item x="2561"/>
        <item x="885"/>
        <item x="2378"/>
        <item x="2011"/>
        <item x="1665"/>
        <item x="2233"/>
        <item x="1319"/>
        <item x="18"/>
        <item x="549"/>
        <item x="1639"/>
        <item x="2873"/>
        <item x="2595"/>
        <item x="1191"/>
        <item x="967"/>
        <item x="1075"/>
        <item x="1253"/>
        <item x="1551"/>
        <item x="513"/>
        <item x="2330"/>
        <item x="1132"/>
        <item x="1450"/>
        <item x="1131"/>
        <item x="3083"/>
        <item x="102"/>
        <item x="1770"/>
        <item x="2750"/>
        <item x="991"/>
        <item x="1213"/>
        <item x="2377"/>
        <item x="2778"/>
        <item x="2109"/>
        <item x="641"/>
        <item x="1922"/>
        <item x="2840"/>
        <item x="657"/>
        <item x="1207"/>
        <item x="1307"/>
        <item x="196"/>
        <item x="2180"/>
        <item x="1122"/>
        <item x="145"/>
        <item x="2047"/>
        <item x="2547"/>
        <item x="518"/>
        <item x="1335"/>
        <item x="985"/>
        <item x="821"/>
        <item x="1916"/>
        <item x="2812"/>
        <item x="2273"/>
        <item x="1851"/>
        <item x="2341"/>
        <item x="2864"/>
        <item x="2134"/>
        <item x="369"/>
        <item x="2888"/>
        <item x="832"/>
        <item x="1406"/>
        <item x="1835"/>
        <item x="2868"/>
        <item x="782"/>
        <item x="768"/>
        <item x="2805"/>
        <item x="1205"/>
        <item x="681"/>
        <item x="2757"/>
        <item x="1262"/>
        <item x="3032"/>
        <item x="441"/>
        <item x="2288"/>
        <item x="3096"/>
        <item x="82"/>
        <item x="1092"/>
        <item x="547"/>
        <item x="931"/>
        <item x="2226"/>
        <item x="1896"/>
        <item x="1106"/>
        <item x="2968"/>
        <item x="602"/>
        <item x="2032"/>
        <item x="2463"/>
        <item x="332"/>
        <item x="1895"/>
        <item x="735"/>
        <item x="785"/>
        <item x="2329"/>
        <item x="3011"/>
        <item x="3043"/>
        <item x="2863"/>
        <item x="2826"/>
        <item x="256"/>
        <item x="2570"/>
        <item x="1723"/>
        <item x="2328"/>
        <item x="2768"/>
        <item x="1146"/>
        <item x="1359"/>
        <item x="678"/>
        <item x="1463"/>
        <item x="204"/>
        <item x="1314"/>
        <item x="2669"/>
        <item x="3008"/>
        <item x="2243"/>
        <item x="2931"/>
        <item x="1157"/>
        <item x="2001"/>
        <item x="942"/>
        <item x="1400"/>
        <item x="2173"/>
        <item x="1599"/>
        <item x="2063"/>
        <item x="1927"/>
        <item x="1540"/>
        <item x="2692"/>
        <item x="1929"/>
        <item x="37"/>
        <item x="1104"/>
        <item x="2433"/>
        <item x="2586"/>
        <item x="2002"/>
        <item x="619"/>
        <item x="1686"/>
        <item x="714"/>
        <item x="2417"/>
        <item x="489"/>
        <item x="1778"/>
        <item x="2556"/>
        <item x="1658"/>
        <item x="1716"/>
        <item x="2709"/>
        <item x="470"/>
        <item x="1153"/>
        <item x="2602"/>
        <item x="1514"/>
        <item x="2235"/>
        <item x="2914"/>
        <item x="2446"/>
        <item x="2447"/>
        <item x="1855"/>
        <item x="932"/>
        <item x="2320"/>
        <item x="1570"/>
        <item x="1530"/>
        <item x="2539"/>
        <item x="1315"/>
        <item x="1135"/>
        <item x="307"/>
        <item x="1464"/>
        <item x="2576"/>
        <item x="25"/>
        <item x="2009"/>
        <item x="1985"/>
        <item x="1745"/>
        <item x="2156"/>
        <item x="1843"/>
        <item x="2729"/>
        <item x="1921"/>
        <item x="778"/>
        <item x="1795"/>
        <item x="855"/>
        <item x="3110"/>
        <item x="1990"/>
        <item x="1595"/>
        <item x="2642"/>
        <item x="1239"/>
        <item x="2128"/>
        <item x="699"/>
        <item x="2640"/>
        <item x="1320"/>
        <item x="510"/>
        <item x="1116"/>
        <item x="2607"/>
        <item x="1946"/>
        <item x="1294"/>
        <item x="2521"/>
        <item x="1278"/>
        <item x="1376"/>
        <item x="949"/>
        <item x="762"/>
        <item x="958"/>
        <item x="1061"/>
        <item x="2470"/>
        <item x="2945"/>
        <item x="163"/>
        <item x="355"/>
        <item x="311"/>
        <item x="2652"/>
        <item x="1185"/>
        <item x="727"/>
        <item x="2816"/>
        <item x="2411"/>
        <item x="2372"/>
        <item x="593"/>
        <item x="8"/>
        <item x="2846"/>
        <item x="1105"/>
        <item x="1505"/>
        <item x="1722"/>
        <item x="1329"/>
        <item x="3072"/>
        <item x="2568"/>
        <item x="424"/>
        <item x="2665"/>
        <item x="387"/>
        <item x="2762"/>
        <item x="1208"/>
        <item x="1099"/>
        <item x="3065"/>
        <item x="1254"/>
        <item x="64"/>
        <item x="794"/>
        <item x="1600"/>
        <item x="193"/>
        <item x="2986"/>
        <item x="2933"/>
        <item x="2454"/>
        <item x="28"/>
        <item x="165"/>
        <item x="398"/>
        <item x="2606"/>
        <item x="1523"/>
        <item x="622"/>
        <item x="115"/>
        <item x="534"/>
        <item x="572"/>
        <item x="285"/>
        <item x="1984"/>
        <item x="2577"/>
        <item x="277"/>
        <item x="54"/>
        <item x="1996"/>
        <item x="2397"/>
        <item x="816"/>
        <item x="2340"/>
        <item x="320"/>
        <item x="2480"/>
        <item x="372"/>
        <item x="2751"/>
        <item x="1545"/>
        <item x="585"/>
        <item x="2100"/>
        <item x="957"/>
        <item x="154"/>
        <item x="386"/>
        <item x="2143"/>
        <item x="1763"/>
        <item x="3037"/>
        <item x="1858"/>
        <item x="937"/>
        <item x="3044"/>
        <item x="1068"/>
        <item x="614"/>
        <item x="2056"/>
        <item x="2149"/>
        <item x="1788"/>
        <item x="74"/>
        <item x="603"/>
        <item x="3064"/>
        <item x="2737"/>
        <item x="439"/>
        <item x="516"/>
        <item x="1937"/>
        <item x="2027"/>
        <item x="1863"/>
        <item x="890"/>
        <item x="1019"/>
        <item x="1413"/>
        <item x="1371"/>
        <item x="2127"/>
        <item x="1671"/>
        <item x="2389"/>
        <item x="2348"/>
        <item x="722"/>
        <item x="1875"/>
        <item x="2881"/>
        <item x="264"/>
        <item x="195"/>
        <item x="2005"/>
        <item x="1086"/>
        <item x="385"/>
        <item x="1250"/>
        <item x="1692"/>
        <item x="2861"/>
        <item x="1172"/>
        <item x="742"/>
        <item x="2514"/>
        <item x="1368"/>
        <item x="2714"/>
        <item x="26"/>
        <item x="1412"/>
        <item x="1182"/>
        <item x="280"/>
        <item x="1308"/>
        <item x="781"/>
        <item x="112"/>
        <item x="2855"/>
        <item x="1810"/>
        <item x="2438"/>
        <item x="15"/>
        <item x="1680"/>
        <item x="1079"/>
        <item x="1078"/>
        <item x="1519"/>
        <item x="2715"/>
        <item x="360"/>
        <item x="1494"/>
        <item x="1352"/>
        <item x="56"/>
        <item x="2622"/>
        <item x="2118"/>
        <item x="1613"/>
        <item x="3079"/>
        <item x="2075"/>
        <item x="2752"/>
        <item x="1960"/>
        <item x="865"/>
        <item x="429"/>
        <item x="1012"/>
        <item x="2731"/>
        <item x="2571"/>
        <item x="1497"/>
        <item x="1000"/>
        <item x="2730"/>
        <item x="2965"/>
        <item x="2184"/>
        <item x="736"/>
        <item x="1597"/>
        <item x="2508"/>
        <item x="1780"/>
        <item x="1842"/>
        <item x="2738"/>
        <item x="1603"/>
        <item x="295"/>
        <item x="2492"/>
        <item x="1074"/>
        <item x="2781"/>
        <item x="845"/>
        <item x="573"/>
        <item x="530"/>
        <item x="2085"/>
        <item x="939"/>
        <item x="2842"/>
        <item x="631"/>
        <item x="697"/>
        <item x="461"/>
        <item x="1754"/>
        <item x="2337"/>
        <item x="728"/>
        <item x="1961"/>
        <item x="586"/>
        <item x="410"/>
        <item x="2573"/>
        <item x="1461"/>
        <item x="1827"/>
        <item x="2626"/>
        <item x="2575"/>
        <item x="2119"/>
        <item x="2016"/>
        <item x="891"/>
        <item x="2083"/>
        <item x="1790"/>
        <item x="39"/>
        <item x="1418"/>
        <item x="2493"/>
        <item x="418"/>
        <item x="481"/>
        <item x="425"/>
        <item x="2487"/>
        <item x="370"/>
        <item x="411"/>
        <item x="1361"/>
        <item x="660"/>
        <item x="1152"/>
        <item x="2648"/>
        <item x="1853"/>
        <item x="1380"/>
        <item x="445"/>
        <item x="346"/>
        <item x="2379"/>
        <item x="1334"/>
        <item x="2896"/>
        <item x="143"/>
        <item x="46"/>
        <item x="2653"/>
        <item x="106"/>
        <item x="2067"/>
        <item x="886"/>
        <item x="2151"/>
        <item x="2253"/>
        <item x="1746"/>
        <item x="2609"/>
        <item x="1581"/>
        <item x="2137"/>
        <item x="2471"/>
        <item x="1346"/>
        <item x="2116"/>
        <item x="1517"/>
        <item x="910"/>
        <item x="1177"/>
        <item x="183"/>
        <item x="1861"/>
        <item x="1024"/>
        <item x="566"/>
        <item x="700"/>
        <item x="2619"/>
        <item x="1005"/>
        <item x="2418"/>
        <item x="2295"/>
        <item x="2294"/>
        <item x="2745"/>
        <item x="186"/>
        <item x="1976"/>
        <item x="1757"/>
        <item x="1670"/>
        <item x="2957"/>
        <item x="1214"/>
        <item x="701"/>
        <item x="2618"/>
        <item x="769"/>
        <item x="1577"/>
        <item x="535"/>
        <item x="127"/>
        <item x="1008"/>
        <item x="1032"/>
        <item x="2763"/>
        <item x="426"/>
        <item x="206"/>
        <item x="2983"/>
        <item x="1552"/>
        <item x="2464"/>
        <item x="2266"/>
        <item x="1485"/>
        <item x="3007"/>
        <item x="1879"/>
        <item x="1370"/>
        <item x="187"/>
        <item x="1491"/>
        <item x="1714"/>
        <item x="6"/>
        <item x="702"/>
        <item x="777"/>
        <item x="1673"/>
        <item x="514"/>
        <item x="2978"/>
        <item x="2275"/>
        <item x="1923"/>
        <item x="1614"/>
        <item x="2150"/>
        <item x="3086"/>
        <item x="2280"/>
        <item x="147"/>
        <item x="184"/>
        <item x="2765"/>
        <item x="86"/>
        <item x="224"/>
        <item x="1995"/>
        <item x="2342"/>
        <item x="1363"/>
        <item x="2912"/>
        <item x="1022"/>
        <item x="2581"/>
        <item x="752"/>
        <item x="1515"/>
        <item x="2181"/>
        <item x="2746"/>
        <item x="814"/>
        <item x="1947"/>
        <item x="1934"/>
        <item x="864"/>
        <item x="1472"/>
        <item x="408"/>
        <item x="173"/>
        <item x="3010"/>
        <item x="1318"/>
        <item x="3113"/>
        <item x="116"/>
        <item x="420"/>
        <item x="1651"/>
        <item x="2495"/>
        <item x="1706"/>
        <item x="686"/>
        <item x="1298"/>
        <item x="1383"/>
        <item x="2895"/>
        <item x="1979"/>
        <item x="1566"/>
        <item x="2165"/>
        <item x="1165"/>
        <item x="344"/>
        <item x="96"/>
        <item x="2949"/>
        <item x="334"/>
        <item x="1508"/>
        <item x="1628"/>
        <item x="1889"/>
        <item x="1669"/>
        <item x="1093"/>
        <item x="2092"/>
        <item x="1643"/>
        <item x="2649"/>
        <item x="1481"/>
        <item x="1287"/>
        <item x="430"/>
        <item x="502"/>
        <item x="2015"/>
        <item x="7"/>
        <item x="2302"/>
        <item x="1108"/>
        <item x="1765"/>
        <item x="309"/>
        <item x="2643"/>
        <item x="1428"/>
        <item x="2562"/>
        <item x="3085"/>
        <item x="611"/>
        <item x="2260"/>
        <item x="1471"/>
        <item x="2612"/>
        <item x="208"/>
        <item x="134"/>
        <item x="47"/>
        <item x="2486"/>
        <item x="1023"/>
        <item x="2962"/>
        <item x="444"/>
        <item x="2500"/>
        <item x="1148"/>
        <item x="971"/>
        <item x="2560"/>
        <item x="2779"/>
        <item x="2677"/>
        <item x="2214"/>
        <item x="1073"/>
        <item x="2904"/>
        <item x="1107"/>
        <item x="1364"/>
        <item x="2825"/>
        <item x="1572"/>
        <item x="1039"/>
        <item x="2123"/>
        <item x="2312"/>
        <item x="936"/>
        <item x="2759"/>
        <item x="1821"/>
        <item x="2250"/>
        <item x="550"/>
        <item x="1917"/>
        <item x="740"/>
        <item x="569"/>
        <item x="286"/>
        <item x="1903"/>
        <item x="2528"/>
        <item x="560"/>
        <item x="916"/>
        <item x="164"/>
        <item x="1339"/>
        <item x="2827"/>
        <item x="854"/>
        <item x="442"/>
        <item x="951"/>
        <item x="2366"/>
        <item x="1407"/>
        <item x="488"/>
        <item x="1115"/>
        <item x="2650"/>
        <item x="1420"/>
        <item x="227"/>
        <item x="3104"/>
        <item x="3090"/>
        <item x="2980"/>
        <item x="724"/>
        <item x="3071"/>
        <item x="2780"/>
        <item x="730"/>
        <item x="509"/>
        <item x="1063"/>
        <item x="1629"/>
        <item x="197"/>
        <item x="2579"/>
        <item x="3052"/>
        <item x="2055"/>
        <item x="471"/>
        <item x="36"/>
        <item x="1541"/>
        <item x="1309"/>
        <item x="2874"/>
        <item x="1493"/>
        <item x="2494"/>
        <item x="95"/>
        <item x="2042"/>
        <item x="288"/>
        <item x="1399"/>
        <item x="3038"/>
        <item x="1299"/>
        <item x="1193"/>
        <item x="737"/>
        <item x="1623"/>
        <item x="324"/>
        <item x="2049"/>
        <item x="651"/>
        <item x="2164"/>
        <item x="1302"/>
        <item x="758"/>
        <item x="279"/>
        <item x="1822"/>
        <item x="1198"/>
        <item x="2349"/>
        <item x="2720"/>
        <item x="1139"/>
        <item x="685"/>
        <item x="155"/>
        <item x="2587"/>
        <item x="1038"/>
        <item x="1259"/>
        <item x="2117"/>
        <item x="1935"/>
        <item x="2818"/>
        <item x="2706"/>
        <item x="87"/>
        <item x="887"/>
        <item x="1715"/>
        <item x="1209"/>
        <item x="1883"/>
        <item x="259"/>
        <item x="1226"/>
        <item x="1957"/>
        <item x="2174"/>
        <item x="645"/>
        <item x="1657"/>
        <item x="490"/>
        <item x="322"/>
        <item x="2439"/>
        <item x="1583"/>
        <item x="2144"/>
        <item x="1732"/>
        <item x="1087"/>
        <item x="2311"/>
        <item x="308"/>
        <item x="460"/>
        <item x="323"/>
        <item x="687"/>
        <item x="3004"/>
        <item x="1876"/>
        <item x="2981"/>
        <item x="76"/>
        <item x="1582"/>
        <item x="2919"/>
        <item x="137"/>
        <item x="3111"/>
        <item x="1724"/>
        <item x="1975"/>
        <item x="1601"/>
        <item x="615"/>
        <item x="1192"/>
        <item x="1449"/>
        <item x="630"/>
        <item x="2179"/>
        <item x="875"/>
        <item x="1740"/>
        <item x="824"/>
        <item x="2094"/>
        <item x="604"/>
        <item x="258"/>
        <item x="35"/>
        <item x="1652"/>
        <item x="459"/>
        <item x="2902"/>
        <item x="961"/>
        <item x="1393"/>
        <item x="923"/>
        <item x="823"/>
        <item x="16"/>
        <item x="1678"/>
        <item x="1926"/>
        <item x="2541"/>
        <item x="1240"/>
        <item x="476"/>
        <item x="2124"/>
        <item x="1336"/>
        <item x="1756"/>
        <item x="440"/>
        <item x="1186"/>
        <item x="1409"/>
        <item x="2613"/>
        <item x="970"/>
        <item x="1263"/>
        <item x="1183"/>
        <item x="1547"/>
        <item x="1123"/>
        <item x="2782"/>
        <item x="38"/>
        <item x="2252"/>
        <item x="2974"/>
        <item x="2236"/>
        <item x="409"/>
        <item x="3063"/>
        <item x="2205"/>
        <item x="873"/>
        <item x="2813"/>
        <item x="2898"/>
        <item x="1283"/>
        <item x="2744"/>
        <item x="1789"/>
        <item x="2158"/>
        <item x="941"/>
        <item x="2101"/>
        <item x="1955"/>
        <item x="1531"/>
        <item x="215"/>
        <item x="1948"/>
        <item x="896"/>
        <item x="401"/>
        <item x="2077"/>
        <item x="1133"/>
        <item x="1734"/>
        <item x="1006"/>
        <item x="902"/>
        <item x="588"/>
        <item x="2441"/>
        <item x="3118"/>
        <item x="2103"/>
        <item x="104"/>
        <item x="901"/>
        <item x="1502"/>
        <item x="2383"/>
        <item x="1999"/>
        <item x="1638"/>
        <item x="1385"/>
        <item x="780"/>
        <item x="2185"/>
        <item x="709"/>
        <item x="353"/>
        <item x="2176"/>
        <item x="75"/>
        <item x="948"/>
        <item x="176"/>
        <item x="296"/>
        <item x="1805"/>
        <item x="333"/>
        <item x="833"/>
        <item x="1178"/>
        <item x="2043"/>
        <item x="97"/>
        <item x="1166"/>
        <item x="1950"/>
        <item x="1159"/>
        <item x="1928"/>
        <item x="511"/>
        <item x="503"/>
        <item x="2732"/>
        <item x="889"/>
        <item x="741"/>
        <item x="1660"/>
        <item x="185"/>
        <item x="2628"/>
        <item x="552"/>
        <item x="2211"/>
        <item x="649"/>
        <item x="1147"/>
        <item x="1584"/>
        <item x="1013"/>
        <item x="2110"/>
        <item x="2013"/>
        <item x="2076"/>
        <item x="2918"/>
        <item x="1033"/>
        <item x="533"/>
        <item x="2014"/>
        <item x="621"/>
        <item x="1015"/>
        <item x="1021"/>
        <item x="666"/>
        <item x="1771"/>
        <item x="2578"/>
        <item x="19"/>
        <item x="2611"/>
        <item x="345"/>
        <item x="3017"/>
        <item x="1506"/>
        <item x="3047"/>
        <item x="2274"/>
        <item x="2756"/>
        <item x="553"/>
        <item x="1046"/>
        <item x="531"/>
        <item x="1268"/>
        <item x="3021"/>
        <item x="1888"/>
        <item x="2691"/>
        <item x="2934"/>
        <item x="2515"/>
        <item x="1696"/>
        <item x="2289"/>
        <item x="1886"/>
        <item x="1764"/>
        <item x="1707"/>
        <item x="1155"/>
        <item x="1755"/>
        <item x="2596"/>
        <item x="2788"/>
        <item x="174"/>
        <item x="2024"/>
        <item x="2129"/>
        <item x="3105"/>
        <item x="1977"/>
        <item x="1972"/>
        <item x="2869"/>
        <item x="570"/>
        <item x="851"/>
        <item x="1414"/>
        <item x="2204"/>
        <item x="234"/>
        <item x="1571"/>
        <item x="770"/>
        <item x="2522"/>
        <item x="244"/>
        <item x="2638"/>
        <item x="804"/>
        <item x="2426"/>
        <item x="144"/>
        <item x="679"/>
        <item x="1554"/>
        <item x="2704"/>
        <item x="1094"/>
        <item x="872"/>
        <item x="235"/>
        <item x="2822"/>
        <item x="554"/>
        <item x="846"/>
        <item x="1645"/>
        <item x="934"/>
        <item x="3091"/>
        <item x="992"/>
        <item x="2702"/>
        <item x="2685"/>
        <item x="2425"/>
        <item x="729"/>
        <item x="58"/>
        <item x="1369"/>
        <item x="2255"/>
        <item x="574"/>
        <item x="1496"/>
        <item x="2448"/>
        <item x="2843"/>
        <item x="358"/>
        <item x="3045"/>
        <item x="2420"/>
        <item x="2044"/>
        <item x="383"/>
        <item x="2589"/>
        <item x="135"/>
        <item x="312"/>
        <item x="551"/>
        <item x="336"/>
        <item x="713"/>
        <item x="2481"/>
        <item x="3120"/>
        <item x="1954"/>
        <item x="298"/>
        <item x="207"/>
        <item x="2684"/>
        <item x="1245"/>
        <item x="1243"/>
        <item x="3097"/>
        <item x="835"/>
        <item x="1516"/>
        <item x="2580"/>
        <item x="1392"/>
        <item x="384"/>
        <item x="85"/>
        <item x="1630"/>
        <item x="1277"/>
        <item x="836"/>
        <item x="2403"/>
        <item x="2601"/>
        <item x="2764"/>
        <item x="868"/>
        <item x="2798"/>
        <item x="1282"/>
        <item x="2084"/>
        <item x="1864"/>
        <item x="27"/>
        <item x="1615"/>
        <item x="400"/>
        <item x="3119"/>
        <item x="977"/>
        <item x="629"/>
        <item x="491"/>
        <item x="818"/>
        <item x="1437"/>
        <item x="1654"/>
        <item x="536"/>
        <item x="1085"/>
        <item x="1156"/>
        <item x="1020"/>
        <item x="596"/>
        <item x="2777"/>
        <item x="66"/>
        <item x="2232"/>
        <item x="3027"/>
        <item x="2797"/>
        <item x="3046"/>
        <item x="2659"/>
        <item x="1321"/>
        <item x="3066"/>
        <item x="2301"/>
        <item x="587"/>
        <item x="2686"/>
        <item x="1381"/>
        <item x="217"/>
        <item x="2234"/>
        <item x="1069"/>
        <item x="1388"/>
        <item x="356"/>
        <item x="2939"/>
        <item x="316"/>
        <item x="1244"/>
        <item x="389"/>
        <item x="1828"/>
        <item x="2525"/>
        <item x="2667"/>
        <item x="263"/>
        <item x="1586"/>
        <item x="2905"/>
        <item x="1482"/>
        <item x="2929"/>
        <item x="1617"/>
        <item x="1844"/>
        <item x="265"/>
        <item x="77"/>
        <item x="1473"/>
        <item x="2675"/>
        <item x="911"/>
        <item x="754"/>
        <item x="922"/>
        <item x="2267"/>
        <item x="2802"/>
        <item x="915"/>
        <item x="605"/>
        <item x="1556"/>
        <item x="2872"/>
        <item x="924"/>
        <item x="1524"/>
        <item x="1408"/>
        <item x="2261"/>
        <item x="2923"/>
        <item x="1774"/>
        <item x="1290"/>
        <item x="3106"/>
        <item x="1382"/>
        <item x="3026"/>
        <item x="1553"/>
        <item x="2034"/>
        <item x="2582"/>
        <item x="1350"/>
        <item x="2070"/>
        <item x="371"/>
        <item x="1796"/>
        <item x="682"/>
        <item x="3056"/>
        <item x="2465"/>
        <item x="2529"/>
        <item x="895"/>
        <item x="2558"/>
        <item x="1168"/>
        <item x="2671"/>
        <item x="1084"/>
        <item x="2025"/>
        <item x="800"/>
        <item x="1442"/>
        <item x="396"/>
        <item x="801"/>
        <item x="1100"/>
        <item x="226"/>
        <item x="1001"/>
        <item x="2175"/>
        <item x="1025"/>
        <item x="1427"/>
        <item x="1717"/>
        <item x="532"/>
        <item x="822"/>
        <item x="1567"/>
        <item x="642"/>
        <item x="2384"/>
        <item x="2678"/>
        <item x="1365"/>
        <item x="1781"/>
        <item x="2624"/>
        <item x="2975"/>
        <item x="1578"/>
        <item x="1436"/>
        <item x="94"/>
        <item x="1231"/>
        <item x="1598"/>
        <item x="2135"/>
        <item x="2390"/>
        <item x="2527"/>
        <item x="1300"/>
        <item x="1049"/>
        <item x="1225"/>
        <item x="2862"/>
        <item x="2456"/>
        <item x="3016"/>
        <item x="856"/>
        <item x="1037"/>
        <item x="2882"/>
        <item x="2894"/>
        <item x="2542"/>
        <item x="1856"/>
        <item x="2440"/>
        <item x="1705"/>
        <item x="2343"/>
        <item x="2979"/>
        <item x="2610"/>
        <item x="2588"/>
        <item x="17"/>
        <item x="2806"/>
        <item x="1539"/>
        <item x="1421"/>
        <item x="2713"/>
        <item x="1641"/>
        <item x="271"/>
        <item x="3092"/>
        <item x="2332"/>
        <item x="175"/>
        <item x="612"/>
        <item x="1936"/>
        <item x="988"/>
        <item x="1840"/>
        <item x="2197"/>
        <item x="969"/>
        <item x="1040"/>
        <item x="1347"/>
        <item x="126"/>
        <item x="2321"/>
        <item x="1804"/>
        <item x="2035"/>
        <item x="1951"/>
        <item x="1679"/>
        <item x="1726"/>
        <item x="2670"/>
        <item x="2543"/>
        <item x="867"/>
        <item x="959"/>
        <item x="2708"/>
        <item x="519"/>
        <item x="2915"/>
        <item x="2331"/>
        <item x="2524"/>
        <item x="1260"/>
        <item x="218"/>
        <item x="2410"/>
        <item x="2608"/>
        <item x="662"/>
        <item x="1962"/>
        <item x="2069"/>
        <item x="745"/>
        <item x="107"/>
        <item x="2758"/>
        <item x="1267"/>
        <item x="576"/>
        <item x="772"/>
        <item x="2368"/>
        <item x="1483"/>
        <item x="925"/>
        <item x="216"/>
        <item x="1484"/>
        <item x="716"/>
        <item x="1124"/>
        <item x="1905"/>
        <item x="2186"/>
        <item x="624"/>
        <item x="787"/>
        <item x="250"/>
        <item x="2803"/>
        <item x="2783"/>
        <item x="2835"/>
        <item x="2079"/>
        <item x="57"/>
        <item x="1451"/>
        <item x="2313"/>
        <item x="2966"/>
        <item x="335"/>
        <item x="2449"/>
        <item x="857"/>
        <item x="2946"/>
        <item x="1264"/>
        <item x="2507"/>
        <item x="2432"/>
        <item x="2159"/>
        <item x="125"/>
        <item x="1510"/>
        <item x="613"/>
        <item x="1026"/>
        <item x="2356"/>
        <item x="1878"/>
        <item x="2442"/>
        <item x="1378"/>
        <item x="2296"/>
        <item x="993"/>
        <item x="2166"/>
        <item x="1402"/>
        <item x="1474"/>
        <item x="2627"/>
        <item x="894"/>
        <item x="2823"/>
        <item x="1918"/>
        <item x="1426"/>
        <item x="2623"/>
        <item x="2672"/>
        <item x="684"/>
        <item x="1134"/>
        <item x="837"/>
        <item x="2544"/>
        <item x="2903"/>
        <item x="1758"/>
        <item x="245"/>
        <item x="482"/>
        <item x="1602"/>
        <item x="359"/>
        <item x="1772"/>
        <item x="1007"/>
        <item x="2844"/>
        <item x="1773"/>
        <item x="105"/>
        <item x="1585"/>
        <item x="2883"/>
        <item x="2355"/>
        <item x="464"/>
        <item x="2985"/>
        <item x="1659"/>
        <item x="1618"/>
        <item x="715"/>
        <item x="1232"/>
        <item x="1653"/>
        <item x="2523"/>
        <item x="1064"/>
        <item x="537"/>
        <item x="458"/>
        <item x="2102"/>
        <item x="1081"/>
        <item x="1891"/>
        <item x="1986"/>
        <item x="3022"/>
        <item x="1956"/>
        <item x="2210"/>
        <item x="2870"/>
        <item x="2223"/>
        <item x="1289"/>
        <item x="1573"/>
        <item x="1925"/>
        <item x="3053"/>
        <item x="2769"/>
        <item x="3062"/>
        <item x="2815"/>
        <item x="2325"/>
        <item x="987"/>
        <item x="2057"/>
        <item x="2402"/>
        <item x="2693"/>
        <item x="419"/>
        <item x="783"/>
        <item x="2516"/>
        <item x="1857"/>
        <item x="373"/>
        <item x="2651"/>
        <item x="2557"/>
        <item x="1877"/>
        <item x="3012"/>
        <item x="2657"/>
        <item x="2363"/>
        <item x="1331"/>
        <item x="3039"/>
        <item x="443"/>
        <item x="1401"/>
        <item x="743"/>
        <item x="2721"/>
        <item x="177"/>
        <item x="1394"/>
        <item x="761"/>
        <item x="978"/>
        <item x="2703"/>
        <item x="703"/>
        <item x="2674"/>
        <item x="68"/>
        <item x="1462"/>
        <item x="166"/>
        <item x="1179"/>
        <item x="2427"/>
        <item x="888"/>
        <item x="927"/>
        <item x="3112"/>
        <item x="515"/>
        <item x="2828"/>
        <item x="2078"/>
        <item x="1340"/>
        <item x="2058"/>
        <item x="2276"/>
        <item x="1980"/>
        <item x="2412"/>
        <item x="1507"/>
        <item x="1829"/>
        <item x="2268"/>
        <item x="2958"/>
        <item x="457"/>
        <item x="2789"/>
        <item x="784"/>
        <item x="786"/>
        <item x="1589"/>
        <item x="2906"/>
        <item x="260"/>
        <item x="1687"/>
        <item x="1733"/>
        <item x="1672"/>
        <item x="960"/>
        <item x="2656"/>
        <item x="805"/>
        <item x="9"/>
        <item x="2367"/>
        <item x="2850"/>
        <item x="2003"/>
        <item x="2167"/>
        <item x="1963"/>
        <item x="2635"/>
        <item x="1136"/>
        <item x="1140"/>
        <item x="1050"/>
        <item x="683"/>
        <item x="840"/>
        <item x="2291"/>
        <item x="3023"/>
        <item x="313"/>
        <item x="1227"/>
        <item x="1403"/>
        <item x="1452"/>
        <item x="67"/>
        <item x="950"/>
        <item x="1465"/>
        <item x="1904"/>
        <item x="136"/>
        <item x="3098"/>
        <item x="297"/>
        <item x="1422"/>
        <item x="1845"/>
        <item x="2739"/>
        <item x="2679"/>
        <item x="393"/>
        <item x="1695"/>
        <item x="1218"/>
        <item x="1866"/>
        <item x="2419"/>
        <item x="1279"/>
        <item x="2473"/>
        <item x="2537"/>
        <item x="874"/>
        <item x="446"/>
        <item x="771"/>
        <item x="2322"/>
        <item x="2472"/>
        <item x="1230"/>
        <item x="2450"/>
        <item x="2262"/>
        <item x="1498"/>
        <item x="1631"/>
        <item x="1443"/>
        <item x="2753"/>
        <item x="2254"/>
        <item x="48"/>
        <item x="1782"/>
        <item x="646"/>
        <item x="1846"/>
        <item x="2314"/>
        <item x="2160"/>
        <item x="2161"/>
        <item x="2536"/>
        <item x="1301"/>
        <item x="1747"/>
        <item x="650"/>
        <item x="1219"/>
        <item x="2050"/>
        <item x="1616"/>
        <item x="1536"/>
        <item x="2222"/>
        <item x="472"/>
        <item x="167"/>
        <item x="3057"/>
        <item x="2198"/>
        <item x="2603"/>
        <item x="2646"/>
        <item x="2136"/>
        <item x="146"/>
        <item x="1167"/>
        <item x="2357"/>
        <item x="2857"/>
        <item x="2926"/>
        <item x="2884"/>
        <item x="1836"/>
        <item x="3040"/>
        <item x="802"/>
        <item x="504"/>
        <item x="555"/>
        <item x="1624"/>
        <item x="2392"/>
        <item x="2238"/>
        <item x="647"/>
        <item x="2303"/>
        <item x="2724"/>
        <item x="2817"/>
        <item x="606"/>
        <item x="1215"/>
        <item x="2636"/>
        <item x="817"/>
        <item x="361"/>
        <item x="667"/>
        <item x="2572"/>
        <item x="803"/>
        <item x="1486"/>
        <item x="2026"/>
        <item x="1640"/>
        <item x="1700"/>
        <item x="2992"/>
        <item x="595"/>
        <item x="321"/>
        <item x="236"/>
        <item x="1906"/>
        <item x="117"/>
        <item x="2947"/>
        <item x="2935"/>
        <item x="261"/>
        <item x="1998"/>
        <item x="2350"/>
        <item x="2875"/>
        <item x="1080"/>
        <item x="623"/>
        <item x="2017"/>
        <item x="704"/>
        <item x="2847"/>
        <item x="2391"/>
        <item x="1604"/>
        <item x="1890"/>
        <item x="763"/>
        <item x="1337"/>
        <item x="2501"/>
        <item x="1216"/>
        <item x="2876"/>
        <item x="281"/>
        <item x="632"/>
        <item x="388"/>
        <item x="1475"/>
        <item x="903"/>
        <item x="2457"/>
        <item x="2199"/>
        <item x="29"/>
        <item x="1964"/>
        <item x="1266"/>
        <item x="669"/>
        <item x="1051"/>
        <item x="2351"/>
        <item x="156"/>
        <item x="1867"/>
        <item x="1655"/>
        <item x="1555"/>
        <item x="2111"/>
        <item x="2269"/>
        <item x="2244"/>
        <item x="2385"/>
        <item x="979"/>
        <item x="2217"/>
        <item x="1938"/>
        <item x="1725"/>
        <item x="938"/>
        <item x="2333"/>
        <item x="1095"/>
        <item x="1117"/>
        <item x="486"/>
        <item x="710"/>
        <item x="157"/>
        <item x="237"/>
        <item x="1766"/>
        <item x="1688"/>
        <item x="462"/>
        <item x="2790"/>
        <item x="3015"/>
        <item x="3000"/>
        <item x="2120"/>
        <item x="2399"/>
        <item x="1907"/>
        <item x="2290"/>
        <item x="362"/>
        <item x="1353"/>
        <item x="2369"/>
        <item x="347"/>
        <item t="default"/>
      </items>
    </pivotField>
    <pivotField axis="axisRow" showAll="0">
      <items count="21">
        <item x="18"/>
        <item x="17"/>
        <item x="13"/>
        <item x="14"/>
        <item x="7"/>
        <item x="6"/>
        <item x="2"/>
        <item x="15"/>
        <item x="1"/>
        <item x="11"/>
        <item x="5"/>
        <item x="12"/>
        <item x="8"/>
        <item x="10"/>
        <item x="9"/>
        <item x="16"/>
        <item x="19"/>
        <item x="3"/>
        <item x="4"/>
        <item x="0"/>
        <item t="default"/>
      </items>
    </pivotField>
    <pivotField axis="axisRow" numFmtId="14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Row" showAll="0">
      <items count="31">
        <item x="21"/>
        <item x="11"/>
        <item x="13"/>
        <item x="12"/>
        <item x="19"/>
        <item x="0"/>
        <item x="8"/>
        <item x="5"/>
        <item x="25"/>
        <item x="7"/>
        <item x="26"/>
        <item x="2"/>
        <item x="23"/>
        <item x="10"/>
        <item x="20"/>
        <item x="17"/>
        <item x="15"/>
        <item x="16"/>
        <item x="1"/>
        <item x="9"/>
        <item x="6"/>
        <item x="27"/>
        <item x="14"/>
        <item x="29"/>
        <item x="18"/>
        <item x="4"/>
        <item x="28"/>
        <item x="22"/>
        <item x="24"/>
        <item x="3"/>
        <item t="default"/>
      </items>
    </pivotField>
    <pivotField axis="axisRow" showAll="0">
      <items count="7">
        <item x="3"/>
        <item x="1"/>
        <item x="2"/>
        <item x="0"/>
        <item x="5"/>
        <item x="4"/>
        <item t="default"/>
      </items>
    </pivotField>
    <pivotField showAll="0"/>
    <pivotField showAll="0"/>
  </pivotFields>
  <rowFields count="4">
    <field x="6"/>
    <field x="5"/>
    <field x="9"/>
    <field x="10"/>
  </rowFields>
  <rowItems count="39">
    <i>
      <x v="2"/>
    </i>
    <i r="1">
      <x v="6"/>
    </i>
    <i r="2">
      <x v="7"/>
    </i>
    <i r="3">
      <x v="2"/>
    </i>
    <i>
      <x v="4"/>
    </i>
    <i r="1">
      <x v="18"/>
    </i>
    <i r="2">
      <x v="20"/>
    </i>
    <i r="3">
      <x/>
    </i>
    <i>
      <x v="5"/>
    </i>
    <i r="1">
      <x v="10"/>
    </i>
    <i r="2">
      <x v="10"/>
    </i>
    <i r="3">
      <x v="3"/>
    </i>
    <i>
      <x v="8"/>
    </i>
    <i r="1">
      <x v="12"/>
    </i>
    <i r="2">
      <x v="5"/>
    </i>
    <i r="3">
      <x v="3"/>
    </i>
    <i>
      <x v="9"/>
    </i>
    <i r="1">
      <x v="14"/>
    </i>
    <i r="2">
      <x v="6"/>
    </i>
    <i r="3">
      <x v="2"/>
    </i>
    <i r="2">
      <x v="19"/>
    </i>
    <i r="3">
      <x v="1"/>
    </i>
    <i>
      <x v="12"/>
    </i>
    <i r="1">
      <x v="11"/>
    </i>
    <i r="2">
      <x v="6"/>
    </i>
    <i r="3">
      <x v="2"/>
    </i>
    <i r="2">
      <x v="29"/>
    </i>
    <i r="3">
      <x v="2"/>
    </i>
    <i>
      <x v="16"/>
    </i>
    <i r="1">
      <x v="15"/>
    </i>
    <i r="2">
      <x v="9"/>
    </i>
    <i r="3">
      <x v="2"/>
    </i>
    <i r="2">
      <x v="19"/>
    </i>
    <i r="3">
      <x v="1"/>
    </i>
    <i>
      <x v="17"/>
    </i>
    <i r="1">
      <x v="1"/>
    </i>
    <i r="2">
      <x v="17"/>
    </i>
    <i r="3">
      <x v="3"/>
    </i>
    <i t="grand">
      <x/>
    </i>
  </rowItems>
  <colItems count="1">
    <i/>
  </colItems>
  <pageFields count="1">
    <pageField fld="4" item="31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0" cacheId="32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B15" firstHeaderRow="1" firstDataRow="1" firstDataCol="1" rowPageCount="1" colPageCount="1"/>
  <pivotFields count="15">
    <pivotField dataField="1" showAll="0"/>
    <pivotField showAll="0"/>
    <pivotField showAll="0"/>
    <pivotField numFmtId="14" showAll="0">
      <items count="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9"/>
        <item x="10"/>
        <item x="11"/>
        <item x="5"/>
        <item x="6"/>
        <item x="7"/>
        <item x="8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3"/>
  </rowFields>
  <rowItems count="12">
    <i>
      <x v="7"/>
    </i>
    <i>
      <x v="8"/>
    </i>
    <i>
      <x v="9"/>
    </i>
    <i>
      <x v="5"/>
    </i>
    <i>
      <x v="4"/>
    </i>
    <i>
      <x v="6"/>
    </i>
    <i>
      <x v="2"/>
    </i>
    <i>
      <x v="1"/>
    </i>
    <i>
      <x v="3"/>
    </i>
    <i>
      <x v="10"/>
    </i>
    <i>
      <x/>
    </i>
    <i t="grand">
      <x/>
    </i>
  </rowItems>
  <colItems count="1">
    <i/>
  </colItems>
  <pageFields count="1">
    <pageField fld="14" item="2" hier="-1"/>
  </pageFields>
  <dataFields count="1">
    <dataField name="Liczba z ID_rozgr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12" cacheId="38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A7" firstHeaderRow="1" firstDataRow="1" firstDataCol="1" rowPageCount="1" colPageCount="1"/>
  <pivotFields count="15">
    <pivotField showAll="0"/>
    <pivotField showAll="0"/>
    <pivotField showAll="0"/>
    <pivotField numFmtId="14" showAll="0"/>
    <pivotField showAll="0"/>
    <pivotField axis="axisRow" showAll="0">
      <items count="21">
        <item x="18"/>
        <item x="17"/>
        <item x="13"/>
        <item x="14"/>
        <item x="7"/>
        <item x="6"/>
        <item x="2"/>
        <item x="15"/>
        <item x="1"/>
        <item x="11"/>
        <item x="5"/>
        <item x="12"/>
        <item x="8"/>
        <item x="10"/>
        <item x="9"/>
        <item x="16"/>
        <item x="19"/>
        <item x="3"/>
        <item x="4"/>
        <item x="0"/>
        <item t="default"/>
      </items>
    </pivotField>
    <pivotField numFmtId="14" showAll="0"/>
    <pivotField showAll="0"/>
    <pivotField showAll="0"/>
    <pivotField axis="axisPage" showAll="0">
      <items count="31">
        <item x="21"/>
        <item x="11"/>
        <item x="13"/>
        <item x="12"/>
        <item x="19"/>
        <item x="0"/>
        <item x="8"/>
        <item x="5"/>
        <item x="25"/>
        <item x="7"/>
        <item x="26"/>
        <item x="2"/>
        <item x="23"/>
        <item x="10"/>
        <item x="20"/>
        <item x="17"/>
        <item x="15"/>
        <item x="16"/>
        <item x="1"/>
        <item x="9"/>
        <item x="6"/>
        <item x="27"/>
        <item x="14"/>
        <item x="29"/>
        <item x="18"/>
        <item x="4"/>
        <item x="28"/>
        <item x="22"/>
        <item x="24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 v="2"/>
    </i>
    <i>
      <x v="10"/>
    </i>
    <i>
      <x v="12"/>
    </i>
    <i t="grand">
      <x/>
    </i>
  </rowItems>
  <colItems count="1">
    <i/>
  </colItems>
  <pageFields count="1">
    <pageField fld="9" item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14" cacheId="4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A5" firstHeaderRow="1" firstDataRow="1" firstDataCol="1" rowPageCount="1" colPageCount="1"/>
  <pivotFields count="15">
    <pivotField showAll="0"/>
    <pivotField showAll="0"/>
    <pivotField showAll="0"/>
    <pivotField numFmtId="14" showAll="0"/>
    <pivotField showAll="0"/>
    <pivotField axis="axisRow" showAll="0">
      <items count="21">
        <item x="18"/>
        <item x="17"/>
        <item x="13"/>
        <item x="14"/>
        <item x="7"/>
        <item x="6"/>
        <item x="2"/>
        <item x="15"/>
        <item x="1"/>
        <item x="11"/>
        <item x="5"/>
        <item x="12"/>
        <item x="8"/>
        <item x="10"/>
        <item x="9"/>
        <item x="16"/>
        <item x="19"/>
        <item x="3"/>
        <item x="4"/>
        <item x="0"/>
        <item t="default"/>
      </items>
    </pivotField>
    <pivotField numFmtId="14" showAll="0"/>
    <pivotField showAll="0"/>
    <pivotField showAll="0"/>
    <pivotField axis="axisPage" showAll="0">
      <items count="31">
        <item x="21"/>
        <item x="11"/>
        <item x="13"/>
        <item x="12"/>
        <item x="19"/>
        <item x="0"/>
        <item x="8"/>
        <item x="5"/>
        <item x="25"/>
        <item x="7"/>
        <item x="26"/>
        <item x="2"/>
        <item x="23"/>
        <item x="10"/>
        <item x="20"/>
        <item x="17"/>
        <item x="15"/>
        <item x="16"/>
        <item x="1"/>
        <item x="9"/>
        <item x="6"/>
        <item x="27"/>
        <item x="14"/>
        <item x="29"/>
        <item x="18"/>
        <item x="4"/>
        <item x="28"/>
        <item x="22"/>
        <item x="24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Items count="1">
    <i/>
  </colItems>
  <pageFields count="1">
    <pageField fld="9" item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mapa" displayName="mapa" ref="A1:F31" totalsRowShown="0">
  <autoFilter ref="A1:F31"/>
  <tableColumns count="6">
    <tableColumn id="1" name="ID"/>
    <tableColumn id="2" name="Autor"/>
    <tableColumn id="3" name="Tytuł"/>
    <tableColumn id="4" name="Trudność"/>
    <tableColumn id="5" name="BPM"/>
    <tableColumn id="6" name="Max_Punk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racz" displayName="gracz" ref="A1:D21" totalsRowShown="0">
  <autoFilter ref="A1:D21"/>
  <tableColumns count="4">
    <tableColumn id="1" name="ID"/>
    <tableColumn id="2" name="Nick"/>
    <tableColumn id="3" name="Data_doĹÄczenia" dataDxfId="13"/>
    <tableColumn id="4" name="Kraj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rozgrywka" displayName="rozgrywka" ref="A1:O4001" totalsRowShown="0">
  <autoFilter ref="A1:O4001"/>
  <tableColumns count="15">
    <tableColumn id="1" name="ID_rozgr"/>
    <tableColumn id="2" name="ID_gracza"/>
    <tableColumn id="3" name="ID_mapy"/>
    <tableColumn id="4" name="Data_rozgrywki" dataDxfId="12"/>
    <tableColumn id="5" name="Wynik"/>
    <tableColumn id="6" name="nick" dataDxfId="11">
      <calculatedColumnFormula>VLOOKUP(rozgrywka[[#This Row],[ID_gracza]],gracz[],2,FALSE)</calculatedColumnFormula>
    </tableColumn>
    <tableColumn id="7" name="data dolaczenia" dataDxfId="9">
      <calculatedColumnFormula>VLOOKUP(rozgrywka[[#This Row],[ID_gracza]],gracz[],3,FALSE)</calculatedColumnFormula>
    </tableColumn>
    <tableColumn id="8" name="kraj" dataDxfId="10">
      <calculatedColumnFormula>VLOOKUP(rozgrywka[[#This Row],[ID_gracza]],gracz[],4,FALSE)</calculatedColumnFormula>
    </tableColumn>
    <tableColumn id="9" name="autor" dataDxfId="8">
      <calculatedColumnFormula>VLOOKUP(rozgrywka[[#This Row],[ID_mapy]],mapa[],2,FALSE)</calculatedColumnFormula>
    </tableColumn>
    <tableColumn id="10" name="tytul" dataDxfId="7">
      <calculatedColumnFormula>VLOOKUP(rozgrywka[[#This Row],[ID_mapy]],mapa[],3,FALSE)</calculatedColumnFormula>
    </tableColumn>
    <tableColumn id="11" name="trudnosc" dataDxfId="6">
      <calculatedColumnFormula>VLOOKUP(rozgrywka[[#This Row],[ID_mapy]],mapa[],4,FALSE)</calculatedColumnFormula>
    </tableColumn>
    <tableColumn id="12" name="BPM" dataDxfId="5">
      <calculatedColumnFormula>VLOOKUP(rozgrywka[[#This Row],[ID_mapy]],mapa[],5,FALSE)</calculatedColumnFormula>
    </tableColumn>
    <tableColumn id="13" name="max punkty" dataDxfId="4">
      <calculatedColumnFormula>VLOOKUP(rozgrywka[[#This Row],[ID_mapy]],mapa[],6,FALSE)</calculatedColumnFormula>
    </tableColumn>
    <tableColumn id="14" name="miesiąc" dataDxfId="3">
      <calculatedColumnFormula>MONTH(rozgrywka[[#This Row],[Data_rozgrywki]])</calculatedColumnFormula>
    </tableColumn>
    <tableColumn id="15" name="rok" dataDxfId="2">
      <calculatedColumnFormula>YEAR(rozgrywka[[#This Row],[Data_rozgrywki]])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1:O4001" totalsRowShown="0">
  <autoFilter ref="A1:O4001"/>
  <sortState ref="A2:O4001">
    <sortCondition ref="J1:J4001"/>
  </sortState>
  <tableColumns count="15">
    <tableColumn id="1" name="ID_rozgr"/>
    <tableColumn id="2" name="ID_gracza"/>
    <tableColumn id="3" name="ID_mapy"/>
    <tableColumn id="4" name="Data_rozgrywki" dataDxfId="1"/>
    <tableColumn id="5" name="Wynik"/>
    <tableColumn id="6" name="nick"/>
    <tableColumn id="7" name="data dolaczenia" dataDxfId="0"/>
    <tableColumn id="8" name="kraj"/>
    <tableColumn id="9" name="autor"/>
    <tableColumn id="10" name="tytul"/>
    <tableColumn id="11" name="trudnosc"/>
    <tableColumn id="12" name="BPM"/>
    <tableColumn id="13" name="max punkty"/>
    <tableColumn id="14" name="miesiąc"/>
    <tableColumn id="15" name="r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L21" sqref="L21"/>
    </sheetView>
  </sheetViews>
  <sheetFormatPr defaultRowHeight="15" x14ac:dyDescent="0.25"/>
  <cols>
    <col min="1" max="1" width="5" customWidth="1"/>
    <col min="2" max="2" width="21" bestFit="1" customWidth="1"/>
    <col min="3" max="3" width="35.140625" bestFit="1" customWidth="1"/>
    <col min="4" max="4" width="11.140625" customWidth="1"/>
    <col min="5" max="5" width="7.285156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7</v>
      </c>
      <c r="E2">
        <v>128</v>
      </c>
      <c r="F2">
        <v>1500</v>
      </c>
    </row>
    <row r="3" spans="1:6" x14ac:dyDescent="0.25">
      <c r="A3">
        <v>2</v>
      </c>
      <c r="B3" t="s">
        <v>8</v>
      </c>
      <c r="C3" t="s">
        <v>9</v>
      </c>
      <c r="D3">
        <v>7</v>
      </c>
      <c r="E3">
        <v>182</v>
      </c>
      <c r="F3">
        <v>1500</v>
      </c>
    </row>
    <row r="4" spans="1:6" x14ac:dyDescent="0.25">
      <c r="A4">
        <v>3</v>
      </c>
      <c r="B4" t="s">
        <v>10</v>
      </c>
      <c r="C4" t="s">
        <v>11</v>
      </c>
      <c r="D4">
        <v>5</v>
      </c>
      <c r="E4">
        <v>128</v>
      </c>
      <c r="F4">
        <v>1000</v>
      </c>
    </row>
    <row r="5" spans="1:6" x14ac:dyDescent="0.25">
      <c r="A5">
        <v>4</v>
      </c>
      <c r="B5" t="s">
        <v>12</v>
      </c>
      <c r="C5" t="s">
        <v>13</v>
      </c>
      <c r="D5">
        <v>6</v>
      </c>
      <c r="E5">
        <v>170</v>
      </c>
      <c r="F5">
        <v>1200</v>
      </c>
    </row>
    <row r="6" spans="1:6" x14ac:dyDescent="0.25">
      <c r="A6">
        <v>5</v>
      </c>
      <c r="B6" t="s">
        <v>14</v>
      </c>
      <c r="C6" t="s">
        <v>15</v>
      </c>
      <c r="D6">
        <v>5</v>
      </c>
      <c r="E6">
        <v>133</v>
      </c>
      <c r="F6">
        <v>1000</v>
      </c>
    </row>
    <row r="7" spans="1:6" x14ac:dyDescent="0.25">
      <c r="A7">
        <v>6</v>
      </c>
      <c r="B7" t="s">
        <v>16</v>
      </c>
      <c r="C7" t="s">
        <v>17</v>
      </c>
      <c r="D7">
        <v>6</v>
      </c>
      <c r="E7">
        <v>130</v>
      </c>
      <c r="F7">
        <v>1200</v>
      </c>
    </row>
    <row r="8" spans="1:6" x14ac:dyDescent="0.25">
      <c r="A8">
        <v>7</v>
      </c>
      <c r="B8" t="s">
        <v>18</v>
      </c>
      <c r="C8" t="s">
        <v>19</v>
      </c>
      <c r="D8">
        <v>4</v>
      </c>
      <c r="E8">
        <v>120</v>
      </c>
      <c r="F8">
        <v>900</v>
      </c>
    </row>
    <row r="9" spans="1:6" x14ac:dyDescent="0.25">
      <c r="A9">
        <v>8</v>
      </c>
      <c r="B9" t="s">
        <v>20</v>
      </c>
      <c r="C9" t="s">
        <v>21</v>
      </c>
      <c r="D9">
        <v>7</v>
      </c>
      <c r="E9">
        <v>240</v>
      </c>
      <c r="F9">
        <v>1500</v>
      </c>
    </row>
    <row r="10" spans="1:6" x14ac:dyDescent="0.25">
      <c r="A10">
        <v>9</v>
      </c>
      <c r="B10" t="s">
        <v>22</v>
      </c>
      <c r="C10" t="s">
        <v>23</v>
      </c>
      <c r="D10">
        <v>6</v>
      </c>
      <c r="E10">
        <v>150</v>
      </c>
      <c r="F10">
        <v>1200</v>
      </c>
    </row>
    <row r="11" spans="1:6" x14ac:dyDescent="0.25">
      <c r="A11">
        <v>10</v>
      </c>
      <c r="B11" t="s">
        <v>24</v>
      </c>
      <c r="C11" t="s">
        <v>25</v>
      </c>
      <c r="D11">
        <v>5</v>
      </c>
      <c r="E11">
        <v>128</v>
      </c>
      <c r="F11">
        <v>1000</v>
      </c>
    </row>
    <row r="12" spans="1:6" x14ac:dyDescent="0.25">
      <c r="A12">
        <v>11</v>
      </c>
      <c r="B12" t="s">
        <v>20</v>
      </c>
      <c r="C12" t="s">
        <v>26</v>
      </c>
      <c r="D12">
        <v>6</v>
      </c>
      <c r="E12">
        <v>120</v>
      </c>
      <c r="F12">
        <v>1200</v>
      </c>
    </row>
    <row r="13" spans="1:6" x14ac:dyDescent="0.25">
      <c r="A13">
        <v>12</v>
      </c>
      <c r="B13" t="s">
        <v>27</v>
      </c>
      <c r="C13" t="s">
        <v>28</v>
      </c>
      <c r="D13">
        <v>5</v>
      </c>
      <c r="E13">
        <v>139</v>
      </c>
      <c r="F13">
        <v>1000</v>
      </c>
    </row>
    <row r="14" spans="1:6" x14ac:dyDescent="0.25">
      <c r="A14">
        <v>13</v>
      </c>
      <c r="B14" t="s">
        <v>29</v>
      </c>
      <c r="C14" t="s">
        <v>30</v>
      </c>
      <c r="D14">
        <v>5</v>
      </c>
      <c r="E14">
        <v>156</v>
      </c>
      <c r="F14">
        <v>1000</v>
      </c>
    </row>
    <row r="15" spans="1:6" x14ac:dyDescent="0.25">
      <c r="A15">
        <v>14</v>
      </c>
      <c r="B15" t="s">
        <v>31</v>
      </c>
      <c r="C15" t="s">
        <v>32</v>
      </c>
      <c r="D15">
        <v>6</v>
      </c>
      <c r="E15">
        <v>190</v>
      </c>
      <c r="F15">
        <v>1200</v>
      </c>
    </row>
    <row r="16" spans="1:6" x14ac:dyDescent="0.25">
      <c r="A16">
        <v>15</v>
      </c>
      <c r="B16" t="s">
        <v>33</v>
      </c>
      <c r="C16" t="s">
        <v>34</v>
      </c>
      <c r="D16">
        <v>5</v>
      </c>
      <c r="E16">
        <v>123</v>
      </c>
      <c r="F16">
        <v>1000</v>
      </c>
    </row>
    <row r="17" spans="1:6" x14ac:dyDescent="0.25">
      <c r="A17">
        <v>16</v>
      </c>
      <c r="B17" t="s">
        <v>35</v>
      </c>
      <c r="C17" t="s">
        <v>36</v>
      </c>
      <c r="D17">
        <v>8</v>
      </c>
      <c r="E17">
        <v>240</v>
      </c>
      <c r="F17">
        <v>1800</v>
      </c>
    </row>
    <row r="18" spans="1:6" x14ac:dyDescent="0.25">
      <c r="A18">
        <v>17</v>
      </c>
      <c r="B18" t="s">
        <v>20</v>
      </c>
      <c r="C18" t="s">
        <v>37</v>
      </c>
      <c r="D18">
        <v>6</v>
      </c>
      <c r="E18">
        <v>160</v>
      </c>
      <c r="F18">
        <v>1200</v>
      </c>
    </row>
    <row r="19" spans="1:6" x14ac:dyDescent="0.25">
      <c r="A19">
        <v>18</v>
      </c>
      <c r="B19" t="s">
        <v>38</v>
      </c>
      <c r="C19" t="s">
        <v>39</v>
      </c>
      <c r="D19">
        <v>5</v>
      </c>
      <c r="E19">
        <v>124</v>
      </c>
      <c r="F19">
        <v>1000</v>
      </c>
    </row>
    <row r="20" spans="1:6" x14ac:dyDescent="0.25">
      <c r="A20">
        <v>19</v>
      </c>
      <c r="B20" t="s">
        <v>40</v>
      </c>
      <c r="C20" t="s">
        <v>41</v>
      </c>
      <c r="D20">
        <v>7</v>
      </c>
      <c r="E20">
        <v>170</v>
      </c>
      <c r="F20">
        <v>1400</v>
      </c>
    </row>
    <row r="21" spans="1:6" x14ac:dyDescent="0.25">
      <c r="A21">
        <v>20</v>
      </c>
      <c r="B21" t="s">
        <v>42</v>
      </c>
      <c r="C21" t="s">
        <v>43</v>
      </c>
      <c r="D21">
        <v>9</v>
      </c>
      <c r="E21">
        <v>222</v>
      </c>
      <c r="F21">
        <v>2000</v>
      </c>
    </row>
    <row r="22" spans="1:6" x14ac:dyDescent="0.25">
      <c r="A22">
        <v>21</v>
      </c>
      <c r="B22" t="s">
        <v>44</v>
      </c>
      <c r="C22" t="s">
        <v>45</v>
      </c>
      <c r="D22">
        <v>9</v>
      </c>
      <c r="E22">
        <v>300</v>
      </c>
      <c r="F22">
        <v>2000</v>
      </c>
    </row>
    <row r="23" spans="1:6" x14ac:dyDescent="0.25">
      <c r="A23">
        <v>22</v>
      </c>
      <c r="B23" t="s">
        <v>46</v>
      </c>
      <c r="C23" t="s">
        <v>47</v>
      </c>
      <c r="D23">
        <v>4</v>
      </c>
      <c r="E23">
        <v>90</v>
      </c>
      <c r="F23">
        <v>900</v>
      </c>
    </row>
    <row r="24" spans="1:6" x14ac:dyDescent="0.25">
      <c r="A24">
        <v>23</v>
      </c>
      <c r="B24" t="s">
        <v>48</v>
      </c>
      <c r="C24" t="s">
        <v>49</v>
      </c>
      <c r="D24">
        <v>5</v>
      </c>
      <c r="E24">
        <v>116</v>
      </c>
      <c r="F24">
        <v>1000</v>
      </c>
    </row>
    <row r="25" spans="1:6" x14ac:dyDescent="0.25">
      <c r="A25">
        <v>24</v>
      </c>
      <c r="B25" t="s">
        <v>50</v>
      </c>
      <c r="C25" t="s">
        <v>51</v>
      </c>
      <c r="D25">
        <v>6</v>
      </c>
      <c r="E25">
        <v>130</v>
      </c>
      <c r="F25">
        <v>1200</v>
      </c>
    </row>
    <row r="26" spans="1:6" x14ac:dyDescent="0.25">
      <c r="A26">
        <v>25</v>
      </c>
      <c r="B26" t="s">
        <v>52</v>
      </c>
      <c r="C26" t="s">
        <v>53</v>
      </c>
      <c r="D26">
        <v>6</v>
      </c>
      <c r="E26">
        <v>150</v>
      </c>
      <c r="F26">
        <v>1200</v>
      </c>
    </row>
    <row r="27" spans="1:6" x14ac:dyDescent="0.25">
      <c r="A27">
        <v>26</v>
      </c>
      <c r="B27" t="s">
        <v>54</v>
      </c>
      <c r="C27" t="s">
        <v>55</v>
      </c>
      <c r="D27">
        <v>4</v>
      </c>
      <c r="E27">
        <v>94</v>
      </c>
      <c r="F27">
        <v>900</v>
      </c>
    </row>
    <row r="28" spans="1:6" x14ac:dyDescent="0.25">
      <c r="A28">
        <v>27</v>
      </c>
      <c r="B28" t="s">
        <v>56</v>
      </c>
      <c r="C28" t="s">
        <v>57</v>
      </c>
      <c r="D28">
        <v>5</v>
      </c>
      <c r="E28">
        <v>128</v>
      </c>
      <c r="F28">
        <v>1000</v>
      </c>
    </row>
    <row r="29" spans="1:6" x14ac:dyDescent="0.25">
      <c r="A29">
        <v>28</v>
      </c>
      <c r="B29" t="s">
        <v>58</v>
      </c>
      <c r="C29" t="s">
        <v>59</v>
      </c>
      <c r="D29">
        <v>6</v>
      </c>
      <c r="E29">
        <v>175</v>
      </c>
      <c r="F29">
        <v>1200</v>
      </c>
    </row>
    <row r="30" spans="1:6" x14ac:dyDescent="0.25">
      <c r="A30">
        <v>29</v>
      </c>
      <c r="B30" t="s">
        <v>60</v>
      </c>
      <c r="C30" t="s">
        <v>61</v>
      </c>
      <c r="D30">
        <v>4</v>
      </c>
      <c r="E30">
        <v>90</v>
      </c>
      <c r="F30">
        <v>900</v>
      </c>
    </row>
    <row r="31" spans="1:6" x14ac:dyDescent="0.25">
      <c r="A31">
        <v>30</v>
      </c>
      <c r="B31" t="s">
        <v>62</v>
      </c>
      <c r="C31" t="s">
        <v>63</v>
      </c>
      <c r="D31">
        <v>7</v>
      </c>
      <c r="E31">
        <v>180</v>
      </c>
      <c r="F31">
        <v>1400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" sqref="C2"/>
    </sheetView>
  </sheetViews>
  <sheetFormatPr defaultRowHeight="15" x14ac:dyDescent="0.25"/>
  <cols>
    <col min="1" max="1" width="5" customWidth="1"/>
    <col min="2" max="2" width="15.28515625" bestFit="1" customWidth="1"/>
    <col min="3" max="3" width="18.140625" customWidth="1"/>
    <col min="4" max="4" width="17.7109375" bestFit="1" customWidth="1"/>
  </cols>
  <sheetData>
    <row r="1" spans="1:4" x14ac:dyDescent="0.25">
      <c r="A1" t="s">
        <v>0</v>
      </c>
      <c r="B1" t="s">
        <v>64</v>
      </c>
      <c r="C1" t="s">
        <v>65</v>
      </c>
      <c r="D1" t="s">
        <v>66</v>
      </c>
    </row>
    <row r="2" spans="1:4" x14ac:dyDescent="0.25">
      <c r="A2">
        <v>1</v>
      </c>
      <c r="B2" t="s">
        <v>67</v>
      </c>
      <c r="C2" s="1">
        <v>43842</v>
      </c>
      <c r="D2" t="s">
        <v>68</v>
      </c>
    </row>
    <row r="3" spans="1:4" x14ac:dyDescent="0.25">
      <c r="A3">
        <v>2</v>
      </c>
      <c r="B3" t="s">
        <v>69</v>
      </c>
      <c r="C3" s="1">
        <v>44278</v>
      </c>
      <c r="D3" t="s">
        <v>68</v>
      </c>
    </row>
    <row r="4" spans="1:4" x14ac:dyDescent="0.25">
      <c r="A4">
        <v>3</v>
      </c>
      <c r="B4" t="s">
        <v>70</v>
      </c>
      <c r="C4" s="1">
        <v>43602</v>
      </c>
      <c r="D4" t="s">
        <v>68</v>
      </c>
    </row>
    <row r="5" spans="1:4" x14ac:dyDescent="0.25">
      <c r="A5">
        <v>4</v>
      </c>
      <c r="B5" t="s">
        <v>71</v>
      </c>
      <c r="C5" s="1">
        <v>44600</v>
      </c>
      <c r="D5" t="s">
        <v>68</v>
      </c>
    </row>
    <row r="6" spans="1:4" x14ac:dyDescent="0.25">
      <c r="A6">
        <v>5</v>
      </c>
      <c r="B6" t="s">
        <v>72</v>
      </c>
      <c r="C6" s="1">
        <v>44012</v>
      </c>
      <c r="D6" t="s">
        <v>68</v>
      </c>
    </row>
    <row r="7" spans="1:4" x14ac:dyDescent="0.25">
      <c r="A7">
        <v>6</v>
      </c>
      <c r="B7" t="s">
        <v>73</v>
      </c>
      <c r="C7" s="1">
        <v>45190</v>
      </c>
      <c r="D7" t="s">
        <v>74</v>
      </c>
    </row>
    <row r="8" spans="1:4" x14ac:dyDescent="0.25">
      <c r="A8">
        <v>7</v>
      </c>
      <c r="B8" t="s">
        <v>75</v>
      </c>
      <c r="C8" s="1">
        <v>44876</v>
      </c>
      <c r="D8" t="s">
        <v>76</v>
      </c>
    </row>
    <row r="9" spans="1:4" x14ac:dyDescent="0.25">
      <c r="A9">
        <v>8</v>
      </c>
      <c r="B9" t="s">
        <v>77</v>
      </c>
      <c r="C9" s="1">
        <v>44488</v>
      </c>
      <c r="D9" t="s">
        <v>78</v>
      </c>
    </row>
    <row r="10" spans="1:4" x14ac:dyDescent="0.25">
      <c r="A10">
        <v>9</v>
      </c>
      <c r="B10" t="s">
        <v>79</v>
      </c>
      <c r="C10" s="1">
        <v>44046</v>
      </c>
      <c r="D10" t="s">
        <v>80</v>
      </c>
    </row>
    <row r="11" spans="1:4" x14ac:dyDescent="0.25">
      <c r="A11">
        <v>10</v>
      </c>
      <c r="B11" t="s">
        <v>81</v>
      </c>
      <c r="C11" s="1">
        <v>44920</v>
      </c>
      <c r="D11" t="s">
        <v>82</v>
      </c>
    </row>
    <row r="12" spans="1:4" x14ac:dyDescent="0.25">
      <c r="A12">
        <v>11</v>
      </c>
      <c r="B12" t="s">
        <v>83</v>
      </c>
      <c r="C12" s="1">
        <v>44258</v>
      </c>
      <c r="D12" t="s">
        <v>68</v>
      </c>
    </row>
    <row r="13" spans="1:4" x14ac:dyDescent="0.25">
      <c r="A13">
        <v>12</v>
      </c>
      <c r="B13" t="s">
        <v>84</v>
      </c>
      <c r="C13" s="1">
        <v>43988</v>
      </c>
      <c r="D13" t="s">
        <v>68</v>
      </c>
    </row>
    <row r="14" spans="1:4" x14ac:dyDescent="0.25">
      <c r="A14">
        <v>13</v>
      </c>
      <c r="B14" t="s">
        <v>85</v>
      </c>
      <c r="C14" s="1">
        <v>43320</v>
      </c>
      <c r="D14" t="s">
        <v>68</v>
      </c>
    </row>
    <row r="15" spans="1:4" x14ac:dyDescent="0.25">
      <c r="A15">
        <v>14</v>
      </c>
      <c r="B15" t="s">
        <v>86</v>
      </c>
      <c r="C15" s="1">
        <v>43569</v>
      </c>
      <c r="D15" t="s">
        <v>87</v>
      </c>
    </row>
    <row r="16" spans="1:4" x14ac:dyDescent="0.25">
      <c r="A16">
        <v>15</v>
      </c>
      <c r="B16" t="s">
        <v>88</v>
      </c>
      <c r="C16" s="1">
        <v>44749</v>
      </c>
      <c r="D16" t="s">
        <v>89</v>
      </c>
    </row>
    <row r="17" spans="1:4" x14ac:dyDescent="0.25">
      <c r="A17">
        <v>16</v>
      </c>
      <c r="B17" t="s">
        <v>90</v>
      </c>
      <c r="C17" s="1">
        <v>44690</v>
      </c>
      <c r="D17" t="s">
        <v>68</v>
      </c>
    </row>
    <row r="18" spans="1:4" x14ac:dyDescent="0.25">
      <c r="A18">
        <v>17</v>
      </c>
      <c r="B18" t="s">
        <v>91</v>
      </c>
      <c r="C18" s="1">
        <v>45198</v>
      </c>
      <c r="D18" t="s">
        <v>78</v>
      </c>
    </row>
    <row r="19" spans="1:4" x14ac:dyDescent="0.25">
      <c r="A19">
        <v>18</v>
      </c>
      <c r="B19" t="s">
        <v>92</v>
      </c>
      <c r="C19" s="1">
        <v>44448</v>
      </c>
      <c r="D19" t="s">
        <v>68</v>
      </c>
    </row>
    <row r="20" spans="1:4" x14ac:dyDescent="0.25">
      <c r="A20">
        <v>19</v>
      </c>
      <c r="B20" t="s">
        <v>93</v>
      </c>
      <c r="C20" s="1">
        <v>43875</v>
      </c>
      <c r="D20" t="s">
        <v>68</v>
      </c>
    </row>
    <row r="21" spans="1:4" x14ac:dyDescent="0.25">
      <c r="A21">
        <v>20</v>
      </c>
      <c r="B21" t="s">
        <v>94</v>
      </c>
      <c r="C21" s="1">
        <v>45292</v>
      </c>
      <c r="D21" t="s">
        <v>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I7" sqref="I7"/>
    </sheetView>
  </sheetViews>
  <sheetFormatPr defaultRowHeight="15" x14ac:dyDescent="0.25"/>
  <cols>
    <col min="1" max="1" width="21" bestFit="1" customWidth="1"/>
    <col min="2" max="2" width="6.28515625" bestFit="1" customWidth="1"/>
  </cols>
  <sheetData>
    <row r="1" spans="1:2" x14ac:dyDescent="0.25">
      <c r="A1" s="2" t="s">
        <v>100</v>
      </c>
      <c r="B1" s="3">
        <v>100</v>
      </c>
    </row>
    <row r="3" spans="1:2" x14ac:dyDescent="0.25">
      <c r="A3" s="2" t="s">
        <v>108</v>
      </c>
    </row>
    <row r="4" spans="1:2" x14ac:dyDescent="0.25">
      <c r="A4" s="5">
        <v>43602</v>
      </c>
    </row>
    <row r="5" spans="1:2" x14ac:dyDescent="0.25">
      <c r="A5" s="6" t="s">
        <v>70</v>
      </c>
    </row>
    <row r="6" spans="1:2" x14ac:dyDescent="0.25">
      <c r="A6" s="7" t="s">
        <v>17</v>
      </c>
    </row>
    <row r="7" spans="1:2" x14ac:dyDescent="0.25">
      <c r="A7" s="8">
        <v>6</v>
      </c>
    </row>
    <row r="8" spans="1:2" x14ac:dyDescent="0.25">
      <c r="A8" s="5">
        <v>43875</v>
      </c>
    </row>
    <row r="9" spans="1:2" x14ac:dyDescent="0.25">
      <c r="A9" s="6" t="s">
        <v>93</v>
      </c>
    </row>
    <row r="10" spans="1:2" x14ac:dyDescent="0.25">
      <c r="A10" s="7" t="s">
        <v>19</v>
      </c>
    </row>
    <row r="11" spans="1:2" x14ac:dyDescent="0.25">
      <c r="A11" s="8">
        <v>4</v>
      </c>
    </row>
    <row r="12" spans="1:2" x14ac:dyDescent="0.25">
      <c r="A12" s="5">
        <v>43988</v>
      </c>
    </row>
    <row r="13" spans="1:2" x14ac:dyDescent="0.25">
      <c r="A13" s="6" t="s">
        <v>84</v>
      </c>
    </row>
    <row r="14" spans="1:2" x14ac:dyDescent="0.25">
      <c r="A14" s="7" t="s">
        <v>21</v>
      </c>
    </row>
    <row r="15" spans="1:2" x14ac:dyDescent="0.25">
      <c r="A15" s="8">
        <v>7</v>
      </c>
    </row>
    <row r="16" spans="1:2" x14ac:dyDescent="0.25">
      <c r="A16" s="5">
        <v>44258</v>
      </c>
    </row>
    <row r="17" spans="1:1" x14ac:dyDescent="0.25">
      <c r="A17" s="6" t="s">
        <v>83</v>
      </c>
    </row>
    <row r="18" spans="1:1" x14ac:dyDescent="0.25">
      <c r="A18" s="7" t="s">
        <v>7</v>
      </c>
    </row>
    <row r="19" spans="1:1" x14ac:dyDescent="0.25">
      <c r="A19" s="8">
        <v>7</v>
      </c>
    </row>
    <row r="20" spans="1:1" x14ac:dyDescent="0.25">
      <c r="A20" s="5">
        <v>44278</v>
      </c>
    </row>
    <row r="21" spans="1:1" x14ac:dyDescent="0.25">
      <c r="A21" s="6" t="s">
        <v>69</v>
      </c>
    </row>
    <row r="22" spans="1:1" x14ac:dyDescent="0.25">
      <c r="A22" s="7" t="s">
        <v>23</v>
      </c>
    </row>
    <row r="23" spans="1:1" x14ac:dyDescent="0.25">
      <c r="A23" s="8">
        <v>6</v>
      </c>
    </row>
    <row r="24" spans="1:1" x14ac:dyDescent="0.25">
      <c r="A24" s="7" t="s">
        <v>25</v>
      </c>
    </row>
    <row r="25" spans="1:1" x14ac:dyDescent="0.25">
      <c r="A25" s="8">
        <v>5</v>
      </c>
    </row>
    <row r="26" spans="1:1" x14ac:dyDescent="0.25">
      <c r="A26" s="5">
        <v>44600</v>
      </c>
    </row>
    <row r="27" spans="1:1" x14ac:dyDescent="0.25">
      <c r="A27" s="6" t="s">
        <v>71</v>
      </c>
    </row>
    <row r="28" spans="1:1" x14ac:dyDescent="0.25">
      <c r="A28" s="7" t="s">
        <v>23</v>
      </c>
    </row>
    <row r="29" spans="1:1" x14ac:dyDescent="0.25">
      <c r="A29" s="8">
        <v>6</v>
      </c>
    </row>
    <row r="30" spans="1:1" x14ac:dyDescent="0.25">
      <c r="A30" s="7" t="s">
        <v>13</v>
      </c>
    </row>
    <row r="31" spans="1:1" x14ac:dyDescent="0.25">
      <c r="A31" s="8">
        <v>6</v>
      </c>
    </row>
    <row r="32" spans="1:1" x14ac:dyDescent="0.25">
      <c r="A32" s="5">
        <v>44920</v>
      </c>
    </row>
    <row r="33" spans="1:1" x14ac:dyDescent="0.25">
      <c r="A33" s="6" t="s">
        <v>81</v>
      </c>
    </row>
    <row r="34" spans="1:1" x14ac:dyDescent="0.25">
      <c r="A34" s="7" t="s">
        <v>37</v>
      </c>
    </row>
    <row r="35" spans="1:1" x14ac:dyDescent="0.25">
      <c r="A35" s="8">
        <v>6</v>
      </c>
    </row>
    <row r="36" spans="1:1" x14ac:dyDescent="0.25">
      <c r="A36" s="7" t="s">
        <v>25</v>
      </c>
    </row>
    <row r="37" spans="1:1" x14ac:dyDescent="0.25">
      <c r="A37" s="8">
        <v>5</v>
      </c>
    </row>
    <row r="38" spans="1:1" x14ac:dyDescent="0.25">
      <c r="A38" s="5">
        <v>45190</v>
      </c>
    </row>
    <row r="39" spans="1:1" x14ac:dyDescent="0.25">
      <c r="A39" s="6" t="s">
        <v>73</v>
      </c>
    </row>
    <row r="40" spans="1:1" x14ac:dyDescent="0.25">
      <c r="A40" s="7" t="s">
        <v>41</v>
      </c>
    </row>
    <row r="41" spans="1:1" x14ac:dyDescent="0.25">
      <c r="A41" s="8">
        <v>7</v>
      </c>
    </row>
    <row r="42" spans="1:1" x14ac:dyDescent="0.25">
      <c r="A42" s="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:B14"/>
    </sheetView>
  </sheetViews>
  <sheetFormatPr defaultRowHeight="15" x14ac:dyDescent="0.25"/>
  <cols>
    <col min="1" max="1" width="17.7109375" bestFit="1" customWidth="1"/>
    <col min="2" max="2" width="15.42578125" customWidth="1"/>
  </cols>
  <sheetData>
    <row r="1" spans="1:2" x14ac:dyDescent="0.25">
      <c r="A1" s="2" t="s">
        <v>112</v>
      </c>
      <c r="B1" s="3">
        <v>2020</v>
      </c>
    </row>
    <row r="3" spans="1:2" x14ac:dyDescent="0.25">
      <c r="A3" s="2" t="s">
        <v>108</v>
      </c>
      <c r="B3" t="s">
        <v>110</v>
      </c>
    </row>
    <row r="4" spans="1:2" x14ac:dyDescent="0.25">
      <c r="A4" s="3">
        <v>8</v>
      </c>
      <c r="B4" s="4">
        <v>178</v>
      </c>
    </row>
    <row r="5" spans="1:2" x14ac:dyDescent="0.25">
      <c r="A5" s="3">
        <v>9</v>
      </c>
      <c r="B5" s="4">
        <v>121</v>
      </c>
    </row>
    <row r="6" spans="1:2" x14ac:dyDescent="0.25">
      <c r="A6" s="3">
        <v>10</v>
      </c>
      <c r="B6" s="4">
        <v>108</v>
      </c>
    </row>
    <row r="7" spans="1:2" x14ac:dyDescent="0.25">
      <c r="A7" s="3">
        <v>6</v>
      </c>
      <c r="B7" s="4">
        <v>102</v>
      </c>
    </row>
    <row r="8" spans="1:2" x14ac:dyDescent="0.25">
      <c r="A8" s="3">
        <v>5</v>
      </c>
      <c r="B8" s="4">
        <v>96</v>
      </c>
    </row>
    <row r="9" spans="1:2" x14ac:dyDescent="0.25">
      <c r="A9" s="3">
        <v>7</v>
      </c>
      <c r="B9" s="4">
        <v>87</v>
      </c>
    </row>
    <row r="10" spans="1:2" x14ac:dyDescent="0.25">
      <c r="A10" s="3">
        <v>3</v>
      </c>
      <c r="B10" s="4">
        <v>86</v>
      </c>
    </row>
    <row r="11" spans="1:2" x14ac:dyDescent="0.25">
      <c r="A11" s="3">
        <v>2</v>
      </c>
      <c r="B11" s="4">
        <v>63</v>
      </c>
    </row>
    <row r="12" spans="1:2" x14ac:dyDescent="0.25">
      <c r="A12" s="3">
        <v>4</v>
      </c>
      <c r="B12" s="4">
        <v>62</v>
      </c>
    </row>
    <row r="13" spans="1:2" x14ac:dyDescent="0.25">
      <c r="A13" s="3">
        <v>11</v>
      </c>
      <c r="B13" s="4">
        <v>58</v>
      </c>
    </row>
    <row r="14" spans="1:2" x14ac:dyDescent="0.25">
      <c r="A14" s="3">
        <v>1</v>
      </c>
      <c r="B14" s="4">
        <v>39</v>
      </c>
    </row>
    <row r="15" spans="1:2" x14ac:dyDescent="0.25">
      <c r="A15" s="3" t="s">
        <v>109</v>
      </c>
      <c r="B15" s="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A6"/>
    </sheetView>
  </sheetViews>
  <sheetFormatPr defaultRowHeight="15" x14ac:dyDescent="0.25"/>
  <cols>
    <col min="1" max="1" width="17.7109375" bestFit="1" customWidth="1"/>
    <col min="2" max="2" width="16.140625" bestFit="1" customWidth="1"/>
  </cols>
  <sheetData>
    <row r="1" spans="1:2" x14ac:dyDescent="0.25">
      <c r="A1" s="2" t="s">
        <v>106</v>
      </c>
      <c r="B1" t="s">
        <v>21</v>
      </c>
    </row>
    <row r="3" spans="1:2" x14ac:dyDescent="0.25">
      <c r="A3" s="2" t="s">
        <v>108</v>
      </c>
    </row>
    <row r="4" spans="1:2" x14ac:dyDescent="0.25">
      <c r="A4" s="3" t="s">
        <v>90</v>
      </c>
    </row>
    <row r="5" spans="1:2" x14ac:dyDescent="0.25">
      <c r="A5" s="3" t="s">
        <v>84</v>
      </c>
    </row>
    <row r="6" spans="1:2" x14ac:dyDescent="0.25">
      <c r="A6" s="3" t="s">
        <v>83</v>
      </c>
    </row>
    <row r="7" spans="1:2" x14ac:dyDescent="0.25">
      <c r="A7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30.42578125" bestFit="1" customWidth="1"/>
  </cols>
  <sheetData>
    <row r="1" spans="1:2" x14ac:dyDescent="0.25">
      <c r="A1" s="2" t="s">
        <v>106</v>
      </c>
      <c r="B1" t="s">
        <v>51</v>
      </c>
    </row>
    <row r="3" spans="1:2" x14ac:dyDescent="0.25">
      <c r="A3" s="2" t="s">
        <v>108</v>
      </c>
    </row>
    <row r="4" spans="1:2" x14ac:dyDescent="0.25">
      <c r="A4" s="3" t="s">
        <v>90</v>
      </c>
    </row>
    <row r="5" spans="1:2" x14ac:dyDescent="0.25">
      <c r="A5" s="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1"/>
  <sheetViews>
    <sheetView topLeftCell="A3971" workbookViewId="0">
      <selection sqref="A1:O4001"/>
    </sheetView>
  </sheetViews>
  <sheetFormatPr defaultRowHeight="15" x14ac:dyDescent="0.25"/>
  <cols>
    <col min="1" max="1" width="10.42578125" customWidth="1"/>
    <col min="2" max="2" width="11.42578125" customWidth="1"/>
    <col min="3" max="3" width="10.85546875" customWidth="1"/>
    <col min="4" max="4" width="16.7109375" customWidth="1"/>
    <col min="5" max="5" width="8.85546875" customWidth="1"/>
    <col min="6" max="6" width="15.28515625" bestFit="1" customWidth="1"/>
    <col min="7" max="7" width="17.140625" bestFit="1" customWidth="1"/>
    <col min="9" max="9" width="21" bestFit="1" customWidth="1"/>
    <col min="10" max="10" width="35.140625" bestFit="1" customWidth="1"/>
  </cols>
  <sheetData>
    <row r="1" spans="1:1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105</v>
      </c>
      <c r="H1" t="s">
        <v>102</v>
      </c>
      <c r="I1" t="s">
        <v>103</v>
      </c>
      <c r="J1" t="s">
        <v>106</v>
      </c>
      <c r="K1" t="s">
        <v>107</v>
      </c>
      <c r="L1" t="s">
        <v>4</v>
      </c>
      <c r="M1" t="s">
        <v>104</v>
      </c>
      <c r="N1" t="s">
        <v>111</v>
      </c>
      <c r="O1" t="s">
        <v>112</v>
      </c>
    </row>
    <row r="2" spans="1:15" x14ac:dyDescent="0.25">
      <c r="A2">
        <v>1</v>
      </c>
      <c r="B2">
        <v>13</v>
      </c>
      <c r="C2">
        <v>1</v>
      </c>
      <c r="D2" s="1">
        <v>43320</v>
      </c>
      <c r="E2">
        <v>19.260000000000002</v>
      </c>
      <c r="F2" t="str">
        <f>VLOOKUP(rozgrywka[[#This Row],[ID_gracza]],gracz[],2,FALSE)</f>
        <v>ZĹyZakrÄt</v>
      </c>
      <c r="G2" s="1">
        <f>VLOOKUP(rozgrywka[[#This Row],[ID_gracza]],gracz[],3,FALSE)</f>
        <v>43320</v>
      </c>
      <c r="H2" t="str">
        <f>VLOOKUP(rozgrywka[[#This Row],[ID_gracza]],gracz[],4,FALSE)</f>
        <v>Polska</v>
      </c>
      <c r="I2" t="str">
        <f>VLOOKUP(rozgrywka[[#This Row],[ID_mapy]],mapa[],2,FALSE)</f>
        <v>Cysmix i Emilka</v>
      </c>
      <c r="J2" t="str">
        <f>VLOOKUP(rozgrywka[[#This Row],[ID_mapy]],mapa[],3,FALSE)</f>
        <v>Deszcz Łez</v>
      </c>
      <c r="K2">
        <f>VLOOKUP(rozgrywka[[#This Row],[ID_mapy]],mapa[],4,FALSE)</f>
        <v>7</v>
      </c>
      <c r="L2">
        <f>VLOOKUP(rozgrywka[[#This Row],[ID_mapy]],mapa[],5,FALSE)</f>
        <v>128</v>
      </c>
      <c r="M2">
        <f>VLOOKUP(rozgrywka[[#This Row],[ID_mapy]],mapa[],6,FALSE)</f>
        <v>1500</v>
      </c>
      <c r="N2" s="4">
        <f>MONTH(rozgrywka[[#This Row],[Data_rozgrywki]])</f>
        <v>8</v>
      </c>
      <c r="O2" s="4">
        <f>YEAR(rozgrywka[[#This Row],[Data_rozgrywki]])</f>
        <v>2018</v>
      </c>
    </row>
    <row r="3" spans="1:15" x14ac:dyDescent="0.25">
      <c r="A3">
        <v>2</v>
      </c>
      <c r="B3">
        <v>13</v>
      </c>
      <c r="C3">
        <v>1</v>
      </c>
      <c r="D3" s="1">
        <v>43320</v>
      </c>
      <c r="E3">
        <v>17.66</v>
      </c>
      <c r="F3" t="str">
        <f>VLOOKUP(rozgrywka[[#This Row],[ID_gracza]],gracz[],2,FALSE)</f>
        <v>ZĹyZakrÄt</v>
      </c>
      <c r="G3" s="1">
        <f>VLOOKUP(rozgrywka[[#This Row],[ID_gracza]],gracz[],3,FALSE)</f>
        <v>43320</v>
      </c>
      <c r="H3" t="str">
        <f>VLOOKUP(rozgrywka[[#This Row],[ID_gracza]],gracz[],4,FALSE)</f>
        <v>Polska</v>
      </c>
      <c r="I3" t="str">
        <f>VLOOKUP(rozgrywka[[#This Row],[ID_mapy]],mapa[],2,FALSE)</f>
        <v>Cysmix i Emilka</v>
      </c>
      <c r="J3" t="str">
        <f>VLOOKUP(rozgrywka[[#This Row],[ID_mapy]],mapa[],3,FALSE)</f>
        <v>Deszcz Łez</v>
      </c>
      <c r="K3">
        <f>VLOOKUP(rozgrywka[[#This Row],[ID_mapy]],mapa[],4,FALSE)</f>
        <v>7</v>
      </c>
      <c r="L3">
        <f>VLOOKUP(rozgrywka[[#This Row],[ID_mapy]],mapa[],5,FALSE)</f>
        <v>128</v>
      </c>
      <c r="M3">
        <f>VLOOKUP(rozgrywka[[#This Row],[ID_mapy]],mapa[],6,FALSE)</f>
        <v>1500</v>
      </c>
      <c r="N3" s="4">
        <f>MONTH(rozgrywka[[#This Row],[Data_rozgrywki]])</f>
        <v>8</v>
      </c>
      <c r="O3" s="4">
        <f>YEAR(rozgrywka[[#This Row],[Data_rozgrywki]])</f>
        <v>2018</v>
      </c>
    </row>
    <row r="4" spans="1:15" x14ac:dyDescent="0.25">
      <c r="A4">
        <v>3</v>
      </c>
      <c r="B4">
        <v>13</v>
      </c>
      <c r="C4">
        <v>1</v>
      </c>
      <c r="D4" s="1">
        <v>43320</v>
      </c>
      <c r="E4">
        <v>26.54</v>
      </c>
      <c r="F4" t="str">
        <f>VLOOKUP(rozgrywka[[#This Row],[ID_gracza]],gracz[],2,FALSE)</f>
        <v>ZĹyZakrÄt</v>
      </c>
      <c r="G4" s="1">
        <f>VLOOKUP(rozgrywka[[#This Row],[ID_gracza]],gracz[],3,FALSE)</f>
        <v>43320</v>
      </c>
      <c r="H4" t="str">
        <f>VLOOKUP(rozgrywka[[#This Row],[ID_gracza]],gracz[],4,FALSE)</f>
        <v>Polska</v>
      </c>
      <c r="I4" t="str">
        <f>VLOOKUP(rozgrywka[[#This Row],[ID_mapy]],mapa[],2,FALSE)</f>
        <v>Cysmix i Emilka</v>
      </c>
      <c r="J4" t="str">
        <f>VLOOKUP(rozgrywka[[#This Row],[ID_mapy]],mapa[],3,FALSE)</f>
        <v>Deszcz Łez</v>
      </c>
      <c r="K4">
        <f>VLOOKUP(rozgrywka[[#This Row],[ID_mapy]],mapa[],4,FALSE)</f>
        <v>7</v>
      </c>
      <c r="L4">
        <f>VLOOKUP(rozgrywka[[#This Row],[ID_mapy]],mapa[],5,FALSE)</f>
        <v>128</v>
      </c>
      <c r="M4">
        <f>VLOOKUP(rozgrywka[[#This Row],[ID_mapy]],mapa[],6,FALSE)</f>
        <v>1500</v>
      </c>
      <c r="N4" s="4">
        <f>MONTH(rozgrywka[[#This Row],[Data_rozgrywki]])</f>
        <v>8</v>
      </c>
      <c r="O4" s="4">
        <f>YEAR(rozgrywka[[#This Row],[Data_rozgrywki]])</f>
        <v>2018</v>
      </c>
    </row>
    <row r="5" spans="1:15" x14ac:dyDescent="0.25">
      <c r="A5">
        <v>4</v>
      </c>
      <c r="B5">
        <v>13</v>
      </c>
      <c r="C5">
        <v>1</v>
      </c>
      <c r="D5" s="1">
        <v>43323</v>
      </c>
      <c r="E5">
        <v>33.630000000000003</v>
      </c>
      <c r="F5" t="str">
        <f>VLOOKUP(rozgrywka[[#This Row],[ID_gracza]],gracz[],2,FALSE)</f>
        <v>ZĹyZakrÄt</v>
      </c>
      <c r="G5" s="1">
        <f>VLOOKUP(rozgrywka[[#This Row],[ID_gracza]],gracz[],3,FALSE)</f>
        <v>43320</v>
      </c>
      <c r="H5" t="str">
        <f>VLOOKUP(rozgrywka[[#This Row],[ID_gracza]],gracz[],4,FALSE)</f>
        <v>Polska</v>
      </c>
      <c r="I5" t="str">
        <f>VLOOKUP(rozgrywka[[#This Row],[ID_mapy]],mapa[],2,FALSE)</f>
        <v>Cysmix i Emilka</v>
      </c>
      <c r="J5" t="str">
        <f>VLOOKUP(rozgrywka[[#This Row],[ID_mapy]],mapa[],3,FALSE)</f>
        <v>Deszcz Łez</v>
      </c>
      <c r="K5">
        <f>VLOOKUP(rozgrywka[[#This Row],[ID_mapy]],mapa[],4,FALSE)</f>
        <v>7</v>
      </c>
      <c r="L5">
        <f>VLOOKUP(rozgrywka[[#This Row],[ID_mapy]],mapa[],5,FALSE)</f>
        <v>128</v>
      </c>
      <c r="M5">
        <f>VLOOKUP(rozgrywka[[#This Row],[ID_mapy]],mapa[],6,FALSE)</f>
        <v>1500</v>
      </c>
      <c r="N5" s="4">
        <f>MONTH(rozgrywka[[#This Row],[Data_rozgrywki]])</f>
        <v>8</v>
      </c>
      <c r="O5" s="4">
        <f>YEAR(rozgrywka[[#This Row],[Data_rozgrywki]])</f>
        <v>2018</v>
      </c>
    </row>
    <row r="6" spans="1:15" x14ac:dyDescent="0.25">
      <c r="A6">
        <v>5</v>
      </c>
      <c r="B6">
        <v>13</v>
      </c>
      <c r="C6">
        <v>1</v>
      </c>
      <c r="D6" s="1">
        <v>43323</v>
      </c>
      <c r="E6">
        <v>38.69</v>
      </c>
      <c r="F6" t="str">
        <f>VLOOKUP(rozgrywka[[#This Row],[ID_gracza]],gracz[],2,FALSE)</f>
        <v>ZĹyZakrÄt</v>
      </c>
      <c r="G6" s="1">
        <f>VLOOKUP(rozgrywka[[#This Row],[ID_gracza]],gracz[],3,FALSE)</f>
        <v>43320</v>
      </c>
      <c r="H6" t="str">
        <f>VLOOKUP(rozgrywka[[#This Row],[ID_gracza]],gracz[],4,FALSE)</f>
        <v>Polska</v>
      </c>
      <c r="I6" t="str">
        <f>VLOOKUP(rozgrywka[[#This Row],[ID_mapy]],mapa[],2,FALSE)</f>
        <v>Cysmix i Emilka</v>
      </c>
      <c r="J6" t="str">
        <f>VLOOKUP(rozgrywka[[#This Row],[ID_mapy]],mapa[],3,FALSE)</f>
        <v>Deszcz Łez</v>
      </c>
      <c r="K6">
        <f>VLOOKUP(rozgrywka[[#This Row],[ID_mapy]],mapa[],4,FALSE)</f>
        <v>7</v>
      </c>
      <c r="L6">
        <f>VLOOKUP(rozgrywka[[#This Row],[ID_mapy]],mapa[],5,FALSE)</f>
        <v>128</v>
      </c>
      <c r="M6">
        <f>VLOOKUP(rozgrywka[[#This Row],[ID_mapy]],mapa[],6,FALSE)</f>
        <v>1500</v>
      </c>
      <c r="N6" s="4">
        <f>MONTH(rozgrywka[[#This Row],[Data_rozgrywki]])</f>
        <v>8</v>
      </c>
      <c r="O6" s="4">
        <f>YEAR(rozgrywka[[#This Row],[Data_rozgrywki]])</f>
        <v>2018</v>
      </c>
    </row>
    <row r="7" spans="1:15" x14ac:dyDescent="0.25">
      <c r="A7">
        <v>6</v>
      </c>
      <c r="B7">
        <v>13</v>
      </c>
      <c r="C7">
        <v>1</v>
      </c>
      <c r="D7" s="1">
        <v>43323</v>
      </c>
      <c r="E7">
        <v>38.950000000000003</v>
      </c>
      <c r="F7" t="str">
        <f>VLOOKUP(rozgrywka[[#This Row],[ID_gracza]],gracz[],2,FALSE)</f>
        <v>ZĹyZakrÄt</v>
      </c>
      <c r="G7" s="1">
        <f>VLOOKUP(rozgrywka[[#This Row],[ID_gracza]],gracz[],3,FALSE)</f>
        <v>43320</v>
      </c>
      <c r="H7" t="str">
        <f>VLOOKUP(rozgrywka[[#This Row],[ID_gracza]],gracz[],4,FALSE)</f>
        <v>Polska</v>
      </c>
      <c r="I7" t="str">
        <f>VLOOKUP(rozgrywka[[#This Row],[ID_mapy]],mapa[],2,FALSE)</f>
        <v>Cysmix i Emilka</v>
      </c>
      <c r="J7" t="str">
        <f>VLOOKUP(rozgrywka[[#This Row],[ID_mapy]],mapa[],3,FALSE)</f>
        <v>Deszcz Łez</v>
      </c>
      <c r="K7">
        <f>VLOOKUP(rozgrywka[[#This Row],[ID_mapy]],mapa[],4,FALSE)</f>
        <v>7</v>
      </c>
      <c r="L7">
        <f>VLOOKUP(rozgrywka[[#This Row],[ID_mapy]],mapa[],5,FALSE)</f>
        <v>128</v>
      </c>
      <c r="M7">
        <f>VLOOKUP(rozgrywka[[#This Row],[ID_mapy]],mapa[],6,FALSE)</f>
        <v>1500</v>
      </c>
      <c r="N7" s="4">
        <f>MONTH(rozgrywka[[#This Row],[Data_rozgrywki]])</f>
        <v>8</v>
      </c>
      <c r="O7" s="4">
        <f>YEAR(rozgrywka[[#This Row],[Data_rozgrywki]])</f>
        <v>2018</v>
      </c>
    </row>
    <row r="8" spans="1:15" x14ac:dyDescent="0.25">
      <c r="A8">
        <v>7</v>
      </c>
      <c r="B8">
        <v>13</v>
      </c>
      <c r="C8">
        <v>1</v>
      </c>
      <c r="D8" s="1">
        <v>43324</v>
      </c>
      <c r="E8">
        <v>62.08</v>
      </c>
      <c r="F8" t="str">
        <f>VLOOKUP(rozgrywka[[#This Row],[ID_gracza]],gracz[],2,FALSE)</f>
        <v>ZĹyZakrÄt</v>
      </c>
      <c r="G8" s="1">
        <f>VLOOKUP(rozgrywka[[#This Row],[ID_gracza]],gracz[],3,FALSE)</f>
        <v>43320</v>
      </c>
      <c r="H8" t="str">
        <f>VLOOKUP(rozgrywka[[#This Row],[ID_gracza]],gracz[],4,FALSE)</f>
        <v>Polska</v>
      </c>
      <c r="I8" t="str">
        <f>VLOOKUP(rozgrywka[[#This Row],[ID_mapy]],mapa[],2,FALSE)</f>
        <v>Cysmix i Emilka</v>
      </c>
      <c r="J8" t="str">
        <f>VLOOKUP(rozgrywka[[#This Row],[ID_mapy]],mapa[],3,FALSE)</f>
        <v>Deszcz Łez</v>
      </c>
      <c r="K8">
        <f>VLOOKUP(rozgrywka[[#This Row],[ID_mapy]],mapa[],4,FALSE)</f>
        <v>7</v>
      </c>
      <c r="L8">
        <f>VLOOKUP(rozgrywka[[#This Row],[ID_mapy]],mapa[],5,FALSE)</f>
        <v>128</v>
      </c>
      <c r="M8">
        <f>VLOOKUP(rozgrywka[[#This Row],[ID_mapy]],mapa[],6,FALSE)</f>
        <v>1500</v>
      </c>
      <c r="N8" s="4">
        <f>MONTH(rozgrywka[[#This Row],[Data_rozgrywki]])</f>
        <v>8</v>
      </c>
      <c r="O8" s="4">
        <f>YEAR(rozgrywka[[#This Row],[Data_rozgrywki]])</f>
        <v>2018</v>
      </c>
    </row>
    <row r="9" spans="1:15" x14ac:dyDescent="0.25">
      <c r="A9">
        <v>8</v>
      </c>
      <c r="B9">
        <v>13</v>
      </c>
      <c r="C9">
        <v>1</v>
      </c>
      <c r="D9" s="1">
        <v>43324</v>
      </c>
      <c r="E9">
        <v>63.72</v>
      </c>
      <c r="F9" t="str">
        <f>VLOOKUP(rozgrywka[[#This Row],[ID_gracza]],gracz[],2,FALSE)</f>
        <v>ZĹyZakrÄt</v>
      </c>
      <c r="G9" s="1">
        <f>VLOOKUP(rozgrywka[[#This Row],[ID_gracza]],gracz[],3,FALSE)</f>
        <v>43320</v>
      </c>
      <c r="H9" t="str">
        <f>VLOOKUP(rozgrywka[[#This Row],[ID_gracza]],gracz[],4,FALSE)</f>
        <v>Polska</v>
      </c>
      <c r="I9" t="str">
        <f>VLOOKUP(rozgrywka[[#This Row],[ID_mapy]],mapa[],2,FALSE)</f>
        <v>Cysmix i Emilka</v>
      </c>
      <c r="J9" t="str">
        <f>VLOOKUP(rozgrywka[[#This Row],[ID_mapy]],mapa[],3,FALSE)</f>
        <v>Deszcz Łez</v>
      </c>
      <c r="K9">
        <f>VLOOKUP(rozgrywka[[#This Row],[ID_mapy]],mapa[],4,FALSE)</f>
        <v>7</v>
      </c>
      <c r="L9">
        <f>VLOOKUP(rozgrywka[[#This Row],[ID_mapy]],mapa[],5,FALSE)</f>
        <v>128</v>
      </c>
      <c r="M9">
        <f>VLOOKUP(rozgrywka[[#This Row],[ID_mapy]],mapa[],6,FALSE)</f>
        <v>1500</v>
      </c>
      <c r="N9" s="4">
        <f>MONTH(rozgrywka[[#This Row],[Data_rozgrywki]])</f>
        <v>8</v>
      </c>
      <c r="O9" s="4">
        <f>YEAR(rozgrywka[[#This Row],[Data_rozgrywki]])</f>
        <v>2018</v>
      </c>
    </row>
    <row r="10" spans="1:15" x14ac:dyDescent="0.25">
      <c r="A10">
        <v>9</v>
      </c>
      <c r="B10">
        <v>13</v>
      </c>
      <c r="C10">
        <v>1</v>
      </c>
      <c r="D10" s="1">
        <v>43324</v>
      </c>
      <c r="E10">
        <v>56.64</v>
      </c>
      <c r="F10" t="str">
        <f>VLOOKUP(rozgrywka[[#This Row],[ID_gracza]],gracz[],2,FALSE)</f>
        <v>ZĹyZakrÄt</v>
      </c>
      <c r="G10" s="1">
        <f>VLOOKUP(rozgrywka[[#This Row],[ID_gracza]],gracz[],3,FALSE)</f>
        <v>43320</v>
      </c>
      <c r="H10" t="str">
        <f>VLOOKUP(rozgrywka[[#This Row],[ID_gracza]],gracz[],4,FALSE)</f>
        <v>Polska</v>
      </c>
      <c r="I10" t="str">
        <f>VLOOKUP(rozgrywka[[#This Row],[ID_mapy]],mapa[],2,FALSE)</f>
        <v>Cysmix i Emilka</v>
      </c>
      <c r="J10" t="str">
        <f>VLOOKUP(rozgrywka[[#This Row],[ID_mapy]],mapa[],3,FALSE)</f>
        <v>Deszcz Łez</v>
      </c>
      <c r="K10">
        <f>VLOOKUP(rozgrywka[[#This Row],[ID_mapy]],mapa[],4,FALSE)</f>
        <v>7</v>
      </c>
      <c r="L10">
        <f>VLOOKUP(rozgrywka[[#This Row],[ID_mapy]],mapa[],5,FALSE)</f>
        <v>128</v>
      </c>
      <c r="M10">
        <f>VLOOKUP(rozgrywka[[#This Row],[ID_mapy]],mapa[],6,FALSE)</f>
        <v>1500</v>
      </c>
      <c r="N10" s="4">
        <f>MONTH(rozgrywka[[#This Row],[Data_rozgrywki]])</f>
        <v>8</v>
      </c>
      <c r="O10" s="4">
        <f>YEAR(rozgrywka[[#This Row],[Data_rozgrywki]])</f>
        <v>2018</v>
      </c>
    </row>
    <row r="11" spans="1:15" x14ac:dyDescent="0.25">
      <c r="A11">
        <v>10</v>
      </c>
      <c r="B11">
        <v>13</v>
      </c>
      <c r="C11">
        <v>1</v>
      </c>
      <c r="D11" s="1">
        <v>43324</v>
      </c>
      <c r="E11">
        <v>87.58</v>
      </c>
      <c r="F11" t="str">
        <f>VLOOKUP(rozgrywka[[#This Row],[ID_gracza]],gracz[],2,FALSE)</f>
        <v>ZĹyZakrÄt</v>
      </c>
      <c r="G11" s="1">
        <f>VLOOKUP(rozgrywka[[#This Row],[ID_gracza]],gracz[],3,FALSE)</f>
        <v>43320</v>
      </c>
      <c r="H11" t="str">
        <f>VLOOKUP(rozgrywka[[#This Row],[ID_gracza]],gracz[],4,FALSE)</f>
        <v>Polska</v>
      </c>
      <c r="I11" t="str">
        <f>VLOOKUP(rozgrywka[[#This Row],[ID_mapy]],mapa[],2,FALSE)</f>
        <v>Cysmix i Emilka</v>
      </c>
      <c r="J11" t="str">
        <f>VLOOKUP(rozgrywka[[#This Row],[ID_mapy]],mapa[],3,FALSE)</f>
        <v>Deszcz Łez</v>
      </c>
      <c r="K11">
        <f>VLOOKUP(rozgrywka[[#This Row],[ID_mapy]],mapa[],4,FALSE)</f>
        <v>7</v>
      </c>
      <c r="L11">
        <f>VLOOKUP(rozgrywka[[#This Row],[ID_mapy]],mapa[],5,FALSE)</f>
        <v>128</v>
      </c>
      <c r="M11">
        <f>VLOOKUP(rozgrywka[[#This Row],[ID_mapy]],mapa[],6,FALSE)</f>
        <v>1500</v>
      </c>
      <c r="N11" s="4">
        <f>MONTH(rozgrywka[[#This Row],[Data_rozgrywki]])</f>
        <v>8</v>
      </c>
      <c r="O11" s="4">
        <f>YEAR(rozgrywka[[#This Row],[Data_rozgrywki]])</f>
        <v>2018</v>
      </c>
    </row>
    <row r="12" spans="1:15" x14ac:dyDescent="0.25">
      <c r="A12">
        <v>11</v>
      </c>
      <c r="B12">
        <v>13</v>
      </c>
      <c r="C12">
        <v>2</v>
      </c>
      <c r="D12" s="1">
        <v>43324</v>
      </c>
      <c r="E12">
        <v>15.92</v>
      </c>
      <c r="F12" t="str">
        <f>VLOOKUP(rozgrywka[[#This Row],[ID_gracza]],gracz[],2,FALSE)</f>
        <v>ZĹyZakrÄt</v>
      </c>
      <c r="G12" s="1">
        <f>VLOOKUP(rozgrywka[[#This Row],[ID_gracza]],gracz[],3,FALSE)</f>
        <v>43320</v>
      </c>
      <c r="H12" t="str">
        <f>VLOOKUP(rozgrywka[[#This Row],[ID_gracza]],gracz[],4,FALSE)</f>
        <v>Polska</v>
      </c>
      <c r="I12" t="str">
        <f>VLOOKUP(rozgrywka[[#This Row],[ID_mapy]],mapa[],2,FALSE)</f>
        <v>Solejek</v>
      </c>
      <c r="J12" t="str">
        <f>VLOOKUP(rozgrywka[[#This Row],[ID_mapy]],mapa[],3,FALSE)</f>
        <v>Renatka</v>
      </c>
      <c r="K12">
        <f>VLOOKUP(rozgrywka[[#This Row],[ID_mapy]],mapa[],4,FALSE)</f>
        <v>7</v>
      </c>
      <c r="L12">
        <f>VLOOKUP(rozgrywka[[#This Row],[ID_mapy]],mapa[],5,FALSE)</f>
        <v>182</v>
      </c>
      <c r="M12">
        <f>VLOOKUP(rozgrywka[[#This Row],[ID_mapy]],mapa[],6,FALSE)</f>
        <v>1500</v>
      </c>
      <c r="N12" s="4">
        <f>MONTH(rozgrywka[[#This Row],[Data_rozgrywki]])</f>
        <v>8</v>
      </c>
      <c r="O12" s="4">
        <f>YEAR(rozgrywka[[#This Row],[Data_rozgrywki]])</f>
        <v>2018</v>
      </c>
    </row>
    <row r="13" spans="1:15" x14ac:dyDescent="0.25">
      <c r="A13">
        <v>12</v>
      </c>
      <c r="B13">
        <v>13</v>
      </c>
      <c r="C13">
        <v>2</v>
      </c>
      <c r="D13" s="1">
        <v>43324</v>
      </c>
      <c r="E13">
        <v>18.170000000000002</v>
      </c>
      <c r="F13" t="str">
        <f>VLOOKUP(rozgrywka[[#This Row],[ID_gracza]],gracz[],2,FALSE)</f>
        <v>ZĹyZakrÄt</v>
      </c>
      <c r="G13" s="1">
        <f>VLOOKUP(rozgrywka[[#This Row],[ID_gracza]],gracz[],3,FALSE)</f>
        <v>43320</v>
      </c>
      <c r="H13" t="str">
        <f>VLOOKUP(rozgrywka[[#This Row],[ID_gracza]],gracz[],4,FALSE)</f>
        <v>Polska</v>
      </c>
      <c r="I13" t="str">
        <f>VLOOKUP(rozgrywka[[#This Row],[ID_mapy]],mapa[],2,FALSE)</f>
        <v>Solejek</v>
      </c>
      <c r="J13" t="str">
        <f>VLOOKUP(rozgrywka[[#This Row],[ID_mapy]],mapa[],3,FALSE)</f>
        <v>Renatka</v>
      </c>
      <c r="K13">
        <f>VLOOKUP(rozgrywka[[#This Row],[ID_mapy]],mapa[],4,FALSE)</f>
        <v>7</v>
      </c>
      <c r="L13">
        <f>VLOOKUP(rozgrywka[[#This Row],[ID_mapy]],mapa[],5,FALSE)</f>
        <v>182</v>
      </c>
      <c r="M13">
        <f>VLOOKUP(rozgrywka[[#This Row],[ID_mapy]],mapa[],6,FALSE)</f>
        <v>1500</v>
      </c>
      <c r="N13" s="4">
        <f>MONTH(rozgrywka[[#This Row],[Data_rozgrywki]])</f>
        <v>8</v>
      </c>
      <c r="O13" s="4">
        <f>YEAR(rozgrywka[[#This Row],[Data_rozgrywki]])</f>
        <v>2018</v>
      </c>
    </row>
    <row r="14" spans="1:15" x14ac:dyDescent="0.25">
      <c r="A14">
        <v>13</v>
      </c>
      <c r="B14">
        <v>13</v>
      </c>
      <c r="C14">
        <v>2</v>
      </c>
      <c r="D14" s="1">
        <v>43324</v>
      </c>
      <c r="E14">
        <v>24.44</v>
      </c>
      <c r="F14" t="str">
        <f>VLOOKUP(rozgrywka[[#This Row],[ID_gracza]],gracz[],2,FALSE)</f>
        <v>ZĹyZakrÄt</v>
      </c>
      <c r="G14" s="1">
        <f>VLOOKUP(rozgrywka[[#This Row],[ID_gracza]],gracz[],3,FALSE)</f>
        <v>43320</v>
      </c>
      <c r="H14" t="str">
        <f>VLOOKUP(rozgrywka[[#This Row],[ID_gracza]],gracz[],4,FALSE)</f>
        <v>Polska</v>
      </c>
      <c r="I14" t="str">
        <f>VLOOKUP(rozgrywka[[#This Row],[ID_mapy]],mapa[],2,FALSE)</f>
        <v>Solejek</v>
      </c>
      <c r="J14" t="str">
        <f>VLOOKUP(rozgrywka[[#This Row],[ID_mapy]],mapa[],3,FALSE)</f>
        <v>Renatka</v>
      </c>
      <c r="K14">
        <f>VLOOKUP(rozgrywka[[#This Row],[ID_mapy]],mapa[],4,FALSE)</f>
        <v>7</v>
      </c>
      <c r="L14">
        <f>VLOOKUP(rozgrywka[[#This Row],[ID_mapy]],mapa[],5,FALSE)</f>
        <v>182</v>
      </c>
      <c r="M14">
        <f>VLOOKUP(rozgrywka[[#This Row],[ID_mapy]],mapa[],6,FALSE)</f>
        <v>1500</v>
      </c>
      <c r="N14" s="4">
        <f>MONTH(rozgrywka[[#This Row],[Data_rozgrywki]])</f>
        <v>8</v>
      </c>
      <c r="O14" s="4">
        <f>YEAR(rozgrywka[[#This Row],[Data_rozgrywki]])</f>
        <v>2018</v>
      </c>
    </row>
    <row r="15" spans="1:15" x14ac:dyDescent="0.25">
      <c r="A15">
        <v>14</v>
      </c>
      <c r="B15">
        <v>13</v>
      </c>
      <c r="C15">
        <v>2</v>
      </c>
      <c r="D15" s="1">
        <v>43324</v>
      </c>
      <c r="E15">
        <v>31.61</v>
      </c>
      <c r="F15" t="str">
        <f>VLOOKUP(rozgrywka[[#This Row],[ID_gracza]],gracz[],2,FALSE)</f>
        <v>ZĹyZakrÄt</v>
      </c>
      <c r="G15" s="1">
        <f>VLOOKUP(rozgrywka[[#This Row],[ID_gracza]],gracz[],3,FALSE)</f>
        <v>43320</v>
      </c>
      <c r="H15" t="str">
        <f>VLOOKUP(rozgrywka[[#This Row],[ID_gracza]],gracz[],4,FALSE)</f>
        <v>Polska</v>
      </c>
      <c r="I15" t="str">
        <f>VLOOKUP(rozgrywka[[#This Row],[ID_mapy]],mapa[],2,FALSE)</f>
        <v>Solejek</v>
      </c>
      <c r="J15" t="str">
        <f>VLOOKUP(rozgrywka[[#This Row],[ID_mapy]],mapa[],3,FALSE)</f>
        <v>Renatka</v>
      </c>
      <c r="K15">
        <f>VLOOKUP(rozgrywka[[#This Row],[ID_mapy]],mapa[],4,FALSE)</f>
        <v>7</v>
      </c>
      <c r="L15">
        <f>VLOOKUP(rozgrywka[[#This Row],[ID_mapy]],mapa[],5,FALSE)</f>
        <v>182</v>
      </c>
      <c r="M15">
        <f>VLOOKUP(rozgrywka[[#This Row],[ID_mapy]],mapa[],6,FALSE)</f>
        <v>1500</v>
      </c>
      <c r="N15" s="4">
        <f>MONTH(rozgrywka[[#This Row],[Data_rozgrywki]])</f>
        <v>8</v>
      </c>
      <c r="O15" s="4">
        <f>YEAR(rozgrywka[[#This Row],[Data_rozgrywki]])</f>
        <v>2018</v>
      </c>
    </row>
    <row r="16" spans="1:15" x14ac:dyDescent="0.25">
      <c r="A16">
        <v>15</v>
      </c>
      <c r="B16">
        <v>13</v>
      </c>
      <c r="C16">
        <v>2</v>
      </c>
      <c r="D16" s="1">
        <v>43324</v>
      </c>
      <c r="E16">
        <v>44.43</v>
      </c>
      <c r="F16" t="str">
        <f>VLOOKUP(rozgrywka[[#This Row],[ID_gracza]],gracz[],2,FALSE)</f>
        <v>ZĹyZakrÄt</v>
      </c>
      <c r="G16" s="1">
        <f>VLOOKUP(rozgrywka[[#This Row],[ID_gracza]],gracz[],3,FALSE)</f>
        <v>43320</v>
      </c>
      <c r="H16" t="str">
        <f>VLOOKUP(rozgrywka[[#This Row],[ID_gracza]],gracz[],4,FALSE)</f>
        <v>Polska</v>
      </c>
      <c r="I16" t="str">
        <f>VLOOKUP(rozgrywka[[#This Row],[ID_mapy]],mapa[],2,FALSE)</f>
        <v>Solejek</v>
      </c>
      <c r="J16" t="str">
        <f>VLOOKUP(rozgrywka[[#This Row],[ID_mapy]],mapa[],3,FALSE)</f>
        <v>Renatka</v>
      </c>
      <c r="K16">
        <f>VLOOKUP(rozgrywka[[#This Row],[ID_mapy]],mapa[],4,FALSE)</f>
        <v>7</v>
      </c>
      <c r="L16">
        <f>VLOOKUP(rozgrywka[[#This Row],[ID_mapy]],mapa[],5,FALSE)</f>
        <v>182</v>
      </c>
      <c r="M16">
        <f>VLOOKUP(rozgrywka[[#This Row],[ID_mapy]],mapa[],6,FALSE)</f>
        <v>1500</v>
      </c>
      <c r="N16" s="4">
        <f>MONTH(rozgrywka[[#This Row],[Data_rozgrywki]])</f>
        <v>8</v>
      </c>
      <c r="O16" s="4">
        <f>YEAR(rozgrywka[[#This Row],[Data_rozgrywki]])</f>
        <v>2018</v>
      </c>
    </row>
    <row r="17" spans="1:15" x14ac:dyDescent="0.25">
      <c r="A17">
        <v>16</v>
      </c>
      <c r="B17">
        <v>13</v>
      </c>
      <c r="C17">
        <v>2</v>
      </c>
      <c r="D17" s="1">
        <v>43324</v>
      </c>
      <c r="E17">
        <v>59.01</v>
      </c>
      <c r="F17" t="str">
        <f>VLOOKUP(rozgrywka[[#This Row],[ID_gracza]],gracz[],2,FALSE)</f>
        <v>ZĹyZakrÄt</v>
      </c>
      <c r="G17" s="1">
        <f>VLOOKUP(rozgrywka[[#This Row],[ID_gracza]],gracz[],3,FALSE)</f>
        <v>43320</v>
      </c>
      <c r="H17" t="str">
        <f>VLOOKUP(rozgrywka[[#This Row],[ID_gracza]],gracz[],4,FALSE)</f>
        <v>Polska</v>
      </c>
      <c r="I17" t="str">
        <f>VLOOKUP(rozgrywka[[#This Row],[ID_mapy]],mapa[],2,FALSE)</f>
        <v>Solejek</v>
      </c>
      <c r="J17" t="str">
        <f>VLOOKUP(rozgrywka[[#This Row],[ID_mapy]],mapa[],3,FALSE)</f>
        <v>Renatka</v>
      </c>
      <c r="K17">
        <f>VLOOKUP(rozgrywka[[#This Row],[ID_mapy]],mapa[],4,FALSE)</f>
        <v>7</v>
      </c>
      <c r="L17">
        <f>VLOOKUP(rozgrywka[[#This Row],[ID_mapy]],mapa[],5,FALSE)</f>
        <v>182</v>
      </c>
      <c r="M17">
        <f>VLOOKUP(rozgrywka[[#This Row],[ID_mapy]],mapa[],6,FALSE)</f>
        <v>1500</v>
      </c>
      <c r="N17" s="4">
        <f>MONTH(rozgrywka[[#This Row],[Data_rozgrywki]])</f>
        <v>8</v>
      </c>
      <c r="O17" s="4">
        <f>YEAR(rozgrywka[[#This Row],[Data_rozgrywki]])</f>
        <v>2018</v>
      </c>
    </row>
    <row r="18" spans="1:15" x14ac:dyDescent="0.25">
      <c r="A18">
        <v>17</v>
      </c>
      <c r="B18">
        <v>13</v>
      </c>
      <c r="C18">
        <v>2</v>
      </c>
      <c r="D18" s="1">
        <v>43324</v>
      </c>
      <c r="E18">
        <v>68.03</v>
      </c>
      <c r="F18" t="str">
        <f>VLOOKUP(rozgrywka[[#This Row],[ID_gracza]],gracz[],2,FALSE)</f>
        <v>ZĹyZakrÄt</v>
      </c>
      <c r="G18" s="1">
        <f>VLOOKUP(rozgrywka[[#This Row],[ID_gracza]],gracz[],3,FALSE)</f>
        <v>43320</v>
      </c>
      <c r="H18" t="str">
        <f>VLOOKUP(rozgrywka[[#This Row],[ID_gracza]],gracz[],4,FALSE)</f>
        <v>Polska</v>
      </c>
      <c r="I18" t="str">
        <f>VLOOKUP(rozgrywka[[#This Row],[ID_mapy]],mapa[],2,FALSE)</f>
        <v>Solejek</v>
      </c>
      <c r="J18" t="str">
        <f>VLOOKUP(rozgrywka[[#This Row],[ID_mapy]],mapa[],3,FALSE)</f>
        <v>Renatka</v>
      </c>
      <c r="K18">
        <f>VLOOKUP(rozgrywka[[#This Row],[ID_mapy]],mapa[],4,FALSE)</f>
        <v>7</v>
      </c>
      <c r="L18">
        <f>VLOOKUP(rozgrywka[[#This Row],[ID_mapy]],mapa[],5,FALSE)</f>
        <v>182</v>
      </c>
      <c r="M18">
        <f>VLOOKUP(rozgrywka[[#This Row],[ID_mapy]],mapa[],6,FALSE)</f>
        <v>1500</v>
      </c>
      <c r="N18" s="4">
        <f>MONTH(rozgrywka[[#This Row],[Data_rozgrywki]])</f>
        <v>8</v>
      </c>
      <c r="O18" s="4">
        <f>YEAR(rozgrywka[[#This Row],[Data_rozgrywki]])</f>
        <v>2018</v>
      </c>
    </row>
    <row r="19" spans="1:15" x14ac:dyDescent="0.25">
      <c r="A19">
        <v>18</v>
      </c>
      <c r="B19">
        <v>13</v>
      </c>
      <c r="C19">
        <v>2</v>
      </c>
      <c r="D19" s="1">
        <v>43325</v>
      </c>
      <c r="E19">
        <v>78.64</v>
      </c>
      <c r="F19" t="str">
        <f>VLOOKUP(rozgrywka[[#This Row],[ID_gracza]],gracz[],2,FALSE)</f>
        <v>ZĹyZakrÄt</v>
      </c>
      <c r="G19" s="1">
        <f>VLOOKUP(rozgrywka[[#This Row],[ID_gracza]],gracz[],3,FALSE)</f>
        <v>43320</v>
      </c>
      <c r="H19" t="str">
        <f>VLOOKUP(rozgrywka[[#This Row],[ID_gracza]],gracz[],4,FALSE)</f>
        <v>Polska</v>
      </c>
      <c r="I19" t="str">
        <f>VLOOKUP(rozgrywka[[#This Row],[ID_mapy]],mapa[],2,FALSE)</f>
        <v>Solejek</v>
      </c>
      <c r="J19" t="str">
        <f>VLOOKUP(rozgrywka[[#This Row],[ID_mapy]],mapa[],3,FALSE)</f>
        <v>Renatka</v>
      </c>
      <c r="K19">
        <f>VLOOKUP(rozgrywka[[#This Row],[ID_mapy]],mapa[],4,FALSE)</f>
        <v>7</v>
      </c>
      <c r="L19">
        <f>VLOOKUP(rozgrywka[[#This Row],[ID_mapy]],mapa[],5,FALSE)</f>
        <v>182</v>
      </c>
      <c r="M19">
        <f>VLOOKUP(rozgrywka[[#This Row],[ID_mapy]],mapa[],6,FALSE)</f>
        <v>1500</v>
      </c>
      <c r="N19" s="4">
        <f>MONTH(rozgrywka[[#This Row],[Data_rozgrywki]])</f>
        <v>8</v>
      </c>
      <c r="O19" s="4">
        <f>YEAR(rozgrywka[[#This Row],[Data_rozgrywki]])</f>
        <v>2018</v>
      </c>
    </row>
    <row r="20" spans="1:15" x14ac:dyDescent="0.25">
      <c r="A20">
        <v>19</v>
      </c>
      <c r="B20">
        <v>13</v>
      </c>
      <c r="C20">
        <v>2</v>
      </c>
      <c r="D20" s="1">
        <v>43327</v>
      </c>
      <c r="E20">
        <v>51.8</v>
      </c>
      <c r="F20" t="str">
        <f>VLOOKUP(rozgrywka[[#This Row],[ID_gracza]],gracz[],2,FALSE)</f>
        <v>ZĹyZakrÄt</v>
      </c>
      <c r="G20" s="1">
        <f>VLOOKUP(rozgrywka[[#This Row],[ID_gracza]],gracz[],3,FALSE)</f>
        <v>43320</v>
      </c>
      <c r="H20" t="str">
        <f>VLOOKUP(rozgrywka[[#This Row],[ID_gracza]],gracz[],4,FALSE)</f>
        <v>Polska</v>
      </c>
      <c r="I20" t="str">
        <f>VLOOKUP(rozgrywka[[#This Row],[ID_mapy]],mapa[],2,FALSE)</f>
        <v>Solejek</v>
      </c>
      <c r="J20" t="str">
        <f>VLOOKUP(rozgrywka[[#This Row],[ID_mapy]],mapa[],3,FALSE)</f>
        <v>Renatka</v>
      </c>
      <c r="K20">
        <f>VLOOKUP(rozgrywka[[#This Row],[ID_mapy]],mapa[],4,FALSE)</f>
        <v>7</v>
      </c>
      <c r="L20">
        <f>VLOOKUP(rozgrywka[[#This Row],[ID_mapy]],mapa[],5,FALSE)</f>
        <v>182</v>
      </c>
      <c r="M20">
        <f>VLOOKUP(rozgrywka[[#This Row],[ID_mapy]],mapa[],6,FALSE)</f>
        <v>1500</v>
      </c>
      <c r="N20" s="4">
        <f>MONTH(rozgrywka[[#This Row],[Data_rozgrywki]])</f>
        <v>8</v>
      </c>
      <c r="O20" s="4">
        <f>YEAR(rozgrywka[[#This Row],[Data_rozgrywki]])</f>
        <v>2018</v>
      </c>
    </row>
    <row r="21" spans="1:15" x14ac:dyDescent="0.25">
      <c r="A21">
        <v>20</v>
      </c>
      <c r="B21">
        <v>13</v>
      </c>
      <c r="C21">
        <v>2</v>
      </c>
      <c r="D21" s="1">
        <v>43328</v>
      </c>
      <c r="E21">
        <v>71.05</v>
      </c>
      <c r="F21" t="str">
        <f>VLOOKUP(rozgrywka[[#This Row],[ID_gracza]],gracz[],2,FALSE)</f>
        <v>ZĹyZakrÄt</v>
      </c>
      <c r="G21" s="1">
        <f>VLOOKUP(rozgrywka[[#This Row],[ID_gracza]],gracz[],3,FALSE)</f>
        <v>43320</v>
      </c>
      <c r="H21" t="str">
        <f>VLOOKUP(rozgrywka[[#This Row],[ID_gracza]],gracz[],4,FALSE)</f>
        <v>Polska</v>
      </c>
      <c r="I21" t="str">
        <f>VLOOKUP(rozgrywka[[#This Row],[ID_mapy]],mapa[],2,FALSE)</f>
        <v>Solejek</v>
      </c>
      <c r="J21" t="str">
        <f>VLOOKUP(rozgrywka[[#This Row],[ID_mapy]],mapa[],3,FALSE)</f>
        <v>Renatka</v>
      </c>
      <c r="K21">
        <f>VLOOKUP(rozgrywka[[#This Row],[ID_mapy]],mapa[],4,FALSE)</f>
        <v>7</v>
      </c>
      <c r="L21">
        <f>VLOOKUP(rozgrywka[[#This Row],[ID_mapy]],mapa[],5,FALSE)</f>
        <v>182</v>
      </c>
      <c r="M21">
        <f>VLOOKUP(rozgrywka[[#This Row],[ID_mapy]],mapa[],6,FALSE)</f>
        <v>1500</v>
      </c>
      <c r="N21" s="4">
        <f>MONTH(rozgrywka[[#This Row],[Data_rozgrywki]])</f>
        <v>8</v>
      </c>
      <c r="O21" s="4">
        <f>YEAR(rozgrywka[[#This Row],[Data_rozgrywki]])</f>
        <v>2018</v>
      </c>
    </row>
    <row r="22" spans="1:15" x14ac:dyDescent="0.25">
      <c r="A22">
        <v>21</v>
      </c>
      <c r="B22">
        <v>13</v>
      </c>
      <c r="C22">
        <v>3</v>
      </c>
      <c r="D22" s="1">
        <v>43328</v>
      </c>
      <c r="E22">
        <v>16.440000000000001</v>
      </c>
      <c r="F22" t="str">
        <f>VLOOKUP(rozgrywka[[#This Row],[ID_gracza]],gracz[],2,FALSE)</f>
        <v>ZĹyZakrÄt</v>
      </c>
      <c r="G22" s="1">
        <f>VLOOKUP(rozgrywka[[#This Row],[ID_gracza]],gracz[],3,FALSE)</f>
        <v>43320</v>
      </c>
      <c r="H22" t="str">
        <f>VLOOKUP(rozgrywka[[#This Row],[ID_gracza]],gracz[],4,FALSE)</f>
        <v>Polska</v>
      </c>
      <c r="I22" t="str">
        <f>VLOOKUP(rozgrywka[[#This Row],[ID_mapy]],mapa[],2,FALSE)</f>
        <v>Kuba Omsiak</v>
      </c>
      <c r="J22" t="str">
        <f>VLOOKUP(rozgrywka[[#This Row],[ID_mapy]],mapa[],3,FALSE)</f>
        <v>Moja Miłość</v>
      </c>
      <c r="K22">
        <f>VLOOKUP(rozgrywka[[#This Row],[ID_mapy]],mapa[],4,FALSE)</f>
        <v>5</v>
      </c>
      <c r="L22">
        <f>VLOOKUP(rozgrywka[[#This Row],[ID_mapy]],mapa[],5,FALSE)</f>
        <v>128</v>
      </c>
      <c r="M22">
        <f>VLOOKUP(rozgrywka[[#This Row],[ID_mapy]],mapa[],6,FALSE)</f>
        <v>1000</v>
      </c>
      <c r="N22" s="4">
        <f>MONTH(rozgrywka[[#This Row],[Data_rozgrywki]])</f>
        <v>8</v>
      </c>
      <c r="O22" s="4">
        <f>YEAR(rozgrywka[[#This Row],[Data_rozgrywki]])</f>
        <v>2018</v>
      </c>
    </row>
    <row r="23" spans="1:15" x14ac:dyDescent="0.25">
      <c r="A23">
        <v>22</v>
      </c>
      <c r="B23">
        <v>13</v>
      </c>
      <c r="C23">
        <v>3</v>
      </c>
      <c r="D23" s="1">
        <v>43329</v>
      </c>
      <c r="E23">
        <v>20.94</v>
      </c>
      <c r="F23" t="str">
        <f>VLOOKUP(rozgrywka[[#This Row],[ID_gracza]],gracz[],2,FALSE)</f>
        <v>ZĹyZakrÄt</v>
      </c>
      <c r="G23" s="1">
        <f>VLOOKUP(rozgrywka[[#This Row],[ID_gracza]],gracz[],3,FALSE)</f>
        <v>43320</v>
      </c>
      <c r="H23" t="str">
        <f>VLOOKUP(rozgrywka[[#This Row],[ID_gracza]],gracz[],4,FALSE)</f>
        <v>Polska</v>
      </c>
      <c r="I23" t="str">
        <f>VLOOKUP(rozgrywka[[#This Row],[ID_mapy]],mapa[],2,FALSE)</f>
        <v>Kuba Omsiak</v>
      </c>
      <c r="J23" t="str">
        <f>VLOOKUP(rozgrywka[[#This Row],[ID_mapy]],mapa[],3,FALSE)</f>
        <v>Moja Miłość</v>
      </c>
      <c r="K23">
        <f>VLOOKUP(rozgrywka[[#This Row],[ID_mapy]],mapa[],4,FALSE)</f>
        <v>5</v>
      </c>
      <c r="L23">
        <f>VLOOKUP(rozgrywka[[#This Row],[ID_mapy]],mapa[],5,FALSE)</f>
        <v>128</v>
      </c>
      <c r="M23">
        <f>VLOOKUP(rozgrywka[[#This Row],[ID_mapy]],mapa[],6,FALSE)</f>
        <v>1000</v>
      </c>
      <c r="N23" s="4">
        <f>MONTH(rozgrywka[[#This Row],[Data_rozgrywki]])</f>
        <v>8</v>
      </c>
      <c r="O23" s="4">
        <f>YEAR(rozgrywka[[#This Row],[Data_rozgrywki]])</f>
        <v>2018</v>
      </c>
    </row>
    <row r="24" spans="1:15" x14ac:dyDescent="0.25">
      <c r="A24">
        <v>23</v>
      </c>
      <c r="B24">
        <v>13</v>
      </c>
      <c r="C24">
        <v>3</v>
      </c>
      <c r="D24" s="1">
        <v>43329</v>
      </c>
      <c r="E24">
        <v>36.53</v>
      </c>
      <c r="F24" t="str">
        <f>VLOOKUP(rozgrywka[[#This Row],[ID_gracza]],gracz[],2,FALSE)</f>
        <v>ZĹyZakrÄt</v>
      </c>
      <c r="G24" s="1">
        <f>VLOOKUP(rozgrywka[[#This Row],[ID_gracza]],gracz[],3,FALSE)</f>
        <v>43320</v>
      </c>
      <c r="H24" t="str">
        <f>VLOOKUP(rozgrywka[[#This Row],[ID_gracza]],gracz[],4,FALSE)</f>
        <v>Polska</v>
      </c>
      <c r="I24" t="str">
        <f>VLOOKUP(rozgrywka[[#This Row],[ID_mapy]],mapa[],2,FALSE)</f>
        <v>Kuba Omsiak</v>
      </c>
      <c r="J24" t="str">
        <f>VLOOKUP(rozgrywka[[#This Row],[ID_mapy]],mapa[],3,FALSE)</f>
        <v>Moja Miłość</v>
      </c>
      <c r="K24">
        <f>VLOOKUP(rozgrywka[[#This Row],[ID_mapy]],mapa[],4,FALSE)</f>
        <v>5</v>
      </c>
      <c r="L24">
        <f>VLOOKUP(rozgrywka[[#This Row],[ID_mapy]],mapa[],5,FALSE)</f>
        <v>128</v>
      </c>
      <c r="M24">
        <f>VLOOKUP(rozgrywka[[#This Row],[ID_mapy]],mapa[],6,FALSE)</f>
        <v>1000</v>
      </c>
      <c r="N24" s="4">
        <f>MONTH(rozgrywka[[#This Row],[Data_rozgrywki]])</f>
        <v>8</v>
      </c>
      <c r="O24" s="4">
        <f>YEAR(rozgrywka[[#This Row],[Data_rozgrywki]])</f>
        <v>2018</v>
      </c>
    </row>
    <row r="25" spans="1:15" x14ac:dyDescent="0.25">
      <c r="A25">
        <v>24</v>
      </c>
      <c r="B25">
        <v>13</v>
      </c>
      <c r="C25">
        <v>3</v>
      </c>
      <c r="D25" s="1">
        <v>43331</v>
      </c>
      <c r="E25">
        <v>34</v>
      </c>
      <c r="F25" t="str">
        <f>VLOOKUP(rozgrywka[[#This Row],[ID_gracza]],gracz[],2,FALSE)</f>
        <v>ZĹyZakrÄt</v>
      </c>
      <c r="G25" s="1">
        <f>VLOOKUP(rozgrywka[[#This Row],[ID_gracza]],gracz[],3,FALSE)</f>
        <v>43320</v>
      </c>
      <c r="H25" t="str">
        <f>VLOOKUP(rozgrywka[[#This Row],[ID_gracza]],gracz[],4,FALSE)</f>
        <v>Polska</v>
      </c>
      <c r="I25" t="str">
        <f>VLOOKUP(rozgrywka[[#This Row],[ID_mapy]],mapa[],2,FALSE)</f>
        <v>Kuba Omsiak</v>
      </c>
      <c r="J25" t="str">
        <f>VLOOKUP(rozgrywka[[#This Row],[ID_mapy]],mapa[],3,FALSE)</f>
        <v>Moja Miłość</v>
      </c>
      <c r="K25">
        <f>VLOOKUP(rozgrywka[[#This Row],[ID_mapy]],mapa[],4,FALSE)</f>
        <v>5</v>
      </c>
      <c r="L25">
        <f>VLOOKUP(rozgrywka[[#This Row],[ID_mapy]],mapa[],5,FALSE)</f>
        <v>128</v>
      </c>
      <c r="M25">
        <f>VLOOKUP(rozgrywka[[#This Row],[ID_mapy]],mapa[],6,FALSE)</f>
        <v>1000</v>
      </c>
      <c r="N25" s="4">
        <f>MONTH(rozgrywka[[#This Row],[Data_rozgrywki]])</f>
        <v>8</v>
      </c>
      <c r="O25" s="4">
        <f>YEAR(rozgrywka[[#This Row],[Data_rozgrywki]])</f>
        <v>2018</v>
      </c>
    </row>
    <row r="26" spans="1:15" x14ac:dyDescent="0.25">
      <c r="A26">
        <v>25</v>
      </c>
      <c r="B26">
        <v>13</v>
      </c>
      <c r="C26">
        <v>3</v>
      </c>
      <c r="D26" s="1">
        <v>43331</v>
      </c>
      <c r="E26">
        <v>48.27</v>
      </c>
      <c r="F26" t="str">
        <f>VLOOKUP(rozgrywka[[#This Row],[ID_gracza]],gracz[],2,FALSE)</f>
        <v>ZĹyZakrÄt</v>
      </c>
      <c r="G26" s="1">
        <f>VLOOKUP(rozgrywka[[#This Row],[ID_gracza]],gracz[],3,FALSE)</f>
        <v>43320</v>
      </c>
      <c r="H26" t="str">
        <f>VLOOKUP(rozgrywka[[#This Row],[ID_gracza]],gracz[],4,FALSE)</f>
        <v>Polska</v>
      </c>
      <c r="I26" t="str">
        <f>VLOOKUP(rozgrywka[[#This Row],[ID_mapy]],mapa[],2,FALSE)</f>
        <v>Kuba Omsiak</v>
      </c>
      <c r="J26" t="str">
        <f>VLOOKUP(rozgrywka[[#This Row],[ID_mapy]],mapa[],3,FALSE)</f>
        <v>Moja Miłość</v>
      </c>
      <c r="K26">
        <f>VLOOKUP(rozgrywka[[#This Row],[ID_mapy]],mapa[],4,FALSE)</f>
        <v>5</v>
      </c>
      <c r="L26">
        <f>VLOOKUP(rozgrywka[[#This Row],[ID_mapy]],mapa[],5,FALSE)</f>
        <v>128</v>
      </c>
      <c r="M26">
        <f>VLOOKUP(rozgrywka[[#This Row],[ID_mapy]],mapa[],6,FALSE)</f>
        <v>1000</v>
      </c>
      <c r="N26" s="4">
        <f>MONTH(rozgrywka[[#This Row],[Data_rozgrywki]])</f>
        <v>8</v>
      </c>
      <c r="O26" s="4">
        <f>YEAR(rozgrywka[[#This Row],[Data_rozgrywki]])</f>
        <v>2018</v>
      </c>
    </row>
    <row r="27" spans="1:15" x14ac:dyDescent="0.25">
      <c r="A27">
        <v>26</v>
      </c>
      <c r="B27">
        <v>13</v>
      </c>
      <c r="C27">
        <v>3</v>
      </c>
      <c r="D27" s="1">
        <v>43331</v>
      </c>
      <c r="E27">
        <v>55.45</v>
      </c>
      <c r="F27" t="str">
        <f>VLOOKUP(rozgrywka[[#This Row],[ID_gracza]],gracz[],2,FALSE)</f>
        <v>ZĹyZakrÄt</v>
      </c>
      <c r="G27" s="1">
        <f>VLOOKUP(rozgrywka[[#This Row],[ID_gracza]],gracz[],3,FALSE)</f>
        <v>43320</v>
      </c>
      <c r="H27" t="str">
        <f>VLOOKUP(rozgrywka[[#This Row],[ID_gracza]],gracz[],4,FALSE)</f>
        <v>Polska</v>
      </c>
      <c r="I27" t="str">
        <f>VLOOKUP(rozgrywka[[#This Row],[ID_mapy]],mapa[],2,FALSE)</f>
        <v>Kuba Omsiak</v>
      </c>
      <c r="J27" t="str">
        <f>VLOOKUP(rozgrywka[[#This Row],[ID_mapy]],mapa[],3,FALSE)</f>
        <v>Moja Miłość</v>
      </c>
      <c r="K27">
        <f>VLOOKUP(rozgrywka[[#This Row],[ID_mapy]],mapa[],4,FALSE)</f>
        <v>5</v>
      </c>
      <c r="L27">
        <f>VLOOKUP(rozgrywka[[#This Row],[ID_mapy]],mapa[],5,FALSE)</f>
        <v>128</v>
      </c>
      <c r="M27">
        <f>VLOOKUP(rozgrywka[[#This Row],[ID_mapy]],mapa[],6,FALSE)</f>
        <v>1000</v>
      </c>
      <c r="N27" s="4">
        <f>MONTH(rozgrywka[[#This Row],[Data_rozgrywki]])</f>
        <v>8</v>
      </c>
      <c r="O27" s="4">
        <f>YEAR(rozgrywka[[#This Row],[Data_rozgrywki]])</f>
        <v>2018</v>
      </c>
    </row>
    <row r="28" spans="1:15" x14ac:dyDescent="0.25">
      <c r="A28">
        <v>27</v>
      </c>
      <c r="B28">
        <v>13</v>
      </c>
      <c r="C28">
        <v>3</v>
      </c>
      <c r="D28" s="1">
        <v>43333</v>
      </c>
      <c r="E28">
        <v>58.85</v>
      </c>
      <c r="F28" t="str">
        <f>VLOOKUP(rozgrywka[[#This Row],[ID_gracza]],gracz[],2,FALSE)</f>
        <v>ZĹyZakrÄt</v>
      </c>
      <c r="G28" s="1">
        <f>VLOOKUP(rozgrywka[[#This Row],[ID_gracza]],gracz[],3,FALSE)</f>
        <v>43320</v>
      </c>
      <c r="H28" t="str">
        <f>VLOOKUP(rozgrywka[[#This Row],[ID_gracza]],gracz[],4,FALSE)</f>
        <v>Polska</v>
      </c>
      <c r="I28" t="str">
        <f>VLOOKUP(rozgrywka[[#This Row],[ID_mapy]],mapa[],2,FALSE)</f>
        <v>Kuba Omsiak</v>
      </c>
      <c r="J28" t="str">
        <f>VLOOKUP(rozgrywka[[#This Row],[ID_mapy]],mapa[],3,FALSE)</f>
        <v>Moja Miłość</v>
      </c>
      <c r="K28">
        <f>VLOOKUP(rozgrywka[[#This Row],[ID_mapy]],mapa[],4,FALSE)</f>
        <v>5</v>
      </c>
      <c r="L28">
        <f>VLOOKUP(rozgrywka[[#This Row],[ID_mapy]],mapa[],5,FALSE)</f>
        <v>128</v>
      </c>
      <c r="M28">
        <f>VLOOKUP(rozgrywka[[#This Row],[ID_mapy]],mapa[],6,FALSE)</f>
        <v>1000</v>
      </c>
      <c r="N28" s="4">
        <f>MONTH(rozgrywka[[#This Row],[Data_rozgrywki]])</f>
        <v>8</v>
      </c>
      <c r="O28" s="4">
        <f>YEAR(rozgrywka[[#This Row],[Data_rozgrywki]])</f>
        <v>2018</v>
      </c>
    </row>
    <row r="29" spans="1:15" x14ac:dyDescent="0.25">
      <c r="A29">
        <v>28</v>
      </c>
      <c r="B29">
        <v>13</v>
      </c>
      <c r="C29">
        <v>3</v>
      </c>
      <c r="D29" s="1">
        <v>43336</v>
      </c>
      <c r="E29">
        <v>74.33</v>
      </c>
      <c r="F29" t="str">
        <f>VLOOKUP(rozgrywka[[#This Row],[ID_gracza]],gracz[],2,FALSE)</f>
        <v>ZĹyZakrÄt</v>
      </c>
      <c r="G29" s="1">
        <f>VLOOKUP(rozgrywka[[#This Row],[ID_gracza]],gracz[],3,FALSE)</f>
        <v>43320</v>
      </c>
      <c r="H29" t="str">
        <f>VLOOKUP(rozgrywka[[#This Row],[ID_gracza]],gracz[],4,FALSE)</f>
        <v>Polska</v>
      </c>
      <c r="I29" t="str">
        <f>VLOOKUP(rozgrywka[[#This Row],[ID_mapy]],mapa[],2,FALSE)</f>
        <v>Kuba Omsiak</v>
      </c>
      <c r="J29" t="str">
        <f>VLOOKUP(rozgrywka[[#This Row],[ID_mapy]],mapa[],3,FALSE)</f>
        <v>Moja Miłość</v>
      </c>
      <c r="K29">
        <f>VLOOKUP(rozgrywka[[#This Row],[ID_mapy]],mapa[],4,FALSE)</f>
        <v>5</v>
      </c>
      <c r="L29">
        <f>VLOOKUP(rozgrywka[[#This Row],[ID_mapy]],mapa[],5,FALSE)</f>
        <v>128</v>
      </c>
      <c r="M29">
        <f>VLOOKUP(rozgrywka[[#This Row],[ID_mapy]],mapa[],6,FALSE)</f>
        <v>1000</v>
      </c>
      <c r="N29" s="4">
        <f>MONTH(rozgrywka[[#This Row],[Data_rozgrywki]])</f>
        <v>8</v>
      </c>
      <c r="O29" s="4">
        <f>YEAR(rozgrywka[[#This Row],[Data_rozgrywki]])</f>
        <v>2018</v>
      </c>
    </row>
    <row r="30" spans="1:15" x14ac:dyDescent="0.25">
      <c r="A30">
        <v>29</v>
      </c>
      <c r="B30">
        <v>13</v>
      </c>
      <c r="C30">
        <v>3</v>
      </c>
      <c r="D30" s="1">
        <v>43336</v>
      </c>
      <c r="E30">
        <v>57.19</v>
      </c>
      <c r="F30" t="str">
        <f>VLOOKUP(rozgrywka[[#This Row],[ID_gracza]],gracz[],2,FALSE)</f>
        <v>ZĹyZakrÄt</v>
      </c>
      <c r="G30" s="1">
        <f>VLOOKUP(rozgrywka[[#This Row],[ID_gracza]],gracz[],3,FALSE)</f>
        <v>43320</v>
      </c>
      <c r="H30" t="str">
        <f>VLOOKUP(rozgrywka[[#This Row],[ID_gracza]],gracz[],4,FALSE)</f>
        <v>Polska</v>
      </c>
      <c r="I30" t="str">
        <f>VLOOKUP(rozgrywka[[#This Row],[ID_mapy]],mapa[],2,FALSE)</f>
        <v>Kuba Omsiak</v>
      </c>
      <c r="J30" t="str">
        <f>VLOOKUP(rozgrywka[[#This Row],[ID_mapy]],mapa[],3,FALSE)</f>
        <v>Moja Miłość</v>
      </c>
      <c r="K30">
        <f>VLOOKUP(rozgrywka[[#This Row],[ID_mapy]],mapa[],4,FALSE)</f>
        <v>5</v>
      </c>
      <c r="L30">
        <f>VLOOKUP(rozgrywka[[#This Row],[ID_mapy]],mapa[],5,FALSE)</f>
        <v>128</v>
      </c>
      <c r="M30">
        <f>VLOOKUP(rozgrywka[[#This Row],[ID_mapy]],mapa[],6,FALSE)</f>
        <v>1000</v>
      </c>
      <c r="N30" s="4">
        <f>MONTH(rozgrywka[[#This Row],[Data_rozgrywki]])</f>
        <v>8</v>
      </c>
      <c r="O30" s="4">
        <f>YEAR(rozgrywka[[#This Row],[Data_rozgrywki]])</f>
        <v>2018</v>
      </c>
    </row>
    <row r="31" spans="1:15" x14ac:dyDescent="0.25">
      <c r="A31">
        <v>30</v>
      </c>
      <c r="B31">
        <v>13</v>
      </c>
      <c r="C31">
        <v>3</v>
      </c>
      <c r="D31" s="1">
        <v>43336</v>
      </c>
      <c r="E31">
        <v>95.17</v>
      </c>
      <c r="F31" t="str">
        <f>VLOOKUP(rozgrywka[[#This Row],[ID_gracza]],gracz[],2,FALSE)</f>
        <v>ZĹyZakrÄt</v>
      </c>
      <c r="G31" s="1">
        <f>VLOOKUP(rozgrywka[[#This Row],[ID_gracza]],gracz[],3,FALSE)</f>
        <v>43320</v>
      </c>
      <c r="H31" t="str">
        <f>VLOOKUP(rozgrywka[[#This Row],[ID_gracza]],gracz[],4,FALSE)</f>
        <v>Polska</v>
      </c>
      <c r="I31" t="str">
        <f>VLOOKUP(rozgrywka[[#This Row],[ID_mapy]],mapa[],2,FALSE)</f>
        <v>Kuba Omsiak</v>
      </c>
      <c r="J31" t="str">
        <f>VLOOKUP(rozgrywka[[#This Row],[ID_mapy]],mapa[],3,FALSE)</f>
        <v>Moja Miłość</v>
      </c>
      <c r="K31">
        <f>VLOOKUP(rozgrywka[[#This Row],[ID_mapy]],mapa[],4,FALSE)</f>
        <v>5</v>
      </c>
      <c r="L31">
        <f>VLOOKUP(rozgrywka[[#This Row],[ID_mapy]],mapa[],5,FALSE)</f>
        <v>128</v>
      </c>
      <c r="M31">
        <f>VLOOKUP(rozgrywka[[#This Row],[ID_mapy]],mapa[],6,FALSE)</f>
        <v>1000</v>
      </c>
      <c r="N31" s="4">
        <f>MONTH(rozgrywka[[#This Row],[Data_rozgrywki]])</f>
        <v>8</v>
      </c>
      <c r="O31" s="4">
        <f>YEAR(rozgrywka[[#This Row],[Data_rozgrywki]])</f>
        <v>2018</v>
      </c>
    </row>
    <row r="32" spans="1:15" x14ac:dyDescent="0.25">
      <c r="A32">
        <v>31</v>
      </c>
      <c r="B32">
        <v>13</v>
      </c>
      <c r="C32">
        <v>4</v>
      </c>
      <c r="D32" s="1">
        <v>43336</v>
      </c>
      <c r="E32">
        <v>18.91</v>
      </c>
      <c r="F32" t="str">
        <f>VLOOKUP(rozgrywka[[#This Row],[ID_gracza]],gracz[],2,FALSE)</f>
        <v>ZĹyZakrÄt</v>
      </c>
      <c r="G32" s="1">
        <f>VLOOKUP(rozgrywka[[#This Row],[ID_gracza]],gracz[],3,FALSE)</f>
        <v>43320</v>
      </c>
      <c r="H32" t="str">
        <f>VLOOKUP(rozgrywka[[#This Row],[ID_gracza]],gracz[],4,FALSE)</f>
        <v>Polska</v>
      </c>
      <c r="I32" t="str">
        <f>VLOOKUP(rozgrywka[[#This Row],[ID_mapy]],mapa[],2,FALSE)</f>
        <v>Pościgacze</v>
      </c>
      <c r="J32" t="str">
        <f>VLOOKUP(rozgrywka[[#This Row],[ID_mapy]],mapa[],3,FALSE)</f>
        <v>Zgubiłem się</v>
      </c>
      <c r="K32">
        <f>VLOOKUP(rozgrywka[[#This Row],[ID_mapy]],mapa[],4,FALSE)</f>
        <v>6</v>
      </c>
      <c r="L32">
        <f>VLOOKUP(rozgrywka[[#This Row],[ID_mapy]],mapa[],5,FALSE)</f>
        <v>170</v>
      </c>
      <c r="M32">
        <f>VLOOKUP(rozgrywka[[#This Row],[ID_mapy]],mapa[],6,FALSE)</f>
        <v>1200</v>
      </c>
      <c r="N32" s="4">
        <f>MONTH(rozgrywka[[#This Row],[Data_rozgrywki]])</f>
        <v>8</v>
      </c>
      <c r="O32" s="4">
        <f>YEAR(rozgrywka[[#This Row],[Data_rozgrywki]])</f>
        <v>2018</v>
      </c>
    </row>
    <row r="33" spans="1:15" x14ac:dyDescent="0.25">
      <c r="A33">
        <v>32</v>
      </c>
      <c r="B33">
        <v>13</v>
      </c>
      <c r="C33">
        <v>4</v>
      </c>
      <c r="D33" s="1">
        <v>43337</v>
      </c>
      <c r="E33">
        <v>17.96</v>
      </c>
      <c r="F33" t="str">
        <f>VLOOKUP(rozgrywka[[#This Row],[ID_gracza]],gracz[],2,FALSE)</f>
        <v>ZĹyZakrÄt</v>
      </c>
      <c r="G33" s="1">
        <f>VLOOKUP(rozgrywka[[#This Row],[ID_gracza]],gracz[],3,FALSE)</f>
        <v>43320</v>
      </c>
      <c r="H33" t="str">
        <f>VLOOKUP(rozgrywka[[#This Row],[ID_gracza]],gracz[],4,FALSE)</f>
        <v>Polska</v>
      </c>
      <c r="I33" t="str">
        <f>VLOOKUP(rozgrywka[[#This Row],[ID_mapy]],mapa[],2,FALSE)</f>
        <v>Pościgacze</v>
      </c>
      <c r="J33" t="str">
        <f>VLOOKUP(rozgrywka[[#This Row],[ID_mapy]],mapa[],3,FALSE)</f>
        <v>Zgubiłem się</v>
      </c>
      <c r="K33">
        <f>VLOOKUP(rozgrywka[[#This Row],[ID_mapy]],mapa[],4,FALSE)</f>
        <v>6</v>
      </c>
      <c r="L33">
        <f>VLOOKUP(rozgrywka[[#This Row],[ID_mapy]],mapa[],5,FALSE)</f>
        <v>170</v>
      </c>
      <c r="M33">
        <f>VLOOKUP(rozgrywka[[#This Row],[ID_mapy]],mapa[],6,FALSE)</f>
        <v>1200</v>
      </c>
      <c r="N33" s="4">
        <f>MONTH(rozgrywka[[#This Row],[Data_rozgrywki]])</f>
        <v>8</v>
      </c>
      <c r="O33" s="4">
        <f>YEAR(rozgrywka[[#This Row],[Data_rozgrywki]])</f>
        <v>2018</v>
      </c>
    </row>
    <row r="34" spans="1:15" x14ac:dyDescent="0.25">
      <c r="A34">
        <v>33</v>
      </c>
      <c r="B34">
        <v>13</v>
      </c>
      <c r="C34">
        <v>4</v>
      </c>
      <c r="D34" s="1">
        <v>43337</v>
      </c>
      <c r="E34">
        <v>34.450000000000003</v>
      </c>
      <c r="F34" t="str">
        <f>VLOOKUP(rozgrywka[[#This Row],[ID_gracza]],gracz[],2,FALSE)</f>
        <v>ZĹyZakrÄt</v>
      </c>
      <c r="G34" s="1">
        <f>VLOOKUP(rozgrywka[[#This Row],[ID_gracza]],gracz[],3,FALSE)</f>
        <v>43320</v>
      </c>
      <c r="H34" t="str">
        <f>VLOOKUP(rozgrywka[[#This Row],[ID_gracza]],gracz[],4,FALSE)</f>
        <v>Polska</v>
      </c>
      <c r="I34" t="str">
        <f>VLOOKUP(rozgrywka[[#This Row],[ID_mapy]],mapa[],2,FALSE)</f>
        <v>Pościgacze</v>
      </c>
      <c r="J34" t="str">
        <f>VLOOKUP(rozgrywka[[#This Row],[ID_mapy]],mapa[],3,FALSE)</f>
        <v>Zgubiłem się</v>
      </c>
      <c r="K34">
        <f>VLOOKUP(rozgrywka[[#This Row],[ID_mapy]],mapa[],4,FALSE)</f>
        <v>6</v>
      </c>
      <c r="L34">
        <f>VLOOKUP(rozgrywka[[#This Row],[ID_mapy]],mapa[],5,FALSE)</f>
        <v>170</v>
      </c>
      <c r="M34">
        <f>VLOOKUP(rozgrywka[[#This Row],[ID_mapy]],mapa[],6,FALSE)</f>
        <v>1200</v>
      </c>
      <c r="N34" s="4">
        <f>MONTH(rozgrywka[[#This Row],[Data_rozgrywki]])</f>
        <v>8</v>
      </c>
      <c r="O34" s="4">
        <f>YEAR(rozgrywka[[#This Row],[Data_rozgrywki]])</f>
        <v>2018</v>
      </c>
    </row>
    <row r="35" spans="1:15" x14ac:dyDescent="0.25">
      <c r="A35">
        <v>34</v>
      </c>
      <c r="B35">
        <v>13</v>
      </c>
      <c r="C35">
        <v>4</v>
      </c>
      <c r="D35" s="1">
        <v>43337</v>
      </c>
      <c r="E35">
        <v>44.69</v>
      </c>
      <c r="F35" t="str">
        <f>VLOOKUP(rozgrywka[[#This Row],[ID_gracza]],gracz[],2,FALSE)</f>
        <v>ZĹyZakrÄt</v>
      </c>
      <c r="G35" s="1">
        <f>VLOOKUP(rozgrywka[[#This Row],[ID_gracza]],gracz[],3,FALSE)</f>
        <v>43320</v>
      </c>
      <c r="H35" t="str">
        <f>VLOOKUP(rozgrywka[[#This Row],[ID_gracza]],gracz[],4,FALSE)</f>
        <v>Polska</v>
      </c>
      <c r="I35" t="str">
        <f>VLOOKUP(rozgrywka[[#This Row],[ID_mapy]],mapa[],2,FALSE)</f>
        <v>Pościgacze</v>
      </c>
      <c r="J35" t="str">
        <f>VLOOKUP(rozgrywka[[#This Row],[ID_mapy]],mapa[],3,FALSE)</f>
        <v>Zgubiłem się</v>
      </c>
      <c r="K35">
        <f>VLOOKUP(rozgrywka[[#This Row],[ID_mapy]],mapa[],4,FALSE)</f>
        <v>6</v>
      </c>
      <c r="L35">
        <f>VLOOKUP(rozgrywka[[#This Row],[ID_mapy]],mapa[],5,FALSE)</f>
        <v>170</v>
      </c>
      <c r="M35">
        <f>VLOOKUP(rozgrywka[[#This Row],[ID_mapy]],mapa[],6,FALSE)</f>
        <v>1200</v>
      </c>
      <c r="N35" s="4">
        <f>MONTH(rozgrywka[[#This Row],[Data_rozgrywki]])</f>
        <v>8</v>
      </c>
      <c r="O35" s="4">
        <f>YEAR(rozgrywka[[#This Row],[Data_rozgrywki]])</f>
        <v>2018</v>
      </c>
    </row>
    <row r="36" spans="1:15" x14ac:dyDescent="0.25">
      <c r="A36">
        <v>35</v>
      </c>
      <c r="B36">
        <v>13</v>
      </c>
      <c r="C36">
        <v>4</v>
      </c>
      <c r="D36" s="1">
        <v>43337</v>
      </c>
      <c r="E36">
        <v>39.97</v>
      </c>
      <c r="F36" t="str">
        <f>VLOOKUP(rozgrywka[[#This Row],[ID_gracza]],gracz[],2,FALSE)</f>
        <v>ZĹyZakrÄt</v>
      </c>
      <c r="G36" s="1">
        <f>VLOOKUP(rozgrywka[[#This Row],[ID_gracza]],gracz[],3,FALSE)</f>
        <v>43320</v>
      </c>
      <c r="H36" t="str">
        <f>VLOOKUP(rozgrywka[[#This Row],[ID_gracza]],gracz[],4,FALSE)</f>
        <v>Polska</v>
      </c>
      <c r="I36" t="str">
        <f>VLOOKUP(rozgrywka[[#This Row],[ID_mapy]],mapa[],2,FALSE)</f>
        <v>Pościgacze</v>
      </c>
      <c r="J36" t="str">
        <f>VLOOKUP(rozgrywka[[#This Row],[ID_mapy]],mapa[],3,FALSE)</f>
        <v>Zgubiłem się</v>
      </c>
      <c r="K36">
        <f>VLOOKUP(rozgrywka[[#This Row],[ID_mapy]],mapa[],4,FALSE)</f>
        <v>6</v>
      </c>
      <c r="L36">
        <f>VLOOKUP(rozgrywka[[#This Row],[ID_mapy]],mapa[],5,FALSE)</f>
        <v>170</v>
      </c>
      <c r="M36">
        <f>VLOOKUP(rozgrywka[[#This Row],[ID_mapy]],mapa[],6,FALSE)</f>
        <v>1200</v>
      </c>
      <c r="N36" s="4">
        <f>MONTH(rozgrywka[[#This Row],[Data_rozgrywki]])</f>
        <v>8</v>
      </c>
      <c r="O36" s="4">
        <f>YEAR(rozgrywka[[#This Row],[Data_rozgrywki]])</f>
        <v>2018</v>
      </c>
    </row>
    <row r="37" spans="1:15" x14ac:dyDescent="0.25">
      <c r="A37">
        <v>36</v>
      </c>
      <c r="B37">
        <v>13</v>
      </c>
      <c r="C37">
        <v>4</v>
      </c>
      <c r="D37" s="1">
        <v>43337</v>
      </c>
      <c r="E37">
        <v>67.87</v>
      </c>
      <c r="F37" t="str">
        <f>VLOOKUP(rozgrywka[[#This Row],[ID_gracza]],gracz[],2,FALSE)</f>
        <v>ZĹyZakrÄt</v>
      </c>
      <c r="G37" s="1">
        <f>VLOOKUP(rozgrywka[[#This Row],[ID_gracza]],gracz[],3,FALSE)</f>
        <v>43320</v>
      </c>
      <c r="H37" t="str">
        <f>VLOOKUP(rozgrywka[[#This Row],[ID_gracza]],gracz[],4,FALSE)</f>
        <v>Polska</v>
      </c>
      <c r="I37" t="str">
        <f>VLOOKUP(rozgrywka[[#This Row],[ID_mapy]],mapa[],2,FALSE)</f>
        <v>Pościgacze</v>
      </c>
      <c r="J37" t="str">
        <f>VLOOKUP(rozgrywka[[#This Row],[ID_mapy]],mapa[],3,FALSE)</f>
        <v>Zgubiłem się</v>
      </c>
      <c r="K37">
        <f>VLOOKUP(rozgrywka[[#This Row],[ID_mapy]],mapa[],4,FALSE)</f>
        <v>6</v>
      </c>
      <c r="L37">
        <f>VLOOKUP(rozgrywka[[#This Row],[ID_mapy]],mapa[],5,FALSE)</f>
        <v>170</v>
      </c>
      <c r="M37">
        <f>VLOOKUP(rozgrywka[[#This Row],[ID_mapy]],mapa[],6,FALSE)</f>
        <v>1200</v>
      </c>
      <c r="N37" s="4">
        <f>MONTH(rozgrywka[[#This Row],[Data_rozgrywki]])</f>
        <v>8</v>
      </c>
      <c r="O37" s="4">
        <f>YEAR(rozgrywka[[#This Row],[Data_rozgrywki]])</f>
        <v>2018</v>
      </c>
    </row>
    <row r="38" spans="1:15" x14ac:dyDescent="0.25">
      <c r="A38">
        <v>37</v>
      </c>
      <c r="B38">
        <v>13</v>
      </c>
      <c r="C38">
        <v>4</v>
      </c>
      <c r="D38" s="1">
        <v>43338</v>
      </c>
      <c r="E38">
        <v>65.8</v>
      </c>
      <c r="F38" t="str">
        <f>VLOOKUP(rozgrywka[[#This Row],[ID_gracza]],gracz[],2,FALSE)</f>
        <v>ZĹyZakrÄt</v>
      </c>
      <c r="G38" s="1">
        <f>VLOOKUP(rozgrywka[[#This Row],[ID_gracza]],gracz[],3,FALSE)</f>
        <v>43320</v>
      </c>
      <c r="H38" t="str">
        <f>VLOOKUP(rozgrywka[[#This Row],[ID_gracza]],gracz[],4,FALSE)</f>
        <v>Polska</v>
      </c>
      <c r="I38" t="str">
        <f>VLOOKUP(rozgrywka[[#This Row],[ID_mapy]],mapa[],2,FALSE)</f>
        <v>Pościgacze</v>
      </c>
      <c r="J38" t="str">
        <f>VLOOKUP(rozgrywka[[#This Row],[ID_mapy]],mapa[],3,FALSE)</f>
        <v>Zgubiłem się</v>
      </c>
      <c r="K38">
        <f>VLOOKUP(rozgrywka[[#This Row],[ID_mapy]],mapa[],4,FALSE)</f>
        <v>6</v>
      </c>
      <c r="L38">
        <f>VLOOKUP(rozgrywka[[#This Row],[ID_mapy]],mapa[],5,FALSE)</f>
        <v>170</v>
      </c>
      <c r="M38">
        <f>VLOOKUP(rozgrywka[[#This Row],[ID_mapy]],mapa[],6,FALSE)</f>
        <v>1200</v>
      </c>
      <c r="N38" s="4">
        <f>MONTH(rozgrywka[[#This Row],[Data_rozgrywki]])</f>
        <v>8</v>
      </c>
      <c r="O38" s="4">
        <f>YEAR(rozgrywka[[#This Row],[Data_rozgrywki]])</f>
        <v>2018</v>
      </c>
    </row>
    <row r="39" spans="1:15" x14ac:dyDescent="0.25">
      <c r="A39">
        <v>38</v>
      </c>
      <c r="B39">
        <v>13</v>
      </c>
      <c r="C39">
        <v>4</v>
      </c>
      <c r="D39" s="1">
        <v>43338</v>
      </c>
      <c r="E39">
        <v>54.75</v>
      </c>
      <c r="F39" t="str">
        <f>VLOOKUP(rozgrywka[[#This Row],[ID_gracza]],gracz[],2,FALSE)</f>
        <v>ZĹyZakrÄt</v>
      </c>
      <c r="G39" s="1">
        <f>VLOOKUP(rozgrywka[[#This Row],[ID_gracza]],gracz[],3,FALSE)</f>
        <v>43320</v>
      </c>
      <c r="H39" t="str">
        <f>VLOOKUP(rozgrywka[[#This Row],[ID_gracza]],gracz[],4,FALSE)</f>
        <v>Polska</v>
      </c>
      <c r="I39" t="str">
        <f>VLOOKUP(rozgrywka[[#This Row],[ID_mapy]],mapa[],2,FALSE)</f>
        <v>Pościgacze</v>
      </c>
      <c r="J39" t="str">
        <f>VLOOKUP(rozgrywka[[#This Row],[ID_mapy]],mapa[],3,FALSE)</f>
        <v>Zgubiłem się</v>
      </c>
      <c r="K39">
        <f>VLOOKUP(rozgrywka[[#This Row],[ID_mapy]],mapa[],4,FALSE)</f>
        <v>6</v>
      </c>
      <c r="L39">
        <f>VLOOKUP(rozgrywka[[#This Row],[ID_mapy]],mapa[],5,FALSE)</f>
        <v>170</v>
      </c>
      <c r="M39">
        <f>VLOOKUP(rozgrywka[[#This Row],[ID_mapy]],mapa[],6,FALSE)</f>
        <v>1200</v>
      </c>
      <c r="N39" s="4">
        <f>MONTH(rozgrywka[[#This Row],[Data_rozgrywki]])</f>
        <v>8</v>
      </c>
      <c r="O39" s="4">
        <f>YEAR(rozgrywka[[#This Row],[Data_rozgrywki]])</f>
        <v>2018</v>
      </c>
    </row>
    <row r="40" spans="1:15" x14ac:dyDescent="0.25">
      <c r="A40">
        <v>39</v>
      </c>
      <c r="B40">
        <v>13</v>
      </c>
      <c r="C40">
        <v>4</v>
      </c>
      <c r="D40" s="1">
        <v>43340</v>
      </c>
      <c r="E40">
        <v>68.459999999999994</v>
      </c>
      <c r="F40" t="str">
        <f>VLOOKUP(rozgrywka[[#This Row],[ID_gracza]],gracz[],2,FALSE)</f>
        <v>ZĹyZakrÄt</v>
      </c>
      <c r="G40" s="1">
        <f>VLOOKUP(rozgrywka[[#This Row],[ID_gracza]],gracz[],3,FALSE)</f>
        <v>43320</v>
      </c>
      <c r="H40" t="str">
        <f>VLOOKUP(rozgrywka[[#This Row],[ID_gracza]],gracz[],4,FALSE)</f>
        <v>Polska</v>
      </c>
      <c r="I40" t="str">
        <f>VLOOKUP(rozgrywka[[#This Row],[ID_mapy]],mapa[],2,FALSE)</f>
        <v>Pościgacze</v>
      </c>
      <c r="J40" t="str">
        <f>VLOOKUP(rozgrywka[[#This Row],[ID_mapy]],mapa[],3,FALSE)</f>
        <v>Zgubiłem się</v>
      </c>
      <c r="K40">
        <f>VLOOKUP(rozgrywka[[#This Row],[ID_mapy]],mapa[],4,FALSE)</f>
        <v>6</v>
      </c>
      <c r="L40">
        <f>VLOOKUP(rozgrywka[[#This Row],[ID_mapy]],mapa[],5,FALSE)</f>
        <v>170</v>
      </c>
      <c r="M40">
        <f>VLOOKUP(rozgrywka[[#This Row],[ID_mapy]],mapa[],6,FALSE)</f>
        <v>1200</v>
      </c>
      <c r="N40" s="4">
        <f>MONTH(rozgrywka[[#This Row],[Data_rozgrywki]])</f>
        <v>8</v>
      </c>
      <c r="O40" s="4">
        <f>YEAR(rozgrywka[[#This Row],[Data_rozgrywki]])</f>
        <v>2018</v>
      </c>
    </row>
    <row r="41" spans="1:15" x14ac:dyDescent="0.25">
      <c r="A41">
        <v>40</v>
      </c>
      <c r="B41">
        <v>13</v>
      </c>
      <c r="C41">
        <v>4</v>
      </c>
      <c r="D41" s="1">
        <v>43340</v>
      </c>
      <c r="E41">
        <v>60.41</v>
      </c>
      <c r="F41" t="str">
        <f>VLOOKUP(rozgrywka[[#This Row],[ID_gracza]],gracz[],2,FALSE)</f>
        <v>ZĹyZakrÄt</v>
      </c>
      <c r="G41" s="1">
        <f>VLOOKUP(rozgrywka[[#This Row],[ID_gracza]],gracz[],3,FALSE)</f>
        <v>43320</v>
      </c>
      <c r="H41" t="str">
        <f>VLOOKUP(rozgrywka[[#This Row],[ID_gracza]],gracz[],4,FALSE)</f>
        <v>Polska</v>
      </c>
      <c r="I41" t="str">
        <f>VLOOKUP(rozgrywka[[#This Row],[ID_mapy]],mapa[],2,FALSE)</f>
        <v>Pościgacze</v>
      </c>
      <c r="J41" t="str">
        <f>VLOOKUP(rozgrywka[[#This Row],[ID_mapy]],mapa[],3,FALSE)</f>
        <v>Zgubiłem się</v>
      </c>
      <c r="K41">
        <f>VLOOKUP(rozgrywka[[#This Row],[ID_mapy]],mapa[],4,FALSE)</f>
        <v>6</v>
      </c>
      <c r="L41">
        <f>VLOOKUP(rozgrywka[[#This Row],[ID_mapy]],mapa[],5,FALSE)</f>
        <v>170</v>
      </c>
      <c r="M41">
        <f>VLOOKUP(rozgrywka[[#This Row],[ID_mapy]],mapa[],6,FALSE)</f>
        <v>1200</v>
      </c>
      <c r="N41" s="4">
        <f>MONTH(rozgrywka[[#This Row],[Data_rozgrywki]])</f>
        <v>8</v>
      </c>
      <c r="O41" s="4">
        <f>YEAR(rozgrywka[[#This Row],[Data_rozgrywki]])</f>
        <v>2018</v>
      </c>
    </row>
    <row r="42" spans="1:15" x14ac:dyDescent="0.25">
      <c r="A42">
        <v>41</v>
      </c>
      <c r="B42">
        <v>13</v>
      </c>
      <c r="C42">
        <v>5</v>
      </c>
      <c r="D42" s="1">
        <v>43343</v>
      </c>
      <c r="E42">
        <v>14.68</v>
      </c>
      <c r="F42" t="str">
        <f>VLOOKUP(rozgrywka[[#This Row],[ID_gracza]],gracz[],2,FALSE)</f>
        <v>ZĹyZakrÄt</v>
      </c>
      <c r="G42" s="1">
        <f>VLOOKUP(rozgrywka[[#This Row],[ID_gracza]],gracz[],3,FALSE)</f>
        <v>43320</v>
      </c>
      <c r="H42" t="str">
        <f>VLOOKUP(rozgrywka[[#This Row],[ID_gracza]],gracz[],4,FALSE)</f>
        <v>Polska</v>
      </c>
      <c r="I42" t="str">
        <f>VLOOKUP(rozgrywka[[#This Row],[ID_mapy]],mapa[],2,FALSE)</f>
        <v>Rostek</v>
      </c>
      <c r="J42" t="str">
        <f>VLOOKUP(rozgrywka[[#This Row],[ID_mapy]],mapa[],3,FALSE)</f>
        <v>Woda Edition (remix Pawełka Różyka)</v>
      </c>
      <c r="K42">
        <f>VLOOKUP(rozgrywka[[#This Row],[ID_mapy]],mapa[],4,FALSE)</f>
        <v>5</v>
      </c>
      <c r="L42">
        <f>VLOOKUP(rozgrywka[[#This Row],[ID_mapy]],mapa[],5,FALSE)</f>
        <v>133</v>
      </c>
      <c r="M42">
        <f>VLOOKUP(rozgrywka[[#This Row],[ID_mapy]],mapa[],6,FALSE)</f>
        <v>1000</v>
      </c>
      <c r="N42" s="4">
        <f>MONTH(rozgrywka[[#This Row],[Data_rozgrywki]])</f>
        <v>8</v>
      </c>
      <c r="O42" s="4">
        <f>YEAR(rozgrywka[[#This Row],[Data_rozgrywki]])</f>
        <v>2018</v>
      </c>
    </row>
    <row r="43" spans="1:15" x14ac:dyDescent="0.25">
      <c r="A43">
        <v>42</v>
      </c>
      <c r="B43">
        <v>13</v>
      </c>
      <c r="C43">
        <v>5</v>
      </c>
      <c r="D43" s="1">
        <v>43343</v>
      </c>
      <c r="E43">
        <v>18.8</v>
      </c>
      <c r="F43" t="str">
        <f>VLOOKUP(rozgrywka[[#This Row],[ID_gracza]],gracz[],2,FALSE)</f>
        <v>ZĹyZakrÄt</v>
      </c>
      <c r="G43" s="1">
        <f>VLOOKUP(rozgrywka[[#This Row],[ID_gracza]],gracz[],3,FALSE)</f>
        <v>43320</v>
      </c>
      <c r="H43" t="str">
        <f>VLOOKUP(rozgrywka[[#This Row],[ID_gracza]],gracz[],4,FALSE)</f>
        <v>Polska</v>
      </c>
      <c r="I43" t="str">
        <f>VLOOKUP(rozgrywka[[#This Row],[ID_mapy]],mapa[],2,FALSE)</f>
        <v>Rostek</v>
      </c>
      <c r="J43" t="str">
        <f>VLOOKUP(rozgrywka[[#This Row],[ID_mapy]],mapa[],3,FALSE)</f>
        <v>Woda Edition (remix Pawełka Różyka)</v>
      </c>
      <c r="K43">
        <f>VLOOKUP(rozgrywka[[#This Row],[ID_mapy]],mapa[],4,FALSE)</f>
        <v>5</v>
      </c>
      <c r="L43">
        <f>VLOOKUP(rozgrywka[[#This Row],[ID_mapy]],mapa[],5,FALSE)</f>
        <v>133</v>
      </c>
      <c r="M43">
        <f>VLOOKUP(rozgrywka[[#This Row],[ID_mapy]],mapa[],6,FALSE)</f>
        <v>1000</v>
      </c>
      <c r="N43" s="4">
        <f>MONTH(rozgrywka[[#This Row],[Data_rozgrywki]])</f>
        <v>8</v>
      </c>
      <c r="O43" s="4">
        <f>YEAR(rozgrywka[[#This Row],[Data_rozgrywki]])</f>
        <v>2018</v>
      </c>
    </row>
    <row r="44" spans="1:15" x14ac:dyDescent="0.25">
      <c r="A44">
        <v>43</v>
      </c>
      <c r="B44">
        <v>13</v>
      </c>
      <c r="C44">
        <v>5</v>
      </c>
      <c r="D44" s="1">
        <v>43343</v>
      </c>
      <c r="E44">
        <v>24.49</v>
      </c>
      <c r="F44" t="str">
        <f>VLOOKUP(rozgrywka[[#This Row],[ID_gracza]],gracz[],2,FALSE)</f>
        <v>ZĹyZakrÄt</v>
      </c>
      <c r="G44" s="1">
        <f>VLOOKUP(rozgrywka[[#This Row],[ID_gracza]],gracz[],3,FALSE)</f>
        <v>43320</v>
      </c>
      <c r="H44" t="str">
        <f>VLOOKUP(rozgrywka[[#This Row],[ID_gracza]],gracz[],4,FALSE)</f>
        <v>Polska</v>
      </c>
      <c r="I44" t="str">
        <f>VLOOKUP(rozgrywka[[#This Row],[ID_mapy]],mapa[],2,FALSE)</f>
        <v>Rostek</v>
      </c>
      <c r="J44" t="str">
        <f>VLOOKUP(rozgrywka[[#This Row],[ID_mapy]],mapa[],3,FALSE)</f>
        <v>Woda Edition (remix Pawełka Różyka)</v>
      </c>
      <c r="K44">
        <f>VLOOKUP(rozgrywka[[#This Row],[ID_mapy]],mapa[],4,FALSE)</f>
        <v>5</v>
      </c>
      <c r="L44">
        <f>VLOOKUP(rozgrywka[[#This Row],[ID_mapy]],mapa[],5,FALSE)</f>
        <v>133</v>
      </c>
      <c r="M44">
        <f>VLOOKUP(rozgrywka[[#This Row],[ID_mapy]],mapa[],6,FALSE)</f>
        <v>1000</v>
      </c>
      <c r="N44" s="4">
        <f>MONTH(rozgrywka[[#This Row],[Data_rozgrywki]])</f>
        <v>8</v>
      </c>
      <c r="O44" s="4">
        <f>YEAR(rozgrywka[[#This Row],[Data_rozgrywki]])</f>
        <v>2018</v>
      </c>
    </row>
    <row r="45" spans="1:15" x14ac:dyDescent="0.25">
      <c r="A45">
        <v>44</v>
      </c>
      <c r="B45">
        <v>13</v>
      </c>
      <c r="C45">
        <v>5</v>
      </c>
      <c r="D45" s="1">
        <v>43344</v>
      </c>
      <c r="E45">
        <v>38.299999999999997</v>
      </c>
      <c r="F45" t="str">
        <f>VLOOKUP(rozgrywka[[#This Row],[ID_gracza]],gracz[],2,FALSE)</f>
        <v>ZĹyZakrÄt</v>
      </c>
      <c r="G45" s="1">
        <f>VLOOKUP(rozgrywka[[#This Row],[ID_gracza]],gracz[],3,FALSE)</f>
        <v>43320</v>
      </c>
      <c r="H45" t="str">
        <f>VLOOKUP(rozgrywka[[#This Row],[ID_gracza]],gracz[],4,FALSE)</f>
        <v>Polska</v>
      </c>
      <c r="I45" t="str">
        <f>VLOOKUP(rozgrywka[[#This Row],[ID_mapy]],mapa[],2,FALSE)</f>
        <v>Rostek</v>
      </c>
      <c r="J45" t="str">
        <f>VLOOKUP(rozgrywka[[#This Row],[ID_mapy]],mapa[],3,FALSE)</f>
        <v>Woda Edition (remix Pawełka Różyka)</v>
      </c>
      <c r="K45">
        <f>VLOOKUP(rozgrywka[[#This Row],[ID_mapy]],mapa[],4,FALSE)</f>
        <v>5</v>
      </c>
      <c r="L45">
        <f>VLOOKUP(rozgrywka[[#This Row],[ID_mapy]],mapa[],5,FALSE)</f>
        <v>133</v>
      </c>
      <c r="M45">
        <f>VLOOKUP(rozgrywka[[#This Row],[ID_mapy]],mapa[],6,FALSE)</f>
        <v>1000</v>
      </c>
      <c r="N45" s="4">
        <f>MONTH(rozgrywka[[#This Row],[Data_rozgrywki]])</f>
        <v>9</v>
      </c>
      <c r="O45" s="4">
        <f>YEAR(rozgrywka[[#This Row],[Data_rozgrywki]])</f>
        <v>2018</v>
      </c>
    </row>
    <row r="46" spans="1:15" x14ac:dyDescent="0.25">
      <c r="A46">
        <v>45</v>
      </c>
      <c r="B46">
        <v>13</v>
      </c>
      <c r="C46">
        <v>5</v>
      </c>
      <c r="D46" s="1">
        <v>43345</v>
      </c>
      <c r="E46">
        <v>49.13</v>
      </c>
      <c r="F46" t="str">
        <f>VLOOKUP(rozgrywka[[#This Row],[ID_gracza]],gracz[],2,FALSE)</f>
        <v>ZĹyZakrÄt</v>
      </c>
      <c r="G46" s="1">
        <f>VLOOKUP(rozgrywka[[#This Row],[ID_gracza]],gracz[],3,FALSE)</f>
        <v>43320</v>
      </c>
      <c r="H46" t="str">
        <f>VLOOKUP(rozgrywka[[#This Row],[ID_gracza]],gracz[],4,FALSE)</f>
        <v>Polska</v>
      </c>
      <c r="I46" t="str">
        <f>VLOOKUP(rozgrywka[[#This Row],[ID_mapy]],mapa[],2,FALSE)</f>
        <v>Rostek</v>
      </c>
      <c r="J46" t="str">
        <f>VLOOKUP(rozgrywka[[#This Row],[ID_mapy]],mapa[],3,FALSE)</f>
        <v>Woda Edition (remix Pawełka Różyka)</v>
      </c>
      <c r="K46">
        <f>VLOOKUP(rozgrywka[[#This Row],[ID_mapy]],mapa[],4,FALSE)</f>
        <v>5</v>
      </c>
      <c r="L46">
        <f>VLOOKUP(rozgrywka[[#This Row],[ID_mapy]],mapa[],5,FALSE)</f>
        <v>133</v>
      </c>
      <c r="M46">
        <f>VLOOKUP(rozgrywka[[#This Row],[ID_mapy]],mapa[],6,FALSE)</f>
        <v>1000</v>
      </c>
      <c r="N46" s="4">
        <f>MONTH(rozgrywka[[#This Row],[Data_rozgrywki]])</f>
        <v>9</v>
      </c>
      <c r="O46" s="4">
        <f>YEAR(rozgrywka[[#This Row],[Data_rozgrywki]])</f>
        <v>2018</v>
      </c>
    </row>
    <row r="47" spans="1:15" x14ac:dyDescent="0.25">
      <c r="A47">
        <v>46</v>
      </c>
      <c r="B47">
        <v>13</v>
      </c>
      <c r="C47">
        <v>5</v>
      </c>
      <c r="D47" s="1">
        <v>43345</v>
      </c>
      <c r="E47">
        <v>47.8</v>
      </c>
      <c r="F47" t="str">
        <f>VLOOKUP(rozgrywka[[#This Row],[ID_gracza]],gracz[],2,FALSE)</f>
        <v>ZĹyZakrÄt</v>
      </c>
      <c r="G47" s="1">
        <f>VLOOKUP(rozgrywka[[#This Row],[ID_gracza]],gracz[],3,FALSE)</f>
        <v>43320</v>
      </c>
      <c r="H47" t="str">
        <f>VLOOKUP(rozgrywka[[#This Row],[ID_gracza]],gracz[],4,FALSE)</f>
        <v>Polska</v>
      </c>
      <c r="I47" t="str">
        <f>VLOOKUP(rozgrywka[[#This Row],[ID_mapy]],mapa[],2,FALSE)</f>
        <v>Rostek</v>
      </c>
      <c r="J47" t="str">
        <f>VLOOKUP(rozgrywka[[#This Row],[ID_mapy]],mapa[],3,FALSE)</f>
        <v>Woda Edition (remix Pawełka Różyka)</v>
      </c>
      <c r="K47">
        <f>VLOOKUP(rozgrywka[[#This Row],[ID_mapy]],mapa[],4,FALSE)</f>
        <v>5</v>
      </c>
      <c r="L47">
        <f>VLOOKUP(rozgrywka[[#This Row],[ID_mapy]],mapa[],5,FALSE)</f>
        <v>133</v>
      </c>
      <c r="M47">
        <f>VLOOKUP(rozgrywka[[#This Row],[ID_mapy]],mapa[],6,FALSE)</f>
        <v>1000</v>
      </c>
      <c r="N47" s="4">
        <f>MONTH(rozgrywka[[#This Row],[Data_rozgrywki]])</f>
        <v>9</v>
      </c>
      <c r="O47" s="4">
        <f>YEAR(rozgrywka[[#This Row],[Data_rozgrywki]])</f>
        <v>2018</v>
      </c>
    </row>
    <row r="48" spans="1:15" x14ac:dyDescent="0.25">
      <c r="A48">
        <v>47</v>
      </c>
      <c r="B48">
        <v>13</v>
      </c>
      <c r="C48">
        <v>5</v>
      </c>
      <c r="D48" s="1">
        <v>43345</v>
      </c>
      <c r="E48">
        <v>60.9</v>
      </c>
      <c r="F48" t="str">
        <f>VLOOKUP(rozgrywka[[#This Row],[ID_gracza]],gracz[],2,FALSE)</f>
        <v>ZĹyZakrÄt</v>
      </c>
      <c r="G48" s="1">
        <f>VLOOKUP(rozgrywka[[#This Row],[ID_gracza]],gracz[],3,FALSE)</f>
        <v>43320</v>
      </c>
      <c r="H48" t="str">
        <f>VLOOKUP(rozgrywka[[#This Row],[ID_gracza]],gracz[],4,FALSE)</f>
        <v>Polska</v>
      </c>
      <c r="I48" t="str">
        <f>VLOOKUP(rozgrywka[[#This Row],[ID_mapy]],mapa[],2,FALSE)</f>
        <v>Rostek</v>
      </c>
      <c r="J48" t="str">
        <f>VLOOKUP(rozgrywka[[#This Row],[ID_mapy]],mapa[],3,FALSE)</f>
        <v>Woda Edition (remix Pawełka Różyka)</v>
      </c>
      <c r="K48">
        <f>VLOOKUP(rozgrywka[[#This Row],[ID_mapy]],mapa[],4,FALSE)</f>
        <v>5</v>
      </c>
      <c r="L48">
        <f>VLOOKUP(rozgrywka[[#This Row],[ID_mapy]],mapa[],5,FALSE)</f>
        <v>133</v>
      </c>
      <c r="M48">
        <f>VLOOKUP(rozgrywka[[#This Row],[ID_mapy]],mapa[],6,FALSE)</f>
        <v>1000</v>
      </c>
      <c r="N48" s="4">
        <f>MONTH(rozgrywka[[#This Row],[Data_rozgrywki]])</f>
        <v>9</v>
      </c>
      <c r="O48" s="4">
        <f>YEAR(rozgrywka[[#This Row],[Data_rozgrywki]])</f>
        <v>2018</v>
      </c>
    </row>
    <row r="49" spans="1:15" x14ac:dyDescent="0.25">
      <c r="A49">
        <v>48</v>
      </c>
      <c r="B49">
        <v>13</v>
      </c>
      <c r="C49">
        <v>5</v>
      </c>
      <c r="D49" s="1">
        <v>43345</v>
      </c>
      <c r="E49">
        <v>64.09</v>
      </c>
      <c r="F49" t="str">
        <f>VLOOKUP(rozgrywka[[#This Row],[ID_gracza]],gracz[],2,FALSE)</f>
        <v>ZĹyZakrÄt</v>
      </c>
      <c r="G49" s="1">
        <f>VLOOKUP(rozgrywka[[#This Row],[ID_gracza]],gracz[],3,FALSE)</f>
        <v>43320</v>
      </c>
      <c r="H49" t="str">
        <f>VLOOKUP(rozgrywka[[#This Row],[ID_gracza]],gracz[],4,FALSE)</f>
        <v>Polska</v>
      </c>
      <c r="I49" t="str">
        <f>VLOOKUP(rozgrywka[[#This Row],[ID_mapy]],mapa[],2,FALSE)</f>
        <v>Rostek</v>
      </c>
      <c r="J49" t="str">
        <f>VLOOKUP(rozgrywka[[#This Row],[ID_mapy]],mapa[],3,FALSE)</f>
        <v>Woda Edition (remix Pawełka Różyka)</v>
      </c>
      <c r="K49">
        <f>VLOOKUP(rozgrywka[[#This Row],[ID_mapy]],mapa[],4,FALSE)</f>
        <v>5</v>
      </c>
      <c r="L49">
        <f>VLOOKUP(rozgrywka[[#This Row],[ID_mapy]],mapa[],5,FALSE)</f>
        <v>133</v>
      </c>
      <c r="M49">
        <f>VLOOKUP(rozgrywka[[#This Row],[ID_mapy]],mapa[],6,FALSE)</f>
        <v>1000</v>
      </c>
      <c r="N49" s="4">
        <f>MONTH(rozgrywka[[#This Row],[Data_rozgrywki]])</f>
        <v>9</v>
      </c>
      <c r="O49" s="4">
        <f>YEAR(rozgrywka[[#This Row],[Data_rozgrywki]])</f>
        <v>2018</v>
      </c>
    </row>
    <row r="50" spans="1:15" x14ac:dyDescent="0.25">
      <c r="A50">
        <v>49</v>
      </c>
      <c r="B50">
        <v>13</v>
      </c>
      <c r="C50">
        <v>5</v>
      </c>
      <c r="D50" s="1">
        <v>43348</v>
      </c>
      <c r="E50">
        <v>89.99</v>
      </c>
      <c r="F50" t="str">
        <f>VLOOKUP(rozgrywka[[#This Row],[ID_gracza]],gracz[],2,FALSE)</f>
        <v>ZĹyZakrÄt</v>
      </c>
      <c r="G50" s="1">
        <f>VLOOKUP(rozgrywka[[#This Row],[ID_gracza]],gracz[],3,FALSE)</f>
        <v>43320</v>
      </c>
      <c r="H50" t="str">
        <f>VLOOKUP(rozgrywka[[#This Row],[ID_gracza]],gracz[],4,FALSE)</f>
        <v>Polska</v>
      </c>
      <c r="I50" t="str">
        <f>VLOOKUP(rozgrywka[[#This Row],[ID_mapy]],mapa[],2,FALSE)</f>
        <v>Rostek</v>
      </c>
      <c r="J50" t="str">
        <f>VLOOKUP(rozgrywka[[#This Row],[ID_mapy]],mapa[],3,FALSE)</f>
        <v>Woda Edition (remix Pawełka Różyka)</v>
      </c>
      <c r="K50">
        <f>VLOOKUP(rozgrywka[[#This Row],[ID_mapy]],mapa[],4,FALSE)</f>
        <v>5</v>
      </c>
      <c r="L50">
        <f>VLOOKUP(rozgrywka[[#This Row],[ID_mapy]],mapa[],5,FALSE)</f>
        <v>133</v>
      </c>
      <c r="M50">
        <f>VLOOKUP(rozgrywka[[#This Row],[ID_mapy]],mapa[],6,FALSE)</f>
        <v>1000</v>
      </c>
      <c r="N50" s="4">
        <f>MONTH(rozgrywka[[#This Row],[Data_rozgrywki]])</f>
        <v>9</v>
      </c>
      <c r="O50" s="4">
        <f>YEAR(rozgrywka[[#This Row],[Data_rozgrywki]])</f>
        <v>2018</v>
      </c>
    </row>
    <row r="51" spans="1:15" x14ac:dyDescent="0.25">
      <c r="A51">
        <v>50</v>
      </c>
      <c r="B51">
        <v>13</v>
      </c>
      <c r="C51">
        <v>6</v>
      </c>
      <c r="D51" s="1">
        <v>43349</v>
      </c>
      <c r="E51">
        <v>12.14</v>
      </c>
      <c r="F51" t="str">
        <f>VLOOKUP(rozgrywka[[#This Row],[ID_gracza]],gracz[],2,FALSE)</f>
        <v>ZĹyZakrÄt</v>
      </c>
      <c r="G51" s="1">
        <f>VLOOKUP(rozgrywka[[#This Row],[ID_gracza]],gracz[],3,FALSE)</f>
        <v>43320</v>
      </c>
      <c r="H51" t="str">
        <f>VLOOKUP(rozgrywka[[#This Row],[ID_gracza]],gracz[],4,FALSE)</f>
        <v>Polska</v>
      </c>
      <c r="I51" t="str">
        <f>VLOOKUP(rozgrywka[[#This Row],[ID_mapy]],mapa[],2,FALSE)</f>
        <v>Ramzes B.</v>
      </c>
      <c r="J51" t="str">
        <f>VLOOKUP(rozgrywka[[#This Row],[ID_mapy]],mapa[],3,FALSE)</f>
        <v>FlakiPycha</v>
      </c>
      <c r="K51">
        <f>VLOOKUP(rozgrywka[[#This Row],[ID_mapy]],mapa[],4,FALSE)</f>
        <v>6</v>
      </c>
      <c r="L51">
        <f>VLOOKUP(rozgrywka[[#This Row],[ID_mapy]],mapa[],5,FALSE)</f>
        <v>130</v>
      </c>
      <c r="M51">
        <f>VLOOKUP(rozgrywka[[#This Row],[ID_mapy]],mapa[],6,FALSE)</f>
        <v>1200</v>
      </c>
      <c r="N51" s="4">
        <f>MONTH(rozgrywka[[#This Row],[Data_rozgrywki]])</f>
        <v>9</v>
      </c>
      <c r="O51" s="4">
        <f>YEAR(rozgrywka[[#This Row],[Data_rozgrywki]])</f>
        <v>2018</v>
      </c>
    </row>
    <row r="52" spans="1:15" x14ac:dyDescent="0.25">
      <c r="A52">
        <v>51</v>
      </c>
      <c r="B52">
        <v>13</v>
      </c>
      <c r="C52">
        <v>6</v>
      </c>
      <c r="D52" s="1">
        <v>43349</v>
      </c>
      <c r="E52">
        <v>19.989999999999998</v>
      </c>
      <c r="F52" t="str">
        <f>VLOOKUP(rozgrywka[[#This Row],[ID_gracza]],gracz[],2,FALSE)</f>
        <v>ZĹyZakrÄt</v>
      </c>
      <c r="G52" s="1">
        <f>VLOOKUP(rozgrywka[[#This Row],[ID_gracza]],gracz[],3,FALSE)</f>
        <v>43320</v>
      </c>
      <c r="H52" t="str">
        <f>VLOOKUP(rozgrywka[[#This Row],[ID_gracza]],gracz[],4,FALSE)</f>
        <v>Polska</v>
      </c>
      <c r="I52" t="str">
        <f>VLOOKUP(rozgrywka[[#This Row],[ID_mapy]],mapa[],2,FALSE)</f>
        <v>Ramzes B.</v>
      </c>
      <c r="J52" t="str">
        <f>VLOOKUP(rozgrywka[[#This Row],[ID_mapy]],mapa[],3,FALSE)</f>
        <v>FlakiPycha</v>
      </c>
      <c r="K52">
        <f>VLOOKUP(rozgrywka[[#This Row],[ID_mapy]],mapa[],4,FALSE)</f>
        <v>6</v>
      </c>
      <c r="L52">
        <f>VLOOKUP(rozgrywka[[#This Row],[ID_mapy]],mapa[],5,FALSE)</f>
        <v>130</v>
      </c>
      <c r="M52">
        <f>VLOOKUP(rozgrywka[[#This Row],[ID_mapy]],mapa[],6,FALSE)</f>
        <v>1200</v>
      </c>
      <c r="N52" s="4">
        <f>MONTH(rozgrywka[[#This Row],[Data_rozgrywki]])</f>
        <v>9</v>
      </c>
      <c r="O52" s="4">
        <f>YEAR(rozgrywka[[#This Row],[Data_rozgrywki]])</f>
        <v>2018</v>
      </c>
    </row>
    <row r="53" spans="1:15" x14ac:dyDescent="0.25">
      <c r="A53">
        <v>52</v>
      </c>
      <c r="B53">
        <v>13</v>
      </c>
      <c r="C53">
        <v>6</v>
      </c>
      <c r="D53" s="1">
        <v>43350</v>
      </c>
      <c r="E53">
        <v>28.91</v>
      </c>
      <c r="F53" t="str">
        <f>VLOOKUP(rozgrywka[[#This Row],[ID_gracza]],gracz[],2,FALSE)</f>
        <v>ZĹyZakrÄt</v>
      </c>
      <c r="G53" s="1">
        <f>VLOOKUP(rozgrywka[[#This Row],[ID_gracza]],gracz[],3,FALSE)</f>
        <v>43320</v>
      </c>
      <c r="H53" t="str">
        <f>VLOOKUP(rozgrywka[[#This Row],[ID_gracza]],gracz[],4,FALSE)</f>
        <v>Polska</v>
      </c>
      <c r="I53" t="str">
        <f>VLOOKUP(rozgrywka[[#This Row],[ID_mapy]],mapa[],2,FALSE)</f>
        <v>Ramzes B.</v>
      </c>
      <c r="J53" t="str">
        <f>VLOOKUP(rozgrywka[[#This Row],[ID_mapy]],mapa[],3,FALSE)</f>
        <v>FlakiPycha</v>
      </c>
      <c r="K53">
        <f>VLOOKUP(rozgrywka[[#This Row],[ID_mapy]],mapa[],4,FALSE)</f>
        <v>6</v>
      </c>
      <c r="L53">
        <f>VLOOKUP(rozgrywka[[#This Row],[ID_mapy]],mapa[],5,FALSE)</f>
        <v>130</v>
      </c>
      <c r="M53">
        <f>VLOOKUP(rozgrywka[[#This Row],[ID_mapy]],mapa[],6,FALSE)</f>
        <v>1200</v>
      </c>
      <c r="N53" s="4">
        <f>MONTH(rozgrywka[[#This Row],[Data_rozgrywki]])</f>
        <v>9</v>
      </c>
      <c r="O53" s="4">
        <f>YEAR(rozgrywka[[#This Row],[Data_rozgrywki]])</f>
        <v>2018</v>
      </c>
    </row>
    <row r="54" spans="1:15" x14ac:dyDescent="0.25">
      <c r="A54">
        <v>53</v>
      </c>
      <c r="B54">
        <v>13</v>
      </c>
      <c r="C54">
        <v>6</v>
      </c>
      <c r="D54" s="1">
        <v>43350</v>
      </c>
      <c r="E54">
        <v>38.880000000000003</v>
      </c>
      <c r="F54" t="str">
        <f>VLOOKUP(rozgrywka[[#This Row],[ID_gracza]],gracz[],2,FALSE)</f>
        <v>ZĹyZakrÄt</v>
      </c>
      <c r="G54" s="1">
        <f>VLOOKUP(rozgrywka[[#This Row],[ID_gracza]],gracz[],3,FALSE)</f>
        <v>43320</v>
      </c>
      <c r="H54" t="str">
        <f>VLOOKUP(rozgrywka[[#This Row],[ID_gracza]],gracz[],4,FALSE)</f>
        <v>Polska</v>
      </c>
      <c r="I54" t="str">
        <f>VLOOKUP(rozgrywka[[#This Row],[ID_mapy]],mapa[],2,FALSE)</f>
        <v>Ramzes B.</v>
      </c>
      <c r="J54" t="str">
        <f>VLOOKUP(rozgrywka[[#This Row],[ID_mapy]],mapa[],3,FALSE)</f>
        <v>FlakiPycha</v>
      </c>
      <c r="K54">
        <f>VLOOKUP(rozgrywka[[#This Row],[ID_mapy]],mapa[],4,FALSE)</f>
        <v>6</v>
      </c>
      <c r="L54">
        <f>VLOOKUP(rozgrywka[[#This Row],[ID_mapy]],mapa[],5,FALSE)</f>
        <v>130</v>
      </c>
      <c r="M54">
        <f>VLOOKUP(rozgrywka[[#This Row],[ID_mapy]],mapa[],6,FALSE)</f>
        <v>1200</v>
      </c>
      <c r="N54" s="4">
        <f>MONTH(rozgrywka[[#This Row],[Data_rozgrywki]])</f>
        <v>9</v>
      </c>
      <c r="O54" s="4">
        <f>YEAR(rozgrywka[[#This Row],[Data_rozgrywki]])</f>
        <v>2018</v>
      </c>
    </row>
    <row r="55" spans="1:15" x14ac:dyDescent="0.25">
      <c r="A55">
        <v>54</v>
      </c>
      <c r="B55">
        <v>13</v>
      </c>
      <c r="C55">
        <v>6</v>
      </c>
      <c r="D55" s="1">
        <v>43350</v>
      </c>
      <c r="E55">
        <v>51.08</v>
      </c>
      <c r="F55" t="str">
        <f>VLOOKUP(rozgrywka[[#This Row],[ID_gracza]],gracz[],2,FALSE)</f>
        <v>ZĹyZakrÄt</v>
      </c>
      <c r="G55" s="1">
        <f>VLOOKUP(rozgrywka[[#This Row],[ID_gracza]],gracz[],3,FALSE)</f>
        <v>43320</v>
      </c>
      <c r="H55" t="str">
        <f>VLOOKUP(rozgrywka[[#This Row],[ID_gracza]],gracz[],4,FALSE)</f>
        <v>Polska</v>
      </c>
      <c r="I55" t="str">
        <f>VLOOKUP(rozgrywka[[#This Row],[ID_mapy]],mapa[],2,FALSE)</f>
        <v>Ramzes B.</v>
      </c>
      <c r="J55" t="str">
        <f>VLOOKUP(rozgrywka[[#This Row],[ID_mapy]],mapa[],3,FALSE)</f>
        <v>FlakiPycha</v>
      </c>
      <c r="K55">
        <f>VLOOKUP(rozgrywka[[#This Row],[ID_mapy]],mapa[],4,FALSE)</f>
        <v>6</v>
      </c>
      <c r="L55">
        <f>VLOOKUP(rozgrywka[[#This Row],[ID_mapy]],mapa[],5,FALSE)</f>
        <v>130</v>
      </c>
      <c r="M55">
        <f>VLOOKUP(rozgrywka[[#This Row],[ID_mapy]],mapa[],6,FALSE)</f>
        <v>1200</v>
      </c>
      <c r="N55" s="4">
        <f>MONTH(rozgrywka[[#This Row],[Data_rozgrywki]])</f>
        <v>9</v>
      </c>
      <c r="O55" s="4">
        <f>YEAR(rozgrywka[[#This Row],[Data_rozgrywki]])</f>
        <v>2018</v>
      </c>
    </row>
    <row r="56" spans="1:15" x14ac:dyDescent="0.25">
      <c r="A56">
        <v>55</v>
      </c>
      <c r="B56">
        <v>13</v>
      </c>
      <c r="C56">
        <v>6</v>
      </c>
      <c r="D56" s="1">
        <v>43351</v>
      </c>
      <c r="E56">
        <v>57.39</v>
      </c>
      <c r="F56" t="str">
        <f>VLOOKUP(rozgrywka[[#This Row],[ID_gracza]],gracz[],2,FALSE)</f>
        <v>ZĹyZakrÄt</v>
      </c>
      <c r="G56" s="1">
        <f>VLOOKUP(rozgrywka[[#This Row],[ID_gracza]],gracz[],3,FALSE)</f>
        <v>43320</v>
      </c>
      <c r="H56" t="str">
        <f>VLOOKUP(rozgrywka[[#This Row],[ID_gracza]],gracz[],4,FALSE)</f>
        <v>Polska</v>
      </c>
      <c r="I56" t="str">
        <f>VLOOKUP(rozgrywka[[#This Row],[ID_mapy]],mapa[],2,FALSE)</f>
        <v>Ramzes B.</v>
      </c>
      <c r="J56" t="str">
        <f>VLOOKUP(rozgrywka[[#This Row],[ID_mapy]],mapa[],3,FALSE)</f>
        <v>FlakiPycha</v>
      </c>
      <c r="K56">
        <f>VLOOKUP(rozgrywka[[#This Row],[ID_mapy]],mapa[],4,FALSE)</f>
        <v>6</v>
      </c>
      <c r="L56">
        <f>VLOOKUP(rozgrywka[[#This Row],[ID_mapy]],mapa[],5,FALSE)</f>
        <v>130</v>
      </c>
      <c r="M56">
        <f>VLOOKUP(rozgrywka[[#This Row],[ID_mapy]],mapa[],6,FALSE)</f>
        <v>1200</v>
      </c>
      <c r="N56" s="4">
        <f>MONTH(rozgrywka[[#This Row],[Data_rozgrywki]])</f>
        <v>9</v>
      </c>
      <c r="O56" s="4">
        <f>YEAR(rozgrywka[[#This Row],[Data_rozgrywki]])</f>
        <v>2018</v>
      </c>
    </row>
    <row r="57" spans="1:15" x14ac:dyDescent="0.25">
      <c r="A57">
        <v>56</v>
      </c>
      <c r="B57">
        <v>13</v>
      </c>
      <c r="C57">
        <v>6</v>
      </c>
      <c r="D57" s="1">
        <v>43351</v>
      </c>
      <c r="E57">
        <v>42.12</v>
      </c>
      <c r="F57" t="str">
        <f>VLOOKUP(rozgrywka[[#This Row],[ID_gracza]],gracz[],2,FALSE)</f>
        <v>ZĹyZakrÄt</v>
      </c>
      <c r="G57" s="1">
        <f>VLOOKUP(rozgrywka[[#This Row],[ID_gracza]],gracz[],3,FALSE)</f>
        <v>43320</v>
      </c>
      <c r="H57" t="str">
        <f>VLOOKUP(rozgrywka[[#This Row],[ID_gracza]],gracz[],4,FALSE)</f>
        <v>Polska</v>
      </c>
      <c r="I57" t="str">
        <f>VLOOKUP(rozgrywka[[#This Row],[ID_mapy]],mapa[],2,FALSE)</f>
        <v>Ramzes B.</v>
      </c>
      <c r="J57" t="str">
        <f>VLOOKUP(rozgrywka[[#This Row],[ID_mapy]],mapa[],3,FALSE)</f>
        <v>FlakiPycha</v>
      </c>
      <c r="K57">
        <f>VLOOKUP(rozgrywka[[#This Row],[ID_mapy]],mapa[],4,FALSE)</f>
        <v>6</v>
      </c>
      <c r="L57">
        <f>VLOOKUP(rozgrywka[[#This Row],[ID_mapy]],mapa[],5,FALSE)</f>
        <v>130</v>
      </c>
      <c r="M57">
        <f>VLOOKUP(rozgrywka[[#This Row],[ID_mapy]],mapa[],6,FALSE)</f>
        <v>1200</v>
      </c>
      <c r="N57" s="4">
        <f>MONTH(rozgrywka[[#This Row],[Data_rozgrywki]])</f>
        <v>9</v>
      </c>
      <c r="O57" s="4">
        <f>YEAR(rozgrywka[[#This Row],[Data_rozgrywki]])</f>
        <v>2018</v>
      </c>
    </row>
    <row r="58" spans="1:15" x14ac:dyDescent="0.25">
      <c r="A58">
        <v>57</v>
      </c>
      <c r="B58">
        <v>13</v>
      </c>
      <c r="C58">
        <v>6</v>
      </c>
      <c r="D58" s="1">
        <v>43352</v>
      </c>
      <c r="E58">
        <v>59.31</v>
      </c>
      <c r="F58" t="str">
        <f>VLOOKUP(rozgrywka[[#This Row],[ID_gracza]],gracz[],2,FALSE)</f>
        <v>ZĹyZakrÄt</v>
      </c>
      <c r="G58" s="1">
        <f>VLOOKUP(rozgrywka[[#This Row],[ID_gracza]],gracz[],3,FALSE)</f>
        <v>43320</v>
      </c>
      <c r="H58" t="str">
        <f>VLOOKUP(rozgrywka[[#This Row],[ID_gracza]],gracz[],4,FALSE)</f>
        <v>Polska</v>
      </c>
      <c r="I58" t="str">
        <f>VLOOKUP(rozgrywka[[#This Row],[ID_mapy]],mapa[],2,FALSE)</f>
        <v>Ramzes B.</v>
      </c>
      <c r="J58" t="str">
        <f>VLOOKUP(rozgrywka[[#This Row],[ID_mapy]],mapa[],3,FALSE)</f>
        <v>FlakiPycha</v>
      </c>
      <c r="K58">
        <f>VLOOKUP(rozgrywka[[#This Row],[ID_mapy]],mapa[],4,FALSE)</f>
        <v>6</v>
      </c>
      <c r="L58">
        <f>VLOOKUP(rozgrywka[[#This Row],[ID_mapy]],mapa[],5,FALSE)</f>
        <v>130</v>
      </c>
      <c r="M58">
        <f>VLOOKUP(rozgrywka[[#This Row],[ID_mapy]],mapa[],6,FALSE)</f>
        <v>1200</v>
      </c>
      <c r="N58" s="4">
        <f>MONTH(rozgrywka[[#This Row],[Data_rozgrywki]])</f>
        <v>9</v>
      </c>
      <c r="O58" s="4">
        <f>YEAR(rozgrywka[[#This Row],[Data_rozgrywki]])</f>
        <v>2018</v>
      </c>
    </row>
    <row r="59" spans="1:15" x14ac:dyDescent="0.25">
      <c r="A59">
        <v>58</v>
      </c>
      <c r="B59">
        <v>13</v>
      </c>
      <c r="C59">
        <v>6</v>
      </c>
      <c r="D59" s="1">
        <v>43352</v>
      </c>
      <c r="E59">
        <v>80.62</v>
      </c>
      <c r="F59" t="str">
        <f>VLOOKUP(rozgrywka[[#This Row],[ID_gracza]],gracz[],2,FALSE)</f>
        <v>ZĹyZakrÄt</v>
      </c>
      <c r="G59" s="1">
        <f>VLOOKUP(rozgrywka[[#This Row],[ID_gracza]],gracz[],3,FALSE)</f>
        <v>43320</v>
      </c>
      <c r="H59" t="str">
        <f>VLOOKUP(rozgrywka[[#This Row],[ID_gracza]],gracz[],4,FALSE)</f>
        <v>Polska</v>
      </c>
      <c r="I59" t="str">
        <f>VLOOKUP(rozgrywka[[#This Row],[ID_mapy]],mapa[],2,FALSE)</f>
        <v>Ramzes B.</v>
      </c>
      <c r="J59" t="str">
        <f>VLOOKUP(rozgrywka[[#This Row],[ID_mapy]],mapa[],3,FALSE)</f>
        <v>FlakiPycha</v>
      </c>
      <c r="K59">
        <f>VLOOKUP(rozgrywka[[#This Row],[ID_mapy]],mapa[],4,FALSE)</f>
        <v>6</v>
      </c>
      <c r="L59">
        <f>VLOOKUP(rozgrywka[[#This Row],[ID_mapy]],mapa[],5,FALSE)</f>
        <v>130</v>
      </c>
      <c r="M59">
        <f>VLOOKUP(rozgrywka[[#This Row],[ID_mapy]],mapa[],6,FALSE)</f>
        <v>1200</v>
      </c>
      <c r="N59" s="4">
        <f>MONTH(rozgrywka[[#This Row],[Data_rozgrywki]])</f>
        <v>9</v>
      </c>
      <c r="O59" s="4">
        <f>YEAR(rozgrywka[[#This Row],[Data_rozgrywki]])</f>
        <v>2018</v>
      </c>
    </row>
    <row r="60" spans="1:15" x14ac:dyDescent="0.25">
      <c r="A60">
        <v>59</v>
      </c>
      <c r="B60">
        <v>13</v>
      </c>
      <c r="C60">
        <v>6</v>
      </c>
      <c r="D60" s="1">
        <v>43352</v>
      </c>
      <c r="E60">
        <v>72.63</v>
      </c>
      <c r="F60" t="str">
        <f>VLOOKUP(rozgrywka[[#This Row],[ID_gracza]],gracz[],2,FALSE)</f>
        <v>ZĹyZakrÄt</v>
      </c>
      <c r="G60" s="1">
        <f>VLOOKUP(rozgrywka[[#This Row],[ID_gracza]],gracz[],3,FALSE)</f>
        <v>43320</v>
      </c>
      <c r="H60" t="str">
        <f>VLOOKUP(rozgrywka[[#This Row],[ID_gracza]],gracz[],4,FALSE)</f>
        <v>Polska</v>
      </c>
      <c r="I60" t="str">
        <f>VLOOKUP(rozgrywka[[#This Row],[ID_mapy]],mapa[],2,FALSE)</f>
        <v>Ramzes B.</v>
      </c>
      <c r="J60" t="str">
        <f>VLOOKUP(rozgrywka[[#This Row],[ID_mapy]],mapa[],3,FALSE)</f>
        <v>FlakiPycha</v>
      </c>
      <c r="K60">
        <f>VLOOKUP(rozgrywka[[#This Row],[ID_mapy]],mapa[],4,FALSE)</f>
        <v>6</v>
      </c>
      <c r="L60">
        <f>VLOOKUP(rozgrywka[[#This Row],[ID_mapy]],mapa[],5,FALSE)</f>
        <v>130</v>
      </c>
      <c r="M60">
        <f>VLOOKUP(rozgrywka[[#This Row],[ID_mapy]],mapa[],6,FALSE)</f>
        <v>1200</v>
      </c>
      <c r="N60" s="4">
        <f>MONTH(rozgrywka[[#This Row],[Data_rozgrywki]])</f>
        <v>9</v>
      </c>
      <c r="O60" s="4">
        <f>YEAR(rozgrywka[[#This Row],[Data_rozgrywki]])</f>
        <v>2018</v>
      </c>
    </row>
    <row r="61" spans="1:15" x14ac:dyDescent="0.25">
      <c r="A61">
        <v>60</v>
      </c>
      <c r="B61">
        <v>13</v>
      </c>
      <c r="C61">
        <v>7</v>
      </c>
      <c r="D61" s="1">
        <v>43352</v>
      </c>
      <c r="E61">
        <v>15.4</v>
      </c>
      <c r="F61" t="str">
        <f>VLOOKUP(rozgrywka[[#This Row],[ID_gracza]],gracz[],2,FALSE)</f>
        <v>ZĹyZakrÄt</v>
      </c>
      <c r="G61" s="1">
        <f>VLOOKUP(rozgrywka[[#This Row],[ID_gracza]],gracz[],3,FALSE)</f>
        <v>43320</v>
      </c>
      <c r="H61" t="str">
        <f>VLOOKUP(rozgrywka[[#This Row],[ID_gracza]],gracz[],4,FALSE)</f>
        <v>Polska</v>
      </c>
      <c r="I61" t="str">
        <f>VLOOKUP(rozgrywka[[#This Row],[ID_mapy]],mapa[],2,FALSE)</f>
        <v>Rajec</v>
      </c>
      <c r="J61" t="str">
        <f>VLOOKUP(rozgrywka[[#This Row],[ID_mapy]],mapa[],3,FALSE)</f>
        <v>Światełko</v>
      </c>
      <c r="K61">
        <f>VLOOKUP(rozgrywka[[#This Row],[ID_mapy]],mapa[],4,FALSE)</f>
        <v>4</v>
      </c>
      <c r="L61">
        <f>VLOOKUP(rozgrywka[[#This Row],[ID_mapy]],mapa[],5,FALSE)</f>
        <v>120</v>
      </c>
      <c r="M61">
        <f>VLOOKUP(rozgrywka[[#This Row],[ID_mapy]],mapa[],6,FALSE)</f>
        <v>900</v>
      </c>
      <c r="N61" s="4">
        <f>MONTH(rozgrywka[[#This Row],[Data_rozgrywki]])</f>
        <v>9</v>
      </c>
      <c r="O61" s="4">
        <f>YEAR(rozgrywka[[#This Row],[Data_rozgrywki]])</f>
        <v>2018</v>
      </c>
    </row>
    <row r="62" spans="1:15" x14ac:dyDescent="0.25">
      <c r="A62">
        <v>61</v>
      </c>
      <c r="B62">
        <v>13</v>
      </c>
      <c r="C62">
        <v>7</v>
      </c>
      <c r="D62" s="1">
        <v>43355</v>
      </c>
      <c r="E62">
        <v>21.48</v>
      </c>
      <c r="F62" t="str">
        <f>VLOOKUP(rozgrywka[[#This Row],[ID_gracza]],gracz[],2,FALSE)</f>
        <v>ZĹyZakrÄt</v>
      </c>
      <c r="G62" s="1">
        <f>VLOOKUP(rozgrywka[[#This Row],[ID_gracza]],gracz[],3,FALSE)</f>
        <v>43320</v>
      </c>
      <c r="H62" t="str">
        <f>VLOOKUP(rozgrywka[[#This Row],[ID_gracza]],gracz[],4,FALSE)</f>
        <v>Polska</v>
      </c>
      <c r="I62" t="str">
        <f>VLOOKUP(rozgrywka[[#This Row],[ID_mapy]],mapa[],2,FALSE)</f>
        <v>Rajec</v>
      </c>
      <c r="J62" t="str">
        <f>VLOOKUP(rozgrywka[[#This Row],[ID_mapy]],mapa[],3,FALSE)</f>
        <v>Światełko</v>
      </c>
      <c r="K62">
        <f>VLOOKUP(rozgrywka[[#This Row],[ID_mapy]],mapa[],4,FALSE)</f>
        <v>4</v>
      </c>
      <c r="L62">
        <f>VLOOKUP(rozgrywka[[#This Row],[ID_mapy]],mapa[],5,FALSE)</f>
        <v>120</v>
      </c>
      <c r="M62">
        <f>VLOOKUP(rozgrywka[[#This Row],[ID_mapy]],mapa[],6,FALSE)</f>
        <v>900</v>
      </c>
      <c r="N62" s="4">
        <f>MONTH(rozgrywka[[#This Row],[Data_rozgrywki]])</f>
        <v>9</v>
      </c>
      <c r="O62" s="4">
        <f>YEAR(rozgrywka[[#This Row],[Data_rozgrywki]])</f>
        <v>2018</v>
      </c>
    </row>
    <row r="63" spans="1:15" x14ac:dyDescent="0.25">
      <c r="A63">
        <v>62</v>
      </c>
      <c r="B63">
        <v>13</v>
      </c>
      <c r="C63">
        <v>7</v>
      </c>
      <c r="D63" s="1">
        <v>43357</v>
      </c>
      <c r="E63">
        <v>38.75</v>
      </c>
      <c r="F63" t="str">
        <f>VLOOKUP(rozgrywka[[#This Row],[ID_gracza]],gracz[],2,FALSE)</f>
        <v>ZĹyZakrÄt</v>
      </c>
      <c r="G63" s="1">
        <f>VLOOKUP(rozgrywka[[#This Row],[ID_gracza]],gracz[],3,FALSE)</f>
        <v>43320</v>
      </c>
      <c r="H63" t="str">
        <f>VLOOKUP(rozgrywka[[#This Row],[ID_gracza]],gracz[],4,FALSE)</f>
        <v>Polska</v>
      </c>
      <c r="I63" t="str">
        <f>VLOOKUP(rozgrywka[[#This Row],[ID_mapy]],mapa[],2,FALSE)</f>
        <v>Rajec</v>
      </c>
      <c r="J63" t="str">
        <f>VLOOKUP(rozgrywka[[#This Row],[ID_mapy]],mapa[],3,FALSE)</f>
        <v>Światełko</v>
      </c>
      <c r="K63">
        <f>VLOOKUP(rozgrywka[[#This Row],[ID_mapy]],mapa[],4,FALSE)</f>
        <v>4</v>
      </c>
      <c r="L63">
        <f>VLOOKUP(rozgrywka[[#This Row],[ID_mapy]],mapa[],5,FALSE)</f>
        <v>120</v>
      </c>
      <c r="M63">
        <f>VLOOKUP(rozgrywka[[#This Row],[ID_mapy]],mapa[],6,FALSE)</f>
        <v>900</v>
      </c>
      <c r="N63" s="4">
        <f>MONTH(rozgrywka[[#This Row],[Data_rozgrywki]])</f>
        <v>9</v>
      </c>
      <c r="O63" s="4">
        <f>YEAR(rozgrywka[[#This Row],[Data_rozgrywki]])</f>
        <v>2018</v>
      </c>
    </row>
    <row r="64" spans="1:15" x14ac:dyDescent="0.25">
      <c r="A64">
        <v>63</v>
      </c>
      <c r="B64">
        <v>13</v>
      </c>
      <c r="C64">
        <v>7</v>
      </c>
      <c r="D64" s="1">
        <v>43357</v>
      </c>
      <c r="E64">
        <v>34.22</v>
      </c>
      <c r="F64" t="str">
        <f>VLOOKUP(rozgrywka[[#This Row],[ID_gracza]],gracz[],2,FALSE)</f>
        <v>ZĹyZakrÄt</v>
      </c>
      <c r="G64" s="1">
        <f>VLOOKUP(rozgrywka[[#This Row],[ID_gracza]],gracz[],3,FALSE)</f>
        <v>43320</v>
      </c>
      <c r="H64" t="str">
        <f>VLOOKUP(rozgrywka[[#This Row],[ID_gracza]],gracz[],4,FALSE)</f>
        <v>Polska</v>
      </c>
      <c r="I64" t="str">
        <f>VLOOKUP(rozgrywka[[#This Row],[ID_mapy]],mapa[],2,FALSE)</f>
        <v>Rajec</v>
      </c>
      <c r="J64" t="str">
        <f>VLOOKUP(rozgrywka[[#This Row],[ID_mapy]],mapa[],3,FALSE)</f>
        <v>Światełko</v>
      </c>
      <c r="K64">
        <f>VLOOKUP(rozgrywka[[#This Row],[ID_mapy]],mapa[],4,FALSE)</f>
        <v>4</v>
      </c>
      <c r="L64">
        <f>VLOOKUP(rozgrywka[[#This Row],[ID_mapy]],mapa[],5,FALSE)</f>
        <v>120</v>
      </c>
      <c r="M64">
        <f>VLOOKUP(rozgrywka[[#This Row],[ID_mapy]],mapa[],6,FALSE)</f>
        <v>900</v>
      </c>
      <c r="N64" s="4">
        <f>MONTH(rozgrywka[[#This Row],[Data_rozgrywki]])</f>
        <v>9</v>
      </c>
      <c r="O64" s="4">
        <f>YEAR(rozgrywka[[#This Row],[Data_rozgrywki]])</f>
        <v>2018</v>
      </c>
    </row>
    <row r="65" spans="1:15" x14ac:dyDescent="0.25">
      <c r="A65">
        <v>64</v>
      </c>
      <c r="B65">
        <v>13</v>
      </c>
      <c r="C65">
        <v>7</v>
      </c>
      <c r="D65" s="1">
        <v>43358</v>
      </c>
      <c r="E65">
        <v>45.15</v>
      </c>
      <c r="F65" t="str">
        <f>VLOOKUP(rozgrywka[[#This Row],[ID_gracza]],gracz[],2,FALSE)</f>
        <v>ZĹyZakrÄt</v>
      </c>
      <c r="G65" s="1">
        <f>VLOOKUP(rozgrywka[[#This Row],[ID_gracza]],gracz[],3,FALSE)</f>
        <v>43320</v>
      </c>
      <c r="H65" t="str">
        <f>VLOOKUP(rozgrywka[[#This Row],[ID_gracza]],gracz[],4,FALSE)</f>
        <v>Polska</v>
      </c>
      <c r="I65" t="str">
        <f>VLOOKUP(rozgrywka[[#This Row],[ID_mapy]],mapa[],2,FALSE)</f>
        <v>Rajec</v>
      </c>
      <c r="J65" t="str">
        <f>VLOOKUP(rozgrywka[[#This Row],[ID_mapy]],mapa[],3,FALSE)</f>
        <v>Światełko</v>
      </c>
      <c r="K65">
        <f>VLOOKUP(rozgrywka[[#This Row],[ID_mapy]],mapa[],4,FALSE)</f>
        <v>4</v>
      </c>
      <c r="L65">
        <f>VLOOKUP(rozgrywka[[#This Row],[ID_mapy]],mapa[],5,FALSE)</f>
        <v>120</v>
      </c>
      <c r="M65">
        <f>VLOOKUP(rozgrywka[[#This Row],[ID_mapy]],mapa[],6,FALSE)</f>
        <v>900</v>
      </c>
      <c r="N65" s="4">
        <f>MONTH(rozgrywka[[#This Row],[Data_rozgrywki]])</f>
        <v>9</v>
      </c>
      <c r="O65" s="4">
        <f>YEAR(rozgrywka[[#This Row],[Data_rozgrywki]])</f>
        <v>2018</v>
      </c>
    </row>
    <row r="66" spans="1:15" x14ac:dyDescent="0.25">
      <c r="A66">
        <v>65</v>
      </c>
      <c r="B66">
        <v>13</v>
      </c>
      <c r="C66">
        <v>7</v>
      </c>
      <c r="D66" s="1">
        <v>43358</v>
      </c>
      <c r="E66">
        <v>57.07</v>
      </c>
      <c r="F66" t="str">
        <f>VLOOKUP(rozgrywka[[#This Row],[ID_gracza]],gracz[],2,FALSE)</f>
        <v>ZĹyZakrÄt</v>
      </c>
      <c r="G66" s="1">
        <f>VLOOKUP(rozgrywka[[#This Row],[ID_gracza]],gracz[],3,FALSE)</f>
        <v>43320</v>
      </c>
      <c r="H66" t="str">
        <f>VLOOKUP(rozgrywka[[#This Row],[ID_gracza]],gracz[],4,FALSE)</f>
        <v>Polska</v>
      </c>
      <c r="I66" t="str">
        <f>VLOOKUP(rozgrywka[[#This Row],[ID_mapy]],mapa[],2,FALSE)</f>
        <v>Rajec</v>
      </c>
      <c r="J66" t="str">
        <f>VLOOKUP(rozgrywka[[#This Row],[ID_mapy]],mapa[],3,FALSE)</f>
        <v>Światełko</v>
      </c>
      <c r="K66">
        <f>VLOOKUP(rozgrywka[[#This Row],[ID_mapy]],mapa[],4,FALSE)</f>
        <v>4</v>
      </c>
      <c r="L66">
        <f>VLOOKUP(rozgrywka[[#This Row],[ID_mapy]],mapa[],5,FALSE)</f>
        <v>120</v>
      </c>
      <c r="M66">
        <f>VLOOKUP(rozgrywka[[#This Row],[ID_mapy]],mapa[],6,FALSE)</f>
        <v>900</v>
      </c>
      <c r="N66" s="4">
        <f>MONTH(rozgrywka[[#This Row],[Data_rozgrywki]])</f>
        <v>9</v>
      </c>
      <c r="O66" s="4">
        <f>YEAR(rozgrywka[[#This Row],[Data_rozgrywki]])</f>
        <v>2018</v>
      </c>
    </row>
    <row r="67" spans="1:15" x14ac:dyDescent="0.25">
      <c r="A67">
        <v>66</v>
      </c>
      <c r="B67">
        <v>13</v>
      </c>
      <c r="C67">
        <v>7</v>
      </c>
      <c r="D67" s="1">
        <v>43358</v>
      </c>
      <c r="E67">
        <v>47.93</v>
      </c>
      <c r="F67" t="str">
        <f>VLOOKUP(rozgrywka[[#This Row],[ID_gracza]],gracz[],2,FALSE)</f>
        <v>ZĹyZakrÄt</v>
      </c>
      <c r="G67" s="1">
        <f>VLOOKUP(rozgrywka[[#This Row],[ID_gracza]],gracz[],3,FALSE)</f>
        <v>43320</v>
      </c>
      <c r="H67" t="str">
        <f>VLOOKUP(rozgrywka[[#This Row],[ID_gracza]],gracz[],4,FALSE)</f>
        <v>Polska</v>
      </c>
      <c r="I67" t="str">
        <f>VLOOKUP(rozgrywka[[#This Row],[ID_mapy]],mapa[],2,FALSE)</f>
        <v>Rajec</v>
      </c>
      <c r="J67" t="str">
        <f>VLOOKUP(rozgrywka[[#This Row],[ID_mapy]],mapa[],3,FALSE)</f>
        <v>Światełko</v>
      </c>
      <c r="K67">
        <f>VLOOKUP(rozgrywka[[#This Row],[ID_mapy]],mapa[],4,FALSE)</f>
        <v>4</v>
      </c>
      <c r="L67">
        <f>VLOOKUP(rozgrywka[[#This Row],[ID_mapy]],mapa[],5,FALSE)</f>
        <v>120</v>
      </c>
      <c r="M67">
        <f>VLOOKUP(rozgrywka[[#This Row],[ID_mapy]],mapa[],6,FALSE)</f>
        <v>900</v>
      </c>
      <c r="N67" s="4">
        <f>MONTH(rozgrywka[[#This Row],[Data_rozgrywki]])</f>
        <v>9</v>
      </c>
      <c r="O67" s="4">
        <f>YEAR(rozgrywka[[#This Row],[Data_rozgrywki]])</f>
        <v>2018</v>
      </c>
    </row>
    <row r="68" spans="1:15" x14ac:dyDescent="0.25">
      <c r="A68">
        <v>67</v>
      </c>
      <c r="B68">
        <v>13</v>
      </c>
      <c r="C68">
        <v>7</v>
      </c>
      <c r="D68" s="1">
        <v>43360</v>
      </c>
      <c r="E68">
        <v>74.84</v>
      </c>
      <c r="F68" t="str">
        <f>VLOOKUP(rozgrywka[[#This Row],[ID_gracza]],gracz[],2,FALSE)</f>
        <v>ZĹyZakrÄt</v>
      </c>
      <c r="G68" s="1">
        <f>VLOOKUP(rozgrywka[[#This Row],[ID_gracza]],gracz[],3,FALSE)</f>
        <v>43320</v>
      </c>
      <c r="H68" t="str">
        <f>VLOOKUP(rozgrywka[[#This Row],[ID_gracza]],gracz[],4,FALSE)</f>
        <v>Polska</v>
      </c>
      <c r="I68" t="str">
        <f>VLOOKUP(rozgrywka[[#This Row],[ID_mapy]],mapa[],2,FALSE)</f>
        <v>Rajec</v>
      </c>
      <c r="J68" t="str">
        <f>VLOOKUP(rozgrywka[[#This Row],[ID_mapy]],mapa[],3,FALSE)</f>
        <v>Światełko</v>
      </c>
      <c r="K68">
        <f>VLOOKUP(rozgrywka[[#This Row],[ID_mapy]],mapa[],4,FALSE)</f>
        <v>4</v>
      </c>
      <c r="L68">
        <f>VLOOKUP(rozgrywka[[#This Row],[ID_mapy]],mapa[],5,FALSE)</f>
        <v>120</v>
      </c>
      <c r="M68">
        <f>VLOOKUP(rozgrywka[[#This Row],[ID_mapy]],mapa[],6,FALSE)</f>
        <v>900</v>
      </c>
      <c r="N68" s="4">
        <f>MONTH(rozgrywka[[#This Row],[Data_rozgrywki]])</f>
        <v>9</v>
      </c>
      <c r="O68" s="4">
        <f>YEAR(rozgrywka[[#This Row],[Data_rozgrywki]])</f>
        <v>2018</v>
      </c>
    </row>
    <row r="69" spans="1:15" x14ac:dyDescent="0.25">
      <c r="A69">
        <v>68</v>
      </c>
      <c r="B69">
        <v>13</v>
      </c>
      <c r="C69">
        <v>7</v>
      </c>
      <c r="D69" s="1">
        <v>43360</v>
      </c>
      <c r="E69">
        <v>88.45</v>
      </c>
      <c r="F69" t="str">
        <f>VLOOKUP(rozgrywka[[#This Row],[ID_gracza]],gracz[],2,FALSE)</f>
        <v>ZĹyZakrÄt</v>
      </c>
      <c r="G69" s="1">
        <f>VLOOKUP(rozgrywka[[#This Row],[ID_gracza]],gracz[],3,FALSE)</f>
        <v>43320</v>
      </c>
      <c r="H69" t="str">
        <f>VLOOKUP(rozgrywka[[#This Row],[ID_gracza]],gracz[],4,FALSE)</f>
        <v>Polska</v>
      </c>
      <c r="I69" t="str">
        <f>VLOOKUP(rozgrywka[[#This Row],[ID_mapy]],mapa[],2,FALSE)</f>
        <v>Rajec</v>
      </c>
      <c r="J69" t="str">
        <f>VLOOKUP(rozgrywka[[#This Row],[ID_mapy]],mapa[],3,FALSE)</f>
        <v>Światełko</v>
      </c>
      <c r="K69">
        <f>VLOOKUP(rozgrywka[[#This Row],[ID_mapy]],mapa[],4,FALSE)</f>
        <v>4</v>
      </c>
      <c r="L69">
        <f>VLOOKUP(rozgrywka[[#This Row],[ID_mapy]],mapa[],5,FALSE)</f>
        <v>120</v>
      </c>
      <c r="M69">
        <f>VLOOKUP(rozgrywka[[#This Row],[ID_mapy]],mapa[],6,FALSE)</f>
        <v>900</v>
      </c>
      <c r="N69" s="4">
        <f>MONTH(rozgrywka[[#This Row],[Data_rozgrywki]])</f>
        <v>9</v>
      </c>
      <c r="O69" s="4">
        <f>YEAR(rozgrywka[[#This Row],[Data_rozgrywki]])</f>
        <v>2018</v>
      </c>
    </row>
    <row r="70" spans="1:15" x14ac:dyDescent="0.25">
      <c r="A70">
        <v>69</v>
      </c>
      <c r="B70">
        <v>13</v>
      </c>
      <c r="C70">
        <v>7</v>
      </c>
      <c r="D70" s="1">
        <v>43362</v>
      </c>
      <c r="E70">
        <v>85.31</v>
      </c>
      <c r="F70" t="str">
        <f>VLOOKUP(rozgrywka[[#This Row],[ID_gracza]],gracz[],2,FALSE)</f>
        <v>ZĹyZakrÄt</v>
      </c>
      <c r="G70" s="1">
        <f>VLOOKUP(rozgrywka[[#This Row],[ID_gracza]],gracz[],3,FALSE)</f>
        <v>43320</v>
      </c>
      <c r="H70" t="str">
        <f>VLOOKUP(rozgrywka[[#This Row],[ID_gracza]],gracz[],4,FALSE)</f>
        <v>Polska</v>
      </c>
      <c r="I70" t="str">
        <f>VLOOKUP(rozgrywka[[#This Row],[ID_mapy]],mapa[],2,FALSE)</f>
        <v>Rajec</v>
      </c>
      <c r="J70" t="str">
        <f>VLOOKUP(rozgrywka[[#This Row],[ID_mapy]],mapa[],3,FALSE)</f>
        <v>Światełko</v>
      </c>
      <c r="K70">
        <f>VLOOKUP(rozgrywka[[#This Row],[ID_mapy]],mapa[],4,FALSE)</f>
        <v>4</v>
      </c>
      <c r="L70">
        <f>VLOOKUP(rozgrywka[[#This Row],[ID_mapy]],mapa[],5,FALSE)</f>
        <v>120</v>
      </c>
      <c r="M70">
        <f>VLOOKUP(rozgrywka[[#This Row],[ID_mapy]],mapa[],6,FALSE)</f>
        <v>900</v>
      </c>
      <c r="N70" s="4">
        <f>MONTH(rozgrywka[[#This Row],[Data_rozgrywki]])</f>
        <v>9</v>
      </c>
      <c r="O70" s="4">
        <f>YEAR(rozgrywka[[#This Row],[Data_rozgrywki]])</f>
        <v>2018</v>
      </c>
    </row>
    <row r="71" spans="1:15" x14ac:dyDescent="0.25">
      <c r="A71">
        <v>70</v>
      </c>
      <c r="B71">
        <v>13</v>
      </c>
      <c r="C71">
        <v>17</v>
      </c>
      <c r="D71" s="1">
        <v>43362</v>
      </c>
      <c r="E71">
        <v>11.8</v>
      </c>
      <c r="F71" t="str">
        <f>VLOOKUP(rozgrywka[[#This Row],[ID_gracza]],gracz[],2,FALSE)</f>
        <v>ZĹyZakrÄt</v>
      </c>
      <c r="G71" s="1">
        <f>VLOOKUP(rozgrywka[[#This Row],[ID_gracza]],gracz[],3,FALSE)</f>
        <v>43320</v>
      </c>
      <c r="H71" t="str">
        <f>VLOOKUP(rozgrywka[[#This Row],[ID_gracza]],gracz[],4,FALSE)</f>
        <v>Polska</v>
      </c>
      <c r="I71" t="str">
        <f>VLOOKUP(rozgrywka[[#This Row],[ID_mapy]],mapa[],2,FALSE)</f>
        <v>Tofik Lis</v>
      </c>
      <c r="J71" t="str">
        <f>VLOOKUP(rozgrywka[[#This Row],[ID_mapy]],mapa[],3,FALSE)</f>
        <v>Kość-Trąbek</v>
      </c>
      <c r="K71">
        <f>VLOOKUP(rozgrywka[[#This Row],[ID_mapy]],mapa[],4,FALSE)</f>
        <v>6</v>
      </c>
      <c r="L71">
        <f>VLOOKUP(rozgrywka[[#This Row],[ID_mapy]],mapa[],5,FALSE)</f>
        <v>160</v>
      </c>
      <c r="M71">
        <f>VLOOKUP(rozgrywka[[#This Row],[ID_mapy]],mapa[],6,FALSE)</f>
        <v>1200</v>
      </c>
      <c r="N71" s="4">
        <f>MONTH(rozgrywka[[#This Row],[Data_rozgrywki]])</f>
        <v>9</v>
      </c>
      <c r="O71" s="4">
        <f>YEAR(rozgrywka[[#This Row],[Data_rozgrywki]])</f>
        <v>2018</v>
      </c>
    </row>
    <row r="72" spans="1:15" x14ac:dyDescent="0.25">
      <c r="A72">
        <v>71</v>
      </c>
      <c r="B72">
        <v>13</v>
      </c>
      <c r="C72">
        <v>17</v>
      </c>
      <c r="D72" s="1">
        <v>43362</v>
      </c>
      <c r="E72">
        <v>17.7</v>
      </c>
      <c r="F72" t="str">
        <f>VLOOKUP(rozgrywka[[#This Row],[ID_gracza]],gracz[],2,FALSE)</f>
        <v>ZĹyZakrÄt</v>
      </c>
      <c r="G72" s="1">
        <f>VLOOKUP(rozgrywka[[#This Row],[ID_gracza]],gracz[],3,FALSE)</f>
        <v>43320</v>
      </c>
      <c r="H72" t="str">
        <f>VLOOKUP(rozgrywka[[#This Row],[ID_gracza]],gracz[],4,FALSE)</f>
        <v>Polska</v>
      </c>
      <c r="I72" t="str">
        <f>VLOOKUP(rozgrywka[[#This Row],[ID_mapy]],mapa[],2,FALSE)</f>
        <v>Tofik Lis</v>
      </c>
      <c r="J72" t="str">
        <f>VLOOKUP(rozgrywka[[#This Row],[ID_mapy]],mapa[],3,FALSE)</f>
        <v>Kość-Trąbek</v>
      </c>
      <c r="K72">
        <f>VLOOKUP(rozgrywka[[#This Row],[ID_mapy]],mapa[],4,FALSE)</f>
        <v>6</v>
      </c>
      <c r="L72">
        <f>VLOOKUP(rozgrywka[[#This Row],[ID_mapy]],mapa[],5,FALSE)</f>
        <v>160</v>
      </c>
      <c r="M72">
        <f>VLOOKUP(rozgrywka[[#This Row],[ID_mapy]],mapa[],6,FALSE)</f>
        <v>1200</v>
      </c>
      <c r="N72" s="4">
        <f>MONTH(rozgrywka[[#This Row],[Data_rozgrywki]])</f>
        <v>9</v>
      </c>
      <c r="O72" s="4">
        <f>YEAR(rozgrywka[[#This Row],[Data_rozgrywki]])</f>
        <v>2018</v>
      </c>
    </row>
    <row r="73" spans="1:15" x14ac:dyDescent="0.25">
      <c r="A73">
        <v>72</v>
      </c>
      <c r="B73">
        <v>13</v>
      </c>
      <c r="C73">
        <v>17</v>
      </c>
      <c r="D73" s="1">
        <v>43362</v>
      </c>
      <c r="E73">
        <v>28.39</v>
      </c>
      <c r="F73" t="str">
        <f>VLOOKUP(rozgrywka[[#This Row],[ID_gracza]],gracz[],2,FALSE)</f>
        <v>ZĹyZakrÄt</v>
      </c>
      <c r="G73" s="1">
        <f>VLOOKUP(rozgrywka[[#This Row],[ID_gracza]],gracz[],3,FALSE)</f>
        <v>43320</v>
      </c>
      <c r="H73" t="str">
        <f>VLOOKUP(rozgrywka[[#This Row],[ID_gracza]],gracz[],4,FALSE)</f>
        <v>Polska</v>
      </c>
      <c r="I73" t="str">
        <f>VLOOKUP(rozgrywka[[#This Row],[ID_mapy]],mapa[],2,FALSE)</f>
        <v>Tofik Lis</v>
      </c>
      <c r="J73" t="str">
        <f>VLOOKUP(rozgrywka[[#This Row],[ID_mapy]],mapa[],3,FALSE)</f>
        <v>Kość-Trąbek</v>
      </c>
      <c r="K73">
        <f>VLOOKUP(rozgrywka[[#This Row],[ID_mapy]],mapa[],4,FALSE)</f>
        <v>6</v>
      </c>
      <c r="L73">
        <f>VLOOKUP(rozgrywka[[#This Row],[ID_mapy]],mapa[],5,FALSE)</f>
        <v>160</v>
      </c>
      <c r="M73">
        <f>VLOOKUP(rozgrywka[[#This Row],[ID_mapy]],mapa[],6,FALSE)</f>
        <v>1200</v>
      </c>
      <c r="N73" s="4">
        <f>MONTH(rozgrywka[[#This Row],[Data_rozgrywki]])</f>
        <v>9</v>
      </c>
      <c r="O73" s="4">
        <f>YEAR(rozgrywka[[#This Row],[Data_rozgrywki]])</f>
        <v>2018</v>
      </c>
    </row>
    <row r="74" spans="1:15" x14ac:dyDescent="0.25">
      <c r="A74">
        <v>73</v>
      </c>
      <c r="B74">
        <v>13</v>
      </c>
      <c r="C74">
        <v>17</v>
      </c>
      <c r="D74" s="1">
        <v>43362</v>
      </c>
      <c r="E74">
        <v>45.62</v>
      </c>
      <c r="F74" t="str">
        <f>VLOOKUP(rozgrywka[[#This Row],[ID_gracza]],gracz[],2,FALSE)</f>
        <v>ZĹyZakrÄt</v>
      </c>
      <c r="G74" s="1">
        <f>VLOOKUP(rozgrywka[[#This Row],[ID_gracza]],gracz[],3,FALSE)</f>
        <v>43320</v>
      </c>
      <c r="H74" t="str">
        <f>VLOOKUP(rozgrywka[[#This Row],[ID_gracza]],gracz[],4,FALSE)</f>
        <v>Polska</v>
      </c>
      <c r="I74" t="str">
        <f>VLOOKUP(rozgrywka[[#This Row],[ID_mapy]],mapa[],2,FALSE)</f>
        <v>Tofik Lis</v>
      </c>
      <c r="J74" t="str">
        <f>VLOOKUP(rozgrywka[[#This Row],[ID_mapy]],mapa[],3,FALSE)</f>
        <v>Kość-Trąbek</v>
      </c>
      <c r="K74">
        <f>VLOOKUP(rozgrywka[[#This Row],[ID_mapy]],mapa[],4,FALSE)</f>
        <v>6</v>
      </c>
      <c r="L74">
        <f>VLOOKUP(rozgrywka[[#This Row],[ID_mapy]],mapa[],5,FALSE)</f>
        <v>160</v>
      </c>
      <c r="M74">
        <f>VLOOKUP(rozgrywka[[#This Row],[ID_mapy]],mapa[],6,FALSE)</f>
        <v>1200</v>
      </c>
      <c r="N74" s="4">
        <f>MONTH(rozgrywka[[#This Row],[Data_rozgrywki]])</f>
        <v>9</v>
      </c>
      <c r="O74" s="4">
        <f>YEAR(rozgrywka[[#This Row],[Data_rozgrywki]])</f>
        <v>2018</v>
      </c>
    </row>
    <row r="75" spans="1:15" x14ac:dyDescent="0.25">
      <c r="A75">
        <v>74</v>
      </c>
      <c r="B75">
        <v>13</v>
      </c>
      <c r="C75">
        <v>17</v>
      </c>
      <c r="D75" s="1">
        <v>43362</v>
      </c>
      <c r="E75">
        <v>50.32</v>
      </c>
      <c r="F75" t="str">
        <f>VLOOKUP(rozgrywka[[#This Row],[ID_gracza]],gracz[],2,FALSE)</f>
        <v>ZĹyZakrÄt</v>
      </c>
      <c r="G75" s="1">
        <f>VLOOKUP(rozgrywka[[#This Row],[ID_gracza]],gracz[],3,FALSE)</f>
        <v>43320</v>
      </c>
      <c r="H75" t="str">
        <f>VLOOKUP(rozgrywka[[#This Row],[ID_gracza]],gracz[],4,FALSE)</f>
        <v>Polska</v>
      </c>
      <c r="I75" t="str">
        <f>VLOOKUP(rozgrywka[[#This Row],[ID_mapy]],mapa[],2,FALSE)</f>
        <v>Tofik Lis</v>
      </c>
      <c r="J75" t="str">
        <f>VLOOKUP(rozgrywka[[#This Row],[ID_mapy]],mapa[],3,FALSE)</f>
        <v>Kość-Trąbek</v>
      </c>
      <c r="K75">
        <f>VLOOKUP(rozgrywka[[#This Row],[ID_mapy]],mapa[],4,FALSE)</f>
        <v>6</v>
      </c>
      <c r="L75">
        <f>VLOOKUP(rozgrywka[[#This Row],[ID_mapy]],mapa[],5,FALSE)</f>
        <v>160</v>
      </c>
      <c r="M75">
        <f>VLOOKUP(rozgrywka[[#This Row],[ID_mapy]],mapa[],6,FALSE)</f>
        <v>1200</v>
      </c>
      <c r="N75" s="4">
        <f>MONTH(rozgrywka[[#This Row],[Data_rozgrywki]])</f>
        <v>9</v>
      </c>
      <c r="O75" s="4">
        <f>YEAR(rozgrywka[[#This Row],[Data_rozgrywki]])</f>
        <v>2018</v>
      </c>
    </row>
    <row r="76" spans="1:15" x14ac:dyDescent="0.25">
      <c r="A76">
        <v>75</v>
      </c>
      <c r="B76">
        <v>13</v>
      </c>
      <c r="C76">
        <v>17</v>
      </c>
      <c r="D76" s="1">
        <v>43362</v>
      </c>
      <c r="E76">
        <v>58.09</v>
      </c>
      <c r="F76" t="str">
        <f>VLOOKUP(rozgrywka[[#This Row],[ID_gracza]],gracz[],2,FALSE)</f>
        <v>ZĹyZakrÄt</v>
      </c>
      <c r="G76" s="1">
        <f>VLOOKUP(rozgrywka[[#This Row],[ID_gracza]],gracz[],3,FALSE)</f>
        <v>43320</v>
      </c>
      <c r="H76" t="str">
        <f>VLOOKUP(rozgrywka[[#This Row],[ID_gracza]],gracz[],4,FALSE)</f>
        <v>Polska</v>
      </c>
      <c r="I76" t="str">
        <f>VLOOKUP(rozgrywka[[#This Row],[ID_mapy]],mapa[],2,FALSE)</f>
        <v>Tofik Lis</v>
      </c>
      <c r="J76" t="str">
        <f>VLOOKUP(rozgrywka[[#This Row],[ID_mapy]],mapa[],3,FALSE)</f>
        <v>Kość-Trąbek</v>
      </c>
      <c r="K76">
        <f>VLOOKUP(rozgrywka[[#This Row],[ID_mapy]],mapa[],4,FALSE)</f>
        <v>6</v>
      </c>
      <c r="L76">
        <f>VLOOKUP(rozgrywka[[#This Row],[ID_mapy]],mapa[],5,FALSE)</f>
        <v>160</v>
      </c>
      <c r="M76">
        <f>VLOOKUP(rozgrywka[[#This Row],[ID_mapy]],mapa[],6,FALSE)</f>
        <v>1200</v>
      </c>
      <c r="N76" s="4">
        <f>MONTH(rozgrywka[[#This Row],[Data_rozgrywki]])</f>
        <v>9</v>
      </c>
      <c r="O76" s="4">
        <f>YEAR(rozgrywka[[#This Row],[Data_rozgrywki]])</f>
        <v>2018</v>
      </c>
    </row>
    <row r="77" spans="1:15" x14ac:dyDescent="0.25">
      <c r="A77">
        <v>76</v>
      </c>
      <c r="B77">
        <v>13</v>
      </c>
      <c r="C77">
        <v>17</v>
      </c>
      <c r="D77" s="1">
        <v>43363</v>
      </c>
      <c r="E77">
        <v>57.19</v>
      </c>
      <c r="F77" t="str">
        <f>VLOOKUP(rozgrywka[[#This Row],[ID_gracza]],gracz[],2,FALSE)</f>
        <v>ZĹyZakrÄt</v>
      </c>
      <c r="G77" s="1">
        <f>VLOOKUP(rozgrywka[[#This Row],[ID_gracza]],gracz[],3,FALSE)</f>
        <v>43320</v>
      </c>
      <c r="H77" t="str">
        <f>VLOOKUP(rozgrywka[[#This Row],[ID_gracza]],gracz[],4,FALSE)</f>
        <v>Polska</v>
      </c>
      <c r="I77" t="str">
        <f>VLOOKUP(rozgrywka[[#This Row],[ID_mapy]],mapa[],2,FALSE)</f>
        <v>Tofik Lis</v>
      </c>
      <c r="J77" t="str">
        <f>VLOOKUP(rozgrywka[[#This Row],[ID_mapy]],mapa[],3,FALSE)</f>
        <v>Kość-Trąbek</v>
      </c>
      <c r="K77">
        <f>VLOOKUP(rozgrywka[[#This Row],[ID_mapy]],mapa[],4,FALSE)</f>
        <v>6</v>
      </c>
      <c r="L77">
        <f>VLOOKUP(rozgrywka[[#This Row],[ID_mapy]],mapa[],5,FALSE)</f>
        <v>160</v>
      </c>
      <c r="M77">
        <f>VLOOKUP(rozgrywka[[#This Row],[ID_mapy]],mapa[],6,FALSE)</f>
        <v>1200</v>
      </c>
      <c r="N77" s="4">
        <f>MONTH(rozgrywka[[#This Row],[Data_rozgrywki]])</f>
        <v>9</v>
      </c>
      <c r="O77" s="4">
        <f>YEAR(rozgrywka[[#This Row],[Data_rozgrywki]])</f>
        <v>2018</v>
      </c>
    </row>
    <row r="78" spans="1:15" x14ac:dyDescent="0.25">
      <c r="A78">
        <v>77</v>
      </c>
      <c r="B78">
        <v>13</v>
      </c>
      <c r="C78">
        <v>17</v>
      </c>
      <c r="D78" s="1">
        <v>43363</v>
      </c>
      <c r="E78">
        <v>69.7</v>
      </c>
      <c r="F78" t="str">
        <f>VLOOKUP(rozgrywka[[#This Row],[ID_gracza]],gracz[],2,FALSE)</f>
        <v>ZĹyZakrÄt</v>
      </c>
      <c r="G78" s="1">
        <f>VLOOKUP(rozgrywka[[#This Row],[ID_gracza]],gracz[],3,FALSE)</f>
        <v>43320</v>
      </c>
      <c r="H78" t="str">
        <f>VLOOKUP(rozgrywka[[#This Row],[ID_gracza]],gracz[],4,FALSE)</f>
        <v>Polska</v>
      </c>
      <c r="I78" t="str">
        <f>VLOOKUP(rozgrywka[[#This Row],[ID_mapy]],mapa[],2,FALSE)</f>
        <v>Tofik Lis</v>
      </c>
      <c r="J78" t="str">
        <f>VLOOKUP(rozgrywka[[#This Row],[ID_mapy]],mapa[],3,FALSE)</f>
        <v>Kość-Trąbek</v>
      </c>
      <c r="K78">
        <f>VLOOKUP(rozgrywka[[#This Row],[ID_mapy]],mapa[],4,FALSE)</f>
        <v>6</v>
      </c>
      <c r="L78">
        <f>VLOOKUP(rozgrywka[[#This Row],[ID_mapy]],mapa[],5,FALSE)</f>
        <v>160</v>
      </c>
      <c r="M78">
        <f>VLOOKUP(rozgrywka[[#This Row],[ID_mapy]],mapa[],6,FALSE)</f>
        <v>1200</v>
      </c>
      <c r="N78" s="4">
        <f>MONTH(rozgrywka[[#This Row],[Data_rozgrywki]])</f>
        <v>9</v>
      </c>
      <c r="O78" s="4">
        <f>YEAR(rozgrywka[[#This Row],[Data_rozgrywki]])</f>
        <v>2018</v>
      </c>
    </row>
    <row r="79" spans="1:15" x14ac:dyDescent="0.25">
      <c r="A79">
        <v>78</v>
      </c>
      <c r="B79">
        <v>13</v>
      </c>
      <c r="C79">
        <v>17</v>
      </c>
      <c r="D79" s="1">
        <v>43365</v>
      </c>
      <c r="E79">
        <v>67.42</v>
      </c>
      <c r="F79" t="str">
        <f>VLOOKUP(rozgrywka[[#This Row],[ID_gracza]],gracz[],2,FALSE)</f>
        <v>ZĹyZakrÄt</v>
      </c>
      <c r="G79" s="1">
        <f>VLOOKUP(rozgrywka[[#This Row],[ID_gracza]],gracz[],3,FALSE)</f>
        <v>43320</v>
      </c>
      <c r="H79" t="str">
        <f>VLOOKUP(rozgrywka[[#This Row],[ID_gracza]],gracz[],4,FALSE)</f>
        <v>Polska</v>
      </c>
      <c r="I79" t="str">
        <f>VLOOKUP(rozgrywka[[#This Row],[ID_mapy]],mapa[],2,FALSE)</f>
        <v>Tofik Lis</v>
      </c>
      <c r="J79" t="str">
        <f>VLOOKUP(rozgrywka[[#This Row],[ID_mapy]],mapa[],3,FALSE)</f>
        <v>Kość-Trąbek</v>
      </c>
      <c r="K79">
        <f>VLOOKUP(rozgrywka[[#This Row],[ID_mapy]],mapa[],4,FALSE)</f>
        <v>6</v>
      </c>
      <c r="L79">
        <f>VLOOKUP(rozgrywka[[#This Row],[ID_mapy]],mapa[],5,FALSE)</f>
        <v>160</v>
      </c>
      <c r="M79">
        <f>VLOOKUP(rozgrywka[[#This Row],[ID_mapy]],mapa[],6,FALSE)</f>
        <v>1200</v>
      </c>
      <c r="N79" s="4">
        <f>MONTH(rozgrywka[[#This Row],[Data_rozgrywki]])</f>
        <v>9</v>
      </c>
      <c r="O79" s="4">
        <f>YEAR(rozgrywka[[#This Row],[Data_rozgrywki]])</f>
        <v>2018</v>
      </c>
    </row>
    <row r="80" spans="1:15" x14ac:dyDescent="0.25">
      <c r="A80">
        <v>79</v>
      </c>
      <c r="B80">
        <v>13</v>
      </c>
      <c r="C80">
        <v>17</v>
      </c>
      <c r="D80" s="1">
        <v>43365</v>
      </c>
      <c r="E80">
        <v>75.900000000000006</v>
      </c>
      <c r="F80" t="str">
        <f>VLOOKUP(rozgrywka[[#This Row],[ID_gracza]],gracz[],2,FALSE)</f>
        <v>ZĹyZakrÄt</v>
      </c>
      <c r="G80" s="1">
        <f>VLOOKUP(rozgrywka[[#This Row],[ID_gracza]],gracz[],3,FALSE)</f>
        <v>43320</v>
      </c>
      <c r="H80" t="str">
        <f>VLOOKUP(rozgrywka[[#This Row],[ID_gracza]],gracz[],4,FALSE)</f>
        <v>Polska</v>
      </c>
      <c r="I80" t="str">
        <f>VLOOKUP(rozgrywka[[#This Row],[ID_mapy]],mapa[],2,FALSE)</f>
        <v>Tofik Lis</v>
      </c>
      <c r="J80" t="str">
        <f>VLOOKUP(rozgrywka[[#This Row],[ID_mapy]],mapa[],3,FALSE)</f>
        <v>Kość-Trąbek</v>
      </c>
      <c r="K80">
        <f>VLOOKUP(rozgrywka[[#This Row],[ID_mapy]],mapa[],4,FALSE)</f>
        <v>6</v>
      </c>
      <c r="L80">
        <f>VLOOKUP(rozgrywka[[#This Row],[ID_mapy]],mapa[],5,FALSE)</f>
        <v>160</v>
      </c>
      <c r="M80">
        <f>VLOOKUP(rozgrywka[[#This Row],[ID_mapy]],mapa[],6,FALSE)</f>
        <v>1200</v>
      </c>
      <c r="N80" s="4">
        <f>MONTH(rozgrywka[[#This Row],[Data_rozgrywki]])</f>
        <v>9</v>
      </c>
      <c r="O80" s="4">
        <f>YEAR(rozgrywka[[#This Row],[Data_rozgrywki]])</f>
        <v>2018</v>
      </c>
    </row>
    <row r="81" spans="1:15" x14ac:dyDescent="0.25">
      <c r="A81">
        <v>80</v>
      </c>
      <c r="B81">
        <v>13</v>
      </c>
      <c r="C81">
        <v>9</v>
      </c>
      <c r="D81" s="1">
        <v>43366</v>
      </c>
      <c r="E81">
        <v>14.64</v>
      </c>
      <c r="F81" t="str">
        <f>VLOOKUP(rozgrywka[[#This Row],[ID_gracza]],gracz[],2,FALSE)</f>
        <v>ZĹyZakrÄt</v>
      </c>
      <c r="G81" s="1">
        <f>VLOOKUP(rozgrywka[[#This Row],[ID_gracza]],gracz[],3,FALSE)</f>
        <v>43320</v>
      </c>
      <c r="H81" t="str">
        <f>VLOOKUP(rozgrywka[[#This Row],[ID_gracza]],gracz[],4,FALSE)</f>
        <v>Polska</v>
      </c>
      <c r="I81" t="str">
        <f>VLOOKUP(rozgrywka[[#This Row],[ID_mapy]],mapa[],2,FALSE)</f>
        <v>Panda Oczy i Termit</v>
      </c>
      <c r="J81" t="str">
        <f>VLOOKUP(rozgrywka[[#This Row],[ID_mapy]],mapa[],3,FALSE)</f>
        <v>Duży Wynik</v>
      </c>
      <c r="K81">
        <f>VLOOKUP(rozgrywka[[#This Row],[ID_mapy]],mapa[],4,FALSE)</f>
        <v>6</v>
      </c>
      <c r="L81">
        <f>VLOOKUP(rozgrywka[[#This Row],[ID_mapy]],mapa[],5,FALSE)</f>
        <v>150</v>
      </c>
      <c r="M81">
        <f>VLOOKUP(rozgrywka[[#This Row],[ID_mapy]],mapa[],6,FALSE)</f>
        <v>1200</v>
      </c>
      <c r="N81" s="4">
        <f>MONTH(rozgrywka[[#This Row],[Data_rozgrywki]])</f>
        <v>9</v>
      </c>
      <c r="O81" s="4">
        <f>YEAR(rozgrywka[[#This Row],[Data_rozgrywki]])</f>
        <v>2018</v>
      </c>
    </row>
    <row r="82" spans="1:15" x14ac:dyDescent="0.25">
      <c r="A82">
        <v>81</v>
      </c>
      <c r="B82">
        <v>13</v>
      </c>
      <c r="C82">
        <v>9</v>
      </c>
      <c r="D82" s="1">
        <v>43366</v>
      </c>
      <c r="E82">
        <v>27.1</v>
      </c>
      <c r="F82" t="str">
        <f>VLOOKUP(rozgrywka[[#This Row],[ID_gracza]],gracz[],2,FALSE)</f>
        <v>ZĹyZakrÄt</v>
      </c>
      <c r="G82" s="1">
        <f>VLOOKUP(rozgrywka[[#This Row],[ID_gracza]],gracz[],3,FALSE)</f>
        <v>43320</v>
      </c>
      <c r="H82" t="str">
        <f>VLOOKUP(rozgrywka[[#This Row],[ID_gracza]],gracz[],4,FALSE)</f>
        <v>Polska</v>
      </c>
      <c r="I82" t="str">
        <f>VLOOKUP(rozgrywka[[#This Row],[ID_mapy]],mapa[],2,FALSE)</f>
        <v>Panda Oczy i Termit</v>
      </c>
      <c r="J82" t="str">
        <f>VLOOKUP(rozgrywka[[#This Row],[ID_mapy]],mapa[],3,FALSE)</f>
        <v>Duży Wynik</v>
      </c>
      <c r="K82">
        <f>VLOOKUP(rozgrywka[[#This Row],[ID_mapy]],mapa[],4,FALSE)</f>
        <v>6</v>
      </c>
      <c r="L82">
        <f>VLOOKUP(rozgrywka[[#This Row],[ID_mapy]],mapa[],5,FALSE)</f>
        <v>150</v>
      </c>
      <c r="M82">
        <f>VLOOKUP(rozgrywka[[#This Row],[ID_mapy]],mapa[],6,FALSE)</f>
        <v>1200</v>
      </c>
      <c r="N82" s="4">
        <f>MONTH(rozgrywka[[#This Row],[Data_rozgrywki]])</f>
        <v>9</v>
      </c>
      <c r="O82" s="4">
        <f>YEAR(rozgrywka[[#This Row],[Data_rozgrywki]])</f>
        <v>2018</v>
      </c>
    </row>
    <row r="83" spans="1:15" x14ac:dyDescent="0.25">
      <c r="A83">
        <v>82</v>
      </c>
      <c r="B83">
        <v>13</v>
      </c>
      <c r="C83">
        <v>9</v>
      </c>
      <c r="D83" s="1">
        <v>43366</v>
      </c>
      <c r="E83">
        <v>26.47</v>
      </c>
      <c r="F83" t="str">
        <f>VLOOKUP(rozgrywka[[#This Row],[ID_gracza]],gracz[],2,FALSE)</f>
        <v>ZĹyZakrÄt</v>
      </c>
      <c r="G83" s="1">
        <f>VLOOKUP(rozgrywka[[#This Row],[ID_gracza]],gracz[],3,FALSE)</f>
        <v>43320</v>
      </c>
      <c r="H83" t="str">
        <f>VLOOKUP(rozgrywka[[#This Row],[ID_gracza]],gracz[],4,FALSE)</f>
        <v>Polska</v>
      </c>
      <c r="I83" t="str">
        <f>VLOOKUP(rozgrywka[[#This Row],[ID_mapy]],mapa[],2,FALSE)</f>
        <v>Panda Oczy i Termit</v>
      </c>
      <c r="J83" t="str">
        <f>VLOOKUP(rozgrywka[[#This Row],[ID_mapy]],mapa[],3,FALSE)</f>
        <v>Duży Wynik</v>
      </c>
      <c r="K83">
        <f>VLOOKUP(rozgrywka[[#This Row],[ID_mapy]],mapa[],4,FALSE)</f>
        <v>6</v>
      </c>
      <c r="L83">
        <f>VLOOKUP(rozgrywka[[#This Row],[ID_mapy]],mapa[],5,FALSE)</f>
        <v>150</v>
      </c>
      <c r="M83">
        <f>VLOOKUP(rozgrywka[[#This Row],[ID_mapy]],mapa[],6,FALSE)</f>
        <v>1200</v>
      </c>
      <c r="N83" s="4">
        <f>MONTH(rozgrywka[[#This Row],[Data_rozgrywki]])</f>
        <v>9</v>
      </c>
      <c r="O83" s="4">
        <f>YEAR(rozgrywka[[#This Row],[Data_rozgrywki]])</f>
        <v>2018</v>
      </c>
    </row>
    <row r="84" spans="1:15" x14ac:dyDescent="0.25">
      <c r="A84">
        <v>83</v>
      </c>
      <c r="B84">
        <v>13</v>
      </c>
      <c r="C84">
        <v>9</v>
      </c>
      <c r="D84" s="1">
        <v>43366</v>
      </c>
      <c r="E84">
        <v>37.11</v>
      </c>
      <c r="F84" t="str">
        <f>VLOOKUP(rozgrywka[[#This Row],[ID_gracza]],gracz[],2,FALSE)</f>
        <v>ZĹyZakrÄt</v>
      </c>
      <c r="G84" s="1">
        <f>VLOOKUP(rozgrywka[[#This Row],[ID_gracza]],gracz[],3,FALSE)</f>
        <v>43320</v>
      </c>
      <c r="H84" t="str">
        <f>VLOOKUP(rozgrywka[[#This Row],[ID_gracza]],gracz[],4,FALSE)</f>
        <v>Polska</v>
      </c>
      <c r="I84" t="str">
        <f>VLOOKUP(rozgrywka[[#This Row],[ID_mapy]],mapa[],2,FALSE)</f>
        <v>Panda Oczy i Termit</v>
      </c>
      <c r="J84" t="str">
        <f>VLOOKUP(rozgrywka[[#This Row],[ID_mapy]],mapa[],3,FALSE)</f>
        <v>Duży Wynik</v>
      </c>
      <c r="K84">
        <f>VLOOKUP(rozgrywka[[#This Row],[ID_mapy]],mapa[],4,FALSE)</f>
        <v>6</v>
      </c>
      <c r="L84">
        <f>VLOOKUP(rozgrywka[[#This Row],[ID_mapy]],mapa[],5,FALSE)</f>
        <v>150</v>
      </c>
      <c r="M84">
        <f>VLOOKUP(rozgrywka[[#This Row],[ID_mapy]],mapa[],6,FALSE)</f>
        <v>1200</v>
      </c>
      <c r="N84" s="4">
        <f>MONTH(rozgrywka[[#This Row],[Data_rozgrywki]])</f>
        <v>9</v>
      </c>
      <c r="O84" s="4">
        <f>YEAR(rozgrywka[[#This Row],[Data_rozgrywki]])</f>
        <v>2018</v>
      </c>
    </row>
    <row r="85" spans="1:15" x14ac:dyDescent="0.25">
      <c r="A85">
        <v>84</v>
      </c>
      <c r="B85">
        <v>13</v>
      </c>
      <c r="C85">
        <v>9</v>
      </c>
      <c r="D85" s="1">
        <v>43366</v>
      </c>
      <c r="E85">
        <v>53.69</v>
      </c>
      <c r="F85" t="str">
        <f>VLOOKUP(rozgrywka[[#This Row],[ID_gracza]],gracz[],2,FALSE)</f>
        <v>ZĹyZakrÄt</v>
      </c>
      <c r="G85" s="1">
        <f>VLOOKUP(rozgrywka[[#This Row],[ID_gracza]],gracz[],3,FALSE)</f>
        <v>43320</v>
      </c>
      <c r="H85" t="str">
        <f>VLOOKUP(rozgrywka[[#This Row],[ID_gracza]],gracz[],4,FALSE)</f>
        <v>Polska</v>
      </c>
      <c r="I85" t="str">
        <f>VLOOKUP(rozgrywka[[#This Row],[ID_mapy]],mapa[],2,FALSE)</f>
        <v>Panda Oczy i Termit</v>
      </c>
      <c r="J85" t="str">
        <f>VLOOKUP(rozgrywka[[#This Row],[ID_mapy]],mapa[],3,FALSE)</f>
        <v>Duży Wynik</v>
      </c>
      <c r="K85">
        <f>VLOOKUP(rozgrywka[[#This Row],[ID_mapy]],mapa[],4,FALSE)</f>
        <v>6</v>
      </c>
      <c r="L85">
        <f>VLOOKUP(rozgrywka[[#This Row],[ID_mapy]],mapa[],5,FALSE)</f>
        <v>150</v>
      </c>
      <c r="M85">
        <f>VLOOKUP(rozgrywka[[#This Row],[ID_mapy]],mapa[],6,FALSE)</f>
        <v>1200</v>
      </c>
      <c r="N85" s="4">
        <f>MONTH(rozgrywka[[#This Row],[Data_rozgrywki]])</f>
        <v>9</v>
      </c>
      <c r="O85" s="4">
        <f>YEAR(rozgrywka[[#This Row],[Data_rozgrywki]])</f>
        <v>2018</v>
      </c>
    </row>
    <row r="86" spans="1:15" x14ac:dyDescent="0.25">
      <c r="A86">
        <v>85</v>
      </c>
      <c r="B86">
        <v>13</v>
      </c>
      <c r="C86">
        <v>9</v>
      </c>
      <c r="D86" s="1">
        <v>43366</v>
      </c>
      <c r="E86">
        <v>42.08</v>
      </c>
      <c r="F86" t="str">
        <f>VLOOKUP(rozgrywka[[#This Row],[ID_gracza]],gracz[],2,FALSE)</f>
        <v>ZĹyZakrÄt</v>
      </c>
      <c r="G86" s="1">
        <f>VLOOKUP(rozgrywka[[#This Row],[ID_gracza]],gracz[],3,FALSE)</f>
        <v>43320</v>
      </c>
      <c r="H86" t="str">
        <f>VLOOKUP(rozgrywka[[#This Row],[ID_gracza]],gracz[],4,FALSE)</f>
        <v>Polska</v>
      </c>
      <c r="I86" t="str">
        <f>VLOOKUP(rozgrywka[[#This Row],[ID_mapy]],mapa[],2,FALSE)</f>
        <v>Panda Oczy i Termit</v>
      </c>
      <c r="J86" t="str">
        <f>VLOOKUP(rozgrywka[[#This Row],[ID_mapy]],mapa[],3,FALSE)</f>
        <v>Duży Wynik</v>
      </c>
      <c r="K86">
        <f>VLOOKUP(rozgrywka[[#This Row],[ID_mapy]],mapa[],4,FALSE)</f>
        <v>6</v>
      </c>
      <c r="L86">
        <f>VLOOKUP(rozgrywka[[#This Row],[ID_mapy]],mapa[],5,FALSE)</f>
        <v>150</v>
      </c>
      <c r="M86">
        <f>VLOOKUP(rozgrywka[[#This Row],[ID_mapy]],mapa[],6,FALSE)</f>
        <v>1200</v>
      </c>
      <c r="N86" s="4">
        <f>MONTH(rozgrywka[[#This Row],[Data_rozgrywki]])</f>
        <v>9</v>
      </c>
      <c r="O86" s="4">
        <f>YEAR(rozgrywka[[#This Row],[Data_rozgrywki]])</f>
        <v>2018</v>
      </c>
    </row>
    <row r="87" spans="1:15" x14ac:dyDescent="0.25">
      <c r="A87">
        <v>86</v>
      </c>
      <c r="B87">
        <v>13</v>
      </c>
      <c r="C87">
        <v>9</v>
      </c>
      <c r="D87" s="1">
        <v>43367</v>
      </c>
      <c r="E87">
        <v>45.67</v>
      </c>
      <c r="F87" t="str">
        <f>VLOOKUP(rozgrywka[[#This Row],[ID_gracza]],gracz[],2,FALSE)</f>
        <v>ZĹyZakrÄt</v>
      </c>
      <c r="G87" s="1">
        <f>VLOOKUP(rozgrywka[[#This Row],[ID_gracza]],gracz[],3,FALSE)</f>
        <v>43320</v>
      </c>
      <c r="H87" t="str">
        <f>VLOOKUP(rozgrywka[[#This Row],[ID_gracza]],gracz[],4,FALSE)</f>
        <v>Polska</v>
      </c>
      <c r="I87" t="str">
        <f>VLOOKUP(rozgrywka[[#This Row],[ID_mapy]],mapa[],2,FALSE)</f>
        <v>Panda Oczy i Termit</v>
      </c>
      <c r="J87" t="str">
        <f>VLOOKUP(rozgrywka[[#This Row],[ID_mapy]],mapa[],3,FALSE)</f>
        <v>Duży Wynik</v>
      </c>
      <c r="K87">
        <f>VLOOKUP(rozgrywka[[#This Row],[ID_mapy]],mapa[],4,FALSE)</f>
        <v>6</v>
      </c>
      <c r="L87">
        <f>VLOOKUP(rozgrywka[[#This Row],[ID_mapy]],mapa[],5,FALSE)</f>
        <v>150</v>
      </c>
      <c r="M87">
        <f>VLOOKUP(rozgrywka[[#This Row],[ID_mapy]],mapa[],6,FALSE)</f>
        <v>1200</v>
      </c>
      <c r="N87" s="4">
        <f>MONTH(rozgrywka[[#This Row],[Data_rozgrywki]])</f>
        <v>9</v>
      </c>
      <c r="O87" s="4">
        <f>YEAR(rozgrywka[[#This Row],[Data_rozgrywki]])</f>
        <v>2018</v>
      </c>
    </row>
    <row r="88" spans="1:15" x14ac:dyDescent="0.25">
      <c r="A88">
        <v>87</v>
      </c>
      <c r="B88">
        <v>13</v>
      </c>
      <c r="C88">
        <v>9</v>
      </c>
      <c r="D88" s="1">
        <v>43367</v>
      </c>
      <c r="E88">
        <v>73.73</v>
      </c>
      <c r="F88" t="str">
        <f>VLOOKUP(rozgrywka[[#This Row],[ID_gracza]],gracz[],2,FALSE)</f>
        <v>ZĹyZakrÄt</v>
      </c>
      <c r="G88" s="1">
        <f>VLOOKUP(rozgrywka[[#This Row],[ID_gracza]],gracz[],3,FALSE)</f>
        <v>43320</v>
      </c>
      <c r="H88" t="str">
        <f>VLOOKUP(rozgrywka[[#This Row],[ID_gracza]],gracz[],4,FALSE)</f>
        <v>Polska</v>
      </c>
      <c r="I88" t="str">
        <f>VLOOKUP(rozgrywka[[#This Row],[ID_mapy]],mapa[],2,FALSE)</f>
        <v>Panda Oczy i Termit</v>
      </c>
      <c r="J88" t="str">
        <f>VLOOKUP(rozgrywka[[#This Row],[ID_mapy]],mapa[],3,FALSE)</f>
        <v>Duży Wynik</v>
      </c>
      <c r="K88">
        <f>VLOOKUP(rozgrywka[[#This Row],[ID_mapy]],mapa[],4,FALSE)</f>
        <v>6</v>
      </c>
      <c r="L88">
        <f>VLOOKUP(rozgrywka[[#This Row],[ID_mapy]],mapa[],5,FALSE)</f>
        <v>150</v>
      </c>
      <c r="M88">
        <f>VLOOKUP(rozgrywka[[#This Row],[ID_mapy]],mapa[],6,FALSE)</f>
        <v>1200</v>
      </c>
      <c r="N88" s="4">
        <f>MONTH(rozgrywka[[#This Row],[Data_rozgrywki]])</f>
        <v>9</v>
      </c>
      <c r="O88" s="4">
        <f>YEAR(rozgrywka[[#This Row],[Data_rozgrywki]])</f>
        <v>2018</v>
      </c>
    </row>
    <row r="89" spans="1:15" x14ac:dyDescent="0.25">
      <c r="A89">
        <v>88</v>
      </c>
      <c r="B89">
        <v>13</v>
      </c>
      <c r="C89">
        <v>9</v>
      </c>
      <c r="D89" s="1">
        <v>43367</v>
      </c>
      <c r="E89">
        <v>62.37</v>
      </c>
      <c r="F89" t="str">
        <f>VLOOKUP(rozgrywka[[#This Row],[ID_gracza]],gracz[],2,FALSE)</f>
        <v>ZĹyZakrÄt</v>
      </c>
      <c r="G89" s="1">
        <f>VLOOKUP(rozgrywka[[#This Row],[ID_gracza]],gracz[],3,FALSE)</f>
        <v>43320</v>
      </c>
      <c r="H89" t="str">
        <f>VLOOKUP(rozgrywka[[#This Row],[ID_gracza]],gracz[],4,FALSE)</f>
        <v>Polska</v>
      </c>
      <c r="I89" t="str">
        <f>VLOOKUP(rozgrywka[[#This Row],[ID_mapy]],mapa[],2,FALSE)</f>
        <v>Panda Oczy i Termit</v>
      </c>
      <c r="J89" t="str">
        <f>VLOOKUP(rozgrywka[[#This Row],[ID_mapy]],mapa[],3,FALSE)</f>
        <v>Duży Wynik</v>
      </c>
      <c r="K89">
        <f>VLOOKUP(rozgrywka[[#This Row],[ID_mapy]],mapa[],4,FALSE)</f>
        <v>6</v>
      </c>
      <c r="L89">
        <f>VLOOKUP(rozgrywka[[#This Row],[ID_mapy]],mapa[],5,FALSE)</f>
        <v>150</v>
      </c>
      <c r="M89">
        <f>VLOOKUP(rozgrywka[[#This Row],[ID_mapy]],mapa[],6,FALSE)</f>
        <v>1200</v>
      </c>
      <c r="N89" s="4">
        <f>MONTH(rozgrywka[[#This Row],[Data_rozgrywki]])</f>
        <v>9</v>
      </c>
      <c r="O89" s="4">
        <f>YEAR(rozgrywka[[#This Row],[Data_rozgrywki]])</f>
        <v>2018</v>
      </c>
    </row>
    <row r="90" spans="1:15" x14ac:dyDescent="0.25">
      <c r="A90">
        <v>89</v>
      </c>
      <c r="B90">
        <v>13</v>
      </c>
      <c r="C90">
        <v>9</v>
      </c>
      <c r="D90" s="1">
        <v>43370</v>
      </c>
      <c r="E90">
        <v>66.62</v>
      </c>
      <c r="F90" t="str">
        <f>VLOOKUP(rozgrywka[[#This Row],[ID_gracza]],gracz[],2,FALSE)</f>
        <v>ZĹyZakrÄt</v>
      </c>
      <c r="G90" s="1">
        <f>VLOOKUP(rozgrywka[[#This Row],[ID_gracza]],gracz[],3,FALSE)</f>
        <v>43320</v>
      </c>
      <c r="H90" t="str">
        <f>VLOOKUP(rozgrywka[[#This Row],[ID_gracza]],gracz[],4,FALSE)</f>
        <v>Polska</v>
      </c>
      <c r="I90" t="str">
        <f>VLOOKUP(rozgrywka[[#This Row],[ID_mapy]],mapa[],2,FALSE)</f>
        <v>Panda Oczy i Termit</v>
      </c>
      <c r="J90" t="str">
        <f>VLOOKUP(rozgrywka[[#This Row],[ID_mapy]],mapa[],3,FALSE)</f>
        <v>Duży Wynik</v>
      </c>
      <c r="K90">
        <f>VLOOKUP(rozgrywka[[#This Row],[ID_mapy]],mapa[],4,FALSE)</f>
        <v>6</v>
      </c>
      <c r="L90">
        <f>VLOOKUP(rozgrywka[[#This Row],[ID_mapy]],mapa[],5,FALSE)</f>
        <v>150</v>
      </c>
      <c r="M90">
        <f>VLOOKUP(rozgrywka[[#This Row],[ID_mapy]],mapa[],6,FALSE)</f>
        <v>1200</v>
      </c>
      <c r="N90" s="4">
        <f>MONTH(rozgrywka[[#This Row],[Data_rozgrywki]])</f>
        <v>9</v>
      </c>
      <c r="O90" s="4">
        <f>YEAR(rozgrywka[[#This Row],[Data_rozgrywki]])</f>
        <v>2018</v>
      </c>
    </row>
    <row r="91" spans="1:15" x14ac:dyDescent="0.25">
      <c r="A91">
        <v>90</v>
      </c>
      <c r="B91">
        <v>13</v>
      </c>
      <c r="C91">
        <v>10</v>
      </c>
      <c r="D91" s="1">
        <v>43372</v>
      </c>
      <c r="E91">
        <v>12.64</v>
      </c>
      <c r="F91" t="str">
        <f>VLOOKUP(rozgrywka[[#This Row],[ID_gracza]],gracz[],2,FALSE)</f>
        <v>ZĹyZakrÄt</v>
      </c>
      <c r="G91" s="1">
        <f>VLOOKUP(rozgrywka[[#This Row],[ID_gracza]],gracz[],3,FALSE)</f>
        <v>43320</v>
      </c>
      <c r="H91" t="str">
        <f>VLOOKUP(rozgrywka[[#This Row],[ID_gracza]],gracz[],4,FALSE)</f>
        <v>Polska</v>
      </c>
      <c r="I91" t="str">
        <f>VLOOKUP(rozgrywka[[#This Row],[ID_mapy]],mapa[],2,FALSE)</f>
        <v>Portek i Madeonek</v>
      </c>
      <c r="J91" t="str">
        <f>VLOOKUP(rozgrywka[[#This Row],[ID_mapy]],mapa[],3,FALSE)</f>
        <v>Schronisko</v>
      </c>
      <c r="K91">
        <f>VLOOKUP(rozgrywka[[#This Row],[ID_mapy]],mapa[],4,FALSE)</f>
        <v>5</v>
      </c>
      <c r="L91">
        <f>VLOOKUP(rozgrywka[[#This Row],[ID_mapy]],mapa[],5,FALSE)</f>
        <v>128</v>
      </c>
      <c r="M91">
        <f>VLOOKUP(rozgrywka[[#This Row],[ID_mapy]],mapa[],6,FALSE)</f>
        <v>1000</v>
      </c>
      <c r="N91" s="4">
        <f>MONTH(rozgrywka[[#This Row],[Data_rozgrywki]])</f>
        <v>9</v>
      </c>
      <c r="O91" s="4">
        <f>YEAR(rozgrywka[[#This Row],[Data_rozgrywki]])</f>
        <v>2018</v>
      </c>
    </row>
    <row r="92" spans="1:15" x14ac:dyDescent="0.25">
      <c r="A92">
        <v>91</v>
      </c>
      <c r="B92">
        <v>13</v>
      </c>
      <c r="C92">
        <v>10</v>
      </c>
      <c r="D92" s="1">
        <v>43374</v>
      </c>
      <c r="E92">
        <v>18.920000000000002</v>
      </c>
      <c r="F92" t="str">
        <f>VLOOKUP(rozgrywka[[#This Row],[ID_gracza]],gracz[],2,FALSE)</f>
        <v>ZĹyZakrÄt</v>
      </c>
      <c r="G92" s="1">
        <f>VLOOKUP(rozgrywka[[#This Row],[ID_gracza]],gracz[],3,FALSE)</f>
        <v>43320</v>
      </c>
      <c r="H92" t="str">
        <f>VLOOKUP(rozgrywka[[#This Row],[ID_gracza]],gracz[],4,FALSE)</f>
        <v>Polska</v>
      </c>
      <c r="I92" t="str">
        <f>VLOOKUP(rozgrywka[[#This Row],[ID_mapy]],mapa[],2,FALSE)</f>
        <v>Portek i Madeonek</v>
      </c>
      <c r="J92" t="str">
        <f>VLOOKUP(rozgrywka[[#This Row],[ID_mapy]],mapa[],3,FALSE)</f>
        <v>Schronisko</v>
      </c>
      <c r="K92">
        <f>VLOOKUP(rozgrywka[[#This Row],[ID_mapy]],mapa[],4,FALSE)</f>
        <v>5</v>
      </c>
      <c r="L92">
        <f>VLOOKUP(rozgrywka[[#This Row],[ID_mapy]],mapa[],5,FALSE)</f>
        <v>128</v>
      </c>
      <c r="M92">
        <f>VLOOKUP(rozgrywka[[#This Row],[ID_mapy]],mapa[],6,FALSE)</f>
        <v>1000</v>
      </c>
      <c r="N92" s="4">
        <f>MONTH(rozgrywka[[#This Row],[Data_rozgrywki]])</f>
        <v>10</v>
      </c>
      <c r="O92" s="4">
        <f>YEAR(rozgrywka[[#This Row],[Data_rozgrywki]])</f>
        <v>2018</v>
      </c>
    </row>
    <row r="93" spans="1:15" x14ac:dyDescent="0.25">
      <c r="A93">
        <v>92</v>
      </c>
      <c r="B93">
        <v>13</v>
      </c>
      <c r="C93">
        <v>10</v>
      </c>
      <c r="D93" s="1">
        <v>43374</v>
      </c>
      <c r="E93">
        <v>28.73</v>
      </c>
      <c r="F93" t="str">
        <f>VLOOKUP(rozgrywka[[#This Row],[ID_gracza]],gracz[],2,FALSE)</f>
        <v>ZĹyZakrÄt</v>
      </c>
      <c r="G93" s="1">
        <f>VLOOKUP(rozgrywka[[#This Row],[ID_gracza]],gracz[],3,FALSE)</f>
        <v>43320</v>
      </c>
      <c r="H93" t="str">
        <f>VLOOKUP(rozgrywka[[#This Row],[ID_gracza]],gracz[],4,FALSE)</f>
        <v>Polska</v>
      </c>
      <c r="I93" t="str">
        <f>VLOOKUP(rozgrywka[[#This Row],[ID_mapy]],mapa[],2,FALSE)</f>
        <v>Portek i Madeonek</v>
      </c>
      <c r="J93" t="str">
        <f>VLOOKUP(rozgrywka[[#This Row],[ID_mapy]],mapa[],3,FALSE)</f>
        <v>Schronisko</v>
      </c>
      <c r="K93">
        <f>VLOOKUP(rozgrywka[[#This Row],[ID_mapy]],mapa[],4,FALSE)</f>
        <v>5</v>
      </c>
      <c r="L93">
        <f>VLOOKUP(rozgrywka[[#This Row],[ID_mapy]],mapa[],5,FALSE)</f>
        <v>128</v>
      </c>
      <c r="M93">
        <f>VLOOKUP(rozgrywka[[#This Row],[ID_mapy]],mapa[],6,FALSE)</f>
        <v>1000</v>
      </c>
      <c r="N93" s="4">
        <f>MONTH(rozgrywka[[#This Row],[Data_rozgrywki]])</f>
        <v>10</v>
      </c>
      <c r="O93" s="4">
        <f>YEAR(rozgrywka[[#This Row],[Data_rozgrywki]])</f>
        <v>2018</v>
      </c>
    </row>
    <row r="94" spans="1:15" x14ac:dyDescent="0.25">
      <c r="A94">
        <v>93</v>
      </c>
      <c r="B94">
        <v>13</v>
      </c>
      <c r="C94">
        <v>10</v>
      </c>
      <c r="D94" s="1">
        <v>43374</v>
      </c>
      <c r="E94">
        <v>28.66</v>
      </c>
      <c r="F94" t="str">
        <f>VLOOKUP(rozgrywka[[#This Row],[ID_gracza]],gracz[],2,FALSE)</f>
        <v>ZĹyZakrÄt</v>
      </c>
      <c r="G94" s="1">
        <f>VLOOKUP(rozgrywka[[#This Row],[ID_gracza]],gracz[],3,FALSE)</f>
        <v>43320</v>
      </c>
      <c r="H94" t="str">
        <f>VLOOKUP(rozgrywka[[#This Row],[ID_gracza]],gracz[],4,FALSE)</f>
        <v>Polska</v>
      </c>
      <c r="I94" t="str">
        <f>VLOOKUP(rozgrywka[[#This Row],[ID_mapy]],mapa[],2,FALSE)</f>
        <v>Portek i Madeonek</v>
      </c>
      <c r="J94" t="str">
        <f>VLOOKUP(rozgrywka[[#This Row],[ID_mapy]],mapa[],3,FALSE)</f>
        <v>Schronisko</v>
      </c>
      <c r="K94">
        <f>VLOOKUP(rozgrywka[[#This Row],[ID_mapy]],mapa[],4,FALSE)</f>
        <v>5</v>
      </c>
      <c r="L94">
        <f>VLOOKUP(rozgrywka[[#This Row],[ID_mapy]],mapa[],5,FALSE)</f>
        <v>128</v>
      </c>
      <c r="M94">
        <f>VLOOKUP(rozgrywka[[#This Row],[ID_mapy]],mapa[],6,FALSE)</f>
        <v>1000</v>
      </c>
      <c r="N94" s="4">
        <f>MONTH(rozgrywka[[#This Row],[Data_rozgrywki]])</f>
        <v>10</v>
      </c>
      <c r="O94" s="4">
        <f>YEAR(rozgrywka[[#This Row],[Data_rozgrywki]])</f>
        <v>2018</v>
      </c>
    </row>
    <row r="95" spans="1:15" x14ac:dyDescent="0.25">
      <c r="A95">
        <v>94</v>
      </c>
      <c r="B95">
        <v>13</v>
      </c>
      <c r="C95">
        <v>10</v>
      </c>
      <c r="D95" s="1">
        <v>43374</v>
      </c>
      <c r="E95">
        <v>37.64</v>
      </c>
      <c r="F95" t="str">
        <f>VLOOKUP(rozgrywka[[#This Row],[ID_gracza]],gracz[],2,FALSE)</f>
        <v>ZĹyZakrÄt</v>
      </c>
      <c r="G95" s="1">
        <f>VLOOKUP(rozgrywka[[#This Row],[ID_gracza]],gracz[],3,FALSE)</f>
        <v>43320</v>
      </c>
      <c r="H95" t="str">
        <f>VLOOKUP(rozgrywka[[#This Row],[ID_gracza]],gracz[],4,FALSE)</f>
        <v>Polska</v>
      </c>
      <c r="I95" t="str">
        <f>VLOOKUP(rozgrywka[[#This Row],[ID_mapy]],mapa[],2,FALSE)</f>
        <v>Portek i Madeonek</v>
      </c>
      <c r="J95" t="str">
        <f>VLOOKUP(rozgrywka[[#This Row],[ID_mapy]],mapa[],3,FALSE)</f>
        <v>Schronisko</v>
      </c>
      <c r="K95">
        <f>VLOOKUP(rozgrywka[[#This Row],[ID_mapy]],mapa[],4,FALSE)</f>
        <v>5</v>
      </c>
      <c r="L95">
        <f>VLOOKUP(rozgrywka[[#This Row],[ID_mapy]],mapa[],5,FALSE)</f>
        <v>128</v>
      </c>
      <c r="M95">
        <f>VLOOKUP(rozgrywka[[#This Row],[ID_mapy]],mapa[],6,FALSE)</f>
        <v>1000</v>
      </c>
      <c r="N95" s="4">
        <f>MONTH(rozgrywka[[#This Row],[Data_rozgrywki]])</f>
        <v>10</v>
      </c>
      <c r="O95" s="4">
        <f>YEAR(rozgrywka[[#This Row],[Data_rozgrywki]])</f>
        <v>2018</v>
      </c>
    </row>
    <row r="96" spans="1:15" x14ac:dyDescent="0.25">
      <c r="A96">
        <v>95</v>
      </c>
      <c r="B96">
        <v>13</v>
      </c>
      <c r="C96">
        <v>10</v>
      </c>
      <c r="D96" s="1">
        <v>43374</v>
      </c>
      <c r="E96">
        <v>51.37</v>
      </c>
      <c r="F96" t="str">
        <f>VLOOKUP(rozgrywka[[#This Row],[ID_gracza]],gracz[],2,FALSE)</f>
        <v>ZĹyZakrÄt</v>
      </c>
      <c r="G96" s="1">
        <f>VLOOKUP(rozgrywka[[#This Row],[ID_gracza]],gracz[],3,FALSE)</f>
        <v>43320</v>
      </c>
      <c r="H96" t="str">
        <f>VLOOKUP(rozgrywka[[#This Row],[ID_gracza]],gracz[],4,FALSE)</f>
        <v>Polska</v>
      </c>
      <c r="I96" t="str">
        <f>VLOOKUP(rozgrywka[[#This Row],[ID_mapy]],mapa[],2,FALSE)</f>
        <v>Portek i Madeonek</v>
      </c>
      <c r="J96" t="str">
        <f>VLOOKUP(rozgrywka[[#This Row],[ID_mapy]],mapa[],3,FALSE)</f>
        <v>Schronisko</v>
      </c>
      <c r="K96">
        <f>VLOOKUP(rozgrywka[[#This Row],[ID_mapy]],mapa[],4,FALSE)</f>
        <v>5</v>
      </c>
      <c r="L96">
        <f>VLOOKUP(rozgrywka[[#This Row],[ID_mapy]],mapa[],5,FALSE)</f>
        <v>128</v>
      </c>
      <c r="M96">
        <f>VLOOKUP(rozgrywka[[#This Row],[ID_mapy]],mapa[],6,FALSE)</f>
        <v>1000</v>
      </c>
      <c r="N96" s="4">
        <f>MONTH(rozgrywka[[#This Row],[Data_rozgrywki]])</f>
        <v>10</v>
      </c>
      <c r="O96" s="4">
        <f>YEAR(rozgrywka[[#This Row],[Data_rozgrywki]])</f>
        <v>2018</v>
      </c>
    </row>
    <row r="97" spans="1:15" x14ac:dyDescent="0.25">
      <c r="A97">
        <v>96</v>
      </c>
      <c r="B97">
        <v>13</v>
      </c>
      <c r="C97">
        <v>10</v>
      </c>
      <c r="D97" s="1">
        <v>43374</v>
      </c>
      <c r="E97">
        <v>77.87</v>
      </c>
      <c r="F97" t="str">
        <f>VLOOKUP(rozgrywka[[#This Row],[ID_gracza]],gracz[],2,FALSE)</f>
        <v>ZĹyZakrÄt</v>
      </c>
      <c r="G97" s="1">
        <f>VLOOKUP(rozgrywka[[#This Row],[ID_gracza]],gracz[],3,FALSE)</f>
        <v>43320</v>
      </c>
      <c r="H97" t="str">
        <f>VLOOKUP(rozgrywka[[#This Row],[ID_gracza]],gracz[],4,FALSE)</f>
        <v>Polska</v>
      </c>
      <c r="I97" t="str">
        <f>VLOOKUP(rozgrywka[[#This Row],[ID_mapy]],mapa[],2,FALSE)</f>
        <v>Portek i Madeonek</v>
      </c>
      <c r="J97" t="str">
        <f>VLOOKUP(rozgrywka[[#This Row],[ID_mapy]],mapa[],3,FALSE)</f>
        <v>Schronisko</v>
      </c>
      <c r="K97">
        <f>VLOOKUP(rozgrywka[[#This Row],[ID_mapy]],mapa[],4,FALSE)</f>
        <v>5</v>
      </c>
      <c r="L97">
        <f>VLOOKUP(rozgrywka[[#This Row],[ID_mapy]],mapa[],5,FALSE)</f>
        <v>128</v>
      </c>
      <c r="M97">
        <f>VLOOKUP(rozgrywka[[#This Row],[ID_mapy]],mapa[],6,FALSE)</f>
        <v>1000</v>
      </c>
      <c r="N97" s="4">
        <f>MONTH(rozgrywka[[#This Row],[Data_rozgrywki]])</f>
        <v>10</v>
      </c>
      <c r="O97" s="4">
        <f>YEAR(rozgrywka[[#This Row],[Data_rozgrywki]])</f>
        <v>2018</v>
      </c>
    </row>
    <row r="98" spans="1:15" x14ac:dyDescent="0.25">
      <c r="A98">
        <v>97</v>
      </c>
      <c r="B98">
        <v>13</v>
      </c>
      <c r="C98">
        <v>10</v>
      </c>
      <c r="D98" s="1">
        <v>43374</v>
      </c>
      <c r="E98">
        <v>65.900000000000006</v>
      </c>
      <c r="F98" t="str">
        <f>VLOOKUP(rozgrywka[[#This Row],[ID_gracza]],gracz[],2,FALSE)</f>
        <v>ZĹyZakrÄt</v>
      </c>
      <c r="G98" s="1">
        <f>VLOOKUP(rozgrywka[[#This Row],[ID_gracza]],gracz[],3,FALSE)</f>
        <v>43320</v>
      </c>
      <c r="H98" t="str">
        <f>VLOOKUP(rozgrywka[[#This Row],[ID_gracza]],gracz[],4,FALSE)</f>
        <v>Polska</v>
      </c>
      <c r="I98" t="str">
        <f>VLOOKUP(rozgrywka[[#This Row],[ID_mapy]],mapa[],2,FALSE)</f>
        <v>Portek i Madeonek</v>
      </c>
      <c r="J98" t="str">
        <f>VLOOKUP(rozgrywka[[#This Row],[ID_mapy]],mapa[],3,FALSE)</f>
        <v>Schronisko</v>
      </c>
      <c r="K98">
        <f>VLOOKUP(rozgrywka[[#This Row],[ID_mapy]],mapa[],4,FALSE)</f>
        <v>5</v>
      </c>
      <c r="L98">
        <f>VLOOKUP(rozgrywka[[#This Row],[ID_mapy]],mapa[],5,FALSE)</f>
        <v>128</v>
      </c>
      <c r="M98">
        <f>VLOOKUP(rozgrywka[[#This Row],[ID_mapy]],mapa[],6,FALSE)</f>
        <v>1000</v>
      </c>
      <c r="N98" s="4">
        <f>MONTH(rozgrywka[[#This Row],[Data_rozgrywki]])</f>
        <v>10</v>
      </c>
      <c r="O98" s="4">
        <f>YEAR(rozgrywka[[#This Row],[Data_rozgrywki]])</f>
        <v>2018</v>
      </c>
    </row>
    <row r="99" spans="1:15" x14ac:dyDescent="0.25">
      <c r="A99">
        <v>98</v>
      </c>
      <c r="B99">
        <v>13</v>
      </c>
      <c r="C99">
        <v>10</v>
      </c>
      <c r="D99" s="1">
        <v>43374</v>
      </c>
      <c r="E99">
        <v>63.33</v>
      </c>
      <c r="F99" t="str">
        <f>VLOOKUP(rozgrywka[[#This Row],[ID_gracza]],gracz[],2,FALSE)</f>
        <v>ZĹyZakrÄt</v>
      </c>
      <c r="G99" s="1">
        <f>VLOOKUP(rozgrywka[[#This Row],[ID_gracza]],gracz[],3,FALSE)</f>
        <v>43320</v>
      </c>
      <c r="H99" t="str">
        <f>VLOOKUP(rozgrywka[[#This Row],[ID_gracza]],gracz[],4,FALSE)</f>
        <v>Polska</v>
      </c>
      <c r="I99" t="str">
        <f>VLOOKUP(rozgrywka[[#This Row],[ID_mapy]],mapa[],2,FALSE)</f>
        <v>Portek i Madeonek</v>
      </c>
      <c r="J99" t="str">
        <f>VLOOKUP(rozgrywka[[#This Row],[ID_mapy]],mapa[],3,FALSE)</f>
        <v>Schronisko</v>
      </c>
      <c r="K99">
        <f>VLOOKUP(rozgrywka[[#This Row],[ID_mapy]],mapa[],4,FALSE)</f>
        <v>5</v>
      </c>
      <c r="L99">
        <f>VLOOKUP(rozgrywka[[#This Row],[ID_mapy]],mapa[],5,FALSE)</f>
        <v>128</v>
      </c>
      <c r="M99">
        <f>VLOOKUP(rozgrywka[[#This Row],[ID_mapy]],mapa[],6,FALSE)</f>
        <v>1000</v>
      </c>
      <c r="N99" s="4">
        <f>MONTH(rozgrywka[[#This Row],[Data_rozgrywki]])</f>
        <v>10</v>
      </c>
      <c r="O99" s="4">
        <f>YEAR(rozgrywka[[#This Row],[Data_rozgrywki]])</f>
        <v>2018</v>
      </c>
    </row>
    <row r="100" spans="1:15" x14ac:dyDescent="0.25">
      <c r="A100">
        <v>99</v>
      </c>
      <c r="B100">
        <v>13</v>
      </c>
      <c r="C100">
        <v>10</v>
      </c>
      <c r="D100" s="1">
        <v>43374</v>
      </c>
      <c r="E100">
        <v>69.92</v>
      </c>
      <c r="F100" t="str">
        <f>VLOOKUP(rozgrywka[[#This Row],[ID_gracza]],gracz[],2,FALSE)</f>
        <v>ZĹyZakrÄt</v>
      </c>
      <c r="G100" s="1">
        <f>VLOOKUP(rozgrywka[[#This Row],[ID_gracza]],gracz[],3,FALSE)</f>
        <v>43320</v>
      </c>
      <c r="H100" t="str">
        <f>VLOOKUP(rozgrywka[[#This Row],[ID_gracza]],gracz[],4,FALSE)</f>
        <v>Polska</v>
      </c>
      <c r="I100" t="str">
        <f>VLOOKUP(rozgrywka[[#This Row],[ID_mapy]],mapa[],2,FALSE)</f>
        <v>Portek i Madeonek</v>
      </c>
      <c r="J100" t="str">
        <f>VLOOKUP(rozgrywka[[#This Row],[ID_mapy]],mapa[],3,FALSE)</f>
        <v>Schronisko</v>
      </c>
      <c r="K100">
        <f>VLOOKUP(rozgrywka[[#This Row],[ID_mapy]],mapa[],4,FALSE)</f>
        <v>5</v>
      </c>
      <c r="L100">
        <f>VLOOKUP(rozgrywka[[#This Row],[ID_mapy]],mapa[],5,FALSE)</f>
        <v>128</v>
      </c>
      <c r="M100">
        <f>VLOOKUP(rozgrywka[[#This Row],[ID_mapy]],mapa[],6,FALSE)</f>
        <v>1000</v>
      </c>
      <c r="N100" s="4">
        <f>MONTH(rozgrywka[[#This Row],[Data_rozgrywki]])</f>
        <v>10</v>
      </c>
      <c r="O100" s="4">
        <f>YEAR(rozgrywka[[#This Row],[Data_rozgrywki]])</f>
        <v>2018</v>
      </c>
    </row>
    <row r="101" spans="1:15" x14ac:dyDescent="0.25">
      <c r="A101">
        <v>100</v>
      </c>
      <c r="B101">
        <v>13</v>
      </c>
      <c r="C101">
        <v>11</v>
      </c>
      <c r="D101" s="1">
        <v>43376</v>
      </c>
      <c r="E101">
        <v>14.94</v>
      </c>
      <c r="F101" t="str">
        <f>VLOOKUP(rozgrywka[[#This Row],[ID_gracza]],gracz[],2,FALSE)</f>
        <v>ZĹyZakrÄt</v>
      </c>
      <c r="G101" s="1">
        <f>VLOOKUP(rozgrywka[[#This Row],[ID_gracza]],gracz[],3,FALSE)</f>
        <v>43320</v>
      </c>
      <c r="H101" t="str">
        <f>VLOOKUP(rozgrywka[[#This Row],[ID_gracza]],gracz[],4,FALSE)</f>
        <v>Polska</v>
      </c>
      <c r="I101" t="str">
        <f>VLOOKUP(rozgrywka[[#This Row],[ID_mapy]],mapa[],2,FALSE)</f>
        <v>Tofik Lis</v>
      </c>
      <c r="J101" t="str">
        <f>VLOOKUP(rozgrywka[[#This Row],[ID_mapy]],mapa[],3,FALSE)</f>
        <v>Nadzieje i Marzenia</v>
      </c>
      <c r="K101">
        <f>VLOOKUP(rozgrywka[[#This Row],[ID_mapy]],mapa[],4,FALSE)</f>
        <v>6</v>
      </c>
      <c r="L101">
        <f>VLOOKUP(rozgrywka[[#This Row],[ID_mapy]],mapa[],5,FALSE)</f>
        <v>120</v>
      </c>
      <c r="M101">
        <f>VLOOKUP(rozgrywka[[#This Row],[ID_mapy]],mapa[],6,FALSE)</f>
        <v>1200</v>
      </c>
      <c r="N101" s="4">
        <f>MONTH(rozgrywka[[#This Row],[Data_rozgrywki]])</f>
        <v>10</v>
      </c>
      <c r="O101" s="4">
        <f>YEAR(rozgrywka[[#This Row],[Data_rozgrywki]])</f>
        <v>2018</v>
      </c>
    </row>
    <row r="102" spans="1:15" x14ac:dyDescent="0.25">
      <c r="A102">
        <v>101</v>
      </c>
      <c r="B102">
        <v>13</v>
      </c>
      <c r="C102">
        <v>11</v>
      </c>
      <c r="D102" s="1">
        <v>43376</v>
      </c>
      <c r="E102">
        <v>22.78</v>
      </c>
      <c r="F102" t="str">
        <f>VLOOKUP(rozgrywka[[#This Row],[ID_gracza]],gracz[],2,FALSE)</f>
        <v>ZĹyZakrÄt</v>
      </c>
      <c r="G102" s="1">
        <f>VLOOKUP(rozgrywka[[#This Row],[ID_gracza]],gracz[],3,FALSE)</f>
        <v>43320</v>
      </c>
      <c r="H102" t="str">
        <f>VLOOKUP(rozgrywka[[#This Row],[ID_gracza]],gracz[],4,FALSE)</f>
        <v>Polska</v>
      </c>
      <c r="I102" t="str">
        <f>VLOOKUP(rozgrywka[[#This Row],[ID_mapy]],mapa[],2,FALSE)</f>
        <v>Tofik Lis</v>
      </c>
      <c r="J102" t="str">
        <f>VLOOKUP(rozgrywka[[#This Row],[ID_mapy]],mapa[],3,FALSE)</f>
        <v>Nadzieje i Marzenia</v>
      </c>
      <c r="K102">
        <f>VLOOKUP(rozgrywka[[#This Row],[ID_mapy]],mapa[],4,FALSE)</f>
        <v>6</v>
      </c>
      <c r="L102">
        <f>VLOOKUP(rozgrywka[[#This Row],[ID_mapy]],mapa[],5,FALSE)</f>
        <v>120</v>
      </c>
      <c r="M102">
        <f>VLOOKUP(rozgrywka[[#This Row],[ID_mapy]],mapa[],6,FALSE)</f>
        <v>1200</v>
      </c>
      <c r="N102" s="4">
        <f>MONTH(rozgrywka[[#This Row],[Data_rozgrywki]])</f>
        <v>10</v>
      </c>
      <c r="O102" s="4">
        <f>YEAR(rozgrywka[[#This Row],[Data_rozgrywki]])</f>
        <v>2018</v>
      </c>
    </row>
    <row r="103" spans="1:15" x14ac:dyDescent="0.25">
      <c r="A103">
        <v>102</v>
      </c>
      <c r="B103">
        <v>13</v>
      </c>
      <c r="C103">
        <v>11</v>
      </c>
      <c r="D103" s="1">
        <v>43376</v>
      </c>
      <c r="E103">
        <v>27.71</v>
      </c>
      <c r="F103" t="str">
        <f>VLOOKUP(rozgrywka[[#This Row],[ID_gracza]],gracz[],2,FALSE)</f>
        <v>ZĹyZakrÄt</v>
      </c>
      <c r="G103" s="1">
        <f>VLOOKUP(rozgrywka[[#This Row],[ID_gracza]],gracz[],3,FALSE)</f>
        <v>43320</v>
      </c>
      <c r="H103" t="str">
        <f>VLOOKUP(rozgrywka[[#This Row],[ID_gracza]],gracz[],4,FALSE)</f>
        <v>Polska</v>
      </c>
      <c r="I103" t="str">
        <f>VLOOKUP(rozgrywka[[#This Row],[ID_mapy]],mapa[],2,FALSE)</f>
        <v>Tofik Lis</v>
      </c>
      <c r="J103" t="str">
        <f>VLOOKUP(rozgrywka[[#This Row],[ID_mapy]],mapa[],3,FALSE)</f>
        <v>Nadzieje i Marzenia</v>
      </c>
      <c r="K103">
        <f>VLOOKUP(rozgrywka[[#This Row],[ID_mapy]],mapa[],4,FALSE)</f>
        <v>6</v>
      </c>
      <c r="L103">
        <f>VLOOKUP(rozgrywka[[#This Row],[ID_mapy]],mapa[],5,FALSE)</f>
        <v>120</v>
      </c>
      <c r="M103">
        <f>VLOOKUP(rozgrywka[[#This Row],[ID_mapy]],mapa[],6,FALSE)</f>
        <v>1200</v>
      </c>
      <c r="N103" s="4">
        <f>MONTH(rozgrywka[[#This Row],[Data_rozgrywki]])</f>
        <v>10</v>
      </c>
      <c r="O103" s="4">
        <f>YEAR(rozgrywka[[#This Row],[Data_rozgrywki]])</f>
        <v>2018</v>
      </c>
    </row>
    <row r="104" spans="1:15" x14ac:dyDescent="0.25">
      <c r="A104">
        <v>103</v>
      </c>
      <c r="B104">
        <v>13</v>
      </c>
      <c r="C104">
        <v>11</v>
      </c>
      <c r="D104" s="1">
        <v>43379</v>
      </c>
      <c r="E104">
        <v>43.83</v>
      </c>
      <c r="F104" t="str">
        <f>VLOOKUP(rozgrywka[[#This Row],[ID_gracza]],gracz[],2,FALSE)</f>
        <v>ZĹyZakrÄt</v>
      </c>
      <c r="G104" s="1">
        <f>VLOOKUP(rozgrywka[[#This Row],[ID_gracza]],gracz[],3,FALSE)</f>
        <v>43320</v>
      </c>
      <c r="H104" t="str">
        <f>VLOOKUP(rozgrywka[[#This Row],[ID_gracza]],gracz[],4,FALSE)</f>
        <v>Polska</v>
      </c>
      <c r="I104" t="str">
        <f>VLOOKUP(rozgrywka[[#This Row],[ID_mapy]],mapa[],2,FALSE)</f>
        <v>Tofik Lis</v>
      </c>
      <c r="J104" t="str">
        <f>VLOOKUP(rozgrywka[[#This Row],[ID_mapy]],mapa[],3,FALSE)</f>
        <v>Nadzieje i Marzenia</v>
      </c>
      <c r="K104">
        <f>VLOOKUP(rozgrywka[[#This Row],[ID_mapy]],mapa[],4,FALSE)</f>
        <v>6</v>
      </c>
      <c r="L104">
        <f>VLOOKUP(rozgrywka[[#This Row],[ID_mapy]],mapa[],5,FALSE)</f>
        <v>120</v>
      </c>
      <c r="M104">
        <f>VLOOKUP(rozgrywka[[#This Row],[ID_mapy]],mapa[],6,FALSE)</f>
        <v>1200</v>
      </c>
      <c r="N104" s="4">
        <f>MONTH(rozgrywka[[#This Row],[Data_rozgrywki]])</f>
        <v>10</v>
      </c>
      <c r="O104" s="4">
        <f>YEAR(rozgrywka[[#This Row],[Data_rozgrywki]])</f>
        <v>2018</v>
      </c>
    </row>
    <row r="105" spans="1:15" x14ac:dyDescent="0.25">
      <c r="A105">
        <v>104</v>
      </c>
      <c r="B105">
        <v>13</v>
      </c>
      <c r="C105">
        <v>11</v>
      </c>
      <c r="D105" s="1">
        <v>43379</v>
      </c>
      <c r="E105">
        <v>52.33</v>
      </c>
      <c r="F105" t="str">
        <f>VLOOKUP(rozgrywka[[#This Row],[ID_gracza]],gracz[],2,FALSE)</f>
        <v>ZĹyZakrÄt</v>
      </c>
      <c r="G105" s="1">
        <f>VLOOKUP(rozgrywka[[#This Row],[ID_gracza]],gracz[],3,FALSE)</f>
        <v>43320</v>
      </c>
      <c r="H105" t="str">
        <f>VLOOKUP(rozgrywka[[#This Row],[ID_gracza]],gracz[],4,FALSE)</f>
        <v>Polska</v>
      </c>
      <c r="I105" t="str">
        <f>VLOOKUP(rozgrywka[[#This Row],[ID_mapy]],mapa[],2,FALSE)</f>
        <v>Tofik Lis</v>
      </c>
      <c r="J105" t="str">
        <f>VLOOKUP(rozgrywka[[#This Row],[ID_mapy]],mapa[],3,FALSE)</f>
        <v>Nadzieje i Marzenia</v>
      </c>
      <c r="K105">
        <f>VLOOKUP(rozgrywka[[#This Row],[ID_mapy]],mapa[],4,FALSE)</f>
        <v>6</v>
      </c>
      <c r="L105">
        <f>VLOOKUP(rozgrywka[[#This Row],[ID_mapy]],mapa[],5,FALSE)</f>
        <v>120</v>
      </c>
      <c r="M105">
        <f>VLOOKUP(rozgrywka[[#This Row],[ID_mapy]],mapa[],6,FALSE)</f>
        <v>1200</v>
      </c>
      <c r="N105" s="4">
        <f>MONTH(rozgrywka[[#This Row],[Data_rozgrywki]])</f>
        <v>10</v>
      </c>
      <c r="O105" s="4">
        <f>YEAR(rozgrywka[[#This Row],[Data_rozgrywki]])</f>
        <v>2018</v>
      </c>
    </row>
    <row r="106" spans="1:15" x14ac:dyDescent="0.25">
      <c r="A106">
        <v>105</v>
      </c>
      <c r="B106">
        <v>13</v>
      </c>
      <c r="C106">
        <v>11</v>
      </c>
      <c r="D106" s="1">
        <v>43379</v>
      </c>
      <c r="E106">
        <v>47.82</v>
      </c>
      <c r="F106" t="str">
        <f>VLOOKUP(rozgrywka[[#This Row],[ID_gracza]],gracz[],2,FALSE)</f>
        <v>ZĹyZakrÄt</v>
      </c>
      <c r="G106" s="1">
        <f>VLOOKUP(rozgrywka[[#This Row],[ID_gracza]],gracz[],3,FALSE)</f>
        <v>43320</v>
      </c>
      <c r="H106" t="str">
        <f>VLOOKUP(rozgrywka[[#This Row],[ID_gracza]],gracz[],4,FALSE)</f>
        <v>Polska</v>
      </c>
      <c r="I106" t="str">
        <f>VLOOKUP(rozgrywka[[#This Row],[ID_mapy]],mapa[],2,FALSE)</f>
        <v>Tofik Lis</v>
      </c>
      <c r="J106" t="str">
        <f>VLOOKUP(rozgrywka[[#This Row],[ID_mapy]],mapa[],3,FALSE)</f>
        <v>Nadzieje i Marzenia</v>
      </c>
      <c r="K106">
        <f>VLOOKUP(rozgrywka[[#This Row],[ID_mapy]],mapa[],4,FALSE)</f>
        <v>6</v>
      </c>
      <c r="L106">
        <f>VLOOKUP(rozgrywka[[#This Row],[ID_mapy]],mapa[],5,FALSE)</f>
        <v>120</v>
      </c>
      <c r="M106">
        <f>VLOOKUP(rozgrywka[[#This Row],[ID_mapy]],mapa[],6,FALSE)</f>
        <v>1200</v>
      </c>
      <c r="N106" s="4">
        <f>MONTH(rozgrywka[[#This Row],[Data_rozgrywki]])</f>
        <v>10</v>
      </c>
      <c r="O106" s="4">
        <f>YEAR(rozgrywka[[#This Row],[Data_rozgrywki]])</f>
        <v>2018</v>
      </c>
    </row>
    <row r="107" spans="1:15" x14ac:dyDescent="0.25">
      <c r="A107">
        <v>106</v>
      </c>
      <c r="B107">
        <v>13</v>
      </c>
      <c r="C107">
        <v>11</v>
      </c>
      <c r="D107" s="1">
        <v>43380</v>
      </c>
      <c r="E107">
        <v>69.3</v>
      </c>
      <c r="F107" t="str">
        <f>VLOOKUP(rozgrywka[[#This Row],[ID_gracza]],gracz[],2,FALSE)</f>
        <v>ZĹyZakrÄt</v>
      </c>
      <c r="G107" s="1">
        <f>VLOOKUP(rozgrywka[[#This Row],[ID_gracza]],gracz[],3,FALSE)</f>
        <v>43320</v>
      </c>
      <c r="H107" t="str">
        <f>VLOOKUP(rozgrywka[[#This Row],[ID_gracza]],gracz[],4,FALSE)</f>
        <v>Polska</v>
      </c>
      <c r="I107" t="str">
        <f>VLOOKUP(rozgrywka[[#This Row],[ID_mapy]],mapa[],2,FALSE)</f>
        <v>Tofik Lis</v>
      </c>
      <c r="J107" t="str">
        <f>VLOOKUP(rozgrywka[[#This Row],[ID_mapy]],mapa[],3,FALSE)</f>
        <v>Nadzieje i Marzenia</v>
      </c>
      <c r="K107">
        <f>VLOOKUP(rozgrywka[[#This Row],[ID_mapy]],mapa[],4,FALSE)</f>
        <v>6</v>
      </c>
      <c r="L107">
        <f>VLOOKUP(rozgrywka[[#This Row],[ID_mapy]],mapa[],5,FALSE)</f>
        <v>120</v>
      </c>
      <c r="M107">
        <f>VLOOKUP(rozgrywka[[#This Row],[ID_mapy]],mapa[],6,FALSE)</f>
        <v>1200</v>
      </c>
      <c r="N107" s="4">
        <f>MONTH(rozgrywka[[#This Row],[Data_rozgrywki]])</f>
        <v>10</v>
      </c>
      <c r="O107" s="4">
        <f>YEAR(rozgrywka[[#This Row],[Data_rozgrywki]])</f>
        <v>2018</v>
      </c>
    </row>
    <row r="108" spans="1:15" x14ac:dyDescent="0.25">
      <c r="A108">
        <v>107</v>
      </c>
      <c r="B108">
        <v>13</v>
      </c>
      <c r="C108">
        <v>11</v>
      </c>
      <c r="D108" s="1">
        <v>43380</v>
      </c>
      <c r="E108">
        <v>82.43</v>
      </c>
      <c r="F108" t="str">
        <f>VLOOKUP(rozgrywka[[#This Row],[ID_gracza]],gracz[],2,FALSE)</f>
        <v>ZĹyZakrÄt</v>
      </c>
      <c r="G108" s="1">
        <f>VLOOKUP(rozgrywka[[#This Row],[ID_gracza]],gracz[],3,FALSE)</f>
        <v>43320</v>
      </c>
      <c r="H108" t="str">
        <f>VLOOKUP(rozgrywka[[#This Row],[ID_gracza]],gracz[],4,FALSE)</f>
        <v>Polska</v>
      </c>
      <c r="I108" t="str">
        <f>VLOOKUP(rozgrywka[[#This Row],[ID_mapy]],mapa[],2,FALSE)</f>
        <v>Tofik Lis</v>
      </c>
      <c r="J108" t="str">
        <f>VLOOKUP(rozgrywka[[#This Row],[ID_mapy]],mapa[],3,FALSE)</f>
        <v>Nadzieje i Marzenia</v>
      </c>
      <c r="K108">
        <f>VLOOKUP(rozgrywka[[#This Row],[ID_mapy]],mapa[],4,FALSE)</f>
        <v>6</v>
      </c>
      <c r="L108">
        <f>VLOOKUP(rozgrywka[[#This Row],[ID_mapy]],mapa[],5,FALSE)</f>
        <v>120</v>
      </c>
      <c r="M108">
        <f>VLOOKUP(rozgrywka[[#This Row],[ID_mapy]],mapa[],6,FALSE)</f>
        <v>1200</v>
      </c>
      <c r="N108" s="4">
        <f>MONTH(rozgrywka[[#This Row],[Data_rozgrywki]])</f>
        <v>10</v>
      </c>
      <c r="O108" s="4">
        <f>YEAR(rozgrywka[[#This Row],[Data_rozgrywki]])</f>
        <v>2018</v>
      </c>
    </row>
    <row r="109" spans="1:15" x14ac:dyDescent="0.25">
      <c r="A109">
        <v>108</v>
      </c>
      <c r="B109">
        <v>13</v>
      </c>
      <c r="C109">
        <v>11</v>
      </c>
      <c r="D109" s="1">
        <v>43380</v>
      </c>
      <c r="E109">
        <v>60.93</v>
      </c>
      <c r="F109" t="str">
        <f>VLOOKUP(rozgrywka[[#This Row],[ID_gracza]],gracz[],2,FALSE)</f>
        <v>ZĹyZakrÄt</v>
      </c>
      <c r="G109" s="1">
        <f>VLOOKUP(rozgrywka[[#This Row],[ID_gracza]],gracz[],3,FALSE)</f>
        <v>43320</v>
      </c>
      <c r="H109" t="str">
        <f>VLOOKUP(rozgrywka[[#This Row],[ID_gracza]],gracz[],4,FALSE)</f>
        <v>Polska</v>
      </c>
      <c r="I109" t="str">
        <f>VLOOKUP(rozgrywka[[#This Row],[ID_mapy]],mapa[],2,FALSE)</f>
        <v>Tofik Lis</v>
      </c>
      <c r="J109" t="str">
        <f>VLOOKUP(rozgrywka[[#This Row],[ID_mapy]],mapa[],3,FALSE)</f>
        <v>Nadzieje i Marzenia</v>
      </c>
      <c r="K109">
        <f>VLOOKUP(rozgrywka[[#This Row],[ID_mapy]],mapa[],4,FALSE)</f>
        <v>6</v>
      </c>
      <c r="L109">
        <f>VLOOKUP(rozgrywka[[#This Row],[ID_mapy]],mapa[],5,FALSE)</f>
        <v>120</v>
      </c>
      <c r="M109">
        <f>VLOOKUP(rozgrywka[[#This Row],[ID_mapy]],mapa[],6,FALSE)</f>
        <v>1200</v>
      </c>
      <c r="N109" s="4">
        <f>MONTH(rozgrywka[[#This Row],[Data_rozgrywki]])</f>
        <v>10</v>
      </c>
      <c r="O109" s="4">
        <f>YEAR(rozgrywka[[#This Row],[Data_rozgrywki]])</f>
        <v>2018</v>
      </c>
    </row>
    <row r="110" spans="1:15" x14ac:dyDescent="0.25">
      <c r="A110">
        <v>109</v>
      </c>
      <c r="B110">
        <v>13</v>
      </c>
      <c r="C110">
        <v>11</v>
      </c>
      <c r="D110" s="1">
        <v>43380</v>
      </c>
      <c r="E110">
        <v>80.13</v>
      </c>
      <c r="F110" t="str">
        <f>VLOOKUP(rozgrywka[[#This Row],[ID_gracza]],gracz[],2,FALSE)</f>
        <v>ZĹyZakrÄt</v>
      </c>
      <c r="G110" s="1">
        <f>VLOOKUP(rozgrywka[[#This Row],[ID_gracza]],gracz[],3,FALSE)</f>
        <v>43320</v>
      </c>
      <c r="H110" t="str">
        <f>VLOOKUP(rozgrywka[[#This Row],[ID_gracza]],gracz[],4,FALSE)</f>
        <v>Polska</v>
      </c>
      <c r="I110" t="str">
        <f>VLOOKUP(rozgrywka[[#This Row],[ID_mapy]],mapa[],2,FALSE)</f>
        <v>Tofik Lis</v>
      </c>
      <c r="J110" t="str">
        <f>VLOOKUP(rozgrywka[[#This Row],[ID_mapy]],mapa[],3,FALSE)</f>
        <v>Nadzieje i Marzenia</v>
      </c>
      <c r="K110">
        <f>VLOOKUP(rozgrywka[[#This Row],[ID_mapy]],mapa[],4,FALSE)</f>
        <v>6</v>
      </c>
      <c r="L110">
        <f>VLOOKUP(rozgrywka[[#This Row],[ID_mapy]],mapa[],5,FALSE)</f>
        <v>120</v>
      </c>
      <c r="M110">
        <f>VLOOKUP(rozgrywka[[#This Row],[ID_mapy]],mapa[],6,FALSE)</f>
        <v>1200</v>
      </c>
      <c r="N110" s="4">
        <f>MONTH(rozgrywka[[#This Row],[Data_rozgrywki]])</f>
        <v>10</v>
      </c>
      <c r="O110" s="4">
        <f>YEAR(rozgrywka[[#This Row],[Data_rozgrywki]])</f>
        <v>2018</v>
      </c>
    </row>
    <row r="111" spans="1:15" x14ac:dyDescent="0.25">
      <c r="A111">
        <v>110</v>
      </c>
      <c r="B111">
        <v>13</v>
      </c>
      <c r="C111">
        <v>28</v>
      </c>
      <c r="D111" s="1">
        <v>43381</v>
      </c>
      <c r="E111">
        <v>13.69</v>
      </c>
      <c r="F111" t="str">
        <f>VLOOKUP(rozgrywka[[#This Row],[ID_gracza]],gracz[],2,FALSE)</f>
        <v>ZĹyZakrÄt</v>
      </c>
      <c r="G111" s="1">
        <f>VLOOKUP(rozgrywka[[#This Row],[ID_gracza]],gracz[],3,FALSE)</f>
        <v>43320</v>
      </c>
      <c r="H111" t="str">
        <f>VLOOKUP(rozgrywka[[#This Row],[ID_gracza]],gracz[],4,FALSE)</f>
        <v>Polska</v>
      </c>
      <c r="I111" t="str">
        <f>VLOOKUP(rozgrywka[[#This Row],[ID_mapy]],mapa[],2,FALSE)</f>
        <v>S3RLek</v>
      </c>
      <c r="J111" t="str">
        <f>VLOOKUP(rozgrywka[[#This Row],[ID_mapy]],mapa[],3,FALSE)</f>
        <v>Basior dla Sercunia</v>
      </c>
      <c r="K111">
        <f>VLOOKUP(rozgrywka[[#This Row],[ID_mapy]],mapa[],4,FALSE)</f>
        <v>6</v>
      </c>
      <c r="L111">
        <f>VLOOKUP(rozgrywka[[#This Row],[ID_mapy]],mapa[],5,FALSE)</f>
        <v>175</v>
      </c>
      <c r="M111">
        <f>VLOOKUP(rozgrywka[[#This Row],[ID_mapy]],mapa[],6,FALSE)</f>
        <v>1200</v>
      </c>
      <c r="N111" s="4">
        <f>MONTH(rozgrywka[[#This Row],[Data_rozgrywki]])</f>
        <v>10</v>
      </c>
      <c r="O111" s="4">
        <f>YEAR(rozgrywka[[#This Row],[Data_rozgrywki]])</f>
        <v>2018</v>
      </c>
    </row>
    <row r="112" spans="1:15" x14ac:dyDescent="0.25">
      <c r="A112">
        <v>111</v>
      </c>
      <c r="B112">
        <v>13</v>
      </c>
      <c r="C112">
        <v>28</v>
      </c>
      <c r="D112" s="1">
        <v>43384</v>
      </c>
      <c r="E112">
        <v>22.23</v>
      </c>
      <c r="F112" t="str">
        <f>VLOOKUP(rozgrywka[[#This Row],[ID_gracza]],gracz[],2,FALSE)</f>
        <v>ZĹyZakrÄt</v>
      </c>
      <c r="G112" s="1">
        <f>VLOOKUP(rozgrywka[[#This Row],[ID_gracza]],gracz[],3,FALSE)</f>
        <v>43320</v>
      </c>
      <c r="H112" t="str">
        <f>VLOOKUP(rozgrywka[[#This Row],[ID_gracza]],gracz[],4,FALSE)</f>
        <v>Polska</v>
      </c>
      <c r="I112" t="str">
        <f>VLOOKUP(rozgrywka[[#This Row],[ID_mapy]],mapa[],2,FALSE)</f>
        <v>S3RLek</v>
      </c>
      <c r="J112" t="str">
        <f>VLOOKUP(rozgrywka[[#This Row],[ID_mapy]],mapa[],3,FALSE)</f>
        <v>Basior dla Sercunia</v>
      </c>
      <c r="K112">
        <f>VLOOKUP(rozgrywka[[#This Row],[ID_mapy]],mapa[],4,FALSE)</f>
        <v>6</v>
      </c>
      <c r="L112">
        <f>VLOOKUP(rozgrywka[[#This Row],[ID_mapy]],mapa[],5,FALSE)</f>
        <v>175</v>
      </c>
      <c r="M112">
        <f>VLOOKUP(rozgrywka[[#This Row],[ID_mapy]],mapa[],6,FALSE)</f>
        <v>1200</v>
      </c>
      <c r="N112" s="4">
        <f>MONTH(rozgrywka[[#This Row],[Data_rozgrywki]])</f>
        <v>10</v>
      </c>
      <c r="O112" s="4">
        <f>YEAR(rozgrywka[[#This Row],[Data_rozgrywki]])</f>
        <v>2018</v>
      </c>
    </row>
    <row r="113" spans="1:15" x14ac:dyDescent="0.25">
      <c r="A113">
        <v>112</v>
      </c>
      <c r="B113">
        <v>13</v>
      </c>
      <c r="C113">
        <v>28</v>
      </c>
      <c r="D113" s="1">
        <v>43385</v>
      </c>
      <c r="E113">
        <v>28.88</v>
      </c>
      <c r="F113" t="str">
        <f>VLOOKUP(rozgrywka[[#This Row],[ID_gracza]],gracz[],2,FALSE)</f>
        <v>ZĹyZakrÄt</v>
      </c>
      <c r="G113" s="1">
        <f>VLOOKUP(rozgrywka[[#This Row],[ID_gracza]],gracz[],3,FALSE)</f>
        <v>43320</v>
      </c>
      <c r="H113" t="str">
        <f>VLOOKUP(rozgrywka[[#This Row],[ID_gracza]],gracz[],4,FALSE)</f>
        <v>Polska</v>
      </c>
      <c r="I113" t="str">
        <f>VLOOKUP(rozgrywka[[#This Row],[ID_mapy]],mapa[],2,FALSE)</f>
        <v>S3RLek</v>
      </c>
      <c r="J113" t="str">
        <f>VLOOKUP(rozgrywka[[#This Row],[ID_mapy]],mapa[],3,FALSE)</f>
        <v>Basior dla Sercunia</v>
      </c>
      <c r="K113">
        <f>VLOOKUP(rozgrywka[[#This Row],[ID_mapy]],mapa[],4,FALSE)</f>
        <v>6</v>
      </c>
      <c r="L113">
        <f>VLOOKUP(rozgrywka[[#This Row],[ID_mapy]],mapa[],5,FALSE)</f>
        <v>175</v>
      </c>
      <c r="M113">
        <f>VLOOKUP(rozgrywka[[#This Row],[ID_mapy]],mapa[],6,FALSE)</f>
        <v>1200</v>
      </c>
      <c r="N113" s="4">
        <f>MONTH(rozgrywka[[#This Row],[Data_rozgrywki]])</f>
        <v>10</v>
      </c>
      <c r="O113" s="4">
        <f>YEAR(rozgrywka[[#This Row],[Data_rozgrywki]])</f>
        <v>2018</v>
      </c>
    </row>
    <row r="114" spans="1:15" x14ac:dyDescent="0.25">
      <c r="A114">
        <v>113</v>
      </c>
      <c r="B114">
        <v>13</v>
      </c>
      <c r="C114">
        <v>28</v>
      </c>
      <c r="D114" s="1">
        <v>43388</v>
      </c>
      <c r="E114">
        <v>28.06</v>
      </c>
      <c r="F114" t="str">
        <f>VLOOKUP(rozgrywka[[#This Row],[ID_gracza]],gracz[],2,FALSE)</f>
        <v>ZĹyZakrÄt</v>
      </c>
      <c r="G114" s="1">
        <f>VLOOKUP(rozgrywka[[#This Row],[ID_gracza]],gracz[],3,FALSE)</f>
        <v>43320</v>
      </c>
      <c r="H114" t="str">
        <f>VLOOKUP(rozgrywka[[#This Row],[ID_gracza]],gracz[],4,FALSE)</f>
        <v>Polska</v>
      </c>
      <c r="I114" t="str">
        <f>VLOOKUP(rozgrywka[[#This Row],[ID_mapy]],mapa[],2,FALSE)</f>
        <v>S3RLek</v>
      </c>
      <c r="J114" t="str">
        <f>VLOOKUP(rozgrywka[[#This Row],[ID_mapy]],mapa[],3,FALSE)</f>
        <v>Basior dla Sercunia</v>
      </c>
      <c r="K114">
        <f>VLOOKUP(rozgrywka[[#This Row],[ID_mapy]],mapa[],4,FALSE)</f>
        <v>6</v>
      </c>
      <c r="L114">
        <f>VLOOKUP(rozgrywka[[#This Row],[ID_mapy]],mapa[],5,FALSE)</f>
        <v>175</v>
      </c>
      <c r="M114">
        <f>VLOOKUP(rozgrywka[[#This Row],[ID_mapy]],mapa[],6,FALSE)</f>
        <v>1200</v>
      </c>
      <c r="N114" s="4">
        <f>MONTH(rozgrywka[[#This Row],[Data_rozgrywki]])</f>
        <v>10</v>
      </c>
      <c r="O114" s="4">
        <f>YEAR(rozgrywka[[#This Row],[Data_rozgrywki]])</f>
        <v>2018</v>
      </c>
    </row>
    <row r="115" spans="1:15" x14ac:dyDescent="0.25">
      <c r="A115">
        <v>114</v>
      </c>
      <c r="B115">
        <v>13</v>
      </c>
      <c r="C115">
        <v>28</v>
      </c>
      <c r="D115" s="1">
        <v>43388</v>
      </c>
      <c r="E115">
        <v>58.91</v>
      </c>
      <c r="F115" t="str">
        <f>VLOOKUP(rozgrywka[[#This Row],[ID_gracza]],gracz[],2,FALSE)</f>
        <v>ZĹyZakrÄt</v>
      </c>
      <c r="G115" s="1">
        <f>VLOOKUP(rozgrywka[[#This Row],[ID_gracza]],gracz[],3,FALSE)</f>
        <v>43320</v>
      </c>
      <c r="H115" t="str">
        <f>VLOOKUP(rozgrywka[[#This Row],[ID_gracza]],gracz[],4,FALSE)</f>
        <v>Polska</v>
      </c>
      <c r="I115" t="str">
        <f>VLOOKUP(rozgrywka[[#This Row],[ID_mapy]],mapa[],2,FALSE)</f>
        <v>S3RLek</v>
      </c>
      <c r="J115" t="str">
        <f>VLOOKUP(rozgrywka[[#This Row],[ID_mapy]],mapa[],3,FALSE)</f>
        <v>Basior dla Sercunia</v>
      </c>
      <c r="K115">
        <f>VLOOKUP(rozgrywka[[#This Row],[ID_mapy]],mapa[],4,FALSE)</f>
        <v>6</v>
      </c>
      <c r="L115">
        <f>VLOOKUP(rozgrywka[[#This Row],[ID_mapy]],mapa[],5,FALSE)</f>
        <v>175</v>
      </c>
      <c r="M115">
        <f>VLOOKUP(rozgrywka[[#This Row],[ID_mapy]],mapa[],6,FALSE)</f>
        <v>1200</v>
      </c>
      <c r="N115" s="4">
        <f>MONTH(rozgrywka[[#This Row],[Data_rozgrywki]])</f>
        <v>10</v>
      </c>
      <c r="O115" s="4">
        <f>YEAR(rozgrywka[[#This Row],[Data_rozgrywki]])</f>
        <v>2018</v>
      </c>
    </row>
    <row r="116" spans="1:15" x14ac:dyDescent="0.25">
      <c r="A116">
        <v>115</v>
      </c>
      <c r="B116">
        <v>13</v>
      </c>
      <c r="C116">
        <v>28</v>
      </c>
      <c r="D116" s="1">
        <v>43388</v>
      </c>
      <c r="E116">
        <v>48.16</v>
      </c>
      <c r="F116" t="str">
        <f>VLOOKUP(rozgrywka[[#This Row],[ID_gracza]],gracz[],2,FALSE)</f>
        <v>ZĹyZakrÄt</v>
      </c>
      <c r="G116" s="1">
        <f>VLOOKUP(rozgrywka[[#This Row],[ID_gracza]],gracz[],3,FALSE)</f>
        <v>43320</v>
      </c>
      <c r="H116" t="str">
        <f>VLOOKUP(rozgrywka[[#This Row],[ID_gracza]],gracz[],4,FALSE)</f>
        <v>Polska</v>
      </c>
      <c r="I116" t="str">
        <f>VLOOKUP(rozgrywka[[#This Row],[ID_mapy]],mapa[],2,FALSE)</f>
        <v>S3RLek</v>
      </c>
      <c r="J116" t="str">
        <f>VLOOKUP(rozgrywka[[#This Row],[ID_mapy]],mapa[],3,FALSE)</f>
        <v>Basior dla Sercunia</v>
      </c>
      <c r="K116">
        <f>VLOOKUP(rozgrywka[[#This Row],[ID_mapy]],mapa[],4,FALSE)</f>
        <v>6</v>
      </c>
      <c r="L116">
        <f>VLOOKUP(rozgrywka[[#This Row],[ID_mapy]],mapa[],5,FALSE)</f>
        <v>175</v>
      </c>
      <c r="M116">
        <f>VLOOKUP(rozgrywka[[#This Row],[ID_mapy]],mapa[],6,FALSE)</f>
        <v>1200</v>
      </c>
      <c r="N116" s="4">
        <f>MONTH(rozgrywka[[#This Row],[Data_rozgrywki]])</f>
        <v>10</v>
      </c>
      <c r="O116" s="4">
        <f>YEAR(rozgrywka[[#This Row],[Data_rozgrywki]])</f>
        <v>2018</v>
      </c>
    </row>
    <row r="117" spans="1:15" x14ac:dyDescent="0.25">
      <c r="A117">
        <v>116</v>
      </c>
      <c r="B117">
        <v>13</v>
      </c>
      <c r="C117">
        <v>28</v>
      </c>
      <c r="D117" s="1">
        <v>43388</v>
      </c>
      <c r="E117">
        <v>45.95</v>
      </c>
      <c r="F117" t="str">
        <f>VLOOKUP(rozgrywka[[#This Row],[ID_gracza]],gracz[],2,FALSE)</f>
        <v>ZĹyZakrÄt</v>
      </c>
      <c r="G117" s="1">
        <f>VLOOKUP(rozgrywka[[#This Row],[ID_gracza]],gracz[],3,FALSE)</f>
        <v>43320</v>
      </c>
      <c r="H117" t="str">
        <f>VLOOKUP(rozgrywka[[#This Row],[ID_gracza]],gracz[],4,FALSE)</f>
        <v>Polska</v>
      </c>
      <c r="I117" t="str">
        <f>VLOOKUP(rozgrywka[[#This Row],[ID_mapy]],mapa[],2,FALSE)</f>
        <v>S3RLek</v>
      </c>
      <c r="J117" t="str">
        <f>VLOOKUP(rozgrywka[[#This Row],[ID_mapy]],mapa[],3,FALSE)</f>
        <v>Basior dla Sercunia</v>
      </c>
      <c r="K117">
        <f>VLOOKUP(rozgrywka[[#This Row],[ID_mapy]],mapa[],4,FALSE)</f>
        <v>6</v>
      </c>
      <c r="L117">
        <f>VLOOKUP(rozgrywka[[#This Row],[ID_mapy]],mapa[],5,FALSE)</f>
        <v>175</v>
      </c>
      <c r="M117">
        <f>VLOOKUP(rozgrywka[[#This Row],[ID_mapy]],mapa[],6,FALSE)</f>
        <v>1200</v>
      </c>
      <c r="N117" s="4">
        <f>MONTH(rozgrywka[[#This Row],[Data_rozgrywki]])</f>
        <v>10</v>
      </c>
      <c r="O117" s="4">
        <f>YEAR(rozgrywka[[#This Row],[Data_rozgrywki]])</f>
        <v>2018</v>
      </c>
    </row>
    <row r="118" spans="1:15" x14ac:dyDescent="0.25">
      <c r="A118">
        <v>117</v>
      </c>
      <c r="B118">
        <v>13</v>
      </c>
      <c r="C118">
        <v>28</v>
      </c>
      <c r="D118" s="1">
        <v>43389</v>
      </c>
      <c r="E118">
        <v>57.29</v>
      </c>
      <c r="F118" t="str">
        <f>VLOOKUP(rozgrywka[[#This Row],[ID_gracza]],gracz[],2,FALSE)</f>
        <v>ZĹyZakrÄt</v>
      </c>
      <c r="G118" s="1">
        <f>VLOOKUP(rozgrywka[[#This Row],[ID_gracza]],gracz[],3,FALSE)</f>
        <v>43320</v>
      </c>
      <c r="H118" t="str">
        <f>VLOOKUP(rozgrywka[[#This Row],[ID_gracza]],gracz[],4,FALSE)</f>
        <v>Polska</v>
      </c>
      <c r="I118" t="str">
        <f>VLOOKUP(rozgrywka[[#This Row],[ID_mapy]],mapa[],2,FALSE)</f>
        <v>S3RLek</v>
      </c>
      <c r="J118" t="str">
        <f>VLOOKUP(rozgrywka[[#This Row],[ID_mapy]],mapa[],3,FALSE)</f>
        <v>Basior dla Sercunia</v>
      </c>
      <c r="K118">
        <f>VLOOKUP(rozgrywka[[#This Row],[ID_mapy]],mapa[],4,FALSE)</f>
        <v>6</v>
      </c>
      <c r="L118">
        <f>VLOOKUP(rozgrywka[[#This Row],[ID_mapy]],mapa[],5,FALSE)</f>
        <v>175</v>
      </c>
      <c r="M118">
        <f>VLOOKUP(rozgrywka[[#This Row],[ID_mapy]],mapa[],6,FALSE)</f>
        <v>1200</v>
      </c>
      <c r="N118" s="4">
        <f>MONTH(rozgrywka[[#This Row],[Data_rozgrywki]])</f>
        <v>10</v>
      </c>
      <c r="O118" s="4">
        <f>YEAR(rozgrywka[[#This Row],[Data_rozgrywki]])</f>
        <v>2018</v>
      </c>
    </row>
    <row r="119" spans="1:15" x14ac:dyDescent="0.25">
      <c r="A119">
        <v>118</v>
      </c>
      <c r="B119">
        <v>13</v>
      </c>
      <c r="C119">
        <v>28</v>
      </c>
      <c r="D119" s="1">
        <v>43389</v>
      </c>
      <c r="E119">
        <v>62.99</v>
      </c>
      <c r="F119" t="str">
        <f>VLOOKUP(rozgrywka[[#This Row],[ID_gracza]],gracz[],2,FALSE)</f>
        <v>ZĹyZakrÄt</v>
      </c>
      <c r="G119" s="1">
        <f>VLOOKUP(rozgrywka[[#This Row],[ID_gracza]],gracz[],3,FALSE)</f>
        <v>43320</v>
      </c>
      <c r="H119" t="str">
        <f>VLOOKUP(rozgrywka[[#This Row],[ID_gracza]],gracz[],4,FALSE)</f>
        <v>Polska</v>
      </c>
      <c r="I119" t="str">
        <f>VLOOKUP(rozgrywka[[#This Row],[ID_mapy]],mapa[],2,FALSE)</f>
        <v>S3RLek</v>
      </c>
      <c r="J119" t="str">
        <f>VLOOKUP(rozgrywka[[#This Row],[ID_mapy]],mapa[],3,FALSE)</f>
        <v>Basior dla Sercunia</v>
      </c>
      <c r="K119">
        <f>VLOOKUP(rozgrywka[[#This Row],[ID_mapy]],mapa[],4,FALSE)</f>
        <v>6</v>
      </c>
      <c r="L119">
        <f>VLOOKUP(rozgrywka[[#This Row],[ID_mapy]],mapa[],5,FALSE)</f>
        <v>175</v>
      </c>
      <c r="M119">
        <f>VLOOKUP(rozgrywka[[#This Row],[ID_mapy]],mapa[],6,FALSE)</f>
        <v>1200</v>
      </c>
      <c r="N119" s="4">
        <f>MONTH(rozgrywka[[#This Row],[Data_rozgrywki]])</f>
        <v>10</v>
      </c>
      <c r="O119" s="4">
        <f>YEAR(rozgrywka[[#This Row],[Data_rozgrywki]])</f>
        <v>2018</v>
      </c>
    </row>
    <row r="120" spans="1:15" x14ac:dyDescent="0.25">
      <c r="A120">
        <v>119</v>
      </c>
      <c r="B120">
        <v>13</v>
      </c>
      <c r="C120">
        <v>28</v>
      </c>
      <c r="D120" s="1">
        <v>43390</v>
      </c>
      <c r="E120">
        <v>93.31</v>
      </c>
      <c r="F120" t="str">
        <f>VLOOKUP(rozgrywka[[#This Row],[ID_gracza]],gracz[],2,FALSE)</f>
        <v>ZĹyZakrÄt</v>
      </c>
      <c r="G120" s="1">
        <f>VLOOKUP(rozgrywka[[#This Row],[ID_gracza]],gracz[],3,FALSE)</f>
        <v>43320</v>
      </c>
      <c r="H120" t="str">
        <f>VLOOKUP(rozgrywka[[#This Row],[ID_gracza]],gracz[],4,FALSE)</f>
        <v>Polska</v>
      </c>
      <c r="I120" t="str">
        <f>VLOOKUP(rozgrywka[[#This Row],[ID_mapy]],mapa[],2,FALSE)</f>
        <v>S3RLek</v>
      </c>
      <c r="J120" t="str">
        <f>VLOOKUP(rozgrywka[[#This Row],[ID_mapy]],mapa[],3,FALSE)</f>
        <v>Basior dla Sercunia</v>
      </c>
      <c r="K120">
        <f>VLOOKUP(rozgrywka[[#This Row],[ID_mapy]],mapa[],4,FALSE)</f>
        <v>6</v>
      </c>
      <c r="L120">
        <f>VLOOKUP(rozgrywka[[#This Row],[ID_mapy]],mapa[],5,FALSE)</f>
        <v>175</v>
      </c>
      <c r="M120">
        <f>VLOOKUP(rozgrywka[[#This Row],[ID_mapy]],mapa[],6,FALSE)</f>
        <v>1200</v>
      </c>
      <c r="N120" s="4">
        <f>MONTH(rozgrywka[[#This Row],[Data_rozgrywki]])</f>
        <v>10</v>
      </c>
      <c r="O120" s="4">
        <f>YEAR(rozgrywka[[#This Row],[Data_rozgrywki]])</f>
        <v>2018</v>
      </c>
    </row>
    <row r="121" spans="1:15" x14ac:dyDescent="0.25">
      <c r="A121">
        <v>120</v>
      </c>
      <c r="B121">
        <v>13</v>
      </c>
      <c r="C121">
        <v>23</v>
      </c>
      <c r="D121" s="1">
        <v>43390</v>
      </c>
      <c r="E121">
        <v>15.83</v>
      </c>
      <c r="F121" t="str">
        <f>VLOOKUP(rozgrywka[[#This Row],[ID_gracza]],gracz[],2,FALSE)</f>
        <v>ZĹyZakrÄt</v>
      </c>
      <c r="G121" s="1">
        <f>VLOOKUP(rozgrywka[[#This Row],[ID_gracza]],gracz[],3,FALSE)</f>
        <v>43320</v>
      </c>
      <c r="H121" t="str">
        <f>VLOOKUP(rozgrywka[[#This Row],[ID_gracza]],gracz[],4,FALSE)</f>
        <v>Polska</v>
      </c>
      <c r="I121" t="str">
        <f>VLOOKUP(rozgrywka[[#This Row],[ID_mapy]],mapa[],2,FALSE)</f>
        <v>Pan Daft i Franuś</v>
      </c>
      <c r="J121" t="str">
        <f>VLOOKUP(rozgrywka[[#This Row],[ID_mapy]],mapa[],3,FALSE)</f>
        <v>Bierz Szczęście</v>
      </c>
      <c r="K121">
        <f>VLOOKUP(rozgrywka[[#This Row],[ID_mapy]],mapa[],4,FALSE)</f>
        <v>5</v>
      </c>
      <c r="L121">
        <f>VLOOKUP(rozgrywka[[#This Row],[ID_mapy]],mapa[],5,FALSE)</f>
        <v>116</v>
      </c>
      <c r="M121">
        <f>VLOOKUP(rozgrywka[[#This Row],[ID_mapy]],mapa[],6,FALSE)</f>
        <v>1000</v>
      </c>
      <c r="N121" s="4">
        <f>MONTH(rozgrywka[[#This Row],[Data_rozgrywki]])</f>
        <v>10</v>
      </c>
      <c r="O121" s="4">
        <f>YEAR(rozgrywka[[#This Row],[Data_rozgrywki]])</f>
        <v>2018</v>
      </c>
    </row>
    <row r="122" spans="1:15" x14ac:dyDescent="0.25">
      <c r="A122">
        <v>121</v>
      </c>
      <c r="B122">
        <v>13</v>
      </c>
      <c r="C122">
        <v>23</v>
      </c>
      <c r="D122" s="1">
        <v>43390</v>
      </c>
      <c r="E122">
        <v>26.04</v>
      </c>
      <c r="F122" t="str">
        <f>VLOOKUP(rozgrywka[[#This Row],[ID_gracza]],gracz[],2,FALSE)</f>
        <v>ZĹyZakrÄt</v>
      </c>
      <c r="G122" s="1">
        <f>VLOOKUP(rozgrywka[[#This Row],[ID_gracza]],gracz[],3,FALSE)</f>
        <v>43320</v>
      </c>
      <c r="H122" t="str">
        <f>VLOOKUP(rozgrywka[[#This Row],[ID_gracza]],gracz[],4,FALSE)</f>
        <v>Polska</v>
      </c>
      <c r="I122" t="str">
        <f>VLOOKUP(rozgrywka[[#This Row],[ID_mapy]],mapa[],2,FALSE)</f>
        <v>Pan Daft i Franuś</v>
      </c>
      <c r="J122" t="str">
        <f>VLOOKUP(rozgrywka[[#This Row],[ID_mapy]],mapa[],3,FALSE)</f>
        <v>Bierz Szczęście</v>
      </c>
      <c r="K122">
        <f>VLOOKUP(rozgrywka[[#This Row],[ID_mapy]],mapa[],4,FALSE)</f>
        <v>5</v>
      </c>
      <c r="L122">
        <f>VLOOKUP(rozgrywka[[#This Row],[ID_mapy]],mapa[],5,FALSE)</f>
        <v>116</v>
      </c>
      <c r="M122">
        <f>VLOOKUP(rozgrywka[[#This Row],[ID_mapy]],mapa[],6,FALSE)</f>
        <v>1000</v>
      </c>
      <c r="N122" s="4">
        <f>MONTH(rozgrywka[[#This Row],[Data_rozgrywki]])</f>
        <v>10</v>
      </c>
      <c r="O122" s="4">
        <f>YEAR(rozgrywka[[#This Row],[Data_rozgrywki]])</f>
        <v>2018</v>
      </c>
    </row>
    <row r="123" spans="1:15" x14ac:dyDescent="0.25">
      <c r="A123">
        <v>122</v>
      </c>
      <c r="B123">
        <v>13</v>
      </c>
      <c r="C123">
        <v>23</v>
      </c>
      <c r="D123" s="1">
        <v>43390</v>
      </c>
      <c r="E123">
        <v>36.25</v>
      </c>
      <c r="F123" t="str">
        <f>VLOOKUP(rozgrywka[[#This Row],[ID_gracza]],gracz[],2,FALSE)</f>
        <v>ZĹyZakrÄt</v>
      </c>
      <c r="G123" s="1">
        <f>VLOOKUP(rozgrywka[[#This Row],[ID_gracza]],gracz[],3,FALSE)</f>
        <v>43320</v>
      </c>
      <c r="H123" t="str">
        <f>VLOOKUP(rozgrywka[[#This Row],[ID_gracza]],gracz[],4,FALSE)</f>
        <v>Polska</v>
      </c>
      <c r="I123" t="str">
        <f>VLOOKUP(rozgrywka[[#This Row],[ID_mapy]],mapa[],2,FALSE)</f>
        <v>Pan Daft i Franuś</v>
      </c>
      <c r="J123" t="str">
        <f>VLOOKUP(rozgrywka[[#This Row],[ID_mapy]],mapa[],3,FALSE)</f>
        <v>Bierz Szczęście</v>
      </c>
      <c r="K123">
        <f>VLOOKUP(rozgrywka[[#This Row],[ID_mapy]],mapa[],4,FALSE)</f>
        <v>5</v>
      </c>
      <c r="L123">
        <f>VLOOKUP(rozgrywka[[#This Row],[ID_mapy]],mapa[],5,FALSE)</f>
        <v>116</v>
      </c>
      <c r="M123">
        <f>VLOOKUP(rozgrywka[[#This Row],[ID_mapy]],mapa[],6,FALSE)</f>
        <v>1000</v>
      </c>
      <c r="N123" s="4">
        <f>MONTH(rozgrywka[[#This Row],[Data_rozgrywki]])</f>
        <v>10</v>
      </c>
      <c r="O123" s="4">
        <f>YEAR(rozgrywka[[#This Row],[Data_rozgrywki]])</f>
        <v>2018</v>
      </c>
    </row>
    <row r="124" spans="1:15" x14ac:dyDescent="0.25">
      <c r="A124">
        <v>123</v>
      </c>
      <c r="B124">
        <v>13</v>
      </c>
      <c r="C124">
        <v>23</v>
      </c>
      <c r="D124" s="1">
        <v>43393</v>
      </c>
      <c r="E124">
        <v>44.23</v>
      </c>
      <c r="F124" t="str">
        <f>VLOOKUP(rozgrywka[[#This Row],[ID_gracza]],gracz[],2,FALSE)</f>
        <v>ZĹyZakrÄt</v>
      </c>
      <c r="G124" s="1">
        <f>VLOOKUP(rozgrywka[[#This Row],[ID_gracza]],gracz[],3,FALSE)</f>
        <v>43320</v>
      </c>
      <c r="H124" t="str">
        <f>VLOOKUP(rozgrywka[[#This Row],[ID_gracza]],gracz[],4,FALSE)</f>
        <v>Polska</v>
      </c>
      <c r="I124" t="str">
        <f>VLOOKUP(rozgrywka[[#This Row],[ID_mapy]],mapa[],2,FALSE)</f>
        <v>Pan Daft i Franuś</v>
      </c>
      <c r="J124" t="str">
        <f>VLOOKUP(rozgrywka[[#This Row],[ID_mapy]],mapa[],3,FALSE)</f>
        <v>Bierz Szczęście</v>
      </c>
      <c r="K124">
        <f>VLOOKUP(rozgrywka[[#This Row],[ID_mapy]],mapa[],4,FALSE)</f>
        <v>5</v>
      </c>
      <c r="L124">
        <f>VLOOKUP(rozgrywka[[#This Row],[ID_mapy]],mapa[],5,FALSE)</f>
        <v>116</v>
      </c>
      <c r="M124">
        <f>VLOOKUP(rozgrywka[[#This Row],[ID_mapy]],mapa[],6,FALSE)</f>
        <v>1000</v>
      </c>
      <c r="N124" s="4">
        <f>MONTH(rozgrywka[[#This Row],[Data_rozgrywki]])</f>
        <v>10</v>
      </c>
      <c r="O124" s="4">
        <f>YEAR(rozgrywka[[#This Row],[Data_rozgrywki]])</f>
        <v>2018</v>
      </c>
    </row>
    <row r="125" spans="1:15" x14ac:dyDescent="0.25">
      <c r="A125">
        <v>124</v>
      </c>
      <c r="B125">
        <v>13</v>
      </c>
      <c r="C125">
        <v>23</v>
      </c>
      <c r="D125" s="1">
        <v>43393</v>
      </c>
      <c r="E125">
        <v>45.87</v>
      </c>
      <c r="F125" t="str">
        <f>VLOOKUP(rozgrywka[[#This Row],[ID_gracza]],gracz[],2,FALSE)</f>
        <v>ZĹyZakrÄt</v>
      </c>
      <c r="G125" s="1">
        <f>VLOOKUP(rozgrywka[[#This Row],[ID_gracza]],gracz[],3,FALSE)</f>
        <v>43320</v>
      </c>
      <c r="H125" t="str">
        <f>VLOOKUP(rozgrywka[[#This Row],[ID_gracza]],gracz[],4,FALSE)</f>
        <v>Polska</v>
      </c>
      <c r="I125" t="str">
        <f>VLOOKUP(rozgrywka[[#This Row],[ID_mapy]],mapa[],2,FALSE)</f>
        <v>Pan Daft i Franuś</v>
      </c>
      <c r="J125" t="str">
        <f>VLOOKUP(rozgrywka[[#This Row],[ID_mapy]],mapa[],3,FALSE)</f>
        <v>Bierz Szczęście</v>
      </c>
      <c r="K125">
        <f>VLOOKUP(rozgrywka[[#This Row],[ID_mapy]],mapa[],4,FALSE)</f>
        <v>5</v>
      </c>
      <c r="L125">
        <f>VLOOKUP(rozgrywka[[#This Row],[ID_mapy]],mapa[],5,FALSE)</f>
        <v>116</v>
      </c>
      <c r="M125">
        <f>VLOOKUP(rozgrywka[[#This Row],[ID_mapy]],mapa[],6,FALSE)</f>
        <v>1000</v>
      </c>
      <c r="N125" s="4">
        <f>MONTH(rozgrywka[[#This Row],[Data_rozgrywki]])</f>
        <v>10</v>
      </c>
      <c r="O125" s="4">
        <f>YEAR(rozgrywka[[#This Row],[Data_rozgrywki]])</f>
        <v>2018</v>
      </c>
    </row>
    <row r="126" spans="1:15" x14ac:dyDescent="0.25">
      <c r="A126">
        <v>125</v>
      </c>
      <c r="B126">
        <v>13</v>
      </c>
      <c r="C126">
        <v>23</v>
      </c>
      <c r="D126" s="1">
        <v>43393</v>
      </c>
      <c r="E126">
        <v>43.64</v>
      </c>
      <c r="F126" t="str">
        <f>VLOOKUP(rozgrywka[[#This Row],[ID_gracza]],gracz[],2,FALSE)</f>
        <v>ZĹyZakrÄt</v>
      </c>
      <c r="G126" s="1">
        <f>VLOOKUP(rozgrywka[[#This Row],[ID_gracza]],gracz[],3,FALSE)</f>
        <v>43320</v>
      </c>
      <c r="H126" t="str">
        <f>VLOOKUP(rozgrywka[[#This Row],[ID_gracza]],gracz[],4,FALSE)</f>
        <v>Polska</v>
      </c>
      <c r="I126" t="str">
        <f>VLOOKUP(rozgrywka[[#This Row],[ID_mapy]],mapa[],2,FALSE)</f>
        <v>Pan Daft i Franuś</v>
      </c>
      <c r="J126" t="str">
        <f>VLOOKUP(rozgrywka[[#This Row],[ID_mapy]],mapa[],3,FALSE)</f>
        <v>Bierz Szczęście</v>
      </c>
      <c r="K126">
        <f>VLOOKUP(rozgrywka[[#This Row],[ID_mapy]],mapa[],4,FALSE)</f>
        <v>5</v>
      </c>
      <c r="L126">
        <f>VLOOKUP(rozgrywka[[#This Row],[ID_mapy]],mapa[],5,FALSE)</f>
        <v>116</v>
      </c>
      <c r="M126">
        <f>VLOOKUP(rozgrywka[[#This Row],[ID_mapy]],mapa[],6,FALSE)</f>
        <v>1000</v>
      </c>
      <c r="N126" s="4">
        <f>MONTH(rozgrywka[[#This Row],[Data_rozgrywki]])</f>
        <v>10</v>
      </c>
      <c r="O126" s="4">
        <f>YEAR(rozgrywka[[#This Row],[Data_rozgrywki]])</f>
        <v>2018</v>
      </c>
    </row>
    <row r="127" spans="1:15" x14ac:dyDescent="0.25">
      <c r="A127">
        <v>126</v>
      </c>
      <c r="B127">
        <v>13</v>
      </c>
      <c r="C127">
        <v>23</v>
      </c>
      <c r="D127" s="1">
        <v>43394</v>
      </c>
      <c r="E127">
        <v>47.49</v>
      </c>
      <c r="F127" t="str">
        <f>VLOOKUP(rozgrywka[[#This Row],[ID_gracza]],gracz[],2,FALSE)</f>
        <v>ZĹyZakrÄt</v>
      </c>
      <c r="G127" s="1">
        <f>VLOOKUP(rozgrywka[[#This Row],[ID_gracza]],gracz[],3,FALSE)</f>
        <v>43320</v>
      </c>
      <c r="H127" t="str">
        <f>VLOOKUP(rozgrywka[[#This Row],[ID_gracza]],gracz[],4,FALSE)</f>
        <v>Polska</v>
      </c>
      <c r="I127" t="str">
        <f>VLOOKUP(rozgrywka[[#This Row],[ID_mapy]],mapa[],2,FALSE)</f>
        <v>Pan Daft i Franuś</v>
      </c>
      <c r="J127" t="str">
        <f>VLOOKUP(rozgrywka[[#This Row],[ID_mapy]],mapa[],3,FALSE)</f>
        <v>Bierz Szczęście</v>
      </c>
      <c r="K127">
        <f>VLOOKUP(rozgrywka[[#This Row],[ID_mapy]],mapa[],4,FALSE)</f>
        <v>5</v>
      </c>
      <c r="L127">
        <f>VLOOKUP(rozgrywka[[#This Row],[ID_mapy]],mapa[],5,FALSE)</f>
        <v>116</v>
      </c>
      <c r="M127">
        <f>VLOOKUP(rozgrywka[[#This Row],[ID_mapy]],mapa[],6,FALSE)</f>
        <v>1000</v>
      </c>
      <c r="N127" s="4">
        <f>MONTH(rozgrywka[[#This Row],[Data_rozgrywki]])</f>
        <v>10</v>
      </c>
      <c r="O127" s="4">
        <f>YEAR(rozgrywka[[#This Row],[Data_rozgrywki]])</f>
        <v>2018</v>
      </c>
    </row>
    <row r="128" spans="1:15" x14ac:dyDescent="0.25">
      <c r="A128">
        <v>127</v>
      </c>
      <c r="B128">
        <v>13</v>
      </c>
      <c r="C128">
        <v>23</v>
      </c>
      <c r="D128" s="1">
        <v>43394</v>
      </c>
      <c r="E128">
        <v>81.08</v>
      </c>
      <c r="F128" t="str">
        <f>VLOOKUP(rozgrywka[[#This Row],[ID_gracza]],gracz[],2,FALSE)</f>
        <v>ZĹyZakrÄt</v>
      </c>
      <c r="G128" s="1">
        <f>VLOOKUP(rozgrywka[[#This Row],[ID_gracza]],gracz[],3,FALSE)</f>
        <v>43320</v>
      </c>
      <c r="H128" t="str">
        <f>VLOOKUP(rozgrywka[[#This Row],[ID_gracza]],gracz[],4,FALSE)</f>
        <v>Polska</v>
      </c>
      <c r="I128" t="str">
        <f>VLOOKUP(rozgrywka[[#This Row],[ID_mapy]],mapa[],2,FALSE)</f>
        <v>Pan Daft i Franuś</v>
      </c>
      <c r="J128" t="str">
        <f>VLOOKUP(rozgrywka[[#This Row],[ID_mapy]],mapa[],3,FALSE)</f>
        <v>Bierz Szczęście</v>
      </c>
      <c r="K128">
        <f>VLOOKUP(rozgrywka[[#This Row],[ID_mapy]],mapa[],4,FALSE)</f>
        <v>5</v>
      </c>
      <c r="L128">
        <f>VLOOKUP(rozgrywka[[#This Row],[ID_mapy]],mapa[],5,FALSE)</f>
        <v>116</v>
      </c>
      <c r="M128">
        <f>VLOOKUP(rozgrywka[[#This Row],[ID_mapy]],mapa[],6,FALSE)</f>
        <v>1000</v>
      </c>
      <c r="N128" s="4">
        <f>MONTH(rozgrywka[[#This Row],[Data_rozgrywki]])</f>
        <v>10</v>
      </c>
      <c r="O128" s="4">
        <f>YEAR(rozgrywka[[#This Row],[Data_rozgrywki]])</f>
        <v>2018</v>
      </c>
    </row>
    <row r="129" spans="1:15" x14ac:dyDescent="0.25">
      <c r="A129">
        <v>128</v>
      </c>
      <c r="B129">
        <v>13</v>
      </c>
      <c r="C129">
        <v>23</v>
      </c>
      <c r="D129" s="1">
        <v>43397</v>
      </c>
      <c r="E129">
        <v>79.09</v>
      </c>
      <c r="F129" t="str">
        <f>VLOOKUP(rozgrywka[[#This Row],[ID_gracza]],gracz[],2,FALSE)</f>
        <v>ZĹyZakrÄt</v>
      </c>
      <c r="G129" s="1">
        <f>VLOOKUP(rozgrywka[[#This Row],[ID_gracza]],gracz[],3,FALSE)</f>
        <v>43320</v>
      </c>
      <c r="H129" t="str">
        <f>VLOOKUP(rozgrywka[[#This Row],[ID_gracza]],gracz[],4,FALSE)</f>
        <v>Polska</v>
      </c>
      <c r="I129" t="str">
        <f>VLOOKUP(rozgrywka[[#This Row],[ID_mapy]],mapa[],2,FALSE)</f>
        <v>Pan Daft i Franuś</v>
      </c>
      <c r="J129" t="str">
        <f>VLOOKUP(rozgrywka[[#This Row],[ID_mapy]],mapa[],3,FALSE)</f>
        <v>Bierz Szczęście</v>
      </c>
      <c r="K129">
        <f>VLOOKUP(rozgrywka[[#This Row],[ID_mapy]],mapa[],4,FALSE)</f>
        <v>5</v>
      </c>
      <c r="L129">
        <f>VLOOKUP(rozgrywka[[#This Row],[ID_mapy]],mapa[],5,FALSE)</f>
        <v>116</v>
      </c>
      <c r="M129">
        <f>VLOOKUP(rozgrywka[[#This Row],[ID_mapy]],mapa[],6,FALSE)</f>
        <v>1000</v>
      </c>
      <c r="N129" s="4">
        <f>MONTH(rozgrywka[[#This Row],[Data_rozgrywki]])</f>
        <v>10</v>
      </c>
      <c r="O129" s="4">
        <f>YEAR(rozgrywka[[#This Row],[Data_rozgrywki]])</f>
        <v>2018</v>
      </c>
    </row>
    <row r="130" spans="1:15" x14ac:dyDescent="0.25">
      <c r="A130">
        <v>129</v>
      </c>
      <c r="B130">
        <v>13</v>
      </c>
      <c r="C130">
        <v>23</v>
      </c>
      <c r="D130" s="1">
        <v>43400</v>
      </c>
      <c r="E130">
        <v>61.78</v>
      </c>
      <c r="F130" t="str">
        <f>VLOOKUP(rozgrywka[[#This Row],[ID_gracza]],gracz[],2,FALSE)</f>
        <v>ZĹyZakrÄt</v>
      </c>
      <c r="G130" s="1">
        <f>VLOOKUP(rozgrywka[[#This Row],[ID_gracza]],gracz[],3,FALSE)</f>
        <v>43320</v>
      </c>
      <c r="H130" t="str">
        <f>VLOOKUP(rozgrywka[[#This Row],[ID_gracza]],gracz[],4,FALSE)</f>
        <v>Polska</v>
      </c>
      <c r="I130" t="str">
        <f>VLOOKUP(rozgrywka[[#This Row],[ID_mapy]],mapa[],2,FALSE)</f>
        <v>Pan Daft i Franuś</v>
      </c>
      <c r="J130" t="str">
        <f>VLOOKUP(rozgrywka[[#This Row],[ID_mapy]],mapa[],3,FALSE)</f>
        <v>Bierz Szczęście</v>
      </c>
      <c r="K130">
        <f>VLOOKUP(rozgrywka[[#This Row],[ID_mapy]],mapa[],4,FALSE)</f>
        <v>5</v>
      </c>
      <c r="L130">
        <f>VLOOKUP(rozgrywka[[#This Row],[ID_mapy]],mapa[],5,FALSE)</f>
        <v>116</v>
      </c>
      <c r="M130">
        <f>VLOOKUP(rozgrywka[[#This Row],[ID_mapy]],mapa[],6,FALSE)</f>
        <v>1000</v>
      </c>
      <c r="N130" s="4">
        <f>MONTH(rozgrywka[[#This Row],[Data_rozgrywki]])</f>
        <v>10</v>
      </c>
      <c r="O130" s="4">
        <f>YEAR(rozgrywka[[#This Row],[Data_rozgrywki]])</f>
        <v>2018</v>
      </c>
    </row>
    <row r="131" spans="1:15" x14ac:dyDescent="0.25">
      <c r="A131">
        <v>130</v>
      </c>
      <c r="B131">
        <v>13</v>
      </c>
      <c r="C131">
        <v>14</v>
      </c>
      <c r="D131" s="1">
        <v>43403</v>
      </c>
      <c r="E131">
        <v>12.35</v>
      </c>
      <c r="F131" t="str">
        <f>VLOOKUP(rozgrywka[[#This Row],[ID_gracza]],gracz[],2,FALSE)</f>
        <v>ZĹyZakrÄt</v>
      </c>
      <c r="G131" s="1">
        <f>VLOOKUP(rozgrywka[[#This Row],[ID_gracza]],gracz[],3,FALSE)</f>
        <v>43320</v>
      </c>
      <c r="H131" t="str">
        <f>VLOOKUP(rozgrywka[[#This Row],[ID_gracza]],gracz[],4,FALSE)</f>
        <v>Polska</v>
      </c>
      <c r="I131" t="str">
        <f>VLOOKUP(rozgrywka[[#This Row],[ID_mapy]],mapa[],2,FALSE)</f>
        <v>Reolka</v>
      </c>
      <c r="J131" t="str">
        <f>VLOOKUP(rozgrywka[[#This Row],[ID_mapy]],mapa[],3,FALSE)</f>
        <v>Bez Tytułu</v>
      </c>
      <c r="K131">
        <f>VLOOKUP(rozgrywka[[#This Row],[ID_mapy]],mapa[],4,FALSE)</f>
        <v>6</v>
      </c>
      <c r="L131">
        <f>VLOOKUP(rozgrywka[[#This Row],[ID_mapy]],mapa[],5,FALSE)</f>
        <v>190</v>
      </c>
      <c r="M131">
        <f>VLOOKUP(rozgrywka[[#This Row],[ID_mapy]],mapa[],6,FALSE)</f>
        <v>1200</v>
      </c>
      <c r="N131" s="4">
        <f>MONTH(rozgrywka[[#This Row],[Data_rozgrywki]])</f>
        <v>10</v>
      </c>
      <c r="O131" s="4">
        <f>YEAR(rozgrywka[[#This Row],[Data_rozgrywki]])</f>
        <v>2018</v>
      </c>
    </row>
    <row r="132" spans="1:15" x14ac:dyDescent="0.25">
      <c r="A132">
        <v>131</v>
      </c>
      <c r="B132">
        <v>13</v>
      </c>
      <c r="C132">
        <v>14</v>
      </c>
      <c r="D132" s="1">
        <v>43403</v>
      </c>
      <c r="E132">
        <v>18.66</v>
      </c>
      <c r="F132" t="str">
        <f>VLOOKUP(rozgrywka[[#This Row],[ID_gracza]],gracz[],2,FALSE)</f>
        <v>ZĹyZakrÄt</v>
      </c>
      <c r="G132" s="1">
        <f>VLOOKUP(rozgrywka[[#This Row],[ID_gracza]],gracz[],3,FALSE)</f>
        <v>43320</v>
      </c>
      <c r="H132" t="str">
        <f>VLOOKUP(rozgrywka[[#This Row],[ID_gracza]],gracz[],4,FALSE)</f>
        <v>Polska</v>
      </c>
      <c r="I132" t="str">
        <f>VLOOKUP(rozgrywka[[#This Row],[ID_mapy]],mapa[],2,FALSE)</f>
        <v>Reolka</v>
      </c>
      <c r="J132" t="str">
        <f>VLOOKUP(rozgrywka[[#This Row],[ID_mapy]],mapa[],3,FALSE)</f>
        <v>Bez Tytułu</v>
      </c>
      <c r="K132">
        <f>VLOOKUP(rozgrywka[[#This Row],[ID_mapy]],mapa[],4,FALSE)</f>
        <v>6</v>
      </c>
      <c r="L132">
        <f>VLOOKUP(rozgrywka[[#This Row],[ID_mapy]],mapa[],5,FALSE)</f>
        <v>190</v>
      </c>
      <c r="M132">
        <f>VLOOKUP(rozgrywka[[#This Row],[ID_mapy]],mapa[],6,FALSE)</f>
        <v>1200</v>
      </c>
      <c r="N132" s="4">
        <f>MONTH(rozgrywka[[#This Row],[Data_rozgrywki]])</f>
        <v>10</v>
      </c>
      <c r="O132" s="4">
        <f>YEAR(rozgrywka[[#This Row],[Data_rozgrywki]])</f>
        <v>2018</v>
      </c>
    </row>
    <row r="133" spans="1:15" x14ac:dyDescent="0.25">
      <c r="A133">
        <v>132</v>
      </c>
      <c r="B133">
        <v>13</v>
      </c>
      <c r="C133">
        <v>14</v>
      </c>
      <c r="D133" s="1">
        <v>43404</v>
      </c>
      <c r="E133">
        <v>31.23</v>
      </c>
      <c r="F133" t="str">
        <f>VLOOKUP(rozgrywka[[#This Row],[ID_gracza]],gracz[],2,FALSE)</f>
        <v>ZĹyZakrÄt</v>
      </c>
      <c r="G133" s="1">
        <f>VLOOKUP(rozgrywka[[#This Row],[ID_gracza]],gracz[],3,FALSE)</f>
        <v>43320</v>
      </c>
      <c r="H133" t="str">
        <f>VLOOKUP(rozgrywka[[#This Row],[ID_gracza]],gracz[],4,FALSE)</f>
        <v>Polska</v>
      </c>
      <c r="I133" t="str">
        <f>VLOOKUP(rozgrywka[[#This Row],[ID_mapy]],mapa[],2,FALSE)</f>
        <v>Reolka</v>
      </c>
      <c r="J133" t="str">
        <f>VLOOKUP(rozgrywka[[#This Row],[ID_mapy]],mapa[],3,FALSE)</f>
        <v>Bez Tytułu</v>
      </c>
      <c r="K133">
        <f>VLOOKUP(rozgrywka[[#This Row],[ID_mapy]],mapa[],4,FALSE)</f>
        <v>6</v>
      </c>
      <c r="L133">
        <f>VLOOKUP(rozgrywka[[#This Row],[ID_mapy]],mapa[],5,FALSE)</f>
        <v>190</v>
      </c>
      <c r="M133">
        <f>VLOOKUP(rozgrywka[[#This Row],[ID_mapy]],mapa[],6,FALSE)</f>
        <v>1200</v>
      </c>
      <c r="N133" s="4">
        <f>MONTH(rozgrywka[[#This Row],[Data_rozgrywki]])</f>
        <v>10</v>
      </c>
      <c r="O133" s="4">
        <f>YEAR(rozgrywka[[#This Row],[Data_rozgrywki]])</f>
        <v>2018</v>
      </c>
    </row>
    <row r="134" spans="1:15" x14ac:dyDescent="0.25">
      <c r="A134">
        <v>133</v>
      </c>
      <c r="B134">
        <v>13</v>
      </c>
      <c r="C134">
        <v>14</v>
      </c>
      <c r="D134" s="1">
        <v>43404</v>
      </c>
      <c r="E134">
        <v>43.39</v>
      </c>
      <c r="F134" t="str">
        <f>VLOOKUP(rozgrywka[[#This Row],[ID_gracza]],gracz[],2,FALSE)</f>
        <v>ZĹyZakrÄt</v>
      </c>
      <c r="G134" s="1">
        <f>VLOOKUP(rozgrywka[[#This Row],[ID_gracza]],gracz[],3,FALSE)</f>
        <v>43320</v>
      </c>
      <c r="H134" t="str">
        <f>VLOOKUP(rozgrywka[[#This Row],[ID_gracza]],gracz[],4,FALSE)</f>
        <v>Polska</v>
      </c>
      <c r="I134" t="str">
        <f>VLOOKUP(rozgrywka[[#This Row],[ID_mapy]],mapa[],2,FALSE)</f>
        <v>Reolka</v>
      </c>
      <c r="J134" t="str">
        <f>VLOOKUP(rozgrywka[[#This Row],[ID_mapy]],mapa[],3,FALSE)</f>
        <v>Bez Tytułu</v>
      </c>
      <c r="K134">
        <f>VLOOKUP(rozgrywka[[#This Row],[ID_mapy]],mapa[],4,FALSE)</f>
        <v>6</v>
      </c>
      <c r="L134">
        <f>VLOOKUP(rozgrywka[[#This Row],[ID_mapy]],mapa[],5,FALSE)</f>
        <v>190</v>
      </c>
      <c r="M134">
        <f>VLOOKUP(rozgrywka[[#This Row],[ID_mapy]],mapa[],6,FALSE)</f>
        <v>1200</v>
      </c>
      <c r="N134" s="4">
        <f>MONTH(rozgrywka[[#This Row],[Data_rozgrywki]])</f>
        <v>10</v>
      </c>
      <c r="O134" s="4">
        <f>YEAR(rozgrywka[[#This Row],[Data_rozgrywki]])</f>
        <v>2018</v>
      </c>
    </row>
    <row r="135" spans="1:15" x14ac:dyDescent="0.25">
      <c r="A135">
        <v>134</v>
      </c>
      <c r="B135">
        <v>13</v>
      </c>
      <c r="C135">
        <v>14</v>
      </c>
      <c r="D135" s="1">
        <v>43404</v>
      </c>
      <c r="E135">
        <v>50.01</v>
      </c>
      <c r="F135" t="str">
        <f>VLOOKUP(rozgrywka[[#This Row],[ID_gracza]],gracz[],2,FALSE)</f>
        <v>ZĹyZakrÄt</v>
      </c>
      <c r="G135" s="1">
        <f>VLOOKUP(rozgrywka[[#This Row],[ID_gracza]],gracz[],3,FALSE)</f>
        <v>43320</v>
      </c>
      <c r="H135" t="str">
        <f>VLOOKUP(rozgrywka[[#This Row],[ID_gracza]],gracz[],4,FALSE)</f>
        <v>Polska</v>
      </c>
      <c r="I135" t="str">
        <f>VLOOKUP(rozgrywka[[#This Row],[ID_mapy]],mapa[],2,FALSE)</f>
        <v>Reolka</v>
      </c>
      <c r="J135" t="str">
        <f>VLOOKUP(rozgrywka[[#This Row],[ID_mapy]],mapa[],3,FALSE)</f>
        <v>Bez Tytułu</v>
      </c>
      <c r="K135">
        <f>VLOOKUP(rozgrywka[[#This Row],[ID_mapy]],mapa[],4,FALSE)</f>
        <v>6</v>
      </c>
      <c r="L135">
        <f>VLOOKUP(rozgrywka[[#This Row],[ID_mapy]],mapa[],5,FALSE)</f>
        <v>190</v>
      </c>
      <c r="M135">
        <f>VLOOKUP(rozgrywka[[#This Row],[ID_mapy]],mapa[],6,FALSE)</f>
        <v>1200</v>
      </c>
      <c r="N135" s="4">
        <f>MONTH(rozgrywka[[#This Row],[Data_rozgrywki]])</f>
        <v>10</v>
      </c>
      <c r="O135" s="4">
        <f>YEAR(rozgrywka[[#This Row],[Data_rozgrywki]])</f>
        <v>2018</v>
      </c>
    </row>
    <row r="136" spans="1:15" x14ac:dyDescent="0.25">
      <c r="A136">
        <v>135</v>
      </c>
      <c r="B136">
        <v>13</v>
      </c>
      <c r="C136">
        <v>14</v>
      </c>
      <c r="D136" s="1">
        <v>43406</v>
      </c>
      <c r="E136">
        <v>45.38</v>
      </c>
      <c r="F136" t="str">
        <f>VLOOKUP(rozgrywka[[#This Row],[ID_gracza]],gracz[],2,FALSE)</f>
        <v>ZĹyZakrÄt</v>
      </c>
      <c r="G136" s="1">
        <f>VLOOKUP(rozgrywka[[#This Row],[ID_gracza]],gracz[],3,FALSE)</f>
        <v>43320</v>
      </c>
      <c r="H136" t="str">
        <f>VLOOKUP(rozgrywka[[#This Row],[ID_gracza]],gracz[],4,FALSE)</f>
        <v>Polska</v>
      </c>
      <c r="I136" t="str">
        <f>VLOOKUP(rozgrywka[[#This Row],[ID_mapy]],mapa[],2,FALSE)</f>
        <v>Reolka</v>
      </c>
      <c r="J136" t="str">
        <f>VLOOKUP(rozgrywka[[#This Row],[ID_mapy]],mapa[],3,FALSE)</f>
        <v>Bez Tytułu</v>
      </c>
      <c r="K136">
        <f>VLOOKUP(rozgrywka[[#This Row],[ID_mapy]],mapa[],4,FALSE)</f>
        <v>6</v>
      </c>
      <c r="L136">
        <f>VLOOKUP(rozgrywka[[#This Row],[ID_mapy]],mapa[],5,FALSE)</f>
        <v>190</v>
      </c>
      <c r="M136">
        <f>VLOOKUP(rozgrywka[[#This Row],[ID_mapy]],mapa[],6,FALSE)</f>
        <v>1200</v>
      </c>
      <c r="N136" s="4">
        <f>MONTH(rozgrywka[[#This Row],[Data_rozgrywki]])</f>
        <v>11</v>
      </c>
      <c r="O136" s="4">
        <f>YEAR(rozgrywka[[#This Row],[Data_rozgrywki]])</f>
        <v>2018</v>
      </c>
    </row>
    <row r="137" spans="1:15" x14ac:dyDescent="0.25">
      <c r="A137">
        <v>136</v>
      </c>
      <c r="B137">
        <v>13</v>
      </c>
      <c r="C137">
        <v>14</v>
      </c>
      <c r="D137" s="1">
        <v>43408</v>
      </c>
      <c r="E137">
        <v>64.08</v>
      </c>
      <c r="F137" t="str">
        <f>VLOOKUP(rozgrywka[[#This Row],[ID_gracza]],gracz[],2,FALSE)</f>
        <v>ZĹyZakrÄt</v>
      </c>
      <c r="G137" s="1">
        <f>VLOOKUP(rozgrywka[[#This Row],[ID_gracza]],gracz[],3,FALSE)</f>
        <v>43320</v>
      </c>
      <c r="H137" t="str">
        <f>VLOOKUP(rozgrywka[[#This Row],[ID_gracza]],gracz[],4,FALSE)</f>
        <v>Polska</v>
      </c>
      <c r="I137" t="str">
        <f>VLOOKUP(rozgrywka[[#This Row],[ID_mapy]],mapa[],2,FALSE)</f>
        <v>Reolka</v>
      </c>
      <c r="J137" t="str">
        <f>VLOOKUP(rozgrywka[[#This Row],[ID_mapy]],mapa[],3,FALSE)</f>
        <v>Bez Tytułu</v>
      </c>
      <c r="K137">
        <f>VLOOKUP(rozgrywka[[#This Row],[ID_mapy]],mapa[],4,FALSE)</f>
        <v>6</v>
      </c>
      <c r="L137">
        <f>VLOOKUP(rozgrywka[[#This Row],[ID_mapy]],mapa[],5,FALSE)</f>
        <v>190</v>
      </c>
      <c r="M137">
        <f>VLOOKUP(rozgrywka[[#This Row],[ID_mapy]],mapa[],6,FALSE)</f>
        <v>1200</v>
      </c>
      <c r="N137" s="4">
        <f>MONTH(rozgrywka[[#This Row],[Data_rozgrywki]])</f>
        <v>11</v>
      </c>
      <c r="O137" s="4">
        <f>YEAR(rozgrywka[[#This Row],[Data_rozgrywki]])</f>
        <v>2018</v>
      </c>
    </row>
    <row r="138" spans="1:15" x14ac:dyDescent="0.25">
      <c r="A138">
        <v>137</v>
      </c>
      <c r="B138">
        <v>13</v>
      </c>
      <c r="C138">
        <v>14</v>
      </c>
      <c r="D138" s="1">
        <v>43411</v>
      </c>
      <c r="E138">
        <v>73.2</v>
      </c>
      <c r="F138" t="str">
        <f>VLOOKUP(rozgrywka[[#This Row],[ID_gracza]],gracz[],2,FALSE)</f>
        <v>ZĹyZakrÄt</v>
      </c>
      <c r="G138" s="1">
        <f>VLOOKUP(rozgrywka[[#This Row],[ID_gracza]],gracz[],3,FALSE)</f>
        <v>43320</v>
      </c>
      <c r="H138" t="str">
        <f>VLOOKUP(rozgrywka[[#This Row],[ID_gracza]],gracz[],4,FALSE)</f>
        <v>Polska</v>
      </c>
      <c r="I138" t="str">
        <f>VLOOKUP(rozgrywka[[#This Row],[ID_mapy]],mapa[],2,FALSE)</f>
        <v>Reolka</v>
      </c>
      <c r="J138" t="str">
        <f>VLOOKUP(rozgrywka[[#This Row],[ID_mapy]],mapa[],3,FALSE)</f>
        <v>Bez Tytułu</v>
      </c>
      <c r="K138">
        <f>VLOOKUP(rozgrywka[[#This Row],[ID_mapy]],mapa[],4,FALSE)</f>
        <v>6</v>
      </c>
      <c r="L138">
        <f>VLOOKUP(rozgrywka[[#This Row],[ID_mapy]],mapa[],5,FALSE)</f>
        <v>190</v>
      </c>
      <c r="M138">
        <f>VLOOKUP(rozgrywka[[#This Row],[ID_mapy]],mapa[],6,FALSE)</f>
        <v>1200</v>
      </c>
      <c r="N138" s="4">
        <f>MONTH(rozgrywka[[#This Row],[Data_rozgrywki]])</f>
        <v>11</v>
      </c>
      <c r="O138" s="4">
        <f>YEAR(rozgrywka[[#This Row],[Data_rozgrywki]])</f>
        <v>2018</v>
      </c>
    </row>
    <row r="139" spans="1:15" x14ac:dyDescent="0.25">
      <c r="A139">
        <v>138</v>
      </c>
      <c r="B139">
        <v>13</v>
      </c>
      <c r="C139">
        <v>14</v>
      </c>
      <c r="D139" s="1">
        <v>43411</v>
      </c>
      <c r="E139">
        <v>88.6</v>
      </c>
      <c r="F139" t="str">
        <f>VLOOKUP(rozgrywka[[#This Row],[ID_gracza]],gracz[],2,FALSE)</f>
        <v>ZĹyZakrÄt</v>
      </c>
      <c r="G139" s="1">
        <f>VLOOKUP(rozgrywka[[#This Row],[ID_gracza]],gracz[],3,FALSE)</f>
        <v>43320</v>
      </c>
      <c r="H139" t="str">
        <f>VLOOKUP(rozgrywka[[#This Row],[ID_gracza]],gracz[],4,FALSE)</f>
        <v>Polska</v>
      </c>
      <c r="I139" t="str">
        <f>VLOOKUP(rozgrywka[[#This Row],[ID_mapy]],mapa[],2,FALSE)</f>
        <v>Reolka</v>
      </c>
      <c r="J139" t="str">
        <f>VLOOKUP(rozgrywka[[#This Row],[ID_mapy]],mapa[],3,FALSE)</f>
        <v>Bez Tytułu</v>
      </c>
      <c r="K139">
        <f>VLOOKUP(rozgrywka[[#This Row],[ID_mapy]],mapa[],4,FALSE)</f>
        <v>6</v>
      </c>
      <c r="L139">
        <f>VLOOKUP(rozgrywka[[#This Row],[ID_mapy]],mapa[],5,FALSE)</f>
        <v>190</v>
      </c>
      <c r="M139">
        <f>VLOOKUP(rozgrywka[[#This Row],[ID_mapy]],mapa[],6,FALSE)</f>
        <v>1200</v>
      </c>
      <c r="N139" s="4">
        <f>MONTH(rozgrywka[[#This Row],[Data_rozgrywki]])</f>
        <v>11</v>
      </c>
      <c r="O139" s="4">
        <f>YEAR(rozgrywka[[#This Row],[Data_rozgrywki]])</f>
        <v>2018</v>
      </c>
    </row>
    <row r="140" spans="1:15" x14ac:dyDescent="0.25">
      <c r="A140">
        <v>139</v>
      </c>
      <c r="B140">
        <v>13</v>
      </c>
      <c r="C140">
        <v>14</v>
      </c>
      <c r="D140" s="1">
        <v>43411</v>
      </c>
      <c r="E140">
        <v>67.52</v>
      </c>
      <c r="F140" t="str">
        <f>VLOOKUP(rozgrywka[[#This Row],[ID_gracza]],gracz[],2,FALSE)</f>
        <v>ZĹyZakrÄt</v>
      </c>
      <c r="G140" s="1">
        <f>VLOOKUP(rozgrywka[[#This Row],[ID_gracza]],gracz[],3,FALSE)</f>
        <v>43320</v>
      </c>
      <c r="H140" t="str">
        <f>VLOOKUP(rozgrywka[[#This Row],[ID_gracza]],gracz[],4,FALSE)</f>
        <v>Polska</v>
      </c>
      <c r="I140" t="str">
        <f>VLOOKUP(rozgrywka[[#This Row],[ID_mapy]],mapa[],2,FALSE)</f>
        <v>Reolka</v>
      </c>
      <c r="J140" t="str">
        <f>VLOOKUP(rozgrywka[[#This Row],[ID_mapy]],mapa[],3,FALSE)</f>
        <v>Bez Tytułu</v>
      </c>
      <c r="K140">
        <f>VLOOKUP(rozgrywka[[#This Row],[ID_mapy]],mapa[],4,FALSE)</f>
        <v>6</v>
      </c>
      <c r="L140">
        <f>VLOOKUP(rozgrywka[[#This Row],[ID_mapy]],mapa[],5,FALSE)</f>
        <v>190</v>
      </c>
      <c r="M140">
        <f>VLOOKUP(rozgrywka[[#This Row],[ID_mapy]],mapa[],6,FALSE)</f>
        <v>1200</v>
      </c>
      <c r="N140" s="4">
        <f>MONTH(rozgrywka[[#This Row],[Data_rozgrywki]])</f>
        <v>11</v>
      </c>
      <c r="O140" s="4">
        <f>YEAR(rozgrywka[[#This Row],[Data_rozgrywki]])</f>
        <v>2018</v>
      </c>
    </row>
    <row r="141" spans="1:15" x14ac:dyDescent="0.25">
      <c r="A141">
        <v>140</v>
      </c>
      <c r="B141">
        <v>13</v>
      </c>
      <c r="C141">
        <v>15</v>
      </c>
      <c r="D141" s="1">
        <v>43411</v>
      </c>
      <c r="E141">
        <v>15.01</v>
      </c>
      <c r="F141" t="str">
        <f>VLOOKUP(rozgrywka[[#This Row],[ID_gracza]],gracz[],2,FALSE)</f>
        <v>ZĹyZakrÄt</v>
      </c>
      <c r="G141" s="1">
        <f>VLOOKUP(rozgrywka[[#This Row],[ID_gracza]],gracz[],3,FALSE)</f>
        <v>43320</v>
      </c>
      <c r="H141" t="str">
        <f>VLOOKUP(rozgrywka[[#This Row],[ID_gracza]],gracz[],4,FALSE)</f>
        <v>Polska</v>
      </c>
      <c r="I141" t="str">
        <f>VLOOKUP(rozgrywka[[#This Row],[ID_mapy]],mapa[],2,FALSE)</f>
        <v>Pan Daft</v>
      </c>
      <c r="J141" t="str">
        <f>VLOOKUP(rozgrywka[[#This Row],[ID_mapy]],mapa[],3,FALSE)</f>
        <v>Twardziej, Lepiej, Szybciej, Mocniej</v>
      </c>
      <c r="K141">
        <f>VLOOKUP(rozgrywka[[#This Row],[ID_mapy]],mapa[],4,FALSE)</f>
        <v>5</v>
      </c>
      <c r="L141">
        <f>VLOOKUP(rozgrywka[[#This Row],[ID_mapy]],mapa[],5,FALSE)</f>
        <v>123</v>
      </c>
      <c r="M141">
        <f>VLOOKUP(rozgrywka[[#This Row],[ID_mapy]],mapa[],6,FALSE)</f>
        <v>1000</v>
      </c>
      <c r="N141" s="4">
        <f>MONTH(rozgrywka[[#This Row],[Data_rozgrywki]])</f>
        <v>11</v>
      </c>
      <c r="O141" s="4">
        <f>YEAR(rozgrywka[[#This Row],[Data_rozgrywki]])</f>
        <v>2018</v>
      </c>
    </row>
    <row r="142" spans="1:15" x14ac:dyDescent="0.25">
      <c r="A142">
        <v>141</v>
      </c>
      <c r="B142">
        <v>13</v>
      </c>
      <c r="C142">
        <v>15</v>
      </c>
      <c r="D142" s="1">
        <v>43414</v>
      </c>
      <c r="E142">
        <v>19.11</v>
      </c>
      <c r="F142" t="str">
        <f>VLOOKUP(rozgrywka[[#This Row],[ID_gracza]],gracz[],2,FALSE)</f>
        <v>ZĹyZakrÄt</v>
      </c>
      <c r="G142" s="1">
        <f>VLOOKUP(rozgrywka[[#This Row],[ID_gracza]],gracz[],3,FALSE)</f>
        <v>43320</v>
      </c>
      <c r="H142" t="str">
        <f>VLOOKUP(rozgrywka[[#This Row],[ID_gracza]],gracz[],4,FALSE)</f>
        <v>Polska</v>
      </c>
      <c r="I142" t="str">
        <f>VLOOKUP(rozgrywka[[#This Row],[ID_mapy]],mapa[],2,FALSE)</f>
        <v>Pan Daft</v>
      </c>
      <c r="J142" t="str">
        <f>VLOOKUP(rozgrywka[[#This Row],[ID_mapy]],mapa[],3,FALSE)</f>
        <v>Twardziej, Lepiej, Szybciej, Mocniej</v>
      </c>
      <c r="K142">
        <f>VLOOKUP(rozgrywka[[#This Row],[ID_mapy]],mapa[],4,FALSE)</f>
        <v>5</v>
      </c>
      <c r="L142">
        <f>VLOOKUP(rozgrywka[[#This Row],[ID_mapy]],mapa[],5,FALSE)</f>
        <v>123</v>
      </c>
      <c r="M142">
        <f>VLOOKUP(rozgrywka[[#This Row],[ID_mapy]],mapa[],6,FALSE)</f>
        <v>1000</v>
      </c>
      <c r="N142" s="4">
        <f>MONTH(rozgrywka[[#This Row],[Data_rozgrywki]])</f>
        <v>11</v>
      </c>
      <c r="O142" s="4">
        <f>YEAR(rozgrywka[[#This Row],[Data_rozgrywki]])</f>
        <v>2018</v>
      </c>
    </row>
    <row r="143" spans="1:15" x14ac:dyDescent="0.25">
      <c r="A143">
        <v>142</v>
      </c>
      <c r="B143">
        <v>13</v>
      </c>
      <c r="C143">
        <v>15</v>
      </c>
      <c r="D143" s="1">
        <v>43415</v>
      </c>
      <c r="E143">
        <v>37.43</v>
      </c>
      <c r="F143" t="str">
        <f>VLOOKUP(rozgrywka[[#This Row],[ID_gracza]],gracz[],2,FALSE)</f>
        <v>ZĹyZakrÄt</v>
      </c>
      <c r="G143" s="1">
        <f>VLOOKUP(rozgrywka[[#This Row],[ID_gracza]],gracz[],3,FALSE)</f>
        <v>43320</v>
      </c>
      <c r="H143" t="str">
        <f>VLOOKUP(rozgrywka[[#This Row],[ID_gracza]],gracz[],4,FALSE)</f>
        <v>Polska</v>
      </c>
      <c r="I143" t="str">
        <f>VLOOKUP(rozgrywka[[#This Row],[ID_mapy]],mapa[],2,FALSE)</f>
        <v>Pan Daft</v>
      </c>
      <c r="J143" t="str">
        <f>VLOOKUP(rozgrywka[[#This Row],[ID_mapy]],mapa[],3,FALSE)</f>
        <v>Twardziej, Lepiej, Szybciej, Mocniej</v>
      </c>
      <c r="K143">
        <f>VLOOKUP(rozgrywka[[#This Row],[ID_mapy]],mapa[],4,FALSE)</f>
        <v>5</v>
      </c>
      <c r="L143">
        <f>VLOOKUP(rozgrywka[[#This Row],[ID_mapy]],mapa[],5,FALSE)</f>
        <v>123</v>
      </c>
      <c r="M143">
        <f>VLOOKUP(rozgrywka[[#This Row],[ID_mapy]],mapa[],6,FALSE)</f>
        <v>1000</v>
      </c>
      <c r="N143" s="4">
        <f>MONTH(rozgrywka[[#This Row],[Data_rozgrywki]])</f>
        <v>11</v>
      </c>
      <c r="O143" s="4">
        <f>YEAR(rozgrywka[[#This Row],[Data_rozgrywki]])</f>
        <v>2018</v>
      </c>
    </row>
    <row r="144" spans="1:15" x14ac:dyDescent="0.25">
      <c r="A144">
        <v>143</v>
      </c>
      <c r="B144">
        <v>13</v>
      </c>
      <c r="C144">
        <v>15</v>
      </c>
      <c r="D144" s="1">
        <v>43415</v>
      </c>
      <c r="E144">
        <v>41.69</v>
      </c>
      <c r="F144" t="str">
        <f>VLOOKUP(rozgrywka[[#This Row],[ID_gracza]],gracz[],2,FALSE)</f>
        <v>ZĹyZakrÄt</v>
      </c>
      <c r="G144" s="1">
        <f>VLOOKUP(rozgrywka[[#This Row],[ID_gracza]],gracz[],3,FALSE)</f>
        <v>43320</v>
      </c>
      <c r="H144" t="str">
        <f>VLOOKUP(rozgrywka[[#This Row],[ID_gracza]],gracz[],4,FALSE)</f>
        <v>Polska</v>
      </c>
      <c r="I144" t="str">
        <f>VLOOKUP(rozgrywka[[#This Row],[ID_mapy]],mapa[],2,FALSE)</f>
        <v>Pan Daft</v>
      </c>
      <c r="J144" t="str">
        <f>VLOOKUP(rozgrywka[[#This Row],[ID_mapy]],mapa[],3,FALSE)</f>
        <v>Twardziej, Lepiej, Szybciej, Mocniej</v>
      </c>
      <c r="K144">
        <f>VLOOKUP(rozgrywka[[#This Row],[ID_mapy]],mapa[],4,FALSE)</f>
        <v>5</v>
      </c>
      <c r="L144">
        <f>VLOOKUP(rozgrywka[[#This Row],[ID_mapy]],mapa[],5,FALSE)</f>
        <v>123</v>
      </c>
      <c r="M144">
        <f>VLOOKUP(rozgrywka[[#This Row],[ID_mapy]],mapa[],6,FALSE)</f>
        <v>1000</v>
      </c>
      <c r="N144" s="4">
        <f>MONTH(rozgrywka[[#This Row],[Data_rozgrywki]])</f>
        <v>11</v>
      </c>
      <c r="O144" s="4">
        <f>YEAR(rozgrywka[[#This Row],[Data_rozgrywki]])</f>
        <v>2018</v>
      </c>
    </row>
    <row r="145" spans="1:15" x14ac:dyDescent="0.25">
      <c r="A145">
        <v>144</v>
      </c>
      <c r="B145">
        <v>13</v>
      </c>
      <c r="C145">
        <v>15</v>
      </c>
      <c r="D145" s="1">
        <v>43415</v>
      </c>
      <c r="E145">
        <v>36.68</v>
      </c>
      <c r="F145" t="str">
        <f>VLOOKUP(rozgrywka[[#This Row],[ID_gracza]],gracz[],2,FALSE)</f>
        <v>ZĹyZakrÄt</v>
      </c>
      <c r="G145" s="1">
        <f>VLOOKUP(rozgrywka[[#This Row],[ID_gracza]],gracz[],3,FALSE)</f>
        <v>43320</v>
      </c>
      <c r="H145" t="str">
        <f>VLOOKUP(rozgrywka[[#This Row],[ID_gracza]],gracz[],4,FALSE)</f>
        <v>Polska</v>
      </c>
      <c r="I145" t="str">
        <f>VLOOKUP(rozgrywka[[#This Row],[ID_mapy]],mapa[],2,FALSE)</f>
        <v>Pan Daft</v>
      </c>
      <c r="J145" t="str">
        <f>VLOOKUP(rozgrywka[[#This Row],[ID_mapy]],mapa[],3,FALSE)</f>
        <v>Twardziej, Lepiej, Szybciej, Mocniej</v>
      </c>
      <c r="K145">
        <f>VLOOKUP(rozgrywka[[#This Row],[ID_mapy]],mapa[],4,FALSE)</f>
        <v>5</v>
      </c>
      <c r="L145">
        <f>VLOOKUP(rozgrywka[[#This Row],[ID_mapy]],mapa[],5,FALSE)</f>
        <v>123</v>
      </c>
      <c r="M145">
        <f>VLOOKUP(rozgrywka[[#This Row],[ID_mapy]],mapa[],6,FALSE)</f>
        <v>1000</v>
      </c>
      <c r="N145" s="4">
        <f>MONTH(rozgrywka[[#This Row],[Data_rozgrywki]])</f>
        <v>11</v>
      </c>
      <c r="O145" s="4">
        <f>YEAR(rozgrywka[[#This Row],[Data_rozgrywki]])</f>
        <v>2018</v>
      </c>
    </row>
    <row r="146" spans="1:15" x14ac:dyDescent="0.25">
      <c r="A146">
        <v>145</v>
      </c>
      <c r="B146">
        <v>13</v>
      </c>
      <c r="C146">
        <v>15</v>
      </c>
      <c r="D146" s="1">
        <v>43415</v>
      </c>
      <c r="E146">
        <v>60.85</v>
      </c>
      <c r="F146" t="str">
        <f>VLOOKUP(rozgrywka[[#This Row],[ID_gracza]],gracz[],2,FALSE)</f>
        <v>ZĹyZakrÄt</v>
      </c>
      <c r="G146" s="1">
        <f>VLOOKUP(rozgrywka[[#This Row],[ID_gracza]],gracz[],3,FALSE)</f>
        <v>43320</v>
      </c>
      <c r="H146" t="str">
        <f>VLOOKUP(rozgrywka[[#This Row],[ID_gracza]],gracz[],4,FALSE)</f>
        <v>Polska</v>
      </c>
      <c r="I146" t="str">
        <f>VLOOKUP(rozgrywka[[#This Row],[ID_mapy]],mapa[],2,FALSE)</f>
        <v>Pan Daft</v>
      </c>
      <c r="J146" t="str">
        <f>VLOOKUP(rozgrywka[[#This Row],[ID_mapy]],mapa[],3,FALSE)</f>
        <v>Twardziej, Lepiej, Szybciej, Mocniej</v>
      </c>
      <c r="K146">
        <f>VLOOKUP(rozgrywka[[#This Row],[ID_mapy]],mapa[],4,FALSE)</f>
        <v>5</v>
      </c>
      <c r="L146">
        <f>VLOOKUP(rozgrywka[[#This Row],[ID_mapy]],mapa[],5,FALSE)</f>
        <v>123</v>
      </c>
      <c r="M146">
        <f>VLOOKUP(rozgrywka[[#This Row],[ID_mapy]],mapa[],6,FALSE)</f>
        <v>1000</v>
      </c>
      <c r="N146" s="4">
        <f>MONTH(rozgrywka[[#This Row],[Data_rozgrywki]])</f>
        <v>11</v>
      </c>
      <c r="O146" s="4">
        <f>YEAR(rozgrywka[[#This Row],[Data_rozgrywki]])</f>
        <v>2018</v>
      </c>
    </row>
    <row r="147" spans="1:15" x14ac:dyDescent="0.25">
      <c r="A147">
        <v>146</v>
      </c>
      <c r="B147">
        <v>13</v>
      </c>
      <c r="C147">
        <v>15</v>
      </c>
      <c r="D147" s="1">
        <v>43415</v>
      </c>
      <c r="E147">
        <v>72.16</v>
      </c>
      <c r="F147" t="str">
        <f>VLOOKUP(rozgrywka[[#This Row],[ID_gracza]],gracz[],2,FALSE)</f>
        <v>ZĹyZakrÄt</v>
      </c>
      <c r="G147" s="1">
        <f>VLOOKUP(rozgrywka[[#This Row],[ID_gracza]],gracz[],3,FALSE)</f>
        <v>43320</v>
      </c>
      <c r="H147" t="str">
        <f>VLOOKUP(rozgrywka[[#This Row],[ID_gracza]],gracz[],4,FALSE)</f>
        <v>Polska</v>
      </c>
      <c r="I147" t="str">
        <f>VLOOKUP(rozgrywka[[#This Row],[ID_mapy]],mapa[],2,FALSE)</f>
        <v>Pan Daft</v>
      </c>
      <c r="J147" t="str">
        <f>VLOOKUP(rozgrywka[[#This Row],[ID_mapy]],mapa[],3,FALSE)</f>
        <v>Twardziej, Lepiej, Szybciej, Mocniej</v>
      </c>
      <c r="K147">
        <f>VLOOKUP(rozgrywka[[#This Row],[ID_mapy]],mapa[],4,FALSE)</f>
        <v>5</v>
      </c>
      <c r="L147">
        <f>VLOOKUP(rozgrywka[[#This Row],[ID_mapy]],mapa[],5,FALSE)</f>
        <v>123</v>
      </c>
      <c r="M147">
        <f>VLOOKUP(rozgrywka[[#This Row],[ID_mapy]],mapa[],6,FALSE)</f>
        <v>1000</v>
      </c>
      <c r="N147" s="4">
        <f>MONTH(rozgrywka[[#This Row],[Data_rozgrywki]])</f>
        <v>11</v>
      </c>
      <c r="O147" s="4">
        <f>YEAR(rozgrywka[[#This Row],[Data_rozgrywki]])</f>
        <v>2018</v>
      </c>
    </row>
    <row r="148" spans="1:15" x14ac:dyDescent="0.25">
      <c r="A148">
        <v>147</v>
      </c>
      <c r="B148">
        <v>13</v>
      </c>
      <c r="C148">
        <v>15</v>
      </c>
      <c r="D148" s="1">
        <v>43415</v>
      </c>
      <c r="E148">
        <v>52.81</v>
      </c>
      <c r="F148" t="str">
        <f>VLOOKUP(rozgrywka[[#This Row],[ID_gracza]],gracz[],2,FALSE)</f>
        <v>ZĹyZakrÄt</v>
      </c>
      <c r="G148" s="1">
        <f>VLOOKUP(rozgrywka[[#This Row],[ID_gracza]],gracz[],3,FALSE)</f>
        <v>43320</v>
      </c>
      <c r="H148" t="str">
        <f>VLOOKUP(rozgrywka[[#This Row],[ID_gracza]],gracz[],4,FALSE)</f>
        <v>Polska</v>
      </c>
      <c r="I148" t="str">
        <f>VLOOKUP(rozgrywka[[#This Row],[ID_mapy]],mapa[],2,FALSE)</f>
        <v>Pan Daft</v>
      </c>
      <c r="J148" t="str">
        <f>VLOOKUP(rozgrywka[[#This Row],[ID_mapy]],mapa[],3,FALSE)</f>
        <v>Twardziej, Lepiej, Szybciej, Mocniej</v>
      </c>
      <c r="K148">
        <f>VLOOKUP(rozgrywka[[#This Row],[ID_mapy]],mapa[],4,FALSE)</f>
        <v>5</v>
      </c>
      <c r="L148">
        <f>VLOOKUP(rozgrywka[[#This Row],[ID_mapy]],mapa[],5,FALSE)</f>
        <v>123</v>
      </c>
      <c r="M148">
        <f>VLOOKUP(rozgrywka[[#This Row],[ID_mapy]],mapa[],6,FALSE)</f>
        <v>1000</v>
      </c>
      <c r="N148" s="4">
        <f>MONTH(rozgrywka[[#This Row],[Data_rozgrywki]])</f>
        <v>11</v>
      </c>
      <c r="O148" s="4">
        <f>YEAR(rozgrywka[[#This Row],[Data_rozgrywki]])</f>
        <v>2018</v>
      </c>
    </row>
    <row r="149" spans="1:15" x14ac:dyDescent="0.25">
      <c r="A149">
        <v>148</v>
      </c>
      <c r="B149">
        <v>13</v>
      </c>
      <c r="C149">
        <v>15</v>
      </c>
      <c r="D149" s="1">
        <v>43416</v>
      </c>
      <c r="E149">
        <v>91.22</v>
      </c>
      <c r="F149" t="str">
        <f>VLOOKUP(rozgrywka[[#This Row],[ID_gracza]],gracz[],2,FALSE)</f>
        <v>ZĹyZakrÄt</v>
      </c>
      <c r="G149" s="1">
        <f>VLOOKUP(rozgrywka[[#This Row],[ID_gracza]],gracz[],3,FALSE)</f>
        <v>43320</v>
      </c>
      <c r="H149" t="str">
        <f>VLOOKUP(rozgrywka[[#This Row],[ID_gracza]],gracz[],4,FALSE)</f>
        <v>Polska</v>
      </c>
      <c r="I149" t="str">
        <f>VLOOKUP(rozgrywka[[#This Row],[ID_mapy]],mapa[],2,FALSE)</f>
        <v>Pan Daft</v>
      </c>
      <c r="J149" t="str">
        <f>VLOOKUP(rozgrywka[[#This Row],[ID_mapy]],mapa[],3,FALSE)</f>
        <v>Twardziej, Lepiej, Szybciej, Mocniej</v>
      </c>
      <c r="K149">
        <f>VLOOKUP(rozgrywka[[#This Row],[ID_mapy]],mapa[],4,FALSE)</f>
        <v>5</v>
      </c>
      <c r="L149">
        <f>VLOOKUP(rozgrywka[[#This Row],[ID_mapy]],mapa[],5,FALSE)</f>
        <v>123</v>
      </c>
      <c r="M149">
        <f>VLOOKUP(rozgrywka[[#This Row],[ID_mapy]],mapa[],6,FALSE)</f>
        <v>1000</v>
      </c>
      <c r="N149" s="4">
        <f>MONTH(rozgrywka[[#This Row],[Data_rozgrywki]])</f>
        <v>11</v>
      </c>
      <c r="O149" s="4">
        <f>YEAR(rozgrywka[[#This Row],[Data_rozgrywki]])</f>
        <v>2018</v>
      </c>
    </row>
    <row r="150" spans="1:15" x14ac:dyDescent="0.25">
      <c r="A150">
        <v>149</v>
      </c>
      <c r="B150">
        <v>13</v>
      </c>
      <c r="C150">
        <v>15</v>
      </c>
      <c r="D150" s="1">
        <v>43416</v>
      </c>
      <c r="E150">
        <v>62.32</v>
      </c>
      <c r="F150" t="str">
        <f>VLOOKUP(rozgrywka[[#This Row],[ID_gracza]],gracz[],2,FALSE)</f>
        <v>ZĹyZakrÄt</v>
      </c>
      <c r="G150" s="1">
        <f>VLOOKUP(rozgrywka[[#This Row],[ID_gracza]],gracz[],3,FALSE)</f>
        <v>43320</v>
      </c>
      <c r="H150" t="str">
        <f>VLOOKUP(rozgrywka[[#This Row],[ID_gracza]],gracz[],4,FALSE)</f>
        <v>Polska</v>
      </c>
      <c r="I150" t="str">
        <f>VLOOKUP(rozgrywka[[#This Row],[ID_mapy]],mapa[],2,FALSE)</f>
        <v>Pan Daft</v>
      </c>
      <c r="J150" t="str">
        <f>VLOOKUP(rozgrywka[[#This Row],[ID_mapy]],mapa[],3,FALSE)</f>
        <v>Twardziej, Lepiej, Szybciej, Mocniej</v>
      </c>
      <c r="K150">
        <f>VLOOKUP(rozgrywka[[#This Row],[ID_mapy]],mapa[],4,FALSE)</f>
        <v>5</v>
      </c>
      <c r="L150">
        <f>VLOOKUP(rozgrywka[[#This Row],[ID_mapy]],mapa[],5,FALSE)</f>
        <v>123</v>
      </c>
      <c r="M150">
        <f>VLOOKUP(rozgrywka[[#This Row],[ID_mapy]],mapa[],6,FALSE)</f>
        <v>1000</v>
      </c>
      <c r="N150" s="4">
        <f>MONTH(rozgrywka[[#This Row],[Data_rozgrywki]])</f>
        <v>11</v>
      </c>
      <c r="O150" s="4">
        <f>YEAR(rozgrywka[[#This Row],[Data_rozgrywki]])</f>
        <v>2018</v>
      </c>
    </row>
    <row r="151" spans="1:15" x14ac:dyDescent="0.25">
      <c r="A151">
        <v>150</v>
      </c>
      <c r="B151">
        <v>13</v>
      </c>
      <c r="C151">
        <v>28</v>
      </c>
      <c r="D151" s="1">
        <v>43416</v>
      </c>
      <c r="E151">
        <v>10.68</v>
      </c>
      <c r="F151" t="str">
        <f>VLOOKUP(rozgrywka[[#This Row],[ID_gracza]],gracz[],2,FALSE)</f>
        <v>ZĹyZakrÄt</v>
      </c>
      <c r="G151" s="1">
        <f>VLOOKUP(rozgrywka[[#This Row],[ID_gracza]],gracz[],3,FALSE)</f>
        <v>43320</v>
      </c>
      <c r="H151" t="str">
        <f>VLOOKUP(rozgrywka[[#This Row],[ID_gracza]],gracz[],4,FALSE)</f>
        <v>Polska</v>
      </c>
      <c r="I151" t="str">
        <f>VLOOKUP(rozgrywka[[#This Row],[ID_mapy]],mapa[],2,FALSE)</f>
        <v>S3RLek</v>
      </c>
      <c r="J151" t="str">
        <f>VLOOKUP(rozgrywka[[#This Row],[ID_mapy]],mapa[],3,FALSE)</f>
        <v>Basior dla Sercunia</v>
      </c>
      <c r="K151">
        <f>VLOOKUP(rozgrywka[[#This Row],[ID_mapy]],mapa[],4,FALSE)</f>
        <v>6</v>
      </c>
      <c r="L151">
        <f>VLOOKUP(rozgrywka[[#This Row],[ID_mapy]],mapa[],5,FALSE)</f>
        <v>175</v>
      </c>
      <c r="M151">
        <f>VLOOKUP(rozgrywka[[#This Row],[ID_mapy]],mapa[],6,FALSE)</f>
        <v>1200</v>
      </c>
      <c r="N151" s="4">
        <f>MONTH(rozgrywka[[#This Row],[Data_rozgrywki]])</f>
        <v>11</v>
      </c>
      <c r="O151" s="4">
        <f>YEAR(rozgrywka[[#This Row],[Data_rozgrywki]])</f>
        <v>2018</v>
      </c>
    </row>
    <row r="152" spans="1:15" x14ac:dyDescent="0.25">
      <c r="A152">
        <v>151</v>
      </c>
      <c r="B152">
        <v>13</v>
      </c>
      <c r="C152">
        <v>28</v>
      </c>
      <c r="D152" s="1">
        <v>43416</v>
      </c>
      <c r="E152">
        <v>24.68</v>
      </c>
      <c r="F152" t="str">
        <f>VLOOKUP(rozgrywka[[#This Row],[ID_gracza]],gracz[],2,FALSE)</f>
        <v>ZĹyZakrÄt</v>
      </c>
      <c r="G152" s="1">
        <f>VLOOKUP(rozgrywka[[#This Row],[ID_gracza]],gracz[],3,FALSE)</f>
        <v>43320</v>
      </c>
      <c r="H152" t="str">
        <f>VLOOKUP(rozgrywka[[#This Row],[ID_gracza]],gracz[],4,FALSE)</f>
        <v>Polska</v>
      </c>
      <c r="I152" t="str">
        <f>VLOOKUP(rozgrywka[[#This Row],[ID_mapy]],mapa[],2,FALSE)</f>
        <v>S3RLek</v>
      </c>
      <c r="J152" t="str">
        <f>VLOOKUP(rozgrywka[[#This Row],[ID_mapy]],mapa[],3,FALSE)</f>
        <v>Basior dla Sercunia</v>
      </c>
      <c r="K152">
        <f>VLOOKUP(rozgrywka[[#This Row],[ID_mapy]],mapa[],4,FALSE)</f>
        <v>6</v>
      </c>
      <c r="L152">
        <f>VLOOKUP(rozgrywka[[#This Row],[ID_mapy]],mapa[],5,FALSE)</f>
        <v>175</v>
      </c>
      <c r="M152">
        <f>VLOOKUP(rozgrywka[[#This Row],[ID_mapy]],mapa[],6,FALSE)</f>
        <v>1200</v>
      </c>
      <c r="N152" s="4">
        <f>MONTH(rozgrywka[[#This Row],[Data_rozgrywki]])</f>
        <v>11</v>
      </c>
      <c r="O152" s="4">
        <f>YEAR(rozgrywka[[#This Row],[Data_rozgrywki]])</f>
        <v>2018</v>
      </c>
    </row>
    <row r="153" spans="1:15" x14ac:dyDescent="0.25">
      <c r="A153">
        <v>152</v>
      </c>
      <c r="B153">
        <v>13</v>
      </c>
      <c r="C153">
        <v>28</v>
      </c>
      <c r="D153" s="1">
        <v>43416</v>
      </c>
      <c r="E153">
        <v>33.880000000000003</v>
      </c>
      <c r="F153" t="str">
        <f>VLOOKUP(rozgrywka[[#This Row],[ID_gracza]],gracz[],2,FALSE)</f>
        <v>ZĹyZakrÄt</v>
      </c>
      <c r="G153" s="1">
        <f>VLOOKUP(rozgrywka[[#This Row],[ID_gracza]],gracz[],3,FALSE)</f>
        <v>43320</v>
      </c>
      <c r="H153" t="str">
        <f>VLOOKUP(rozgrywka[[#This Row],[ID_gracza]],gracz[],4,FALSE)</f>
        <v>Polska</v>
      </c>
      <c r="I153" t="str">
        <f>VLOOKUP(rozgrywka[[#This Row],[ID_mapy]],mapa[],2,FALSE)</f>
        <v>S3RLek</v>
      </c>
      <c r="J153" t="str">
        <f>VLOOKUP(rozgrywka[[#This Row],[ID_mapy]],mapa[],3,FALSE)</f>
        <v>Basior dla Sercunia</v>
      </c>
      <c r="K153">
        <f>VLOOKUP(rozgrywka[[#This Row],[ID_mapy]],mapa[],4,FALSE)</f>
        <v>6</v>
      </c>
      <c r="L153">
        <f>VLOOKUP(rozgrywka[[#This Row],[ID_mapy]],mapa[],5,FALSE)</f>
        <v>175</v>
      </c>
      <c r="M153">
        <f>VLOOKUP(rozgrywka[[#This Row],[ID_mapy]],mapa[],6,FALSE)</f>
        <v>1200</v>
      </c>
      <c r="N153" s="4">
        <f>MONTH(rozgrywka[[#This Row],[Data_rozgrywki]])</f>
        <v>11</v>
      </c>
      <c r="O153" s="4">
        <f>YEAR(rozgrywka[[#This Row],[Data_rozgrywki]])</f>
        <v>2018</v>
      </c>
    </row>
    <row r="154" spans="1:15" x14ac:dyDescent="0.25">
      <c r="A154">
        <v>153</v>
      </c>
      <c r="B154">
        <v>13</v>
      </c>
      <c r="C154">
        <v>28</v>
      </c>
      <c r="D154" s="1">
        <v>43416</v>
      </c>
      <c r="E154">
        <v>39.380000000000003</v>
      </c>
      <c r="F154" t="str">
        <f>VLOOKUP(rozgrywka[[#This Row],[ID_gracza]],gracz[],2,FALSE)</f>
        <v>ZĹyZakrÄt</v>
      </c>
      <c r="G154" s="1">
        <f>VLOOKUP(rozgrywka[[#This Row],[ID_gracza]],gracz[],3,FALSE)</f>
        <v>43320</v>
      </c>
      <c r="H154" t="str">
        <f>VLOOKUP(rozgrywka[[#This Row],[ID_gracza]],gracz[],4,FALSE)</f>
        <v>Polska</v>
      </c>
      <c r="I154" t="str">
        <f>VLOOKUP(rozgrywka[[#This Row],[ID_mapy]],mapa[],2,FALSE)</f>
        <v>S3RLek</v>
      </c>
      <c r="J154" t="str">
        <f>VLOOKUP(rozgrywka[[#This Row],[ID_mapy]],mapa[],3,FALSE)</f>
        <v>Basior dla Sercunia</v>
      </c>
      <c r="K154">
        <f>VLOOKUP(rozgrywka[[#This Row],[ID_mapy]],mapa[],4,FALSE)</f>
        <v>6</v>
      </c>
      <c r="L154">
        <f>VLOOKUP(rozgrywka[[#This Row],[ID_mapy]],mapa[],5,FALSE)</f>
        <v>175</v>
      </c>
      <c r="M154">
        <f>VLOOKUP(rozgrywka[[#This Row],[ID_mapy]],mapa[],6,FALSE)</f>
        <v>1200</v>
      </c>
      <c r="N154" s="4">
        <f>MONTH(rozgrywka[[#This Row],[Data_rozgrywki]])</f>
        <v>11</v>
      </c>
      <c r="O154" s="4">
        <f>YEAR(rozgrywka[[#This Row],[Data_rozgrywki]])</f>
        <v>2018</v>
      </c>
    </row>
    <row r="155" spans="1:15" x14ac:dyDescent="0.25">
      <c r="A155">
        <v>154</v>
      </c>
      <c r="B155">
        <v>13</v>
      </c>
      <c r="C155">
        <v>28</v>
      </c>
      <c r="D155" s="1">
        <v>43416</v>
      </c>
      <c r="E155">
        <v>30.97</v>
      </c>
      <c r="F155" t="str">
        <f>VLOOKUP(rozgrywka[[#This Row],[ID_gracza]],gracz[],2,FALSE)</f>
        <v>ZĹyZakrÄt</v>
      </c>
      <c r="G155" s="1">
        <f>VLOOKUP(rozgrywka[[#This Row],[ID_gracza]],gracz[],3,FALSE)</f>
        <v>43320</v>
      </c>
      <c r="H155" t="str">
        <f>VLOOKUP(rozgrywka[[#This Row],[ID_gracza]],gracz[],4,FALSE)</f>
        <v>Polska</v>
      </c>
      <c r="I155" t="str">
        <f>VLOOKUP(rozgrywka[[#This Row],[ID_mapy]],mapa[],2,FALSE)</f>
        <v>S3RLek</v>
      </c>
      <c r="J155" t="str">
        <f>VLOOKUP(rozgrywka[[#This Row],[ID_mapy]],mapa[],3,FALSE)</f>
        <v>Basior dla Sercunia</v>
      </c>
      <c r="K155">
        <f>VLOOKUP(rozgrywka[[#This Row],[ID_mapy]],mapa[],4,FALSE)</f>
        <v>6</v>
      </c>
      <c r="L155">
        <f>VLOOKUP(rozgrywka[[#This Row],[ID_mapy]],mapa[],5,FALSE)</f>
        <v>175</v>
      </c>
      <c r="M155">
        <f>VLOOKUP(rozgrywka[[#This Row],[ID_mapy]],mapa[],6,FALSE)</f>
        <v>1200</v>
      </c>
      <c r="N155" s="4">
        <f>MONTH(rozgrywka[[#This Row],[Data_rozgrywki]])</f>
        <v>11</v>
      </c>
      <c r="O155" s="4">
        <f>YEAR(rozgrywka[[#This Row],[Data_rozgrywki]])</f>
        <v>2018</v>
      </c>
    </row>
    <row r="156" spans="1:15" x14ac:dyDescent="0.25">
      <c r="A156">
        <v>155</v>
      </c>
      <c r="B156">
        <v>13</v>
      </c>
      <c r="C156">
        <v>28</v>
      </c>
      <c r="D156" s="1">
        <v>43416</v>
      </c>
      <c r="E156">
        <v>43.28</v>
      </c>
      <c r="F156" t="str">
        <f>VLOOKUP(rozgrywka[[#This Row],[ID_gracza]],gracz[],2,FALSE)</f>
        <v>ZĹyZakrÄt</v>
      </c>
      <c r="G156" s="1">
        <f>VLOOKUP(rozgrywka[[#This Row],[ID_gracza]],gracz[],3,FALSE)</f>
        <v>43320</v>
      </c>
      <c r="H156" t="str">
        <f>VLOOKUP(rozgrywka[[#This Row],[ID_gracza]],gracz[],4,FALSE)</f>
        <v>Polska</v>
      </c>
      <c r="I156" t="str">
        <f>VLOOKUP(rozgrywka[[#This Row],[ID_mapy]],mapa[],2,FALSE)</f>
        <v>S3RLek</v>
      </c>
      <c r="J156" t="str">
        <f>VLOOKUP(rozgrywka[[#This Row],[ID_mapy]],mapa[],3,FALSE)</f>
        <v>Basior dla Sercunia</v>
      </c>
      <c r="K156">
        <f>VLOOKUP(rozgrywka[[#This Row],[ID_mapy]],mapa[],4,FALSE)</f>
        <v>6</v>
      </c>
      <c r="L156">
        <f>VLOOKUP(rozgrywka[[#This Row],[ID_mapy]],mapa[],5,FALSE)</f>
        <v>175</v>
      </c>
      <c r="M156">
        <f>VLOOKUP(rozgrywka[[#This Row],[ID_mapy]],mapa[],6,FALSE)</f>
        <v>1200</v>
      </c>
      <c r="N156" s="4">
        <f>MONTH(rozgrywka[[#This Row],[Data_rozgrywki]])</f>
        <v>11</v>
      </c>
      <c r="O156" s="4">
        <f>YEAR(rozgrywka[[#This Row],[Data_rozgrywki]])</f>
        <v>2018</v>
      </c>
    </row>
    <row r="157" spans="1:15" x14ac:dyDescent="0.25">
      <c r="A157">
        <v>156</v>
      </c>
      <c r="B157">
        <v>13</v>
      </c>
      <c r="C157">
        <v>28</v>
      </c>
      <c r="D157" s="1">
        <v>43416</v>
      </c>
      <c r="E157">
        <v>57.67</v>
      </c>
      <c r="F157" t="str">
        <f>VLOOKUP(rozgrywka[[#This Row],[ID_gracza]],gracz[],2,FALSE)</f>
        <v>ZĹyZakrÄt</v>
      </c>
      <c r="G157" s="1">
        <f>VLOOKUP(rozgrywka[[#This Row],[ID_gracza]],gracz[],3,FALSE)</f>
        <v>43320</v>
      </c>
      <c r="H157" t="str">
        <f>VLOOKUP(rozgrywka[[#This Row],[ID_gracza]],gracz[],4,FALSE)</f>
        <v>Polska</v>
      </c>
      <c r="I157" t="str">
        <f>VLOOKUP(rozgrywka[[#This Row],[ID_mapy]],mapa[],2,FALSE)</f>
        <v>S3RLek</v>
      </c>
      <c r="J157" t="str">
        <f>VLOOKUP(rozgrywka[[#This Row],[ID_mapy]],mapa[],3,FALSE)</f>
        <v>Basior dla Sercunia</v>
      </c>
      <c r="K157">
        <f>VLOOKUP(rozgrywka[[#This Row],[ID_mapy]],mapa[],4,FALSE)</f>
        <v>6</v>
      </c>
      <c r="L157">
        <f>VLOOKUP(rozgrywka[[#This Row],[ID_mapy]],mapa[],5,FALSE)</f>
        <v>175</v>
      </c>
      <c r="M157">
        <f>VLOOKUP(rozgrywka[[#This Row],[ID_mapy]],mapa[],6,FALSE)</f>
        <v>1200</v>
      </c>
      <c r="N157" s="4">
        <f>MONTH(rozgrywka[[#This Row],[Data_rozgrywki]])</f>
        <v>11</v>
      </c>
      <c r="O157" s="4">
        <f>YEAR(rozgrywka[[#This Row],[Data_rozgrywki]])</f>
        <v>2018</v>
      </c>
    </row>
    <row r="158" spans="1:15" x14ac:dyDescent="0.25">
      <c r="A158">
        <v>157</v>
      </c>
      <c r="B158">
        <v>13</v>
      </c>
      <c r="C158">
        <v>28</v>
      </c>
      <c r="D158" s="1">
        <v>43416</v>
      </c>
      <c r="E158">
        <v>66.42</v>
      </c>
      <c r="F158" t="str">
        <f>VLOOKUP(rozgrywka[[#This Row],[ID_gracza]],gracz[],2,FALSE)</f>
        <v>ZĹyZakrÄt</v>
      </c>
      <c r="G158" s="1">
        <f>VLOOKUP(rozgrywka[[#This Row],[ID_gracza]],gracz[],3,FALSE)</f>
        <v>43320</v>
      </c>
      <c r="H158" t="str">
        <f>VLOOKUP(rozgrywka[[#This Row],[ID_gracza]],gracz[],4,FALSE)</f>
        <v>Polska</v>
      </c>
      <c r="I158" t="str">
        <f>VLOOKUP(rozgrywka[[#This Row],[ID_mapy]],mapa[],2,FALSE)</f>
        <v>S3RLek</v>
      </c>
      <c r="J158" t="str">
        <f>VLOOKUP(rozgrywka[[#This Row],[ID_mapy]],mapa[],3,FALSE)</f>
        <v>Basior dla Sercunia</v>
      </c>
      <c r="K158">
        <f>VLOOKUP(rozgrywka[[#This Row],[ID_mapy]],mapa[],4,FALSE)</f>
        <v>6</v>
      </c>
      <c r="L158">
        <f>VLOOKUP(rozgrywka[[#This Row],[ID_mapy]],mapa[],5,FALSE)</f>
        <v>175</v>
      </c>
      <c r="M158">
        <f>VLOOKUP(rozgrywka[[#This Row],[ID_mapy]],mapa[],6,FALSE)</f>
        <v>1200</v>
      </c>
      <c r="N158" s="4">
        <f>MONTH(rozgrywka[[#This Row],[Data_rozgrywki]])</f>
        <v>11</v>
      </c>
      <c r="O158" s="4">
        <f>YEAR(rozgrywka[[#This Row],[Data_rozgrywki]])</f>
        <v>2018</v>
      </c>
    </row>
    <row r="159" spans="1:15" x14ac:dyDescent="0.25">
      <c r="A159">
        <v>158</v>
      </c>
      <c r="B159">
        <v>13</v>
      </c>
      <c r="C159">
        <v>28</v>
      </c>
      <c r="D159" s="1">
        <v>43417</v>
      </c>
      <c r="E159">
        <v>95.78</v>
      </c>
      <c r="F159" t="str">
        <f>VLOOKUP(rozgrywka[[#This Row],[ID_gracza]],gracz[],2,FALSE)</f>
        <v>ZĹyZakrÄt</v>
      </c>
      <c r="G159" s="1">
        <f>VLOOKUP(rozgrywka[[#This Row],[ID_gracza]],gracz[],3,FALSE)</f>
        <v>43320</v>
      </c>
      <c r="H159" t="str">
        <f>VLOOKUP(rozgrywka[[#This Row],[ID_gracza]],gracz[],4,FALSE)</f>
        <v>Polska</v>
      </c>
      <c r="I159" t="str">
        <f>VLOOKUP(rozgrywka[[#This Row],[ID_mapy]],mapa[],2,FALSE)</f>
        <v>S3RLek</v>
      </c>
      <c r="J159" t="str">
        <f>VLOOKUP(rozgrywka[[#This Row],[ID_mapy]],mapa[],3,FALSE)</f>
        <v>Basior dla Sercunia</v>
      </c>
      <c r="K159">
        <f>VLOOKUP(rozgrywka[[#This Row],[ID_mapy]],mapa[],4,FALSE)</f>
        <v>6</v>
      </c>
      <c r="L159">
        <f>VLOOKUP(rozgrywka[[#This Row],[ID_mapy]],mapa[],5,FALSE)</f>
        <v>175</v>
      </c>
      <c r="M159">
        <f>VLOOKUP(rozgrywka[[#This Row],[ID_mapy]],mapa[],6,FALSE)</f>
        <v>1200</v>
      </c>
      <c r="N159" s="4">
        <f>MONTH(rozgrywka[[#This Row],[Data_rozgrywki]])</f>
        <v>11</v>
      </c>
      <c r="O159" s="4">
        <f>YEAR(rozgrywka[[#This Row],[Data_rozgrywki]])</f>
        <v>2018</v>
      </c>
    </row>
    <row r="160" spans="1:15" x14ac:dyDescent="0.25">
      <c r="A160">
        <v>159</v>
      </c>
      <c r="B160">
        <v>13</v>
      </c>
      <c r="C160">
        <v>28</v>
      </c>
      <c r="D160" s="1">
        <v>43417</v>
      </c>
      <c r="E160">
        <v>97.51</v>
      </c>
      <c r="F160" t="str">
        <f>VLOOKUP(rozgrywka[[#This Row],[ID_gracza]],gracz[],2,FALSE)</f>
        <v>ZĹyZakrÄt</v>
      </c>
      <c r="G160" s="1">
        <f>VLOOKUP(rozgrywka[[#This Row],[ID_gracza]],gracz[],3,FALSE)</f>
        <v>43320</v>
      </c>
      <c r="H160" t="str">
        <f>VLOOKUP(rozgrywka[[#This Row],[ID_gracza]],gracz[],4,FALSE)</f>
        <v>Polska</v>
      </c>
      <c r="I160" t="str">
        <f>VLOOKUP(rozgrywka[[#This Row],[ID_mapy]],mapa[],2,FALSE)</f>
        <v>S3RLek</v>
      </c>
      <c r="J160" t="str">
        <f>VLOOKUP(rozgrywka[[#This Row],[ID_mapy]],mapa[],3,FALSE)</f>
        <v>Basior dla Sercunia</v>
      </c>
      <c r="K160">
        <f>VLOOKUP(rozgrywka[[#This Row],[ID_mapy]],mapa[],4,FALSE)</f>
        <v>6</v>
      </c>
      <c r="L160">
        <f>VLOOKUP(rozgrywka[[#This Row],[ID_mapy]],mapa[],5,FALSE)</f>
        <v>175</v>
      </c>
      <c r="M160">
        <f>VLOOKUP(rozgrywka[[#This Row],[ID_mapy]],mapa[],6,FALSE)</f>
        <v>1200</v>
      </c>
      <c r="N160" s="4">
        <f>MONTH(rozgrywka[[#This Row],[Data_rozgrywki]])</f>
        <v>11</v>
      </c>
      <c r="O160" s="4">
        <f>YEAR(rozgrywka[[#This Row],[Data_rozgrywki]])</f>
        <v>2018</v>
      </c>
    </row>
    <row r="161" spans="1:15" x14ac:dyDescent="0.25">
      <c r="A161">
        <v>160</v>
      </c>
      <c r="B161">
        <v>13</v>
      </c>
      <c r="C161">
        <v>17</v>
      </c>
      <c r="D161" s="1">
        <v>43420</v>
      </c>
      <c r="E161">
        <v>10.15</v>
      </c>
      <c r="F161" t="str">
        <f>VLOOKUP(rozgrywka[[#This Row],[ID_gracza]],gracz[],2,FALSE)</f>
        <v>ZĹyZakrÄt</v>
      </c>
      <c r="G161" s="1">
        <f>VLOOKUP(rozgrywka[[#This Row],[ID_gracza]],gracz[],3,FALSE)</f>
        <v>43320</v>
      </c>
      <c r="H161" t="str">
        <f>VLOOKUP(rozgrywka[[#This Row],[ID_gracza]],gracz[],4,FALSE)</f>
        <v>Polska</v>
      </c>
      <c r="I161" t="str">
        <f>VLOOKUP(rozgrywka[[#This Row],[ID_mapy]],mapa[],2,FALSE)</f>
        <v>Tofik Lis</v>
      </c>
      <c r="J161" t="str">
        <f>VLOOKUP(rozgrywka[[#This Row],[ID_mapy]],mapa[],3,FALSE)</f>
        <v>Kość-Trąbek</v>
      </c>
      <c r="K161">
        <f>VLOOKUP(rozgrywka[[#This Row],[ID_mapy]],mapa[],4,FALSE)</f>
        <v>6</v>
      </c>
      <c r="L161">
        <f>VLOOKUP(rozgrywka[[#This Row],[ID_mapy]],mapa[],5,FALSE)</f>
        <v>160</v>
      </c>
      <c r="M161">
        <f>VLOOKUP(rozgrywka[[#This Row],[ID_mapy]],mapa[],6,FALSE)</f>
        <v>1200</v>
      </c>
      <c r="N161" s="4">
        <f>MONTH(rozgrywka[[#This Row],[Data_rozgrywki]])</f>
        <v>11</v>
      </c>
      <c r="O161" s="4">
        <f>YEAR(rozgrywka[[#This Row],[Data_rozgrywki]])</f>
        <v>2018</v>
      </c>
    </row>
    <row r="162" spans="1:15" x14ac:dyDescent="0.25">
      <c r="A162">
        <v>161</v>
      </c>
      <c r="B162">
        <v>13</v>
      </c>
      <c r="C162">
        <v>17</v>
      </c>
      <c r="D162" s="1">
        <v>43420</v>
      </c>
      <c r="E162">
        <v>26.4</v>
      </c>
      <c r="F162" t="str">
        <f>VLOOKUP(rozgrywka[[#This Row],[ID_gracza]],gracz[],2,FALSE)</f>
        <v>ZĹyZakrÄt</v>
      </c>
      <c r="G162" s="1">
        <f>VLOOKUP(rozgrywka[[#This Row],[ID_gracza]],gracz[],3,FALSE)</f>
        <v>43320</v>
      </c>
      <c r="H162" t="str">
        <f>VLOOKUP(rozgrywka[[#This Row],[ID_gracza]],gracz[],4,FALSE)</f>
        <v>Polska</v>
      </c>
      <c r="I162" t="str">
        <f>VLOOKUP(rozgrywka[[#This Row],[ID_mapy]],mapa[],2,FALSE)</f>
        <v>Tofik Lis</v>
      </c>
      <c r="J162" t="str">
        <f>VLOOKUP(rozgrywka[[#This Row],[ID_mapy]],mapa[],3,FALSE)</f>
        <v>Kość-Trąbek</v>
      </c>
      <c r="K162">
        <f>VLOOKUP(rozgrywka[[#This Row],[ID_mapy]],mapa[],4,FALSE)</f>
        <v>6</v>
      </c>
      <c r="L162">
        <f>VLOOKUP(rozgrywka[[#This Row],[ID_mapy]],mapa[],5,FALSE)</f>
        <v>160</v>
      </c>
      <c r="M162">
        <f>VLOOKUP(rozgrywka[[#This Row],[ID_mapy]],mapa[],6,FALSE)</f>
        <v>1200</v>
      </c>
      <c r="N162" s="4">
        <f>MONTH(rozgrywka[[#This Row],[Data_rozgrywki]])</f>
        <v>11</v>
      </c>
      <c r="O162" s="4">
        <f>YEAR(rozgrywka[[#This Row],[Data_rozgrywki]])</f>
        <v>2018</v>
      </c>
    </row>
    <row r="163" spans="1:15" x14ac:dyDescent="0.25">
      <c r="A163">
        <v>162</v>
      </c>
      <c r="B163">
        <v>13</v>
      </c>
      <c r="C163">
        <v>17</v>
      </c>
      <c r="D163" s="1">
        <v>43420</v>
      </c>
      <c r="E163">
        <v>29.15</v>
      </c>
      <c r="F163" t="str">
        <f>VLOOKUP(rozgrywka[[#This Row],[ID_gracza]],gracz[],2,FALSE)</f>
        <v>ZĹyZakrÄt</v>
      </c>
      <c r="G163" s="1">
        <f>VLOOKUP(rozgrywka[[#This Row],[ID_gracza]],gracz[],3,FALSE)</f>
        <v>43320</v>
      </c>
      <c r="H163" t="str">
        <f>VLOOKUP(rozgrywka[[#This Row],[ID_gracza]],gracz[],4,FALSE)</f>
        <v>Polska</v>
      </c>
      <c r="I163" t="str">
        <f>VLOOKUP(rozgrywka[[#This Row],[ID_mapy]],mapa[],2,FALSE)</f>
        <v>Tofik Lis</v>
      </c>
      <c r="J163" t="str">
        <f>VLOOKUP(rozgrywka[[#This Row],[ID_mapy]],mapa[],3,FALSE)</f>
        <v>Kość-Trąbek</v>
      </c>
      <c r="K163">
        <f>VLOOKUP(rozgrywka[[#This Row],[ID_mapy]],mapa[],4,FALSE)</f>
        <v>6</v>
      </c>
      <c r="L163">
        <f>VLOOKUP(rozgrywka[[#This Row],[ID_mapy]],mapa[],5,FALSE)</f>
        <v>160</v>
      </c>
      <c r="M163">
        <f>VLOOKUP(rozgrywka[[#This Row],[ID_mapy]],mapa[],6,FALSE)</f>
        <v>1200</v>
      </c>
      <c r="N163" s="4">
        <f>MONTH(rozgrywka[[#This Row],[Data_rozgrywki]])</f>
        <v>11</v>
      </c>
      <c r="O163" s="4">
        <f>YEAR(rozgrywka[[#This Row],[Data_rozgrywki]])</f>
        <v>2018</v>
      </c>
    </row>
    <row r="164" spans="1:15" x14ac:dyDescent="0.25">
      <c r="A164">
        <v>163</v>
      </c>
      <c r="B164">
        <v>13</v>
      </c>
      <c r="C164">
        <v>17</v>
      </c>
      <c r="D164" s="1">
        <v>43422</v>
      </c>
      <c r="E164">
        <v>34.5</v>
      </c>
      <c r="F164" t="str">
        <f>VLOOKUP(rozgrywka[[#This Row],[ID_gracza]],gracz[],2,FALSE)</f>
        <v>ZĹyZakrÄt</v>
      </c>
      <c r="G164" s="1">
        <f>VLOOKUP(rozgrywka[[#This Row],[ID_gracza]],gracz[],3,FALSE)</f>
        <v>43320</v>
      </c>
      <c r="H164" t="str">
        <f>VLOOKUP(rozgrywka[[#This Row],[ID_gracza]],gracz[],4,FALSE)</f>
        <v>Polska</v>
      </c>
      <c r="I164" t="str">
        <f>VLOOKUP(rozgrywka[[#This Row],[ID_mapy]],mapa[],2,FALSE)</f>
        <v>Tofik Lis</v>
      </c>
      <c r="J164" t="str">
        <f>VLOOKUP(rozgrywka[[#This Row],[ID_mapy]],mapa[],3,FALSE)</f>
        <v>Kość-Trąbek</v>
      </c>
      <c r="K164">
        <f>VLOOKUP(rozgrywka[[#This Row],[ID_mapy]],mapa[],4,FALSE)</f>
        <v>6</v>
      </c>
      <c r="L164">
        <f>VLOOKUP(rozgrywka[[#This Row],[ID_mapy]],mapa[],5,FALSE)</f>
        <v>160</v>
      </c>
      <c r="M164">
        <f>VLOOKUP(rozgrywka[[#This Row],[ID_mapy]],mapa[],6,FALSE)</f>
        <v>1200</v>
      </c>
      <c r="N164" s="4">
        <f>MONTH(rozgrywka[[#This Row],[Data_rozgrywki]])</f>
        <v>11</v>
      </c>
      <c r="O164" s="4">
        <f>YEAR(rozgrywka[[#This Row],[Data_rozgrywki]])</f>
        <v>2018</v>
      </c>
    </row>
    <row r="165" spans="1:15" x14ac:dyDescent="0.25">
      <c r="A165">
        <v>164</v>
      </c>
      <c r="B165">
        <v>13</v>
      </c>
      <c r="C165">
        <v>17</v>
      </c>
      <c r="D165" s="1">
        <v>43422</v>
      </c>
      <c r="E165">
        <v>50.27</v>
      </c>
      <c r="F165" t="str">
        <f>VLOOKUP(rozgrywka[[#This Row],[ID_gracza]],gracz[],2,FALSE)</f>
        <v>ZĹyZakrÄt</v>
      </c>
      <c r="G165" s="1">
        <f>VLOOKUP(rozgrywka[[#This Row],[ID_gracza]],gracz[],3,FALSE)</f>
        <v>43320</v>
      </c>
      <c r="H165" t="str">
        <f>VLOOKUP(rozgrywka[[#This Row],[ID_gracza]],gracz[],4,FALSE)</f>
        <v>Polska</v>
      </c>
      <c r="I165" t="str">
        <f>VLOOKUP(rozgrywka[[#This Row],[ID_mapy]],mapa[],2,FALSE)</f>
        <v>Tofik Lis</v>
      </c>
      <c r="J165" t="str">
        <f>VLOOKUP(rozgrywka[[#This Row],[ID_mapy]],mapa[],3,FALSE)</f>
        <v>Kość-Trąbek</v>
      </c>
      <c r="K165">
        <f>VLOOKUP(rozgrywka[[#This Row],[ID_mapy]],mapa[],4,FALSE)</f>
        <v>6</v>
      </c>
      <c r="L165">
        <f>VLOOKUP(rozgrywka[[#This Row],[ID_mapy]],mapa[],5,FALSE)</f>
        <v>160</v>
      </c>
      <c r="M165">
        <f>VLOOKUP(rozgrywka[[#This Row],[ID_mapy]],mapa[],6,FALSE)</f>
        <v>1200</v>
      </c>
      <c r="N165" s="4">
        <f>MONTH(rozgrywka[[#This Row],[Data_rozgrywki]])</f>
        <v>11</v>
      </c>
      <c r="O165" s="4">
        <f>YEAR(rozgrywka[[#This Row],[Data_rozgrywki]])</f>
        <v>2018</v>
      </c>
    </row>
    <row r="166" spans="1:15" x14ac:dyDescent="0.25">
      <c r="A166">
        <v>165</v>
      </c>
      <c r="B166">
        <v>13</v>
      </c>
      <c r="C166">
        <v>17</v>
      </c>
      <c r="D166" s="1">
        <v>43422</v>
      </c>
      <c r="E166">
        <v>56.33</v>
      </c>
      <c r="F166" t="str">
        <f>VLOOKUP(rozgrywka[[#This Row],[ID_gracza]],gracz[],2,FALSE)</f>
        <v>ZĹyZakrÄt</v>
      </c>
      <c r="G166" s="1">
        <f>VLOOKUP(rozgrywka[[#This Row],[ID_gracza]],gracz[],3,FALSE)</f>
        <v>43320</v>
      </c>
      <c r="H166" t="str">
        <f>VLOOKUP(rozgrywka[[#This Row],[ID_gracza]],gracz[],4,FALSE)</f>
        <v>Polska</v>
      </c>
      <c r="I166" t="str">
        <f>VLOOKUP(rozgrywka[[#This Row],[ID_mapy]],mapa[],2,FALSE)</f>
        <v>Tofik Lis</v>
      </c>
      <c r="J166" t="str">
        <f>VLOOKUP(rozgrywka[[#This Row],[ID_mapy]],mapa[],3,FALSE)</f>
        <v>Kość-Trąbek</v>
      </c>
      <c r="K166">
        <f>VLOOKUP(rozgrywka[[#This Row],[ID_mapy]],mapa[],4,FALSE)</f>
        <v>6</v>
      </c>
      <c r="L166">
        <f>VLOOKUP(rozgrywka[[#This Row],[ID_mapy]],mapa[],5,FALSE)</f>
        <v>160</v>
      </c>
      <c r="M166">
        <f>VLOOKUP(rozgrywka[[#This Row],[ID_mapy]],mapa[],6,FALSE)</f>
        <v>1200</v>
      </c>
      <c r="N166" s="4">
        <f>MONTH(rozgrywka[[#This Row],[Data_rozgrywki]])</f>
        <v>11</v>
      </c>
      <c r="O166" s="4">
        <f>YEAR(rozgrywka[[#This Row],[Data_rozgrywki]])</f>
        <v>2018</v>
      </c>
    </row>
    <row r="167" spans="1:15" x14ac:dyDescent="0.25">
      <c r="A167">
        <v>166</v>
      </c>
      <c r="B167">
        <v>13</v>
      </c>
      <c r="C167">
        <v>17</v>
      </c>
      <c r="D167" s="1">
        <v>43424</v>
      </c>
      <c r="E167">
        <v>64.97</v>
      </c>
      <c r="F167" t="str">
        <f>VLOOKUP(rozgrywka[[#This Row],[ID_gracza]],gracz[],2,FALSE)</f>
        <v>ZĹyZakrÄt</v>
      </c>
      <c r="G167" s="1">
        <f>VLOOKUP(rozgrywka[[#This Row],[ID_gracza]],gracz[],3,FALSE)</f>
        <v>43320</v>
      </c>
      <c r="H167" t="str">
        <f>VLOOKUP(rozgrywka[[#This Row],[ID_gracza]],gracz[],4,FALSE)</f>
        <v>Polska</v>
      </c>
      <c r="I167" t="str">
        <f>VLOOKUP(rozgrywka[[#This Row],[ID_mapy]],mapa[],2,FALSE)</f>
        <v>Tofik Lis</v>
      </c>
      <c r="J167" t="str">
        <f>VLOOKUP(rozgrywka[[#This Row],[ID_mapy]],mapa[],3,FALSE)</f>
        <v>Kość-Trąbek</v>
      </c>
      <c r="K167">
        <f>VLOOKUP(rozgrywka[[#This Row],[ID_mapy]],mapa[],4,FALSE)</f>
        <v>6</v>
      </c>
      <c r="L167">
        <f>VLOOKUP(rozgrywka[[#This Row],[ID_mapy]],mapa[],5,FALSE)</f>
        <v>160</v>
      </c>
      <c r="M167">
        <f>VLOOKUP(rozgrywka[[#This Row],[ID_mapy]],mapa[],6,FALSE)</f>
        <v>1200</v>
      </c>
      <c r="N167" s="4">
        <f>MONTH(rozgrywka[[#This Row],[Data_rozgrywki]])</f>
        <v>11</v>
      </c>
      <c r="O167" s="4">
        <f>YEAR(rozgrywka[[#This Row],[Data_rozgrywki]])</f>
        <v>2018</v>
      </c>
    </row>
    <row r="168" spans="1:15" x14ac:dyDescent="0.25">
      <c r="A168">
        <v>167</v>
      </c>
      <c r="B168">
        <v>13</v>
      </c>
      <c r="C168">
        <v>17</v>
      </c>
      <c r="D168" s="1">
        <v>43427</v>
      </c>
      <c r="E168">
        <v>57.2</v>
      </c>
      <c r="F168" t="str">
        <f>VLOOKUP(rozgrywka[[#This Row],[ID_gracza]],gracz[],2,FALSE)</f>
        <v>ZĹyZakrÄt</v>
      </c>
      <c r="G168" s="1">
        <f>VLOOKUP(rozgrywka[[#This Row],[ID_gracza]],gracz[],3,FALSE)</f>
        <v>43320</v>
      </c>
      <c r="H168" t="str">
        <f>VLOOKUP(rozgrywka[[#This Row],[ID_gracza]],gracz[],4,FALSE)</f>
        <v>Polska</v>
      </c>
      <c r="I168" t="str">
        <f>VLOOKUP(rozgrywka[[#This Row],[ID_mapy]],mapa[],2,FALSE)</f>
        <v>Tofik Lis</v>
      </c>
      <c r="J168" t="str">
        <f>VLOOKUP(rozgrywka[[#This Row],[ID_mapy]],mapa[],3,FALSE)</f>
        <v>Kość-Trąbek</v>
      </c>
      <c r="K168">
        <f>VLOOKUP(rozgrywka[[#This Row],[ID_mapy]],mapa[],4,FALSE)</f>
        <v>6</v>
      </c>
      <c r="L168">
        <f>VLOOKUP(rozgrywka[[#This Row],[ID_mapy]],mapa[],5,FALSE)</f>
        <v>160</v>
      </c>
      <c r="M168">
        <f>VLOOKUP(rozgrywka[[#This Row],[ID_mapy]],mapa[],6,FALSE)</f>
        <v>1200</v>
      </c>
      <c r="N168" s="4">
        <f>MONTH(rozgrywka[[#This Row],[Data_rozgrywki]])</f>
        <v>11</v>
      </c>
      <c r="O168" s="4">
        <f>YEAR(rozgrywka[[#This Row],[Data_rozgrywki]])</f>
        <v>2018</v>
      </c>
    </row>
    <row r="169" spans="1:15" x14ac:dyDescent="0.25">
      <c r="A169">
        <v>168</v>
      </c>
      <c r="B169">
        <v>13</v>
      </c>
      <c r="C169">
        <v>17</v>
      </c>
      <c r="D169" s="1">
        <v>43430</v>
      </c>
      <c r="E169">
        <v>85.37</v>
      </c>
      <c r="F169" t="str">
        <f>VLOOKUP(rozgrywka[[#This Row],[ID_gracza]],gracz[],2,FALSE)</f>
        <v>ZĹyZakrÄt</v>
      </c>
      <c r="G169" s="1">
        <f>VLOOKUP(rozgrywka[[#This Row],[ID_gracza]],gracz[],3,FALSE)</f>
        <v>43320</v>
      </c>
      <c r="H169" t="str">
        <f>VLOOKUP(rozgrywka[[#This Row],[ID_gracza]],gracz[],4,FALSE)</f>
        <v>Polska</v>
      </c>
      <c r="I169" t="str">
        <f>VLOOKUP(rozgrywka[[#This Row],[ID_mapy]],mapa[],2,FALSE)</f>
        <v>Tofik Lis</v>
      </c>
      <c r="J169" t="str">
        <f>VLOOKUP(rozgrywka[[#This Row],[ID_mapy]],mapa[],3,FALSE)</f>
        <v>Kość-Trąbek</v>
      </c>
      <c r="K169">
        <f>VLOOKUP(rozgrywka[[#This Row],[ID_mapy]],mapa[],4,FALSE)</f>
        <v>6</v>
      </c>
      <c r="L169">
        <f>VLOOKUP(rozgrywka[[#This Row],[ID_mapy]],mapa[],5,FALSE)</f>
        <v>160</v>
      </c>
      <c r="M169">
        <f>VLOOKUP(rozgrywka[[#This Row],[ID_mapy]],mapa[],6,FALSE)</f>
        <v>1200</v>
      </c>
      <c r="N169" s="4">
        <f>MONTH(rozgrywka[[#This Row],[Data_rozgrywki]])</f>
        <v>11</v>
      </c>
      <c r="O169" s="4">
        <f>YEAR(rozgrywka[[#This Row],[Data_rozgrywki]])</f>
        <v>2018</v>
      </c>
    </row>
    <row r="170" spans="1:15" x14ac:dyDescent="0.25">
      <c r="A170">
        <v>169</v>
      </c>
      <c r="B170">
        <v>13</v>
      </c>
      <c r="C170">
        <v>17</v>
      </c>
      <c r="D170" s="1">
        <v>43430</v>
      </c>
      <c r="E170">
        <v>90.97</v>
      </c>
      <c r="F170" t="str">
        <f>VLOOKUP(rozgrywka[[#This Row],[ID_gracza]],gracz[],2,FALSE)</f>
        <v>ZĹyZakrÄt</v>
      </c>
      <c r="G170" s="1">
        <f>VLOOKUP(rozgrywka[[#This Row],[ID_gracza]],gracz[],3,FALSE)</f>
        <v>43320</v>
      </c>
      <c r="H170" t="str">
        <f>VLOOKUP(rozgrywka[[#This Row],[ID_gracza]],gracz[],4,FALSE)</f>
        <v>Polska</v>
      </c>
      <c r="I170" t="str">
        <f>VLOOKUP(rozgrywka[[#This Row],[ID_mapy]],mapa[],2,FALSE)</f>
        <v>Tofik Lis</v>
      </c>
      <c r="J170" t="str">
        <f>VLOOKUP(rozgrywka[[#This Row],[ID_mapy]],mapa[],3,FALSE)</f>
        <v>Kość-Trąbek</v>
      </c>
      <c r="K170">
        <f>VLOOKUP(rozgrywka[[#This Row],[ID_mapy]],mapa[],4,FALSE)</f>
        <v>6</v>
      </c>
      <c r="L170">
        <f>VLOOKUP(rozgrywka[[#This Row],[ID_mapy]],mapa[],5,FALSE)</f>
        <v>160</v>
      </c>
      <c r="M170">
        <f>VLOOKUP(rozgrywka[[#This Row],[ID_mapy]],mapa[],6,FALSE)</f>
        <v>1200</v>
      </c>
      <c r="N170" s="4">
        <f>MONTH(rozgrywka[[#This Row],[Data_rozgrywki]])</f>
        <v>11</v>
      </c>
      <c r="O170" s="4">
        <f>YEAR(rozgrywka[[#This Row],[Data_rozgrywki]])</f>
        <v>2018</v>
      </c>
    </row>
    <row r="171" spans="1:15" x14ac:dyDescent="0.25">
      <c r="A171">
        <v>170</v>
      </c>
      <c r="B171">
        <v>13</v>
      </c>
      <c r="C171">
        <v>18</v>
      </c>
      <c r="D171" s="1">
        <v>43431</v>
      </c>
      <c r="E171">
        <v>16.13</v>
      </c>
      <c r="F171" t="str">
        <f>VLOOKUP(rozgrywka[[#This Row],[ID_gracza]],gracz[],2,FALSE)</f>
        <v>ZĹyZakrÄt</v>
      </c>
      <c r="G171" s="1">
        <f>VLOOKUP(rozgrywka[[#This Row],[ID_gracza]],gracz[],3,FALSE)</f>
        <v>43320</v>
      </c>
      <c r="H171" t="str">
        <f>VLOOKUP(rozgrywka[[#This Row],[ID_gracza]],gracz[],4,FALSE)</f>
        <v>Polska</v>
      </c>
      <c r="I171" t="str">
        <f>VLOOKUP(rozgrywka[[#This Row],[ID_mapy]],mapa[],2,FALSE)</f>
        <v>Aviciuś</v>
      </c>
      <c r="J171" t="str">
        <f>VLOOKUP(rozgrywka[[#This Row],[ID_mapy]],mapa[],3,FALSE)</f>
        <v>Obudź Mnie Proszę</v>
      </c>
      <c r="K171">
        <f>VLOOKUP(rozgrywka[[#This Row],[ID_mapy]],mapa[],4,FALSE)</f>
        <v>5</v>
      </c>
      <c r="L171">
        <f>VLOOKUP(rozgrywka[[#This Row],[ID_mapy]],mapa[],5,FALSE)</f>
        <v>124</v>
      </c>
      <c r="M171">
        <f>VLOOKUP(rozgrywka[[#This Row],[ID_mapy]],mapa[],6,FALSE)</f>
        <v>1000</v>
      </c>
      <c r="N171" s="4">
        <f>MONTH(rozgrywka[[#This Row],[Data_rozgrywki]])</f>
        <v>11</v>
      </c>
      <c r="O171" s="4">
        <f>YEAR(rozgrywka[[#This Row],[Data_rozgrywki]])</f>
        <v>2018</v>
      </c>
    </row>
    <row r="172" spans="1:15" x14ac:dyDescent="0.25">
      <c r="A172">
        <v>171</v>
      </c>
      <c r="B172">
        <v>13</v>
      </c>
      <c r="C172">
        <v>18</v>
      </c>
      <c r="D172" s="1">
        <v>43431</v>
      </c>
      <c r="E172">
        <v>17.329999999999998</v>
      </c>
      <c r="F172" t="str">
        <f>VLOOKUP(rozgrywka[[#This Row],[ID_gracza]],gracz[],2,FALSE)</f>
        <v>ZĹyZakrÄt</v>
      </c>
      <c r="G172" s="1">
        <f>VLOOKUP(rozgrywka[[#This Row],[ID_gracza]],gracz[],3,FALSE)</f>
        <v>43320</v>
      </c>
      <c r="H172" t="str">
        <f>VLOOKUP(rozgrywka[[#This Row],[ID_gracza]],gracz[],4,FALSE)</f>
        <v>Polska</v>
      </c>
      <c r="I172" t="str">
        <f>VLOOKUP(rozgrywka[[#This Row],[ID_mapy]],mapa[],2,FALSE)</f>
        <v>Aviciuś</v>
      </c>
      <c r="J172" t="str">
        <f>VLOOKUP(rozgrywka[[#This Row],[ID_mapy]],mapa[],3,FALSE)</f>
        <v>Obudź Mnie Proszę</v>
      </c>
      <c r="K172">
        <f>VLOOKUP(rozgrywka[[#This Row],[ID_mapy]],mapa[],4,FALSE)</f>
        <v>5</v>
      </c>
      <c r="L172">
        <f>VLOOKUP(rozgrywka[[#This Row],[ID_mapy]],mapa[],5,FALSE)</f>
        <v>124</v>
      </c>
      <c r="M172">
        <f>VLOOKUP(rozgrywka[[#This Row],[ID_mapy]],mapa[],6,FALSE)</f>
        <v>1000</v>
      </c>
      <c r="N172" s="4">
        <f>MONTH(rozgrywka[[#This Row],[Data_rozgrywki]])</f>
        <v>11</v>
      </c>
      <c r="O172" s="4">
        <f>YEAR(rozgrywka[[#This Row],[Data_rozgrywki]])</f>
        <v>2018</v>
      </c>
    </row>
    <row r="173" spans="1:15" x14ac:dyDescent="0.25">
      <c r="A173">
        <v>172</v>
      </c>
      <c r="B173">
        <v>13</v>
      </c>
      <c r="C173">
        <v>18</v>
      </c>
      <c r="D173" s="1">
        <v>43431</v>
      </c>
      <c r="E173">
        <v>29.33</v>
      </c>
      <c r="F173" t="str">
        <f>VLOOKUP(rozgrywka[[#This Row],[ID_gracza]],gracz[],2,FALSE)</f>
        <v>ZĹyZakrÄt</v>
      </c>
      <c r="G173" s="1">
        <f>VLOOKUP(rozgrywka[[#This Row],[ID_gracza]],gracz[],3,FALSE)</f>
        <v>43320</v>
      </c>
      <c r="H173" t="str">
        <f>VLOOKUP(rozgrywka[[#This Row],[ID_gracza]],gracz[],4,FALSE)</f>
        <v>Polska</v>
      </c>
      <c r="I173" t="str">
        <f>VLOOKUP(rozgrywka[[#This Row],[ID_mapy]],mapa[],2,FALSE)</f>
        <v>Aviciuś</v>
      </c>
      <c r="J173" t="str">
        <f>VLOOKUP(rozgrywka[[#This Row],[ID_mapy]],mapa[],3,FALSE)</f>
        <v>Obudź Mnie Proszę</v>
      </c>
      <c r="K173">
        <f>VLOOKUP(rozgrywka[[#This Row],[ID_mapy]],mapa[],4,FALSE)</f>
        <v>5</v>
      </c>
      <c r="L173">
        <f>VLOOKUP(rozgrywka[[#This Row],[ID_mapy]],mapa[],5,FALSE)</f>
        <v>124</v>
      </c>
      <c r="M173">
        <f>VLOOKUP(rozgrywka[[#This Row],[ID_mapy]],mapa[],6,FALSE)</f>
        <v>1000</v>
      </c>
      <c r="N173" s="4">
        <f>MONTH(rozgrywka[[#This Row],[Data_rozgrywki]])</f>
        <v>11</v>
      </c>
      <c r="O173" s="4">
        <f>YEAR(rozgrywka[[#This Row],[Data_rozgrywki]])</f>
        <v>2018</v>
      </c>
    </row>
    <row r="174" spans="1:15" x14ac:dyDescent="0.25">
      <c r="A174">
        <v>173</v>
      </c>
      <c r="B174">
        <v>13</v>
      </c>
      <c r="C174">
        <v>18</v>
      </c>
      <c r="D174" s="1">
        <v>43431</v>
      </c>
      <c r="E174">
        <v>41.29</v>
      </c>
      <c r="F174" t="str">
        <f>VLOOKUP(rozgrywka[[#This Row],[ID_gracza]],gracz[],2,FALSE)</f>
        <v>ZĹyZakrÄt</v>
      </c>
      <c r="G174" s="1">
        <f>VLOOKUP(rozgrywka[[#This Row],[ID_gracza]],gracz[],3,FALSE)</f>
        <v>43320</v>
      </c>
      <c r="H174" t="str">
        <f>VLOOKUP(rozgrywka[[#This Row],[ID_gracza]],gracz[],4,FALSE)</f>
        <v>Polska</v>
      </c>
      <c r="I174" t="str">
        <f>VLOOKUP(rozgrywka[[#This Row],[ID_mapy]],mapa[],2,FALSE)</f>
        <v>Aviciuś</v>
      </c>
      <c r="J174" t="str">
        <f>VLOOKUP(rozgrywka[[#This Row],[ID_mapy]],mapa[],3,FALSE)</f>
        <v>Obudź Mnie Proszę</v>
      </c>
      <c r="K174">
        <f>VLOOKUP(rozgrywka[[#This Row],[ID_mapy]],mapa[],4,FALSE)</f>
        <v>5</v>
      </c>
      <c r="L174">
        <f>VLOOKUP(rozgrywka[[#This Row],[ID_mapy]],mapa[],5,FALSE)</f>
        <v>124</v>
      </c>
      <c r="M174">
        <f>VLOOKUP(rozgrywka[[#This Row],[ID_mapy]],mapa[],6,FALSE)</f>
        <v>1000</v>
      </c>
      <c r="N174" s="4">
        <f>MONTH(rozgrywka[[#This Row],[Data_rozgrywki]])</f>
        <v>11</v>
      </c>
      <c r="O174" s="4">
        <f>YEAR(rozgrywka[[#This Row],[Data_rozgrywki]])</f>
        <v>2018</v>
      </c>
    </row>
    <row r="175" spans="1:15" x14ac:dyDescent="0.25">
      <c r="A175">
        <v>174</v>
      </c>
      <c r="B175">
        <v>13</v>
      </c>
      <c r="C175">
        <v>18</v>
      </c>
      <c r="D175" s="1">
        <v>43431</v>
      </c>
      <c r="E175">
        <v>44.44</v>
      </c>
      <c r="F175" t="str">
        <f>VLOOKUP(rozgrywka[[#This Row],[ID_gracza]],gracz[],2,FALSE)</f>
        <v>ZĹyZakrÄt</v>
      </c>
      <c r="G175" s="1">
        <f>VLOOKUP(rozgrywka[[#This Row],[ID_gracza]],gracz[],3,FALSE)</f>
        <v>43320</v>
      </c>
      <c r="H175" t="str">
        <f>VLOOKUP(rozgrywka[[#This Row],[ID_gracza]],gracz[],4,FALSE)</f>
        <v>Polska</v>
      </c>
      <c r="I175" t="str">
        <f>VLOOKUP(rozgrywka[[#This Row],[ID_mapy]],mapa[],2,FALSE)</f>
        <v>Aviciuś</v>
      </c>
      <c r="J175" t="str">
        <f>VLOOKUP(rozgrywka[[#This Row],[ID_mapy]],mapa[],3,FALSE)</f>
        <v>Obudź Mnie Proszę</v>
      </c>
      <c r="K175">
        <f>VLOOKUP(rozgrywka[[#This Row],[ID_mapy]],mapa[],4,FALSE)</f>
        <v>5</v>
      </c>
      <c r="L175">
        <f>VLOOKUP(rozgrywka[[#This Row],[ID_mapy]],mapa[],5,FALSE)</f>
        <v>124</v>
      </c>
      <c r="M175">
        <f>VLOOKUP(rozgrywka[[#This Row],[ID_mapy]],mapa[],6,FALSE)</f>
        <v>1000</v>
      </c>
      <c r="N175" s="4">
        <f>MONTH(rozgrywka[[#This Row],[Data_rozgrywki]])</f>
        <v>11</v>
      </c>
      <c r="O175" s="4">
        <f>YEAR(rozgrywka[[#This Row],[Data_rozgrywki]])</f>
        <v>2018</v>
      </c>
    </row>
    <row r="176" spans="1:15" x14ac:dyDescent="0.25">
      <c r="A176">
        <v>175</v>
      </c>
      <c r="B176">
        <v>13</v>
      </c>
      <c r="C176">
        <v>18</v>
      </c>
      <c r="D176" s="1">
        <v>43431</v>
      </c>
      <c r="E176">
        <v>62.91</v>
      </c>
      <c r="F176" t="str">
        <f>VLOOKUP(rozgrywka[[#This Row],[ID_gracza]],gracz[],2,FALSE)</f>
        <v>ZĹyZakrÄt</v>
      </c>
      <c r="G176" s="1">
        <f>VLOOKUP(rozgrywka[[#This Row],[ID_gracza]],gracz[],3,FALSE)</f>
        <v>43320</v>
      </c>
      <c r="H176" t="str">
        <f>VLOOKUP(rozgrywka[[#This Row],[ID_gracza]],gracz[],4,FALSE)</f>
        <v>Polska</v>
      </c>
      <c r="I176" t="str">
        <f>VLOOKUP(rozgrywka[[#This Row],[ID_mapy]],mapa[],2,FALSE)</f>
        <v>Aviciuś</v>
      </c>
      <c r="J176" t="str">
        <f>VLOOKUP(rozgrywka[[#This Row],[ID_mapy]],mapa[],3,FALSE)</f>
        <v>Obudź Mnie Proszę</v>
      </c>
      <c r="K176">
        <f>VLOOKUP(rozgrywka[[#This Row],[ID_mapy]],mapa[],4,FALSE)</f>
        <v>5</v>
      </c>
      <c r="L176">
        <f>VLOOKUP(rozgrywka[[#This Row],[ID_mapy]],mapa[],5,FALSE)</f>
        <v>124</v>
      </c>
      <c r="M176">
        <f>VLOOKUP(rozgrywka[[#This Row],[ID_mapy]],mapa[],6,FALSE)</f>
        <v>1000</v>
      </c>
      <c r="N176" s="4">
        <f>MONTH(rozgrywka[[#This Row],[Data_rozgrywki]])</f>
        <v>11</v>
      </c>
      <c r="O176" s="4">
        <f>YEAR(rozgrywka[[#This Row],[Data_rozgrywki]])</f>
        <v>2018</v>
      </c>
    </row>
    <row r="177" spans="1:15" x14ac:dyDescent="0.25">
      <c r="A177">
        <v>176</v>
      </c>
      <c r="B177">
        <v>13</v>
      </c>
      <c r="C177">
        <v>18</v>
      </c>
      <c r="D177" s="1">
        <v>43434</v>
      </c>
      <c r="E177">
        <v>71.77</v>
      </c>
      <c r="F177" t="str">
        <f>VLOOKUP(rozgrywka[[#This Row],[ID_gracza]],gracz[],2,FALSE)</f>
        <v>ZĹyZakrÄt</v>
      </c>
      <c r="G177" s="1">
        <f>VLOOKUP(rozgrywka[[#This Row],[ID_gracza]],gracz[],3,FALSE)</f>
        <v>43320</v>
      </c>
      <c r="H177" t="str">
        <f>VLOOKUP(rozgrywka[[#This Row],[ID_gracza]],gracz[],4,FALSE)</f>
        <v>Polska</v>
      </c>
      <c r="I177" t="str">
        <f>VLOOKUP(rozgrywka[[#This Row],[ID_mapy]],mapa[],2,FALSE)</f>
        <v>Aviciuś</v>
      </c>
      <c r="J177" t="str">
        <f>VLOOKUP(rozgrywka[[#This Row],[ID_mapy]],mapa[],3,FALSE)</f>
        <v>Obudź Mnie Proszę</v>
      </c>
      <c r="K177">
        <f>VLOOKUP(rozgrywka[[#This Row],[ID_mapy]],mapa[],4,FALSE)</f>
        <v>5</v>
      </c>
      <c r="L177">
        <f>VLOOKUP(rozgrywka[[#This Row],[ID_mapy]],mapa[],5,FALSE)</f>
        <v>124</v>
      </c>
      <c r="M177">
        <f>VLOOKUP(rozgrywka[[#This Row],[ID_mapy]],mapa[],6,FALSE)</f>
        <v>1000</v>
      </c>
      <c r="N177" s="4">
        <f>MONTH(rozgrywka[[#This Row],[Data_rozgrywki]])</f>
        <v>11</v>
      </c>
      <c r="O177" s="4">
        <f>YEAR(rozgrywka[[#This Row],[Data_rozgrywki]])</f>
        <v>2018</v>
      </c>
    </row>
    <row r="178" spans="1:15" x14ac:dyDescent="0.25">
      <c r="A178">
        <v>177</v>
      </c>
      <c r="B178">
        <v>13</v>
      </c>
      <c r="C178">
        <v>18</v>
      </c>
      <c r="D178" s="1">
        <v>43435</v>
      </c>
      <c r="E178">
        <v>78.91</v>
      </c>
      <c r="F178" t="str">
        <f>VLOOKUP(rozgrywka[[#This Row],[ID_gracza]],gracz[],2,FALSE)</f>
        <v>ZĹyZakrÄt</v>
      </c>
      <c r="G178" s="1">
        <f>VLOOKUP(rozgrywka[[#This Row],[ID_gracza]],gracz[],3,FALSE)</f>
        <v>43320</v>
      </c>
      <c r="H178" t="str">
        <f>VLOOKUP(rozgrywka[[#This Row],[ID_gracza]],gracz[],4,FALSE)</f>
        <v>Polska</v>
      </c>
      <c r="I178" t="str">
        <f>VLOOKUP(rozgrywka[[#This Row],[ID_mapy]],mapa[],2,FALSE)</f>
        <v>Aviciuś</v>
      </c>
      <c r="J178" t="str">
        <f>VLOOKUP(rozgrywka[[#This Row],[ID_mapy]],mapa[],3,FALSE)</f>
        <v>Obudź Mnie Proszę</v>
      </c>
      <c r="K178">
        <f>VLOOKUP(rozgrywka[[#This Row],[ID_mapy]],mapa[],4,FALSE)</f>
        <v>5</v>
      </c>
      <c r="L178">
        <f>VLOOKUP(rozgrywka[[#This Row],[ID_mapy]],mapa[],5,FALSE)</f>
        <v>124</v>
      </c>
      <c r="M178">
        <f>VLOOKUP(rozgrywka[[#This Row],[ID_mapy]],mapa[],6,FALSE)</f>
        <v>1000</v>
      </c>
      <c r="N178" s="4">
        <f>MONTH(rozgrywka[[#This Row],[Data_rozgrywki]])</f>
        <v>12</v>
      </c>
      <c r="O178" s="4">
        <f>YEAR(rozgrywka[[#This Row],[Data_rozgrywki]])</f>
        <v>2018</v>
      </c>
    </row>
    <row r="179" spans="1:15" x14ac:dyDescent="0.25">
      <c r="A179">
        <v>178</v>
      </c>
      <c r="B179">
        <v>13</v>
      </c>
      <c r="C179">
        <v>18</v>
      </c>
      <c r="D179" s="1">
        <v>43438</v>
      </c>
      <c r="E179">
        <v>69.75</v>
      </c>
      <c r="F179" t="str">
        <f>VLOOKUP(rozgrywka[[#This Row],[ID_gracza]],gracz[],2,FALSE)</f>
        <v>ZĹyZakrÄt</v>
      </c>
      <c r="G179" s="1">
        <f>VLOOKUP(rozgrywka[[#This Row],[ID_gracza]],gracz[],3,FALSE)</f>
        <v>43320</v>
      </c>
      <c r="H179" t="str">
        <f>VLOOKUP(rozgrywka[[#This Row],[ID_gracza]],gracz[],4,FALSE)</f>
        <v>Polska</v>
      </c>
      <c r="I179" t="str">
        <f>VLOOKUP(rozgrywka[[#This Row],[ID_mapy]],mapa[],2,FALSE)</f>
        <v>Aviciuś</v>
      </c>
      <c r="J179" t="str">
        <f>VLOOKUP(rozgrywka[[#This Row],[ID_mapy]],mapa[],3,FALSE)</f>
        <v>Obudź Mnie Proszę</v>
      </c>
      <c r="K179">
        <f>VLOOKUP(rozgrywka[[#This Row],[ID_mapy]],mapa[],4,FALSE)</f>
        <v>5</v>
      </c>
      <c r="L179">
        <f>VLOOKUP(rozgrywka[[#This Row],[ID_mapy]],mapa[],5,FALSE)</f>
        <v>124</v>
      </c>
      <c r="M179">
        <f>VLOOKUP(rozgrywka[[#This Row],[ID_mapy]],mapa[],6,FALSE)</f>
        <v>1000</v>
      </c>
      <c r="N179" s="4">
        <f>MONTH(rozgrywka[[#This Row],[Data_rozgrywki]])</f>
        <v>12</v>
      </c>
      <c r="O179" s="4">
        <f>YEAR(rozgrywka[[#This Row],[Data_rozgrywki]])</f>
        <v>2018</v>
      </c>
    </row>
    <row r="180" spans="1:15" x14ac:dyDescent="0.25">
      <c r="A180">
        <v>179</v>
      </c>
      <c r="B180">
        <v>13</v>
      </c>
      <c r="C180">
        <v>18</v>
      </c>
      <c r="D180" s="1">
        <v>43438</v>
      </c>
      <c r="E180">
        <v>84.95</v>
      </c>
      <c r="F180" t="str">
        <f>VLOOKUP(rozgrywka[[#This Row],[ID_gracza]],gracz[],2,FALSE)</f>
        <v>ZĹyZakrÄt</v>
      </c>
      <c r="G180" s="1">
        <f>VLOOKUP(rozgrywka[[#This Row],[ID_gracza]],gracz[],3,FALSE)</f>
        <v>43320</v>
      </c>
      <c r="H180" t="str">
        <f>VLOOKUP(rozgrywka[[#This Row],[ID_gracza]],gracz[],4,FALSE)</f>
        <v>Polska</v>
      </c>
      <c r="I180" t="str">
        <f>VLOOKUP(rozgrywka[[#This Row],[ID_mapy]],mapa[],2,FALSE)</f>
        <v>Aviciuś</v>
      </c>
      <c r="J180" t="str">
        <f>VLOOKUP(rozgrywka[[#This Row],[ID_mapy]],mapa[],3,FALSE)</f>
        <v>Obudź Mnie Proszę</v>
      </c>
      <c r="K180">
        <f>VLOOKUP(rozgrywka[[#This Row],[ID_mapy]],mapa[],4,FALSE)</f>
        <v>5</v>
      </c>
      <c r="L180">
        <f>VLOOKUP(rozgrywka[[#This Row],[ID_mapy]],mapa[],5,FALSE)</f>
        <v>124</v>
      </c>
      <c r="M180">
        <f>VLOOKUP(rozgrywka[[#This Row],[ID_mapy]],mapa[],6,FALSE)</f>
        <v>1000</v>
      </c>
      <c r="N180" s="4">
        <f>MONTH(rozgrywka[[#This Row],[Data_rozgrywki]])</f>
        <v>12</v>
      </c>
      <c r="O180" s="4">
        <f>YEAR(rozgrywka[[#This Row],[Data_rozgrywki]])</f>
        <v>2018</v>
      </c>
    </row>
    <row r="181" spans="1:15" x14ac:dyDescent="0.25">
      <c r="A181">
        <v>180</v>
      </c>
      <c r="B181">
        <v>13</v>
      </c>
      <c r="C181">
        <v>19</v>
      </c>
      <c r="D181" s="1">
        <v>43438</v>
      </c>
      <c r="E181">
        <v>17.77</v>
      </c>
      <c r="F181" t="str">
        <f>VLOOKUP(rozgrywka[[#This Row],[ID_gracza]],gracz[],2,FALSE)</f>
        <v>ZĹyZakrÄt</v>
      </c>
      <c r="G181" s="1">
        <f>VLOOKUP(rozgrywka[[#This Row],[ID_gracza]],gracz[],3,FALSE)</f>
        <v>43320</v>
      </c>
      <c r="H181" t="str">
        <f>VLOOKUP(rozgrywka[[#This Row],[ID_gracza]],gracz[],4,FALSE)</f>
        <v>Polska</v>
      </c>
      <c r="I181" t="str">
        <f>VLOOKUP(rozgrywka[[#This Row],[ID_mapy]],mapa[],2,FALSE)</f>
        <v>Dźwiękowy Szok Magii</v>
      </c>
      <c r="J181" t="str">
        <f>VLOOKUP(rozgrywka[[#This Row],[ID_mapy]],mapa[],3,FALSE)</f>
        <v>Pęknięte Tłuczki</v>
      </c>
      <c r="K181">
        <f>VLOOKUP(rozgrywka[[#This Row],[ID_mapy]],mapa[],4,FALSE)</f>
        <v>7</v>
      </c>
      <c r="L181">
        <f>VLOOKUP(rozgrywka[[#This Row],[ID_mapy]],mapa[],5,FALSE)</f>
        <v>170</v>
      </c>
      <c r="M181">
        <f>VLOOKUP(rozgrywka[[#This Row],[ID_mapy]],mapa[],6,FALSE)</f>
        <v>1400</v>
      </c>
      <c r="N181" s="4">
        <f>MONTH(rozgrywka[[#This Row],[Data_rozgrywki]])</f>
        <v>12</v>
      </c>
      <c r="O181" s="4">
        <f>YEAR(rozgrywka[[#This Row],[Data_rozgrywki]])</f>
        <v>2018</v>
      </c>
    </row>
    <row r="182" spans="1:15" x14ac:dyDescent="0.25">
      <c r="A182">
        <v>181</v>
      </c>
      <c r="B182">
        <v>13</v>
      </c>
      <c r="C182">
        <v>19</v>
      </c>
      <c r="D182" s="1">
        <v>43440</v>
      </c>
      <c r="E182">
        <v>25.93</v>
      </c>
      <c r="F182" t="str">
        <f>VLOOKUP(rozgrywka[[#This Row],[ID_gracza]],gracz[],2,FALSE)</f>
        <v>ZĹyZakrÄt</v>
      </c>
      <c r="G182" s="1">
        <f>VLOOKUP(rozgrywka[[#This Row],[ID_gracza]],gracz[],3,FALSE)</f>
        <v>43320</v>
      </c>
      <c r="H182" t="str">
        <f>VLOOKUP(rozgrywka[[#This Row],[ID_gracza]],gracz[],4,FALSE)</f>
        <v>Polska</v>
      </c>
      <c r="I182" t="str">
        <f>VLOOKUP(rozgrywka[[#This Row],[ID_mapy]],mapa[],2,FALSE)</f>
        <v>Dźwiękowy Szok Magii</v>
      </c>
      <c r="J182" t="str">
        <f>VLOOKUP(rozgrywka[[#This Row],[ID_mapy]],mapa[],3,FALSE)</f>
        <v>Pęknięte Tłuczki</v>
      </c>
      <c r="K182">
        <f>VLOOKUP(rozgrywka[[#This Row],[ID_mapy]],mapa[],4,FALSE)</f>
        <v>7</v>
      </c>
      <c r="L182">
        <f>VLOOKUP(rozgrywka[[#This Row],[ID_mapy]],mapa[],5,FALSE)</f>
        <v>170</v>
      </c>
      <c r="M182">
        <f>VLOOKUP(rozgrywka[[#This Row],[ID_mapy]],mapa[],6,FALSE)</f>
        <v>1400</v>
      </c>
      <c r="N182" s="4">
        <f>MONTH(rozgrywka[[#This Row],[Data_rozgrywki]])</f>
        <v>12</v>
      </c>
      <c r="O182" s="4">
        <f>YEAR(rozgrywka[[#This Row],[Data_rozgrywki]])</f>
        <v>2018</v>
      </c>
    </row>
    <row r="183" spans="1:15" x14ac:dyDescent="0.25">
      <c r="A183">
        <v>182</v>
      </c>
      <c r="B183">
        <v>13</v>
      </c>
      <c r="C183">
        <v>19</v>
      </c>
      <c r="D183" s="1">
        <v>43440</v>
      </c>
      <c r="E183">
        <v>26.45</v>
      </c>
      <c r="F183" t="str">
        <f>VLOOKUP(rozgrywka[[#This Row],[ID_gracza]],gracz[],2,FALSE)</f>
        <v>ZĹyZakrÄt</v>
      </c>
      <c r="G183" s="1">
        <f>VLOOKUP(rozgrywka[[#This Row],[ID_gracza]],gracz[],3,FALSE)</f>
        <v>43320</v>
      </c>
      <c r="H183" t="str">
        <f>VLOOKUP(rozgrywka[[#This Row],[ID_gracza]],gracz[],4,FALSE)</f>
        <v>Polska</v>
      </c>
      <c r="I183" t="str">
        <f>VLOOKUP(rozgrywka[[#This Row],[ID_mapy]],mapa[],2,FALSE)</f>
        <v>Dźwiękowy Szok Magii</v>
      </c>
      <c r="J183" t="str">
        <f>VLOOKUP(rozgrywka[[#This Row],[ID_mapy]],mapa[],3,FALSE)</f>
        <v>Pęknięte Tłuczki</v>
      </c>
      <c r="K183">
        <f>VLOOKUP(rozgrywka[[#This Row],[ID_mapy]],mapa[],4,FALSE)</f>
        <v>7</v>
      </c>
      <c r="L183">
        <f>VLOOKUP(rozgrywka[[#This Row],[ID_mapy]],mapa[],5,FALSE)</f>
        <v>170</v>
      </c>
      <c r="M183">
        <f>VLOOKUP(rozgrywka[[#This Row],[ID_mapy]],mapa[],6,FALSE)</f>
        <v>1400</v>
      </c>
      <c r="N183" s="4">
        <f>MONTH(rozgrywka[[#This Row],[Data_rozgrywki]])</f>
        <v>12</v>
      </c>
      <c r="O183" s="4">
        <f>YEAR(rozgrywka[[#This Row],[Data_rozgrywki]])</f>
        <v>2018</v>
      </c>
    </row>
    <row r="184" spans="1:15" x14ac:dyDescent="0.25">
      <c r="A184">
        <v>183</v>
      </c>
      <c r="B184">
        <v>13</v>
      </c>
      <c r="C184">
        <v>19</v>
      </c>
      <c r="D184" s="1">
        <v>43440</v>
      </c>
      <c r="E184">
        <v>42.59</v>
      </c>
      <c r="F184" t="str">
        <f>VLOOKUP(rozgrywka[[#This Row],[ID_gracza]],gracz[],2,FALSE)</f>
        <v>ZĹyZakrÄt</v>
      </c>
      <c r="G184" s="1">
        <f>VLOOKUP(rozgrywka[[#This Row],[ID_gracza]],gracz[],3,FALSE)</f>
        <v>43320</v>
      </c>
      <c r="H184" t="str">
        <f>VLOOKUP(rozgrywka[[#This Row],[ID_gracza]],gracz[],4,FALSE)</f>
        <v>Polska</v>
      </c>
      <c r="I184" t="str">
        <f>VLOOKUP(rozgrywka[[#This Row],[ID_mapy]],mapa[],2,FALSE)</f>
        <v>Dźwiękowy Szok Magii</v>
      </c>
      <c r="J184" t="str">
        <f>VLOOKUP(rozgrywka[[#This Row],[ID_mapy]],mapa[],3,FALSE)</f>
        <v>Pęknięte Tłuczki</v>
      </c>
      <c r="K184">
        <f>VLOOKUP(rozgrywka[[#This Row],[ID_mapy]],mapa[],4,FALSE)</f>
        <v>7</v>
      </c>
      <c r="L184">
        <f>VLOOKUP(rozgrywka[[#This Row],[ID_mapy]],mapa[],5,FALSE)</f>
        <v>170</v>
      </c>
      <c r="M184">
        <f>VLOOKUP(rozgrywka[[#This Row],[ID_mapy]],mapa[],6,FALSE)</f>
        <v>1400</v>
      </c>
      <c r="N184" s="4">
        <f>MONTH(rozgrywka[[#This Row],[Data_rozgrywki]])</f>
        <v>12</v>
      </c>
      <c r="O184" s="4">
        <f>YEAR(rozgrywka[[#This Row],[Data_rozgrywki]])</f>
        <v>2018</v>
      </c>
    </row>
    <row r="185" spans="1:15" x14ac:dyDescent="0.25">
      <c r="A185">
        <v>184</v>
      </c>
      <c r="B185">
        <v>13</v>
      </c>
      <c r="C185">
        <v>19</v>
      </c>
      <c r="D185" s="1">
        <v>43440</v>
      </c>
      <c r="E185">
        <v>43.53</v>
      </c>
      <c r="F185" t="str">
        <f>VLOOKUP(rozgrywka[[#This Row],[ID_gracza]],gracz[],2,FALSE)</f>
        <v>ZĹyZakrÄt</v>
      </c>
      <c r="G185" s="1">
        <f>VLOOKUP(rozgrywka[[#This Row],[ID_gracza]],gracz[],3,FALSE)</f>
        <v>43320</v>
      </c>
      <c r="H185" t="str">
        <f>VLOOKUP(rozgrywka[[#This Row],[ID_gracza]],gracz[],4,FALSE)</f>
        <v>Polska</v>
      </c>
      <c r="I185" t="str">
        <f>VLOOKUP(rozgrywka[[#This Row],[ID_mapy]],mapa[],2,FALSE)</f>
        <v>Dźwiękowy Szok Magii</v>
      </c>
      <c r="J185" t="str">
        <f>VLOOKUP(rozgrywka[[#This Row],[ID_mapy]],mapa[],3,FALSE)</f>
        <v>Pęknięte Tłuczki</v>
      </c>
      <c r="K185">
        <f>VLOOKUP(rozgrywka[[#This Row],[ID_mapy]],mapa[],4,FALSE)</f>
        <v>7</v>
      </c>
      <c r="L185">
        <f>VLOOKUP(rozgrywka[[#This Row],[ID_mapy]],mapa[],5,FALSE)</f>
        <v>170</v>
      </c>
      <c r="M185">
        <f>VLOOKUP(rozgrywka[[#This Row],[ID_mapy]],mapa[],6,FALSE)</f>
        <v>1400</v>
      </c>
      <c r="N185" s="4">
        <f>MONTH(rozgrywka[[#This Row],[Data_rozgrywki]])</f>
        <v>12</v>
      </c>
      <c r="O185" s="4">
        <f>YEAR(rozgrywka[[#This Row],[Data_rozgrywki]])</f>
        <v>2018</v>
      </c>
    </row>
    <row r="186" spans="1:15" x14ac:dyDescent="0.25">
      <c r="A186">
        <v>185</v>
      </c>
      <c r="B186">
        <v>13</v>
      </c>
      <c r="C186">
        <v>19</v>
      </c>
      <c r="D186" s="1">
        <v>43440</v>
      </c>
      <c r="E186">
        <v>61.29</v>
      </c>
      <c r="F186" t="str">
        <f>VLOOKUP(rozgrywka[[#This Row],[ID_gracza]],gracz[],2,FALSE)</f>
        <v>ZĹyZakrÄt</v>
      </c>
      <c r="G186" s="1">
        <f>VLOOKUP(rozgrywka[[#This Row],[ID_gracza]],gracz[],3,FALSE)</f>
        <v>43320</v>
      </c>
      <c r="H186" t="str">
        <f>VLOOKUP(rozgrywka[[#This Row],[ID_gracza]],gracz[],4,FALSE)</f>
        <v>Polska</v>
      </c>
      <c r="I186" t="str">
        <f>VLOOKUP(rozgrywka[[#This Row],[ID_mapy]],mapa[],2,FALSE)</f>
        <v>Dźwiękowy Szok Magii</v>
      </c>
      <c r="J186" t="str">
        <f>VLOOKUP(rozgrywka[[#This Row],[ID_mapy]],mapa[],3,FALSE)</f>
        <v>Pęknięte Tłuczki</v>
      </c>
      <c r="K186">
        <f>VLOOKUP(rozgrywka[[#This Row],[ID_mapy]],mapa[],4,FALSE)</f>
        <v>7</v>
      </c>
      <c r="L186">
        <f>VLOOKUP(rozgrywka[[#This Row],[ID_mapy]],mapa[],5,FALSE)</f>
        <v>170</v>
      </c>
      <c r="M186">
        <f>VLOOKUP(rozgrywka[[#This Row],[ID_mapy]],mapa[],6,FALSE)</f>
        <v>1400</v>
      </c>
      <c r="N186" s="4">
        <f>MONTH(rozgrywka[[#This Row],[Data_rozgrywki]])</f>
        <v>12</v>
      </c>
      <c r="O186" s="4">
        <f>YEAR(rozgrywka[[#This Row],[Data_rozgrywki]])</f>
        <v>2018</v>
      </c>
    </row>
    <row r="187" spans="1:15" x14ac:dyDescent="0.25">
      <c r="A187">
        <v>186</v>
      </c>
      <c r="B187">
        <v>13</v>
      </c>
      <c r="C187">
        <v>19</v>
      </c>
      <c r="D187" s="1">
        <v>43440</v>
      </c>
      <c r="E187">
        <v>62.34</v>
      </c>
      <c r="F187" t="str">
        <f>VLOOKUP(rozgrywka[[#This Row],[ID_gracza]],gracz[],2,FALSE)</f>
        <v>ZĹyZakrÄt</v>
      </c>
      <c r="G187" s="1">
        <f>VLOOKUP(rozgrywka[[#This Row],[ID_gracza]],gracz[],3,FALSE)</f>
        <v>43320</v>
      </c>
      <c r="H187" t="str">
        <f>VLOOKUP(rozgrywka[[#This Row],[ID_gracza]],gracz[],4,FALSE)</f>
        <v>Polska</v>
      </c>
      <c r="I187" t="str">
        <f>VLOOKUP(rozgrywka[[#This Row],[ID_mapy]],mapa[],2,FALSE)</f>
        <v>Dźwiękowy Szok Magii</v>
      </c>
      <c r="J187" t="str">
        <f>VLOOKUP(rozgrywka[[#This Row],[ID_mapy]],mapa[],3,FALSE)</f>
        <v>Pęknięte Tłuczki</v>
      </c>
      <c r="K187">
        <f>VLOOKUP(rozgrywka[[#This Row],[ID_mapy]],mapa[],4,FALSE)</f>
        <v>7</v>
      </c>
      <c r="L187">
        <f>VLOOKUP(rozgrywka[[#This Row],[ID_mapy]],mapa[],5,FALSE)</f>
        <v>170</v>
      </c>
      <c r="M187">
        <f>VLOOKUP(rozgrywka[[#This Row],[ID_mapy]],mapa[],6,FALSE)</f>
        <v>1400</v>
      </c>
      <c r="N187" s="4">
        <f>MONTH(rozgrywka[[#This Row],[Data_rozgrywki]])</f>
        <v>12</v>
      </c>
      <c r="O187" s="4">
        <f>YEAR(rozgrywka[[#This Row],[Data_rozgrywki]])</f>
        <v>2018</v>
      </c>
    </row>
    <row r="188" spans="1:15" x14ac:dyDescent="0.25">
      <c r="A188">
        <v>187</v>
      </c>
      <c r="B188">
        <v>13</v>
      </c>
      <c r="C188">
        <v>19</v>
      </c>
      <c r="D188" s="1">
        <v>43440</v>
      </c>
      <c r="E188">
        <v>70.27</v>
      </c>
      <c r="F188" t="str">
        <f>VLOOKUP(rozgrywka[[#This Row],[ID_gracza]],gracz[],2,FALSE)</f>
        <v>ZĹyZakrÄt</v>
      </c>
      <c r="G188" s="1">
        <f>VLOOKUP(rozgrywka[[#This Row],[ID_gracza]],gracz[],3,FALSE)</f>
        <v>43320</v>
      </c>
      <c r="H188" t="str">
        <f>VLOOKUP(rozgrywka[[#This Row],[ID_gracza]],gracz[],4,FALSE)</f>
        <v>Polska</v>
      </c>
      <c r="I188" t="str">
        <f>VLOOKUP(rozgrywka[[#This Row],[ID_mapy]],mapa[],2,FALSE)</f>
        <v>Dźwiękowy Szok Magii</v>
      </c>
      <c r="J188" t="str">
        <f>VLOOKUP(rozgrywka[[#This Row],[ID_mapy]],mapa[],3,FALSE)</f>
        <v>Pęknięte Tłuczki</v>
      </c>
      <c r="K188">
        <f>VLOOKUP(rozgrywka[[#This Row],[ID_mapy]],mapa[],4,FALSE)</f>
        <v>7</v>
      </c>
      <c r="L188">
        <f>VLOOKUP(rozgrywka[[#This Row],[ID_mapy]],mapa[],5,FALSE)</f>
        <v>170</v>
      </c>
      <c r="M188">
        <f>VLOOKUP(rozgrywka[[#This Row],[ID_mapy]],mapa[],6,FALSE)</f>
        <v>1400</v>
      </c>
      <c r="N188" s="4">
        <f>MONTH(rozgrywka[[#This Row],[Data_rozgrywki]])</f>
        <v>12</v>
      </c>
      <c r="O188" s="4">
        <f>YEAR(rozgrywka[[#This Row],[Data_rozgrywki]])</f>
        <v>2018</v>
      </c>
    </row>
    <row r="189" spans="1:15" x14ac:dyDescent="0.25">
      <c r="A189">
        <v>188</v>
      </c>
      <c r="B189">
        <v>13</v>
      </c>
      <c r="C189">
        <v>19</v>
      </c>
      <c r="D189" s="1">
        <v>43441</v>
      </c>
      <c r="E189">
        <v>61.54</v>
      </c>
      <c r="F189" t="str">
        <f>VLOOKUP(rozgrywka[[#This Row],[ID_gracza]],gracz[],2,FALSE)</f>
        <v>ZĹyZakrÄt</v>
      </c>
      <c r="G189" s="1">
        <f>VLOOKUP(rozgrywka[[#This Row],[ID_gracza]],gracz[],3,FALSE)</f>
        <v>43320</v>
      </c>
      <c r="H189" t="str">
        <f>VLOOKUP(rozgrywka[[#This Row],[ID_gracza]],gracz[],4,FALSE)</f>
        <v>Polska</v>
      </c>
      <c r="I189" t="str">
        <f>VLOOKUP(rozgrywka[[#This Row],[ID_mapy]],mapa[],2,FALSE)</f>
        <v>Dźwiękowy Szok Magii</v>
      </c>
      <c r="J189" t="str">
        <f>VLOOKUP(rozgrywka[[#This Row],[ID_mapy]],mapa[],3,FALSE)</f>
        <v>Pęknięte Tłuczki</v>
      </c>
      <c r="K189">
        <f>VLOOKUP(rozgrywka[[#This Row],[ID_mapy]],mapa[],4,FALSE)</f>
        <v>7</v>
      </c>
      <c r="L189">
        <f>VLOOKUP(rozgrywka[[#This Row],[ID_mapy]],mapa[],5,FALSE)</f>
        <v>170</v>
      </c>
      <c r="M189">
        <f>VLOOKUP(rozgrywka[[#This Row],[ID_mapy]],mapa[],6,FALSE)</f>
        <v>1400</v>
      </c>
      <c r="N189" s="4">
        <f>MONTH(rozgrywka[[#This Row],[Data_rozgrywki]])</f>
        <v>12</v>
      </c>
      <c r="O189" s="4">
        <f>YEAR(rozgrywka[[#This Row],[Data_rozgrywki]])</f>
        <v>2018</v>
      </c>
    </row>
    <row r="190" spans="1:15" x14ac:dyDescent="0.25">
      <c r="A190">
        <v>189</v>
      </c>
      <c r="B190">
        <v>13</v>
      </c>
      <c r="C190">
        <v>19</v>
      </c>
      <c r="D190" s="1">
        <v>43441</v>
      </c>
      <c r="E190">
        <v>62.02</v>
      </c>
      <c r="F190" t="str">
        <f>VLOOKUP(rozgrywka[[#This Row],[ID_gracza]],gracz[],2,FALSE)</f>
        <v>ZĹyZakrÄt</v>
      </c>
      <c r="G190" s="1">
        <f>VLOOKUP(rozgrywka[[#This Row],[ID_gracza]],gracz[],3,FALSE)</f>
        <v>43320</v>
      </c>
      <c r="H190" t="str">
        <f>VLOOKUP(rozgrywka[[#This Row],[ID_gracza]],gracz[],4,FALSE)</f>
        <v>Polska</v>
      </c>
      <c r="I190" t="str">
        <f>VLOOKUP(rozgrywka[[#This Row],[ID_mapy]],mapa[],2,FALSE)</f>
        <v>Dźwiękowy Szok Magii</v>
      </c>
      <c r="J190" t="str">
        <f>VLOOKUP(rozgrywka[[#This Row],[ID_mapy]],mapa[],3,FALSE)</f>
        <v>Pęknięte Tłuczki</v>
      </c>
      <c r="K190">
        <f>VLOOKUP(rozgrywka[[#This Row],[ID_mapy]],mapa[],4,FALSE)</f>
        <v>7</v>
      </c>
      <c r="L190">
        <f>VLOOKUP(rozgrywka[[#This Row],[ID_mapy]],mapa[],5,FALSE)</f>
        <v>170</v>
      </c>
      <c r="M190">
        <f>VLOOKUP(rozgrywka[[#This Row],[ID_mapy]],mapa[],6,FALSE)</f>
        <v>1400</v>
      </c>
      <c r="N190" s="4">
        <f>MONTH(rozgrywka[[#This Row],[Data_rozgrywki]])</f>
        <v>12</v>
      </c>
      <c r="O190" s="4">
        <f>YEAR(rozgrywka[[#This Row],[Data_rozgrywki]])</f>
        <v>2018</v>
      </c>
    </row>
    <row r="191" spans="1:15" x14ac:dyDescent="0.25">
      <c r="A191">
        <v>190</v>
      </c>
      <c r="B191">
        <v>13</v>
      </c>
      <c r="C191">
        <v>20</v>
      </c>
      <c r="D191" s="1">
        <v>43441</v>
      </c>
      <c r="E191">
        <v>11.03</v>
      </c>
      <c r="F191" t="str">
        <f>VLOOKUP(rozgrywka[[#This Row],[ID_gracza]],gracz[],2,FALSE)</f>
        <v>ZĹyZakrÄt</v>
      </c>
      <c r="G191" s="1">
        <f>VLOOKUP(rozgrywka[[#This Row],[ID_gracza]],gracz[],3,FALSE)</f>
        <v>43320</v>
      </c>
      <c r="H191" t="str">
        <f>VLOOKUP(rozgrywka[[#This Row],[ID_gracza]],gracz[],4,FALSE)</f>
        <v>Polska</v>
      </c>
      <c r="I191" t="str">
        <f>VLOOKUP(rozgrywka[[#This Row],[ID_mapy]],mapa[],2,FALSE)</f>
        <v>xi</v>
      </c>
      <c r="J191" t="str">
        <f>VLOOKUP(rozgrywka[[#This Row],[ID_mapy]],mapa[],3,FALSE)</f>
        <v>NURKOWANIE WOLNOŚCI</v>
      </c>
      <c r="K191">
        <f>VLOOKUP(rozgrywka[[#This Row],[ID_mapy]],mapa[],4,FALSE)</f>
        <v>9</v>
      </c>
      <c r="L191">
        <f>VLOOKUP(rozgrywka[[#This Row],[ID_mapy]],mapa[],5,FALSE)</f>
        <v>222</v>
      </c>
      <c r="M191">
        <f>VLOOKUP(rozgrywka[[#This Row],[ID_mapy]],mapa[],6,FALSE)</f>
        <v>2000</v>
      </c>
      <c r="N191" s="4">
        <f>MONTH(rozgrywka[[#This Row],[Data_rozgrywki]])</f>
        <v>12</v>
      </c>
      <c r="O191" s="4">
        <f>YEAR(rozgrywka[[#This Row],[Data_rozgrywki]])</f>
        <v>2018</v>
      </c>
    </row>
    <row r="192" spans="1:15" x14ac:dyDescent="0.25">
      <c r="A192">
        <v>191</v>
      </c>
      <c r="B192">
        <v>13</v>
      </c>
      <c r="C192">
        <v>20</v>
      </c>
      <c r="D192" s="1">
        <v>43441</v>
      </c>
      <c r="E192">
        <v>23.5</v>
      </c>
      <c r="F192" t="str">
        <f>VLOOKUP(rozgrywka[[#This Row],[ID_gracza]],gracz[],2,FALSE)</f>
        <v>ZĹyZakrÄt</v>
      </c>
      <c r="G192" s="1">
        <f>VLOOKUP(rozgrywka[[#This Row],[ID_gracza]],gracz[],3,FALSE)</f>
        <v>43320</v>
      </c>
      <c r="H192" t="str">
        <f>VLOOKUP(rozgrywka[[#This Row],[ID_gracza]],gracz[],4,FALSE)</f>
        <v>Polska</v>
      </c>
      <c r="I192" t="str">
        <f>VLOOKUP(rozgrywka[[#This Row],[ID_mapy]],mapa[],2,FALSE)</f>
        <v>xi</v>
      </c>
      <c r="J192" t="str">
        <f>VLOOKUP(rozgrywka[[#This Row],[ID_mapy]],mapa[],3,FALSE)</f>
        <v>NURKOWANIE WOLNOŚCI</v>
      </c>
      <c r="K192">
        <f>VLOOKUP(rozgrywka[[#This Row],[ID_mapy]],mapa[],4,FALSE)</f>
        <v>9</v>
      </c>
      <c r="L192">
        <f>VLOOKUP(rozgrywka[[#This Row],[ID_mapy]],mapa[],5,FALSE)</f>
        <v>222</v>
      </c>
      <c r="M192">
        <f>VLOOKUP(rozgrywka[[#This Row],[ID_mapy]],mapa[],6,FALSE)</f>
        <v>2000</v>
      </c>
      <c r="N192" s="4">
        <f>MONTH(rozgrywka[[#This Row],[Data_rozgrywki]])</f>
        <v>12</v>
      </c>
      <c r="O192" s="4">
        <f>YEAR(rozgrywka[[#This Row],[Data_rozgrywki]])</f>
        <v>2018</v>
      </c>
    </row>
    <row r="193" spans="1:15" x14ac:dyDescent="0.25">
      <c r="A193">
        <v>192</v>
      </c>
      <c r="B193">
        <v>13</v>
      </c>
      <c r="C193">
        <v>20</v>
      </c>
      <c r="D193" s="1">
        <v>43443</v>
      </c>
      <c r="E193">
        <v>28.71</v>
      </c>
      <c r="F193" t="str">
        <f>VLOOKUP(rozgrywka[[#This Row],[ID_gracza]],gracz[],2,FALSE)</f>
        <v>ZĹyZakrÄt</v>
      </c>
      <c r="G193" s="1">
        <f>VLOOKUP(rozgrywka[[#This Row],[ID_gracza]],gracz[],3,FALSE)</f>
        <v>43320</v>
      </c>
      <c r="H193" t="str">
        <f>VLOOKUP(rozgrywka[[#This Row],[ID_gracza]],gracz[],4,FALSE)</f>
        <v>Polska</v>
      </c>
      <c r="I193" t="str">
        <f>VLOOKUP(rozgrywka[[#This Row],[ID_mapy]],mapa[],2,FALSE)</f>
        <v>xi</v>
      </c>
      <c r="J193" t="str">
        <f>VLOOKUP(rozgrywka[[#This Row],[ID_mapy]],mapa[],3,FALSE)</f>
        <v>NURKOWANIE WOLNOŚCI</v>
      </c>
      <c r="K193">
        <f>VLOOKUP(rozgrywka[[#This Row],[ID_mapy]],mapa[],4,FALSE)</f>
        <v>9</v>
      </c>
      <c r="L193">
        <f>VLOOKUP(rozgrywka[[#This Row],[ID_mapy]],mapa[],5,FALSE)</f>
        <v>222</v>
      </c>
      <c r="M193">
        <f>VLOOKUP(rozgrywka[[#This Row],[ID_mapy]],mapa[],6,FALSE)</f>
        <v>2000</v>
      </c>
      <c r="N193" s="4">
        <f>MONTH(rozgrywka[[#This Row],[Data_rozgrywki]])</f>
        <v>12</v>
      </c>
      <c r="O193" s="4">
        <f>YEAR(rozgrywka[[#This Row],[Data_rozgrywki]])</f>
        <v>2018</v>
      </c>
    </row>
    <row r="194" spans="1:15" x14ac:dyDescent="0.25">
      <c r="A194">
        <v>193</v>
      </c>
      <c r="B194">
        <v>13</v>
      </c>
      <c r="C194">
        <v>20</v>
      </c>
      <c r="D194" s="1">
        <v>43443</v>
      </c>
      <c r="E194">
        <v>36.5</v>
      </c>
      <c r="F194" t="str">
        <f>VLOOKUP(rozgrywka[[#This Row],[ID_gracza]],gracz[],2,FALSE)</f>
        <v>ZĹyZakrÄt</v>
      </c>
      <c r="G194" s="1">
        <f>VLOOKUP(rozgrywka[[#This Row],[ID_gracza]],gracz[],3,FALSE)</f>
        <v>43320</v>
      </c>
      <c r="H194" t="str">
        <f>VLOOKUP(rozgrywka[[#This Row],[ID_gracza]],gracz[],4,FALSE)</f>
        <v>Polska</v>
      </c>
      <c r="I194" t="str">
        <f>VLOOKUP(rozgrywka[[#This Row],[ID_mapy]],mapa[],2,FALSE)</f>
        <v>xi</v>
      </c>
      <c r="J194" t="str">
        <f>VLOOKUP(rozgrywka[[#This Row],[ID_mapy]],mapa[],3,FALSE)</f>
        <v>NURKOWANIE WOLNOŚCI</v>
      </c>
      <c r="K194">
        <f>VLOOKUP(rozgrywka[[#This Row],[ID_mapy]],mapa[],4,FALSE)</f>
        <v>9</v>
      </c>
      <c r="L194">
        <f>VLOOKUP(rozgrywka[[#This Row],[ID_mapy]],mapa[],5,FALSE)</f>
        <v>222</v>
      </c>
      <c r="M194">
        <f>VLOOKUP(rozgrywka[[#This Row],[ID_mapy]],mapa[],6,FALSE)</f>
        <v>2000</v>
      </c>
      <c r="N194" s="4">
        <f>MONTH(rozgrywka[[#This Row],[Data_rozgrywki]])</f>
        <v>12</v>
      </c>
      <c r="O194" s="4">
        <f>YEAR(rozgrywka[[#This Row],[Data_rozgrywki]])</f>
        <v>2018</v>
      </c>
    </row>
    <row r="195" spans="1:15" x14ac:dyDescent="0.25">
      <c r="A195">
        <v>194</v>
      </c>
      <c r="B195">
        <v>13</v>
      </c>
      <c r="C195">
        <v>20</v>
      </c>
      <c r="D195" s="1">
        <v>43443</v>
      </c>
      <c r="E195">
        <v>46.45</v>
      </c>
      <c r="F195" t="str">
        <f>VLOOKUP(rozgrywka[[#This Row],[ID_gracza]],gracz[],2,FALSE)</f>
        <v>ZĹyZakrÄt</v>
      </c>
      <c r="G195" s="1">
        <f>VLOOKUP(rozgrywka[[#This Row],[ID_gracza]],gracz[],3,FALSE)</f>
        <v>43320</v>
      </c>
      <c r="H195" t="str">
        <f>VLOOKUP(rozgrywka[[#This Row],[ID_gracza]],gracz[],4,FALSE)</f>
        <v>Polska</v>
      </c>
      <c r="I195" t="str">
        <f>VLOOKUP(rozgrywka[[#This Row],[ID_mapy]],mapa[],2,FALSE)</f>
        <v>xi</v>
      </c>
      <c r="J195" t="str">
        <f>VLOOKUP(rozgrywka[[#This Row],[ID_mapy]],mapa[],3,FALSE)</f>
        <v>NURKOWANIE WOLNOŚCI</v>
      </c>
      <c r="K195">
        <f>VLOOKUP(rozgrywka[[#This Row],[ID_mapy]],mapa[],4,FALSE)</f>
        <v>9</v>
      </c>
      <c r="L195">
        <f>VLOOKUP(rozgrywka[[#This Row],[ID_mapy]],mapa[],5,FALSE)</f>
        <v>222</v>
      </c>
      <c r="M195">
        <f>VLOOKUP(rozgrywka[[#This Row],[ID_mapy]],mapa[],6,FALSE)</f>
        <v>2000</v>
      </c>
      <c r="N195" s="4">
        <f>MONTH(rozgrywka[[#This Row],[Data_rozgrywki]])</f>
        <v>12</v>
      </c>
      <c r="O195" s="4">
        <f>YEAR(rozgrywka[[#This Row],[Data_rozgrywki]])</f>
        <v>2018</v>
      </c>
    </row>
    <row r="196" spans="1:15" x14ac:dyDescent="0.25">
      <c r="A196">
        <v>195</v>
      </c>
      <c r="B196">
        <v>13</v>
      </c>
      <c r="C196">
        <v>20</v>
      </c>
      <c r="D196" s="1">
        <v>43443</v>
      </c>
      <c r="E196">
        <v>57.11</v>
      </c>
      <c r="F196" t="str">
        <f>VLOOKUP(rozgrywka[[#This Row],[ID_gracza]],gracz[],2,FALSE)</f>
        <v>ZĹyZakrÄt</v>
      </c>
      <c r="G196" s="1">
        <f>VLOOKUP(rozgrywka[[#This Row],[ID_gracza]],gracz[],3,FALSE)</f>
        <v>43320</v>
      </c>
      <c r="H196" t="str">
        <f>VLOOKUP(rozgrywka[[#This Row],[ID_gracza]],gracz[],4,FALSE)</f>
        <v>Polska</v>
      </c>
      <c r="I196" t="str">
        <f>VLOOKUP(rozgrywka[[#This Row],[ID_mapy]],mapa[],2,FALSE)</f>
        <v>xi</v>
      </c>
      <c r="J196" t="str">
        <f>VLOOKUP(rozgrywka[[#This Row],[ID_mapy]],mapa[],3,FALSE)</f>
        <v>NURKOWANIE WOLNOŚCI</v>
      </c>
      <c r="K196">
        <f>VLOOKUP(rozgrywka[[#This Row],[ID_mapy]],mapa[],4,FALSE)</f>
        <v>9</v>
      </c>
      <c r="L196">
        <f>VLOOKUP(rozgrywka[[#This Row],[ID_mapy]],mapa[],5,FALSE)</f>
        <v>222</v>
      </c>
      <c r="M196">
        <f>VLOOKUP(rozgrywka[[#This Row],[ID_mapy]],mapa[],6,FALSE)</f>
        <v>2000</v>
      </c>
      <c r="N196" s="4">
        <f>MONTH(rozgrywka[[#This Row],[Data_rozgrywki]])</f>
        <v>12</v>
      </c>
      <c r="O196" s="4">
        <f>YEAR(rozgrywka[[#This Row],[Data_rozgrywki]])</f>
        <v>2018</v>
      </c>
    </row>
    <row r="197" spans="1:15" x14ac:dyDescent="0.25">
      <c r="A197">
        <v>196</v>
      </c>
      <c r="B197">
        <v>13</v>
      </c>
      <c r="C197">
        <v>20</v>
      </c>
      <c r="D197" s="1">
        <v>43443</v>
      </c>
      <c r="E197">
        <v>44.04</v>
      </c>
      <c r="F197" t="str">
        <f>VLOOKUP(rozgrywka[[#This Row],[ID_gracza]],gracz[],2,FALSE)</f>
        <v>ZĹyZakrÄt</v>
      </c>
      <c r="G197" s="1">
        <f>VLOOKUP(rozgrywka[[#This Row],[ID_gracza]],gracz[],3,FALSE)</f>
        <v>43320</v>
      </c>
      <c r="H197" t="str">
        <f>VLOOKUP(rozgrywka[[#This Row],[ID_gracza]],gracz[],4,FALSE)</f>
        <v>Polska</v>
      </c>
      <c r="I197" t="str">
        <f>VLOOKUP(rozgrywka[[#This Row],[ID_mapy]],mapa[],2,FALSE)</f>
        <v>xi</v>
      </c>
      <c r="J197" t="str">
        <f>VLOOKUP(rozgrywka[[#This Row],[ID_mapy]],mapa[],3,FALSE)</f>
        <v>NURKOWANIE WOLNOŚCI</v>
      </c>
      <c r="K197">
        <f>VLOOKUP(rozgrywka[[#This Row],[ID_mapy]],mapa[],4,FALSE)</f>
        <v>9</v>
      </c>
      <c r="L197">
        <f>VLOOKUP(rozgrywka[[#This Row],[ID_mapy]],mapa[],5,FALSE)</f>
        <v>222</v>
      </c>
      <c r="M197">
        <f>VLOOKUP(rozgrywka[[#This Row],[ID_mapy]],mapa[],6,FALSE)</f>
        <v>2000</v>
      </c>
      <c r="N197" s="4">
        <f>MONTH(rozgrywka[[#This Row],[Data_rozgrywki]])</f>
        <v>12</v>
      </c>
      <c r="O197" s="4">
        <f>YEAR(rozgrywka[[#This Row],[Data_rozgrywki]])</f>
        <v>2018</v>
      </c>
    </row>
    <row r="198" spans="1:15" x14ac:dyDescent="0.25">
      <c r="A198">
        <v>197</v>
      </c>
      <c r="B198">
        <v>13</v>
      </c>
      <c r="C198">
        <v>20</v>
      </c>
      <c r="D198" s="1">
        <v>43443</v>
      </c>
      <c r="E198">
        <v>58.62</v>
      </c>
      <c r="F198" t="str">
        <f>VLOOKUP(rozgrywka[[#This Row],[ID_gracza]],gracz[],2,FALSE)</f>
        <v>ZĹyZakrÄt</v>
      </c>
      <c r="G198" s="1">
        <f>VLOOKUP(rozgrywka[[#This Row],[ID_gracza]],gracz[],3,FALSE)</f>
        <v>43320</v>
      </c>
      <c r="H198" t="str">
        <f>VLOOKUP(rozgrywka[[#This Row],[ID_gracza]],gracz[],4,FALSE)</f>
        <v>Polska</v>
      </c>
      <c r="I198" t="str">
        <f>VLOOKUP(rozgrywka[[#This Row],[ID_mapy]],mapa[],2,FALSE)</f>
        <v>xi</v>
      </c>
      <c r="J198" t="str">
        <f>VLOOKUP(rozgrywka[[#This Row],[ID_mapy]],mapa[],3,FALSE)</f>
        <v>NURKOWANIE WOLNOŚCI</v>
      </c>
      <c r="K198">
        <f>VLOOKUP(rozgrywka[[#This Row],[ID_mapy]],mapa[],4,FALSE)</f>
        <v>9</v>
      </c>
      <c r="L198">
        <f>VLOOKUP(rozgrywka[[#This Row],[ID_mapy]],mapa[],5,FALSE)</f>
        <v>222</v>
      </c>
      <c r="M198">
        <f>VLOOKUP(rozgrywka[[#This Row],[ID_mapy]],mapa[],6,FALSE)</f>
        <v>2000</v>
      </c>
      <c r="N198" s="4">
        <f>MONTH(rozgrywka[[#This Row],[Data_rozgrywki]])</f>
        <v>12</v>
      </c>
      <c r="O198" s="4">
        <f>YEAR(rozgrywka[[#This Row],[Data_rozgrywki]])</f>
        <v>2018</v>
      </c>
    </row>
    <row r="199" spans="1:15" x14ac:dyDescent="0.25">
      <c r="A199">
        <v>198</v>
      </c>
      <c r="B199">
        <v>13</v>
      </c>
      <c r="C199">
        <v>20</v>
      </c>
      <c r="D199" s="1">
        <v>43443</v>
      </c>
      <c r="E199">
        <v>52.76</v>
      </c>
      <c r="F199" t="str">
        <f>VLOOKUP(rozgrywka[[#This Row],[ID_gracza]],gracz[],2,FALSE)</f>
        <v>ZĹyZakrÄt</v>
      </c>
      <c r="G199" s="1">
        <f>VLOOKUP(rozgrywka[[#This Row],[ID_gracza]],gracz[],3,FALSE)</f>
        <v>43320</v>
      </c>
      <c r="H199" t="str">
        <f>VLOOKUP(rozgrywka[[#This Row],[ID_gracza]],gracz[],4,FALSE)</f>
        <v>Polska</v>
      </c>
      <c r="I199" t="str">
        <f>VLOOKUP(rozgrywka[[#This Row],[ID_mapy]],mapa[],2,FALSE)</f>
        <v>xi</v>
      </c>
      <c r="J199" t="str">
        <f>VLOOKUP(rozgrywka[[#This Row],[ID_mapy]],mapa[],3,FALSE)</f>
        <v>NURKOWANIE WOLNOŚCI</v>
      </c>
      <c r="K199">
        <f>VLOOKUP(rozgrywka[[#This Row],[ID_mapy]],mapa[],4,FALSE)</f>
        <v>9</v>
      </c>
      <c r="L199">
        <f>VLOOKUP(rozgrywka[[#This Row],[ID_mapy]],mapa[],5,FALSE)</f>
        <v>222</v>
      </c>
      <c r="M199">
        <f>VLOOKUP(rozgrywka[[#This Row],[ID_mapy]],mapa[],6,FALSE)</f>
        <v>2000</v>
      </c>
      <c r="N199" s="4">
        <f>MONTH(rozgrywka[[#This Row],[Data_rozgrywki]])</f>
        <v>12</v>
      </c>
      <c r="O199" s="4">
        <f>YEAR(rozgrywka[[#This Row],[Data_rozgrywki]])</f>
        <v>2018</v>
      </c>
    </row>
    <row r="200" spans="1:15" x14ac:dyDescent="0.25">
      <c r="A200">
        <v>199</v>
      </c>
      <c r="B200">
        <v>13</v>
      </c>
      <c r="C200">
        <v>20</v>
      </c>
      <c r="D200" s="1">
        <v>43443</v>
      </c>
      <c r="E200">
        <v>65.650000000000006</v>
      </c>
      <c r="F200" t="str">
        <f>VLOOKUP(rozgrywka[[#This Row],[ID_gracza]],gracz[],2,FALSE)</f>
        <v>ZĹyZakrÄt</v>
      </c>
      <c r="G200" s="1">
        <f>VLOOKUP(rozgrywka[[#This Row],[ID_gracza]],gracz[],3,FALSE)</f>
        <v>43320</v>
      </c>
      <c r="H200" t="str">
        <f>VLOOKUP(rozgrywka[[#This Row],[ID_gracza]],gracz[],4,FALSE)</f>
        <v>Polska</v>
      </c>
      <c r="I200" t="str">
        <f>VLOOKUP(rozgrywka[[#This Row],[ID_mapy]],mapa[],2,FALSE)</f>
        <v>xi</v>
      </c>
      <c r="J200" t="str">
        <f>VLOOKUP(rozgrywka[[#This Row],[ID_mapy]],mapa[],3,FALSE)</f>
        <v>NURKOWANIE WOLNOŚCI</v>
      </c>
      <c r="K200">
        <f>VLOOKUP(rozgrywka[[#This Row],[ID_mapy]],mapa[],4,FALSE)</f>
        <v>9</v>
      </c>
      <c r="L200">
        <f>VLOOKUP(rozgrywka[[#This Row],[ID_mapy]],mapa[],5,FALSE)</f>
        <v>222</v>
      </c>
      <c r="M200">
        <f>VLOOKUP(rozgrywka[[#This Row],[ID_mapy]],mapa[],6,FALSE)</f>
        <v>2000</v>
      </c>
      <c r="N200" s="4">
        <f>MONTH(rozgrywka[[#This Row],[Data_rozgrywki]])</f>
        <v>12</v>
      </c>
      <c r="O200" s="4">
        <f>YEAR(rozgrywka[[#This Row],[Data_rozgrywki]])</f>
        <v>2018</v>
      </c>
    </row>
    <row r="201" spans="1:15" x14ac:dyDescent="0.25">
      <c r="A201">
        <v>200</v>
      </c>
      <c r="B201">
        <v>13</v>
      </c>
      <c r="C201">
        <v>21</v>
      </c>
      <c r="D201" s="1">
        <v>43443</v>
      </c>
      <c r="E201">
        <v>18.14</v>
      </c>
      <c r="F201" t="str">
        <f>VLOOKUP(rozgrywka[[#This Row],[ID_gracza]],gracz[],2,FALSE)</f>
        <v>ZĹyZakrÄt</v>
      </c>
      <c r="G201" s="1">
        <f>VLOOKUP(rozgrywka[[#This Row],[ID_gracza]],gracz[],3,FALSE)</f>
        <v>43320</v>
      </c>
      <c r="H201" t="str">
        <f>VLOOKUP(rozgrywka[[#This Row],[ID_gracza]],gracz[],4,FALSE)</f>
        <v>Polska</v>
      </c>
      <c r="I201" t="str">
        <f>VLOOKUP(rozgrywka[[#This Row],[ID_mapy]],mapa[],2,FALSE)</f>
        <v>Lisek Przemyka</v>
      </c>
      <c r="J201" t="str">
        <f>VLOOKUP(rozgrywka[[#This Row],[ID_mapy]],mapa[],3,FALSE)</f>
        <v>Wielka Czarna</v>
      </c>
      <c r="K201">
        <f>VLOOKUP(rozgrywka[[#This Row],[ID_mapy]],mapa[],4,FALSE)</f>
        <v>9</v>
      </c>
      <c r="L201">
        <f>VLOOKUP(rozgrywka[[#This Row],[ID_mapy]],mapa[],5,FALSE)</f>
        <v>300</v>
      </c>
      <c r="M201">
        <f>VLOOKUP(rozgrywka[[#This Row],[ID_mapy]],mapa[],6,FALSE)</f>
        <v>2000</v>
      </c>
      <c r="N201" s="4">
        <f>MONTH(rozgrywka[[#This Row],[Data_rozgrywki]])</f>
        <v>12</v>
      </c>
      <c r="O201" s="4">
        <f>YEAR(rozgrywka[[#This Row],[Data_rozgrywki]])</f>
        <v>2018</v>
      </c>
    </row>
    <row r="202" spans="1:15" x14ac:dyDescent="0.25">
      <c r="A202">
        <v>201</v>
      </c>
      <c r="B202">
        <v>14</v>
      </c>
      <c r="C202">
        <v>1</v>
      </c>
      <c r="D202" s="1">
        <v>43569</v>
      </c>
      <c r="E202">
        <v>16.72</v>
      </c>
      <c r="F202" t="str">
        <f>VLOOKUP(rozgrywka[[#This Row],[ID_gracza]],gracz[],2,FALSE)</f>
        <v>MikuTapper</v>
      </c>
      <c r="G202" s="1">
        <f>VLOOKUP(rozgrywka[[#This Row],[ID_gracza]],gracz[],3,FALSE)</f>
        <v>43569</v>
      </c>
      <c r="H202" t="str">
        <f>VLOOKUP(rozgrywka[[#This Row],[ID_gracza]],gracz[],4,FALSE)</f>
        <v>Japonia</v>
      </c>
      <c r="I202" t="str">
        <f>VLOOKUP(rozgrywka[[#This Row],[ID_mapy]],mapa[],2,FALSE)</f>
        <v>Cysmix i Emilka</v>
      </c>
      <c r="J202" t="str">
        <f>VLOOKUP(rozgrywka[[#This Row],[ID_mapy]],mapa[],3,FALSE)</f>
        <v>Deszcz Łez</v>
      </c>
      <c r="K202">
        <f>VLOOKUP(rozgrywka[[#This Row],[ID_mapy]],mapa[],4,FALSE)</f>
        <v>7</v>
      </c>
      <c r="L202">
        <f>VLOOKUP(rozgrywka[[#This Row],[ID_mapy]],mapa[],5,FALSE)</f>
        <v>128</v>
      </c>
      <c r="M202">
        <f>VLOOKUP(rozgrywka[[#This Row],[ID_mapy]],mapa[],6,FALSE)</f>
        <v>1500</v>
      </c>
      <c r="N202" s="4">
        <f>MONTH(rozgrywka[[#This Row],[Data_rozgrywki]])</f>
        <v>4</v>
      </c>
      <c r="O202" s="4">
        <f>YEAR(rozgrywka[[#This Row],[Data_rozgrywki]])</f>
        <v>2019</v>
      </c>
    </row>
    <row r="203" spans="1:15" x14ac:dyDescent="0.25">
      <c r="A203">
        <v>202</v>
      </c>
      <c r="B203">
        <v>14</v>
      </c>
      <c r="C203">
        <v>1</v>
      </c>
      <c r="D203" s="1">
        <v>43570</v>
      </c>
      <c r="E203">
        <v>22.87</v>
      </c>
      <c r="F203" t="str">
        <f>VLOOKUP(rozgrywka[[#This Row],[ID_gracza]],gracz[],2,FALSE)</f>
        <v>MikuTapper</v>
      </c>
      <c r="G203" s="1">
        <f>VLOOKUP(rozgrywka[[#This Row],[ID_gracza]],gracz[],3,FALSE)</f>
        <v>43569</v>
      </c>
      <c r="H203" t="str">
        <f>VLOOKUP(rozgrywka[[#This Row],[ID_gracza]],gracz[],4,FALSE)</f>
        <v>Japonia</v>
      </c>
      <c r="I203" t="str">
        <f>VLOOKUP(rozgrywka[[#This Row],[ID_mapy]],mapa[],2,FALSE)</f>
        <v>Cysmix i Emilka</v>
      </c>
      <c r="J203" t="str">
        <f>VLOOKUP(rozgrywka[[#This Row],[ID_mapy]],mapa[],3,FALSE)</f>
        <v>Deszcz Łez</v>
      </c>
      <c r="K203">
        <f>VLOOKUP(rozgrywka[[#This Row],[ID_mapy]],mapa[],4,FALSE)</f>
        <v>7</v>
      </c>
      <c r="L203">
        <f>VLOOKUP(rozgrywka[[#This Row],[ID_mapy]],mapa[],5,FALSE)</f>
        <v>128</v>
      </c>
      <c r="M203">
        <f>VLOOKUP(rozgrywka[[#This Row],[ID_mapy]],mapa[],6,FALSE)</f>
        <v>1500</v>
      </c>
      <c r="N203" s="4">
        <f>MONTH(rozgrywka[[#This Row],[Data_rozgrywki]])</f>
        <v>4</v>
      </c>
      <c r="O203" s="4">
        <f>YEAR(rozgrywka[[#This Row],[Data_rozgrywki]])</f>
        <v>2019</v>
      </c>
    </row>
    <row r="204" spans="1:15" x14ac:dyDescent="0.25">
      <c r="A204">
        <v>203</v>
      </c>
      <c r="B204">
        <v>14</v>
      </c>
      <c r="C204">
        <v>1</v>
      </c>
      <c r="D204" s="1">
        <v>43570</v>
      </c>
      <c r="E204">
        <v>27.01</v>
      </c>
      <c r="F204" t="str">
        <f>VLOOKUP(rozgrywka[[#This Row],[ID_gracza]],gracz[],2,FALSE)</f>
        <v>MikuTapper</v>
      </c>
      <c r="G204" s="1">
        <f>VLOOKUP(rozgrywka[[#This Row],[ID_gracza]],gracz[],3,FALSE)</f>
        <v>43569</v>
      </c>
      <c r="H204" t="str">
        <f>VLOOKUP(rozgrywka[[#This Row],[ID_gracza]],gracz[],4,FALSE)</f>
        <v>Japonia</v>
      </c>
      <c r="I204" t="str">
        <f>VLOOKUP(rozgrywka[[#This Row],[ID_mapy]],mapa[],2,FALSE)</f>
        <v>Cysmix i Emilka</v>
      </c>
      <c r="J204" t="str">
        <f>VLOOKUP(rozgrywka[[#This Row],[ID_mapy]],mapa[],3,FALSE)</f>
        <v>Deszcz Łez</v>
      </c>
      <c r="K204">
        <f>VLOOKUP(rozgrywka[[#This Row],[ID_mapy]],mapa[],4,FALSE)</f>
        <v>7</v>
      </c>
      <c r="L204">
        <f>VLOOKUP(rozgrywka[[#This Row],[ID_mapy]],mapa[],5,FALSE)</f>
        <v>128</v>
      </c>
      <c r="M204">
        <f>VLOOKUP(rozgrywka[[#This Row],[ID_mapy]],mapa[],6,FALSE)</f>
        <v>1500</v>
      </c>
      <c r="N204" s="4">
        <f>MONTH(rozgrywka[[#This Row],[Data_rozgrywki]])</f>
        <v>4</v>
      </c>
      <c r="O204" s="4">
        <f>YEAR(rozgrywka[[#This Row],[Data_rozgrywki]])</f>
        <v>2019</v>
      </c>
    </row>
    <row r="205" spans="1:15" x14ac:dyDescent="0.25">
      <c r="A205">
        <v>204</v>
      </c>
      <c r="B205">
        <v>14</v>
      </c>
      <c r="C205">
        <v>1</v>
      </c>
      <c r="D205" s="1">
        <v>43573</v>
      </c>
      <c r="E205">
        <v>44.28</v>
      </c>
      <c r="F205" t="str">
        <f>VLOOKUP(rozgrywka[[#This Row],[ID_gracza]],gracz[],2,FALSE)</f>
        <v>MikuTapper</v>
      </c>
      <c r="G205" s="1">
        <f>VLOOKUP(rozgrywka[[#This Row],[ID_gracza]],gracz[],3,FALSE)</f>
        <v>43569</v>
      </c>
      <c r="H205" t="str">
        <f>VLOOKUP(rozgrywka[[#This Row],[ID_gracza]],gracz[],4,FALSE)</f>
        <v>Japonia</v>
      </c>
      <c r="I205" t="str">
        <f>VLOOKUP(rozgrywka[[#This Row],[ID_mapy]],mapa[],2,FALSE)</f>
        <v>Cysmix i Emilka</v>
      </c>
      <c r="J205" t="str">
        <f>VLOOKUP(rozgrywka[[#This Row],[ID_mapy]],mapa[],3,FALSE)</f>
        <v>Deszcz Łez</v>
      </c>
      <c r="K205">
        <f>VLOOKUP(rozgrywka[[#This Row],[ID_mapy]],mapa[],4,FALSE)</f>
        <v>7</v>
      </c>
      <c r="L205">
        <f>VLOOKUP(rozgrywka[[#This Row],[ID_mapy]],mapa[],5,FALSE)</f>
        <v>128</v>
      </c>
      <c r="M205">
        <f>VLOOKUP(rozgrywka[[#This Row],[ID_mapy]],mapa[],6,FALSE)</f>
        <v>1500</v>
      </c>
      <c r="N205" s="4">
        <f>MONTH(rozgrywka[[#This Row],[Data_rozgrywki]])</f>
        <v>4</v>
      </c>
      <c r="O205" s="4">
        <f>YEAR(rozgrywka[[#This Row],[Data_rozgrywki]])</f>
        <v>2019</v>
      </c>
    </row>
    <row r="206" spans="1:15" x14ac:dyDescent="0.25">
      <c r="A206">
        <v>205</v>
      </c>
      <c r="B206">
        <v>14</v>
      </c>
      <c r="C206">
        <v>1</v>
      </c>
      <c r="D206" s="1">
        <v>43575</v>
      </c>
      <c r="E206">
        <v>38.33</v>
      </c>
      <c r="F206" t="str">
        <f>VLOOKUP(rozgrywka[[#This Row],[ID_gracza]],gracz[],2,FALSE)</f>
        <v>MikuTapper</v>
      </c>
      <c r="G206" s="1">
        <f>VLOOKUP(rozgrywka[[#This Row],[ID_gracza]],gracz[],3,FALSE)</f>
        <v>43569</v>
      </c>
      <c r="H206" t="str">
        <f>VLOOKUP(rozgrywka[[#This Row],[ID_gracza]],gracz[],4,FALSE)</f>
        <v>Japonia</v>
      </c>
      <c r="I206" t="str">
        <f>VLOOKUP(rozgrywka[[#This Row],[ID_mapy]],mapa[],2,FALSE)</f>
        <v>Cysmix i Emilka</v>
      </c>
      <c r="J206" t="str">
        <f>VLOOKUP(rozgrywka[[#This Row],[ID_mapy]],mapa[],3,FALSE)</f>
        <v>Deszcz Łez</v>
      </c>
      <c r="K206">
        <f>VLOOKUP(rozgrywka[[#This Row],[ID_mapy]],mapa[],4,FALSE)</f>
        <v>7</v>
      </c>
      <c r="L206">
        <f>VLOOKUP(rozgrywka[[#This Row],[ID_mapy]],mapa[],5,FALSE)</f>
        <v>128</v>
      </c>
      <c r="M206">
        <f>VLOOKUP(rozgrywka[[#This Row],[ID_mapy]],mapa[],6,FALSE)</f>
        <v>1500</v>
      </c>
      <c r="N206" s="4">
        <f>MONTH(rozgrywka[[#This Row],[Data_rozgrywki]])</f>
        <v>4</v>
      </c>
      <c r="O206" s="4">
        <f>YEAR(rozgrywka[[#This Row],[Data_rozgrywki]])</f>
        <v>2019</v>
      </c>
    </row>
    <row r="207" spans="1:15" x14ac:dyDescent="0.25">
      <c r="A207">
        <v>206</v>
      </c>
      <c r="B207">
        <v>14</v>
      </c>
      <c r="C207">
        <v>1</v>
      </c>
      <c r="D207" s="1">
        <v>43576</v>
      </c>
      <c r="E207">
        <v>54.39</v>
      </c>
      <c r="F207" t="str">
        <f>VLOOKUP(rozgrywka[[#This Row],[ID_gracza]],gracz[],2,FALSE)</f>
        <v>MikuTapper</v>
      </c>
      <c r="G207" s="1">
        <f>VLOOKUP(rozgrywka[[#This Row],[ID_gracza]],gracz[],3,FALSE)</f>
        <v>43569</v>
      </c>
      <c r="H207" t="str">
        <f>VLOOKUP(rozgrywka[[#This Row],[ID_gracza]],gracz[],4,FALSE)</f>
        <v>Japonia</v>
      </c>
      <c r="I207" t="str">
        <f>VLOOKUP(rozgrywka[[#This Row],[ID_mapy]],mapa[],2,FALSE)</f>
        <v>Cysmix i Emilka</v>
      </c>
      <c r="J207" t="str">
        <f>VLOOKUP(rozgrywka[[#This Row],[ID_mapy]],mapa[],3,FALSE)</f>
        <v>Deszcz Łez</v>
      </c>
      <c r="K207">
        <f>VLOOKUP(rozgrywka[[#This Row],[ID_mapy]],mapa[],4,FALSE)</f>
        <v>7</v>
      </c>
      <c r="L207">
        <f>VLOOKUP(rozgrywka[[#This Row],[ID_mapy]],mapa[],5,FALSE)</f>
        <v>128</v>
      </c>
      <c r="M207">
        <f>VLOOKUP(rozgrywka[[#This Row],[ID_mapy]],mapa[],6,FALSE)</f>
        <v>1500</v>
      </c>
      <c r="N207" s="4">
        <f>MONTH(rozgrywka[[#This Row],[Data_rozgrywki]])</f>
        <v>4</v>
      </c>
      <c r="O207" s="4">
        <f>YEAR(rozgrywka[[#This Row],[Data_rozgrywki]])</f>
        <v>2019</v>
      </c>
    </row>
    <row r="208" spans="1:15" x14ac:dyDescent="0.25">
      <c r="A208">
        <v>207</v>
      </c>
      <c r="B208">
        <v>14</v>
      </c>
      <c r="C208">
        <v>1</v>
      </c>
      <c r="D208" s="1">
        <v>43576</v>
      </c>
      <c r="E208">
        <v>49.93</v>
      </c>
      <c r="F208" t="str">
        <f>VLOOKUP(rozgrywka[[#This Row],[ID_gracza]],gracz[],2,FALSE)</f>
        <v>MikuTapper</v>
      </c>
      <c r="G208" s="1">
        <f>VLOOKUP(rozgrywka[[#This Row],[ID_gracza]],gracz[],3,FALSE)</f>
        <v>43569</v>
      </c>
      <c r="H208" t="str">
        <f>VLOOKUP(rozgrywka[[#This Row],[ID_gracza]],gracz[],4,FALSE)</f>
        <v>Japonia</v>
      </c>
      <c r="I208" t="str">
        <f>VLOOKUP(rozgrywka[[#This Row],[ID_mapy]],mapa[],2,FALSE)</f>
        <v>Cysmix i Emilka</v>
      </c>
      <c r="J208" t="str">
        <f>VLOOKUP(rozgrywka[[#This Row],[ID_mapy]],mapa[],3,FALSE)</f>
        <v>Deszcz Łez</v>
      </c>
      <c r="K208">
        <f>VLOOKUP(rozgrywka[[#This Row],[ID_mapy]],mapa[],4,FALSE)</f>
        <v>7</v>
      </c>
      <c r="L208">
        <f>VLOOKUP(rozgrywka[[#This Row],[ID_mapy]],mapa[],5,FALSE)</f>
        <v>128</v>
      </c>
      <c r="M208">
        <f>VLOOKUP(rozgrywka[[#This Row],[ID_mapy]],mapa[],6,FALSE)</f>
        <v>1500</v>
      </c>
      <c r="N208" s="4">
        <f>MONTH(rozgrywka[[#This Row],[Data_rozgrywki]])</f>
        <v>4</v>
      </c>
      <c r="O208" s="4">
        <f>YEAR(rozgrywka[[#This Row],[Data_rozgrywki]])</f>
        <v>2019</v>
      </c>
    </row>
    <row r="209" spans="1:15" x14ac:dyDescent="0.25">
      <c r="A209">
        <v>208</v>
      </c>
      <c r="B209">
        <v>14</v>
      </c>
      <c r="C209">
        <v>1</v>
      </c>
      <c r="D209" s="1">
        <v>43577</v>
      </c>
      <c r="E209">
        <v>61.88</v>
      </c>
      <c r="F209" t="str">
        <f>VLOOKUP(rozgrywka[[#This Row],[ID_gracza]],gracz[],2,FALSE)</f>
        <v>MikuTapper</v>
      </c>
      <c r="G209" s="1">
        <f>VLOOKUP(rozgrywka[[#This Row],[ID_gracza]],gracz[],3,FALSE)</f>
        <v>43569</v>
      </c>
      <c r="H209" t="str">
        <f>VLOOKUP(rozgrywka[[#This Row],[ID_gracza]],gracz[],4,FALSE)</f>
        <v>Japonia</v>
      </c>
      <c r="I209" t="str">
        <f>VLOOKUP(rozgrywka[[#This Row],[ID_mapy]],mapa[],2,FALSE)</f>
        <v>Cysmix i Emilka</v>
      </c>
      <c r="J209" t="str">
        <f>VLOOKUP(rozgrywka[[#This Row],[ID_mapy]],mapa[],3,FALSE)</f>
        <v>Deszcz Łez</v>
      </c>
      <c r="K209">
        <f>VLOOKUP(rozgrywka[[#This Row],[ID_mapy]],mapa[],4,FALSE)</f>
        <v>7</v>
      </c>
      <c r="L209">
        <f>VLOOKUP(rozgrywka[[#This Row],[ID_mapy]],mapa[],5,FALSE)</f>
        <v>128</v>
      </c>
      <c r="M209">
        <f>VLOOKUP(rozgrywka[[#This Row],[ID_mapy]],mapa[],6,FALSE)</f>
        <v>1500</v>
      </c>
      <c r="N209" s="4">
        <f>MONTH(rozgrywka[[#This Row],[Data_rozgrywki]])</f>
        <v>4</v>
      </c>
      <c r="O209" s="4">
        <f>YEAR(rozgrywka[[#This Row],[Data_rozgrywki]])</f>
        <v>2019</v>
      </c>
    </row>
    <row r="210" spans="1:15" x14ac:dyDescent="0.25">
      <c r="A210">
        <v>209</v>
      </c>
      <c r="B210">
        <v>14</v>
      </c>
      <c r="C210">
        <v>1</v>
      </c>
      <c r="D210" s="1">
        <v>43577</v>
      </c>
      <c r="E210">
        <v>73.459999999999994</v>
      </c>
      <c r="F210" t="str">
        <f>VLOOKUP(rozgrywka[[#This Row],[ID_gracza]],gracz[],2,FALSE)</f>
        <v>MikuTapper</v>
      </c>
      <c r="G210" s="1">
        <f>VLOOKUP(rozgrywka[[#This Row],[ID_gracza]],gracz[],3,FALSE)</f>
        <v>43569</v>
      </c>
      <c r="H210" t="str">
        <f>VLOOKUP(rozgrywka[[#This Row],[ID_gracza]],gracz[],4,FALSE)</f>
        <v>Japonia</v>
      </c>
      <c r="I210" t="str">
        <f>VLOOKUP(rozgrywka[[#This Row],[ID_mapy]],mapa[],2,FALSE)</f>
        <v>Cysmix i Emilka</v>
      </c>
      <c r="J210" t="str">
        <f>VLOOKUP(rozgrywka[[#This Row],[ID_mapy]],mapa[],3,FALSE)</f>
        <v>Deszcz Łez</v>
      </c>
      <c r="K210">
        <f>VLOOKUP(rozgrywka[[#This Row],[ID_mapy]],mapa[],4,FALSE)</f>
        <v>7</v>
      </c>
      <c r="L210">
        <f>VLOOKUP(rozgrywka[[#This Row],[ID_mapy]],mapa[],5,FALSE)</f>
        <v>128</v>
      </c>
      <c r="M210">
        <f>VLOOKUP(rozgrywka[[#This Row],[ID_mapy]],mapa[],6,FALSE)</f>
        <v>1500</v>
      </c>
      <c r="N210" s="4">
        <f>MONTH(rozgrywka[[#This Row],[Data_rozgrywki]])</f>
        <v>4</v>
      </c>
      <c r="O210" s="4">
        <f>YEAR(rozgrywka[[#This Row],[Data_rozgrywki]])</f>
        <v>2019</v>
      </c>
    </row>
    <row r="211" spans="1:15" x14ac:dyDescent="0.25">
      <c r="A211">
        <v>210</v>
      </c>
      <c r="B211">
        <v>14</v>
      </c>
      <c r="C211">
        <v>1</v>
      </c>
      <c r="D211" s="1">
        <v>43577</v>
      </c>
      <c r="E211">
        <v>64.069999999999993</v>
      </c>
      <c r="F211" t="str">
        <f>VLOOKUP(rozgrywka[[#This Row],[ID_gracza]],gracz[],2,FALSE)</f>
        <v>MikuTapper</v>
      </c>
      <c r="G211" s="1">
        <f>VLOOKUP(rozgrywka[[#This Row],[ID_gracza]],gracz[],3,FALSE)</f>
        <v>43569</v>
      </c>
      <c r="H211" t="str">
        <f>VLOOKUP(rozgrywka[[#This Row],[ID_gracza]],gracz[],4,FALSE)</f>
        <v>Japonia</v>
      </c>
      <c r="I211" t="str">
        <f>VLOOKUP(rozgrywka[[#This Row],[ID_mapy]],mapa[],2,FALSE)</f>
        <v>Cysmix i Emilka</v>
      </c>
      <c r="J211" t="str">
        <f>VLOOKUP(rozgrywka[[#This Row],[ID_mapy]],mapa[],3,FALSE)</f>
        <v>Deszcz Łez</v>
      </c>
      <c r="K211">
        <f>VLOOKUP(rozgrywka[[#This Row],[ID_mapy]],mapa[],4,FALSE)</f>
        <v>7</v>
      </c>
      <c r="L211">
        <f>VLOOKUP(rozgrywka[[#This Row],[ID_mapy]],mapa[],5,FALSE)</f>
        <v>128</v>
      </c>
      <c r="M211">
        <f>VLOOKUP(rozgrywka[[#This Row],[ID_mapy]],mapa[],6,FALSE)</f>
        <v>1500</v>
      </c>
      <c r="N211" s="4">
        <f>MONTH(rozgrywka[[#This Row],[Data_rozgrywki]])</f>
        <v>4</v>
      </c>
      <c r="O211" s="4">
        <f>YEAR(rozgrywka[[#This Row],[Data_rozgrywki]])</f>
        <v>2019</v>
      </c>
    </row>
    <row r="212" spans="1:15" x14ac:dyDescent="0.25">
      <c r="A212">
        <v>211</v>
      </c>
      <c r="B212">
        <v>14</v>
      </c>
      <c r="C212">
        <v>2</v>
      </c>
      <c r="D212" s="1">
        <v>43577</v>
      </c>
      <c r="E212">
        <v>17.21</v>
      </c>
      <c r="F212" t="str">
        <f>VLOOKUP(rozgrywka[[#This Row],[ID_gracza]],gracz[],2,FALSE)</f>
        <v>MikuTapper</v>
      </c>
      <c r="G212" s="1">
        <f>VLOOKUP(rozgrywka[[#This Row],[ID_gracza]],gracz[],3,FALSE)</f>
        <v>43569</v>
      </c>
      <c r="H212" t="str">
        <f>VLOOKUP(rozgrywka[[#This Row],[ID_gracza]],gracz[],4,FALSE)</f>
        <v>Japonia</v>
      </c>
      <c r="I212" t="str">
        <f>VLOOKUP(rozgrywka[[#This Row],[ID_mapy]],mapa[],2,FALSE)</f>
        <v>Solejek</v>
      </c>
      <c r="J212" t="str">
        <f>VLOOKUP(rozgrywka[[#This Row],[ID_mapy]],mapa[],3,FALSE)</f>
        <v>Renatka</v>
      </c>
      <c r="K212">
        <f>VLOOKUP(rozgrywka[[#This Row],[ID_mapy]],mapa[],4,FALSE)</f>
        <v>7</v>
      </c>
      <c r="L212">
        <f>VLOOKUP(rozgrywka[[#This Row],[ID_mapy]],mapa[],5,FALSE)</f>
        <v>182</v>
      </c>
      <c r="M212">
        <f>VLOOKUP(rozgrywka[[#This Row],[ID_mapy]],mapa[],6,FALSE)</f>
        <v>1500</v>
      </c>
      <c r="N212" s="4">
        <f>MONTH(rozgrywka[[#This Row],[Data_rozgrywki]])</f>
        <v>4</v>
      </c>
      <c r="O212" s="4">
        <f>YEAR(rozgrywka[[#This Row],[Data_rozgrywki]])</f>
        <v>2019</v>
      </c>
    </row>
    <row r="213" spans="1:15" x14ac:dyDescent="0.25">
      <c r="A213">
        <v>212</v>
      </c>
      <c r="B213">
        <v>14</v>
      </c>
      <c r="C213">
        <v>2</v>
      </c>
      <c r="D213" s="1">
        <v>43577</v>
      </c>
      <c r="E213">
        <v>28.18</v>
      </c>
      <c r="F213" t="str">
        <f>VLOOKUP(rozgrywka[[#This Row],[ID_gracza]],gracz[],2,FALSE)</f>
        <v>MikuTapper</v>
      </c>
      <c r="G213" s="1">
        <f>VLOOKUP(rozgrywka[[#This Row],[ID_gracza]],gracz[],3,FALSE)</f>
        <v>43569</v>
      </c>
      <c r="H213" t="str">
        <f>VLOOKUP(rozgrywka[[#This Row],[ID_gracza]],gracz[],4,FALSE)</f>
        <v>Japonia</v>
      </c>
      <c r="I213" t="str">
        <f>VLOOKUP(rozgrywka[[#This Row],[ID_mapy]],mapa[],2,FALSE)</f>
        <v>Solejek</v>
      </c>
      <c r="J213" t="str">
        <f>VLOOKUP(rozgrywka[[#This Row],[ID_mapy]],mapa[],3,FALSE)</f>
        <v>Renatka</v>
      </c>
      <c r="K213">
        <f>VLOOKUP(rozgrywka[[#This Row],[ID_mapy]],mapa[],4,FALSE)</f>
        <v>7</v>
      </c>
      <c r="L213">
        <f>VLOOKUP(rozgrywka[[#This Row],[ID_mapy]],mapa[],5,FALSE)</f>
        <v>182</v>
      </c>
      <c r="M213">
        <f>VLOOKUP(rozgrywka[[#This Row],[ID_mapy]],mapa[],6,FALSE)</f>
        <v>1500</v>
      </c>
      <c r="N213" s="4">
        <f>MONTH(rozgrywka[[#This Row],[Data_rozgrywki]])</f>
        <v>4</v>
      </c>
      <c r="O213" s="4">
        <f>YEAR(rozgrywka[[#This Row],[Data_rozgrywki]])</f>
        <v>2019</v>
      </c>
    </row>
    <row r="214" spans="1:15" x14ac:dyDescent="0.25">
      <c r="A214">
        <v>213</v>
      </c>
      <c r="B214">
        <v>14</v>
      </c>
      <c r="C214">
        <v>2</v>
      </c>
      <c r="D214" s="1">
        <v>43577</v>
      </c>
      <c r="E214">
        <v>30.75</v>
      </c>
      <c r="F214" t="str">
        <f>VLOOKUP(rozgrywka[[#This Row],[ID_gracza]],gracz[],2,FALSE)</f>
        <v>MikuTapper</v>
      </c>
      <c r="G214" s="1">
        <f>VLOOKUP(rozgrywka[[#This Row],[ID_gracza]],gracz[],3,FALSE)</f>
        <v>43569</v>
      </c>
      <c r="H214" t="str">
        <f>VLOOKUP(rozgrywka[[#This Row],[ID_gracza]],gracz[],4,FALSE)</f>
        <v>Japonia</v>
      </c>
      <c r="I214" t="str">
        <f>VLOOKUP(rozgrywka[[#This Row],[ID_mapy]],mapa[],2,FALSE)</f>
        <v>Solejek</v>
      </c>
      <c r="J214" t="str">
        <f>VLOOKUP(rozgrywka[[#This Row],[ID_mapy]],mapa[],3,FALSE)</f>
        <v>Renatka</v>
      </c>
      <c r="K214">
        <f>VLOOKUP(rozgrywka[[#This Row],[ID_mapy]],mapa[],4,FALSE)</f>
        <v>7</v>
      </c>
      <c r="L214">
        <f>VLOOKUP(rozgrywka[[#This Row],[ID_mapy]],mapa[],5,FALSE)</f>
        <v>182</v>
      </c>
      <c r="M214">
        <f>VLOOKUP(rozgrywka[[#This Row],[ID_mapy]],mapa[],6,FALSE)</f>
        <v>1500</v>
      </c>
      <c r="N214" s="4">
        <f>MONTH(rozgrywka[[#This Row],[Data_rozgrywki]])</f>
        <v>4</v>
      </c>
      <c r="O214" s="4">
        <f>YEAR(rozgrywka[[#This Row],[Data_rozgrywki]])</f>
        <v>2019</v>
      </c>
    </row>
    <row r="215" spans="1:15" x14ac:dyDescent="0.25">
      <c r="A215">
        <v>214</v>
      </c>
      <c r="B215">
        <v>14</v>
      </c>
      <c r="C215">
        <v>2</v>
      </c>
      <c r="D215" s="1">
        <v>43577</v>
      </c>
      <c r="E215">
        <v>42.2</v>
      </c>
      <c r="F215" t="str">
        <f>VLOOKUP(rozgrywka[[#This Row],[ID_gracza]],gracz[],2,FALSE)</f>
        <v>MikuTapper</v>
      </c>
      <c r="G215" s="1">
        <f>VLOOKUP(rozgrywka[[#This Row],[ID_gracza]],gracz[],3,FALSE)</f>
        <v>43569</v>
      </c>
      <c r="H215" t="str">
        <f>VLOOKUP(rozgrywka[[#This Row],[ID_gracza]],gracz[],4,FALSE)</f>
        <v>Japonia</v>
      </c>
      <c r="I215" t="str">
        <f>VLOOKUP(rozgrywka[[#This Row],[ID_mapy]],mapa[],2,FALSE)</f>
        <v>Solejek</v>
      </c>
      <c r="J215" t="str">
        <f>VLOOKUP(rozgrywka[[#This Row],[ID_mapy]],mapa[],3,FALSE)</f>
        <v>Renatka</v>
      </c>
      <c r="K215">
        <f>VLOOKUP(rozgrywka[[#This Row],[ID_mapy]],mapa[],4,FALSE)</f>
        <v>7</v>
      </c>
      <c r="L215">
        <f>VLOOKUP(rozgrywka[[#This Row],[ID_mapy]],mapa[],5,FALSE)</f>
        <v>182</v>
      </c>
      <c r="M215">
        <f>VLOOKUP(rozgrywka[[#This Row],[ID_mapy]],mapa[],6,FALSE)</f>
        <v>1500</v>
      </c>
      <c r="N215" s="4">
        <f>MONTH(rozgrywka[[#This Row],[Data_rozgrywki]])</f>
        <v>4</v>
      </c>
      <c r="O215" s="4">
        <f>YEAR(rozgrywka[[#This Row],[Data_rozgrywki]])</f>
        <v>2019</v>
      </c>
    </row>
    <row r="216" spans="1:15" x14ac:dyDescent="0.25">
      <c r="A216">
        <v>215</v>
      </c>
      <c r="B216">
        <v>14</v>
      </c>
      <c r="C216">
        <v>2</v>
      </c>
      <c r="D216" s="1">
        <v>43579</v>
      </c>
      <c r="E216">
        <v>41.4</v>
      </c>
      <c r="F216" t="str">
        <f>VLOOKUP(rozgrywka[[#This Row],[ID_gracza]],gracz[],2,FALSE)</f>
        <v>MikuTapper</v>
      </c>
      <c r="G216" s="1">
        <f>VLOOKUP(rozgrywka[[#This Row],[ID_gracza]],gracz[],3,FALSE)</f>
        <v>43569</v>
      </c>
      <c r="H216" t="str">
        <f>VLOOKUP(rozgrywka[[#This Row],[ID_gracza]],gracz[],4,FALSE)</f>
        <v>Japonia</v>
      </c>
      <c r="I216" t="str">
        <f>VLOOKUP(rozgrywka[[#This Row],[ID_mapy]],mapa[],2,FALSE)</f>
        <v>Solejek</v>
      </c>
      <c r="J216" t="str">
        <f>VLOOKUP(rozgrywka[[#This Row],[ID_mapy]],mapa[],3,FALSE)</f>
        <v>Renatka</v>
      </c>
      <c r="K216">
        <f>VLOOKUP(rozgrywka[[#This Row],[ID_mapy]],mapa[],4,FALSE)</f>
        <v>7</v>
      </c>
      <c r="L216">
        <f>VLOOKUP(rozgrywka[[#This Row],[ID_mapy]],mapa[],5,FALSE)</f>
        <v>182</v>
      </c>
      <c r="M216">
        <f>VLOOKUP(rozgrywka[[#This Row],[ID_mapy]],mapa[],6,FALSE)</f>
        <v>1500</v>
      </c>
      <c r="N216" s="4">
        <f>MONTH(rozgrywka[[#This Row],[Data_rozgrywki]])</f>
        <v>4</v>
      </c>
      <c r="O216" s="4">
        <f>YEAR(rozgrywka[[#This Row],[Data_rozgrywki]])</f>
        <v>2019</v>
      </c>
    </row>
    <row r="217" spans="1:15" x14ac:dyDescent="0.25">
      <c r="A217">
        <v>216</v>
      </c>
      <c r="B217">
        <v>14</v>
      </c>
      <c r="C217">
        <v>2</v>
      </c>
      <c r="D217" s="1">
        <v>43579</v>
      </c>
      <c r="E217">
        <v>43.05</v>
      </c>
      <c r="F217" t="str">
        <f>VLOOKUP(rozgrywka[[#This Row],[ID_gracza]],gracz[],2,FALSE)</f>
        <v>MikuTapper</v>
      </c>
      <c r="G217" s="1">
        <f>VLOOKUP(rozgrywka[[#This Row],[ID_gracza]],gracz[],3,FALSE)</f>
        <v>43569</v>
      </c>
      <c r="H217" t="str">
        <f>VLOOKUP(rozgrywka[[#This Row],[ID_gracza]],gracz[],4,FALSE)</f>
        <v>Japonia</v>
      </c>
      <c r="I217" t="str">
        <f>VLOOKUP(rozgrywka[[#This Row],[ID_mapy]],mapa[],2,FALSE)</f>
        <v>Solejek</v>
      </c>
      <c r="J217" t="str">
        <f>VLOOKUP(rozgrywka[[#This Row],[ID_mapy]],mapa[],3,FALSE)</f>
        <v>Renatka</v>
      </c>
      <c r="K217">
        <f>VLOOKUP(rozgrywka[[#This Row],[ID_mapy]],mapa[],4,FALSE)</f>
        <v>7</v>
      </c>
      <c r="L217">
        <f>VLOOKUP(rozgrywka[[#This Row],[ID_mapy]],mapa[],5,FALSE)</f>
        <v>182</v>
      </c>
      <c r="M217">
        <f>VLOOKUP(rozgrywka[[#This Row],[ID_mapy]],mapa[],6,FALSE)</f>
        <v>1500</v>
      </c>
      <c r="N217" s="4">
        <f>MONTH(rozgrywka[[#This Row],[Data_rozgrywki]])</f>
        <v>4</v>
      </c>
      <c r="O217" s="4">
        <f>YEAR(rozgrywka[[#This Row],[Data_rozgrywki]])</f>
        <v>2019</v>
      </c>
    </row>
    <row r="218" spans="1:15" x14ac:dyDescent="0.25">
      <c r="A218">
        <v>217</v>
      </c>
      <c r="B218">
        <v>14</v>
      </c>
      <c r="C218">
        <v>2</v>
      </c>
      <c r="D218" s="1">
        <v>43579</v>
      </c>
      <c r="E218">
        <v>68.959999999999994</v>
      </c>
      <c r="F218" t="str">
        <f>VLOOKUP(rozgrywka[[#This Row],[ID_gracza]],gracz[],2,FALSE)</f>
        <v>MikuTapper</v>
      </c>
      <c r="G218" s="1">
        <f>VLOOKUP(rozgrywka[[#This Row],[ID_gracza]],gracz[],3,FALSE)</f>
        <v>43569</v>
      </c>
      <c r="H218" t="str">
        <f>VLOOKUP(rozgrywka[[#This Row],[ID_gracza]],gracz[],4,FALSE)</f>
        <v>Japonia</v>
      </c>
      <c r="I218" t="str">
        <f>VLOOKUP(rozgrywka[[#This Row],[ID_mapy]],mapa[],2,FALSE)</f>
        <v>Solejek</v>
      </c>
      <c r="J218" t="str">
        <f>VLOOKUP(rozgrywka[[#This Row],[ID_mapy]],mapa[],3,FALSE)</f>
        <v>Renatka</v>
      </c>
      <c r="K218">
        <f>VLOOKUP(rozgrywka[[#This Row],[ID_mapy]],mapa[],4,FALSE)</f>
        <v>7</v>
      </c>
      <c r="L218">
        <f>VLOOKUP(rozgrywka[[#This Row],[ID_mapy]],mapa[],5,FALSE)</f>
        <v>182</v>
      </c>
      <c r="M218">
        <f>VLOOKUP(rozgrywka[[#This Row],[ID_mapy]],mapa[],6,FALSE)</f>
        <v>1500</v>
      </c>
      <c r="N218" s="4">
        <f>MONTH(rozgrywka[[#This Row],[Data_rozgrywki]])</f>
        <v>4</v>
      </c>
      <c r="O218" s="4">
        <f>YEAR(rozgrywka[[#This Row],[Data_rozgrywki]])</f>
        <v>2019</v>
      </c>
    </row>
    <row r="219" spans="1:15" x14ac:dyDescent="0.25">
      <c r="A219">
        <v>218</v>
      </c>
      <c r="B219">
        <v>14</v>
      </c>
      <c r="C219">
        <v>2</v>
      </c>
      <c r="D219" s="1">
        <v>43579</v>
      </c>
      <c r="E219">
        <v>80.290000000000006</v>
      </c>
      <c r="F219" t="str">
        <f>VLOOKUP(rozgrywka[[#This Row],[ID_gracza]],gracz[],2,FALSE)</f>
        <v>MikuTapper</v>
      </c>
      <c r="G219" s="1">
        <f>VLOOKUP(rozgrywka[[#This Row],[ID_gracza]],gracz[],3,FALSE)</f>
        <v>43569</v>
      </c>
      <c r="H219" t="str">
        <f>VLOOKUP(rozgrywka[[#This Row],[ID_gracza]],gracz[],4,FALSE)</f>
        <v>Japonia</v>
      </c>
      <c r="I219" t="str">
        <f>VLOOKUP(rozgrywka[[#This Row],[ID_mapy]],mapa[],2,FALSE)</f>
        <v>Solejek</v>
      </c>
      <c r="J219" t="str">
        <f>VLOOKUP(rozgrywka[[#This Row],[ID_mapy]],mapa[],3,FALSE)</f>
        <v>Renatka</v>
      </c>
      <c r="K219">
        <f>VLOOKUP(rozgrywka[[#This Row],[ID_mapy]],mapa[],4,FALSE)</f>
        <v>7</v>
      </c>
      <c r="L219">
        <f>VLOOKUP(rozgrywka[[#This Row],[ID_mapy]],mapa[],5,FALSE)</f>
        <v>182</v>
      </c>
      <c r="M219">
        <f>VLOOKUP(rozgrywka[[#This Row],[ID_mapy]],mapa[],6,FALSE)</f>
        <v>1500</v>
      </c>
      <c r="N219" s="4">
        <f>MONTH(rozgrywka[[#This Row],[Data_rozgrywki]])</f>
        <v>4</v>
      </c>
      <c r="O219" s="4">
        <f>YEAR(rozgrywka[[#This Row],[Data_rozgrywki]])</f>
        <v>2019</v>
      </c>
    </row>
    <row r="220" spans="1:15" x14ac:dyDescent="0.25">
      <c r="A220">
        <v>219</v>
      </c>
      <c r="B220">
        <v>14</v>
      </c>
      <c r="C220">
        <v>2</v>
      </c>
      <c r="D220" s="1">
        <v>43582</v>
      </c>
      <c r="E220">
        <v>75.33</v>
      </c>
      <c r="F220" t="str">
        <f>VLOOKUP(rozgrywka[[#This Row],[ID_gracza]],gracz[],2,FALSE)</f>
        <v>MikuTapper</v>
      </c>
      <c r="G220" s="1">
        <f>VLOOKUP(rozgrywka[[#This Row],[ID_gracza]],gracz[],3,FALSE)</f>
        <v>43569</v>
      </c>
      <c r="H220" t="str">
        <f>VLOOKUP(rozgrywka[[#This Row],[ID_gracza]],gracz[],4,FALSE)</f>
        <v>Japonia</v>
      </c>
      <c r="I220" t="str">
        <f>VLOOKUP(rozgrywka[[#This Row],[ID_mapy]],mapa[],2,FALSE)</f>
        <v>Solejek</v>
      </c>
      <c r="J220" t="str">
        <f>VLOOKUP(rozgrywka[[#This Row],[ID_mapy]],mapa[],3,FALSE)</f>
        <v>Renatka</v>
      </c>
      <c r="K220">
        <f>VLOOKUP(rozgrywka[[#This Row],[ID_mapy]],mapa[],4,FALSE)</f>
        <v>7</v>
      </c>
      <c r="L220">
        <f>VLOOKUP(rozgrywka[[#This Row],[ID_mapy]],mapa[],5,FALSE)</f>
        <v>182</v>
      </c>
      <c r="M220">
        <f>VLOOKUP(rozgrywka[[#This Row],[ID_mapy]],mapa[],6,FALSE)</f>
        <v>1500</v>
      </c>
      <c r="N220" s="4">
        <f>MONTH(rozgrywka[[#This Row],[Data_rozgrywki]])</f>
        <v>4</v>
      </c>
      <c r="O220" s="4">
        <f>YEAR(rozgrywka[[#This Row],[Data_rozgrywki]])</f>
        <v>2019</v>
      </c>
    </row>
    <row r="221" spans="1:15" x14ac:dyDescent="0.25">
      <c r="A221">
        <v>220</v>
      </c>
      <c r="B221">
        <v>14</v>
      </c>
      <c r="C221">
        <v>2</v>
      </c>
      <c r="D221" s="1">
        <v>43582</v>
      </c>
      <c r="E221">
        <v>79.760000000000005</v>
      </c>
      <c r="F221" t="str">
        <f>VLOOKUP(rozgrywka[[#This Row],[ID_gracza]],gracz[],2,FALSE)</f>
        <v>MikuTapper</v>
      </c>
      <c r="G221" s="1">
        <f>VLOOKUP(rozgrywka[[#This Row],[ID_gracza]],gracz[],3,FALSE)</f>
        <v>43569</v>
      </c>
      <c r="H221" t="str">
        <f>VLOOKUP(rozgrywka[[#This Row],[ID_gracza]],gracz[],4,FALSE)</f>
        <v>Japonia</v>
      </c>
      <c r="I221" t="str">
        <f>VLOOKUP(rozgrywka[[#This Row],[ID_mapy]],mapa[],2,FALSE)</f>
        <v>Solejek</v>
      </c>
      <c r="J221" t="str">
        <f>VLOOKUP(rozgrywka[[#This Row],[ID_mapy]],mapa[],3,FALSE)</f>
        <v>Renatka</v>
      </c>
      <c r="K221">
        <f>VLOOKUP(rozgrywka[[#This Row],[ID_mapy]],mapa[],4,FALSE)</f>
        <v>7</v>
      </c>
      <c r="L221">
        <f>VLOOKUP(rozgrywka[[#This Row],[ID_mapy]],mapa[],5,FALSE)</f>
        <v>182</v>
      </c>
      <c r="M221">
        <f>VLOOKUP(rozgrywka[[#This Row],[ID_mapy]],mapa[],6,FALSE)</f>
        <v>1500</v>
      </c>
      <c r="N221" s="4">
        <f>MONTH(rozgrywka[[#This Row],[Data_rozgrywki]])</f>
        <v>4</v>
      </c>
      <c r="O221" s="4">
        <f>YEAR(rozgrywka[[#This Row],[Data_rozgrywki]])</f>
        <v>2019</v>
      </c>
    </row>
    <row r="222" spans="1:15" x14ac:dyDescent="0.25">
      <c r="A222">
        <v>221</v>
      </c>
      <c r="B222">
        <v>14</v>
      </c>
      <c r="C222">
        <v>3</v>
      </c>
      <c r="D222" s="1">
        <v>43583</v>
      </c>
      <c r="E222">
        <v>18.02</v>
      </c>
      <c r="F222" t="str">
        <f>VLOOKUP(rozgrywka[[#This Row],[ID_gracza]],gracz[],2,FALSE)</f>
        <v>MikuTapper</v>
      </c>
      <c r="G222" s="1">
        <f>VLOOKUP(rozgrywka[[#This Row],[ID_gracza]],gracz[],3,FALSE)</f>
        <v>43569</v>
      </c>
      <c r="H222" t="str">
        <f>VLOOKUP(rozgrywka[[#This Row],[ID_gracza]],gracz[],4,FALSE)</f>
        <v>Japonia</v>
      </c>
      <c r="I222" t="str">
        <f>VLOOKUP(rozgrywka[[#This Row],[ID_mapy]],mapa[],2,FALSE)</f>
        <v>Kuba Omsiak</v>
      </c>
      <c r="J222" t="str">
        <f>VLOOKUP(rozgrywka[[#This Row],[ID_mapy]],mapa[],3,FALSE)</f>
        <v>Moja Miłość</v>
      </c>
      <c r="K222">
        <f>VLOOKUP(rozgrywka[[#This Row],[ID_mapy]],mapa[],4,FALSE)</f>
        <v>5</v>
      </c>
      <c r="L222">
        <f>VLOOKUP(rozgrywka[[#This Row],[ID_mapy]],mapa[],5,FALSE)</f>
        <v>128</v>
      </c>
      <c r="M222">
        <f>VLOOKUP(rozgrywka[[#This Row],[ID_mapy]],mapa[],6,FALSE)</f>
        <v>1000</v>
      </c>
      <c r="N222" s="4">
        <f>MONTH(rozgrywka[[#This Row],[Data_rozgrywki]])</f>
        <v>4</v>
      </c>
      <c r="O222" s="4">
        <f>YEAR(rozgrywka[[#This Row],[Data_rozgrywki]])</f>
        <v>2019</v>
      </c>
    </row>
    <row r="223" spans="1:15" x14ac:dyDescent="0.25">
      <c r="A223">
        <v>222</v>
      </c>
      <c r="B223">
        <v>14</v>
      </c>
      <c r="C223">
        <v>3</v>
      </c>
      <c r="D223" s="1">
        <v>43583</v>
      </c>
      <c r="E223">
        <v>16.88</v>
      </c>
      <c r="F223" t="str">
        <f>VLOOKUP(rozgrywka[[#This Row],[ID_gracza]],gracz[],2,FALSE)</f>
        <v>MikuTapper</v>
      </c>
      <c r="G223" s="1">
        <f>VLOOKUP(rozgrywka[[#This Row],[ID_gracza]],gracz[],3,FALSE)</f>
        <v>43569</v>
      </c>
      <c r="H223" t="str">
        <f>VLOOKUP(rozgrywka[[#This Row],[ID_gracza]],gracz[],4,FALSE)</f>
        <v>Japonia</v>
      </c>
      <c r="I223" t="str">
        <f>VLOOKUP(rozgrywka[[#This Row],[ID_mapy]],mapa[],2,FALSE)</f>
        <v>Kuba Omsiak</v>
      </c>
      <c r="J223" t="str">
        <f>VLOOKUP(rozgrywka[[#This Row],[ID_mapy]],mapa[],3,FALSE)</f>
        <v>Moja Miłość</v>
      </c>
      <c r="K223">
        <f>VLOOKUP(rozgrywka[[#This Row],[ID_mapy]],mapa[],4,FALSE)</f>
        <v>5</v>
      </c>
      <c r="L223">
        <f>VLOOKUP(rozgrywka[[#This Row],[ID_mapy]],mapa[],5,FALSE)</f>
        <v>128</v>
      </c>
      <c r="M223">
        <f>VLOOKUP(rozgrywka[[#This Row],[ID_mapy]],mapa[],6,FALSE)</f>
        <v>1000</v>
      </c>
      <c r="N223" s="4">
        <f>MONTH(rozgrywka[[#This Row],[Data_rozgrywki]])</f>
        <v>4</v>
      </c>
      <c r="O223" s="4">
        <f>YEAR(rozgrywka[[#This Row],[Data_rozgrywki]])</f>
        <v>2019</v>
      </c>
    </row>
    <row r="224" spans="1:15" x14ac:dyDescent="0.25">
      <c r="A224">
        <v>223</v>
      </c>
      <c r="B224">
        <v>14</v>
      </c>
      <c r="C224">
        <v>3</v>
      </c>
      <c r="D224" s="1">
        <v>43583</v>
      </c>
      <c r="E224">
        <v>26.99</v>
      </c>
      <c r="F224" t="str">
        <f>VLOOKUP(rozgrywka[[#This Row],[ID_gracza]],gracz[],2,FALSE)</f>
        <v>MikuTapper</v>
      </c>
      <c r="G224" s="1">
        <f>VLOOKUP(rozgrywka[[#This Row],[ID_gracza]],gracz[],3,FALSE)</f>
        <v>43569</v>
      </c>
      <c r="H224" t="str">
        <f>VLOOKUP(rozgrywka[[#This Row],[ID_gracza]],gracz[],4,FALSE)</f>
        <v>Japonia</v>
      </c>
      <c r="I224" t="str">
        <f>VLOOKUP(rozgrywka[[#This Row],[ID_mapy]],mapa[],2,FALSE)</f>
        <v>Kuba Omsiak</v>
      </c>
      <c r="J224" t="str">
        <f>VLOOKUP(rozgrywka[[#This Row],[ID_mapy]],mapa[],3,FALSE)</f>
        <v>Moja Miłość</v>
      </c>
      <c r="K224">
        <f>VLOOKUP(rozgrywka[[#This Row],[ID_mapy]],mapa[],4,FALSE)</f>
        <v>5</v>
      </c>
      <c r="L224">
        <f>VLOOKUP(rozgrywka[[#This Row],[ID_mapy]],mapa[],5,FALSE)</f>
        <v>128</v>
      </c>
      <c r="M224">
        <f>VLOOKUP(rozgrywka[[#This Row],[ID_mapy]],mapa[],6,FALSE)</f>
        <v>1000</v>
      </c>
      <c r="N224" s="4">
        <f>MONTH(rozgrywka[[#This Row],[Data_rozgrywki]])</f>
        <v>4</v>
      </c>
      <c r="O224" s="4">
        <f>YEAR(rozgrywka[[#This Row],[Data_rozgrywki]])</f>
        <v>2019</v>
      </c>
    </row>
    <row r="225" spans="1:15" x14ac:dyDescent="0.25">
      <c r="A225">
        <v>224</v>
      </c>
      <c r="B225">
        <v>14</v>
      </c>
      <c r="C225">
        <v>3</v>
      </c>
      <c r="D225" s="1">
        <v>43583</v>
      </c>
      <c r="E225">
        <v>38.630000000000003</v>
      </c>
      <c r="F225" t="str">
        <f>VLOOKUP(rozgrywka[[#This Row],[ID_gracza]],gracz[],2,FALSE)</f>
        <v>MikuTapper</v>
      </c>
      <c r="G225" s="1">
        <f>VLOOKUP(rozgrywka[[#This Row],[ID_gracza]],gracz[],3,FALSE)</f>
        <v>43569</v>
      </c>
      <c r="H225" t="str">
        <f>VLOOKUP(rozgrywka[[#This Row],[ID_gracza]],gracz[],4,FALSE)</f>
        <v>Japonia</v>
      </c>
      <c r="I225" t="str">
        <f>VLOOKUP(rozgrywka[[#This Row],[ID_mapy]],mapa[],2,FALSE)</f>
        <v>Kuba Omsiak</v>
      </c>
      <c r="J225" t="str">
        <f>VLOOKUP(rozgrywka[[#This Row],[ID_mapy]],mapa[],3,FALSE)</f>
        <v>Moja Miłość</v>
      </c>
      <c r="K225">
        <f>VLOOKUP(rozgrywka[[#This Row],[ID_mapy]],mapa[],4,FALSE)</f>
        <v>5</v>
      </c>
      <c r="L225">
        <f>VLOOKUP(rozgrywka[[#This Row],[ID_mapy]],mapa[],5,FALSE)</f>
        <v>128</v>
      </c>
      <c r="M225">
        <f>VLOOKUP(rozgrywka[[#This Row],[ID_mapy]],mapa[],6,FALSE)</f>
        <v>1000</v>
      </c>
      <c r="N225" s="4">
        <f>MONTH(rozgrywka[[#This Row],[Data_rozgrywki]])</f>
        <v>4</v>
      </c>
      <c r="O225" s="4">
        <f>YEAR(rozgrywka[[#This Row],[Data_rozgrywki]])</f>
        <v>2019</v>
      </c>
    </row>
    <row r="226" spans="1:15" x14ac:dyDescent="0.25">
      <c r="A226">
        <v>225</v>
      </c>
      <c r="B226">
        <v>14</v>
      </c>
      <c r="C226">
        <v>3</v>
      </c>
      <c r="D226" s="1">
        <v>43583</v>
      </c>
      <c r="E226">
        <v>37.770000000000003</v>
      </c>
      <c r="F226" t="str">
        <f>VLOOKUP(rozgrywka[[#This Row],[ID_gracza]],gracz[],2,FALSE)</f>
        <v>MikuTapper</v>
      </c>
      <c r="G226" s="1">
        <f>VLOOKUP(rozgrywka[[#This Row],[ID_gracza]],gracz[],3,FALSE)</f>
        <v>43569</v>
      </c>
      <c r="H226" t="str">
        <f>VLOOKUP(rozgrywka[[#This Row],[ID_gracza]],gracz[],4,FALSE)</f>
        <v>Japonia</v>
      </c>
      <c r="I226" t="str">
        <f>VLOOKUP(rozgrywka[[#This Row],[ID_mapy]],mapa[],2,FALSE)</f>
        <v>Kuba Omsiak</v>
      </c>
      <c r="J226" t="str">
        <f>VLOOKUP(rozgrywka[[#This Row],[ID_mapy]],mapa[],3,FALSE)</f>
        <v>Moja Miłość</v>
      </c>
      <c r="K226">
        <f>VLOOKUP(rozgrywka[[#This Row],[ID_mapy]],mapa[],4,FALSE)</f>
        <v>5</v>
      </c>
      <c r="L226">
        <f>VLOOKUP(rozgrywka[[#This Row],[ID_mapy]],mapa[],5,FALSE)</f>
        <v>128</v>
      </c>
      <c r="M226">
        <f>VLOOKUP(rozgrywka[[#This Row],[ID_mapy]],mapa[],6,FALSE)</f>
        <v>1000</v>
      </c>
      <c r="N226" s="4">
        <f>MONTH(rozgrywka[[#This Row],[Data_rozgrywki]])</f>
        <v>4</v>
      </c>
      <c r="O226" s="4">
        <f>YEAR(rozgrywka[[#This Row],[Data_rozgrywki]])</f>
        <v>2019</v>
      </c>
    </row>
    <row r="227" spans="1:15" x14ac:dyDescent="0.25">
      <c r="A227">
        <v>226</v>
      </c>
      <c r="B227">
        <v>14</v>
      </c>
      <c r="C227">
        <v>3</v>
      </c>
      <c r="D227" s="1">
        <v>43583</v>
      </c>
      <c r="E227">
        <v>62.42</v>
      </c>
      <c r="F227" t="str">
        <f>VLOOKUP(rozgrywka[[#This Row],[ID_gracza]],gracz[],2,FALSE)</f>
        <v>MikuTapper</v>
      </c>
      <c r="G227" s="1">
        <f>VLOOKUP(rozgrywka[[#This Row],[ID_gracza]],gracz[],3,FALSE)</f>
        <v>43569</v>
      </c>
      <c r="H227" t="str">
        <f>VLOOKUP(rozgrywka[[#This Row],[ID_gracza]],gracz[],4,FALSE)</f>
        <v>Japonia</v>
      </c>
      <c r="I227" t="str">
        <f>VLOOKUP(rozgrywka[[#This Row],[ID_mapy]],mapa[],2,FALSE)</f>
        <v>Kuba Omsiak</v>
      </c>
      <c r="J227" t="str">
        <f>VLOOKUP(rozgrywka[[#This Row],[ID_mapy]],mapa[],3,FALSE)</f>
        <v>Moja Miłość</v>
      </c>
      <c r="K227">
        <f>VLOOKUP(rozgrywka[[#This Row],[ID_mapy]],mapa[],4,FALSE)</f>
        <v>5</v>
      </c>
      <c r="L227">
        <f>VLOOKUP(rozgrywka[[#This Row],[ID_mapy]],mapa[],5,FALSE)</f>
        <v>128</v>
      </c>
      <c r="M227">
        <f>VLOOKUP(rozgrywka[[#This Row],[ID_mapy]],mapa[],6,FALSE)</f>
        <v>1000</v>
      </c>
      <c r="N227" s="4">
        <f>MONTH(rozgrywka[[#This Row],[Data_rozgrywki]])</f>
        <v>4</v>
      </c>
      <c r="O227" s="4">
        <f>YEAR(rozgrywka[[#This Row],[Data_rozgrywki]])</f>
        <v>2019</v>
      </c>
    </row>
    <row r="228" spans="1:15" x14ac:dyDescent="0.25">
      <c r="A228">
        <v>227</v>
      </c>
      <c r="B228">
        <v>14</v>
      </c>
      <c r="C228">
        <v>3</v>
      </c>
      <c r="D228" s="1">
        <v>43584</v>
      </c>
      <c r="E228">
        <v>49.81</v>
      </c>
      <c r="F228" t="str">
        <f>VLOOKUP(rozgrywka[[#This Row],[ID_gracza]],gracz[],2,FALSE)</f>
        <v>MikuTapper</v>
      </c>
      <c r="G228" s="1">
        <f>VLOOKUP(rozgrywka[[#This Row],[ID_gracza]],gracz[],3,FALSE)</f>
        <v>43569</v>
      </c>
      <c r="H228" t="str">
        <f>VLOOKUP(rozgrywka[[#This Row],[ID_gracza]],gracz[],4,FALSE)</f>
        <v>Japonia</v>
      </c>
      <c r="I228" t="str">
        <f>VLOOKUP(rozgrywka[[#This Row],[ID_mapy]],mapa[],2,FALSE)</f>
        <v>Kuba Omsiak</v>
      </c>
      <c r="J228" t="str">
        <f>VLOOKUP(rozgrywka[[#This Row],[ID_mapy]],mapa[],3,FALSE)</f>
        <v>Moja Miłość</v>
      </c>
      <c r="K228">
        <f>VLOOKUP(rozgrywka[[#This Row],[ID_mapy]],mapa[],4,FALSE)</f>
        <v>5</v>
      </c>
      <c r="L228">
        <f>VLOOKUP(rozgrywka[[#This Row],[ID_mapy]],mapa[],5,FALSE)</f>
        <v>128</v>
      </c>
      <c r="M228">
        <f>VLOOKUP(rozgrywka[[#This Row],[ID_mapy]],mapa[],6,FALSE)</f>
        <v>1000</v>
      </c>
      <c r="N228" s="4">
        <f>MONTH(rozgrywka[[#This Row],[Data_rozgrywki]])</f>
        <v>4</v>
      </c>
      <c r="O228" s="4">
        <f>YEAR(rozgrywka[[#This Row],[Data_rozgrywki]])</f>
        <v>2019</v>
      </c>
    </row>
    <row r="229" spans="1:15" x14ac:dyDescent="0.25">
      <c r="A229">
        <v>228</v>
      </c>
      <c r="B229">
        <v>14</v>
      </c>
      <c r="C229">
        <v>3</v>
      </c>
      <c r="D229" s="1">
        <v>43587</v>
      </c>
      <c r="E229">
        <v>84.95</v>
      </c>
      <c r="F229" t="str">
        <f>VLOOKUP(rozgrywka[[#This Row],[ID_gracza]],gracz[],2,FALSE)</f>
        <v>MikuTapper</v>
      </c>
      <c r="G229" s="1">
        <f>VLOOKUP(rozgrywka[[#This Row],[ID_gracza]],gracz[],3,FALSE)</f>
        <v>43569</v>
      </c>
      <c r="H229" t="str">
        <f>VLOOKUP(rozgrywka[[#This Row],[ID_gracza]],gracz[],4,FALSE)</f>
        <v>Japonia</v>
      </c>
      <c r="I229" t="str">
        <f>VLOOKUP(rozgrywka[[#This Row],[ID_mapy]],mapa[],2,FALSE)</f>
        <v>Kuba Omsiak</v>
      </c>
      <c r="J229" t="str">
        <f>VLOOKUP(rozgrywka[[#This Row],[ID_mapy]],mapa[],3,FALSE)</f>
        <v>Moja Miłość</v>
      </c>
      <c r="K229">
        <f>VLOOKUP(rozgrywka[[#This Row],[ID_mapy]],mapa[],4,FALSE)</f>
        <v>5</v>
      </c>
      <c r="L229">
        <f>VLOOKUP(rozgrywka[[#This Row],[ID_mapy]],mapa[],5,FALSE)</f>
        <v>128</v>
      </c>
      <c r="M229">
        <f>VLOOKUP(rozgrywka[[#This Row],[ID_mapy]],mapa[],6,FALSE)</f>
        <v>1000</v>
      </c>
      <c r="N229" s="4">
        <f>MONTH(rozgrywka[[#This Row],[Data_rozgrywki]])</f>
        <v>5</v>
      </c>
      <c r="O229" s="4">
        <f>YEAR(rozgrywka[[#This Row],[Data_rozgrywki]])</f>
        <v>2019</v>
      </c>
    </row>
    <row r="230" spans="1:15" x14ac:dyDescent="0.25">
      <c r="A230">
        <v>229</v>
      </c>
      <c r="B230">
        <v>14</v>
      </c>
      <c r="C230">
        <v>3</v>
      </c>
      <c r="D230" s="1">
        <v>43587</v>
      </c>
      <c r="E230">
        <v>77.41</v>
      </c>
      <c r="F230" t="str">
        <f>VLOOKUP(rozgrywka[[#This Row],[ID_gracza]],gracz[],2,FALSE)</f>
        <v>MikuTapper</v>
      </c>
      <c r="G230" s="1">
        <f>VLOOKUP(rozgrywka[[#This Row],[ID_gracza]],gracz[],3,FALSE)</f>
        <v>43569</v>
      </c>
      <c r="H230" t="str">
        <f>VLOOKUP(rozgrywka[[#This Row],[ID_gracza]],gracz[],4,FALSE)</f>
        <v>Japonia</v>
      </c>
      <c r="I230" t="str">
        <f>VLOOKUP(rozgrywka[[#This Row],[ID_mapy]],mapa[],2,FALSE)</f>
        <v>Kuba Omsiak</v>
      </c>
      <c r="J230" t="str">
        <f>VLOOKUP(rozgrywka[[#This Row],[ID_mapy]],mapa[],3,FALSE)</f>
        <v>Moja Miłość</v>
      </c>
      <c r="K230">
        <f>VLOOKUP(rozgrywka[[#This Row],[ID_mapy]],mapa[],4,FALSE)</f>
        <v>5</v>
      </c>
      <c r="L230">
        <f>VLOOKUP(rozgrywka[[#This Row],[ID_mapy]],mapa[],5,FALSE)</f>
        <v>128</v>
      </c>
      <c r="M230">
        <f>VLOOKUP(rozgrywka[[#This Row],[ID_mapy]],mapa[],6,FALSE)</f>
        <v>1000</v>
      </c>
      <c r="N230" s="4">
        <f>MONTH(rozgrywka[[#This Row],[Data_rozgrywki]])</f>
        <v>5</v>
      </c>
      <c r="O230" s="4">
        <f>YEAR(rozgrywka[[#This Row],[Data_rozgrywki]])</f>
        <v>2019</v>
      </c>
    </row>
    <row r="231" spans="1:15" x14ac:dyDescent="0.25">
      <c r="A231">
        <v>230</v>
      </c>
      <c r="B231">
        <v>14</v>
      </c>
      <c r="C231">
        <v>3</v>
      </c>
      <c r="D231" s="1">
        <v>43587</v>
      </c>
      <c r="E231">
        <v>65.33</v>
      </c>
      <c r="F231" t="str">
        <f>VLOOKUP(rozgrywka[[#This Row],[ID_gracza]],gracz[],2,FALSE)</f>
        <v>MikuTapper</v>
      </c>
      <c r="G231" s="1">
        <f>VLOOKUP(rozgrywka[[#This Row],[ID_gracza]],gracz[],3,FALSE)</f>
        <v>43569</v>
      </c>
      <c r="H231" t="str">
        <f>VLOOKUP(rozgrywka[[#This Row],[ID_gracza]],gracz[],4,FALSE)</f>
        <v>Japonia</v>
      </c>
      <c r="I231" t="str">
        <f>VLOOKUP(rozgrywka[[#This Row],[ID_mapy]],mapa[],2,FALSE)</f>
        <v>Kuba Omsiak</v>
      </c>
      <c r="J231" t="str">
        <f>VLOOKUP(rozgrywka[[#This Row],[ID_mapy]],mapa[],3,FALSE)</f>
        <v>Moja Miłość</v>
      </c>
      <c r="K231">
        <f>VLOOKUP(rozgrywka[[#This Row],[ID_mapy]],mapa[],4,FALSE)</f>
        <v>5</v>
      </c>
      <c r="L231">
        <f>VLOOKUP(rozgrywka[[#This Row],[ID_mapy]],mapa[],5,FALSE)</f>
        <v>128</v>
      </c>
      <c r="M231">
        <f>VLOOKUP(rozgrywka[[#This Row],[ID_mapy]],mapa[],6,FALSE)</f>
        <v>1000</v>
      </c>
      <c r="N231" s="4">
        <f>MONTH(rozgrywka[[#This Row],[Data_rozgrywki]])</f>
        <v>5</v>
      </c>
      <c r="O231" s="4">
        <f>YEAR(rozgrywka[[#This Row],[Data_rozgrywki]])</f>
        <v>2019</v>
      </c>
    </row>
    <row r="232" spans="1:15" x14ac:dyDescent="0.25">
      <c r="A232">
        <v>231</v>
      </c>
      <c r="B232">
        <v>14</v>
      </c>
      <c r="C232">
        <v>4</v>
      </c>
      <c r="D232" s="1">
        <v>43589</v>
      </c>
      <c r="E232">
        <v>12.02</v>
      </c>
      <c r="F232" t="str">
        <f>VLOOKUP(rozgrywka[[#This Row],[ID_gracza]],gracz[],2,FALSE)</f>
        <v>MikuTapper</v>
      </c>
      <c r="G232" s="1">
        <f>VLOOKUP(rozgrywka[[#This Row],[ID_gracza]],gracz[],3,FALSE)</f>
        <v>43569</v>
      </c>
      <c r="H232" t="str">
        <f>VLOOKUP(rozgrywka[[#This Row],[ID_gracza]],gracz[],4,FALSE)</f>
        <v>Japonia</v>
      </c>
      <c r="I232" t="str">
        <f>VLOOKUP(rozgrywka[[#This Row],[ID_mapy]],mapa[],2,FALSE)</f>
        <v>Pościgacze</v>
      </c>
      <c r="J232" t="str">
        <f>VLOOKUP(rozgrywka[[#This Row],[ID_mapy]],mapa[],3,FALSE)</f>
        <v>Zgubiłem się</v>
      </c>
      <c r="K232">
        <f>VLOOKUP(rozgrywka[[#This Row],[ID_mapy]],mapa[],4,FALSE)</f>
        <v>6</v>
      </c>
      <c r="L232">
        <f>VLOOKUP(rozgrywka[[#This Row],[ID_mapy]],mapa[],5,FALSE)</f>
        <v>170</v>
      </c>
      <c r="M232">
        <f>VLOOKUP(rozgrywka[[#This Row],[ID_mapy]],mapa[],6,FALSE)</f>
        <v>1200</v>
      </c>
      <c r="N232" s="4">
        <f>MONTH(rozgrywka[[#This Row],[Data_rozgrywki]])</f>
        <v>5</v>
      </c>
      <c r="O232" s="4">
        <f>YEAR(rozgrywka[[#This Row],[Data_rozgrywki]])</f>
        <v>2019</v>
      </c>
    </row>
    <row r="233" spans="1:15" x14ac:dyDescent="0.25">
      <c r="A233">
        <v>232</v>
      </c>
      <c r="B233">
        <v>14</v>
      </c>
      <c r="C233">
        <v>4</v>
      </c>
      <c r="D233" s="1">
        <v>43591</v>
      </c>
      <c r="E233">
        <v>18.59</v>
      </c>
      <c r="F233" t="str">
        <f>VLOOKUP(rozgrywka[[#This Row],[ID_gracza]],gracz[],2,FALSE)</f>
        <v>MikuTapper</v>
      </c>
      <c r="G233" s="1">
        <f>VLOOKUP(rozgrywka[[#This Row],[ID_gracza]],gracz[],3,FALSE)</f>
        <v>43569</v>
      </c>
      <c r="H233" t="str">
        <f>VLOOKUP(rozgrywka[[#This Row],[ID_gracza]],gracz[],4,FALSE)</f>
        <v>Japonia</v>
      </c>
      <c r="I233" t="str">
        <f>VLOOKUP(rozgrywka[[#This Row],[ID_mapy]],mapa[],2,FALSE)</f>
        <v>Pościgacze</v>
      </c>
      <c r="J233" t="str">
        <f>VLOOKUP(rozgrywka[[#This Row],[ID_mapy]],mapa[],3,FALSE)</f>
        <v>Zgubiłem się</v>
      </c>
      <c r="K233">
        <f>VLOOKUP(rozgrywka[[#This Row],[ID_mapy]],mapa[],4,FALSE)</f>
        <v>6</v>
      </c>
      <c r="L233">
        <f>VLOOKUP(rozgrywka[[#This Row],[ID_mapy]],mapa[],5,FALSE)</f>
        <v>170</v>
      </c>
      <c r="M233">
        <f>VLOOKUP(rozgrywka[[#This Row],[ID_mapy]],mapa[],6,FALSE)</f>
        <v>1200</v>
      </c>
      <c r="N233" s="4">
        <f>MONTH(rozgrywka[[#This Row],[Data_rozgrywki]])</f>
        <v>5</v>
      </c>
      <c r="O233" s="4">
        <f>YEAR(rozgrywka[[#This Row],[Data_rozgrywki]])</f>
        <v>2019</v>
      </c>
    </row>
    <row r="234" spans="1:15" x14ac:dyDescent="0.25">
      <c r="A234">
        <v>233</v>
      </c>
      <c r="B234">
        <v>14</v>
      </c>
      <c r="C234">
        <v>4</v>
      </c>
      <c r="D234" s="1">
        <v>43591</v>
      </c>
      <c r="E234">
        <v>37.04</v>
      </c>
      <c r="F234" t="str">
        <f>VLOOKUP(rozgrywka[[#This Row],[ID_gracza]],gracz[],2,FALSE)</f>
        <v>MikuTapper</v>
      </c>
      <c r="G234" s="1">
        <f>VLOOKUP(rozgrywka[[#This Row],[ID_gracza]],gracz[],3,FALSE)</f>
        <v>43569</v>
      </c>
      <c r="H234" t="str">
        <f>VLOOKUP(rozgrywka[[#This Row],[ID_gracza]],gracz[],4,FALSE)</f>
        <v>Japonia</v>
      </c>
      <c r="I234" t="str">
        <f>VLOOKUP(rozgrywka[[#This Row],[ID_mapy]],mapa[],2,FALSE)</f>
        <v>Pościgacze</v>
      </c>
      <c r="J234" t="str">
        <f>VLOOKUP(rozgrywka[[#This Row],[ID_mapy]],mapa[],3,FALSE)</f>
        <v>Zgubiłem się</v>
      </c>
      <c r="K234">
        <f>VLOOKUP(rozgrywka[[#This Row],[ID_mapy]],mapa[],4,FALSE)</f>
        <v>6</v>
      </c>
      <c r="L234">
        <f>VLOOKUP(rozgrywka[[#This Row],[ID_mapy]],mapa[],5,FALSE)</f>
        <v>170</v>
      </c>
      <c r="M234">
        <f>VLOOKUP(rozgrywka[[#This Row],[ID_mapy]],mapa[],6,FALSE)</f>
        <v>1200</v>
      </c>
      <c r="N234" s="4">
        <f>MONTH(rozgrywka[[#This Row],[Data_rozgrywki]])</f>
        <v>5</v>
      </c>
      <c r="O234" s="4">
        <f>YEAR(rozgrywka[[#This Row],[Data_rozgrywki]])</f>
        <v>2019</v>
      </c>
    </row>
    <row r="235" spans="1:15" x14ac:dyDescent="0.25">
      <c r="A235">
        <v>234</v>
      </c>
      <c r="B235">
        <v>14</v>
      </c>
      <c r="C235">
        <v>4</v>
      </c>
      <c r="D235" s="1">
        <v>43591</v>
      </c>
      <c r="E235">
        <v>44.29</v>
      </c>
      <c r="F235" t="str">
        <f>VLOOKUP(rozgrywka[[#This Row],[ID_gracza]],gracz[],2,FALSE)</f>
        <v>MikuTapper</v>
      </c>
      <c r="G235" s="1">
        <f>VLOOKUP(rozgrywka[[#This Row],[ID_gracza]],gracz[],3,FALSE)</f>
        <v>43569</v>
      </c>
      <c r="H235" t="str">
        <f>VLOOKUP(rozgrywka[[#This Row],[ID_gracza]],gracz[],4,FALSE)</f>
        <v>Japonia</v>
      </c>
      <c r="I235" t="str">
        <f>VLOOKUP(rozgrywka[[#This Row],[ID_mapy]],mapa[],2,FALSE)</f>
        <v>Pościgacze</v>
      </c>
      <c r="J235" t="str">
        <f>VLOOKUP(rozgrywka[[#This Row],[ID_mapy]],mapa[],3,FALSE)</f>
        <v>Zgubiłem się</v>
      </c>
      <c r="K235">
        <f>VLOOKUP(rozgrywka[[#This Row],[ID_mapy]],mapa[],4,FALSE)</f>
        <v>6</v>
      </c>
      <c r="L235">
        <f>VLOOKUP(rozgrywka[[#This Row],[ID_mapy]],mapa[],5,FALSE)</f>
        <v>170</v>
      </c>
      <c r="M235">
        <f>VLOOKUP(rozgrywka[[#This Row],[ID_mapy]],mapa[],6,FALSE)</f>
        <v>1200</v>
      </c>
      <c r="N235" s="4">
        <f>MONTH(rozgrywka[[#This Row],[Data_rozgrywki]])</f>
        <v>5</v>
      </c>
      <c r="O235" s="4">
        <f>YEAR(rozgrywka[[#This Row],[Data_rozgrywki]])</f>
        <v>2019</v>
      </c>
    </row>
    <row r="236" spans="1:15" x14ac:dyDescent="0.25">
      <c r="A236">
        <v>235</v>
      </c>
      <c r="B236">
        <v>14</v>
      </c>
      <c r="C236">
        <v>4</v>
      </c>
      <c r="D236" s="1">
        <v>43591</v>
      </c>
      <c r="E236">
        <v>47.71</v>
      </c>
      <c r="F236" t="str">
        <f>VLOOKUP(rozgrywka[[#This Row],[ID_gracza]],gracz[],2,FALSE)</f>
        <v>MikuTapper</v>
      </c>
      <c r="G236" s="1">
        <f>VLOOKUP(rozgrywka[[#This Row],[ID_gracza]],gracz[],3,FALSE)</f>
        <v>43569</v>
      </c>
      <c r="H236" t="str">
        <f>VLOOKUP(rozgrywka[[#This Row],[ID_gracza]],gracz[],4,FALSE)</f>
        <v>Japonia</v>
      </c>
      <c r="I236" t="str">
        <f>VLOOKUP(rozgrywka[[#This Row],[ID_mapy]],mapa[],2,FALSE)</f>
        <v>Pościgacze</v>
      </c>
      <c r="J236" t="str">
        <f>VLOOKUP(rozgrywka[[#This Row],[ID_mapy]],mapa[],3,FALSE)</f>
        <v>Zgubiłem się</v>
      </c>
      <c r="K236">
        <f>VLOOKUP(rozgrywka[[#This Row],[ID_mapy]],mapa[],4,FALSE)</f>
        <v>6</v>
      </c>
      <c r="L236">
        <f>VLOOKUP(rozgrywka[[#This Row],[ID_mapy]],mapa[],5,FALSE)</f>
        <v>170</v>
      </c>
      <c r="M236">
        <f>VLOOKUP(rozgrywka[[#This Row],[ID_mapy]],mapa[],6,FALSE)</f>
        <v>1200</v>
      </c>
      <c r="N236" s="4">
        <f>MONTH(rozgrywka[[#This Row],[Data_rozgrywki]])</f>
        <v>5</v>
      </c>
      <c r="O236" s="4">
        <f>YEAR(rozgrywka[[#This Row],[Data_rozgrywki]])</f>
        <v>2019</v>
      </c>
    </row>
    <row r="237" spans="1:15" x14ac:dyDescent="0.25">
      <c r="A237">
        <v>236</v>
      </c>
      <c r="B237">
        <v>14</v>
      </c>
      <c r="C237">
        <v>4</v>
      </c>
      <c r="D237" s="1">
        <v>43591</v>
      </c>
      <c r="E237">
        <v>48.86</v>
      </c>
      <c r="F237" t="str">
        <f>VLOOKUP(rozgrywka[[#This Row],[ID_gracza]],gracz[],2,FALSE)</f>
        <v>MikuTapper</v>
      </c>
      <c r="G237" s="1">
        <f>VLOOKUP(rozgrywka[[#This Row],[ID_gracza]],gracz[],3,FALSE)</f>
        <v>43569</v>
      </c>
      <c r="H237" t="str">
        <f>VLOOKUP(rozgrywka[[#This Row],[ID_gracza]],gracz[],4,FALSE)</f>
        <v>Japonia</v>
      </c>
      <c r="I237" t="str">
        <f>VLOOKUP(rozgrywka[[#This Row],[ID_mapy]],mapa[],2,FALSE)</f>
        <v>Pościgacze</v>
      </c>
      <c r="J237" t="str">
        <f>VLOOKUP(rozgrywka[[#This Row],[ID_mapy]],mapa[],3,FALSE)</f>
        <v>Zgubiłem się</v>
      </c>
      <c r="K237">
        <f>VLOOKUP(rozgrywka[[#This Row],[ID_mapy]],mapa[],4,FALSE)</f>
        <v>6</v>
      </c>
      <c r="L237">
        <f>VLOOKUP(rozgrywka[[#This Row],[ID_mapy]],mapa[],5,FALSE)</f>
        <v>170</v>
      </c>
      <c r="M237">
        <f>VLOOKUP(rozgrywka[[#This Row],[ID_mapy]],mapa[],6,FALSE)</f>
        <v>1200</v>
      </c>
      <c r="N237" s="4">
        <f>MONTH(rozgrywka[[#This Row],[Data_rozgrywki]])</f>
        <v>5</v>
      </c>
      <c r="O237" s="4">
        <f>YEAR(rozgrywka[[#This Row],[Data_rozgrywki]])</f>
        <v>2019</v>
      </c>
    </row>
    <row r="238" spans="1:15" x14ac:dyDescent="0.25">
      <c r="A238">
        <v>237</v>
      </c>
      <c r="B238">
        <v>14</v>
      </c>
      <c r="C238">
        <v>4</v>
      </c>
      <c r="D238" s="1">
        <v>43591</v>
      </c>
      <c r="E238">
        <v>72.040000000000006</v>
      </c>
      <c r="F238" t="str">
        <f>VLOOKUP(rozgrywka[[#This Row],[ID_gracza]],gracz[],2,FALSE)</f>
        <v>MikuTapper</v>
      </c>
      <c r="G238" s="1">
        <f>VLOOKUP(rozgrywka[[#This Row],[ID_gracza]],gracz[],3,FALSE)</f>
        <v>43569</v>
      </c>
      <c r="H238" t="str">
        <f>VLOOKUP(rozgrywka[[#This Row],[ID_gracza]],gracz[],4,FALSE)</f>
        <v>Japonia</v>
      </c>
      <c r="I238" t="str">
        <f>VLOOKUP(rozgrywka[[#This Row],[ID_mapy]],mapa[],2,FALSE)</f>
        <v>Pościgacze</v>
      </c>
      <c r="J238" t="str">
        <f>VLOOKUP(rozgrywka[[#This Row],[ID_mapy]],mapa[],3,FALSE)</f>
        <v>Zgubiłem się</v>
      </c>
      <c r="K238">
        <f>VLOOKUP(rozgrywka[[#This Row],[ID_mapy]],mapa[],4,FALSE)</f>
        <v>6</v>
      </c>
      <c r="L238">
        <f>VLOOKUP(rozgrywka[[#This Row],[ID_mapy]],mapa[],5,FALSE)</f>
        <v>170</v>
      </c>
      <c r="M238">
        <f>VLOOKUP(rozgrywka[[#This Row],[ID_mapy]],mapa[],6,FALSE)</f>
        <v>1200</v>
      </c>
      <c r="N238" s="4">
        <f>MONTH(rozgrywka[[#This Row],[Data_rozgrywki]])</f>
        <v>5</v>
      </c>
      <c r="O238" s="4">
        <f>YEAR(rozgrywka[[#This Row],[Data_rozgrywki]])</f>
        <v>2019</v>
      </c>
    </row>
    <row r="239" spans="1:15" x14ac:dyDescent="0.25">
      <c r="A239">
        <v>238</v>
      </c>
      <c r="B239">
        <v>14</v>
      </c>
      <c r="C239">
        <v>4</v>
      </c>
      <c r="D239" s="1">
        <v>43591</v>
      </c>
      <c r="E239">
        <v>72.319999999999993</v>
      </c>
      <c r="F239" t="str">
        <f>VLOOKUP(rozgrywka[[#This Row],[ID_gracza]],gracz[],2,FALSE)</f>
        <v>MikuTapper</v>
      </c>
      <c r="G239" s="1">
        <f>VLOOKUP(rozgrywka[[#This Row],[ID_gracza]],gracz[],3,FALSE)</f>
        <v>43569</v>
      </c>
      <c r="H239" t="str">
        <f>VLOOKUP(rozgrywka[[#This Row],[ID_gracza]],gracz[],4,FALSE)</f>
        <v>Japonia</v>
      </c>
      <c r="I239" t="str">
        <f>VLOOKUP(rozgrywka[[#This Row],[ID_mapy]],mapa[],2,FALSE)</f>
        <v>Pościgacze</v>
      </c>
      <c r="J239" t="str">
        <f>VLOOKUP(rozgrywka[[#This Row],[ID_mapy]],mapa[],3,FALSE)</f>
        <v>Zgubiłem się</v>
      </c>
      <c r="K239">
        <f>VLOOKUP(rozgrywka[[#This Row],[ID_mapy]],mapa[],4,FALSE)</f>
        <v>6</v>
      </c>
      <c r="L239">
        <f>VLOOKUP(rozgrywka[[#This Row],[ID_mapy]],mapa[],5,FALSE)</f>
        <v>170</v>
      </c>
      <c r="M239">
        <f>VLOOKUP(rozgrywka[[#This Row],[ID_mapy]],mapa[],6,FALSE)</f>
        <v>1200</v>
      </c>
      <c r="N239" s="4">
        <f>MONTH(rozgrywka[[#This Row],[Data_rozgrywki]])</f>
        <v>5</v>
      </c>
      <c r="O239" s="4">
        <f>YEAR(rozgrywka[[#This Row],[Data_rozgrywki]])</f>
        <v>2019</v>
      </c>
    </row>
    <row r="240" spans="1:15" x14ac:dyDescent="0.25">
      <c r="A240">
        <v>239</v>
      </c>
      <c r="B240">
        <v>14</v>
      </c>
      <c r="C240">
        <v>4</v>
      </c>
      <c r="D240" s="1">
        <v>43594</v>
      </c>
      <c r="E240">
        <v>93.16</v>
      </c>
      <c r="F240" t="str">
        <f>VLOOKUP(rozgrywka[[#This Row],[ID_gracza]],gracz[],2,FALSE)</f>
        <v>MikuTapper</v>
      </c>
      <c r="G240" s="1">
        <f>VLOOKUP(rozgrywka[[#This Row],[ID_gracza]],gracz[],3,FALSE)</f>
        <v>43569</v>
      </c>
      <c r="H240" t="str">
        <f>VLOOKUP(rozgrywka[[#This Row],[ID_gracza]],gracz[],4,FALSE)</f>
        <v>Japonia</v>
      </c>
      <c r="I240" t="str">
        <f>VLOOKUP(rozgrywka[[#This Row],[ID_mapy]],mapa[],2,FALSE)</f>
        <v>Pościgacze</v>
      </c>
      <c r="J240" t="str">
        <f>VLOOKUP(rozgrywka[[#This Row],[ID_mapy]],mapa[],3,FALSE)</f>
        <v>Zgubiłem się</v>
      </c>
      <c r="K240">
        <f>VLOOKUP(rozgrywka[[#This Row],[ID_mapy]],mapa[],4,FALSE)</f>
        <v>6</v>
      </c>
      <c r="L240">
        <f>VLOOKUP(rozgrywka[[#This Row],[ID_mapy]],mapa[],5,FALSE)</f>
        <v>170</v>
      </c>
      <c r="M240">
        <f>VLOOKUP(rozgrywka[[#This Row],[ID_mapy]],mapa[],6,FALSE)</f>
        <v>1200</v>
      </c>
      <c r="N240" s="4">
        <f>MONTH(rozgrywka[[#This Row],[Data_rozgrywki]])</f>
        <v>5</v>
      </c>
      <c r="O240" s="4">
        <f>YEAR(rozgrywka[[#This Row],[Data_rozgrywki]])</f>
        <v>2019</v>
      </c>
    </row>
    <row r="241" spans="1:15" x14ac:dyDescent="0.25">
      <c r="A241">
        <v>240</v>
      </c>
      <c r="B241">
        <v>14</v>
      </c>
      <c r="C241">
        <v>4</v>
      </c>
      <c r="D241" s="1">
        <v>43594</v>
      </c>
      <c r="E241">
        <v>97.52</v>
      </c>
      <c r="F241" t="str">
        <f>VLOOKUP(rozgrywka[[#This Row],[ID_gracza]],gracz[],2,FALSE)</f>
        <v>MikuTapper</v>
      </c>
      <c r="G241" s="1">
        <f>VLOOKUP(rozgrywka[[#This Row],[ID_gracza]],gracz[],3,FALSE)</f>
        <v>43569</v>
      </c>
      <c r="H241" t="str">
        <f>VLOOKUP(rozgrywka[[#This Row],[ID_gracza]],gracz[],4,FALSE)</f>
        <v>Japonia</v>
      </c>
      <c r="I241" t="str">
        <f>VLOOKUP(rozgrywka[[#This Row],[ID_mapy]],mapa[],2,FALSE)</f>
        <v>Pościgacze</v>
      </c>
      <c r="J241" t="str">
        <f>VLOOKUP(rozgrywka[[#This Row],[ID_mapy]],mapa[],3,FALSE)</f>
        <v>Zgubiłem się</v>
      </c>
      <c r="K241">
        <f>VLOOKUP(rozgrywka[[#This Row],[ID_mapy]],mapa[],4,FALSE)</f>
        <v>6</v>
      </c>
      <c r="L241">
        <f>VLOOKUP(rozgrywka[[#This Row],[ID_mapy]],mapa[],5,FALSE)</f>
        <v>170</v>
      </c>
      <c r="M241">
        <f>VLOOKUP(rozgrywka[[#This Row],[ID_mapy]],mapa[],6,FALSE)</f>
        <v>1200</v>
      </c>
      <c r="N241" s="4">
        <f>MONTH(rozgrywka[[#This Row],[Data_rozgrywki]])</f>
        <v>5</v>
      </c>
      <c r="O241" s="4">
        <f>YEAR(rozgrywka[[#This Row],[Data_rozgrywki]])</f>
        <v>2019</v>
      </c>
    </row>
    <row r="242" spans="1:15" x14ac:dyDescent="0.25">
      <c r="A242">
        <v>241</v>
      </c>
      <c r="B242">
        <v>14</v>
      </c>
      <c r="C242">
        <v>5</v>
      </c>
      <c r="D242" s="1">
        <v>43594</v>
      </c>
      <c r="E242">
        <v>12.16</v>
      </c>
      <c r="F242" t="str">
        <f>VLOOKUP(rozgrywka[[#This Row],[ID_gracza]],gracz[],2,FALSE)</f>
        <v>MikuTapper</v>
      </c>
      <c r="G242" s="1">
        <f>VLOOKUP(rozgrywka[[#This Row],[ID_gracza]],gracz[],3,FALSE)</f>
        <v>43569</v>
      </c>
      <c r="H242" t="str">
        <f>VLOOKUP(rozgrywka[[#This Row],[ID_gracza]],gracz[],4,FALSE)</f>
        <v>Japonia</v>
      </c>
      <c r="I242" t="str">
        <f>VLOOKUP(rozgrywka[[#This Row],[ID_mapy]],mapa[],2,FALSE)</f>
        <v>Rostek</v>
      </c>
      <c r="J242" t="str">
        <f>VLOOKUP(rozgrywka[[#This Row],[ID_mapy]],mapa[],3,FALSE)</f>
        <v>Woda Edition (remix Pawełka Różyka)</v>
      </c>
      <c r="K242">
        <f>VLOOKUP(rozgrywka[[#This Row],[ID_mapy]],mapa[],4,FALSE)</f>
        <v>5</v>
      </c>
      <c r="L242">
        <f>VLOOKUP(rozgrywka[[#This Row],[ID_mapy]],mapa[],5,FALSE)</f>
        <v>133</v>
      </c>
      <c r="M242">
        <f>VLOOKUP(rozgrywka[[#This Row],[ID_mapy]],mapa[],6,FALSE)</f>
        <v>1000</v>
      </c>
      <c r="N242" s="4">
        <f>MONTH(rozgrywka[[#This Row],[Data_rozgrywki]])</f>
        <v>5</v>
      </c>
      <c r="O242" s="4">
        <f>YEAR(rozgrywka[[#This Row],[Data_rozgrywki]])</f>
        <v>2019</v>
      </c>
    </row>
    <row r="243" spans="1:15" x14ac:dyDescent="0.25">
      <c r="A243">
        <v>242</v>
      </c>
      <c r="B243">
        <v>14</v>
      </c>
      <c r="C243">
        <v>5</v>
      </c>
      <c r="D243" s="1">
        <v>43594</v>
      </c>
      <c r="E243">
        <v>23.4</v>
      </c>
      <c r="F243" t="str">
        <f>VLOOKUP(rozgrywka[[#This Row],[ID_gracza]],gracz[],2,FALSE)</f>
        <v>MikuTapper</v>
      </c>
      <c r="G243" s="1">
        <f>VLOOKUP(rozgrywka[[#This Row],[ID_gracza]],gracz[],3,FALSE)</f>
        <v>43569</v>
      </c>
      <c r="H243" t="str">
        <f>VLOOKUP(rozgrywka[[#This Row],[ID_gracza]],gracz[],4,FALSE)</f>
        <v>Japonia</v>
      </c>
      <c r="I243" t="str">
        <f>VLOOKUP(rozgrywka[[#This Row],[ID_mapy]],mapa[],2,FALSE)</f>
        <v>Rostek</v>
      </c>
      <c r="J243" t="str">
        <f>VLOOKUP(rozgrywka[[#This Row],[ID_mapy]],mapa[],3,FALSE)</f>
        <v>Woda Edition (remix Pawełka Różyka)</v>
      </c>
      <c r="K243">
        <f>VLOOKUP(rozgrywka[[#This Row],[ID_mapy]],mapa[],4,FALSE)</f>
        <v>5</v>
      </c>
      <c r="L243">
        <f>VLOOKUP(rozgrywka[[#This Row],[ID_mapy]],mapa[],5,FALSE)</f>
        <v>133</v>
      </c>
      <c r="M243">
        <f>VLOOKUP(rozgrywka[[#This Row],[ID_mapy]],mapa[],6,FALSE)</f>
        <v>1000</v>
      </c>
      <c r="N243" s="4">
        <f>MONTH(rozgrywka[[#This Row],[Data_rozgrywki]])</f>
        <v>5</v>
      </c>
      <c r="O243" s="4">
        <f>YEAR(rozgrywka[[#This Row],[Data_rozgrywki]])</f>
        <v>2019</v>
      </c>
    </row>
    <row r="244" spans="1:15" x14ac:dyDescent="0.25">
      <c r="A244">
        <v>243</v>
      </c>
      <c r="B244">
        <v>14</v>
      </c>
      <c r="C244">
        <v>5</v>
      </c>
      <c r="D244" s="1">
        <v>43597</v>
      </c>
      <c r="E244">
        <v>28.19</v>
      </c>
      <c r="F244" t="str">
        <f>VLOOKUP(rozgrywka[[#This Row],[ID_gracza]],gracz[],2,FALSE)</f>
        <v>MikuTapper</v>
      </c>
      <c r="G244" s="1">
        <f>VLOOKUP(rozgrywka[[#This Row],[ID_gracza]],gracz[],3,FALSE)</f>
        <v>43569</v>
      </c>
      <c r="H244" t="str">
        <f>VLOOKUP(rozgrywka[[#This Row],[ID_gracza]],gracz[],4,FALSE)</f>
        <v>Japonia</v>
      </c>
      <c r="I244" t="str">
        <f>VLOOKUP(rozgrywka[[#This Row],[ID_mapy]],mapa[],2,FALSE)</f>
        <v>Rostek</v>
      </c>
      <c r="J244" t="str">
        <f>VLOOKUP(rozgrywka[[#This Row],[ID_mapy]],mapa[],3,FALSE)</f>
        <v>Woda Edition (remix Pawełka Różyka)</v>
      </c>
      <c r="K244">
        <f>VLOOKUP(rozgrywka[[#This Row],[ID_mapy]],mapa[],4,FALSE)</f>
        <v>5</v>
      </c>
      <c r="L244">
        <f>VLOOKUP(rozgrywka[[#This Row],[ID_mapy]],mapa[],5,FALSE)</f>
        <v>133</v>
      </c>
      <c r="M244">
        <f>VLOOKUP(rozgrywka[[#This Row],[ID_mapy]],mapa[],6,FALSE)</f>
        <v>1000</v>
      </c>
      <c r="N244" s="4">
        <f>MONTH(rozgrywka[[#This Row],[Data_rozgrywki]])</f>
        <v>5</v>
      </c>
      <c r="O244" s="4">
        <f>YEAR(rozgrywka[[#This Row],[Data_rozgrywki]])</f>
        <v>2019</v>
      </c>
    </row>
    <row r="245" spans="1:15" x14ac:dyDescent="0.25">
      <c r="A245">
        <v>244</v>
      </c>
      <c r="B245">
        <v>14</v>
      </c>
      <c r="C245">
        <v>5</v>
      </c>
      <c r="D245" s="1">
        <v>43597</v>
      </c>
      <c r="E245">
        <v>34.979999999999997</v>
      </c>
      <c r="F245" t="str">
        <f>VLOOKUP(rozgrywka[[#This Row],[ID_gracza]],gracz[],2,FALSE)</f>
        <v>MikuTapper</v>
      </c>
      <c r="G245" s="1">
        <f>VLOOKUP(rozgrywka[[#This Row],[ID_gracza]],gracz[],3,FALSE)</f>
        <v>43569</v>
      </c>
      <c r="H245" t="str">
        <f>VLOOKUP(rozgrywka[[#This Row],[ID_gracza]],gracz[],4,FALSE)</f>
        <v>Japonia</v>
      </c>
      <c r="I245" t="str">
        <f>VLOOKUP(rozgrywka[[#This Row],[ID_mapy]],mapa[],2,FALSE)</f>
        <v>Rostek</v>
      </c>
      <c r="J245" t="str">
        <f>VLOOKUP(rozgrywka[[#This Row],[ID_mapy]],mapa[],3,FALSE)</f>
        <v>Woda Edition (remix Pawełka Różyka)</v>
      </c>
      <c r="K245">
        <f>VLOOKUP(rozgrywka[[#This Row],[ID_mapy]],mapa[],4,FALSE)</f>
        <v>5</v>
      </c>
      <c r="L245">
        <f>VLOOKUP(rozgrywka[[#This Row],[ID_mapy]],mapa[],5,FALSE)</f>
        <v>133</v>
      </c>
      <c r="M245">
        <f>VLOOKUP(rozgrywka[[#This Row],[ID_mapy]],mapa[],6,FALSE)</f>
        <v>1000</v>
      </c>
      <c r="N245" s="4">
        <f>MONTH(rozgrywka[[#This Row],[Data_rozgrywki]])</f>
        <v>5</v>
      </c>
      <c r="O245" s="4">
        <f>YEAR(rozgrywka[[#This Row],[Data_rozgrywki]])</f>
        <v>2019</v>
      </c>
    </row>
    <row r="246" spans="1:15" x14ac:dyDescent="0.25">
      <c r="A246">
        <v>245</v>
      </c>
      <c r="B246">
        <v>14</v>
      </c>
      <c r="C246">
        <v>5</v>
      </c>
      <c r="D246" s="1">
        <v>43600</v>
      </c>
      <c r="E246">
        <v>41.54</v>
      </c>
      <c r="F246" t="str">
        <f>VLOOKUP(rozgrywka[[#This Row],[ID_gracza]],gracz[],2,FALSE)</f>
        <v>MikuTapper</v>
      </c>
      <c r="G246" s="1">
        <f>VLOOKUP(rozgrywka[[#This Row],[ID_gracza]],gracz[],3,FALSE)</f>
        <v>43569</v>
      </c>
      <c r="H246" t="str">
        <f>VLOOKUP(rozgrywka[[#This Row],[ID_gracza]],gracz[],4,FALSE)</f>
        <v>Japonia</v>
      </c>
      <c r="I246" t="str">
        <f>VLOOKUP(rozgrywka[[#This Row],[ID_mapy]],mapa[],2,FALSE)</f>
        <v>Rostek</v>
      </c>
      <c r="J246" t="str">
        <f>VLOOKUP(rozgrywka[[#This Row],[ID_mapy]],mapa[],3,FALSE)</f>
        <v>Woda Edition (remix Pawełka Różyka)</v>
      </c>
      <c r="K246">
        <f>VLOOKUP(rozgrywka[[#This Row],[ID_mapy]],mapa[],4,FALSE)</f>
        <v>5</v>
      </c>
      <c r="L246">
        <f>VLOOKUP(rozgrywka[[#This Row],[ID_mapy]],mapa[],5,FALSE)</f>
        <v>133</v>
      </c>
      <c r="M246">
        <f>VLOOKUP(rozgrywka[[#This Row],[ID_mapy]],mapa[],6,FALSE)</f>
        <v>1000</v>
      </c>
      <c r="N246" s="4">
        <f>MONTH(rozgrywka[[#This Row],[Data_rozgrywki]])</f>
        <v>5</v>
      </c>
      <c r="O246" s="4">
        <f>YEAR(rozgrywka[[#This Row],[Data_rozgrywki]])</f>
        <v>2019</v>
      </c>
    </row>
    <row r="247" spans="1:15" x14ac:dyDescent="0.25">
      <c r="A247">
        <v>246</v>
      </c>
      <c r="B247">
        <v>14</v>
      </c>
      <c r="C247">
        <v>5</v>
      </c>
      <c r="D247" s="1">
        <v>43601</v>
      </c>
      <c r="E247">
        <v>46.94</v>
      </c>
      <c r="F247" t="str">
        <f>VLOOKUP(rozgrywka[[#This Row],[ID_gracza]],gracz[],2,FALSE)</f>
        <v>MikuTapper</v>
      </c>
      <c r="G247" s="1">
        <f>VLOOKUP(rozgrywka[[#This Row],[ID_gracza]],gracz[],3,FALSE)</f>
        <v>43569</v>
      </c>
      <c r="H247" t="str">
        <f>VLOOKUP(rozgrywka[[#This Row],[ID_gracza]],gracz[],4,FALSE)</f>
        <v>Japonia</v>
      </c>
      <c r="I247" t="str">
        <f>VLOOKUP(rozgrywka[[#This Row],[ID_mapy]],mapa[],2,FALSE)</f>
        <v>Rostek</v>
      </c>
      <c r="J247" t="str">
        <f>VLOOKUP(rozgrywka[[#This Row],[ID_mapy]],mapa[],3,FALSE)</f>
        <v>Woda Edition (remix Pawełka Różyka)</v>
      </c>
      <c r="K247">
        <f>VLOOKUP(rozgrywka[[#This Row],[ID_mapy]],mapa[],4,FALSE)</f>
        <v>5</v>
      </c>
      <c r="L247">
        <f>VLOOKUP(rozgrywka[[#This Row],[ID_mapy]],mapa[],5,FALSE)</f>
        <v>133</v>
      </c>
      <c r="M247">
        <f>VLOOKUP(rozgrywka[[#This Row],[ID_mapy]],mapa[],6,FALSE)</f>
        <v>1000</v>
      </c>
      <c r="N247" s="4">
        <f>MONTH(rozgrywka[[#This Row],[Data_rozgrywki]])</f>
        <v>5</v>
      </c>
      <c r="O247" s="4">
        <f>YEAR(rozgrywka[[#This Row],[Data_rozgrywki]])</f>
        <v>2019</v>
      </c>
    </row>
    <row r="248" spans="1:15" x14ac:dyDescent="0.25">
      <c r="A248">
        <v>247</v>
      </c>
      <c r="B248">
        <v>14</v>
      </c>
      <c r="C248">
        <v>5</v>
      </c>
      <c r="D248" s="1">
        <v>43601</v>
      </c>
      <c r="E248">
        <v>72.099999999999994</v>
      </c>
      <c r="F248" t="str">
        <f>VLOOKUP(rozgrywka[[#This Row],[ID_gracza]],gracz[],2,FALSE)</f>
        <v>MikuTapper</v>
      </c>
      <c r="G248" s="1">
        <f>VLOOKUP(rozgrywka[[#This Row],[ID_gracza]],gracz[],3,FALSE)</f>
        <v>43569</v>
      </c>
      <c r="H248" t="str">
        <f>VLOOKUP(rozgrywka[[#This Row],[ID_gracza]],gracz[],4,FALSE)</f>
        <v>Japonia</v>
      </c>
      <c r="I248" t="str">
        <f>VLOOKUP(rozgrywka[[#This Row],[ID_mapy]],mapa[],2,FALSE)</f>
        <v>Rostek</v>
      </c>
      <c r="J248" t="str">
        <f>VLOOKUP(rozgrywka[[#This Row],[ID_mapy]],mapa[],3,FALSE)</f>
        <v>Woda Edition (remix Pawełka Różyka)</v>
      </c>
      <c r="K248">
        <f>VLOOKUP(rozgrywka[[#This Row],[ID_mapy]],mapa[],4,FALSE)</f>
        <v>5</v>
      </c>
      <c r="L248">
        <f>VLOOKUP(rozgrywka[[#This Row],[ID_mapy]],mapa[],5,FALSE)</f>
        <v>133</v>
      </c>
      <c r="M248">
        <f>VLOOKUP(rozgrywka[[#This Row],[ID_mapy]],mapa[],6,FALSE)</f>
        <v>1000</v>
      </c>
      <c r="N248" s="4">
        <f>MONTH(rozgrywka[[#This Row],[Data_rozgrywki]])</f>
        <v>5</v>
      </c>
      <c r="O248" s="4">
        <f>YEAR(rozgrywka[[#This Row],[Data_rozgrywki]])</f>
        <v>2019</v>
      </c>
    </row>
    <row r="249" spans="1:15" x14ac:dyDescent="0.25">
      <c r="A249">
        <v>248</v>
      </c>
      <c r="B249">
        <v>14</v>
      </c>
      <c r="C249">
        <v>5</v>
      </c>
      <c r="D249" s="1">
        <v>43601</v>
      </c>
      <c r="E249">
        <v>82.01</v>
      </c>
      <c r="F249" t="str">
        <f>VLOOKUP(rozgrywka[[#This Row],[ID_gracza]],gracz[],2,FALSE)</f>
        <v>MikuTapper</v>
      </c>
      <c r="G249" s="1">
        <f>VLOOKUP(rozgrywka[[#This Row],[ID_gracza]],gracz[],3,FALSE)</f>
        <v>43569</v>
      </c>
      <c r="H249" t="str">
        <f>VLOOKUP(rozgrywka[[#This Row],[ID_gracza]],gracz[],4,FALSE)</f>
        <v>Japonia</v>
      </c>
      <c r="I249" t="str">
        <f>VLOOKUP(rozgrywka[[#This Row],[ID_mapy]],mapa[],2,FALSE)</f>
        <v>Rostek</v>
      </c>
      <c r="J249" t="str">
        <f>VLOOKUP(rozgrywka[[#This Row],[ID_mapy]],mapa[],3,FALSE)</f>
        <v>Woda Edition (remix Pawełka Różyka)</v>
      </c>
      <c r="K249">
        <f>VLOOKUP(rozgrywka[[#This Row],[ID_mapy]],mapa[],4,FALSE)</f>
        <v>5</v>
      </c>
      <c r="L249">
        <f>VLOOKUP(rozgrywka[[#This Row],[ID_mapy]],mapa[],5,FALSE)</f>
        <v>133</v>
      </c>
      <c r="M249">
        <f>VLOOKUP(rozgrywka[[#This Row],[ID_mapy]],mapa[],6,FALSE)</f>
        <v>1000</v>
      </c>
      <c r="N249" s="4">
        <f>MONTH(rozgrywka[[#This Row],[Data_rozgrywki]])</f>
        <v>5</v>
      </c>
      <c r="O249" s="4">
        <f>YEAR(rozgrywka[[#This Row],[Data_rozgrywki]])</f>
        <v>2019</v>
      </c>
    </row>
    <row r="250" spans="1:15" x14ac:dyDescent="0.25">
      <c r="A250">
        <v>249</v>
      </c>
      <c r="B250">
        <v>3</v>
      </c>
      <c r="C250">
        <v>1</v>
      </c>
      <c r="D250" s="1">
        <v>43602</v>
      </c>
      <c r="E250">
        <v>14.78</v>
      </c>
      <c r="F250" t="str">
        <f>VLOOKUP(rozgrywka[[#This Row],[ID_gracza]],gracz[],2,FALSE)</f>
        <v>Klikacz69</v>
      </c>
      <c r="G250" s="1">
        <f>VLOOKUP(rozgrywka[[#This Row],[ID_gracza]],gracz[],3,FALSE)</f>
        <v>43602</v>
      </c>
      <c r="H250" t="str">
        <f>VLOOKUP(rozgrywka[[#This Row],[ID_gracza]],gracz[],4,FALSE)</f>
        <v>Polska</v>
      </c>
      <c r="I250" t="str">
        <f>VLOOKUP(rozgrywka[[#This Row],[ID_mapy]],mapa[],2,FALSE)</f>
        <v>Cysmix i Emilka</v>
      </c>
      <c r="J250" t="str">
        <f>VLOOKUP(rozgrywka[[#This Row],[ID_mapy]],mapa[],3,FALSE)</f>
        <v>Deszcz Łez</v>
      </c>
      <c r="K250">
        <f>VLOOKUP(rozgrywka[[#This Row],[ID_mapy]],mapa[],4,FALSE)</f>
        <v>7</v>
      </c>
      <c r="L250">
        <f>VLOOKUP(rozgrywka[[#This Row],[ID_mapy]],mapa[],5,FALSE)</f>
        <v>128</v>
      </c>
      <c r="M250">
        <f>VLOOKUP(rozgrywka[[#This Row],[ID_mapy]],mapa[],6,FALSE)</f>
        <v>1500</v>
      </c>
      <c r="N250" s="4">
        <f>MONTH(rozgrywka[[#This Row],[Data_rozgrywki]])</f>
        <v>5</v>
      </c>
      <c r="O250" s="4">
        <f>YEAR(rozgrywka[[#This Row],[Data_rozgrywki]])</f>
        <v>2019</v>
      </c>
    </row>
    <row r="251" spans="1:15" x14ac:dyDescent="0.25">
      <c r="A251">
        <v>250</v>
      </c>
      <c r="B251">
        <v>3</v>
      </c>
      <c r="C251">
        <v>1</v>
      </c>
      <c r="D251" s="1">
        <v>43602</v>
      </c>
      <c r="E251">
        <v>25.23</v>
      </c>
      <c r="F251" t="str">
        <f>VLOOKUP(rozgrywka[[#This Row],[ID_gracza]],gracz[],2,FALSE)</f>
        <v>Klikacz69</v>
      </c>
      <c r="G251" s="1">
        <f>VLOOKUP(rozgrywka[[#This Row],[ID_gracza]],gracz[],3,FALSE)</f>
        <v>43602</v>
      </c>
      <c r="H251" t="str">
        <f>VLOOKUP(rozgrywka[[#This Row],[ID_gracza]],gracz[],4,FALSE)</f>
        <v>Polska</v>
      </c>
      <c r="I251" t="str">
        <f>VLOOKUP(rozgrywka[[#This Row],[ID_mapy]],mapa[],2,FALSE)</f>
        <v>Cysmix i Emilka</v>
      </c>
      <c r="J251" t="str">
        <f>VLOOKUP(rozgrywka[[#This Row],[ID_mapy]],mapa[],3,FALSE)</f>
        <v>Deszcz Łez</v>
      </c>
      <c r="K251">
        <f>VLOOKUP(rozgrywka[[#This Row],[ID_mapy]],mapa[],4,FALSE)</f>
        <v>7</v>
      </c>
      <c r="L251">
        <f>VLOOKUP(rozgrywka[[#This Row],[ID_mapy]],mapa[],5,FALSE)</f>
        <v>128</v>
      </c>
      <c r="M251">
        <f>VLOOKUP(rozgrywka[[#This Row],[ID_mapy]],mapa[],6,FALSE)</f>
        <v>1500</v>
      </c>
      <c r="N251" s="4">
        <f>MONTH(rozgrywka[[#This Row],[Data_rozgrywki]])</f>
        <v>5</v>
      </c>
      <c r="O251" s="4">
        <f>YEAR(rozgrywka[[#This Row],[Data_rozgrywki]])</f>
        <v>2019</v>
      </c>
    </row>
    <row r="252" spans="1:15" x14ac:dyDescent="0.25">
      <c r="A252">
        <v>251</v>
      </c>
      <c r="B252">
        <v>3</v>
      </c>
      <c r="C252">
        <v>1</v>
      </c>
      <c r="D252" s="1">
        <v>43602</v>
      </c>
      <c r="E252">
        <v>32.24</v>
      </c>
      <c r="F252" t="str">
        <f>VLOOKUP(rozgrywka[[#This Row],[ID_gracza]],gracz[],2,FALSE)</f>
        <v>Klikacz69</v>
      </c>
      <c r="G252" s="1">
        <f>VLOOKUP(rozgrywka[[#This Row],[ID_gracza]],gracz[],3,FALSE)</f>
        <v>43602</v>
      </c>
      <c r="H252" t="str">
        <f>VLOOKUP(rozgrywka[[#This Row],[ID_gracza]],gracz[],4,FALSE)</f>
        <v>Polska</v>
      </c>
      <c r="I252" t="str">
        <f>VLOOKUP(rozgrywka[[#This Row],[ID_mapy]],mapa[],2,FALSE)</f>
        <v>Cysmix i Emilka</v>
      </c>
      <c r="J252" t="str">
        <f>VLOOKUP(rozgrywka[[#This Row],[ID_mapy]],mapa[],3,FALSE)</f>
        <v>Deszcz Łez</v>
      </c>
      <c r="K252">
        <f>VLOOKUP(rozgrywka[[#This Row],[ID_mapy]],mapa[],4,FALSE)</f>
        <v>7</v>
      </c>
      <c r="L252">
        <f>VLOOKUP(rozgrywka[[#This Row],[ID_mapy]],mapa[],5,FALSE)</f>
        <v>128</v>
      </c>
      <c r="M252">
        <f>VLOOKUP(rozgrywka[[#This Row],[ID_mapy]],mapa[],6,FALSE)</f>
        <v>1500</v>
      </c>
      <c r="N252" s="4">
        <f>MONTH(rozgrywka[[#This Row],[Data_rozgrywki]])</f>
        <v>5</v>
      </c>
      <c r="O252" s="4">
        <f>YEAR(rozgrywka[[#This Row],[Data_rozgrywki]])</f>
        <v>2019</v>
      </c>
    </row>
    <row r="253" spans="1:15" x14ac:dyDescent="0.25">
      <c r="A253">
        <v>252</v>
      </c>
      <c r="B253">
        <v>3</v>
      </c>
      <c r="C253">
        <v>1</v>
      </c>
      <c r="D253" s="1">
        <v>43602</v>
      </c>
      <c r="E253">
        <v>32.130000000000003</v>
      </c>
      <c r="F253" t="str">
        <f>VLOOKUP(rozgrywka[[#This Row],[ID_gracza]],gracz[],2,FALSE)</f>
        <v>Klikacz69</v>
      </c>
      <c r="G253" s="1">
        <f>VLOOKUP(rozgrywka[[#This Row],[ID_gracza]],gracz[],3,FALSE)</f>
        <v>43602</v>
      </c>
      <c r="H253" t="str">
        <f>VLOOKUP(rozgrywka[[#This Row],[ID_gracza]],gracz[],4,FALSE)</f>
        <v>Polska</v>
      </c>
      <c r="I253" t="str">
        <f>VLOOKUP(rozgrywka[[#This Row],[ID_mapy]],mapa[],2,FALSE)</f>
        <v>Cysmix i Emilka</v>
      </c>
      <c r="J253" t="str">
        <f>VLOOKUP(rozgrywka[[#This Row],[ID_mapy]],mapa[],3,FALSE)</f>
        <v>Deszcz Łez</v>
      </c>
      <c r="K253">
        <f>VLOOKUP(rozgrywka[[#This Row],[ID_mapy]],mapa[],4,FALSE)</f>
        <v>7</v>
      </c>
      <c r="L253">
        <f>VLOOKUP(rozgrywka[[#This Row],[ID_mapy]],mapa[],5,FALSE)</f>
        <v>128</v>
      </c>
      <c r="M253">
        <f>VLOOKUP(rozgrywka[[#This Row],[ID_mapy]],mapa[],6,FALSE)</f>
        <v>1500</v>
      </c>
      <c r="N253" s="4">
        <f>MONTH(rozgrywka[[#This Row],[Data_rozgrywki]])</f>
        <v>5</v>
      </c>
      <c r="O253" s="4">
        <f>YEAR(rozgrywka[[#This Row],[Data_rozgrywki]])</f>
        <v>2019</v>
      </c>
    </row>
    <row r="254" spans="1:15" x14ac:dyDescent="0.25">
      <c r="A254">
        <v>253</v>
      </c>
      <c r="B254">
        <v>14</v>
      </c>
      <c r="C254">
        <v>5</v>
      </c>
      <c r="D254" s="1">
        <v>43603</v>
      </c>
      <c r="E254">
        <v>80.540000000000006</v>
      </c>
      <c r="F254" t="str">
        <f>VLOOKUP(rozgrywka[[#This Row],[ID_gracza]],gracz[],2,FALSE)</f>
        <v>MikuTapper</v>
      </c>
      <c r="G254" s="1">
        <f>VLOOKUP(rozgrywka[[#This Row],[ID_gracza]],gracz[],3,FALSE)</f>
        <v>43569</v>
      </c>
      <c r="H254" t="str">
        <f>VLOOKUP(rozgrywka[[#This Row],[ID_gracza]],gracz[],4,FALSE)</f>
        <v>Japonia</v>
      </c>
      <c r="I254" t="str">
        <f>VLOOKUP(rozgrywka[[#This Row],[ID_mapy]],mapa[],2,FALSE)</f>
        <v>Rostek</v>
      </c>
      <c r="J254" t="str">
        <f>VLOOKUP(rozgrywka[[#This Row],[ID_mapy]],mapa[],3,FALSE)</f>
        <v>Woda Edition (remix Pawełka Różyka)</v>
      </c>
      <c r="K254">
        <f>VLOOKUP(rozgrywka[[#This Row],[ID_mapy]],mapa[],4,FALSE)</f>
        <v>5</v>
      </c>
      <c r="L254">
        <f>VLOOKUP(rozgrywka[[#This Row],[ID_mapy]],mapa[],5,FALSE)</f>
        <v>133</v>
      </c>
      <c r="M254">
        <f>VLOOKUP(rozgrywka[[#This Row],[ID_mapy]],mapa[],6,FALSE)</f>
        <v>1000</v>
      </c>
      <c r="N254" s="4">
        <f>MONTH(rozgrywka[[#This Row],[Data_rozgrywki]])</f>
        <v>5</v>
      </c>
      <c r="O254" s="4">
        <f>YEAR(rozgrywka[[#This Row],[Data_rozgrywki]])</f>
        <v>2019</v>
      </c>
    </row>
    <row r="255" spans="1:15" x14ac:dyDescent="0.25">
      <c r="A255">
        <v>254</v>
      </c>
      <c r="B255">
        <v>14</v>
      </c>
      <c r="C255">
        <v>6</v>
      </c>
      <c r="D255" s="1">
        <v>43603</v>
      </c>
      <c r="E255">
        <v>14.89</v>
      </c>
      <c r="F255" t="str">
        <f>VLOOKUP(rozgrywka[[#This Row],[ID_gracza]],gracz[],2,FALSE)</f>
        <v>MikuTapper</v>
      </c>
      <c r="G255" s="1">
        <f>VLOOKUP(rozgrywka[[#This Row],[ID_gracza]],gracz[],3,FALSE)</f>
        <v>43569</v>
      </c>
      <c r="H255" t="str">
        <f>VLOOKUP(rozgrywka[[#This Row],[ID_gracza]],gracz[],4,FALSE)</f>
        <v>Japonia</v>
      </c>
      <c r="I255" t="str">
        <f>VLOOKUP(rozgrywka[[#This Row],[ID_mapy]],mapa[],2,FALSE)</f>
        <v>Ramzes B.</v>
      </c>
      <c r="J255" t="str">
        <f>VLOOKUP(rozgrywka[[#This Row],[ID_mapy]],mapa[],3,FALSE)</f>
        <v>FlakiPycha</v>
      </c>
      <c r="K255">
        <f>VLOOKUP(rozgrywka[[#This Row],[ID_mapy]],mapa[],4,FALSE)</f>
        <v>6</v>
      </c>
      <c r="L255">
        <f>VLOOKUP(rozgrywka[[#This Row],[ID_mapy]],mapa[],5,FALSE)</f>
        <v>130</v>
      </c>
      <c r="M255">
        <f>VLOOKUP(rozgrywka[[#This Row],[ID_mapy]],mapa[],6,FALSE)</f>
        <v>1200</v>
      </c>
      <c r="N255" s="4">
        <f>MONTH(rozgrywka[[#This Row],[Data_rozgrywki]])</f>
        <v>5</v>
      </c>
      <c r="O255" s="4">
        <f>YEAR(rozgrywka[[#This Row],[Data_rozgrywki]])</f>
        <v>2019</v>
      </c>
    </row>
    <row r="256" spans="1:15" x14ac:dyDescent="0.25">
      <c r="A256">
        <v>255</v>
      </c>
      <c r="B256">
        <v>14</v>
      </c>
      <c r="C256">
        <v>6</v>
      </c>
      <c r="D256" s="1">
        <v>43603</v>
      </c>
      <c r="E256">
        <v>17.59</v>
      </c>
      <c r="F256" t="str">
        <f>VLOOKUP(rozgrywka[[#This Row],[ID_gracza]],gracz[],2,FALSE)</f>
        <v>MikuTapper</v>
      </c>
      <c r="G256" s="1">
        <f>VLOOKUP(rozgrywka[[#This Row],[ID_gracza]],gracz[],3,FALSE)</f>
        <v>43569</v>
      </c>
      <c r="H256" t="str">
        <f>VLOOKUP(rozgrywka[[#This Row],[ID_gracza]],gracz[],4,FALSE)</f>
        <v>Japonia</v>
      </c>
      <c r="I256" t="str">
        <f>VLOOKUP(rozgrywka[[#This Row],[ID_mapy]],mapa[],2,FALSE)</f>
        <v>Ramzes B.</v>
      </c>
      <c r="J256" t="str">
        <f>VLOOKUP(rozgrywka[[#This Row],[ID_mapy]],mapa[],3,FALSE)</f>
        <v>FlakiPycha</v>
      </c>
      <c r="K256">
        <f>VLOOKUP(rozgrywka[[#This Row],[ID_mapy]],mapa[],4,FALSE)</f>
        <v>6</v>
      </c>
      <c r="L256">
        <f>VLOOKUP(rozgrywka[[#This Row],[ID_mapy]],mapa[],5,FALSE)</f>
        <v>130</v>
      </c>
      <c r="M256">
        <f>VLOOKUP(rozgrywka[[#This Row],[ID_mapy]],mapa[],6,FALSE)</f>
        <v>1200</v>
      </c>
      <c r="N256" s="4">
        <f>MONTH(rozgrywka[[#This Row],[Data_rozgrywki]])</f>
        <v>5</v>
      </c>
      <c r="O256" s="4">
        <f>YEAR(rozgrywka[[#This Row],[Data_rozgrywki]])</f>
        <v>2019</v>
      </c>
    </row>
    <row r="257" spans="1:15" x14ac:dyDescent="0.25">
      <c r="A257">
        <v>256</v>
      </c>
      <c r="B257">
        <v>3</v>
      </c>
      <c r="C257">
        <v>1</v>
      </c>
      <c r="D257" s="1">
        <v>43604</v>
      </c>
      <c r="E257">
        <v>43.97</v>
      </c>
      <c r="F257" t="str">
        <f>VLOOKUP(rozgrywka[[#This Row],[ID_gracza]],gracz[],2,FALSE)</f>
        <v>Klikacz69</v>
      </c>
      <c r="G257" s="1">
        <f>VLOOKUP(rozgrywka[[#This Row],[ID_gracza]],gracz[],3,FALSE)</f>
        <v>43602</v>
      </c>
      <c r="H257" t="str">
        <f>VLOOKUP(rozgrywka[[#This Row],[ID_gracza]],gracz[],4,FALSE)</f>
        <v>Polska</v>
      </c>
      <c r="I257" t="str">
        <f>VLOOKUP(rozgrywka[[#This Row],[ID_mapy]],mapa[],2,FALSE)</f>
        <v>Cysmix i Emilka</v>
      </c>
      <c r="J257" t="str">
        <f>VLOOKUP(rozgrywka[[#This Row],[ID_mapy]],mapa[],3,FALSE)</f>
        <v>Deszcz Łez</v>
      </c>
      <c r="K257">
        <f>VLOOKUP(rozgrywka[[#This Row],[ID_mapy]],mapa[],4,FALSE)</f>
        <v>7</v>
      </c>
      <c r="L257">
        <f>VLOOKUP(rozgrywka[[#This Row],[ID_mapy]],mapa[],5,FALSE)</f>
        <v>128</v>
      </c>
      <c r="M257">
        <f>VLOOKUP(rozgrywka[[#This Row],[ID_mapy]],mapa[],6,FALSE)</f>
        <v>1500</v>
      </c>
      <c r="N257" s="4">
        <f>MONTH(rozgrywka[[#This Row],[Data_rozgrywki]])</f>
        <v>5</v>
      </c>
      <c r="O257" s="4">
        <f>YEAR(rozgrywka[[#This Row],[Data_rozgrywki]])</f>
        <v>2019</v>
      </c>
    </row>
    <row r="258" spans="1:15" x14ac:dyDescent="0.25">
      <c r="A258">
        <v>257</v>
      </c>
      <c r="B258">
        <v>14</v>
      </c>
      <c r="C258">
        <v>6</v>
      </c>
      <c r="D258" s="1">
        <v>43606</v>
      </c>
      <c r="E258">
        <v>29.72</v>
      </c>
      <c r="F258" t="str">
        <f>VLOOKUP(rozgrywka[[#This Row],[ID_gracza]],gracz[],2,FALSE)</f>
        <v>MikuTapper</v>
      </c>
      <c r="G258" s="1">
        <f>VLOOKUP(rozgrywka[[#This Row],[ID_gracza]],gracz[],3,FALSE)</f>
        <v>43569</v>
      </c>
      <c r="H258" t="str">
        <f>VLOOKUP(rozgrywka[[#This Row],[ID_gracza]],gracz[],4,FALSE)</f>
        <v>Japonia</v>
      </c>
      <c r="I258" t="str">
        <f>VLOOKUP(rozgrywka[[#This Row],[ID_mapy]],mapa[],2,FALSE)</f>
        <v>Ramzes B.</v>
      </c>
      <c r="J258" t="str">
        <f>VLOOKUP(rozgrywka[[#This Row],[ID_mapy]],mapa[],3,FALSE)</f>
        <v>FlakiPycha</v>
      </c>
      <c r="K258">
        <f>VLOOKUP(rozgrywka[[#This Row],[ID_mapy]],mapa[],4,FALSE)</f>
        <v>6</v>
      </c>
      <c r="L258">
        <f>VLOOKUP(rozgrywka[[#This Row],[ID_mapy]],mapa[],5,FALSE)</f>
        <v>130</v>
      </c>
      <c r="M258">
        <f>VLOOKUP(rozgrywka[[#This Row],[ID_mapy]],mapa[],6,FALSE)</f>
        <v>1200</v>
      </c>
      <c r="N258" s="4">
        <f>MONTH(rozgrywka[[#This Row],[Data_rozgrywki]])</f>
        <v>5</v>
      </c>
      <c r="O258" s="4">
        <f>YEAR(rozgrywka[[#This Row],[Data_rozgrywki]])</f>
        <v>2019</v>
      </c>
    </row>
    <row r="259" spans="1:15" x14ac:dyDescent="0.25">
      <c r="A259">
        <v>258</v>
      </c>
      <c r="B259">
        <v>14</v>
      </c>
      <c r="C259">
        <v>6</v>
      </c>
      <c r="D259" s="1">
        <v>43606</v>
      </c>
      <c r="E259">
        <v>36.06</v>
      </c>
      <c r="F259" t="str">
        <f>VLOOKUP(rozgrywka[[#This Row],[ID_gracza]],gracz[],2,FALSE)</f>
        <v>MikuTapper</v>
      </c>
      <c r="G259" s="1">
        <f>VLOOKUP(rozgrywka[[#This Row],[ID_gracza]],gracz[],3,FALSE)</f>
        <v>43569</v>
      </c>
      <c r="H259" t="str">
        <f>VLOOKUP(rozgrywka[[#This Row],[ID_gracza]],gracz[],4,FALSE)</f>
        <v>Japonia</v>
      </c>
      <c r="I259" t="str">
        <f>VLOOKUP(rozgrywka[[#This Row],[ID_mapy]],mapa[],2,FALSE)</f>
        <v>Ramzes B.</v>
      </c>
      <c r="J259" t="str">
        <f>VLOOKUP(rozgrywka[[#This Row],[ID_mapy]],mapa[],3,FALSE)</f>
        <v>FlakiPycha</v>
      </c>
      <c r="K259">
        <f>VLOOKUP(rozgrywka[[#This Row],[ID_mapy]],mapa[],4,FALSE)</f>
        <v>6</v>
      </c>
      <c r="L259">
        <f>VLOOKUP(rozgrywka[[#This Row],[ID_mapy]],mapa[],5,FALSE)</f>
        <v>130</v>
      </c>
      <c r="M259">
        <f>VLOOKUP(rozgrywka[[#This Row],[ID_mapy]],mapa[],6,FALSE)</f>
        <v>1200</v>
      </c>
      <c r="N259" s="4">
        <f>MONTH(rozgrywka[[#This Row],[Data_rozgrywki]])</f>
        <v>5</v>
      </c>
      <c r="O259" s="4">
        <f>YEAR(rozgrywka[[#This Row],[Data_rozgrywki]])</f>
        <v>2019</v>
      </c>
    </row>
    <row r="260" spans="1:15" x14ac:dyDescent="0.25">
      <c r="A260">
        <v>259</v>
      </c>
      <c r="B260">
        <v>14</v>
      </c>
      <c r="C260">
        <v>6</v>
      </c>
      <c r="D260" s="1">
        <v>43606</v>
      </c>
      <c r="E260">
        <v>54.03</v>
      </c>
      <c r="F260" t="str">
        <f>VLOOKUP(rozgrywka[[#This Row],[ID_gracza]],gracz[],2,FALSE)</f>
        <v>MikuTapper</v>
      </c>
      <c r="G260" s="1">
        <f>VLOOKUP(rozgrywka[[#This Row],[ID_gracza]],gracz[],3,FALSE)</f>
        <v>43569</v>
      </c>
      <c r="H260" t="str">
        <f>VLOOKUP(rozgrywka[[#This Row],[ID_gracza]],gracz[],4,FALSE)</f>
        <v>Japonia</v>
      </c>
      <c r="I260" t="str">
        <f>VLOOKUP(rozgrywka[[#This Row],[ID_mapy]],mapa[],2,FALSE)</f>
        <v>Ramzes B.</v>
      </c>
      <c r="J260" t="str">
        <f>VLOOKUP(rozgrywka[[#This Row],[ID_mapy]],mapa[],3,FALSE)</f>
        <v>FlakiPycha</v>
      </c>
      <c r="K260">
        <f>VLOOKUP(rozgrywka[[#This Row],[ID_mapy]],mapa[],4,FALSE)</f>
        <v>6</v>
      </c>
      <c r="L260">
        <f>VLOOKUP(rozgrywka[[#This Row],[ID_mapy]],mapa[],5,FALSE)</f>
        <v>130</v>
      </c>
      <c r="M260">
        <f>VLOOKUP(rozgrywka[[#This Row],[ID_mapy]],mapa[],6,FALSE)</f>
        <v>1200</v>
      </c>
      <c r="N260" s="4">
        <f>MONTH(rozgrywka[[#This Row],[Data_rozgrywki]])</f>
        <v>5</v>
      </c>
      <c r="O260" s="4">
        <f>YEAR(rozgrywka[[#This Row],[Data_rozgrywki]])</f>
        <v>2019</v>
      </c>
    </row>
    <row r="261" spans="1:15" x14ac:dyDescent="0.25">
      <c r="A261">
        <v>260</v>
      </c>
      <c r="B261">
        <v>14</v>
      </c>
      <c r="C261">
        <v>6</v>
      </c>
      <c r="D261" s="1">
        <v>43606</v>
      </c>
      <c r="E261">
        <v>44.34</v>
      </c>
      <c r="F261" t="str">
        <f>VLOOKUP(rozgrywka[[#This Row],[ID_gracza]],gracz[],2,FALSE)</f>
        <v>MikuTapper</v>
      </c>
      <c r="G261" s="1">
        <f>VLOOKUP(rozgrywka[[#This Row],[ID_gracza]],gracz[],3,FALSE)</f>
        <v>43569</v>
      </c>
      <c r="H261" t="str">
        <f>VLOOKUP(rozgrywka[[#This Row],[ID_gracza]],gracz[],4,FALSE)</f>
        <v>Japonia</v>
      </c>
      <c r="I261" t="str">
        <f>VLOOKUP(rozgrywka[[#This Row],[ID_mapy]],mapa[],2,FALSE)</f>
        <v>Ramzes B.</v>
      </c>
      <c r="J261" t="str">
        <f>VLOOKUP(rozgrywka[[#This Row],[ID_mapy]],mapa[],3,FALSE)</f>
        <v>FlakiPycha</v>
      </c>
      <c r="K261">
        <f>VLOOKUP(rozgrywka[[#This Row],[ID_mapy]],mapa[],4,FALSE)</f>
        <v>6</v>
      </c>
      <c r="L261">
        <f>VLOOKUP(rozgrywka[[#This Row],[ID_mapy]],mapa[],5,FALSE)</f>
        <v>130</v>
      </c>
      <c r="M261">
        <f>VLOOKUP(rozgrywka[[#This Row],[ID_mapy]],mapa[],6,FALSE)</f>
        <v>1200</v>
      </c>
      <c r="N261" s="4">
        <f>MONTH(rozgrywka[[#This Row],[Data_rozgrywki]])</f>
        <v>5</v>
      </c>
      <c r="O261" s="4">
        <f>YEAR(rozgrywka[[#This Row],[Data_rozgrywki]])</f>
        <v>2019</v>
      </c>
    </row>
    <row r="262" spans="1:15" x14ac:dyDescent="0.25">
      <c r="A262">
        <v>261</v>
      </c>
      <c r="B262">
        <v>14</v>
      </c>
      <c r="C262">
        <v>6</v>
      </c>
      <c r="D262" s="1">
        <v>43606</v>
      </c>
      <c r="E262">
        <v>67.849999999999994</v>
      </c>
      <c r="F262" t="str">
        <f>VLOOKUP(rozgrywka[[#This Row],[ID_gracza]],gracz[],2,FALSE)</f>
        <v>MikuTapper</v>
      </c>
      <c r="G262" s="1">
        <f>VLOOKUP(rozgrywka[[#This Row],[ID_gracza]],gracz[],3,FALSE)</f>
        <v>43569</v>
      </c>
      <c r="H262" t="str">
        <f>VLOOKUP(rozgrywka[[#This Row],[ID_gracza]],gracz[],4,FALSE)</f>
        <v>Japonia</v>
      </c>
      <c r="I262" t="str">
        <f>VLOOKUP(rozgrywka[[#This Row],[ID_mapy]],mapa[],2,FALSE)</f>
        <v>Ramzes B.</v>
      </c>
      <c r="J262" t="str">
        <f>VLOOKUP(rozgrywka[[#This Row],[ID_mapy]],mapa[],3,FALSE)</f>
        <v>FlakiPycha</v>
      </c>
      <c r="K262">
        <f>VLOOKUP(rozgrywka[[#This Row],[ID_mapy]],mapa[],4,FALSE)</f>
        <v>6</v>
      </c>
      <c r="L262">
        <f>VLOOKUP(rozgrywka[[#This Row],[ID_mapy]],mapa[],5,FALSE)</f>
        <v>130</v>
      </c>
      <c r="M262">
        <f>VLOOKUP(rozgrywka[[#This Row],[ID_mapy]],mapa[],6,FALSE)</f>
        <v>1200</v>
      </c>
      <c r="N262" s="4">
        <f>MONTH(rozgrywka[[#This Row],[Data_rozgrywki]])</f>
        <v>5</v>
      </c>
      <c r="O262" s="4">
        <f>YEAR(rozgrywka[[#This Row],[Data_rozgrywki]])</f>
        <v>2019</v>
      </c>
    </row>
    <row r="263" spans="1:15" x14ac:dyDescent="0.25">
      <c r="A263">
        <v>262</v>
      </c>
      <c r="B263">
        <v>14</v>
      </c>
      <c r="C263">
        <v>6</v>
      </c>
      <c r="D263" s="1">
        <v>43606</v>
      </c>
      <c r="E263">
        <v>66.83</v>
      </c>
      <c r="F263" t="str">
        <f>VLOOKUP(rozgrywka[[#This Row],[ID_gracza]],gracz[],2,FALSE)</f>
        <v>MikuTapper</v>
      </c>
      <c r="G263" s="1">
        <f>VLOOKUP(rozgrywka[[#This Row],[ID_gracza]],gracz[],3,FALSE)</f>
        <v>43569</v>
      </c>
      <c r="H263" t="str">
        <f>VLOOKUP(rozgrywka[[#This Row],[ID_gracza]],gracz[],4,FALSE)</f>
        <v>Japonia</v>
      </c>
      <c r="I263" t="str">
        <f>VLOOKUP(rozgrywka[[#This Row],[ID_mapy]],mapa[],2,FALSE)</f>
        <v>Ramzes B.</v>
      </c>
      <c r="J263" t="str">
        <f>VLOOKUP(rozgrywka[[#This Row],[ID_mapy]],mapa[],3,FALSE)</f>
        <v>FlakiPycha</v>
      </c>
      <c r="K263">
        <f>VLOOKUP(rozgrywka[[#This Row],[ID_mapy]],mapa[],4,FALSE)</f>
        <v>6</v>
      </c>
      <c r="L263">
        <f>VLOOKUP(rozgrywka[[#This Row],[ID_mapy]],mapa[],5,FALSE)</f>
        <v>130</v>
      </c>
      <c r="M263">
        <f>VLOOKUP(rozgrywka[[#This Row],[ID_mapy]],mapa[],6,FALSE)</f>
        <v>1200</v>
      </c>
      <c r="N263" s="4">
        <f>MONTH(rozgrywka[[#This Row],[Data_rozgrywki]])</f>
        <v>5</v>
      </c>
      <c r="O263" s="4">
        <f>YEAR(rozgrywka[[#This Row],[Data_rozgrywki]])</f>
        <v>2019</v>
      </c>
    </row>
    <row r="264" spans="1:15" x14ac:dyDescent="0.25">
      <c r="A264">
        <v>263</v>
      </c>
      <c r="B264">
        <v>14</v>
      </c>
      <c r="C264">
        <v>6</v>
      </c>
      <c r="D264" s="1">
        <v>43606</v>
      </c>
      <c r="E264">
        <v>87.19</v>
      </c>
      <c r="F264" t="str">
        <f>VLOOKUP(rozgrywka[[#This Row],[ID_gracza]],gracz[],2,FALSE)</f>
        <v>MikuTapper</v>
      </c>
      <c r="G264" s="1">
        <f>VLOOKUP(rozgrywka[[#This Row],[ID_gracza]],gracz[],3,FALSE)</f>
        <v>43569</v>
      </c>
      <c r="H264" t="str">
        <f>VLOOKUP(rozgrywka[[#This Row],[ID_gracza]],gracz[],4,FALSE)</f>
        <v>Japonia</v>
      </c>
      <c r="I264" t="str">
        <f>VLOOKUP(rozgrywka[[#This Row],[ID_mapy]],mapa[],2,FALSE)</f>
        <v>Ramzes B.</v>
      </c>
      <c r="J264" t="str">
        <f>VLOOKUP(rozgrywka[[#This Row],[ID_mapy]],mapa[],3,FALSE)</f>
        <v>FlakiPycha</v>
      </c>
      <c r="K264">
        <f>VLOOKUP(rozgrywka[[#This Row],[ID_mapy]],mapa[],4,FALSE)</f>
        <v>6</v>
      </c>
      <c r="L264">
        <f>VLOOKUP(rozgrywka[[#This Row],[ID_mapy]],mapa[],5,FALSE)</f>
        <v>130</v>
      </c>
      <c r="M264">
        <f>VLOOKUP(rozgrywka[[#This Row],[ID_mapy]],mapa[],6,FALSE)</f>
        <v>1200</v>
      </c>
      <c r="N264" s="4">
        <f>MONTH(rozgrywka[[#This Row],[Data_rozgrywki]])</f>
        <v>5</v>
      </c>
      <c r="O264" s="4">
        <f>YEAR(rozgrywka[[#This Row],[Data_rozgrywki]])</f>
        <v>2019</v>
      </c>
    </row>
    <row r="265" spans="1:15" x14ac:dyDescent="0.25">
      <c r="A265">
        <v>264</v>
      </c>
      <c r="B265">
        <v>14</v>
      </c>
      <c r="C265">
        <v>6</v>
      </c>
      <c r="D265" s="1">
        <v>43606</v>
      </c>
      <c r="E265">
        <v>93.39</v>
      </c>
      <c r="F265" t="str">
        <f>VLOOKUP(rozgrywka[[#This Row],[ID_gracza]],gracz[],2,FALSE)</f>
        <v>MikuTapper</v>
      </c>
      <c r="G265" s="1">
        <f>VLOOKUP(rozgrywka[[#This Row],[ID_gracza]],gracz[],3,FALSE)</f>
        <v>43569</v>
      </c>
      <c r="H265" t="str">
        <f>VLOOKUP(rozgrywka[[#This Row],[ID_gracza]],gracz[],4,FALSE)</f>
        <v>Japonia</v>
      </c>
      <c r="I265" t="str">
        <f>VLOOKUP(rozgrywka[[#This Row],[ID_mapy]],mapa[],2,FALSE)</f>
        <v>Ramzes B.</v>
      </c>
      <c r="J265" t="str">
        <f>VLOOKUP(rozgrywka[[#This Row],[ID_mapy]],mapa[],3,FALSE)</f>
        <v>FlakiPycha</v>
      </c>
      <c r="K265">
        <f>VLOOKUP(rozgrywka[[#This Row],[ID_mapy]],mapa[],4,FALSE)</f>
        <v>6</v>
      </c>
      <c r="L265">
        <f>VLOOKUP(rozgrywka[[#This Row],[ID_mapy]],mapa[],5,FALSE)</f>
        <v>130</v>
      </c>
      <c r="M265">
        <f>VLOOKUP(rozgrywka[[#This Row],[ID_mapy]],mapa[],6,FALSE)</f>
        <v>1200</v>
      </c>
      <c r="N265" s="4">
        <f>MONTH(rozgrywka[[#This Row],[Data_rozgrywki]])</f>
        <v>5</v>
      </c>
      <c r="O265" s="4">
        <f>YEAR(rozgrywka[[#This Row],[Data_rozgrywki]])</f>
        <v>2019</v>
      </c>
    </row>
    <row r="266" spans="1:15" x14ac:dyDescent="0.25">
      <c r="A266">
        <v>265</v>
      </c>
      <c r="B266">
        <v>3</v>
      </c>
      <c r="C266">
        <v>1</v>
      </c>
      <c r="D266" s="1">
        <v>43607</v>
      </c>
      <c r="E266">
        <v>50.38</v>
      </c>
      <c r="F266" t="str">
        <f>VLOOKUP(rozgrywka[[#This Row],[ID_gracza]],gracz[],2,FALSE)</f>
        <v>Klikacz69</v>
      </c>
      <c r="G266" s="1">
        <f>VLOOKUP(rozgrywka[[#This Row],[ID_gracza]],gracz[],3,FALSE)</f>
        <v>43602</v>
      </c>
      <c r="H266" t="str">
        <f>VLOOKUP(rozgrywka[[#This Row],[ID_gracza]],gracz[],4,FALSE)</f>
        <v>Polska</v>
      </c>
      <c r="I266" t="str">
        <f>VLOOKUP(rozgrywka[[#This Row],[ID_mapy]],mapa[],2,FALSE)</f>
        <v>Cysmix i Emilka</v>
      </c>
      <c r="J266" t="str">
        <f>VLOOKUP(rozgrywka[[#This Row],[ID_mapy]],mapa[],3,FALSE)</f>
        <v>Deszcz Łez</v>
      </c>
      <c r="K266">
        <f>VLOOKUP(rozgrywka[[#This Row],[ID_mapy]],mapa[],4,FALSE)</f>
        <v>7</v>
      </c>
      <c r="L266">
        <f>VLOOKUP(rozgrywka[[#This Row],[ID_mapy]],mapa[],5,FALSE)</f>
        <v>128</v>
      </c>
      <c r="M266">
        <f>VLOOKUP(rozgrywka[[#This Row],[ID_mapy]],mapa[],6,FALSE)</f>
        <v>1500</v>
      </c>
      <c r="N266" s="4">
        <f>MONTH(rozgrywka[[#This Row],[Data_rozgrywki]])</f>
        <v>5</v>
      </c>
      <c r="O266" s="4">
        <f>YEAR(rozgrywka[[#This Row],[Data_rozgrywki]])</f>
        <v>2019</v>
      </c>
    </row>
    <row r="267" spans="1:15" x14ac:dyDescent="0.25">
      <c r="A267">
        <v>266</v>
      </c>
      <c r="B267">
        <v>3</v>
      </c>
      <c r="C267">
        <v>1</v>
      </c>
      <c r="D267" s="1">
        <v>43609</v>
      </c>
      <c r="E267">
        <v>75.59</v>
      </c>
      <c r="F267" t="str">
        <f>VLOOKUP(rozgrywka[[#This Row],[ID_gracza]],gracz[],2,FALSE)</f>
        <v>Klikacz69</v>
      </c>
      <c r="G267" s="1">
        <f>VLOOKUP(rozgrywka[[#This Row],[ID_gracza]],gracz[],3,FALSE)</f>
        <v>43602</v>
      </c>
      <c r="H267" t="str">
        <f>VLOOKUP(rozgrywka[[#This Row],[ID_gracza]],gracz[],4,FALSE)</f>
        <v>Polska</v>
      </c>
      <c r="I267" t="str">
        <f>VLOOKUP(rozgrywka[[#This Row],[ID_mapy]],mapa[],2,FALSE)</f>
        <v>Cysmix i Emilka</v>
      </c>
      <c r="J267" t="str">
        <f>VLOOKUP(rozgrywka[[#This Row],[ID_mapy]],mapa[],3,FALSE)</f>
        <v>Deszcz Łez</v>
      </c>
      <c r="K267">
        <f>VLOOKUP(rozgrywka[[#This Row],[ID_mapy]],mapa[],4,FALSE)</f>
        <v>7</v>
      </c>
      <c r="L267">
        <f>VLOOKUP(rozgrywka[[#This Row],[ID_mapy]],mapa[],5,FALSE)</f>
        <v>128</v>
      </c>
      <c r="M267">
        <f>VLOOKUP(rozgrywka[[#This Row],[ID_mapy]],mapa[],6,FALSE)</f>
        <v>1500</v>
      </c>
      <c r="N267" s="4">
        <f>MONTH(rozgrywka[[#This Row],[Data_rozgrywki]])</f>
        <v>5</v>
      </c>
      <c r="O267" s="4">
        <f>YEAR(rozgrywka[[#This Row],[Data_rozgrywki]])</f>
        <v>2019</v>
      </c>
    </row>
    <row r="268" spans="1:15" x14ac:dyDescent="0.25">
      <c r="A268">
        <v>267</v>
      </c>
      <c r="B268">
        <v>3</v>
      </c>
      <c r="C268">
        <v>1</v>
      </c>
      <c r="D268" s="1">
        <v>43609</v>
      </c>
      <c r="E268">
        <v>58.57</v>
      </c>
      <c r="F268" t="str">
        <f>VLOOKUP(rozgrywka[[#This Row],[ID_gracza]],gracz[],2,FALSE)</f>
        <v>Klikacz69</v>
      </c>
      <c r="G268" s="1">
        <f>VLOOKUP(rozgrywka[[#This Row],[ID_gracza]],gracz[],3,FALSE)</f>
        <v>43602</v>
      </c>
      <c r="H268" t="str">
        <f>VLOOKUP(rozgrywka[[#This Row],[ID_gracza]],gracz[],4,FALSE)</f>
        <v>Polska</v>
      </c>
      <c r="I268" t="str">
        <f>VLOOKUP(rozgrywka[[#This Row],[ID_mapy]],mapa[],2,FALSE)</f>
        <v>Cysmix i Emilka</v>
      </c>
      <c r="J268" t="str">
        <f>VLOOKUP(rozgrywka[[#This Row],[ID_mapy]],mapa[],3,FALSE)</f>
        <v>Deszcz Łez</v>
      </c>
      <c r="K268">
        <f>VLOOKUP(rozgrywka[[#This Row],[ID_mapy]],mapa[],4,FALSE)</f>
        <v>7</v>
      </c>
      <c r="L268">
        <f>VLOOKUP(rozgrywka[[#This Row],[ID_mapy]],mapa[],5,FALSE)</f>
        <v>128</v>
      </c>
      <c r="M268">
        <f>VLOOKUP(rozgrywka[[#This Row],[ID_mapy]],mapa[],6,FALSE)</f>
        <v>1500</v>
      </c>
      <c r="N268" s="4">
        <f>MONTH(rozgrywka[[#This Row],[Data_rozgrywki]])</f>
        <v>5</v>
      </c>
      <c r="O268" s="4">
        <f>YEAR(rozgrywka[[#This Row],[Data_rozgrywki]])</f>
        <v>2019</v>
      </c>
    </row>
    <row r="269" spans="1:15" x14ac:dyDescent="0.25">
      <c r="A269">
        <v>268</v>
      </c>
      <c r="B269">
        <v>3</v>
      </c>
      <c r="C269">
        <v>1</v>
      </c>
      <c r="D269" s="1">
        <v>43609</v>
      </c>
      <c r="E269">
        <v>75.87</v>
      </c>
      <c r="F269" t="str">
        <f>VLOOKUP(rozgrywka[[#This Row],[ID_gracza]],gracz[],2,FALSE)</f>
        <v>Klikacz69</v>
      </c>
      <c r="G269" s="1">
        <f>VLOOKUP(rozgrywka[[#This Row],[ID_gracza]],gracz[],3,FALSE)</f>
        <v>43602</v>
      </c>
      <c r="H269" t="str">
        <f>VLOOKUP(rozgrywka[[#This Row],[ID_gracza]],gracz[],4,FALSE)</f>
        <v>Polska</v>
      </c>
      <c r="I269" t="str">
        <f>VLOOKUP(rozgrywka[[#This Row],[ID_mapy]],mapa[],2,FALSE)</f>
        <v>Cysmix i Emilka</v>
      </c>
      <c r="J269" t="str">
        <f>VLOOKUP(rozgrywka[[#This Row],[ID_mapy]],mapa[],3,FALSE)</f>
        <v>Deszcz Łez</v>
      </c>
      <c r="K269">
        <f>VLOOKUP(rozgrywka[[#This Row],[ID_mapy]],mapa[],4,FALSE)</f>
        <v>7</v>
      </c>
      <c r="L269">
        <f>VLOOKUP(rozgrywka[[#This Row],[ID_mapy]],mapa[],5,FALSE)</f>
        <v>128</v>
      </c>
      <c r="M269">
        <f>VLOOKUP(rozgrywka[[#This Row],[ID_mapy]],mapa[],6,FALSE)</f>
        <v>1500</v>
      </c>
      <c r="N269" s="4">
        <f>MONTH(rozgrywka[[#This Row],[Data_rozgrywki]])</f>
        <v>5</v>
      </c>
      <c r="O269" s="4">
        <f>YEAR(rozgrywka[[#This Row],[Data_rozgrywki]])</f>
        <v>2019</v>
      </c>
    </row>
    <row r="270" spans="1:15" x14ac:dyDescent="0.25">
      <c r="A270">
        <v>269</v>
      </c>
      <c r="B270">
        <v>14</v>
      </c>
      <c r="C270">
        <v>7</v>
      </c>
      <c r="D270" s="1">
        <v>43609</v>
      </c>
      <c r="E270">
        <v>18.510000000000002</v>
      </c>
      <c r="F270" t="str">
        <f>VLOOKUP(rozgrywka[[#This Row],[ID_gracza]],gracz[],2,FALSE)</f>
        <v>MikuTapper</v>
      </c>
      <c r="G270" s="1">
        <f>VLOOKUP(rozgrywka[[#This Row],[ID_gracza]],gracz[],3,FALSE)</f>
        <v>43569</v>
      </c>
      <c r="H270" t="str">
        <f>VLOOKUP(rozgrywka[[#This Row],[ID_gracza]],gracz[],4,FALSE)</f>
        <v>Japonia</v>
      </c>
      <c r="I270" t="str">
        <f>VLOOKUP(rozgrywka[[#This Row],[ID_mapy]],mapa[],2,FALSE)</f>
        <v>Rajec</v>
      </c>
      <c r="J270" t="str">
        <f>VLOOKUP(rozgrywka[[#This Row],[ID_mapy]],mapa[],3,FALSE)</f>
        <v>Światełko</v>
      </c>
      <c r="K270">
        <f>VLOOKUP(rozgrywka[[#This Row],[ID_mapy]],mapa[],4,FALSE)</f>
        <v>4</v>
      </c>
      <c r="L270">
        <f>VLOOKUP(rozgrywka[[#This Row],[ID_mapy]],mapa[],5,FALSE)</f>
        <v>120</v>
      </c>
      <c r="M270">
        <f>VLOOKUP(rozgrywka[[#This Row],[ID_mapy]],mapa[],6,FALSE)</f>
        <v>900</v>
      </c>
      <c r="N270" s="4">
        <f>MONTH(rozgrywka[[#This Row],[Data_rozgrywki]])</f>
        <v>5</v>
      </c>
      <c r="O270" s="4">
        <f>YEAR(rozgrywka[[#This Row],[Data_rozgrywki]])</f>
        <v>2019</v>
      </c>
    </row>
    <row r="271" spans="1:15" x14ac:dyDescent="0.25">
      <c r="A271">
        <v>270</v>
      </c>
      <c r="B271">
        <v>14</v>
      </c>
      <c r="C271">
        <v>7</v>
      </c>
      <c r="D271" s="1">
        <v>43609</v>
      </c>
      <c r="E271">
        <v>28.53</v>
      </c>
      <c r="F271" t="str">
        <f>VLOOKUP(rozgrywka[[#This Row],[ID_gracza]],gracz[],2,FALSE)</f>
        <v>MikuTapper</v>
      </c>
      <c r="G271" s="1">
        <f>VLOOKUP(rozgrywka[[#This Row],[ID_gracza]],gracz[],3,FALSE)</f>
        <v>43569</v>
      </c>
      <c r="H271" t="str">
        <f>VLOOKUP(rozgrywka[[#This Row],[ID_gracza]],gracz[],4,FALSE)</f>
        <v>Japonia</v>
      </c>
      <c r="I271" t="str">
        <f>VLOOKUP(rozgrywka[[#This Row],[ID_mapy]],mapa[],2,FALSE)</f>
        <v>Rajec</v>
      </c>
      <c r="J271" t="str">
        <f>VLOOKUP(rozgrywka[[#This Row],[ID_mapy]],mapa[],3,FALSE)</f>
        <v>Światełko</v>
      </c>
      <c r="K271">
        <f>VLOOKUP(rozgrywka[[#This Row],[ID_mapy]],mapa[],4,FALSE)</f>
        <v>4</v>
      </c>
      <c r="L271">
        <f>VLOOKUP(rozgrywka[[#This Row],[ID_mapy]],mapa[],5,FALSE)</f>
        <v>120</v>
      </c>
      <c r="M271">
        <f>VLOOKUP(rozgrywka[[#This Row],[ID_mapy]],mapa[],6,FALSE)</f>
        <v>900</v>
      </c>
      <c r="N271" s="4">
        <f>MONTH(rozgrywka[[#This Row],[Data_rozgrywki]])</f>
        <v>5</v>
      </c>
      <c r="O271" s="4">
        <f>YEAR(rozgrywka[[#This Row],[Data_rozgrywki]])</f>
        <v>2019</v>
      </c>
    </row>
    <row r="272" spans="1:15" x14ac:dyDescent="0.25">
      <c r="A272">
        <v>271</v>
      </c>
      <c r="B272">
        <v>14</v>
      </c>
      <c r="C272">
        <v>7</v>
      </c>
      <c r="D272" s="1">
        <v>43609</v>
      </c>
      <c r="E272">
        <v>24.17</v>
      </c>
      <c r="F272" t="str">
        <f>VLOOKUP(rozgrywka[[#This Row],[ID_gracza]],gracz[],2,FALSE)</f>
        <v>MikuTapper</v>
      </c>
      <c r="G272" s="1">
        <f>VLOOKUP(rozgrywka[[#This Row],[ID_gracza]],gracz[],3,FALSE)</f>
        <v>43569</v>
      </c>
      <c r="H272" t="str">
        <f>VLOOKUP(rozgrywka[[#This Row],[ID_gracza]],gracz[],4,FALSE)</f>
        <v>Japonia</v>
      </c>
      <c r="I272" t="str">
        <f>VLOOKUP(rozgrywka[[#This Row],[ID_mapy]],mapa[],2,FALSE)</f>
        <v>Rajec</v>
      </c>
      <c r="J272" t="str">
        <f>VLOOKUP(rozgrywka[[#This Row],[ID_mapy]],mapa[],3,FALSE)</f>
        <v>Światełko</v>
      </c>
      <c r="K272">
        <f>VLOOKUP(rozgrywka[[#This Row],[ID_mapy]],mapa[],4,FALSE)</f>
        <v>4</v>
      </c>
      <c r="L272">
        <f>VLOOKUP(rozgrywka[[#This Row],[ID_mapy]],mapa[],5,FALSE)</f>
        <v>120</v>
      </c>
      <c r="M272">
        <f>VLOOKUP(rozgrywka[[#This Row],[ID_mapy]],mapa[],6,FALSE)</f>
        <v>900</v>
      </c>
      <c r="N272" s="4">
        <f>MONTH(rozgrywka[[#This Row],[Data_rozgrywki]])</f>
        <v>5</v>
      </c>
      <c r="O272" s="4">
        <f>YEAR(rozgrywka[[#This Row],[Data_rozgrywki]])</f>
        <v>2019</v>
      </c>
    </row>
    <row r="273" spans="1:15" x14ac:dyDescent="0.25">
      <c r="A273">
        <v>272</v>
      </c>
      <c r="B273">
        <v>14</v>
      </c>
      <c r="C273">
        <v>7</v>
      </c>
      <c r="D273" s="1">
        <v>43609</v>
      </c>
      <c r="E273">
        <v>37.97</v>
      </c>
      <c r="F273" t="str">
        <f>VLOOKUP(rozgrywka[[#This Row],[ID_gracza]],gracz[],2,FALSE)</f>
        <v>MikuTapper</v>
      </c>
      <c r="G273" s="1">
        <f>VLOOKUP(rozgrywka[[#This Row],[ID_gracza]],gracz[],3,FALSE)</f>
        <v>43569</v>
      </c>
      <c r="H273" t="str">
        <f>VLOOKUP(rozgrywka[[#This Row],[ID_gracza]],gracz[],4,FALSE)</f>
        <v>Japonia</v>
      </c>
      <c r="I273" t="str">
        <f>VLOOKUP(rozgrywka[[#This Row],[ID_mapy]],mapa[],2,FALSE)</f>
        <v>Rajec</v>
      </c>
      <c r="J273" t="str">
        <f>VLOOKUP(rozgrywka[[#This Row],[ID_mapy]],mapa[],3,FALSE)</f>
        <v>Światełko</v>
      </c>
      <c r="K273">
        <f>VLOOKUP(rozgrywka[[#This Row],[ID_mapy]],mapa[],4,FALSE)</f>
        <v>4</v>
      </c>
      <c r="L273">
        <f>VLOOKUP(rozgrywka[[#This Row],[ID_mapy]],mapa[],5,FALSE)</f>
        <v>120</v>
      </c>
      <c r="M273">
        <f>VLOOKUP(rozgrywka[[#This Row],[ID_mapy]],mapa[],6,FALSE)</f>
        <v>900</v>
      </c>
      <c r="N273" s="4">
        <f>MONTH(rozgrywka[[#This Row],[Data_rozgrywki]])</f>
        <v>5</v>
      </c>
      <c r="O273" s="4">
        <f>YEAR(rozgrywka[[#This Row],[Data_rozgrywki]])</f>
        <v>2019</v>
      </c>
    </row>
    <row r="274" spans="1:15" x14ac:dyDescent="0.25">
      <c r="A274">
        <v>273</v>
      </c>
      <c r="B274">
        <v>14</v>
      </c>
      <c r="C274">
        <v>7</v>
      </c>
      <c r="D274" s="1">
        <v>43609</v>
      </c>
      <c r="E274">
        <v>38.42</v>
      </c>
      <c r="F274" t="str">
        <f>VLOOKUP(rozgrywka[[#This Row],[ID_gracza]],gracz[],2,FALSE)</f>
        <v>MikuTapper</v>
      </c>
      <c r="G274" s="1">
        <f>VLOOKUP(rozgrywka[[#This Row],[ID_gracza]],gracz[],3,FALSE)</f>
        <v>43569</v>
      </c>
      <c r="H274" t="str">
        <f>VLOOKUP(rozgrywka[[#This Row],[ID_gracza]],gracz[],4,FALSE)</f>
        <v>Japonia</v>
      </c>
      <c r="I274" t="str">
        <f>VLOOKUP(rozgrywka[[#This Row],[ID_mapy]],mapa[],2,FALSE)</f>
        <v>Rajec</v>
      </c>
      <c r="J274" t="str">
        <f>VLOOKUP(rozgrywka[[#This Row],[ID_mapy]],mapa[],3,FALSE)</f>
        <v>Światełko</v>
      </c>
      <c r="K274">
        <f>VLOOKUP(rozgrywka[[#This Row],[ID_mapy]],mapa[],4,FALSE)</f>
        <v>4</v>
      </c>
      <c r="L274">
        <f>VLOOKUP(rozgrywka[[#This Row],[ID_mapy]],mapa[],5,FALSE)</f>
        <v>120</v>
      </c>
      <c r="M274">
        <f>VLOOKUP(rozgrywka[[#This Row],[ID_mapy]],mapa[],6,FALSE)</f>
        <v>900</v>
      </c>
      <c r="N274" s="4">
        <f>MONTH(rozgrywka[[#This Row],[Data_rozgrywki]])</f>
        <v>5</v>
      </c>
      <c r="O274" s="4">
        <f>YEAR(rozgrywka[[#This Row],[Data_rozgrywki]])</f>
        <v>2019</v>
      </c>
    </row>
    <row r="275" spans="1:15" x14ac:dyDescent="0.25">
      <c r="A275">
        <v>274</v>
      </c>
      <c r="B275">
        <v>3</v>
      </c>
      <c r="C275">
        <v>1</v>
      </c>
      <c r="D275" s="1">
        <v>43611</v>
      </c>
      <c r="E275">
        <v>78.78</v>
      </c>
      <c r="F275" t="str">
        <f>VLOOKUP(rozgrywka[[#This Row],[ID_gracza]],gracz[],2,FALSE)</f>
        <v>Klikacz69</v>
      </c>
      <c r="G275" s="1">
        <f>VLOOKUP(rozgrywka[[#This Row],[ID_gracza]],gracz[],3,FALSE)</f>
        <v>43602</v>
      </c>
      <c r="H275" t="str">
        <f>VLOOKUP(rozgrywka[[#This Row],[ID_gracza]],gracz[],4,FALSE)</f>
        <v>Polska</v>
      </c>
      <c r="I275" t="str">
        <f>VLOOKUP(rozgrywka[[#This Row],[ID_mapy]],mapa[],2,FALSE)</f>
        <v>Cysmix i Emilka</v>
      </c>
      <c r="J275" t="str">
        <f>VLOOKUP(rozgrywka[[#This Row],[ID_mapy]],mapa[],3,FALSE)</f>
        <v>Deszcz Łez</v>
      </c>
      <c r="K275">
        <f>VLOOKUP(rozgrywka[[#This Row],[ID_mapy]],mapa[],4,FALSE)</f>
        <v>7</v>
      </c>
      <c r="L275">
        <f>VLOOKUP(rozgrywka[[#This Row],[ID_mapy]],mapa[],5,FALSE)</f>
        <v>128</v>
      </c>
      <c r="M275">
        <f>VLOOKUP(rozgrywka[[#This Row],[ID_mapy]],mapa[],6,FALSE)</f>
        <v>1500</v>
      </c>
      <c r="N275" s="4">
        <f>MONTH(rozgrywka[[#This Row],[Data_rozgrywki]])</f>
        <v>5</v>
      </c>
      <c r="O275" s="4">
        <f>YEAR(rozgrywka[[#This Row],[Data_rozgrywki]])</f>
        <v>2019</v>
      </c>
    </row>
    <row r="276" spans="1:15" x14ac:dyDescent="0.25">
      <c r="A276">
        <v>275</v>
      </c>
      <c r="B276">
        <v>3</v>
      </c>
      <c r="C276">
        <v>2</v>
      </c>
      <c r="D276" s="1">
        <v>43611</v>
      </c>
      <c r="E276">
        <v>18.96</v>
      </c>
      <c r="F276" t="str">
        <f>VLOOKUP(rozgrywka[[#This Row],[ID_gracza]],gracz[],2,FALSE)</f>
        <v>Klikacz69</v>
      </c>
      <c r="G276" s="1">
        <f>VLOOKUP(rozgrywka[[#This Row],[ID_gracza]],gracz[],3,FALSE)</f>
        <v>43602</v>
      </c>
      <c r="H276" t="str">
        <f>VLOOKUP(rozgrywka[[#This Row],[ID_gracza]],gracz[],4,FALSE)</f>
        <v>Polska</v>
      </c>
      <c r="I276" t="str">
        <f>VLOOKUP(rozgrywka[[#This Row],[ID_mapy]],mapa[],2,FALSE)</f>
        <v>Solejek</v>
      </c>
      <c r="J276" t="str">
        <f>VLOOKUP(rozgrywka[[#This Row],[ID_mapy]],mapa[],3,FALSE)</f>
        <v>Renatka</v>
      </c>
      <c r="K276">
        <f>VLOOKUP(rozgrywka[[#This Row],[ID_mapy]],mapa[],4,FALSE)</f>
        <v>7</v>
      </c>
      <c r="L276">
        <f>VLOOKUP(rozgrywka[[#This Row],[ID_mapy]],mapa[],5,FALSE)</f>
        <v>182</v>
      </c>
      <c r="M276">
        <f>VLOOKUP(rozgrywka[[#This Row],[ID_mapy]],mapa[],6,FALSE)</f>
        <v>1500</v>
      </c>
      <c r="N276" s="4">
        <f>MONTH(rozgrywka[[#This Row],[Data_rozgrywki]])</f>
        <v>5</v>
      </c>
      <c r="O276" s="4">
        <f>YEAR(rozgrywka[[#This Row],[Data_rozgrywki]])</f>
        <v>2019</v>
      </c>
    </row>
    <row r="277" spans="1:15" x14ac:dyDescent="0.25">
      <c r="A277">
        <v>276</v>
      </c>
      <c r="B277">
        <v>3</v>
      </c>
      <c r="C277">
        <v>2</v>
      </c>
      <c r="D277" s="1">
        <v>43611</v>
      </c>
      <c r="E277">
        <v>17.47</v>
      </c>
      <c r="F277" t="str">
        <f>VLOOKUP(rozgrywka[[#This Row],[ID_gracza]],gracz[],2,FALSE)</f>
        <v>Klikacz69</v>
      </c>
      <c r="G277" s="1">
        <f>VLOOKUP(rozgrywka[[#This Row],[ID_gracza]],gracz[],3,FALSE)</f>
        <v>43602</v>
      </c>
      <c r="H277" t="str">
        <f>VLOOKUP(rozgrywka[[#This Row],[ID_gracza]],gracz[],4,FALSE)</f>
        <v>Polska</v>
      </c>
      <c r="I277" t="str">
        <f>VLOOKUP(rozgrywka[[#This Row],[ID_mapy]],mapa[],2,FALSE)</f>
        <v>Solejek</v>
      </c>
      <c r="J277" t="str">
        <f>VLOOKUP(rozgrywka[[#This Row],[ID_mapy]],mapa[],3,FALSE)</f>
        <v>Renatka</v>
      </c>
      <c r="K277">
        <f>VLOOKUP(rozgrywka[[#This Row],[ID_mapy]],mapa[],4,FALSE)</f>
        <v>7</v>
      </c>
      <c r="L277">
        <f>VLOOKUP(rozgrywka[[#This Row],[ID_mapy]],mapa[],5,FALSE)</f>
        <v>182</v>
      </c>
      <c r="M277">
        <f>VLOOKUP(rozgrywka[[#This Row],[ID_mapy]],mapa[],6,FALSE)</f>
        <v>1500</v>
      </c>
      <c r="N277" s="4">
        <f>MONTH(rozgrywka[[#This Row],[Data_rozgrywki]])</f>
        <v>5</v>
      </c>
      <c r="O277" s="4">
        <f>YEAR(rozgrywka[[#This Row],[Data_rozgrywki]])</f>
        <v>2019</v>
      </c>
    </row>
    <row r="278" spans="1:15" x14ac:dyDescent="0.25">
      <c r="A278">
        <v>277</v>
      </c>
      <c r="B278">
        <v>3</v>
      </c>
      <c r="C278">
        <v>2</v>
      </c>
      <c r="D278" s="1">
        <v>43611</v>
      </c>
      <c r="E278">
        <v>31.17</v>
      </c>
      <c r="F278" t="str">
        <f>VLOOKUP(rozgrywka[[#This Row],[ID_gracza]],gracz[],2,FALSE)</f>
        <v>Klikacz69</v>
      </c>
      <c r="G278" s="1">
        <f>VLOOKUP(rozgrywka[[#This Row],[ID_gracza]],gracz[],3,FALSE)</f>
        <v>43602</v>
      </c>
      <c r="H278" t="str">
        <f>VLOOKUP(rozgrywka[[#This Row],[ID_gracza]],gracz[],4,FALSE)</f>
        <v>Polska</v>
      </c>
      <c r="I278" t="str">
        <f>VLOOKUP(rozgrywka[[#This Row],[ID_mapy]],mapa[],2,FALSE)</f>
        <v>Solejek</v>
      </c>
      <c r="J278" t="str">
        <f>VLOOKUP(rozgrywka[[#This Row],[ID_mapy]],mapa[],3,FALSE)</f>
        <v>Renatka</v>
      </c>
      <c r="K278">
        <f>VLOOKUP(rozgrywka[[#This Row],[ID_mapy]],mapa[],4,FALSE)</f>
        <v>7</v>
      </c>
      <c r="L278">
        <f>VLOOKUP(rozgrywka[[#This Row],[ID_mapy]],mapa[],5,FALSE)</f>
        <v>182</v>
      </c>
      <c r="M278">
        <f>VLOOKUP(rozgrywka[[#This Row],[ID_mapy]],mapa[],6,FALSE)</f>
        <v>1500</v>
      </c>
      <c r="N278" s="4">
        <f>MONTH(rozgrywka[[#This Row],[Data_rozgrywki]])</f>
        <v>5</v>
      </c>
      <c r="O278" s="4">
        <f>YEAR(rozgrywka[[#This Row],[Data_rozgrywki]])</f>
        <v>2019</v>
      </c>
    </row>
    <row r="279" spans="1:15" x14ac:dyDescent="0.25">
      <c r="A279">
        <v>278</v>
      </c>
      <c r="B279">
        <v>3</v>
      </c>
      <c r="C279">
        <v>2</v>
      </c>
      <c r="D279" s="1">
        <v>43611</v>
      </c>
      <c r="E279">
        <v>38.700000000000003</v>
      </c>
      <c r="F279" t="str">
        <f>VLOOKUP(rozgrywka[[#This Row],[ID_gracza]],gracz[],2,FALSE)</f>
        <v>Klikacz69</v>
      </c>
      <c r="G279" s="1">
        <f>VLOOKUP(rozgrywka[[#This Row],[ID_gracza]],gracz[],3,FALSE)</f>
        <v>43602</v>
      </c>
      <c r="H279" t="str">
        <f>VLOOKUP(rozgrywka[[#This Row],[ID_gracza]],gracz[],4,FALSE)</f>
        <v>Polska</v>
      </c>
      <c r="I279" t="str">
        <f>VLOOKUP(rozgrywka[[#This Row],[ID_mapy]],mapa[],2,FALSE)</f>
        <v>Solejek</v>
      </c>
      <c r="J279" t="str">
        <f>VLOOKUP(rozgrywka[[#This Row],[ID_mapy]],mapa[],3,FALSE)</f>
        <v>Renatka</v>
      </c>
      <c r="K279">
        <f>VLOOKUP(rozgrywka[[#This Row],[ID_mapy]],mapa[],4,FALSE)</f>
        <v>7</v>
      </c>
      <c r="L279">
        <f>VLOOKUP(rozgrywka[[#This Row],[ID_mapy]],mapa[],5,FALSE)</f>
        <v>182</v>
      </c>
      <c r="M279">
        <f>VLOOKUP(rozgrywka[[#This Row],[ID_mapy]],mapa[],6,FALSE)</f>
        <v>1500</v>
      </c>
      <c r="N279" s="4">
        <f>MONTH(rozgrywka[[#This Row],[Data_rozgrywki]])</f>
        <v>5</v>
      </c>
      <c r="O279" s="4">
        <f>YEAR(rozgrywka[[#This Row],[Data_rozgrywki]])</f>
        <v>2019</v>
      </c>
    </row>
    <row r="280" spans="1:15" x14ac:dyDescent="0.25">
      <c r="A280">
        <v>279</v>
      </c>
      <c r="B280">
        <v>3</v>
      </c>
      <c r="C280">
        <v>2</v>
      </c>
      <c r="D280" s="1">
        <v>43611</v>
      </c>
      <c r="E280">
        <v>38.11</v>
      </c>
      <c r="F280" t="str">
        <f>VLOOKUP(rozgrywka[[#This Row],[ID_gracza]],gracz[],2,FALSE)</f>
        <v>Klikacz69</v>
      </c>
      <c r="G280" s="1">
        <f>VLOOKUP(rozgrywka[[#This Row],[ID_gracza]],gracz[],3,FALSE)</f>
        <v>43602</v>
      </c>
      <c r="H280" t="str">
        <f>VLOOKUP(rozgrywka[[#This Row],[ID_gracza]],gracz[],4,FALSE)</f>
        <v>Polska</v>
      </c>
      <c r="I280" t="str">
        <f>VLOOKUP(rozgrywka[[#This Row],[ID_mapy]],mapa[],2,FALSE)</f>
        <v>Solejek</v>
      </c>
      <c r="J280" t="str">
        <f>VLOOKUP(rozgrywka[[#This Row],[ID_mapy]],mapa[],3,FALSE)</f>
        <v>Renatka</v>
      </c>
      <c r="K280">
        <f>VLOOKUP(rozgrywka[[#This Row],[ID_mapy]],mapa[],4,FALSE)</f>
        <v>7</v>
      </c>
      <c r="L280">
        <f>VLOOKUP(rozgrywka[[#This Row],[ID_mapy]],mapa[],5,FALSE)</f>
        <v>182</v>
      </c>
      <c r="M280">
        <f>VLOOKUP(rozgrywka[[#This Row],[ID_mapy]],mapa[],6,FALSE)</f>
        <v>1500</v>
      </c>
      <c r="N280" s="4">
        <f>MONTH(rozgrywka[[#This Row],[Data_rozgrywki]])</f>
        <v>5</v>
      </c>
      <c r="O280" s="4">
        <f>YEAR(rozgrywka[[#This Row],[Data_rozgrywki]])</f>
        <v>2019</v>
      </c>
    </row>
    <row r="281" spans="1:15" x14ac:dyDescent="0.25">
      <c r="A281">
        <v>280</v>
      </c>
      <c r="B281">
        <v>3</v>
      </c>
      <c r="C281">
        <v>2</v>
      </c>
      <c r="D281" s="1">
        <v>43611</v>
      </c>
      <c r="E281">
        <v>57.38</v>
      </c>
      <c r="F281" t="str">
        <f>VLOOKUP(rozgrywka[[#This Row],[ID_gracza]],gracz[],2,FALSE)</f>
        <v>Klikacz69</v>
      </c>
      <c r="G281" s="1">
        <f>VLOOKUP(rozgrywka[[#This Row],[ID_gracza]],gracz[],3,FALSE)</f>
        <v>43602</v>
      </c>
      <c r="H281" t="str">
        <f>VLOOKUP(rozgrywka[[#This Row],[ID_gracza]],gracz[],4,FALSE)</f>
        <v>Polska</v>
      </c>
      <c r="I281" t="str">
        <f>VLOOKUP(rozgrywka[[#This Row],[ID_mapy]],mapa[],2,FALSE)</f>
        <v>Solejek</v>
      </c>
      <c r="J281" t="str">
        <f>VLOOKUP(rozgrywka[[#This Row],[ID_mapy]],mapa[],3,FALSE)</f>
        <v>Renatka</v>
      </c>
      <c r="K281">
        <f>VLOOKUP(rozgrywka[[#This Row],[ID_mapy]],mapa[],4,FALSE)</f>
        <v>7</v>
      </c>
      <c r="L281">
        <f>VLOOKUP(rozgrywka[[#This Row],[ID_mapy]],mapa[],5,FALSE)</f>
        <v>182</v>
      </c>
      <c r="M281">
        <f>VLOOKUP(rozgrywka[[#This Row],[ID_mapy]],mapa[],6,FALSE)</f>
        <v>1500</v>
      </c>
      <c r="N281" s="4">
        <f>MONTH(rozgrywka[[#This Row],[Data_rozgrywki]])</f>
        <v>5</v>
      </c>
      <c r="O281" s="4">
        <f>YEAR(rozgrywka[[#This Row],[Data_rozgrywki]])</f>
        <v>2019</v>
      </c>
    </row>
    <row r="282" spans="1:15" x14ac:dyDescent="0.25">
      <c r="A282">
        <v>281</v>
      </c>
      <c r="B282">
        <v>3</v>
      </c>
      <c r="C282">
        <v>2</v>
      </c>
      <c r="D282" s="1">
        <v>43611</v>
      </c>
      <c r="E282">
        <v>44.87</v>
      </c>
      <c r="F282" t="str">
        <f>VLOOKUP(rozgrywka[[#This Row],[ID_gracza]],gracz[],2,FALSE)</f>
        <v>Klikacz69</v>
      </c>
      <c r="G282" s="1">
        <f>VLOOKUP(rozgrywka[[#This Row],[ID_gracza]],gracz[],3,FALSE)</f>
        <v>43602</v>
      </c>
      <c r="H282" t="str">
        <f>VLOOKUP(rozgrywka[[#This Row],[ID_gracza]],gracz[],4,FALSE)</f>
        <v>Polska</v>
      </c>
      <c r="I282" t="str">
        <f>VLOOKUP(rozgrywka[[#This Row],[ID_mapy]],mapa[],2,FALSE)</f>
        <v>Solejek</v>
      </c>
      <c r="J282" t="str">
        <f>VLOOKUP(rozgrywka[[#This Row],[ID_mapy]],mapa[],3,FALSE)</f>
        <v>Renatka</v>
      </c>
      <c r="K282">
        <f>VLOOKUP(rozgrywka[[#This Row],[ID_mapy]],mapa[],4,FALSE)</f>
        <v>7</v>
      </c>
      <c r="L282">
        <f>VLOOKUP(rozgrywka[[#This Row],[ID_mapy]],mapa[],5,FALSE)</f>
        <v>182</v>
      </c>
      <c r="M282">
        <f>VLOOKUP(rozgrywka[[#This Row],[ID_mapy]],mapa[],6,FALSE)</f>
        <v>1500</v>
      </c>
      <c r="N282" s="4">
        <f>MONTH(rozgrywka[[#This Row],[Data_rozgrywki]])</f>
        <v>5</v>
      </c>
      <c r="O282" s="4">
        <f>YEAR(rozgrywka[[#This Row],[Data_rozgrywki]])</f>
        <v>2019</v>
      </c>
    </row>
    <row r="283" spans="1:15" x14ac:dyDescent="0.25">
      <c r="A283">
        <v>282</v>
      </c>
      <c r="B283">
        <v>3</v>
      </c>
      <c r="C283">
        <v>2</v>
      </c>
      <c r="D283" s="1">
        <v>43611</v>
      </c>
      <c r="E283">
        <v>66.25</v>
      </c>
      <c r="F283" t="str">
        <f>VLOOKUP(rozgrywka[[#This Row],[ID_gracza]],gracz[],2,FALSE)</f>
        <v>Klikacz69</v>
      </c>
      <c r="G283" s="1">
        <f>VLOOKUP(rozgrywka[[#This Row],[ID_gracza]],gracz[],3,FALSE)</f>
        <v>43602</v>
      </c>
      <c r="H283" t="str">
        <f>VLOOKUP(rozgrywka[[#This Row],[ID_gracza]],gracz[],4,FALSE)</f>
        <v>Polska</v>
      </c>
      <c r="I283" t="str">
        <f>VLOOKUP(rozgrywka[[#This Row],[ID_mapy]],mapa[],2,FALSE)</f>
        <v>Solejek</v>
      </c>
      <c r="J283" t="str">
        <f>VLOOKUP(rozgrywka[[#This Row],[ID_mapy]],mapa[],3,FALSE)</f>
        <v>Renatka</v>
      </c>
      <c r="K283">
        <f>VLOOKUP(rozgrywka[[#This Row],[ID_mapy]],mapa[],4,FALSE)</f>
        <v>7</v>
      </c>
      <c r="L283">
        <f>VLOOKUP(rozgrywka[[#This Row],[ID_mapy]],mapa[],5,FALSE)</f>
        <v>182</v>
      </c>
      <c r="M283">
        <f>VLOOKUP(rozgrywka[[#This Row],[ID_mapy]],mapa[],6,FALSE)</f>
        <v>1500</v>
      </c>
      <c r="N283" s="4">
        <f>MONTH(rozgrywka[[#This Row],[Data_rozgrywki]])</f>
        <v>5</v>
      </c>
      <c r="O283" s="4">
        <f>YEAR(rozgrywka[[#This Row],[Data_rozgrywki]])</f>
        <v>2019</v>
      </c>
    </row>
    <row r="284" spans="1:15" x14ac:dyDescent="0.25">
      <c r="A284">
        <v>283</v>
      </c>
      <c r="B284">
        <v>3</v>
      </c>
      <c r="C284">
        <v>2</v>
      </c>
      <c r="D284" s="1">
        <v>43611</v>
      </c>
      <c r="E284">
        <v>58.88</v>
      </c>
      <c r="F284" t="str">
        <f>VLOOKUP(rozgrywka[[#This Row],[ID_gracza]],gracz[],2,FALSE)</f>
        <v>Klikacz69</v>
      </c>
      <c r="G284" s="1">
        <f>VLOOKUP(rozgrywka[[#This Row],[ID_gracza]],gracz[],3,FALSE)</f>
        <v>43602</v>
      </c>
      <c r="H284" t="str">
        <f>VLOOKUP(rozgrywka[[#This Row],[ID_gracza]],gracz[],4,FALSE)</f>
        <v>Polska</v>
      </c>
      <c r="I284" t="str">
        <f>VLOOKUP(rozgrywka[[#This Row],[ID_mapy]],mapa[],2,FALSE)</f>
        <v>Solejek</v>
      </c>
      <c r="J284" t="str">
        <f>VLOOKUP(rozgrywka[[#This Row],[ID_mapy]],mapa[],3,FALSE)</f>
        <v>Renatka</v>
      </c>
      <c r="K284">
        <f>VLOOKUP(rozgrywka[[#This Row],[ID_mapy]],mapa[],4,FALSE)</f>
        <v>7</v>
      </c>
      <c r="L284">
        <f>VLOOKUP(rozgrywka[[#This Row],[ID_mapy]],mapa[],5,FALSE)</f>
        <v>182</v>
      </c>
      <c r="M284">
        <f>VLOOKUP(rozgrywka[[#This Row],[ID_mapy]],mapa[],6,FALSE)</f>
        <v>1500</v>
      </c>
      <c r="N284" s="4">
        <f>MONTH(rozgrywka[[#This Row],[Data_rozgrywki]])</f>
        <v>5</v>
      </c>
      <c r="O284" s="4">
        <f>YEAR(rozgrywka[[#This Row],[Data_rozgrywki]])</f>
        <v>2019</v>
      </c>
    </row>
    <row r="285" spans="1:15" x14ac:dyDescent="0.25">
      <c r="A285">
        <v>284</v>
      </c>
      <c r="B285">
        <v>3</v>
      </c>
      <c r="C285">
        <v>2</v>
      </c>
      <c r="D285" s="1">
        <v>43611</v>
      </c>
      <c r="E285">
        <v>94.47</v>
      </c>
      <c r="F285" t="str">
        <f>VLOOKUP(rozgrywka[[#This Row],[ID_gracza]],gracz[],2,FALSE)</f>
        <v>Klikacz69</v>
      </c>
      <c r="G285" s="1">
        <f>VLOOKUP(rozgrywka[[#This Row],[ID_gracza]],gracz[],3,FALSE)</f>
        <v>43602</v>
      </c>
      <c r="H285" t="str">
        <f>VLOOKUP(rozgrywka[[#This Row],[ID_gracza]],gracz[],4,FALSE)</f>
        <v>Polska</v>
      </c>
      <c r="I285" t="str">
        <f>VLOOKUP(rozgrywka[[#This Row],[ID_mapy]],mapa[],2,FALSE)</f>
        <v>Solejek</v>
      </c>
      <c r="J285" t="str">
        <f>VLOOKUP(rozgrywka[[#This Row],[ID_mapy]],mapa[],3,FALSE)</f>
        <v>Renatka</v>
      </c>
      <c r="K285">
        <f>VLOOKUP(rozgrywka[[#This Row],[ID_mapy]],mapa[],4,FALSE)</f>
        <v>7</v>
      </c>
      <c r="L285">
        <f>VLOOKUP(rozgrywka[[#This Row],[ID_mapy]],mapa[],5,FALSE)</f>
        <v>182</v>
      </c>
      <c r="M285">
        <f>VLOOKUP(rozgrywka[[#This Row],[ID_mapy]],mapa[],6,FALSE)</f>
        <v>1500</v>
      </c>
      <c r="N285" s="4">
        <f>MONTH(rozgrywka[[#This Row],[Data_rozgrywki]])</f>
        <v>5</v>
      </c>
      <c r="O285" s="4">
        <f>YEAR(rozgrywka[[#This Row],[Data_rozgrywki]])</f>
        <v>2019</v>
      </c>
    </row>
    <row r="286" spans="1:15" x14ac:dyDescent="0.25">
      <c r="A286">
        <v>285</v>
      </c>
      <c r="B286">
        <v>3</v>
      </c>
      <c r="C286">
        <v>23</v>
      </c>
      <c r="D286" s="1">
        <v>43612</v>
      </c>
      <c r="E286">
        <v>11.9</v>
      </c>
      <c r="F286" t="str">
        <f>VLOOKUP(rozgrywka[[#This Row],[ID_gracza]],gracz[],2,FALSE)</f>
        <v>Klikacz69</v>
      </c>
      <c r="G286" s="1">
        <f>VLOOKUP(rozgrywka[[#This Row],[ID_gracza]],gracz[],3,FALSE)</f>
        <v>43602</v>
      </c>
      <c r="H286" t="str">
        <f>VLOOKUP(rozgrywka[[#This Row],[ID_gracza]],gracz[],4,FALSE)</f>
        <v>Polska</v>
      </c>
      <c r="I286" t="str">
        <f>VLOOKUP(rozgrywka[[#This Row],[ID_mapy]],mapa[],2,FALSE)</f>
        <v>Pan Daft i Franuś</v>
      </c>
      <c r="J286" t="str">
        <f>VLOOKUP(rozgrywka[[#This Row],[ID_mapy]],mapa[],3,FALSE)</f>
        <v>Bierz Szczęście</v>
      </c>
      <c r="K286">
        <f>VLOOKUP(rozgrywka[[#This Row],[ID_mapy]],mapa[],4,FALSE)</f>
        <v>5</v>
      </c>
      <c r="L286">
        <f>VLOOKUP(rozgrywka[[#This Row],[ID_mapy]],mapa[],5,FALSE)</f>
        <v>116</v>
      </c>
      <c r="M286">
        <f>VLOOKUP(rozgrywka[[#This Row],[ID_mapy]],mapa[],6,FALSE)</f>
        <v>1000</v>
      </c>
      <c r="N286" s="4">
        <f>MONTH(rozgrywka[[#This Row],[Data_rozgrywki]])</f>
        <v>5</v>
      </c>
      <c r="O286" s="4">
        <f>YEAR(rozgrywka[[#This Row],[Data_rozgrywki]])</f>
        <v>2019</v>
      </c>
    </row>
    <row r="287" spans="1:15" x14ac:dyDescent="0.25">
      <c r="A287">
        <v>286</v>
      </c>
      <c r="B287">
        <v>3</v>
      </c>
      <c r="C287">
        <v>23</v>
      </c>
      <c r="D287" s="1">
        <v>43612</v>
      </c>
      <c r="E287">
        <v>21.45</v>
      </c>
      <c r="F287" t="str">
        <f>VLOOKUP(rozgrywka[[#This Row],[ID_gracza]],gracz[],2,FALSE)</f>
        <v>Klikacz69</v>
      </c>
      <c r="G287" s="1">
        <f>VLOOKUP(rozgrywka[[#This Row],[ID_gracza]],gracz[],3,FALSE)</f>
        <v>43602</v>
      </c>
      <c r="H287" t="str">
        <f>VLOOKUP(rozgrywka[[#This Row],[ID_gracza]],gracz[],4,FALSE)</f>
        <v>Polska</v>
      </c>
      <c r="I287" t="str">
        <f>VLOOKUP(rozgrywka[[#This Row],[ID_mapy]],mapa[],2,FALSE)</f>
        <v>Pan Daft i Franuś</v>
      </c>
      <c r="J287" t="str">
        <f>VLOOKUP(rozgrywka[[#This Row],[ID_mapy]],mapa[],3,FALSE)</f>
        <v>Bierz Szczęście</v>
      </c>
      <c r="K287">
        <f>VLOOKUP(rozgrywka[[#This Row],[ID_mapy]],mapa[],4,FALSE)</f>
        <v>5</v>
      </c>
      <c r="L287">
        <f>VLOOKUP(rozgrywka[[#This Row],[ID_mapy]],mapa[],5,FALSE)</f>
        <v>116</v>
      </c>
      <c r="M287">
        <f>VLOOKUP(rozgrywka[[#This Row],[ID_mapy]],mapa[],6,FALSE)</f>
        <v>1000</v>
      </c>
      <c r="N287" s="4">
        <f>MONTH(rozgrywka[[#This Row],[Data_rozgrywki]])</f>
        <v>5</v>
      </c>
      <c r="O287" s="4">
        <f>YEAR(rozgrywka[[#This Row],[Data_rozgrywki]])</f>
        <v>2019</v>
      </c>
    </row>
    <row r="288" spans="1:15" x14ac:dyDescent="0.25">
      <c r="A288">
        <v>287</v>
      </c>
      <c r="B288">
        <v>3</v>
      </c>
      <c r="C288">
        <v>23</v>
      </c>
      <c r="D288" s="1">
        <v>43612</v>
      </c>
      <c r="E288">
        <v>35.479999999999997</v>
      </c>
      <c r="F288" t="str">
        <f>VLOOKUP(rozgrywka[[#This Row],[ID_gracza]],gracz[],2,FALSE)</f>
        <v>Klikacz69</v>
      </c>
      <c r="G288" s="1">
        <f>VLOOKUP(rozgrywka[[#This Row],[ID_gracza]],gracz[],3,FALSE)</f>
        <v>43602</v>
      </c>
      <c r="H288" t="str">
        <f>VLOOKUP(rozgrywka[[#This Row],[ID_gracza]],gracz[],4,FALSE)</f>
        <v>Polska</v>
      </c>
      <c r="I288" t="str">
        <f>VLOOKUP(rozgrywka[[#This Row],[ID_mapy]],mapa[],2,FALSE)</f>
        <v>Pan Daft i Franuś</v>
      </c>
      <c r="J288" t="str">
        <f>VLOOKUP(rozgrywka[[#This Row],[ID_mapy]],mapa[],3,FALSE)</f>
        <v>Bierz Szczęście</v>
      </c>
      <c r="K288">
        <f>VLOOKUP(rozgrywka[[#This Row],[ID_mapy]],mapa[],4,FALSE)</f>
        <v>5</v>
      </c>
      <c r="L288">
        <f>VLOOKUP(rozgrywka[[#This Row],[ID_mapy]],mapa[],5,FALSE)</f>
        <v>116</v>
      </c>
      <c r="M288">
        <f>VLOOKUP(rozgrywka[[#This Row],[ID_mapy]],mapa[],6,FALSE)</f>
        <v>1000</v>
      </c>
      <c r="N288" s="4">
        <f>MONTH(rozgrywka[[#This Row],[Data_rozgrywki]])</f>
        <v>5</v>
      </c>
      <c r="O288" s="4">
        <f>YEAR(rozgrywka[[#This Row],[Data_rozgrywki]])</f>
        <v>2019</v>
      </c>
    </row>
    <row r="289" spans="1:15" x14ac:dyDescent="0.25">
      <c r="A289">
        <v>288</v>
      </c>
      <c r="B289">
        <v>14</v>
      </c>
      <c r="C289">
        <v>7</v>
      </c>
      <c r="D289" s="1">
        <v>43612</v>
      </c>
      <c r="E289">
        <v>57.33</v>
      </c>
      <c r="F289" t="str">
        <f>VLOOKUP(rozgrywka[[#This Row],[ID_gracza]],gracz[],2,FALSE)</f>
        <v>MikuTapper</v>
      </c>
      <c r="G289" s="1">
        <f>VLOOKUP(rozgrywka[[#This Row],[ID_gracza]],gracz[],3,FALSE)</f>
        <v>43569</v>
      </c>
      <c r="H289" t="str">
        <f>VLOOKUP(rozgrywka[[#This Row],[ID_gracza]],gracz[],4,FALSE)</f>
        <v>Japonia</v>
      </c>
      <c r="I289" t="str">
        <f>VLOOKUP(rozgrywka[[#This Row],[ID_mapy]],mapa[],2,FALSE)</f>
        <v>Rajec</v>
      </c>
      <c r="J289" t="str">
        <f>VLOOKUP(rozgrywka[[#This Row],[ID_mapy]],mapa[],3,FALSE)</f>
        <v>Światełko</v>
      </c>
      <c r="K289">
        <f>VLOOKUP(rozgrywka[[#This Row],[ID_mapy]],mapa[],4,FALSE)</f>
        <v>4</v>
      </c>
      <c r="L289">
        <f>VLOOKUP(rozgrywka[[#This Row],[ID_mapy]],mapa[],5,FALSE)</f>
        <v>120</v>
      </c>
      <c r="M289">
        <f>VLOOKUP(rozgrywka[[#This Row],[ID_mapy]],mapa[],6,FALSE)</f>
        <v>900</v>
      </c>
      <c r="N289" s="4">
        <f>MONTH(rozgrywka[[#This Row],[Data_rozgrywki]])</f>
        <v>5</v>
      </c>
      <c r="O289" s="4">
        <f>YEAR(rozgrywka[[#This Row],[Data_rozgrywki]])</f>
        <v>2019</v>
      </c>
    </row>
    <row r="290" spans="1:15" x14ac:dyDescent="0.25">
      <c r="A290">
        <v>289</v>
      </c>
      <c r="B290">
        <v>14</v>
      </c>
      <c r="C290">
        <v>7</v>
      </c>
      <c r="D290" s="1">
        <v>43612</v>
      </c>
      <c r="E290">
        <v>64.83</v>
      </c>
      <c r="F290" t="str">
        <f>VLOOKUP(rozgrywka[[#This Row],[ID_gracza]],gracz[],2,FALSE)</f>
        <v>MikuTapper</v>
      </c>
      <c r="G290" s="1">
        <f>VLOOKUP(rozgrywka[[#This Row],[ID_gracza]],gracz[],3,FALSE)</f>
        <v>43569</v>
      </c>
      <c r="H290" t="str">
        <f>VLOOKUP(rozgrywka[[#This Row],[ID_gracza]],gracz[],4,FALSE)</f>
        <v>Japonia</v>
      </c>
      <c r="I290" t="str">
        <f>VLOOKUP(rozgrywka[[#This Row],[ID_mapy]],mapa[],2,FALSE)</f>
        <v>Rajec</v>
      </c>
      <c r="J290" t="str">
        <f>VLOOKUP(rozgrywka[[#This Row],[ID_mapy]],mapa[],3,FALSE)</f>
        <v>Światełko</v>
      </c>
      <c r="K290">
        <f>VLOOKUP(rozgrywka[[#This Row],[ID_mapy]],mapa[],4,FALSE)</f>
        <v>4</v>
      </c>
      <c r="L290">
        <f>VLOOKUP(rozgrywka[[#This Row],[ID_mapy]],mapa[],5,FALSE)</f>
        <v>120</v>
      </c>
      <c r="M290">
        <f>VLOOKUP(rozgrywka[[#This Row],[ID_mapy]],mapa[],6,FALSE)</f>
        <v>900</v>
      </c>
      <c r="N290" s="4">
        <f>MONTH(rozgrywka[[#This Row],[Data_rozgrywki]])</f>
        <v>5</v>
      </c>
      <c r="O290" s="4">
        <f>YEAR(rozgrywka[[#This Row],[Data_rozgrywki]])</f>
        <v>2019</v>
      </c>
    </row>
    <row r="291" spans="1:15" x14ac:dyDescent="0.25">
      <c r="A291">
        <v>290</v>
      </c>
      <c r="B291">
        <v>14</v>
      </c>
      <c r="C291">
        <v>7</v>
      </c>
      <c r="D291" s="1">
        <v>43612</v>
      </c>
      <c r="E291">
        <v>49.07</v>
      </c>
      <c r="F291" t="str">
        <f>VLOOKUP(rozgrywka[[#This Row],[ID_gracza]],gracz[],2,FALSE)</f>
        <v>MikuTapper</v>
      </c>
      <c r="G291" s="1">
        <f>VLOOKUP(rozgrywka[[#This Row],[ID_gracza]],gracz[],3,FALSE)</f>
        <v>43569</v>
      </c>
      <c r="H291" t="str">
        <f>VLOOKUP(rozgrywka[[#This Row],[ID_gracza]],gracz[],4,FALSE)</f>
        <v>Japonia</v>
      </c>
      <c r="I291" t="str">
        <f>VLOOKUP(rozgrywka[[#This Row],[ID_mapy]],mapa[],2,FALSE)</f>
        <v>Rajec</v>
      </c>
      <c r="J291" t="str">
        <f>VLOOKUP(rozgrywka[[#This Row],[ID_mapy]],mapa[],3,FALSE)</f>
        <v>Światełko</v>
      </c>
      <c r="K291">
        <f>VLOOKUP(rozgrywka[[#This Row],[ID_mapy]],mapa[],4,FALSE)</f>
        <v>4</v>
      </c>
      <c r="L291">
        <f>VLOOKUP(rozgrywka[[#This Row],[ID_mapy]],mapa[],5,FALSE)</f>
        <v>120</v>
      </c>
      <c r="M291">
        <f>VLOOKUP(rozgrywka[[#This Row],[ID_mapy]],mapa[],6,FALSE)</f>
        <v>900</v>
      </c>
      <c r="N291" s="4">
        <f>MONTH(rozgrywka[[#This Row],[Data_rozgrywki]])</f>
        <v>5</v>
      </c>
      <c r="O291" s="4">
        <f>YEAR(rozgrywka[[#This Row],[Data_rozgrywki]])</f>
        <v>2019</v>
      </c>
    </row>
    <row r="292" spans="1:15" x14ac:dyDescent="0.25">
      <c r="A292">
        <v>291</v>
      </c>
      <c r="B292">
        <v>14</v>
      </c>
      <c r="C292">
        <v>7</v>
      </c>
      <c r="D292" s="1">
        <v>43612</v>
      </c>
      <c r="E292">
        <v>65.94</v>
      </c>
      <c r="F292" t="str">
        <f>VLOOKUP(rozgrywka[[#This Row],[ID_gracza]],gracz[],2,FALSE)</f>
        <v>MikuTapper</v>
      </c>
      <c r="G292" s="1">
        <f>VLOOKUP(rozgrywka[[#This Row],[ID_gracza]],gracz[],3,FALSE)</f>
        <v>43569</v>
      </c>
      <c r="H292" t="str">
        <f>VLOOKUP(rozgrywka[[#This Row],[ID_gracza]],gracz[],4,FALSE)</f>
        <v>Japonia</v>
      </c>
      <c r="I292" t="str">
        <f>VLOOKUP(rozgrywka[[#This Row],[ID_mapy]],mapa[],2,FALSE)</f>
        <v>Rajec</v>
      </c>
      <c r="J292" t="str">
        <f>VLOOKUP(rozgrywka[[#This Row],[ID_mapy]],mapa[],3,FALSE)</f>
        <v>Światełko</v>
      </c>
      <c r="K292">
        <f>VLOOKUP(rozgrywka[[#This Row],[ID_mapy]],mapa[],4,FALSE)</f>
        <v>4</v>
      </c>
      <c r="L292">
        <f>VLOOKUP(rozgrywka[[#This Row],[ID_mapy]],mapa[],5,FALSE)</f>
        <v>120</v>
      </c>
      <c r="M292">
        <f>VLOOKUP(rozgrywka[[#This Row],[ID_mapy]],mapa[],6,FALSE)</f>
        <v>900</v>
      </c>
      <c r="N292" s="4">
        <f>MONTH(rozgrywka[[#This Row],[Data_rozgrywki]])</f>
        <v>5</v>
      </c>
      <c r="O292" s="4">
        <f>YEAR(rozgrywka[[#This Row],[Data_rozgrywki]])</f>
        <v>2019</v>
      </c>
    </row>
    <row r="293" spans="1:15" x14ac:dyDescent="0.25">
      <c r="A293">
        <v>292</v>
      </c>
      <c r="B293">
        <v>14</v>
      </c>
      <c r="C293">
        <v>17</v>
      </c>
      <c r="D293" s="1">
        <v>43612</v>
      </c>
      <c r="E293">
        <v>14.82</v>
      </c>
      <c r="F293" t="str">
        <f>VLOOKUP(rozgrywka[[#This Row],[ID_gracza]],gracz[],2,FALSE)</f>
        <v>MikuTapper</v>
      </c>
      <c r="G293" s="1">
        <f>VLOOKUP(rozgrywka[[#This Row],[ID_gracza]],gracz[],3,FALSE)</f>
        <v>43569</v>
      </c>
      <c r="H293" t="str">
        <f>VLOOKUP(rozgrywka[[#This Row],[ID_gracza]],gracz[],4,FALSE)</f>
        <v>Japonia</v>
      </c>
      <c r="I293" t="str">
        <f>VLOOKUP(rozgrywka[[#This Row],[ID_mapy]],mapa[],2,FALSE)</f>
        <v>Tofik Lis</v>
      </c>
      <c r="J293" t="str">
        <f>VLOOKUP(rozgrywka[[#This Row],[ID_mapy]],mapa[],3,FALSE)</f>
        <v>Kość-Trąbek</v>
      </c>
      <c r="K293">
        <f>VLOOKUP(rozgrywka[[#This Row],[ID_mapy]],mapa[],4,FALSE)</f>
        <v>6</v>
      </c>
      <c r="L293">
        <f>VLOOKUP(rozgrywka[[#This Row],[ID_mapy]],mapa[],5,FALSE)</f>
        <v>160</v>
      </c>
      <c r="M293">
        <f>VLOOKUP(rozgrywka[[#This Row],[ID_mapy]],mapa[],6,FALSE)</f>
        <v>1200</v>
      </c>
      <c r="N293" s="4">
        <f>MONTH(rozgrywka[[#This Row],[Data_rozgrywki]])</f>
        <v>5</v>
      </c>
      <c r="O293" s="4">
        <f>YEAR(rozgrywka[[#This Row],[Data_rozgrywki]])</f>
        <v>2019</v>
      </c>
    </row>
    <row r="294" spans="1:15" x14ac:dyDescent="0.25">
      <c r="A294">
        <v>293</v>
      </c>
      <c r="B294">
        <v>14</v>
      </c>
      <c r="C294">
        <v>17</v>
      </c>
      <c r="D294" s="1">
        <v>43612</v>
      </c>
      <c r="E294">
        <v>20.82</v>
      </c>
      <c r="F294" t="str">
        <f>VLOOKUP(rozgrywka[[#This Row],[ID_gracza]],gracz[],2,FALSE)</f>
        <v>MikuTapper</v>
      </c>
      <c r="G294" s="1">
        <f>VLOOKUP(rozgrywka[[#This Row],[ID_gracza]],gracz[],3,FALSE)</f>
        <v>43569</v>
      </c>
      <c r="H294" t="str">
        <f>VLOOKUP(rozgrywka[[#This Row],[ID_gracza]],gracz[],4,FALSE)</f>
        <v>Japonia</v>
      </c>
      <c r="I294" t="str">
        <f>VLOOKUP(rozgrywka[[#This Row],[ID_mapy]],mapa[],2,FALSE)</f>
        <v>Tofik Lis</v>
      </c>
      <c r="J294" t="str">
        <f>VLOOKUP(rozgrywka[[#This Row],[ID_mapy]],mapa[],3,FALSE)</f>
        <v>Kość-Trąbek</v>
      </c>
      <c r="K294">
        <f>VLOOKUP(rozgrywka[[#This Row],[ID_mapy]],mapa[],4,FALSE)</f>
        <v>6</v>
      </c>
      <c r="L294">
        <f>VLOOKUP(rozgrywka[[#This Row],[ID_mapy]],mapa[],5,FALSE)</f>
        <v>160</v>
      </c>
      <c r="M294">
        <f>VLOOKUP(rozgrywka[[#This Row],[ID_mapy]],mapa[],6,FALSE)</f>
        <v>1200</v>
      </c>
      <c r="N294" s="4">
        <f>MONTH(rozgrywka[[#This Row],[Data_rozgrywki]])</f>
        <v>5</v>
      </c>
      <c r="O294" s="4">
        <f>YEAR(rozgrywka[[#This Row],[Data_rozgrywki]])</f>
        <v>2019</v>
      </c>
    </row>
    <row r="295" spans="1:15" x14ac:dyDescent="0.25">
      <c r="A295">
        <v>294</v>
      </c>
      <c r="B295">
        <v>14</v>
      </c>
      <c r="C295">
        <v>17</v>
      </c>
      <c r="D295" s="1">
        <v>43613</v>
      </c>
      <c r="E295">
        <v>29.21</v>
      </c>
      <c r="F295" t="str">
        <f>VLOOKUP(rozgrywka[[#This Row],[ID_gracza]],gracz[],2,FALSE)</f>
        <v>MikuTapper</v>
      </c>
      <c r="G295" s="1">
        <f>VLOOKUP(rozgrywka[[#This Row],[ID_gracza]],gracz[],3,FALSE)</f>
        <v>43569</v>
      </c>
      <c r="H295" t="str">
        <f>VLOOKUP(rozgrywka[[#This Row],[ID_gracza]],gracz[],4,FALSE)</f>
        <v>Japonia</v>
      </c>
      <c r="I295" t="str">
        <f>VLOOKUP(rozgrywka[[#This Row],[ID_mapy]],mapa[],2,FALSE)</f>
        <v>Tofik Lis</v>
      </c>
      <c r="J295" t="str">
        <f>VLOOKUP(rozgrywka[[#This Row],[ID_mapy]],mapa[],3,FALSE)</f>
        <v>Kość-Trąbek</v>
      </c>
      <c r="K295">
        <f>VLOOKUP(rozgrywka[[#This Row],[ID_mapy]],mapa[],4,FALSE)</f>
        <v>6</v>
      </c>
      <c r="L295">
        <f>VLOOKUP(rozgrywka[[#This Row],[ID_mapy]],mapa[],5,FALSE)</f>
        <v>160</v>
      </c>
      <c r="M295">
        <f>VLOOKUP(rozgrywka[[#This Row],[ID_mapy]],mapa[],6,FALSE)</f>
        <v>1200</v>
      </c>
      <c r="N295" s="4">
        <f>MONTH(rozgrywka[[#This Row],[Data_rozgrywki]])</f>
        <v>5</v>
      </c>
      <c r="O295" s="4">
        <f>YEAR(rozgrywka[[#This Row],[Data_rozgrywki]])</f>
        <v>2019</v>
      </c>
    </row>
    <row r="296" spans="1:15" x14ac:dyDescent="0.25">
      <c r="A296">
        <v>295</v>
      </c>
      <c r="B296">
        <v>14</v>
      </c>
      <c r="C296">
        <v>17</v>
      </c>
      <c r="D296" s="1">
        <v>43613</v>
      </c>
      <c r="E296">
        <v>38.770000000000003</v>
      </c>
      <c r="F296" t="str">
        <f>VLOOKUP(rozgrywka[[#This Row],[ID_gracza]],gracz[],2,FALSE)</f>
        <v>MikuTapper</v>
      </c>
      <c r="G296" s="1">
        <f>VLOOKUP(rozgrywka[[#This Row],[ID_gracza]],gracz[],3,FALSE)</f>
        <v>43569</v>
      </c>
      <c r="H296" t="str">
        <f>VLOOKUP(rozgrywka[[#This Row],[ID_gracza]],gracz[],4,FALSE)</f>
        <v>Japonia</v>
      </c>
      <c r="I296" t="str">
        <f>VLOOKUP(rozgrywka[[#This Row],[ID_mapy]],mapa[],2,FALSE)</f>
        <v>Tofik Lis</v>
      </c>
      <c r="J296" t="str">
        <f>VLOOKUP(rozgrywka[[#This Row],[ID_mapy]],mapa[],3,FALSE)</f>
        <v>Kość-Trąbek</v>
      </c>
      <c r="K296">
        <f>VLOOKUP(rozgrywka[[#This Row],[ID_mapy]],mapa[],4,FALSE)</f>
        <v>6</v>
      </c>
      <c r="L296">
        <f>VLOOKUP(rozgrywka[[#This Row],[ID_mapy]],mapa[],5,FALSE)</f>
        <v>160</v>
      </c>
      <c r="M296">
        <f>VLOOKUP(rozgrywka[[#This Row],[ID_mapy]],mapa[],6,FALSE)</f>
        <v>1200</v>
      </c>
      <c r="N296" s="4">
        <f>MONTH(rozgrywka[[#This Row],[Data_rozgrywki]])</f>
        <v>5</v>
      </c>
      <c r="O296" s="4">
        <f>YEAR(rozgrywka[[#This Row],[Data_rozgrywki]])</f>
        <v>2019</v>
      </c>
    </row>
    <row r="297" spans="1:15" x14ac:dyDescent="0.25">
      <c r="A297">
        <v>296</v>
      </c>
      <c r="B297">
        <v>14</v>
      </c>
      <c r="C297">
        <v>17</v>
      </c>
      <c r="D297" s="1">
        <v>43613</v>
      </c>
      <c r="E297">
        <v>47.09</v>
      </c>
      <c r="F297" t="str">
        <f>VLOOKUP(rozgrywka[[#This Row],[ID_gracza]],gracz[],2,FALSE)</f>
        <v>MikuTapper</v>
      </c>
      <c r="G297" s="1">
        <f>VLOOKUP(rozgrywka[[#This Row],[ID_gracza]],gracz[],3,FALSE)</f>
        <v>43569</v>
      </c>
      <c r="H297" t="str">
        <f>VLOOKUP(rozgrywka[[#This Row],[ID_gracza]],gracz[],4,FALSE)</f>
        <v>Japonia</v>
      </c>
      <c r="I297" t="str">
        <f>VLOOKUP(rozgrywka[[#This Row],[ID_mapy]],mapa[],2,FALSE)</f>
        <v>Tofik Lis</v>
      </c>
      <c r="J297" t="str">
        <f>VLOOKUP(rozgrywka[[#This Row],[ID_mapy]],mapa[],3,FALSE)</f>
        <v>Kość-Trąbek</v>
      </c>
      <c r="K297">
        <f>VLOOKUP(rozgrywka[[#This Row],[ID_mapy]],mapa[],4,FALSE)</f>
        <v>6</v>
      </c>
      <c r="L297">
        <f>VLOOKUP(rozgrywka[[#This Row],[ID_mapy]],mapa[],5,FALSE)</f>
        <v>160</v>
      </c>
      <c r="M297">
        <f>VLOOKUP(rozgrywka[[#This Row],[ID_mapy]],mapa[],6,FALSE)</f>
        <v>1200</v>
      </c>
      <c r="N297" s="4">
        <f>MONTH(rozgrywka[[#This Row],[Data_rozgrywki]])</f>
        <v>5</v>
      </c>
      <c r="O297" s="4">
        <f>YEAR(rozgrywka[[#This Row],[Data_rozgrywki]])</f>
        <v>2019</v>
      </c>
    </row>
    <row r="298" spans="1:15" x14ac:dyDescent="0.25">
      <c r="A298">
        <v>297</v>
      </c>
      <c r="B298">
        <v>14</v>
      </c>
      <c r="C298">
        <v>17</v>
      </c>
      <c r="D298" s="1">
        <v>43613</v>
      </c>
      <c r="E298">
        <v>38.369999999999997</v>
      </c>
      <c r="F298" t="str">
        <f>VLOOKUP(rozgrywka[[#This Row],[ID_gracza]],gracz[],2,FALSE)</f>
        <v>MikuTapper</v>
      </c>
      <c r="G298" s="1">
        <f>VLOOKUP(rozgrywka[[#This Row],[ID_gracza]],gracz[],3,FALSE)</f>
        <v>43569</v>
      </c>
      <c r="H298" t="str">
        <f>VLOOKUP(rozgrywka[[#This Row],[ID_gracza]],gracz[],4,FALSE)</f>
        <v>Japonia</v>
      </c>
      <c r="I298" t="str">
        <f>VLOOKUP(rozgrywka[[#This Row],[ID_mapy]],mapa[],2,FALSE)</f>
        <v>Tofik Lis</v>
      </c>
      <c r="J298" t="str">
        <f>VLOOKUP(rozgrywka[[#This Row],[ID_mapy]],mapa[],3,FALSE)</f>
        <v>Kość-Trąbek</v>
      </c>
      <c r="K298">
        <f>VLOOKUP(rozgrywka[[#This Row],[ID_mapy]],mapa[],4,FALSE)</f>
        <v>6</v>
      </c>
      <c r="L298">
        <f>VLOOKUP(rozgrywka[[#This Row],[ID_mapy]],mapa[],5,FALSE)</f>
        <v>160</v>
      </c>
      <c r="M298">
        <f>VLOOKUP(rozgrywka[[#This Row],[ID_mapy]],mapa[],6,FALSE)</f>
        <v>1200</v>
      </c>
      <c r="N298" s="4">
        <f>MONTH(rozgrywka[[#This Row],[Data_rozgrywki]])</f>
        <v>5</v>
      </c>
      <c r="O298" s="4">
        <f>YEAR(rozgrywka[[#This Row],[Data_rozgrywki]])</f>
        <v>2019</v>
      </c>
    </row>
    <row r="299" spans="1:15" x14ac:dyDescent="0.25">
      <c r="A299">
        <v>298</v>
      </c>
      <c r="B299">
        <v>14</v>
      </c>
      <c r="C299">
        <v>17</v>
      </c>
      <c r="D299" s="1">
        <v>43613</v>
      </c>
      <c r="E299">
        <v>59.85</v>
      </c>
      <c r="F299" t="str">
        <f>VLOOKUP(rozgrywka[[#This Row],[ID_gracza]],gracz[],2,FALSE)</f>
        <v>MikuTapper</v>
      </c>
      <c r="G299" s="1">
        <f>VLOOKUP(rozgrywka[[#This Row],[ID_gracza]],gracz[],3,FALSE)</f>
        <v>43569</v>
      </c>
      <c r="H299" t="str">
        <f>VLOOKUP(rozgrywka[[#This Row],[ID_gracza]],gracz[],4,FALSE)</f>
        <v>Japonia</v>
      </c>
      <c r="I299" t="str">
        <f>VLOOKUP(rozgrywka[[#This Row],[ID_mapy]],mapa[],2,FALSE)</f>
        <v>Tofik Lis</v>
      </c>
      <c r="J299" t="str">
        <f>VLOOKUP(rozgrywka[[#This Row],[ID_mapy]],mapa[],3,FALSE)</f>
        <v>Kość-Trąbek</v>
      </c>
      <c r="K299">
        <f>VLOOKUP(rozgrywka[[#This Row],[ID_mapy]],mapa[],4,FALSE)</f>
        <v>6</v>
      </c>
      <c r="L299">
        <f>VLOOKUP(rozgrywka[[#This Row],[ID_mapy]],mapa[],5,FALSE)</f>
        <v>160</v>
      </c>
      <c r="M299">
        <f>VLOOKUP(rozgrywka[[#This Row],[ID_mapy]],mapa[],6,FALSE)</f>
        <v>1200</v>
      </c>
      <c r="N299" s="4">
        <f>MONTH(rozgrywka[[#This Row],[Data_rozgrywki]])</f>
        <v>5</v>
      </c>
      <c r="O299" s="4">
        <f>YEAR(rozgrywka[[#This Row],[Data_rozgrywki]])</f>
        <v>2019</v>
      </c>
    </row>
    <row r="300" spans="1:15" x14ac:dyDescent="0.25">
      <c r="A300">
        <v>299</v>
      </c>
      <c r="B300">
        <v>14</v>
      </c>
      <c r="C300">
        <v>17</v>
      </c>
      <c r="D300" s="1">
        <v>43613</v>
      </c>
      <c r="E300">
        <v>69.81</v>
      </c>
      <c r="F300" t="str">
        <f>VLOOKUP(rozgrywka[[#This Row],[ID_gracza]],gracz[],2,FALSE)</f>
        <v>MikuTapper</v>
      </c>
      <c r="G300" s="1">
        <f>VLOOKUP(rozgrywka[[#This Row],[ID_gracza]],gracz[],3,FALSE)</f>
        <v>43569</v>
      </c>
      <c r="H300" t="str">
        <f>VLOOKUP(rozgrywka[[#This Row],[ID_gracza]],gracz[],4,FALSE)</f>
        <v>Japonia</v>
      </c>
      <c r="I300" t="str">
        <f>VLOOKUP(rozgrywka[[#This Row],[ID_mapy]],mapa[],2,FALSE)</f>
        <v>Tofik Lis</v>
      </c>
      <c r="J300" t="str">
        <f>VLOOKUP(rozgrywka[[#This Row],[ID_mapy]],mapa[],3,FALSE)</f>
        <v>Kość-Trąbek</v>
      </c>
      <c r="K300">
        <f>VLOOKUP(rozgrywka[[#This Row],[ID_mapy]],mapa[],4,FALSE)</f>
        <v>6</v>
      </c>
      <c r="L300">
        <f>VLOOKUP(rozgrywka[[#This Row],[ID_mapy]],mapa[],5,FALSE)</f>
        <v>160</v>
      </c>
      <c r="M300">
        <f>VLOOKUP(rozgrywka[[#This Row],[ID_mapy]],mapa[],6,FALSE)</f>
        <v>1200</v>
      </c>
      <c r="N300" s="4">
        <f>MONTH(rozgrywka[[#This Row],[Data_rozgrywki]])</f>
        <v>5</v>
      </c>
      <c r="O300" s="4">
        <f>YEAR(rozgrywka[[#This Row],[Data_rozgrywki]])</f>
        <v>2019</v>
      </c>
    </row>
    <row r="301" spans="1:15" x14ac:dyDescent="0.25">
      <c r="A301">
        <v>300</v>
      </c>
      <c r="B301">
        <v>14</v>
      </c>
      <c r="C301">
        <v>17</v>
      </c>
      <c r="D301" s="1">
        <v>43613</v>
      </c>
      <c r="E301">
        <v>88.71</v>
      </c>
      <c r="F301" t="str">
        <f>VLOOKUP(rozgrywka[[#This Row],[ID_gracza]],gracz[],2,FALSE)</f>
        <v>MikuTapper</v>
      </c>
      <c r="G301" s="1">
        <f>VLOOKUP(rozgrywka[[#This Row],[ID_gracza]],gracz[],3,FALSE)</f>
        <v>43569</v>
      </c>
      <c r="H301" t="str">
        <f>VLOOKUP(rozgrywka[[#This Row],[ID_gracza]],gracz[],4,FALSE)</f>
        <v>Japonia</v>
      </c>
      <c r="I301" t="str">
        <f>VLOOKUP(rozgrywka[[#This Row],[ID_mapy]],mapa[],2,FALSE)</f>
        <v>Tofik Lis</v>
      </c>
      <c r="J301" t="str">
        <f>VLOOKUP(rozgrywka[[#This Row],[ID_mapy]],mapa[],3,FALSE)</f>
        <v>Kość-Trąbek</v>
      </c>
      <c r="K301">
        <f>VLOOKUP(rozgrywka[[#This Row],[ID_mapy]],mapa[],4,FALSE)</f>
        <v>6</v>
      </c>
      <c r="L301">
        <f>VLOOKUP(rozgrywka[[#This Row],[ID_mapy]],mapa[],5,FALSE)</f>
        <v>160</v>
      </c>
      <c r="M301">
        <f>VLOOKUP(rozgrywka[[#This Row],[ID_mapy]],mapa[],6,FALSE)</f>
        <v>1200</v>
      </c>
      <c r="N301" s="4">
        <f>MONTH(rozgrywka[[#This Row],[Data_rozgrywki]])</f>
        <v>5</v>
      </c>
      <c r="O301" s="4">
        <f>YEAR(rozgrywka[[#This Row],[Data_rozgrywki]])</f>
        <v>2019</v>
      </c>
    </row>
    <row r="302" spans="1:15" x14ac:dyDescent="0.25">
      <c r="A302">
        <v>301</v>
      </c>
      <c r="B302">
        <v>14</v>
      </c>
      <c r="C302">
        <v>17</v>
      </c>
      <c r="D302" s="1">
        <v>43613</v>
      </c>
      <c r="E302">
        <v>73.42</v>
      </c>
      <c r="F302" t="str">
        <f>VLOOKUP(rozgrywka[[#This Row],[ID_gracza]],gracz[],2,FALSE)</f>
        <v>MikuTapper</v>
      </c>
      <c r="G302" s="1">
        <f>VLOOKUP(rozgrywka[[#This Row],[ID_gracza]],gracz[],3,FALSE)</f>
        <v>43569</v>
      </c>
      <c r="H302" t="str">
        <f>VLOOKUP(rozgrywka[[#This Row],[ID_gracza]],gracz[],4,FALSE)</f>
        <v>Japonia</v>
      </c>
      <c r="I302" t="str">
        <f>VLOOKUP(rozgrywka[[#This Row],[ID_mapy]],mapa[],2,FALSE)</f>
        <v>Tofik Lis</v>
      </c>
      <c r="J302" t="str">
        <f>VLOOKUP(rozgrywka[[#This Row],[ID_mapy]],mapa[],3,FALSE)</f>
        <v>Kość-Trąbek</v>
      </c>
      <c r="K302">
        <f>VLOOKUP(rozgrywka[[#This Row],[ID_mapy]],mapa[],4,FALSE)</f>
        <v>6</v>
      </c>
      <c r="L302">
        <f>VLOOKUP(rozgrywka[[#This Row],[ID_mapy]],mapa[],5,FALSE)</f>
        <v>160</v>
      </c>
      <c r="M302">
        <f>VLOOKUP(rozgrywka[[#This Row],[ID_mapy]],mapa[],6,FALSE)</f>
        <v>1200</v>
      </c>
      <c r="N302" s="4">
        <f>MONTH(rozgrywka[[#This Row],[Data_rozgrywki]])</f>
        <v>5</v>
      </c>
      <c r="O302" s="4">
        <f>YEAR(rozgrywka[[#This Row],[Data_rozgrywki]])</f>
        <v>2019</v>
      </c>
    </row>
    <row r="303" spans="1:15" x14ac:dyDescent="0.25">
      <c r="A303">
        <v>302</v>
      </c>
      <c r="B303">
        <v>14</v>
      </c>
      <c r="C303">
        <v>9</v>
      </c>
      <c r="D303" s="1">
        <v>43613</v>
      </c>
      <c r="E303">
        <v>15.59</v>
      </c>
      <c r="F303" t="str">
        <f>VLOOKUP(rozgrywka[[#This Row],[ID_gracza]],gracz[],2,FALSE)</f>
        <v>MikuTapper</v>
      </c>
      <c r="G303" s="1">
        <f>VLOOKUP(rozgrywka[[#This Row],[ID_gracza]],gracz[],3,FALSE)</f>
        <v>43569</v>
      </c>
      <c r="H303" t="str">
        <f>VLOOKUP(rozgrywka[[#This Row],[ID_gracza]],gracz[],4,FALSE)</f>
        <v>Japonia</v>
      </c>
      <c r="I303" t="str">
        <f>VLOOKUP(rozgrywka[[#This Row],[ID_mapy]],mapa[],2,FALSE)</f>
        <v>Panda Oczy i Termit</v>
      </c>
      <c r="J303" t="str">
        <f>VLOOKUP(rozgrywka[[#This Row],[ID_mapy]],mapa[],3,FALSE)</f>
        <v>Duży Wynik</v>
      </c>
      <c r="K303">
        <f>VLOOKUP(rozgrywka[[#This Row],[ID_mapy]],mapa[],4,FALSE)</f>
        <v>6</v>
      </c>
      <c r="L303">
        <f>VLOOKUP(rozgrywka[[#This Row],[ID_mapy]],mapa[],5,FALSE)</f>
        <v>150</v>
      </c>
      <c r="M303">
        <f>VLOOKUP(rozgrywka[[#This Row],[ID_mapy]],mapa[],6,FALSE)</f>
        <v>1200</v>
      </c>
      <c r="N303" s="4">
        <f>MONTH(rozgrywka[[#This Row],[Data_rozgrywki]])</f>
        <v>5</v>
      </c>
      <c r="O303" s="4">
        <f>YEAR(rozgrywka[[#This Row],[Data_rozgrywki]])</f>
        <v>2019</v>
      </c>
    </row>
    <row r="304" spans="1:15" x14ac:dyDescent="0.25">
      <c r="A304">
        <v>303</v>
      </c>
      <c r="B304">
        <v>14</v>
      </c>
      <c r="C304">
        <v>9</v>
      </c>
      <c r="D304" s="1">
        <v>43613</v>
      </c>
      <c r="E304">
        <v>25.45</v>
      </c>
      <c r="F304" t="str">
        <f>VLOOKUP(rozgrywka[[#This Row],[ID_gracza]],gracz[],2,FALSE)</f>
        <v>MikuTapper</v>
      </c>
      <c r="G304" s="1">
        <f>VLOOKUP(rozgrywka[[#This Row],[ID_gracza]],gracz[],3,FALSE)</f>
        <v>43569</v>
      </c>
      <c r="H304" t="str">
        <f>VLOOKUP(rozgrywka[[#This Row],[ID_gracza]],gracz[],4,FALSE)</f>
        <v>Japonia</v>
      </c>
      <c r="I304" t="str">
        <f>VLOOKUP(rozgrywka[[#This Row],[ID_mapy]],mapa[],2,FALSE)</f>
        <v>Panda Oczy i Termit</v>
      </c>
      <c r="J304" t="str">
        <f>VLOOKUP(rozgrywka[[#This Row],[ID_mapy]],mapa[],3,FALSE)</f>
        <v>Duży Wynik</v>
      </c>
      <c r="K304">
        <f>VLOOKUP(rozgrywka[[#This Row],[ID_mapy]],mapa[],4,FALSE)</f>
        <v>6</v>
      </c>
      <c r="L304">
        <f>VLOOKUP(rozgrywka[[#This Row],[ID_mapy]],mapa[],5,FALSE)</f>
        <v>150</v>
      </c>
      <c r="M304">
        <f>VLOOKUP(rozgrywka[[#This Row],[ID_mapy]],mapa[],6,FALSE)</f>
        <v>1200</v>
      </c>
      <c r="N304" s="4">
        <f>MONTH(rozgrywka[[#This Row],[Data_rozgrywki]])</f>
        <v>5</v>
      </c>
      <c r="O304" s="4">
        <f>YEAR(rozgrywka[[#This Row],[Data_rozgrywki]])</f>
        <v>2019</v>
      </c>
    </row>
    <row r="305" spans="1:15" x14ac:dyDescent="0.25">
      <c r="A305">
        <v>304</v>
      </c>
      <c r="B305">
        <v>14</v>
      </c>
      <c r="C305">
        <v>9</v>
      </c>
      <c r="D305" s="1">
        <v>43613</v>
      </c>
      <c r="E305">
        <v>24.04</v>
      </c>
      <c r="F305" t="str">
        <f>VLOOKUP(rozgrywka[[#This Row],[ID_gracza]],gracz[],2,FALSE)</f>
        <v>MikuTapper</v>
      </c>
      <c r="G305" s="1">
        <f>VLOOKUP(rozgrywka[[#This Row],[ID_gracza]],gracz[],3,FALSE)</f>
        <v>43569</v>
      </c>
      <c r="H305" t="str">
        <f>VLOOKUP(rozgrywka[[#This Row],[ID_gracza]],gracz[],4,FALSE)</f>
        <v>Japonia</v>
      </c>
      <c r="I305" t="str">
        <f>VLOOKUP(rozgrywka[[#This Row],[ID_mapy]],mapa[],2,FALSE)</f>
        <v>Panda Oczy i Termit</v>
      </c>
      <c r="J305" t="str">
        <f>VLOOKUP(rozgrywka[[#This Row],[ID_mapy]],mapa[],3,FALSE)</f>
        <v>Duży Wynik</v>
      </c>
      <c r="K305">
        <f>VLOOKUP(rozgrywka[[#This Row],[ID_mapy]],mapa[],4,FALSE)</f>
        <v>6</v>
      </c>
      <c r="L305">
        <f>VLOOKUP(rozgrywka[[#This Row],[ID_mapy]],mapa[],5,FALSE)</f>
        <v>150</v>
      </c>
      <c r="M305">
        <f>VLOOKUP(rozgrywka[[#This Row],[ID_mapy]],mapa[],6,FALSE)</f>
        <v>1200</v>
      </c>
      <c r="N305" s="4">
        <f>MONTH(rozgrywka[[#This Row],[Data_rozgrywki]])</f>
        <v>5</v>
      </c>
      <c r="O305" s="4">
        <f>YEAR(rozgrywka[[#This Row],[Data_rozgrywki]])</f>
        <v>2019</v>
      </c>
    </row>
    <row r="306" spans="1:15" x14ac:dyDescent="0.25">
      <c r="A306">
        <v>305</v>
      </c>
      <c r="B306">
        <v>14</v>
      </c>
      <c r="C306">
        <v>9</v>
      </c>
      <c r="D306" s="1">
        <v>43613</v>
      </c>
      <c r="E306">
        <v>44.18</v>
      </c>
      <c r="F306" t="str">
        <f>VLOOKUP(rozgrywka[[#This Row],[ID_gracza]],gracz[],2,FALSE)</f>
        <v>MikuTapper</v>
      </c>
      <c r="G306" s="1">
        <f>VLOOKUP(rozgrywka[[#This Row],[ID_gracza]],gracz[],3,FALSE)</f>
        <v>43569</v>
      </c>
      <c r="H306" t="str">
        <f>VLOOKUP(rozgrywka[[#This Row],[ID_gracza]],gracz[],4,FALSE)</f>
        <v>Japonia</v>
      </c>
      <c r="I306" t="str">
        <f>VLOOKUP(rozgrywka[[#This Row],[ID_mapy]],mapa[],2,FALSE)</f>
        <v>Panda Oczy i Termit</v>
      </c>
      <c r="J306" t="str">
        <f>VLOOKUP(rozgrywka[[#This Row],[ID_mapy]],mapa[],3,FALSE)</f>
        <v>Duży Wynik</v>
      </c>
      <c r="K306">
        <f>VLOOKUP(rozgrywka[[#This Row],[ID_mapy]],mapa[],4,FALSE)</f>
        <v>6</v>
      </c>
      <c r="L306">
        <f>VLOOKUP(rozgrywka[[#This Row],[ID_mapy]],mapa[],5,FALSE)</f>
        <v>150</v>
      </c>
      <c r="M306">
        <f>VLOOKUP(rozgrywka[[#This Row],[ID_mapy]],mapa[],6,FALSE)</f>
        <v>1200</v>
      </c>
      <c r="N306" s="4">
        <f>MONTH(rozgrywka[[#This Row],[Data_rozgrywki]])</f>
        <v>5</v>
      </c>
      <c r="O306" s="4">
        <f>YEAR(rozgrywka[[#This Row],[Data_rozgrywki]])</f>
        <v>2019</v>
      </c>
    </row>
    <row r="307" spans="1:15" x14ac:dyDescent="0.25">
      <c r="A307">
        <v>306</v>
      </c>
      <c r="B307">
        <v>3</v>
      </c>
      <c r="C307">
        <v>23</v>
      </c>
      <c r="D307" s="1">
        <v>43614</v>
      </c>
      <c r="E307">
        <v>36.380000000000003</v>
      </c>
      <c r="F307" t="str">
        <f>VLOOKUP(rozgrywka[[#This Row],[ID_gracza]],gracz[],2,FALSE)</f>
        <v>Klikacz69</v>
      </c>
      <c r="G307" s="1">
        <f>VLOOKUP(rozgrywka[[#This Row],[ID_gracza]],gracz[],3,FALSE)</f>
        <v>43602</v>
      </c>
      <c r="H307" t="str">
        <f>VLOOKUP(rozgrywka[[#This Row],[ID_gracza]],gracz[],4,FALSE)</f>
        <v>Polska</v>
      </c>
      <c r="I307" t="str">
        <f>VLOOKUP(rozgrywka[[#This Row],[ID_mapy]],mapa[],2,FALSE)</f>
        <v>Pan Daft i Franuś</v>
      </c>
      <c r="J307" t="str">
        <f>VLOOKUP(rozgrywka[[#This Row],[ID_mapy]],mapa[],3,FALSE)</f>
        <v>Bierz Szczęście</v>
      </c>
      <c r="K307">
        <f>VLOOKUP(rozgrywka[[#This Row],[ID_mapy]],mapa[],4,FALSE)</f>
        <v>5</v>
      </c>
      <c r="L307">
        <f>VLOOKUP(rozgrywka[[#This Row],[ID_mapy]],mapa[],5,FALSE)</f>
        <v>116</v>
      </c>
      <c r="M307">
        <f>VLOOKUP(rozgrywka[[#This Row],[ID_mapy]],mapa[],6,FALSE)</f>
        <v>1000</v>
      </c>
      <c r="N307" s="4">
        <f>MONTH(rozgrywka[[#This Row],[Data_rozgrywki]])</f>
        <v>5</v>
      </c>
      <c r="O307" s="4">
        <f>YEAR(rozgrywka[[#This Row],[Data_rozgrywki]])</f>
        <v>2019</v>
      </c>
    </row>
    <row r="308" spans="1:15" x14ac:dyDescent="0.25">
      <c r="A308">
        <v>307</v>
      </c>
      <c r="B308">
        <v>3</v>
      </c>
      <c r="C308">
        <v>23</v>
      </c>
      <c r="D308" s="1">
        <v>43614</v>
      </c>
      <c r="E308">
        <v>34.68</v>
      </c>
      <c r="F308" t="str">
        <f>VLOOKUP(rozgrywka[[#This Row],[ID_gracza]],gracz[],2,FALSE)</f>
        <v>Klikacz69</v>
      </c>
      <c r="G308" s="1">
        <f>VLOOKUP(rozgrywka[[#This Row],[ID_gracza]],gracz[],3,FALSE)</f>
        <v>43602</v>
      </c>
      <c r="H308" t="str">
        <f>VLOOKUP(rozgrywka[[#This Row],[ID_gracza]],gracz[],4,FALSE)</f>
        <v>Polska</v>
      </c>
      <c r="I308" t="str">
        <f>VLOOKUP(rozgrywka[[#This Row],[ID_mapy]],mapa[],2,FALSE)</f>
        <v>Pan Daft i Franuś</v>
      </c>
      <c r="J308" t="str">
        <f>VLOOKUP(rozgrywka[[#This Row],[ID_mapy]],mapa[],3,FALSE)</f>
        <v>Bierz Szczęście</v>
      </c>
      <c r="K308">
        <f>VLOOKUP(rozgrywka[[#This Row],[ID_mapy]],mapa[],4,FALSE)</f>
        <v>5</v>
      </c>
      <c r="L308">
        <f>VLOOKUP(rozgrywka[[#This Row],[ID_mapy]],mapa[],5,FALSE)</f>
        <v>116</v>
      </c>
      <c r="M308">
        <f>VLOOKUP(rozgrywka[[#This Row],[ID_mapy]],mapa[],6,FALSE)</f>
        <v>1000</v>
      </c>
      <c r="N308" s="4">
        <f>MONTH(rozgrywka[[#This Row],[Data_rozgrywki]])</f>
        <v>5</v>
      </c>
      <c r="O308" s="4">
        <f>YEAR(rozgrywka[[#This Row],[Data_rozgrywki]])</f>
        <v>2019</v>
      </c>
    </row>
    <row r="309" spans="1:15" x14ac:dyDescent="0.25">
      <c r="A309">
        <v>308</v>
      </c>
      <c r="B309">
        <v>3</v>
      </c>
      <c r="C309">
        <v>23</v>
      </c>
      <c r="D309" s="1">
        <v>43614</v>
      </c>
      <c r="E309">
        <v>48.81</v>
      </c>
      <c r="F309" t="str">
        <f>VLOOKUP(rozgrywka[[#This Row],[ID_gracza]],gracz[],2,FALSE)</f>
        <v>Klikacz69</v>
      </c>
      <c r="G309" s="1">
        <f>VLOOKUP(rozgrywka[[#This Row],[ID_gracza]],gracz[],3,FALSE)</f>
        <v>43602</v>
      </c>
      <c r="H309" t="str">
        <f>VLOOKUP(rozgrywka[[#This Row],[ID_gracza]],gracz[],4,FALSE)</f>
        <v>Polska</v>
      </c>
      <c r="I309" t="str">
        <f>VLOOKUP(rozgrywka[[#This Row],[ID_mapy]],mapa[],2,FALSE)</f>
        <v>Pan Daft i Franuś</v>
      </c>
      <c r="J309" t="str">
        <f>VLOOKUP(rozgrywka[[#This Row],[ID_mapy]],mapa[],3,FALSE)</f>
        <v>Bierz Szczęście</v>
      </c>
      <c r="K309">
        <f>VLOOKUP(rozgrywka[[#This Row],[ID_mapy]],mapa[],4,FALSE)</f>
        <v>5</v>
      </c>
      <c r="L309">
        <f>VLOOKUP(rozgrywka[[#This Row],[ID_mapy]],mapa[],5,FALSE)</f>
        <v>116</v>
      </c>
      <c r="M309">
        <f>VLOOKUP(rozgrywka[[#This Row],[ID_mapy]],mapa[],6,FALSE)</f>
        <v>1000</v>
      </c>
      <c r="N309" s="4">
        <f>MONTH(rozgrywka[[#This Row],[Data_rozgrywki]])</f>
        <v>5</v>
      </c>
      <c r="O309" s="4">
        <f>YEAR(rozgrywka[[#This Row],[Data_rozgrywki]])</f>
        <v>2019</v>
      </c>
    </row>
    <row r="310" spans="1:15" x14ac:dyDescent="0.25">
      <c r="A310">
        <v>309</v>
      </c>
      <c r="B310">
        <v>14</v>
      </c>
      <c r="C310">
        <v>9</v>
      </c>
      <c r="D310" s="1">
        <v>43615</v>
      </c>
      <c r="E310">
        <v>31.06</v>
      </c>
      <c r="F310" t="str">
        <f>VLOOKUP(rozgrywka[[#This Row],[ID_gracza]],gracz[],2,FALSE)</f>
        <v>MikuTapper</v>
      </c>
      <c r="G310" s="1">
        <f>VLOOKUP(rozgrywka[[#This Row],[ID_gracza]],gracz[],3,FALSE)</f>
        <v>43569</v>
      </c>
      <c r="H310" t="str">
        <f>VLOOKUP(rozgrywka[[#This Row],[ID_gracza]],gracz[],4,FALSE)</f>
        <v>Japonia</v>
      </c>
      <c r="I310" t="str">
        <f>VLOOKUP(rozgrywka[[#This Row],[ID_mapy]],mapa[],2,FALSE)</f>
        <v>Panda Oczy i Termit</v>
      </c>
      <c r="J310" t="str">
        <f>VLOOKUP(rozgrywka[[#This Row],[ID_mapy]],mapa[],3,FALSE)</f>
        <v>Duży Wynik</v>
      </c>
      <c r="K310">
        <f>VLOOKUP(rozgrywka[[#This Row],[ID_mapy]],mapa[],4,FALSE)</f>
        <v>6</v>
      </c>
      <c r="L310">
        <f>VLOOKUP(rozgrywka[[#This Row],[ID_mapy]],mapa[],5,FALSE)</f>
        <v>150</v>
      </c>
      <c r="M310">
        <f>VLOOKUP(rozgrywka[[#This Row],[ID_mapy]],mapa[],6,FALSE)</f>
        <v>1200</v>
      </c>
      <c r="N310" s="4">
        <f>MONTH(rozgrywka[[#This Row],[Data_rozgrywki]])</f>
        <v>5</v>
      </c>
      <c r="O310" s="4">
        <f>YEAR(rozgrywka[[#This Row],[Data_rozgrywki]])</f>
        <v>2019</v>
      </c>
    </row>
    <row r="311" spans="1:15" x14ac:dyDescent="0.25">
      <c r="A311">
        <v>310</v>
      </c>
      <c r="B311">
        <v>14</v>
      </c>
      <c r="C311">
        <v>9</v>
      </c>
      <c r="D311" s="1">
        <v>43615</v>
      </c>
      <c r="E311">
        <v>55.41</v>
      </c>
      <c r="F311" t="str">
        <f>VLOOKUP(rozgrywka[[#This Row],[ID_gracza]],gracz[],2,FALSE)</f>
        <v>MikuTapper</v>
      </c>
      <c r="G311" s="1">
        <f>VLOOKUP(rozgrywka[[#This Row],[ID_gracza]],gracz[],3,FALSE)</f>
        <v>43569</v>
      </c>
      <c r="H311" t="str">
        <f>VLOOKUP(rozgrywka[[#This Row],[ID_gracza]],gracz[],4,FALSE)</f>
        <v>Japonia</v>
      </c>
      <c r="I311" t="str">
        <f>VLOOKUP(rozgrywka[[#This Row],[ID_mapy]],mapa[],2,FALSE)</f>
        <v>Panda Oczy i Termit</v>
      </c>
      <c r="J311" t="str">
        <f>VLOOKUP(rozgrywka[[#This Row],[ID_mapy]],mapa[],3,FALSE)</f>
        <v>Duży Wynik</v>
      </c>
      <c r="K311">
        <f>VLOOKUP(rozgrywka[[#This Row],[ID_mapy]],mapa[],4,FALSE)</f>
        <v>6</v>
      </c>
      <c r="L311">
        <f>VLOOKUP(rozgrywka[[#This Row],[ID_mapy]],mapa[],5,FALSE)</f>
        <v>150</v>
      </c>
      <c r="M311">
        <f>VLOOKUP(rozgrywka[[#This Row],[ID_mapy]],mapa[],6,FALSE)</f>
        <v>1200</v>
      </c>
      <c r="N311" s="4">
        <f>MONTH(rozgrywka[[#This Row],[Data_rozgrywki]])</f>
        <v>5</v>
      </c>
      <c r="O311" s="4">
        <f>YEAR(rozgrywka[[#This Row],[Data_rozgrywki]])</f>
        <v>2019</v>
      </c>
    </row>
    <row r="312" spans="1:15" x14ac:dyDescent="0.25">
      <c r="A312">
        <v>311</v>
      </c>
      <c r="B312">
        <v>14</v>
      </c>
      <c r="C312">
        <v>9</v>
      </c>
      <c r="D312" s="1">
        <v>43615</v>
      </c>
      <c r="E312">
        <v>67.209999999999994</v>
      </c>
      <c r="F312" t="str">
        <f>VLOOKUP(rozgrywka[[#This Row],[ID_gracza]],gracz[],2,FALSE)</f>
        <v>MikuTapper</v>
      </c>
      <c r="G312" s="1">
        <f>VLOOKUP(rozgrywka[[#This Row],[ID_gracza]],gracz[],3,FALSE)</f>
        <v>43569</v>
      </c>
      <c r="H312" t="str">
        <f>VLOOKUP(rozgrywka[[#This Row],[ID_gracza]],gracz[],4,FALSE)</f>
        <v>Japonia</v>
      </c>
      <c r="I312" t="str">
        <f>VLOOKUP(rozgrywka[[#This Row],[ID_mapy]],mapa[],2,FALSE)</f>
        <v>Panda Oczy i Termit</v>
      </c>
      <c r="J312" t="str">
        <f>VLOOKUP(rozgrywka[[#This Row],[ID_mapy]],mapa[],3,FALSE)</f>
        <v>Duży Wynik</v>
      </c>
      <c r="K312">
        <f>VLOOKUP(rozgrywka[[#This Row],[ID_mapy]],mapa[],4,FALSE)</f>
        <v>6</v>
      </c>
      <c r="L312">
        <f>VLOOKUP(rozgrywka[[#This Row],[ID_mapy]],mapa[],5,FALSE)</f>
        <v>150</v>
      </c>
      <c r="M312">
        <f>VLOOKUP(rozgrywka[[#This Row],[ID_mapy]],mapa[],6,FALSE)</f>
        <v>1200</v>
      </c>
      <c r="N312" s="4">
        <f>MONTH(rozgrywka[[#This Row],[Data_rozgrywki]])</f>
        <v>5</v>
      </c>
      <c r="O312" s="4">
        <f>YEAR(rozgrywka[[#This Row],[Data_rozgrywki]])</f>
        <v>2019</v>
      </c>
    </row>
    <row r="313" spans="1:15" x14ac:dyDescent="0.25">
      <c r="A313">
        <v>312</v>
      </c>
      <c r="B313">
        <v>14</v>
      </c>
      <c r="C313">
        <v>9</v>
      </c>
      <c r="D313" s="1">
        <v>43616</v>
      </c>
      <c r="E313">
        <v>63.77</v>
      </c>
      <c r="F313" t="str">
        <f>VLOOKUP(rozgrywka[[#This Row],[ID_gracza]],gracz[],2,FALSE)</f>
        <v>MikuTapper</v>
      </c>
      <c r="G313" s="1">
        <f>VLOOKUP(rozgrywka[[#This Row],[ID_gracza]],gracz[],3,FALSE)</f>
        <v>43569</v>
      </c>
      <c r="H313" t="str">
        <f>VLOOKUP(rozgrywka[[#This Row],[ID_gracza]],gracz[],4,FALSE)</f>
        <v>Japonia</v>
      </c>
      <c r="I313" t="str">
        <f>VLOOKUP(rozgrywka[[#This Row],[ID_mapy]],mapa[],2,FALSE)</f>
        <v>Panda Oczy i Termit</v>
      </c>
      <c r="J313" t="str">
        <f>VLOOKUP(rozgrywka[[#This Row],[ID_mapy]],mapa[],3,FALSE)</f>
        <v>Duży Wynik</v>
      </c>
      <c r="K313">
        <f>VLOOKUP(rozgrywka[[#This Row],[ID_mapy]],mapa[],4,FALSE)</f>
        <v>6</v>
      </c>
      <c r="L313">
        <f>VLOOKUP(rozgrywka[[#This Row],[ID_mapy]],mapa[],5,FALSE)</f>
        <v>150</v>
      </c>
      <c r="M313">
        <f>VLOOKUP(rozgrywka[[#This Row],[ID_mapy]],mapa[],6,FALSE)</f>
        <v>1200</v>
      </c>
      <c r="N313" s="4">
        <f>MONTH(rozgrywka[[#This Row],[Data_rozgrywki]])</f>
        <v>5</v>
      </c>
      <c r="O313" s="4">
        <f>YEAR(rozgrywka[[#This Row],[Data_rozgrywki]])</f>
        <v>2019</v>
      </c>
    </row>
    <row r="314" spans="1:15" x14ac:dyDescent="0.25">
      <c r="A314">
        <v>313</v>
      </c>
      <c r="B314">
        <v>3</v>
      </c>
      <c r="C314">
        <v>23</v>
      </c>
      <c r="D314" s="1">
        <v>43617</v>
      </c>
      <c r="E314">
        <v>49.04</v>
      </c>
      <c r="F314" t="str">
        <f>VLOOKUP(rozgrywka[[#This Row],[ID_gracza]],gracz[],2,FALSE)</f>
        <v>Klikacz69</v>
      </c>
      <c r="G314" s="1">
        <f>VLOOKUP(rozgrywka[[#This Row],[ID_gracza]],gracz[],3,FALSE)</f>
        <v>43602</v>
      </c>
      <c r="H314" t="str">
        <f>VLOOKUP(rozgrywka[[#This Row],[ID_gracza]],gracz[],4,FALSE)</f>
        <v>Polska</v>
      </c>
      <c r="I314" t="str">
        <f>VLOOKUP(rozgrywka[[#This Row],[ID_mapy]],mapa[],2,FALSE)</f>
        <v>Pan Daft i Franuś</v>
      </c>
      <c r="J314" t="str">
        <f>VLOOKUP(rozgrywka[[#This Row],[ID_mapy]],mapa[],3,FALSE)</f>
        <v>Bierz Szczęście</v>
      </c>
      <c r="K314">
        <f>VLOOKUP(rozgrywka[[#This Row],[ID_mapy]],mapa[],4,FALSE)</f>
        <v>5</v>
      </c>
      <c r="L314">
        <f>VLOOKUP(rozgrywka[[#This Row],[ID_mapy]],mapa[],5,FALSE)</f>
        <v>116</v>
      </c>
      <c r="M314">
        <f>VLOOKUP(rozgrywka[[#This Row],[ID_mapy]],mapa[],6,FALSE)</f>
        <v>1000</v>
      </c>
      <c r="N314" s="4">
        <f>MONTH(rozgrywka[[#This Row],[Data_rozgrywki]])</f>
        <v>6</v>
      </c>
      <c r="O314" s="4">
        <f>YEAR(rozgrywka[[#This Row],[Data_rozgrywki]])</f>
        <v>2019</v>
      </c>
    </row>
    <row r="315" spans="1:15" x14ac:dyDescent="0.25">
      <c r="A315">
        <v>314</v>
      </c>
      <c r="B315">
        <v>3</v>
      </c>
      <c r="C315">
        <v>23</v>
      </c>
      <c r="D315" s="1">
        <v>43617</v>
      </c>
      <c r="E315">
        <v>56.37</v>
      </c>
      <c r="F315" t="str">
        <f>VLOOKUP(rozgrywka[[#This Row],[ID_gracza]],gracz[],2,FALSE)</f>
        <v>Klikacz69</v>
      </c>
      <c r="G315" s="1">
        <f>VLOOKUP(rozgrywka[[#This Row],[ID_gracza]],gracz[],3,FALSE)</f>
        <v>43602</v>
      </c>
      <c r="H315" t="str">
        <f>VLOOKUP(rozgrywka[[#This Row],[ID_gracza]],gracz[],4,FALSE)</f>
        <v>Polska</v>
      </c>
      <c r="I315" t="str">
        <f>VLOOKUP(rozgrywka[[#This Row],[ID_mapy]],mapa[],2,FALSE)</f>
        <v>Pan Daft i Franuś</v>
      </c>
      <c r="J315" t="str">
        <f>VLOOKUP(rozgrywka[[#This Row],[ID_mapy]],mapa[],3,FALSE)</f>
        <v>Bierz Szczęście</v>
      </c>
      <c r="K315">
        <f>VLOOKUP(rozgrywka[[#This Row],[ID_mapy]],mapa[],4,FALSE)</f>
        <v>5</v>
      </c>
      <c r="L315">
        <f>VLOOKUP(rozgrywka[[#This Row],[ID_mapy]],mapa[],5,FALSE)</f>
        <v>116</v>
      </c>
      <c r="M315">
        <f>VLOOKUP(rozgrywka[[#This Row],[ID_mapy]],mapa[],6,FALSE)</f>
        <v>1000</v>
      </c>
      <c r="N315" s="4">
        <f>MONTH(rozgrywka[[#This Row],[Data_rozgrywki]])</f>
        <v>6</v>
      </c>
      <c r="O315" s="4">
        <f>YEAR(rozgrywka[[#This Row],[Data_rozgrywki]])</f>
        <v>2019</v>
      </c>
    </row>
    <row r="316" spans="1:15" x14ac:dyDescent="0.25">
      <c r="A316">
        <v>315</v>
      </c>
      <c r="B316">
        <v>3</v>
      </c>
      <c r="C316">
        <v>3</v>
      </c>
      <c r="D316" s="1">
        <v>43617</v>
      </c>
      <c r="E316">
        <v>73.209999999999994</v>
      </c>
      <c r="F316" t="str">
        <f>VLOOKUP(rozgrywka[[#This Row],[ID_gracza]],gracz[],2,FALSE)</f>
        <v>Klikacz69</v>
      </c>
      <c r="G316" s="1">
        <f>VLOOKUP(rozgrywka[[#This Row],[ID_gracza]],gracz[],3,FALSE)</f>
        <v>43602</v>
      </c>
      <c r="H316" t="str">
        <f>VLOOKUP(rozgrywka[[#This Row],[ID_gracza]],gracz[],4,FALSE)</f>
        <v>Polska</v>
      </c>
      <c r="I316" t="str">
        <f>VLOOKUP(rozgrywka[[#This Row],[ID_mapy]],mapa[],2,FALSE)</f>
        <v>Kuba Omsiak</v>
      </c>
      <c r="J316" t="str">
        <f>VLOOKUP(rozgrywka[[#This Row],[ID_mapy]],mapa[],3,FALSE)</f>
        <v>Moja Miłość</v>
      </c>
      <c r="K316">
        <f>VLOOKUP(rozgrywka[[#This Row],[ID_mapy]],mapa[],4,FALSE)</f>
        <v>5</v>
      </c>
      <c r="L316">
        <f>VLOOKUP(rozgrywka[[#This Row],[ID_mapy]],mapa[],5,FALSE)</f>
        <v>128</v>
      </c>
      <c r="M316">
        <f>VLOOKUP(rozgrywka[[#This Row],[ID_mapy]],mapa[],6,FALSE)</f>
        <v>1000</v>
      </c>
      <c r="N316" s="4">
        <f>MONTH(rozgrywka[[#This Row],[Data_rozgrywki]])</f>
        <v>6</v>
      </c>
      <c r="O316" s="4">
        <f>YEAR(rozgrywka[[#This Row],[Data_rozgrywki]])</f>
        <v>2019</v>
      </c>
    </row>
    <row r="317" spans="1:15" x14ac:dyDescent="0.25">
      <c r="A317">
        <v>316</v>
      </c>
      <c r="B317">
        <v>3</v>
      </c>
      <c r="C317">
        <v>3</v>
      </c>
      <c r="D317" s="1">
        <v>43617</v>
      </c>
      <c r="E317">
        <v>88.18</v>
      </c>
      <c r="F317" t="str">
        <f>VLOOKUP(rozgrywka[[#This Row],[ID_gracza]],gracz[],2,FALSE)</f>
        <v>Klikacz69</v>
      </c>
      <c r="G317" s="1">
        <f>VLOOKUP(rozgrywka[[#This Row],[ID_gracza]],gracz[],3,FALSE)</f>
        <v>43602</v>
      </c>
      <c r="H317" t="str">
        <f>VLOOKUP(rozgrywka[[#This Row],[ID_gracza]],gracz[],4,FALSE)</f>
        <v>Polska</v>
      </c>
      <c r="I317" t="str">
        <f>VLOOKUP(rozgrywka[[#This Row],[ID_mapy]],mapa[],2,FALSE)</f>
        <v>Kuba Omsiak</v>
      </c>
      <c r="J317" t="str">
        <f>VLOOKUP(rozgrywka[[#This Row],[ID_mapy]],mapa[],3,FALSE)</f>
        <v>Moja Miłość</v>
      </c>
      <c r="K317">
        <f>VLOOKUP(rozgrywka[[#This Row],[ID_mapy]],mapa[],4,FALSE)</f>
        <v>5</v>
      </c>
      <c r="L317">
        <f>VLOOKUP(rozgrywka[[#This Row],[ID_mapy]],mapa[],5,FALSE)</f>
        <v>128</v>
      </c>
      <c r="M317">
        <f>VLOOKUP(rozgrywka[[#This Row],[ID_mapy]],mapa[],6,FALSE)</f>
        <v>1000</v>
      </c>
      <c r="N317" s="4">
        <f>MONTH(rozgrywka[[#This Row],[Data_rozgrywki]])</f>
        <v>6</v>
      </c>
      <c r="O317" s="4">
        <f>YEAR(rozgrywka[[#This Row],[Data_rozgrywki]])</f>
        <v>2019</v>
      </c>
    </row>
    <row r="318" spans="1:15" x14ac:dyDescent="0.25">
      <c r="A318">
        <v>317</v>
      </c>
      <c r="B318">
        <v>3</v>
      </c>
      <c r="C318">
        <v>4</v>
      </c>
      <c r="D318" s="1">
        <v>43617</v>
      </c>
      <c r="E318">
        <v>17.41</v>
      </c>
      <c r="F318" t="str">
        <f>VLOOKUP(rozgrywka[[#This Row],[ID_gracza]],gracz[],2,FALSE)</f>
        <v>Klikacz69</v>
      </c>
      <c r="G318" s="1">
        <f>VLOOKUP(rozgrywka[[#This Row],[ID_gracza]],gracz[],3,FALSE)</f>
        <v>43602</v>
      </c>
      <c r="H318" t="str">
        <f>VLOOKUP(rozgrywka[[#This Row],[ID_gracza]],gracz[],4,FALSE)</f>
        <v>Polska</v>
      </c>
      <c r="I318" t="str">
        <f>VLOOKUP(rozgrywka[[#This Row],[ID_mapy]],mapa[],2,FALSE)</f>
        <v>Pościgacze</v>
      </c>
      <c r="J318" t="str">
        <f>VLOOKUP(rozgrywka[[#This Row],[ID_mapy]],mapa[],3,FALSE)</f>
        <v>Zgubiłem się</v>
      </c>
      <c r="K318">
        <f>VLOOKUP(rozgrywka[[#This Row],[ID_mapy]],mapa[],4,FALSE)</f>
        <v>6</v>
      </c>
      <c r="L318">
        <f>VLOOKUP(rozgrywka[[#This Row],[ID_mapy]],mapa[],5,FALSE)</f>
        <v>170</v>
      </c>
      <c r="M318">
        <f>VLOOKUP(rozgrywka[[#This Row],[ID_mapy]],mapa[],6,FALSE)</f>
        <v>1200</v>
      </c>
      <c r="N318" s="4">
        <f>MONTH(rozgrywka[[#This Row],[Data_rozgrywki]])</f>
        <v>6</v>
      </c>
      <c r="O318" s="4">
        <f>YEAR(rozgrywka[[#This Row],[Data_rozgrywki]])</f>
        <v>2019</v>
      </c>
    </row>
    <row r="319" spans="1:15" x14ac:dyDescent="0.25">
      <c r="A319">
        <v>318</v>
      </c>
      <c r="B319">
        <v>3</v>
      </c>
      <c r="C319">
        <v>4</v>
      </c>
      <c r="D319" s="1">
        <v>43617</v>
      </c>
      <c r="E319">
        <v>26.13</v>
      </c>
      <c r="F319" t="str">
        <f>VLOOKUP(rozgrywka[[#This Row],[ID_gracza]],gracz[],2,FALSE)</f>
        <v>Klikacz69</v>
      </c>
      <c r="G319" s="1">
        <f>VLOOKUP(rozgrywka[[#This Row],[ID_gracza]],gracz[],3,FALSE)</f>
        <v>43602</v>
      </c>
      <c r="H319" t="str">
        <f>VLOOKUP(rozgrywka[[#This Row],[ID_gracza]],gracz[],4,FALSE)</f>
        <v>Polska</v>
      </c>
      <c r="I319" t="str">
        <f>VLOOKUP(rozgrywka[[#This Row],[ID_mapy]],mapa[],2,FALSE)</f>
        <v>Pościgacze</v>
      </c>
      <c r="J319" t="str">
        <f>VLOOKUP(rozgrywka[[#This Row],[ID_mapy]],mapa[],3,FALSE)</f>
        <v>Zgubiłem się</v>
      </c>
      <c r="K319">
        <f>VLOOKUP(rozgrywka[[#This Row],[ID_mapy]],mapa[],4,FALSE)</f>
        <v>6</v>
      </c>
      <c r="L319">
        <f>VLOOKUP(rozgrywka[[#This Row],[ID_mapy]],mapa[],5,FALSE)</f>
        <v>170</v>
      </c>
      <c r="M319">
        <f>VLOOKUP(rozgrywka[[#This Row],[ID_mapy]],mapa[],6,FALSE)</f>
        <v>1200</v>
      </c>
      <c r="N319" s="4">
        <f>MONTH(rozgrywka[[#This Row],[Data_rozgrywki]])</f>
        <v>6</v>
      </c>
      <c r="O319" s="4">
        <f>YEAR(rozgrywka[[#This Row],[Data_rozgrywki]])</f>
        <v>2019</v>
      </c>
    </row>
    <row r="320" spans="1:15" x14ac:dyDescent="0.25">
      <c r="A320">
        <v>319</v>
      </c>
      <c r="B320">
        <v>14</v>
      </c>
      <c r="C320">
        <v>9</v>
      </c>
      <c r="D320" s="1">
        <v>43618</v>
      </c>
      <c r="E320">
        <v>75.45</v>
      </c>
      <c r="F320" t="str">
        <f>VLOOKUP(rozgrywka[[#This Row],[ID_gracza]],gracz[],2,FALSE)</f>
        <v>MikuTapper</v>
      </c>
      <c r="G320" s="1">
        <f>VLOOKUP(rozgrywka[[#This Row],[ID_gracza]],gracz[],3,FALSE)</f>
        <v>43569</v>
      </c>
      <c r="H320" t="str">
        <f>VLOOKUP(rozgrywka[[#This Row],[ID_gracza]],gracz[],4,FALSE)</f>
        <v>Japonia</v>
      </c>
      <c r="I320" t="str">
        <f>VLOOKUP(rozgrywka[[#This Row],[ID_mapy]],mapa[],2,FALSE)</f>
        <v>Panda Oczy i Termit</v>
      </c>
      <c r="J320" t="str">
        <f>VLOOKUP(rozgrywka[[#This Row],[ID_mapy]],mapa[],3,FALSE)</f>
        <v>Duży Wynik</v>
      </c>
      <c r="K320">
        <f>VLOOKUP(rozgrywka[[#This Row],[ID_mapy]],mapa[],4,FALSE)</f>
        <v>6</v>
      </c>
      <c r="L320">
        <f>VLOOKUP(rozgrywka[[#This Row],[ID_mapy]],mapa[],5,FALSE)</f>
        <v>150</v>
      </c>
      <c r="M320">
        <f>VLOOKUP(rozgrywka[[#This Row],[ID_mapy]],mapa[],6,FALSE)</f>
        <v>1200</v>
      </c>
      <c r="N320" s="4">
        <f>MONTH(rozgrywka[[#This Row],[Data_rozgrywki]])</f>
        <v>6</v>
      </c>
      <c r="O320" s="4">
        <f>YEAR(rozgrywka[[#This Row],[Data_rozgrywki]])</f>
        <v>2019</v>
      </c>
    </row>
    <row r="321" spans="1:15" x14ac:dyDescent="0.25">
      <c r="A321">
        <v>320</v>
      </c>
      <c r="B321">
        <v>3</v>
      </c>
      <c r="C321">
        <v>4</v>
      </c>
      <c r="D321" s="1">
        <v>43620</v>
      </c>
      <c r="E321">
        <v>24.25</v>
      </c>
      <c r="F321" t="str">
        <f>VLOOKUP(rozgrywka[[#This Row],[ID_gracza]],gracz[],2,FALSE)</f>
        <v>Klikacz69</v>
      </c>
      <c r="G321" s="1">
        <f>VLOOKUP(rozgrywka[[#This Row],[ID_gracza]],gracz[],3,FALSE)</f>
        <v>43602</v>
      </c>
      <c r="H321" t="str">
        <f>VLOOKUP(rozgrywka[[#This Row],[ID_gracza]],gracz[],4,FALSE)</f>
        <v>Polska</v>
      </c>
      <c r="I321" t="str">
        <f>VLOOKUP(rozgrywka[[#This Row],[ID_mapy]],mapa[],2,FALSE)</f>
        <v>Pościgacze</v>
      </c>
      <c r="J321" t="str">
        <f>VLOOKUP(rozgrywka[[#This Row],[ID_mapy]],mapa[],3,FALSE)</f>
        <v>Zgubiłem się</v>
      </c>
      <c r="K321">
        <f>VLOOKUP(rozgrywka[[#This Row],[ID_mapy]],mapa[],4,FALSE)</f>
        <v>6</v>
      </c>
      <c r="L321">
        <f>VLOOKUP(rozgrywka[[#This Row],[ID_mapy]],mapa[],5,FALSE)</f>
        <v>170</v>
      </c>
      <c r="M321">
        <f>VLOOKUP(rozgrywka[[#This Row],[ID_mapy]],mapa[],6,FALSE)</f>
        <v>1200</v>
      </c>
      <c r="N321" s="4">
        <f>MONTH(rozgrywka[[#This Row],[Data_rozgrywki]])</f>
        <v>6</v>
      </c>
      <c r="O321" s="4">
        <f>YEAR(rozgrywka[[#This Row],[Data_rozgrywki]])</f>
        <v>2019</v>
      </c>
    </row>
    <row r="322" spans="1:15" x14ac:dyDescent="0.25">
      <c r="A322">
        <v>321</v>
      </c>
      <c r="B322">
        <v>3</v>
      </c>
      <c r="C322">
        <v>4</v>
      </c>
      <c r="D322" s="1">
        <v>43620</v>
      </c>
      <c r="E322">
        <v>36.11</v>
      </c>
      <c r="F322" t="str">
        <f>VLOOKUP(rozgrywka[[#This Row],[ID_gracza]],gracz[],2,FALSE)</f>
        <v>Klikacz69</v>
      </c>
      <c r="G322" s="1">
        <f>VLOOKUP(rozgrywka[[#This Row],[ID_gracza]],gracz[],3,FALSE)</f>
        <v>43602</v>
      </c>
      <c r="H322" t="str">
        <f>VLOOKUP(rozgrywka[[#This Row],[ID_gracza]],gracz[],4,FALSE)</f>
        <v>Polska</v>
      </c>
      <c r="I322" t="str">
        <f>VLOOKUP(rozgrywka[[#This Row],[ID_mapy]],mapa[],2,FALSE)</f>
        <v>Pościgacze</v>
      </c>
      <c r="J322" t="str">
        <f>VLOOKUP(rozgrywka[[#This Row],[ID_mapy]],mapa[],3,FALSE)</f>
        <v>Zgubiłem się</v>
      </c>
      <c r="K322">
        <f>VLOOKUP(rozgrywka[[#This Row],[ID_mapy]],mapa[],4,FALSE)</f>
        <v>6</v>
      </c>
      <c r="L322">
        <f>VLOOKUP(rozgrywka[[#This Row],[ID_mapy]],mapa[],5,FALSE)</f>
        <v>170</v>
      </c>
      <c r="M322">
        <f>VLOOKUP(rozgrywka[[#This Row],[ID_mapy]],mapa[],6,FALSE)</f>
        <v>1200</v>
      </c>
      <c r="N322" s="4">
        <f>MONTH(rozgrywka[[#This Row],[Data_rozgrywki]])</f>
        <v>6</v>
      </c>
      <c r="O322" s="4">
        <f>YEAR(rozgrywka[[#This Row],[Data_rozgrywki]])</f>
        <v>2019</v>
      </c>
    </row>
    <row r="323" spans="1:15" x14ac:dyDescent="0.25">
      <c r="A323">
        <v>322</v>
      </c>
      <c r="B323">
        <v>3</v>
      </c>
      <c r="C323">
        <v>4</v>
      </c>
      <c r="D323" s="1">
        <v>43620</v>
      </c>
      <c r="E323">
        <v>38.72</v>
      </c>
      <c r="F323" t="str">
        <f>VLOOKUP(rozgrywka[[#This Row],[ID_gracza]],gracz[],2,FALSE)</f>
        <v>Klikacz69</v>
      </c>
      <c r="G323" s="1">
        <f>VLOOKUP(rozgrywka[[#This Row],[ID_gracza]],gracz[],3,FALSE)</f>
        <v>43602</v>
      </c>
      <c r="H323" t="str">
        <f>VLOOKUP(rozgrywka[[#This Row],[ID_gracza]],gracz[],4,FALSE)</f>
        <v>Polska</v>
      </c>
      <c r="I323" t="str">
        <f>VLOOKUP(rozgrywka[[#This Row],[ID_mapy]],mapa[],2,FALSE)</f>
        <v>Pościgacze</v>
      </c>
      <c r="J323" t="str">
        <f>VLOOKUP(rozgrywka[[#This Row],[ID_mapy]],mapa[],3,FALSE)</f>
        <v>Zgubiłem się</v>
      </c>
      <c r="K323">
        <f>VLOOKUP(rozgrywka[[#This Row],[ID_mapy]],mapa[],4,FALSE)</f>
        <v>6</v>
      </c>
      <c r="L323">
        <f>VLOOKUP(rozgrywka[[#This Row],[ID_mapy]],mapa[],5,FALSE)</f>
        <v>170</v>
      </c>
      <c r="M323">
        <f>VLOOKUP(rozgrywka[[#This Row],[ID_mapy]],mapa[],6,FALSE)</f>
        <v>1200</v>
      </c>
      <c r="N323" s="4">
        <f>MONTH(rozgrywka[[#This Row],[Data_rozgrywki]])</f>
        <v>6</v>
      </c>
      <c r="O323" s="4">
        <f>YEAR(rozgrywka[[#This Row],[Data_rozgrywki]])</f>
        <v>2019</v>
      </c>
    </row>
    <row r="324" spans="1:15" x14ac:dyDescent="0.25">
      <c r="A324">
        <v>323</v>
      </c>
      <c r="B324">
        <v>3</v>
      </c>
      <c r="C324">
        <v>4</v>
      </c>
      <c r="D324" s="1">
        <v>43620</v>
      </c>
      <c r="E324">
        <v>57.51</v>
      </c>
      <c r="F324" t="str">
        <f>VLOOKUP(rozgrywka[[#This Row],[ID_gracza]],gracz[],2,FALSE)</f>
        <v>Klikacz69</v>
      </c>
      <c r="G324" s="1">
        <f>VLOOKUP(rozgrywka[[#This Row],[ID_gracza]],gracz[],3,FALSE)</f>
        <v>43602</v>
      </c>
      <c r="H324" t="str">
        <f>VLOOKUP(rozgrywka[[#This Row],[ID_gracza]],gracz[],4,FALSE)</f>
        <v>Polska</v>
      </c>
      <c r="I324" t="str">
        <f>VLOOKUP(rozgrywka[[#This Row],[ID_mapy]],mapa[],2,FALSE)</f>
        <v>Pościgacze</v>
      </c>
      <c r="J324" t="str">
        <f>VLOOKUP(rozgrywka[[#This Row],[ID_mapy]],mapa[],3,FALSE)</f>
        <v>Zgubiłem się</v>
      </c>
      <c r="K324">
        <f>VLOOKUP(rozgrywka[[#This Row],[ID_mapy]],mapa[],4,FALSE)</f>
        <v>6</v>
      </c>
      <c r="L324">
        <f>VLOOKUP(rozgrywka[[#This Row],[ID_mapy]],mapa[],5,FALSE)</f>
        <v>170</v>
      </c>
      <c r="M324">
        <f>VLOOKUP(rozgrywka[[#This Row],[ID_mapy]],mapa[],6,FALSE)</f>
        <v>1200</v>
      </c>
      <c r="N324" s="4">
        <f>MONTH(rozgrywka[[#This Row],[Data_rozgrywki]])</f>
        <v>6</v>
      </c>
      <c r="O324" s="4">
        <f>YEAR(rozgrywka[[#This Row],[Data_rozgrywki]])</f>
        <v>2019</v>
      </c>
    </row>
    <row r="325" spans="1:15" x14ac:dyDescent="0.25">
      <c r="A325">
        <v>324</v>
      </c>
      <c r="B325">
        <v>14</v>
      </c>
      <c r="C325">
        <v>9</v>
      </c>
      <c r="D325" s="1">
        <v>43621</v>
      </c>
      <c r="E325">
        <v>93.11</v>
      </c>
      <c r="F325" t="str">
        <f>VLOOKUP(rozgrywka[[#This Row],[ID_gracza]],gracz[],2,FALSE)</f>
        <v>MikuTapper</v>
      </c>
      <c r="G325" s="1">
        <f>VLOOKUP(rozgrywka[[#This Row],[ID_gracza]],gracz[],3,FALSE)</f>
        <v>43569</v>
      </c>
      <c r="H325" t="str">
        <f>VLOOKUP(rozgrywka[[#This Row],[ID_gracza]],gracz[],4,FALSE)</f>
        <v>Japonia</v>
      </c>
      <c r="I325" t="str">
        <f>VLOOKUP(rozgrywka[[#This Row],[ID_mapy]],mapa[],2,FALSE)</f>
        <v>Panda Oczy i Termit</v>
      </c>
      <c r="J325" t="str">
        <f>VLOOKUP(rozgrywka[[#This Row],[ID_mapy]],mapa[],3,FALSE)</f>
        <v>Duży Wynik</v>
      </c>
      <c r="K325">
        <f>VLOOKUP(rozgrywka[[#This Row],[ID_mapy]],mapa[],4,FALSE)</f>
        <v>6</v>
      </c>
      <c r="L325">
        <f>VLOOKUP(rozgrywka[[#This Row],[ID_mapy]],mapa[],5,FALSE)</f>
        <v>150</v>
      </c>
      <c r="M325">
        <f>VLOOKUP(rozgrywka[[#This Row],[ID_mapy]],mapa[],6,FALSE)</f>
        <v>1200</v>
      </c>
      <c r="N325" s="4">
        <f>MONTH(rozgrywka[[#This Row],[Data_rozgrywki]])</f>
        <v>6</v>
      </c>
      <c r="O325" s="4">
        <f>YEAR(rozgrywka[[#This Row],[Data_rozgrywki]])</f>
        <v>2019</v>
      </c>
    </row>
    <row r="326" spans="1:15" x14ac:dyDescent="0.25">
      <c r="A326">
        <v>325</v>
      </c>
      <c r="B326">
        <v>3</v>
      </c>
      <c r="C326">
        <v>4</v>
      </c>
      <c r="D326" s="1">
        <v>43623</v>
      </c>
      <c r="E326">
        <v>67.03</v>
      </c>
      <c r="F326" t="str">
        <f>VLOOKUP(rozgrywka[[#This Row],[ID_gracza]],gracz[],2,FALSE)</f>
        <v>Klikacz69</v>
      </c>
      <c r="G326" s="1">
        <f>VLOOKUP(rozgrywka[[#This Row],[ID_gracza]],gracz[],3,FALSE)</f>
        <v>43602</v>
      </c>
      <c r="H326" t="str">
        <f>VLOOKUP(rozgrywka[[#This Row],[ID_gracza]],gracz[],4,FALSE)</f>
        <v>Polska</v>
      </c>
      <c r="I326" t="str">
        <f>VLOOKUP(rozgrywka[[#This Row],[ID_mapy]],mapa[],2,FALSE)</f>
        <v>Pościgacze</v>
      </c>
      <c r="J326" t="str">
        <f>VLOOKUP(rozgrywka[[#This Row],[ID_mapy]],mapa[],3,FALSE)</f>
        <v>Zgubiłem się</v>
      </c>
      <c r="K326">
        <f>VLOOKUP(rozgrywka[[#This Row],[ID_mapy]],mapa[],4,FALSE)</f>
        <v>6</v>
      </c>
      <c r="L326">
        <f>VLOOKUP(rozgrywka[[#This Row],[ID_mapy]],mapa[],5,FALSE)</f>
        <v>170</v>
      </c>
      <c r="M326">
        <f>VLOOKUP(rozgrywka[[#This Row],[ID_mapy]],mapa[],6,FALSE)</f>
        <v>1200</v>
      </c>
      <c r="N326" s="4">
        <f>MONTH(rozgrywka[[#This Row],[Data_rozgrywki]])</f>
        <v>6</v>
      </c>
      <c r="O326" s="4">
        <f>YEAR(rozgrywka[[#This Row],[Data_rozgrywki]])</f>
        <v>2019</v>
      </c>
    </row>
    <row r="327" spans="1:15" x14ac:dyDescent="0.25">
      <c r="A327">
        <v>326</v>
      </c>
      <c r="B327">
        <v>3</v>
      </c>
      <c r="C327">
        <v>4</v>
      </c>
      <c r="D327" s="1">
        <v>43623</v>
      </c>
      <c r="E327">
        <v>67.239999999999995</v>
      </c>
      <c r="F327" t="str">
        <f>VLOOKUP(rozgrywka[[#This Row],[ID_gracza]],gracz[],2,FALSE)</f>
        <v>Klikacz69</v>
      </c>
      <c r="G327" s="1">
        <f>VLOOKUP(rozgrywka[[#This Row],[ID_gracza]],gracz[],3,FALSE)</f>
        <v>43602</v>
      </c>
      <c r="H327" t="str">
        <f>VLOOKUP(rozgrywka[[#This Row],[ID_gracza]],gracz[],4,FALSE)</f>
        <v>Polska</v>
      </c>
      <c r="I327" t="str">
        <f>VLOOKUP(rozgrywka[[#This Row],[ID_mapy]],mapa[],2,FALSE)</f>
        <v>Pościgacze</v>
      </c>
      <c r="J327" t="str">
        <f>VLOOKUP(rozgrywka[[#This Row],[ID_mapy]],mapa[],3,FALSE)</f>
        <v>Zgubiłem się</v>
      </c>
      <c r="K327">
        <f>VLOOKUP(rozgrywka[[#This Row],[ID_mapy]],mapa[],4,FALSE)</f>
        <v>6</v>
      </c>
      <c r="L327">
        <f>VLOOKUP(rozgrywka[[#This Row],[ID_mapy]],mapa[],5,FALSE)</f>
        <v>170</v>
      </c>
      <c r="M327">
        <f>VLOOKUP(rozgrywka[[#This Row],[ID_mapy]],mapa[],6,FALSE)</f>
        <v>1200</v>
      </c>
      <c r="N327" s="4">
        <f>MONTH(rozgrywka[[#This Row],[Data_rozgrywki]])</f>
        <v>6</v>
      </c>
      <c r="O327" s="4">
        <f>YEAR(rozgrywka[[#This Row],[Data_rozgrywki]])</f>
        <v>2019</v>
      </c>
    </row>
    <row r="328" spans="1:15" x14ac:dyDescent="0.25">
      <c r="A328">
        <v>327</v>
      </c>
      <c r="B328">
        <v>3</v>
      </c>
      <c r="C328">
        <v>4</v>
      </c>
      <c r="D328" s="1">
        <v>43623</v>
      </c>
      <c r="E328">
        <v>66.12</v>
      </c>
      <c r="F328" t="str">
        <f>VLOOKUP(rozgrywka[[#This Row],[ID_gracza]],gracz[],2,FALSE)</f>
        <v>Klikacz69</v>
      </c>
      <c r="G328" s="1">
        <f>VLOOKUP(rozgrywka[[#This Row],[ID_gracza]],gracz[],3,FALSE)</f>
        <v>43602</v>
      </c>
      <c r="H328" t="str">
        <f>VLOOKUP(rozgrywka[[#This Row],[ID_gracza]],gracz[],4,FALSE)</f>
        <v>Polska</v>
      </c>
      <c r="I328" t="str">
        <f>VLOOKUP(rozgrywka[[#This Row],[ID_mapy]],mapa[],2,FALSE)</f>
        <v>Pościgacze</v>
      </c>
      <c r="J328" t="str">
        <f>VLOOKUP(rozgrywka[[#This Row],[ID_mapy]],mapa[],3,FALSE)</f>
        <v>Zgubiłem się</v>
      </c>
      <c r="K328">
        <f>VLOOKUP(rozgrywka[[#This Row],[ID_mapy]],mapa[],4,FALSE)</f>
        <v>6</v>
      </c>
      <c r="L328">
        <f>VLOOKUP(rozgrywka[[#This Row],[ID_mapy]],mapa[],5,FALSE)</f>
        <v>170</v>
      </c>
      <c r="M328">
        <f>VLOOKUP(rozgrywka[[#This Row],[ID_mapy]],mapa[],6,FALSE)</f>
        <v>1200</v>
      </c>
      <c r="N328" s="4">
        <f>MONTH(rozgrywka[[#This Row],[Data_rozgrywki]])</f>
        <v>6</v>
      </c>
      <c r="O328" s="4">
        <f>YEAR(rozgrywka[[#This Row],[Data_rozgrywki]])</f>
        <v>2019</v>
      </c>
    </row>
    <row r="329" spans="1:15" x14ac:dyDescent="0.25">
      <c r="A329">
        <v>328</v>
      </c>
      <c r="B329">
        <v>3</v>
      </c>
      <c r="C329">
        <v>4</v>
      </c>
      <c r="D329" s="1">
        <v>43623</v>
      </c>
      <c r="E329">
        <v>73.209999999999994</v>
      </c>
      <c r="F329" t="str">
        <f>VLOOKUP(rozgrywka[[#This Row],[ID_gracza]],gracz[],2,FALSE)</f>
        <v>Klikacz69</v>
      </c>
      <c r="G329" s="1">
        <f>VLOOKUP(rozgrywka[[#This Row],[ID_gracza]],gracz[],3,FALSE)</f>
        <v>43602</v>
      </c>
      <c r="H329" t="str">
        <f>VLOOKUP(rozgrywka[[#This Row],[ID_gracza]],gracz[],4,FALSE)</f>
        <v>Polska</v>
      </c>
      <c r="I329" t="str">
        <f>VLOOKUP(rozgrywka[[#This Row],[ID_mapy]],mapa[],2,FALSE)</f>
        <v>Pościgacze</v>
      </c>
      <c r="J329" t="str">
        <f>VLOOKUP(rozgrywka[[#This Row],[ID_mapy]],mapa[],3,FALSE)</f>
        <v>Zgubiłem się</v>
      </c>
      <c r="K329">
        <f>VLOOKUP(rozgrywka[[#This Row],[ID_mapy]],mapa[],4,FALSE)</f>
        <v>6</v>
      </c>
      <c r="L329">
        <f>VLOOKUP(rozgrywka[[#This Row],[ID_mapy]],mapa[],5,FALSE)</f>
        <v>170</v>
      </c>
      <c r="M329">
        <f>VLOOKUP(rozgrywka[[#This Row],[ID_mapy]],mapa[],6,FALSE)</f>
        <v>1200</v>
      </c>
      <c r="N329" s="4">
        <f>MONTH(rozgrywka[[#This Row],[Data_rozgrywki]])</f>
        <v>6</v>
      </c>
      <c r="O329" s="4">
        <f>YEAR(rozgrywka[[#This Row],[Data_rozgrywki]])</f>
        <v>2019</v>
      </c>
    </row>
    <row r="330" spans="1:15" x14ac:dyDescent="0.25">
      <c r="A330">
        <v>329</v>
      </c>
      <c r="B330">
        <v>3</v>
      </c>
      <c r="C330">
        <v>5</v>
      </c>
      <c r="D330" s="1">
        <v>43623</v>
      </c>
      <c r="E330">
        <v>19.96</v>
      </c>
      <c r="F330" t="str">
        <f>VLOOKUP(rozgrywka[[#This Row],[ID_gracza]],gracz[],2,FALSE)</f>
        <v>Klikacz69</v>
      </c>
      <c r="G330" s="1">
        <f>VLOOKUP(rozgrywka[[#This Row],[ID_gracza]],gracz[],3,FALSE)</f>
        <v>43602</v>
      </c>
      <c r="H330" t="str">
        <f>VLOOKUP(rozgrywka[[#This Row],[ID_gracza]],gracz[],4,FALSE)</f>
        <v>Polska</v>
      </c>
      <c r="I330" t="str">
        <f>VLOOKUP(rozgrywka[[#This Row],[ID_mapy]],mapa[],2,FALSE)</f>
        <v>Rostek</v>
      </c>
      <c r="J330" t="str">
        <f>VLOOKUP(rozgrywka[[#This Row],[ID_mapy]],mapa[],3,FALSE)</f>
        <v>Woda Edition (remix Pawełka Różyka)</v>
      </c>
      <c r="K330">
        <f>VLOOKUP(rozgrywka[[#This Row],[ID_mapy]],mapa[],4,FALSE)</f>
        <v>5</v>
      </c>
      <c r="L330">
        <f>VLOOKUP(rozgrywka[[#This Row],[ID_mapy]],mapa[],5,FALSE)</f>
        <v>133</v>
      </c>
      <c r="M330">
        <f>VLOOKUP(rozgrywka[[#This Row],[ID_mapy]],mapa[],6,FALSE)</f>
        <v>1000</v>
      </c>
      <c r="N330" s="4">
        <f>MONTH(rozgrywka[[#This Row],[Data_rozgrywki]])</f>
        <v>6</v>
      </c>
      <c r="O330" s="4">
        <f>YEAR(rozgrywka[[#This Row],[Data_rozgrywki]])</f>
        <v>2019</v>
      </c>
    </row>
    <row r="331" spans="1:15" x14ac:dyDescent="0.25">
      <c r="A331">
        <v>330</v>
      </c>
      <c r="B331">
        <v>3</v>
      </c>
      <c r="C331">
        <v>5</v>
      </c>
      <c r="D331" s="1">
        <v>43623</v>
      </c>
      <c r="E331">
        <v>22.1</v>
      </c>
      <c r="F331" t="str">
        <f>VLOOKUP(rozgrywka[[#This Row],[ID_gracza]],gracz[],2,FALSE)</f>
        <v>Klikacz69</v>
      </c>
      <c r="G331" s="1">
        <f>VLOOKUP(rozgrywka[[#This Row],[ID_gracza]],gracz[],3,FALSE)</f>
        <v>43602</v>
      </c>
      <c r="H331" t="str">
        <f>VLOOKUP(rozgrywka[[#This Row],[ID_gracza]],gracz[],4,FALSE)</f>
        <v>Polska</v>
      </c>
      <c r="I331" t="str">
        <f>VLOOKUP(rozgrywka[[#This Row],[ID_mapy]],mapa[],2,FALSE)</f>
        <v>Rostek</v>
      </c>
      <c r="J331" t="str">
        <f>VLOOKUP(rozgrywka[[#This Row],[ID_mapy]],mapa[],3,FALSE)</f>
        <v>Woda Edition (remix Pawełka Różyka)</v>
      </c>
      <c r="K331">
        <f>VLOOKUP(rozgrywka[[#This Row],[ID_mapy]],mapa[],4,FALSE)</f>
        <v>5</v>
      </c>
      <c r="L331">
        <f>VLOOKUP(rozgrywka[[#This Row],[ID_mapy]],mapa[],5,FALSE)</f>
        <v>133</v>
      </c>
      <c r="M331">
        <f>VLOOKUP(rozgrywka[[#This Row],[ID_mapy]],mapa[],6,FALSE)</f>
        <v>1000</v>
      </c>
      <c r="N331" s="4">
        <f>MONTH(rozgrywka[[#This Row],[Data_rozgrywki]])</f>
        <v>6</v>
      </c>
      <c r="O331" s="4">
        <f>YEAR(rozgrywka[[#This Row],[Data_rozgrywki]])</f>
        <v>2019</v>
      </c>
    </row>
    <row r="332" spans="1:15" x14ac:dyDescent="0.25">
      <c r="A332">
        <v>331</v>
      </c>
      <c r="B332">
        <v>14</v>
      </c>
      <c r="C332">
        <v>10</v>
      </c>
      <c r="D332" s="1">
        <v>43624</v>
      </c>
      <c r="E332">
        <v>12.8</v>
      </c>
      <c r="F332" t="str">
        <f>VLOOKUP(rozgrywka[[#This Row],[ID_gracza]],gracz[],2,FALSE)</f>
        <v>MikuTapper</v>
      </c>
      <c r="G332" s="1">
        <f>VLOOKUP(rozgrywka[[#This Row],[ID_gracza]],gracz[],3,FALSE)</f>
        <v>43569</v>
      </c>
      <c r="H332" t="str">
        <f>VLOOKUP(rozgrywka[[#This Row],[ID_gracza]],gracz[],4,FALSE)</f>
        <v>Japonia</v>
      </c>
      <c r="I332" t="str">
        <f>VLOOKUP(rozgrywka[[#This Row],[ID_mapy]],mapa[],2,FALSE)</f>
        <v>Portek i Madeonek</v>
      </c>
      <c r="J332" t="str">
        <f>VLOOKUP(rozgrywka[[#This Row],[ID_mapy]],mapa[],3,FALSE)</f>
        <v>Schronisko</v>
      </c>
      <c r="K332">
        <f>VLOOKUP(rozgrywka[[#This Row],[ID_mapy]],mapa[],4,FALSE)</f>
        <v>5</v>
      </c>
      <c r="L332">
        <f>VLOOKUP(rozgrywka[[#This Row],[ID_mapy]],mapa[],5,FALSE)</f>
        <v>128</v>
      </c>
      <c r="M332">
        <f>VLOOKUP(rozgrywka[[#This Row],[ID_mapy]],mapa[],6,FALSE)</f>
        <v>1000</v>
      </c>
      <c r="N332" s="4">
        <f>MONTH(rozgrywka[[#This Row],[Data_rozgrywki]])</f>
        <v>6</v>
      </c>
      <c r="O332" s="4">
        <f>YEAR(rozgrywka[[#This Row],[Data_rozgrywki]])</f>
        <v>2019</v>
      </c>
    </row>
    <row r="333" spans="1:15" x14ac:dyDescent="0.25">
      <c r="A333">
        <v>332</v>
      </c>
      <c r="B333">
        <v>3</v>
      </c>
      <c r="C333">
        <v>5</v>
      </c>
      <c r="D333" s="1">
        <v>43625</v>
      </c>
      <c r="E333">
        <v>29.89</v>
      </c>
      <c r="F333" t="str">
        <f>VLOOKUP(rozgrywka[[#This Row],[ID_gracza]],gracz[],2,FALSE)</f>
        <v>Klikacz69</v>
      </c>
      <c r="G333" s="1">
        <f>VLOOKUP(rozgrywka[[#This Row],[ID_gracza]],gracz[],3,FALSE)</f>
        <v>43602</v>
      </c>
      <c r="H333" t="str">
        <f>VLOOKUP(rozgrywka[[#This Row],[ID_gracza]],gracz[],4,FALSE)</f>
        <v>Polska</v>
      </c>
      <c r="I333" t="str">
        <f>VLOOKUP(rozgrywka[[#This Row],[ID_mapy]],mapa[],2,FALSE)</f>
        <v>Rostek</v>
      </c>
      <c r="J333" t="str">
        <f>VLOOKUP(rozgrywka[[#This Row],[ID_mapy]],mapa[],3,FALSE)</f>
        <v>Woda Edition (remix Pawełka Różyka)</v>
      </c>
      <c r="K333">
        <f>VLOOKUP(rozgrywka[[#This Row],[ID_mapy]],mapa[],4,FALSE)</f>
        <v>5</v>
      </c>
      <c r="L333">
        <f>VLOOKUP(rozgrywka[[#This Row],[ID_mapy]],mapa[],5,FALSE)</f>
        <v>133</v>
      </c>
      <c r="M333">
        <f>VLOOKUP(rozgrywka[[#This Row],[ID_mapy]],mapa[],6,FALSE)</f>
        <v>1000</v>
      </c>
      <c r="N333" s="4">
        <f>MONTH(rozgrywka[[#This Row],[Data_rozgrywki]])</f>
        <v>6</v>
      </c>
      <c r="O333" s="4">
        <f>YEAR(rozgrywka[[#This Row],[Data_rozgrywki]])</f>
        <v>2019</v>
      </c>
    </row>
    <row r="334" spans="1:15" x14ac:dyDescent="0.25">
      <c r="A334">
        <v>333</v>
      </c>
      <c r="B334">
        <v>3</v>
      </c>
      <c r="C334">
        <v>5</v>
      </c>
      <c r="D334" s="1">
        <v>43625</v>
      </c>
      <c r="E334">
        <v>33.770000000000003</v>
      </c>
      <c r="F334" t="str">
        <f>VLOOKUP(rozgrywka[[#This Row],[ID_gracza]],gracz[],2,FALSE)</f>
        <v>Klikacz69</v>
      </c>
      <c r="G334" s="1">
        <f>VLOOKUP(rozgrywka[[#This Row],[ID_gracza]],gracz[],3,FALSE)</f>
        <v>43602</v>
      </c>
      <c r="H334" t="str">
        <f>VLOOKUP(rozgrywka[[#This Row],[ID_gracza]],gracz[],4,FALSE)</f>
        <v>Polska</v>
      </c>
      <c r="I334" t="str">
        <f>VLOOKUP(rozgrywka[[#This Row],[ID_mapy]],mapa[],2,FALSE)</f>
        <v>Rostek</v>
      </c>
      <c r="J334" t="str">
        <f>VLOOKUP(rozgrywka[[#This Row],[ID_mapy]],mapa[],3,FALSE)</f>
        <v>Woda Edition (remix Pawełka Różyka)</v>
      </c>
      <c r="K334">
        <f>VLOOKUP(rozgrywka[[#This Row],[ID_mapy]],mapa[],4,FALSE)</f>
        <v>5</v>
      </c>
      <c r="L334">
        <f>VLOOKUP(rozgrywka[[#This Row],[ID_mapy]],mapa[],5,FALSE)</f>
        <v>133</v>
      </c>
      <c r="M334">
        <f>VLOOKUP(rozgrywka[[#This Row],[ID_mapy]],mapa[],6,FALSE)</f>
        <v>1000</v>
      </c>
      <c r="N334" s="4">
        <f>MONTH(rozgrywka[[#This Row],[Data_rozgrywki]])</f>
        <v>6</v>
      </c>
      <c r="O334" s="4">
        <f>YEAR(rozgrywka[[#This Row],[Data_rozgrywki]])</f>
        <v>2019</v>
      </c>
    </row>
    <row r="335" spans="1:15" x14ac:dyDescent="0.25">
      <c r="A335">
        <v>334</v>
      </c>
      <c r="B335">
        <v>14</v>
      </c>
      <c r="C335">
        <v>10</v>
      </c>
      <c r="D335" s="1">
        <v>43625</v>
      </c>
      <c r="E335">
        <v>24.41</v>
      </c>
      <c r="F335" t="str">
        <f>VLOOKUP(rozgrywka[[#This Row],[ID_gracza]],gracz[],2,FALSE)</f>
        <v>MikuTapper</v>
      </c>
      <c r="G335" s="1">
        <f>VLOOKUP(rozgrywka[[#This Row],[ID_gracza]],gracz[],3,FALSE)</f>
        <v>43569</v>
      </c>
      <c r="H335" t="str">
        <f>VLOOKUP(rozgrywka[[#This Row],[ID_gracza]],gracz[],4,FALSE)</f>
        <v>Japonia</v>
      </c>
      <c r="I335" t="str">
        <f>VLOOKUP(rozgrywka[[#This Row],[ID_mapy]],mapa[],2,FALSE)</f>
        <v>Portek i Madeonek</v>
      </c>
      <c r="J335" t="str">
        <f>VLOOKUP(rozgrywka[[#This Row],[ID_mapy]],mapa[],3,FALSE)</f>
        <v>Schronisko</v>
      </c>
      <c r="K335">
        <f>VLOOKUP(rozgrywka[[#This Row],[ID_mapy]],mapa[],4,FALSE)</f>
        <v>5</v>
      </c>
      <c r="L335">
        <f>VLOOKUP(rozgrywka[[#This Row],[ID_mapy]],mapa[],5,FALSE)</f>
        <v>128</v>
      </c>
      <c r="M335">
        <f>VLOOKUP(rozgrywka[[#This Row],[ID_mapy]],mapa[],6,FALSE)</f>
        <v>1000</v>
      </c>
      <c r="N335" s="4">
        <f>MONTH(rozgrywka[[#This Row],[Data_rozgrywki]])</f>
        <v>6</v>
      </c>
      <c r="O335" s="4">
        <f>YEAR(rozgrywka[[#This Row],[Data_rozgrywki]])</f>
        <v>2019</v>
      </c>
    </row>
    <row r="336" spans="1:15" x14ac:dyDescent="0.25">
      <c r="A336">
        <v>335</v>
      </c>
      <c r="B336">
        <v>3</v>
      </c>
      <c r="C336">
        <v>5</v>
      </c>
      <c r="D336" s="1">
        <v>43626</v>
      </c>
      <c r="E336">
        <v>50.8</v>
      </c>
      <c r="F336" t="str">
        <f>VLOOKUP(rozgrywka[[#This Row],[ID_gracza]],gracz[],2,FALSE)</f>
        <v>Klikacz69</v>
      </c>
      <c r="G336" s="1">
        <f>VLOOKUP(rozgrywka[[#This Row],[ID_gracza]],gracz[],3,FALSE)</f>
        <v>43602</v>
      </c>
      <c r="H336" t="str">
        <f>VLOOKUP(rozgrywka[[#This Row],[ID_gracza]],gracz[],4,FALSE)</f>
        <v>Polska</v>
      </c>
      <c r="I336" t="str">
        <f>VLOOKUP(rozgrywka[[#This Row],[ID_mapy]],mapa[],2,FALSE)</f>
        <v>Rostek</v>
      </c>
      <c r="J336" t="str">
        <f>VLOOKUP(rozgrywka[[#This Row],[ID_mapy]],mapa[],3,FALSE)</f>
        <v>Woda Edition (remix Pawełka Różyka)</v>
      </c>
      <c r="K336">
        <f>VLOOKUP(rozgrywka[[#This Row],[ID_mapy]],mapa[],4,FALSE)</f>
        <v>5</v>
      </c>
      <c r="L336">
        <f>VLOOKUP(rozgrywka[[#This Row],[ID_mapy]],mapa[],5,FALSE)</f>
        <v>133</v>
      </c>
      <c r="M336">
        <f>VLOOKUP(rozgrywka[[#This Row],[ID_mapy]],mapa[],6,FALSE)</f>
        <v>1000</v>
      </c>
      <c r="N336" s="4">
        <f>MONTH(rozgrywka[[#This Row],[Data_rozgrywki]])</f>
        <v>6</v>
      </c>
      <c r="O336" s="4">
        <f>YEAR(rozgrywka[[#This Row],[Data_rozgrywki]])</f>
        <v>2019</v>
      </c>
    </row>
    <row r="337" spans="1:15" x14ac:dyDescent="0.25">
      <c r="A337">
        <v>336</v>
      </c>
      <c r="B337">
        <v>3</v>
      </c>
      <c r="C337">
        <v>5</v>
      </c>
      <c r="D337" s="1">
        <v>43626</v>
      </c>
      <c r="E337">
        <v>53.86</v>
      </c>
      <c r="F337" t="str">
        <f>VLOOKUP(rozgrywka[[#This Row],[ID_gracza]],gracz[],2,FALSE)</f>
        <v>Klikacz69</v>
      </c>
      <c r="G337" s="1">
        <f>VLOOKUP(rozgrywka[[#This Row],[ID_gracza]],gracz[],3,FALSE)</f>
        <v>43602</v>
      </c>
      <c r="H337" t="str">
        <f>VLOOKUP(rozgrywka[[#This Row],[ID_gracza]],gracz[],4,FALSE)</f>
        <v>Polska</v>
      </c>
      <c r="I337" t="str">
        <f>VLOOKUP(rozgrywka[[#This Row],[ID_mapy]],mapa[],2,FALSE)</f>
        <v>Rostek</v>
      </c>
      <c r="J337" t="str">
        <f>VLOOKUP(rozgrywka[[#This Row],[ID_mapy]],mapa[],3,FALSE)</f>
        <v>Woda Edition (remix Pawełka Różyka)</v>
      </c>
      <c r="K337">
        <f>VLOOKUP(rozgrywka[[#This Row],[ID_mapy]],mapa[],4,FALSE)</f>
        <v>5</v>
      </c>
      <c r="L337">
        <f>VLOOKUP(rozgrywka[[#This Row],[ID_mapy]],mapa[],5,FALSE)</f>
        <v>133</v>
      </c>
      <c r="M337">
        <f>VLOOKUP(rozgrywka[[#This Row],[ID_mapy]],mapa[],6,FALSE)</f>
        <v>1000</v>
      </c>
      <c r="N337" s="4">
        <f>MONTH(rozgrywka[[#This Row],[Data_rozgrywki]])</f>
        <v>6</v>
      </c>
      <c r="O337" s="4">
        <f>YEAR(rozgrywka[[#This Row],[Data_rozgrywki]])</f>
        <v>2019</v>
      </c>
    </row>
    <row r="338" spans="1:15" x14ac:dyDescent="0.25">
      <c r="A338">
        <v>337</v>
      </c>
      <c r="B338">
        <v>3</v>
      </c>
      <c r="C338">
        <v>5</v>
      </c>
      <c r="D338" s="1">
        <v>43626</v>
      </c>
      <c r="E338">
        <v>69.849999999999994</v>
      </c>
      <c r="F338" t="str">
        <f>VLOOKUP(rozgrywka[[#This Row],[ID_gracza]],gracz[],2,FALSE)</f>
        <v>Klikacz69</v>
      </c>
      <c r="G338" s="1">
        <f>VLOOKUP(rozgrywka[[#This Row],[ID_gracza]],gracz[],3,FALSE)</f>
        <v>43602</v>
      </c>
      <c r="H338" t="str">
        <f>VLOOKUP(rozgrywka[[#This Row],[ID_gracza]],gracz[],4,FALSE)</f>
        <v>Polska</v>
      </c>
      <c r="I338" t="str">
        <f>VLOOKUP(rozgrywka[[#This Row],[ID_mapy]],mapa[],2,FALSE)</f>
        <v>Rostek</v>
      </c>
      <c r="J338" t="str">
        <f>VLOOKUP(rozgrywka[[#This Row],[ID_mapy]],mapa[],3,FALSE)</f>
        <v>Woda Edition (remix Pawełka Różyka)</v>
      </c>
      <c r="K338">
        <f>VLOOKUP(rozgrywka[[#This Row],[ID_mapy]],mapa[],4,FALSE)</f>
        <v>5</v>
      </c>
      <c r="L338">
        <f>VLOOKUP(rozgrywka[[#This Row],[ID_mapy]],mapa[],5,FALSE)</f>
        <v>133</v>
      </c>
      <c r="M338">
        <f>VLOOKUP(rozgrywka[[#This Row],[ID_mapy]],mapa[],6,FALSE)</f>
        <v>1000</v>
      </c>
      <c r="N338" s="4">
        <f>MONTH(rozgrywka[[#This Row],[Data_rozgrywki]])</f>
        <v>6</v>
      </c>
      <c r="O338" s="4">
        <f>YEAR(rozgrywka[[#This Row],[Data_rozgrywki]])</f>
        <v>2019</v>
      </c>
    </row>
    <row r="339" spans="1:15" x14ac:dyDescent="0.25">
      <c r="A339">
        <v>338</v>
      </c>
      <c r="B339">
        <v>3</v>
      </c>
      <c r="C339">
        <v>5</v>
      </c>
      <c r="D339" s="1">
        <v>43626</v>
      </c>
      <c r="E339">
        <v>63.37</v>
      </c>
      <c r="F339" t="str">
        <f>VLOOKUP(rozgrywka[[#This Row],[ID_gracza]],gracz[],2,FALSE)</f>
        <v>Klikacz69</v>
      </c>
      <c r="G339" s="1">
        <f>VLOOKUP(rozgrywka[[#This Row],[ID_gracza]],gracz[],3,FALSE)</f>
        <v>43602</v>
      </c>
      <c r="H339" t="str">
        <f>VLOOKUP(rozgrywka[[#This Row],[ID_gracza]],gracz[],4,FALSE)</f>
        <v>Polska</v>
      </c>
      <c r="I339" t="str">
        <f>VLOOKUP(rozgrywka[[#This Row],[ID_mapy]],mapa[],2,FALSE)</f>
        <v>Rostek</v>
      </c>
      <c r="J339" t="str">
        <f>VLOOKUP(rozgrywka[[#This Row],[ID_mapy]],mapa[],3,FALSE)</f>
        <v>Woda Edition (remix Pawełka Różyka)</v>
      </c>
      <c r="K339">
        <f>VLOOKUP(rozgrywka[[#This Row],[ID_mapy]],mapa[],4,FALSE)</f>
        <v>5</v>
      </c>
      <c r="L339">
        <f>VLOOKUP(rozgrywka[[#This Row],[ID_mapy]],mapa[],5,FALSE)</f>
        <v>133</v>
      </c>
      <c r="M339">
        <f>VLOOKUP(rozgrywka[[#This Row],[ID_mapy]],mapa[],6,FALSE)</f>
        <v>1000</v>
      </c>
      <c r="N339" s="4">
        <f>MONTH(rozgrywka[[#This Row],[Data_rozgrywki]])</f>
        <v>6</v>
      </c>
      <c r="O339" s="4">
        <f>YEAR(rozgrywka[[#This Row],[Data_rozgrywki]])</f>
        <v>2019</v>
      </c>
    </row>
    <row r="340" spans="1:15" x14ac:dyDescent="0.25">
      <c r="A340">
        <v>339</v>
      </c>
      <c r="B340">
        <v>3</v>
      </c>
      <c r="C340">
        <v>5</v>
      </c>
      <c r="D340" s="1">
        <v>43626</v>
      </c>
      <c r="E340">
        <v>80.709999999999994</v>
      </c>
      <c r="F340" t="str">
        <f>VLOOKUP(rozgrywka[[#This Row],[ID_gracza]],gracz[],2,FALSE)</f>
        <v>Klikacz69</v>
      </c>
      <c r="G340" s="1">
        <f>VLOOKUP(rozgrywka[[#This Row],[ID_gracza]],gracz[],3,FALSE)</f>
        <v>43602</v>
      </c>
      <c r="H340" t="str">
        <f>VLOOKUP(rozgrywka[[#This Row],[ID_gracza]],gracz[],4,FALSE)</f>
        <v>Polska</v>
      </c>
      <c r="I340" t="str">
        <f>VLOOKUP(rozgrywka[[#This Row],[ID_mapy]],mapa[],2,FALSE)</f>
        <v>Rostek</v>
      </c>
      <c r="J340" t="str">
        <f>VLOOKUP(rozgrywka[[#This Row],[ID_mapy]],mapa[],3,FALSE)</f>
        <v>Woda Edition (remix Pawełka Różyka)</v>
      </c>
      <c r="K340">
        <f>VLOOKUP(rozgrywka[[#This Row],[ID_mapy]],mapa[],4,FALSE)</f>
        <v>5</v>
      </c>
      <c r="L340">
        <f>VLOOKUP(rozgrywka[[#This Row],[ID_mapy]],mapa[],5,FALSE)</f>
        <v>133</v>
      </c>
      <c r="M340">
        <f>VLOOKUP(rozgrywka[[#This Row],[ID_mapy]],mapa[],6,FALSE)</f>
        <v>1000</v>
      </c>
      <c r="N340" s="4">
        <f>MONTH(rozgrywka[[#This Row],[Data_rozgrywki]])</f>
        <v>6</v>
      </c>
      <c r="O340" s="4">
        <f>YEAR(rozgrywka[[#This Row],[Data_rozgrywki]])</f>
        <v>2019</v>
      </c>
    </row>
    <row r="341" spans="1:15" x14ac:dyDescent="0.25">
      <c r="A341">
        <v>340</v>
      </c>
      <c r="B341">
        <v>3</v>
      </c>
      <c r="C341">
        <v>5</v>
      </c>
      <c r="D341" s="1">
        <v>43626</v>
      </c>
      <c r="E341">
        <v>73.260000000000005</v>
      </c>
      <c r="F341" t="str">
        <f>VLOOKUP(rozgrywka[[#This Row],[ID_gracza]],gracz[],2,FALSE)</f>
        <v>Klikacz69</v>
      </c>
      <c r="G341" s="1">
        <f>VLOOKUP(rozgrywka[[#This Row],[ID_gracza]],gracz[],3,FALSE)</f>
        <v>43602</v>
      </c>
      <c r="H341" t="str">
        <f>VLOOKUP(rozgrywka[[#This Row],[ID_gracza]],gracz[],4,FALSE)</f>
        <v>Polska</v>
      </c>
      <c r="I341" t="str">
        <f>VLOOKUP(rozgrywka[[#This Row],[ID_mapy]],mapa[],2,FALSE)</f>
        <v>Rostek</v>
      </c>
      <c r="J341" t="str">
        <f>VLOOKUP(rozgrywka[[#This Row],[ID_mapy]],mapa[],3,FALSE)</f>
        <v>Woda Edition (remix Pawełka Różyka)</v>
      </c>
      <c r="K341">
        <f>VLOOKUP(rozgrywka[[#This Row],[ID_mapy]],mapa[],4,FALSE)</f>
        <v>5</v>
      </c>
      <c r="L341">
        <f>VLOOKUP(rozgrywka[[#This Row],[ID_mapy]],mapa[],5,FALSE)</f>
        <v>133</v>
      </c>
      <c r="M341">
        <f>VLOOKUP(rozgrywka[[#This Row],[ID_mapy]],mapa[],6,FALSE)</f>
        <v>1000</v>
      </c>
      <c r="N341" s="4">
        <f>MONTH(rozgrywka[[#This Row],[Data_rozgrywki]])</f>
        <v>6</v>
      </c>
      <c r="O341" s="4">
        <f>YEAR(rozgrywka[[#This Row],[Data_rozgrywki]])</f>
        <v>2019</v>
      </c>
    </row>
    <row r="342" spans="1:15" x14ac:dyDescent="0.25">
      <c r="A342">
        <v>341</v>
      </c>
      <c r="B342">
        <v>14</v>
      </c>
      <c r="C342">
        <v>10</v>
      </c>
      <c r="D342" s="1">
        <v>43626</v>
      </c>
      <c r="E342">
        <v>33.07</v>
      </c>
      <c r="F342" t="str">
        <f>VLOOKUP(rozgrywka[[#This Row],[ID_gracza]],gracz[],2,FALSE)</f>
        <v>MikuTapper</v>
      </c>
      <c r="G342" s="1">
        <f>VLOOKUP(rozgrywka[[#This Row],[ID_gracza]],gracz[],3,FALSE)</f>
        <v>43569</v>
      </c>
      <c r="H342" t="str">
        <f>VLOOKUP(rozgrywka[[#This Row],[ID_gracza]],gracz[],4,FALSE)</f>
        <v>Japonia</v>
      </c>
      <c r="I342" t="str">
        <f>VLOOKUP(rozgrywka[[#This Row],[ID_mapy]],mapa[],2,FALSE)</f>
        <v>Portek i Madeonek</v>
      </c>
      <c r="J342" t="str">
        <f>VLOOKUP(rozgrywka[[#This Row],[ID_mapy]],mapa[],3,FALSE)</f>
        <v>Schronisko</v>
      </c>
      <c r="K342">
        <f>VLOOKUP(rozgrywka[[#This Row],[ID_mapy]],mapa[],4,FALSE)</f>
        <v>5</v>
      </c>
      <c r="L342">
        <f>VLOOKUP(rozgrywka[[#This Row],[ID_mapy]],mapa[],5,FALSE)</f>
        <v>128</v>
      </c>
      <c r="M342">
        <f>VLOOKUP(rozgrywka[[#This Row],[ID_mapy]],mapa[],6,FALSE)</f>
        <v>1000</v>
      </c>
      <c r="N342" s="4">
        <f>MONTH(rozgrywka[[#This Row],[Data_rozgrywki]])</f>
        <v>6</v>
      </c>
      <c r="O342" s="4">
        <f>YEAR(rozgrywka[[#This Row],[Data_rozgrywki]])</f>
        <v>2019</v>
      </c>
    </row>
    <row r="343" spans="1:15" x14ac:dyDescent="0.25">
      <c r="A343">
        <v>342</v>
      </c>
      <c r="B343">
        <v>14</v>
      </c>
      <c r="C343">
        <v>10</v>
      </c>
      <c r="D343" s="1">
        <v>43626</v>
      </c>
      <c r="E343">
        <v>48.82</v>
      </c>
      <c r="F343" t="str">
        <f>VLOOKUP(rozgrywka[[#This Row],[ID_gracza]],gracz[],2,FALSE)</f>
        <v>MikuTapper</v>
      </c>
      <c r="G343" s="1">
        <f>VLOOKUP(rozgrywka[[#This Row],[ID_gracza]],gracz[],3,FALSE)</f>
        <v>43569</v>
      </c>
      <c r="H343" t="str">
        <f>VLOOKUP(rozgrywka[[#This Row],[ID_gracza]],gracz[],4,FALSE)</f>
        <v>Japonia</v>
      </c>
      <c r="I343" t="str">
        <f>VLOOKUP(rozgrywka[[#This Row],[ID_mapy]],mapa[],2,FALSE)</f>
        <v>Portek i Madeonek</v>
      </c>
      <c r="J343" t="str">
        <f>VLOOKUP(rozgrywka[[#This Row],[ID_mapy]],mapa[],3,FALSE)</f>
        <v>Schronisko</v>
      </c>
      <c r="K343">
        <f>VLOOKUP(rozgrywka[[#This Row],[ID_mapy]],mapa[],4,FALSE)</f>
        <v>5</v>
      </c>
      <c r="L343">
        <f>VLOOKUP(rozgrywka[[#This Row],[ID_mapy]],mapa[],5,FALSE)</f>
        <v>128</v>
      </c>
      <c r="M343">
        <f>VLOOKUP(rozgrywka[[#This Row],[ID_mapy]],mapa[],6,FALSE)</f>
        <v>1000</v>
      </c>
      <c r="N343" s="4">
        <f>MONTH(rozgrywka[[#This Row],[Data_rozgrywki]])</f>
        <v>6</v>
      </c>
      <c r="O343" s="4">
        <f>YEAR(rozgrywka[[#This Row],[Data_rozgrywki]])</f>
        <v>2019</v>
      </c>
    </row>
    <row r="344" spans="1:15" x14ac:dyDescent="0.25">
      <c r="A344">
        <v>343</v>
      </c>
      <c r="B344">
        <v>3</v>
      </c>
      <c r="C344">
        <v>6</v>
      </c>
      <c r="D344" s="1">
        <v>43627</v>
      </c>
      <c r="E344">
        <v>13.25</v>
      </c>
      <c r="F344" t="str">
        <f>VLOOKUP(rozgrywka[[#This Row],[ID_gracza]],gracz[],2,FALSE)</f>
        <v>Klikacz69</v>
      </c>
      <c r="G344" s="1">
        <f>VLOOKUP(rozgrywka[[#This Row],[ID_gracza]],gracz[],3,FALSE)</f>
        <v>43602</v>
      </c>
      <c r="H344" t="str">
        <f>VLOOKUP(rozgrywka[[#This Row],[ID_gracza]],gracz[],4,FALSE)</f>
        <v>Polska</v>
      </c>
      <c r="I344" t="str">
        <f>VLOOKUP(rozgrywka[[#This Row],[ID_mapy]],mapa[],2,FALSE)</f>
        <v>Ramzes B.</v>
      </c>
      <c r="J344" t="str">
        <f>VLOOKUP(rozgrywka[[#This Row],[ID_mapy]],mapa[],3,FALSE)</f>
        <v>FlakiPycha</v>
      </c>
      <c r="K344">
        <f>VLOOKUP(rozgrywka[[#This Row],[ID_mapy]],mapa[],4,FALSE)</f>
        <v>6</v>
      </c>
      <c r="L344">
        <f>VLOOKUP(rozgrywka[[#This Row],[ID_mapy]],mapa[],5,FALSE)</f>
        <v>130</v>
      </c>
      <c r="M344">
        <f>VLOOKUP(rozgrywka[[#This Row],[ID_mapy]],mapa[],6,FALSE)</f>
        <v>1200</v>
      </c>
      <c r="N344" s="4">
        <f>MONTH(rozgrywka[[#This Row],[Data_rozgrywki]])</f>
        <v>6</v>
      </c>
      <c r="O344" s="4">
        <f>YEAR(rozgrywka[[#This Row],[Data_rozgrywki]])</f>
        <v>2019</v>
      </c>
    </row>
    <row r="345" spans="1:15" x14ac:dyDescent="0.25">
      <c r="A345">
        <v>344</v>
      </c>
      <c r="B345">
        <v>3</v>
      </c>
      <c r="C345">
        <v>6</v>
      </c>
      <c r="D345" s="1">
        <v>43627</v>
      </c>
      <c r="E345">
        <v>19.920000000000002</v>
      </c>
      <c r="F345" t="str">
        <f>VLOOKUP(rozgrywka[[#This Row],[ID_gracza]],gracz[],2,FALSE)</f>
        <v>Klikacz69</v>
      </c>
      <c r="G345" s="1">
        <f>VLOOKUP(rozgrywka[[#This Row],[ID_gracza]],gracz[],3,FALSE)</f>
        <v>43602</v>
      </c>
      <c r="H345" t="str">
        <f>VLOOKUP(rozgrywka[[#This Row],[ID_gracza]],gracz[],4,FALSE)</f>
        <v>Polska</v>
      </c>
      <c r="I345" t="str">
        <f>VLOOKUP(rozgrywka[[#This Row],[ID_mapy]],mapa[],2,FALSE)</f>
        <v>Ramzes B.</v>
      </c>
      <c r="J345" t="str">
        <f>VLOOKUP(rozgrywka[[#This Row],[ID_mapy]],mapa[],3,FALSE)</f>
        <v>FlakiPycha</v>
      </c>
      <c r="K345">
        <f>VLOOKUP(rozgrywka[[#This Row],[ID_mapy]],mapa[],4,FALSE)</f>
        <v>6</v>
      </c>
      <c r="L345">
        <f>VLOOKUP(rozgrywka[[#This Row],[ID_mapy]],mapa[],5,FALSE)</f>
        <v>130</v>
      </c>
      <c r="M345">
        <f>VLOOKUP(rozgrywka[[#This Row],[ID_mapy]],mapa[],6,FALSE)</f>
        <v>1200</v>
      </c>
      <c r="N345" s="4">
        <f>MONTH(rozgrywka[[#This Row],[Data_rozgrywki]])</f>
        <v>6</v>
      </c>
      <c r="O345" s="4">
        <f>YEAR(rozgrywka[[#This Row],[Data_rozgrywki]])</f>
        <v>2019</v>
      </c>
    </row>
    <row r="346" spans="1:15" x14ac:dyDescent="0.25">
      <c r="A346">
        <v>345</v>
      </c>
      <c r="B346">
        <v>3</v>
      </c>
      <c r="C346">
        <v>6</v>
      </c>
      <c r="D346" s="1">
        <v>43627</v>
      </c>
      <c r="E346">
        <v>26.08</v>
      </c>
      <c r="F346" t="str">
        <f>VLOOKUP(rozgrywka[[#This Row],[ID_gracza]],gracz[],2,FALSE)</f>
        <v>Klikacz69</v>
      </c>
      <c r="G346" s="1">
        <f>VLOOKUP(rozgrywka[[#This Row],[ID_gracza]],gracz[],3,FALSE)</f>
        <v>43602</v>
      </c>
      <c r="H346" t="str">
        <f>VLOOKUP(rozgrywka[[#This Row],[ID_gracza]],gracz[],4,FALSE)</f>
        <v>Polska</v>
      </c>
      <c r="I346" t="str">
        <f>VLOOKUP(rozgrywka[[#This Row],[ID_mapy]],mapa[],2,FALSE)</f>
        <v>Ramzes B.</v>
      </c>
      <c r="J346" t="str">
        <f>VLOOKUP(rozgrywka[[#This Row],[ID_mapy]],mapa[],3,FALSE)</f>
        <v>FlakiPycha</v>
      </c>
      <c r="K346">
        <f>VLOOKUP(rozgrywka[[#This Row],[ID_mapy]],mapa[],4,FALSE)</f>
        <v>6</v>
      </c>
      <c r="L346">
        <f>VLOOKUP(rozgrywka[[#This Row],[ID_mapy]],mapa[],5,FALSE)</f>
        <v>130</v>
      </c>
      <c r="M346">
        <f>VLOOKUP(rozgrywka[[#This Row],[ID_mapy]],mapa[],6,FALSE)</f>
        <v>1200</v>
      </c>
      <c r="N346" s="4">
        <f>MONTH(rozgrywka[[#This Row],[Data_rozgrywki]])</f>
        <v>6</v>
      </c>
      <c r="O346" s="4">
        <f>YEAR(rozgrywka[[#This Row],[Data_rozgrywki]])</f>
        <v>2019</v>
      </c>
    </row>
    <row r="347" spans="1:15" x14ac:dyDescent="0.25">
      <c r="A347">
        <v>346</v>
      </c>
      <c r="B347">
        <v>3</v>
      </c>
      <c r="C347">
        <v>6</v>
      </c>
      <c r="D347" s="1">
        <v>43627</v>
      </c>
      <c r="E347">
        <v>42.76</v>
      </c>
      <c r="F347" t="str">
        <f>VLOOKUP(rozgrywka[[#This Row],[ID_gracza]],gracz[],2,FALSE)</f>
        <v>Klikacz69</v>
      </c>
      <c r="G347" s="1">
        <f>VLOOKUP(rozgrywka[[#This Row],[ID_gracza]],gracz[],3,FALSE)</f>
        <v>43602</v>
      </c>
      <c r="H347" t="str">
        <f>VLOOKUP(rozgrywka[[#This Row],[ID_gracza]],gracz[],4,FALSE)</f>
        <v>Polska</v>
      </c>
      <c r="I347" t="str">
        <f>VLOOKUP(rozgrywka[[#This Row],[ID_mapy]],mapa[],2,FALSE)</f>
        <v>Ramzes B.</v>
      </c>
      <c r="J347" t="str">
        <f>VLOOKUP(rozgrywka[[#This Row],[ID_mapy]],mapa[],3,FALSE)</f>
        <v>FlakiPycha</v>
      </c>
      <c r="K347">
        <f>VLOOKUP(rozgrywka[[#This Row],[ID_mapy]],mapa[],4,FALSE)</f>
        <v>6</v>
      </c>
      <c r="L347">
        <f>VLOOKUP(rozgrywka[[#This Row],[ID_mapy]],mapa[],5,FALSE)</f>
        <v>130</v>
      </c>
      <c r="M347">
        <f>VLOOKUP(rozgrywka[[#This Row],[ID_mapy]],mapa[],6,FALSE)</f>
        <v>1200</v>
      </c>
      <c r="N347" s="4">
        <f>MONTH(rozgrywka[[#This Row],[Data_rozgrywki]])</f>
        <v>6</v>
      </c>
      <c r="O347" s="4">
        <f>YEAR(rozgrywka[[#This Row],[Data_rozgrywki]])</f>
        <v>2019</v>
      </c>
    </row>
    <row r="348" spans="1:15" x14ac:dyDescent="0.25">
      <c r="A348">
        <v>347</v>
      </c>
      <c r="B348">
        <v>3</v>
      </c>
      <c r="C348">
        <v>6</v>
      </c>
      <c r="D348" s="1">
        <v>43627</v>
      </c>
      <c r="E348">
        <v>49.07</v>
      </c>
      <c r="F348" t="str">
        <f>VLOOKUP(rozgrywka[[#This Row],[ID_gracza]],gracz[],2,FALSE)</f>
        <v>Klikacz69</v>
      </c>
      <c r="G348" s="1">
        <f>VLOOKUP(rozgrywka[[#This Row],[ID_gracza]],gracz[],3,FALSE)</f>
        <v>43602</v>
      </c>
      <c r="H348" t="str">
        <f>VLOOKUP(rozgrywka[[#This Row],[ID_gracza]],gracz[],4,FALSE)</f>
        <v>Polska</v>
      </c>
      <c r="I348" t="str">
        <f>VLOOKUP(rozgrywka[[#This Row],[ID_mapy]],mapa[],2,FALSE)</f>
        <v>Ramzes B.</v>
      </c>
      <c r="J348" t="str">
        <f>VLOOKUP(rozgrywka[[#This Row],[ID_mapy]],mapa[],3,FALSE)</f>
        <v>FlakiPycha</v>
      </c>
      <c r="K348">
        <f>VLOOKUP(rozgrywka[[#This Row],[ID_mapy]],mapa[],4,FALSE)</f>
        <v>6</v>
      </c>
      <c r="L348">
        <f>VLOOKUP(rozgrywka[[#This Row],[ID_mapy]],mapa[],5,FALSE)</f>
        <v>130</v>
      </c>
      <c r="M348">
        <f>VLOOKUP(rozgrywka[[#This Row],[ID_mapy]],mapa[],6,FALSE)</f>
        <v>1200</v>
      </c>
      <c r="N348" s="4">
        <f>MONTH(rozgrywka[[#This Row],[Data_rozgrywki]])</f>
        <v>6</v>
      </c>
      <c r="O348" s="4">
        <f>YEAR(rozgrywka[[#This Row],[Data_rozgrywki]])</f>
        <v>2019</v>
      </c>
    </row>
    <row r="349" spans="1:15" x14ac:dyDescent="0.25">
      <c r="A349">
        <v>348</v>
      </c>
      <c r="B349">
        <v>3</v>
      </c>
      <c r="C349">
        <v>6</v>
      </c>
      <c r="D349" s="1">
        <v>43627</v>
      </c>
      <c r="E349">
        <v>44.99</v>
      </c>
      <c r="F349" t="str">
        <f>VLOOKUP(rozgrywka[[#This Row],[ID_gracza]],gracz[],2,FALSE)</f>
        <v>Klikacz69</v>
      </c>
      <c r="G349" s="1">
        <f>VLOOKUP(rozgrywka[[#This Row],[ID_gracza]],gracz[],3,FALSE)</f>
        <v>43602</v>
      </c>
      <c r="H349" t="str">
        <f>VLOOKUP(rozgrywka[[#This Row],[ID_gracza]],gracz[],4,FALSE)</f>
        <v>Polska</v>
      </c>
      <c r="I349" t="str">
        <f>VLOOKUP(rozgrywka[[#This Row],[ID_mapy]],mapa[],2,FALSE)</f>
        <v>Ramzes B.</v>
      </c>
      <c r="J349" t="str">
        <f>VLOOKUP(rozgrywka[[#This Row],[ID_mapy]],mapa[],3,FALSE)</f>
        <v>FlakiPycha</v>
      </c>
      <c r="K349">
        <f>VLOOKUP(rozgrywka[[#This Row],[ID_mapy]],mapa[],4,FALSE)</f>
        <v>6</v>
      </c>
      <c r="L349">
        <f>VLOOKUP(rozgrywka[[#This Row],[ID_mapy]],mapa[],5,FALSE)</f>
        <v>130</v>
      </c>
      <c r="M349">
        <f>VLOOKUP(rozgrywka[[#This Row],[ID_mapy]],mapa[],6,FALSE)</f>
        <v>1200</v>
      </c>
      <c r="N349" s="4">
        <f>MONTH(rozgrywka[[#This Row],[Data_rozgrywki]])</f>
        <v>6</v>
      </c>
      <c r="O349" s="4">
        <f>YEAR(rozgrywka[[#This Row],[Data_rozgrywki]])</f>
        <v>2019</v>
      </c>
    </row>
    <row r="350" spans="1:15" x14ac:dyDescent="0.25">
      <c r="A350">
        <v>349</v>
      </c>
      <c r="B350">
        <v>3</v>
      </c>
      <c r="C350">
        <v>6</v>
      </c>
      <c r="D350" s="1">
        <v>43627</v>
      </c>
      <c r="E350">
        <v>63.32</v>
      </c>
      <c r="F350" t="str">
        <f>VLOOKUP(rozgrywka[[#This Row],[ID_gracza]],gracz[],2,FALSE)</f>
        <v>Klikacz69</v>
      </c>
      <c r="G350" s="1">
        <f>VLOOKUP(rozgrywka[[#This Row],[ID_gracza]],gracz[],3,FALSE)</f>
        <v>43602</v>
      </c>
      <c r="H350" t="str">
        <f>VLOOKUP(rozgrywka[[#This Row],[ID_gracza]],gracz[],4,FALSE)</f>
        <v>Polska</v>
      </c>
      <c r="I350" t="str">
        <f>VLOOKUP(rozgrywka[[#This Row],[ID_mapy]],mapa[],2,FALSE)</f>
        <v>Ramzes B.</v>
      </c>
      <c r="J350" t="str">
        <f>VLOOKUP(rozgrywka[[#This Row],[ID_mapy]],mapa[],3,FALSE)</f>
        <v>FlakiPycha</v>
      </c>
      <c r="K350">
        <f>VLOOKUP(rozgrywka[[#This Row],[ID_mapy]],mapa[],4,FALSE)</f>
        <v>6</v>
      </c>
      <c r="L350">
        <f>VLOOKUP(rozgrywka[[#This Row],[ID_mapy]],mapa[],5,FALSE)</f>
        <v>130</v>
      </c>
      <c r="M350">
        <f>VLOOKUP(rozgrywka[[#This Row],[ID_mapy]],mapa[],6,FALSE)</f>
        <v>1200</v>
      </c>
      <c r="N350" s="4">
        <f>MONTH(rozgrywka[[#This Row],[Data_rozgrywki]])</f>
        <v>6</v>
      </c>
      <c r="O350" s="4">
        <f>YEAR(rozgrywka[[#This Row],[Data_rozgrywki]])</f>
        <v>2019</v>
      </c>
    </row>
    <row r="351" spans="1:15" x14ac:dyDescent="0.25">
      <c r="A351">
        <v>350</v>
      </c>
      <c r="B351">
        <v>3</v>
      </c>
      <c r="C351">
        <v>6</v>
      </c>
      <c r="D351" s="1">
        <v>43627</v>
      </c>
      <c r="E351">
        <v>71.08</v>
      </c>
      <c r="F351" t="str">
        <f>VLOOKUP(rozgrywka[[#This Row],[ID_gracza]],gracz[],2,FALSE)</f>
        <v>Klikacz69</v>
      </c>
      <c r="G351" s="1">
        <f>VLOOKUP(rozgrywka[[#This Row],[ID_gracza]],gracz[],3,FALSE)</f>
        <v>43602</v>
      </c>
      <c r="H351" t="str">
        <f>VLOOKUP(rozgrywka[[#This Row],[ID_gracza]],gracz[],4,FALSE)</f>
        <v>Polska</v>
      </c>
      <c r="I351" t="str">
        <f>VLOOKUP(rozgrywka[[#This Row],[ID_mapy]],mapa[],2,FALSE)</f>
        <v>Ramzes B.</v>
      </c>
      <c r="J351" t="str">
        <f>VLOOKUP(rozgrywka[[#This Row],[ID_mapy]],mapa[],3,FALSE)</f>
        <v>FlakiPycha</v>
      </c>
      <c r="K351">
        <f>VLOOKUP(rozgrywka[[#This Row],[ID_mapy]],mapa[],4,FALSE)</f>
        <v>6</v>
      </c>
      <c r="L351">
        <f>VLOOKUP(rozgrywka[[#This Row],[ID_mapy]],mapa[],5,FALSE)</f>
        <v>130</v>
      </c>
      <c r="M351">
        <f>VLOOKUP(rozgrywka[[#This Row],[ID_mapy]],mapa[],6,FALSE)</f>
        <v>1200</v>
      </c>
      <c r="N351" s="4">
        <f>MONTH(rozgrywka[[#This Row],[Data_rozgrywki]])</f>
        <v>6</v>
      </c>
      <c r="O351" s="4">
        <f>YEAR(rozgrywka[[#This Row],[Data_rozgrywki]])</f>
        <v>2019</v>
      </c>
    </row>
    <row r="352" spans="1:15" x14ac:dyDescent="0.25">
      <c r="A352">
        <v>351</v>
      </c>
      <c r="B352">
        <v>3</v>
      </c>
      <c r="C352">
        <v>6</v>
      </c>
      <c r="D352" s="1">
        <v>43627</v>
      </c>
      <c r="E352">
        <v>60.72</v>
      </c>
      <c r="F352" t="str">
        <f>VLOOKUP(rozgrywka[[#This Row],[ID_gracza]],gracz[],2,FALSE)</f>
        <v>Klikacz69</v>
      </c>
      <c r="G352" s="1">
        <f>VLOOKUP(rozgrywka[[#This Row],[ID_gracza]],gracz[],3,FALSE)</f>
        <v>43602</v>
      </c>
      <c r="H352" t="str">
        <f>VLOOKUP(rozgrywka[[#This Row],[ID_gracza]],gracz[],4,FALSE)</f>
        <v>Polska</v>
      </c>
      <c r="I352" t="str">
        <f>VLOOKUP(rozgrywka[[#This Row],[ID_mapy]],mapa[],2,FALSE)</f>
        <v>Ramzes B.</v>
      </c>
      <c r="J352" t="str">
        <f>VLOOKUP(rozgrywka[[#This Row],[ID_mapy]],mapa[],3,FALSE)</f>
        <v>FlakiPycha</v>
      </c>
      <c r="K352">
        <f>VLOOKUP(rozgrywka[[#This Row],[ID_mapy]],mapa[],4,FALSE)</f>
        <v>6</v>
      </c>
      <c r="L352">
        <f>VLOOKUP(rozgrywka[[#This Row],[ID_mapy]],mapa[],5,FALSE)</f>
        <v>130</v>
      </c>
      <c r="M352">
        <f>VLOOKUP(rozgrywka[[#This Row],[ID_mapy]],mapa[],6,FALSE)</f>
        <v>1200</v>
      </c>
      <c r="N352" s="4">
        <f>MONTH(rozgrywka[[#This Row],[Data_rozgrywki]])</f>
        <v>6</v>
      </c>
      <c r="O352" s="4">
        <f>YEAR(rozgrywka[[#This Row],[Data_rozgrywki]])</f>
        <v>2019</v>
      </c>
    </row>
    <row r="353" spans="1:15" x14ac:dyDescent="0.25">
      <c r="A353">
        <v>352</v>
      </c>
      <c r="B353">
        <v>3</v>
      </c>
      <c r="C353">
        <v>6</v>
      </c>
      <c r="D353" s="1">
        <v>43627</v>
      </c>
      <c r="E353">
        <v>100</v>
      </c>
      <c r="F353" t="str">
        <f>VLOOKUP(rozgrywka[[#This Row],[ID_gracza]],gracz[],2,FALSE)</f>
        <v>Klikacz69</v>
      </c>
      <c r="G353" s="1">
        <f>VLOOKUP(rozgrywka[[#This Row],[ID_gracza]],gracz[],3,FALSE)</f>
        <v>43602</v>
      </c>
      <c r="H353" t="str">
        <f>VLOOKUP(rozgrywka[[#This Row],[ID_gracza]],gracz[],4,FALSE)</f>
        <v>Polska</v>
      </c>
      <c r="I353" t="str">
        <f>VLOOKUP(rozgrywka[[#This Row],[ID_mapy]],mapa[],2,FALSE)</f>
        <v>Ramzes B.</v>
      </c>
      <c r="J353" t="str">
        <f>VLOOKUP(rozgrywka[[#This Row],[ID_mapy]],mapa[],3,FALSE)</f>
        <v>FlakiPycha</v>
      </c>
      <c r="K353">
        <f>VLOOKUP(rozgrywka[[#This Row],[ID_mapy]],mapa[],4,FALSE)</f>
        <v>6</v>
      </c>
      <c r="L353">
        <f>VLOOKUP(rozgrywka[[#This Row],[ID_mapy]],mapa[],5,FALSE)</f>
        <v>130</v>
      </c>
      <c r="M353">
        <f>VLOOKUP(rozgrywka[[#This Row],[ID_mapy]],mapa[],6,FALSE)</f>
        <v>1200</v>
      </c>
      <c r="N353" s="4">
        <f>MONTH(rozgrywka[[#This Row],[Data_rozgrywki]])</f>
        <v>6</v>
      </c>
      <c r="O353" s="4">
        <f>YEAR(rozgrywka[[#This Row],[Data_rozgrywki]])</f>
        <v>2019</v>
      </c>
    </row>
    <row r="354" spans="1:15" x14ac:dyDescent="0.25">
      <c r="A354">
        <v>353</v>
      </c>
      <c r="B354">
        <v>3</v>
      </c>
      <c r="C354">
        <v>7</v>
      </c>
      <c r="D354" s="1">
        <v>43627</v>
      </c>
      <c r="E354">
        <v>15.75</v>
      </c>
      <c r="F354" t="str">
        <f>VLOOKUP(rozgrywka[[#This Row],[ID_gracza]],gracz[],2,FALSE)</f>
        <v>Klikacz69</v>
      </c>
      <c r="G354" s="1">
        <f>VLOOKUP(rozgrywka[[#This Row],[ID_gracza]],gracz[],3,FALSE)</f>
        <v>43602</v>
      </c>
      <c r="H354" t="str">
        <f>VLOOKUP(rozgrywka[[#This Row],[ID_gracza]],gracz[],4,FALSE)</f>
        <v>Polska</v>
      </c>
      <c r="I354" t="str">
        <f>VLOOKUP(rozgrywka[[#This Row],[ID_mapy]],mapa[],2,FALSE)</f>
        <v>Rajec</v>
      </c>
      <c r="J354" t="str">
        <f>VLOOKUP(rozgrywka[[#This Row],[ID_mapy]],mapa[],3,FALSE)</f>
        <v>Światełko</v>
      </c>
      <c r="K354">
        <f>VLOOKUP(rozgrywka[[#This Row],[ID_mapy]],mapa[],4,FALSE)</f>
        <v>4</v>
      </c>
      <c r="L354">
        <f>VLOOKUP(rozgrywka[[#This Row],[ID_mapy]],mapa[],5,FALSE)</f>
        <v>120</v>
      </c>
      <c r="M354">
        <f>VLOOKUP(rozgrywka[[#This Row],[ID_mapy]],mapa[],6,FALSE)</f>
        <v>900</v>
      </c>
      <c r="N354" s="4">
        <f>MONTH(rozgrywka[[#This Row],[Data_rozgrywki]])</f>
        <v>6</v>
      </c>
      <c r="O354" s="4">
        <f>YEAR(rozgrywka[[#This Row],[Data_rozgrywki]])</f>
        <v>2019</v>
      </c>
    </row>
    <row r="355" spans="1:15" x14ac:dyDescent="0.25">
      <c r="A355">
        <v>354</v>
      </c>
      <c r="B355">
        <v>3</v>
      </c>
      <c r="C355">
        <v>7</v>
      </c>
      <c r="D355" s="1">
        <v>43627</v>
      </c>
      <c r="E355">
        <v>25.08</v>
      </c>
      <c r="F355" t="str">
        <f>VLOOKUP(rozgrywka[[#This Row],[ID_gracza]],gracz[],2,FALSE)</f>
        <v>Klikacz69</v>
      </c>
      <c r="G355" s="1">
        <f>VLOOKUP(rozgrywka[[#This Row],[ID_gracza]],gracz[],3,FALSE)</f>
        <v>43602</v>
      </c>
      <c r="H355" t="str">
        <f>VLOOKUP(rozgrywka[[#This Row],[ID_gracza]],gracz[],4,FALSE)</f>
        <v>Polska</v>
      </c>
      <c r="I355" t="str">
        <f>VLOOKUP(rozgrywka[[#This Row],[ID_mapy]],mapa[],2,FALSE)</f>
        <v>Rajec</v>
      </c>
      <c r="J355" t="str">
        <f>VLOOKUP(rozgrywka[[#This Row],[ID_mapy]],mapa[],3,FALSE)</f>
        <v>Światełko</v>
      </c>
      <c r="K355">
        <f>VLOOKUP(rozgrywka[[#This Row],[ID_mapy]],mapa[],4,FALSE)</f>
        <v>4</v>
      </c>
      <c r="L355">
        <f>VLOOKUP(rozgrywka[[#This Row],[ID_mapy]],mapa[],5,FALSE)</f>
        <v>120</v>
      </c>
      <c r="M355">
        <f>VLOOKUP(rozgrywka[[#This Row],[ID_mapy]],mapa[],6,FALSE)</f>
        <v>900</v>
      </c>
      <c r="N355" s="4">
        <f>MONTH(rozgrywka[[#This Row],[Data_rozgrywki]])</f>
        <v>6</v>
      </c>
      <c r="O355" s="4">
        <f>YEAR(rozgrywka[[#This Row],[Data_rozgrywki]])</f>
        <v>2019</v>
      </c>
    </row>
    <row r="356" spans="1:15" x14ac:dyDescent="0.25">
      <c r="A356">
        <v>355</v>
      </c>
      <c r="B356">
        <v>3</v>
      </c>
      <c r="C356">
        <v>7</v>
      </c>
      <c r="D356" s="1">
        <v>43627</v>
      </c>
      <c r="E356">
        <v>30.53</v>
      </c>
      <c r="F356" t="str">
        <f>VLOOKUP(rozgrywka[[#This Row],[ID_gracza]],gracz[],2,FALSE)</f>
        <v>Klikacz69</v>
      </c>
      <c r="G356" s="1">
        <f>VLOOKUP(rozgrywka[[#This Row],[ID_gracza]],gracz[],3,FALSE)</f>
        <v>43602</v>
      </c>
      <c r="H356" t="str">
        <f>VLOOKUP(rozgrywka[[#This Row],[ID_gracza]],gracz[],4,FALSE)</f>
        <v>Polska</v>
      </c>
      <c r="I356" t="str">
        <f>VLOOKUP(rozgrywka[[#This Row],[ID_mapy]],mapa[],2,FALSE)</f>
        <v>Rajec</v>
      </c>
      <c r="J356" t="str">
        <f>VLOOKUP(rozgrywka[[#This Row],[ID_mapy]],mapa[],3,FALSE)</f>
        <v>Światełko</v>
      </c>
      <c r="K356">
        <f>VLOOKUP(rozgrywka[[#This Row],[ID_mapy]],mapa[],4,FALSE)</f>
        <v>4</v>
      </c>
      <c r="L356">
        <f>VLOOKUP(rozgrywka[[#This Row],[ID_mapy]],mapa[],5,FALSE)</f>
        <v>120</v>
      </c>
      <c r="M356">
        <f>VLOOKUP(rozgrywka[[#This Row],[ID_mapy]],mapa[],6,FALSE)</f>
        <v>900</v>
      </c>
      <c r="N356" s="4">
        <f>MONTH(rozgrywka[[#This Row],[Data_rozgrywki]])</f>
        <v>6</v>
      </c>
      <c r="O356" s="4">
        <f>YEAR(rozgrywka[[#This Row],[Data_rozgrywki]])</f>
        <v>2019</v>
      </c>
    </row>
    <row r="357" spans="1:15" x14ac:dyDescent="0.25">
      <c r="A357">
        <v>356</v>
      </c>
      <c r="B357">
        <v>3</v>
      </c>
      <c r="C357">
        <v>7</v>
      </c>
      <c r="D357" s="1">
        <v>43627</v>
      </c>
      <c r="E357">
        <v>39.770000000000003</v>
      </c>
      <c r="F357" t="str">
        <f>VLOOKUP(rozgrywka[[#This Row],[ID_gracza]],gracz[],2,FALSE)</f>
        <v>Klikacz69</v>
      </c>
      <c r="G357" s="1">
        <f>VLOOKUP(rozgrywka[[#This Row],[ID_gracza]],gracz[],3,FALSE)</f>
        <v>43602</v>
      </c>
      <c r="H357" t="str">
        <f>VLOOKUP(rozgrywka[[#This Row],[ID_gracza]],gracz[],4,FALSE)</f>
        <v>Polska</v>
      </c>
      <c r="I357" t="str">
        <f>VLOOKUP(rozgrywka[[#This Row],[ID_mapy]],mapa[],2,FALSE)</f>
        <v>Rajec</v>
      </c>
      <c r="J357" t="str">
        <f>VLOOKUP(rozgrywka[[#This Row],[ID_mapy]],mapa[],3,FALSE)</f>
        <v>Światełko</v>
      </c>
      <c r="K357">
        <f>VLOOKUP(rozgrywka[[#This Row],[ID_mapy]],mapa[],4,FALSE)</f>
        <v>4</v>
      </c>
      <c r="L357">
        <f>VLOOKUP(rozgrywka[[#This Row],[ID_mapy]],mapa[],5,FALSE)</f>
        <v>120</v>
      </c>
      <c r="M357">
        <f>VLOOKUP(rozgrywka[[#This Row],[ID_mapy]],mapa[],6,FALSE)</f>
        <v>900</v>
      </c>
      <c r="N357" s="4">
        <f>MONTH(rozgrywka[[#This Row],[Data_rozgrywki]])</f>
        <v>6</v>
      </c>
      <c r="O357" s="4">
        <f>YEAR(rozgrywka[[#This Row],[Data_rozgrywki]])</f>
        <v>2019</v>
      </c>
    </row>
    <row r="358" spans="1:15" x14ac:dyDescent="0.25">
      <c r="A358">
        <v>357</v>
      </c>
      <c r="B358">
        <v>3</v>
      </c>
      <c r="C358">
        <v>7</v>
      </c>
      <c r="D358" s="1">
        <v>43627</v>
      </c>
      <c r="E358">
        <v>39.229999999999997</v>
      </c>
      <c r="F358" t="str">
        <f>VLOOKUP(rozgrywka[[#This Row],[ID_gracza]],gracz[],2,FALSE)</f>
        <v>Klikacz69</v>
      </c>
      <c r="G358" s="1">
        <f>VLOOKUP(rozgrywka[[#This Row],[ID_gracza]],gracz[],3,FALSE)</f>
        <v>43602</v>
      </c>
      <c r="H358" t="str">
        <f>VLOOKUP(rozgrywka[[#This Row],[ID_gracza]],gracz[],4,FALSE)</f>
        <v>Polska</v>
      </c>
      <c r="I358" t="str">
        <f>VLOOKUP(rozgrywka[[#This Row],[ID_mapy]],mapa[],2,FALSE)</f>
        <v>Rajec</v>
      </c>
      <c r="J358" t="str">
        <f>VLOOKUP(rozgrywka[[#This Row],[ID_mapy]],mapa[],3,FALSE)</f>
        <v>Światełko</v>
      </c>
      <c r="K358">
        <f>VLOOKUP(rozgrywka[[#This Row],[ID_mapy]],mapa[],4,FALSE)</f>
        <v>4</v>
      </c>
      <c r="L358">
        <f>VLOOKUP(rozgrywka[[#This Row],[ID_mapy]],mapa[],5,FALSE)</f>
        <v>120</v>
      </c>
      <c r="M358">
        <f>VLOOKUP(rozgrywka[[#This Row],[ID_mapy]],mapa[],6,FALSE)</f>
        <v>900</v>
      </c>
      <c r="N358" s="4">
        <f>MONTH(rozgrywka[[#This Row],[Data_rozgrywki]])</f>
        <v>6</v>
      </c>
      <c r="O358" s="4">
        <f>YEAR(rozgrywka[[#This Row],[Data_rozgrywki]])</f>
        <v>2019</v>
      </c>
    </row>
    <row r="359" spans="1:15" x14ac:dyDescent="0.25">
      <c r="A359">
        <v>358</v>
      </c>
      <c r="B359">
        <v>3</v>
      </c>
      <c r="C359">
        <v>7</v>
      </c>
      <c r="D359" s="1">
        <v>43627</v>
      </c>
      <c r="E359">
        <v>69.650000000000006</v>
      </c>
      <c r="F359" t="str">
        <f>VLOOKUP(rozgrywka[[#This Row],[ID_gracza]],gracz[],2,FALSE)</f>
        <v>Klikacz69</v>
      </c>
      <c r="G359" s="1">
        <f>VLOOKUP(rozgrywka[[#This Row],[ID_gracza]],gracz[],3,FALSE)</f>
        <v>43602</v>
      </c>
      <c r="H359" t="str">
        <f>VLOOKUP(rozgrywka[[#This Row],[ID_gracza]],gracz[],4,FALSE)</f>
        <v>Polska</v>
      </c>
      <c r="I359" t="str">
        <f>VLOOKUP(rozgrywka[[#This Row],[ID_mapy]],mapa[],2,FALSE)</f>
        <v>Rajec</v>
      </c>
      <c r="J359" t="str">
        <f>VLOOKUP(rozgrywka[[#This Row],[ID_mapy]],mapa[],3,FALSE)</f>
        <v>Światełko</v>
      </c>
      <c r="K359">
        <f>VLOOKUP(rozgrywka[[#This Row],[ID_mapy]],mapa[],4,FALSE)</f>
        <v>4</v>
      </c>
      <c r="L359">
        <f>VLOOKUP(rozgrywka[[#This Row],[ID_mapy]],mapa[],5,FALSE)</f>
        <v>120</v>
      </c>
      <c r="M359">
        <f>VLOOKUP(rozgrywka[[#This Row],[ID_mapy]],mapa[],6,FALSE)</f>
        <v>900</v>
      </c>
      <c r="N359" s="4">
        <f>MONTH(rozgrywka[[#This Row],[Data_rozgrywki]])</f>
        <v>6</v>
      </c>
      <c r="O359" s="4">
        <f>YEAR(rozgrywka[[#This Row],[Data_rozgrywki]])</f>
        <v>2019</v>
      </c>
    </row>
    <row r="360" spans="1:15" x14ac:dyDescent="0.25">
      <c r="A360">
        <v>359</v>
      </c>
      <c r="B360">
        <v>14</v>
      </c>
      <c r="C360">
        <v>10</v>
      </c>
      <c r="D360" s="1">
        <v>43627</v>
      </c>
      <c r="E360">
        <v>43.92</v>
      </c>
      <c r="F360" t="str">
        <f>VLOOKUP(rozgrywka[[#This Row],[ID_gracza]],gracz[],2,FALSE)</f>
        <v>MikuTapper</v>
      </c>
      <c r="G360" s="1">
        <f>VLOOKUP(rozgrywka[[#This Row],[ID_gracza]],gracz[],3,FALSE)</f>
        <v>43569</v>
      </c>
      <c r="H360" t="str">
        <f>VLOOKUP(rozgrywka[[#This Row],[ID_gracza]],gracz[],4,FALSE)</f>
        <v>Japonia</v>
      </c>
      <c r="I360" t="str">
        <f>VLOOKUP(rozgrywka[[#This Row],[ID_mapy]],mapa[],2,FALSE)</f>
        <v>Portek i Madeonek</v>
      </c>
      <c r="J360" t="str">
        <f>VLOOKUP(rozgrywka[[#This Row],[ID_mapy]],mapa[],3,FALSE)</f>
        <v>Schronisko</v>
      </c>
      <c r="K360">
        <f>VLOOKUP(rozgrywka[[#This Row],[ID_mapy]],mapa[],4,FALSE)</f>
        <v>5</v>
      </c>
      <c r="L360">
        <f>VLOOKUP(rozgrywka[[#This Row],[ID_mapy]],mapa[],5,FALSE)</f>
        <v>128</v>
      </c>
      <c r="M360">
        <f>VLOOKUP(rozgrywka[[#This Row],[ID_mapy]],mapa[],6,FALSE)</f>
        <v>1000</v>
      </c>
      <c r="N360" s="4">
        <f>MONTH(rozgrywka[[#This Row],[Data_rozgrywki]])</f>
        <v>6</v>
      </c>
      <c r="O360" s="4">
        <f>YEAR(rozgrywka[[#This Row],[Data_rozgrywki]])</f>
        <v>2019</v>
      </c>
    </row>
    <row r="361" spans="1:15" x14ac:dyDescent="0.25">
      <c r="A361">
        <v>360</v>
      </c>
      <c r="B361">
        <v>14</v>
      </c>
      <c r="C361">
        <v>10</v>
      </c>
      <c r="D361" s="1">
        <v>43627</v>
      </c>
      <c r="E361">
        <v>56.36</v>
      </c>
      <c r="F361" t="str">
        <f>VLOOKUP(rozgrywka[[#This Row],[ID_gracza]],gracz[],2,FALSE)</f>
        <v>MikuTapper</v>
      </c>
      <c r="G361" s="1">
        <f>VLOOKUP(rozgrywka[[#This Row],[ID_gracza]],gracz[],3,FALSE)</f>
        <v>43569</v>
      </c>
      <c r="H361" t="str">
        <f>VLOOKUP(rozgrywka[[#This Row],[ID_gracza]],gracz[],4,FALSE)</f>
        <v>Japonia</v>
      </c>
      <c r="I361" t="str">
        <f>VLOOKUP(rozgrywka[[#This Row],[ID_mapy]],mapa[],2,FALSE)</f>
        <v>Portek i Madeonek</v>
      </c>
      <c r="J361" t="str">
        <f>VLOOKUP(rozgrywka[[#This Row],[ID_mapy]],mapa[],3,FALSE)</f>
        <v>Schronisko</v>
      </c>
      <c r="K361">
        <f>VLOOKUP(rozgrywka[[#This Row],[ID_mapy]],mapa[],4,FALSE)</f>
        <v>5</v>
      </c>
      <c r="L361">
        <f>VLOOKUP(rozgrywka[[#This Row],[ID_mapy]],mapa[],5,FALSE)</f>
        <v>128</v>
      </c>
      <c r="M361">
        <f>VLOOKUP(rozgrywka[[#This Row],[ID_mapy]],mapa[],6,FALSE)</f>
        <v>1000</v>
      </c>
      <c r="N361" s="4">
        <f>MONTH(rozgrywka[[#This Row],[Data_rozgrywki]])</f>
        <v>6</v>
      </c>
      <c r="O361" s="4">
        <f>YEAR(rozgrywka[[#This Row],[Data_rozgrywki]])</f>
        <v>2019</v>
      </c>
    </row>
    <row r="362" spans="1:15" x14ac:dyDescent="0.25">
      <c r="A362">
        <v>361</v>
      </c>
      <c r="B362">
        <v>14</v>
      </c>
      <c r="C362">
        <v>10</v>
      </c>
      <c r="D362" s="1">
        <v>43627</v>
      </c>
      <c r="E362">
        <v>75.430000000000007</v>
      </c>
      <c r="F362" t="str">
        <f>VLOOKUP(rozgrywka[[#This Row],[ID_gracza]],gracz[],2,FALSE)</f>
        <v>MikuTapper</v>
      </c>
      <c r="G362" s="1">
        <f>VLOOKUP(rozgrywka[[#This Row],[ID_gracza]],gracz[],3,FALSE)</f>
        <v>43569</v>
      </c>
      <c r="H362" t="str">
        <f>VLOOKUP(rozgrywka[[#This Row],[ID_gracza]],gracz[],4,FALSE)</f>
        <v>Japonia</v>
      </c>
      <c r="I362" t="str">
        <f>VLOOKUP(rozgrywka[[#This Row],[ID_mapy]],mapa[],2,FALSE)</f>
        <v>Portek i Madeonek</v>
      </c>
      <c r="J362" t="str">
        <f>VLOOKUP(rozgrywka[[#This Row],[ID_mapy]],mapa[],3,FALSE)</f>
        <v>Schronisko</v>
      </c>
      <c r="K362">
        <f>VLOOKUP(rozgrywka[[#This Row],[ID_mapy]],mapa[],4,FALSE)</f>
        <v>5</v>
      </c>
      <c r="L362">
        <f>VLOOKUP(rozgrywka[[#This Row],[ID_mapy]],mapa[],5,FALSE)</f>
        <v>128</v>
      </c>
      <c r="M362">
        <f>VLOOKUP(rozgrywka[[#This Row],[ID_mapy]],mapa[],6,FALSE)</f>
        <v>1000</v>
      </c>
      <c r="N362" s="4">
        <f>MONTH(rozgrywka[[#This Row],[Data_rozgrywki]])</f>
        <v>6</v>
      </c>
      <c r="O362" s="4">
        <f>YEAR(rozgrywka[[#This Row],[Data_rozgrywki]])</f>
        <v>2019</v>
      </c>
    </row>
    <row r="363" spans="1:15" x14ac:dyDescent="0.25">
      <c r="A363">
        <v>362</v>
      </c>
      <c r="B363">
        <v>3</v>
      </c>
      <c r="C363">
        <v>7</v>
      </c>
      <c r="D363" s="1">
        <v>43628</v>
      </c>
      <c r="E363">
        <v>46.11</v>
      </c>
      <c r="F363" t="str">
        <f>VLOOKUP(rozgrywka[[#This Row],[ID_gracza]],gracz[],2,FALSE)</f>
        <v>Klikacz69</v>
      </c>
      <c r="G363" s="1">
        <f>VLOOKUP(rozgrywka[[#This Row],[ID_gracza]],gracz[],3,FALSE)</f>
        <v>43602</v>
      </c>
      <c r="H363" t="str">
        <f>VLOOKUP(rozgrywka[[#This Row],[ID_gracza]],gracz[],4,FALSE)</f>
        <v>Polska</v>
      </c>
      <c r="I363" t="str">
        <f>VLOOKUP(rozgrywka[[#This Row],[ID_mapy]],mapa[],2,FALSE)</f>
        <v>Rajec</v>
      </c>
      <c r="J363" t="str">
        <f>VLOOKUP(rozgrywka[[#This Row],[ID_mapy]],mapa[],3,FALSE)</f>
        <v>Światełko</v>
      </c>
      <c r="K363">
        <f>VLOOKUP(rozgrywka[[#This Row],[ID_mapy]],mapa[],4,FALSE)</f>
        <v>4</v>
      </c>
      <c r="L363">
        <f>VLOOKUP(rozgrywka[[#This Row],[ID_mapy]],mapa[],5,FALSE)</f>
        <v>120</v>
      </c>
      <c r="M363">
        <f>VLOOKUP(rozgrywka[[#This Row],[ID_mapy]],mapa[],6,FALSE)</f>
        <v>900</v>
      </c>
      <c r="N363" s="4">
        <f>MONTH(rozgrywka[[#This Row],[Data_rozgrywki]])</f>
        <v>6</v>
      </c>
      <c r="O363" s="4">
        <f>YEAR(rozgrywka[[#This Row],[Data_rozgrywki]])</f>
        <v>2019</v>
      </c>
    </row>
    <row r="364" spans="1:15" x14ac:dyDescent="0.25">
      <c r="A364">
        <v>363</v>
      </c>
      <c r="B364">
        <v>3</v>
      </c>
      <c r="C364">
        <v>7</v>
      </c>
      <c r="D364" s="1">
        <v>43628</v>
      </c>
      <c r="E364">
        <v>72.97</v>
      </c>
      <c r="F364" t="str">
        <f>VLOOKUP(rozgrywka[[#This Row],[ID_gracza]],gracz[],2,FALSE)</f>
        <v>Klikacz69</v>
      </c>
      <c r="G364" s="1">
        <f>VLOOKUP(rozgrywka[[#This Row],[ID_gracza]],gracz[],3,FALSE)</f>
        <v>43602</v>
      </c>
      <c r="H364" t="str">
        <f>VLOOKUP(rozgrywka[[#This Row],[ID_gracza]],gracz[],4,FALSE)</f>
        <v>Polska</v>
      </c>
      <c r="I364" t="str">
        <f>VLOOKUP(rozgrywka[[#This Row],[ID_mapy]],mapa[],2,FALSE)</f>
        <v>Rajec</v>
      </c>
      <c r="J364" t="str">
        <f>VLOOKUP(rozgrywka[[#This Row],[ID_mapy]],mapa[],3,FALSE)</f>
        <v>Światełko</v>
      </c>
      <c r="K364">
        <f>VLOOKUP(rozgrywka[[#This Row],[ID_mapy]],mapa[],4,FALSE)</f>
        <v>4</v>
      </c>
      <c r="L364">
        <f>VLOOKUP(rozgrywka[[#This Row],[ID_mapy]],mapa[],5,FALSE)</f>
        <v>120</v>
      </c>
      <c r="M364">
        <f>VLOOKUP(rozgrywka[[#This Row],[ID_mapy]],mapa[],6,FALSE)</f>
        <v>900</v>
      </c>
      <c r="N364" s="4">
        <f>MONTH(rozgrywka[[#This Row],[Data_rozgrywki]])</f>
        <v>6</v>
      </c>
      <c r="O364" s="4">
        <f>YEAR(rozgrywka[[#This Row],[Data_rozgrywki]])</f>
        <v>2019</v>
      </c>
    </row>
    <row r="365" spans="1:15" x14ac:dyDescent="0.25">
      <c r="A365">
        <v>364</v>
      </c>
      <c r="B365">
        <v>3</v>
      </c>
      <c r="C365">
        <v>7</v>
      </c>
      <c r="D365" s="1">
        <v>43628</v>
      </c>
      <c r="E365">
        <v>82.1</v>
      </c>
      <c r="F365" t="str">
        <f>VLOOKUP(rozgrywka[[#This Row],[ID_gracza]],gracz[],2,FALSE)</f>
        <v>Klikacz69</v>
      </c>
      <c r="G365" s="1">
        <f>VLOOKUP(rozgrywka[[#This Row],[ID_gracza]],gracz[],3,FALSE)</f>
        <v>43602</v>
      </c>
      <c r="H365" t="str">
        <f>VLOOKUP(rozgrywka[[#This Row],[ID_gracza]],gracz[],4,FALSE)</f>
        <v>Polska</v>
      </c>
      <c r="I365" t="str">
        <f>VLOOKUP(rozgrywka[[#This Row],[ID_mapy]],mapa[],2,FALSE)</f>
        <v>Rajec</v>
      </c>
      <c r="J365" t="str">
        <f>VLOOKUP(rozgrywka[[#This Row],[ID_mapy]],mapa[],3,FALSE)</f>
        <v>Światełko</v>
      </c>
      <c r="K365">
        <f>VLOOKUP(rozgrywka[[#This Row],[ID_mapy]],mapa[],4,FALSE)</f>
        <v>4</v>
      </c>
      <c r="L365">
        <f>VLOOKUP(rozgrywka[[#This Row],[ID_mapy]],mapa[],5,FALSE)</f>
        <v>120</v>
      </c>
      <c r="M365">
        <f>VLOOKUP(rozgrywka[[#This Row],[ID_mapy]],mapa[],6,FALSE)</f>
        <v>900</v>
      </c>
      <c r="N365" s="4">
        <f>MONTH(rozgrywka[[#This Row],[Data_rozgrywki]])</f>
        <v>6</v>
      </c>
      <c r="O365" s="4">
        <f>YEAR(rozgrywka[[#This Row],[Data_rozgrywki]])</f>
        <v>2019</v>
      </c>
    </row>
    <row r="366" spans="1:15" x14ac:dyDescent="0.25">
      <c r="A366">
        <v>365</v>
      </c>
      <c r="B366">
        <v>3</v>
      </c>
      <c r="C366">
        <v>7</v>
      </c>
      <c r="D366" s="1">
        <v>43628</v>
      </c>
      <c r="E366">
        <v>65.650000000000006</v>
      </c>
      <c r="F366" t="str">
        <f>VLOOKUP(rozgrywka[[#This Row],[ID_gracza]],gracz[],2,FALSE)</f>
        <v>Klikacz69</v>
      </c>
      <c r="G366" s="1">
        <f>VLOOKUP(rozgrywka[[#This Row],[ID_gracza]],gracz[],3,FALSE)</f>
        <v>43602</v>
      </c>
      <c r="H366" t="str">
        <f>VLOOKUP(rozgrywka[[#This Row],[ID_gracza]],gracz[],4,FALSE)</f>
        <v>Polska</v>
      </c>
      <c r="I366" t="str">
        <f>VLOOKUP(rozgrywka[[#This Row],[ID_mapy]],mapa[],2,FALSE)</f>
        <v>Rajec</v>
      </c>
      <c r="J366" t="str">
        <f>VLOOKUP(rozgrywka[[#This Row],[ID_mapy]],mapa[],3,FALSE)</f>
        <v>Światełko</v>
      </c>
      <c r="K366">
        <f>VLOOKUP(rozgrywka[[#This Row],[ID_mapy]],mapa[],4,FALSE)</f>
        <v>4</v>
      </c>
      <c r="L366">
        <f>VLOOKUP(rozgrywka[[#This Row],[ID_mapy]],mapa[],5,FALSE)</f>
        <v>120</v>
      </c>
      <c r="M366">
        <f>VLOOKUP(rozgrywka[[#This Row],[ID_mapy]],mapa[],6,FALSE)</f>
        <v>900</v>
      </c>
      <c r="N366" s="4">
        <f>MONTH(rozgrywka[[#This Row],[Data_rozgrywki]])</f>
        <v>6</v>
      </c>
      <c r="O366" s="4">
        <f>YEAR(rozgrywka[[#This Row],[Data_rozgrywki]])</f>
        <v>2019</v>
      </c>
    </row>
    <row r="367" spans="1:15" x14ac:dyDescent="0.25">
      <c r="A367">
        <v>366</v>
      </c>
      <c r="B367">
        <v>3</v>
      </c>
      <c r="C367">
        <v>17</v>
      </c>
      <c r="D367" s="1">
        <v>43628</v>
      </c>
      <c r="E367">
        <v>15.01</v>
      </c>
      <c r="F367" t="str">
        <f>VLOOKUP(rozgrywka[[#This Row],[ID_gracza]],gracz[],2,FALSE)</f>
        <v>Klikacz69</v>
      </c>
      <c r="G367" s="1">
        <f>VLOOKUP(rozgrywka[[#This Row],[ID_gracza]],gracz[],3,FALSE)</f>
        <v>43602</v>
      </c>
      <c r="H367" t="str">
        <f>VLOOKUP(rozgrywka[[#This Row],[ID_gracza]],gracz[],4,FALSE)</f>
        <v>Polska</v>
      </c>
      <c r="I367" t="str">
        <f>VLOOKUP(rozgrywka[[#This Row],[ID_mapy]],mapa[],2,FALSE)</f>
        <v>Tofik Lis</v>
      </c>
      <c r="J367" t="str">
        <f>VLOOKUP(rozgrywka[[#This Row],[ID_mapy]],mapa[],3,FALSE)</f>
        <v>Kość-Trąbek</v>
      </c>
      <c r="K367">
        <f>VLOOKUP(rozgrywka[[#This Row],[ID_mapy]],mapa[],4,FALSE)</f>
        <v>6</v>
      </c>
      <c r="L367">
        <f>VLOOKUP(rozgrywka[[#This Row],[ID_mapy]],mapa[],5,FALSE)</f>
        <v>160</v>
      </c>
      <c r="M367">
        <f>VLOOKUP(rozgrywka[[#This Row],[ID_mapy]],mapa[],6,FALSE)</f>
        <v>1200</v>
      </c>
      <c r="N367" s="4">
        <f>MONTH(rozgrywka[[#This Row],[Data_rozgrywki]])</f>
        <v>6</v>
      </c>
      <c r="O367" s="4">
        <f>YEAR(rozgrywka[[#This Row],[Data_rozgrywki]])</f>
        <v>2019</v>
      </c>
    </row>
    <row r="368" spans="1:15" x14ac:dyDescent="0.25">
      <c r="A368">
        <v>367</v>
      </c>
      <c r="B368">
        <v>14</v>
      </c>
      <c r="C368">
        <v>10</v>
      </c>
      <c r="D368" s="1">
        <v>43630</v>
      </c>
      <c r="E368">
        <v>59.22</v>
      </c>
      <c r="F368" t="str">
        <f>VLOOKUP(rozgrywka[[#This Row],[ID_gracza]],gracz[],2,FALSE)</f>
        <v>MikuTapper</v>
      </c>
      <c r="G368" s="1">
        <f>VLOOKUP(rozgrywka[[#This Row],[ID_gracza]],gracz[],3,FALSE)</f>
        <v>43569</v>
      </c>
      <c r="H368" t="str">
        <f>VLOOKUP(rozgrywka[[#This Row],[ID_gracza]],gracz[],4,FALSE)</f>
        <v>Japonia</v>
      </c>
      <c r="I368" t="str">
        <f>VLOOKUP(rozgrywka[[#This Row],[ID_mapy]],mapa[],2,FALSE)</f>
        <v>Portek i Madeonek</v>
      </c>
      <c r="J368" t="str">
        <f>VLOOKUP(rozgrywka[[#This Row],[ID_mapy]],mapa[],3,FALSE)</f>
        <v>Schronisko</v>
      </c>
      <c r="K368">
        <f>VLOOKUP(rozgrywka[[#This Row],[ID_mapy]],mapa[],4,FALSE)</f>
        <v>5</v>
      </c>
      <c r="L368">
        <f>VLOOKUP(rozgrywka[[#This Row],[ID_mapy]],mapa[],5,FALSE)</f>
        <v>128</v>
      </c>
      <c r="M368">
        <f>VLOOKUP(rozgrywka[[#This Row],[ID_mapy]],mapa[],6,FALSE)</f>
        <v>1000</v>
      </c>
      <c r="N368" s="4">
        <f>MONTH(rozgrywka[[#This Row],[Data_rozgrywki]])</f>
        <v>6</v>
      </c>
      <c r="O368" s="4">
        <f>YEAR(rozgrywka[[#This Row],[Data_rozgrywki]])</f>
        <v>2019</v>
      </c>
    </row>
    <row r="369" spans="1:15" x14ac:dyDescent="0.25">
      <c r="A369">
        <v>368</v>
      </c>
      <c r="B369">
        <v>14</v>
      </c>
      <c r="C369">
        <v>10</v>
      </c>
      <c r="D369" s="1">
        <v>43630</v>
      </c>
      <c r="E369">
        <v>92.29</v>
      </c>
      <c r="F369" t="str">
        <f>VLOOKUP(rozgrywka[[#This Row],[ID_gracza]],gracz[],2,FALSE)</f>
        <v>MikuTapper</v>
      </c>
      <c r="G369" s="1">
        <f>VLOOKUP(rozgrywka[[#This Row],[ID_gracza]],gracz[],3,FALSE)</f>
        <v>43569</v>
      </c>
      <c r="H369" t="str">
        <f>VLOOKUP(rozgrywka[[#This Row],[ID_gracza]],gracz[],4,FALSE)</f>
        <v>Japonia</v>
      </c>
      <c r="I369" t="str">
        <f>VLOOKUP(rozgrywka[[#This Row],[ID_mapy]],mapa[],2,FALSE)</f>
        <v>Portek i Madeonek</v>
      </c>
      <c r="J369" t="str">
        <f>VLOOKUP(rozgrywka[[#This Row],[ID_mapy]],mapa[],3,FALSE)</f>
        <v>Schronisko</v>
      </c>
      <c r="K369">
        <f>VLOOKUP(rozgrywka[[#This Row],[ID_mapy]],mapa[],4,FALSE)</f>
        <v>5</v>
      </c>
      <c r="L369">
        <f>VLOOKUP(rozgrywka[[#This Row],[ID_mapy]],mapa[],5,FALSE)</f>
        <v>128</v>
      </c>
      <c r="M369">
        <f>VLOOKUP(rozgrywka[[#This Row],[ID_mapy]],mapa[],6,FALSE)</f>
        <v>1000</v>
      </c>
      <c r="N369" s="4">
        <f>MONTH(rozgrywka[[#This Row],[Data_rozgrywki]])</f>
        <v>6</v>
      </c>
      <c r="O369" s="4">
        <f>YEAR(rozgrywka[[#This Row],[Data_rozgrywki]])</f>
        <v>2019</v>
      </c>
    </row>
    <row r="370" spans="1:15" x14ac:dyDescent="0.25">
      <c r="A370">
        <v>369</v>
      </c>
      <c r="B370">
        <v>14</v>
      </c>
      <c r="C370">
        <v>10</v>
      </c>
      <c r="D370" s="1">
        <v>43630</v>
      </c>
      <c r="E370">
        <v>98.66</v>
      </c>
      <c r="F370" t="str">
        <f>VLOOKUP(rozgrywka[[#This Row],[ID_gracza]],gracz[],2,FALSE)</f>
        <v>MikuTapper</v>
      </c>
      <c r="G370" s="1">
        <f>VLOOKUP(rozgrywka[[#This Row],[ID_gracza]],gracz[],3,FALSE)</f>
        <v>43569</v>
      </c>
      <c r="H370" t="str">
        <f>VLOOKUP(rozgrywka[[#This Row],[ID_gracza]],gracz[],4,FALSE)</f>
        <v>Japonia</v>
      </c>
      <c r="I370" t="str">
        <f>VLOOKUP(rozgrywka[[#This Row],[ID_mapy]],mapa[],2,FALSE)</f>
        <v>Portek i Madeonek</v>
      </c>
      <c r="J370" t="str">
        <f>VLOOKUP(rozgrywka[[#This Row],[ID_mapy]],mapa[],3,FALSE)</f>
        <v>Schronisko</v>
      </c>
      <c r="K370">
        <f>VLOOKUP(rozgrywka[[#This Row],[ID_mapy]],mapa[],4,FALSE)</f>
        <v>5</v>
      </c>
      <c r="L370">
        <f>VLOOKUP(rozgrywka[[#This Row],[ID_mapy]],mapa[],5,FALSE)</f>
        <v>128</v>
      </c>
      <c r="M370">
        <f>VLOOKUP(rozgrywka[[#This Row],[ID_mapy]],mapa[],6,FALSE)</f>
        <v>1000</v>
      </c>
      <c r="N370" s="4">
        <f>MONTH(rozgrywka[[#This Row],[Data_rozgrywki]])</f>
        <v>6</v>
      </c>
      <c r="O370" s="4">
        <f>YEAR(rozgrywka[[#This Row],[Data_rozgrywki]])</f>
        <v>2019</v>
      </c>
    </row>
    <row r="371" spans="1:15" x14ac:dyDescent="0.25">
      <c r="A371">
        <v>370</v>
      </c>
      <c r="B371">
        <v>14</v>
      </c>
      <c r="C371">
        <v>11</v>
      </c>
      <c r="D371" s="1">
        <v>43630</v>
      </c>
      <c r="E371">
        <v>18.45</v>
      </c>
      <c r="F371" t="str">
        <f>VLOOKUP(rozgrywka[[#This Row],[ID_gracza]],gracz[],2,FALSE)</f>
        <v>MikuTapper</v>
      </c>
      <c r="G371" s="1">
        <f>VLOOKUP(rozgrywka[[#This Row],[ID_gracza]],gracz[],3,FALSE)</f>
        <v>43569</v>
      </c>
      <c r="H371" t="str">
        <f>VLOOKUP(rozgrywka[[#This Row],[ID_gracza]],gracz[],4,FALSE)</f>
        <v>Japonia</v>
      </c>
      <c r="I371" t="str">
        <f>VLOOKUP(rozgrywka[[#This Row],[ID_mapy]],mapa[],2,FALSE)</f>
        <v>Tofik Lis</v>
      </c>
      <c r="J371" t="str">
        <f>VLOOKUP(rozgrywka[[#This Row],[ID_mapy]],mapa[],3,FALSE)</f>
        <v>Nadzieje i Marzenia</v>
      </c>
      <c r="K371">
        <f>VLOOKUP(rozgrywka[[#This Row],[ID_mapy]],mapa[],4,FALSE)</f>
        <v>6</v>
      </c>
      <c r="L371">
        <f>VLOOKUP(rozgrywka[[#This Row],[ID_mapy]],mapa[],5,FALSE)</f>
        <v>120</v>
      </c>
      <c r="M371">
        <f>VLOOKUP(rozgrywka[[#This Row],[ID_mapy]],mapa[],6,FALSE)</f>
        <v>1200</v>
      </c>
      <c r="N371" s="4">
        <f>MONTH(rozgrywka[[#This Row],[Data_rozgrywki]])</f>
        <v>6</v>
      </c>
      <c r="O371" s="4">
        <f>YEAR(rozgrywka[[#This Row],[Data_rozgrywki]])</f>
        <v>2019</v>
      </c>
    </row>
    <row r="372" spans="1:15" x14ac:dyDescent="0.25">
      <c r="A372">
        <v>371</v>
      </c>
      <c r="B372">
        <v>14</v>
      </c>
      <c r="C372">
        <v>11</v>
      </c>
      <c r="D372" s="1">
        <v>43630</v>
      </c>
      <c r="E372">
        <v>22.53</v>
      </c>
      <c r="F372" t="str">
        <f>VLOOKUP(rozgrywka[[#This Row],[ID_gracza]],gracz[],2,FALSE)</f>
        <v>MikuTapper</v>
      </c>
      <c r="G372" s="1">
        <f>VLOOKUP(rozgrywka[[#This Row],[ID_gracza]],gracz[],3,FALSE)</f>
        <v>43569</v>
      </c>
      <c r="H372" t="str">
        <f>VLOOKUP(rozgrywka[[#This Row],[ID_gracza]],gracz[],4,FALSE)</f>
        <v>Japonia</v>
      </c>
      <c r="I372" t="str">
        <f>VLOOKUP(rozgrywka[[#This Row],[ID_mapy]],mapa[],2,FALSE)</f>
        <v>Tofik Lis</v>
      </c>
      <c r="J372" t="str">
        <f>VLOOKUP(rozgrywka[[#This Row],[ID_mapy]],mapa[],3,FALSE)</f>
        <v>Nadzieje i Marzenia</v>
      </c>
      <c r="K372">
        <f>VLOOKUP(rozgrywka[[#This Row],[ID_mapy]],mapa[],4,FALSE)</f>
        <v>6</v>
      </c>
      <c r="L372">
        <f>VLOOKUP(rozgrywka[[#This Row],[ID_mapy]],mapa[],5,FALSE)</f>
        <v>120</v>
      </c>
      <c r="M372">
        <f>VLOOKUP(rozgrywka[[#This Row],[ID_mapy]],mapa[],6,FALSE)</f>
        <v>1200</v>
      </c>
      <c r="N372" s="4">
        <f>MONTH(rozgrywka[[#This Row],[Data_rozgrywki]])</f>
        <v>6</v>
      </c>
      <c r="O372" s="4">
        <f>YEAR(rozgrywka[[#This Row],[Data_rozgrywki]])</f>
        <v>2019</v>
      </c>
    </row>
    <row r="373" spans="1:15" x14ac:dyDescent="0.25">
      <c r="A373">
        <v>372</v>
      </c>
      <c r="B373">
        <v>14</v>
      </c>
      <c r="C373">
        <v>11</v>
      </c>
      <c r="D373" s="1">
        <v>43630</v>
      </c>
      <c r="E373">
        <v>29.83</v>
      </c>
      <c r="F373" t="str">
        <f>VLOOKUP(rozgrywka[[#This Row],[ID_gracza]],gracz[],2,FALSE)</f>
        <v>MikuTapper</v>
      </c>
      <c r="G373" s="1">
        <f>VLOOKUP(rozgrywka[[#This Row],[ID_gracza]],gracz[],3,FALSE)</f>
        <v>43569</v>
      </c>
      <c r="H373" t="str">
        <f>VLOOKUP(rozgrywka[[#This Row],[ID_gracza]],gracz[],4,FALSE)</f>
        <v>Japonia</v>
      </c>
      <c r="I373" t="str">
        <f>VLOOKUP(rozgrywka[[#This Row],[ID_mapy]],mapa[],2,FALSE)</f>
        <v>Tofik Lis</v>
      </c>
      <c r="J373" t="str">
        <f>VLOOKUP(rozgrywka[[#This Row],[ID_mapy]],mapa[],3,FALSE)</f>
        <v>Nadzieje i Marzenia</v>
      </c>
      <c r="K373">
        <f>VLOOKUP(rozgrywka[[#This Row],[ID_mapy]],mapa[],4,FALSE)</f>
        <v>6</v>
      </c>
      <c r="L373">
        <f>VLOOKUP(rozgrywka[[#This Row],[ID_mapy]],mapa[],5,FALSE)</f>
        <v>120</v>
      </c>
      <c r="M373">
        <f>VLOOKUP(rozgrywka[[#This Row],[ID_mapy]],mapa[],6,FALSE)</f>
        <v>1200</v>
      </c>
      <c r="N373" s="4">
        <f>MONTH(rozgrywka[[#This Row],[Data_rozgrywki]])</f>
        <v>6</v>
      </c>
      <c r="O373" s="4">
        <f>YEAR(rozgrywka[[#This Row],[Data_rozgrywki]])</f>
        <v>2019</v>
      </c>
    </row>
    <row r="374" spans="1:15" x14ac:dyDescent="0.25">
      <c r="A374">
        <v>373</v>
      </c>
      <c r="B374">
        <v>3</v>
      </c>
      <c r="C374">
        <v>17</v>
      </c>
      <c r="D374" s="1">
        <v>43631</v>
      </c>
      <c r="E374">
        <v>20.52</v>
      </c>
      <c r="F374" t="str">
        <f>VLOOKUP(rozgrywka[[#This Row],[ID_gracza]],gracz[],2,FALSE)</f>
        <v>Klikacz69</v>
      </c>
      <c r="G374" s="1">
        <f>VLOOKUP(rozgrywka[[#This Row],[ID_gracza]],gracz[],3,FALSE)</f>
        <v>43602</v>
      </c>
      <c r="H374" t="str">
        <f>VLOOKUP(rozgrywka[[#This Row],[ID_gracza]],gracz[],4,FALSE)</f>
        <v>Polska</v>
      </c>
      <c r="I374" t="str">
        <f>VLOOKUP(rozgrywka[[#This Row],[ID_mapy]],mapa[],2,FALSE)</f>
        <v>Tofik Lis</v>
      </c>
      <c r="J374" t="str">
        <f>VLOOKUP(rozgrywka[[#This Row],[ID_mapy]],mapa[],3,FALSE)</f>
        <v>Kość-Trąbek</v>
      </c>
      <c r="K374">
        <f>VLOOKUP(rozgrywka[[#This Row],[ID_mapy]],mapa[],4,FALSE)</f>
        <v>6</v>
      </c>
      <c r="L374">
        <f>VLOOKUP(rozgrywka[[#This Row],[ID_mapy]],mapa[],5,FALSE)</f>
        <v>160</v>
      </c>
      <c r="M374">
        <f>VLOOKUP(rozgrywka[[#This Row],[ID_mapy]],mapa[],6,FALSE)</f>
        <v>1200</v>
      </c>
      <c r="N374" s="4">
        <f>MONTH(rozgrywka[[#This Row],[Data_rozgrywki]])</f>
        <v>6</v>
      </c>
      <c r="O374" s="4">
        <f>YEAR(rozgrywka[[#This Row],[Data_rozgrywki]])</f>
        <v>2019</v>
      </c>
    </row>
    <row r="375" spans="1:15" x14ac:dyDescent="0.25">
      <c r="A375">
        <v>374</v>
      </c>
      <c r="B375">
        <v>14</v>
      </c>
      <c r="C375">
        <v>11</v>
      </c>
      <c r="D375" s="1">
        <v>43631</v>
      </c>
      <c r="E375">
        <v>40.89</v>
      </c>
      <c r="F375" t="str">
        <f>VLOOKUP(rozgrywka[[#This Row],[ID_gracza]],gracz[],2,FALSE)</f>
        <v>MikuTapper</v>
      </c>
      <c r="G375" s="1">
        <f>VLOOKUP(rozgrywka[[#This Row],[ID_gracza]],gracz[],3,FALSE)</f>
        <v>43569</v>
      </c>
      <c r="H375" t="str">
        <f>VLOOKUP(rozgrywka[[#This Row],[ID_gracza]],gracz[],4,FALSE)</f>
        <v>Japonia</v>
      </c>
      <c r="I375" t="str">
        <f>VLOOKUP(rozgrywka[[#This Row],[ID_mapy]],mapa[],2,FALSE)</f>
        <v>Tofik Lis</v>
      </c>
      <c r="J375" t="str">
        <f>VLOOKUP(rozgrywka[[#This Row],[ID_mapy]],mapa[],3,FALSE)</f>
        <v>Nadzieje i Marzenia</v>
      </c>
      <c r="K375">
        <f>VLOOKUP(rozgrywka[[#This Row],[ID_mapy]],mapa[],4,FALSE)</f>
        <v>6</v>
      </c>
      <c r="L375">
        <f>VLOOKUP(rozgrywka[[#This Row],[ID_mapy]],mapa[],5,FALSE)</f>
        <v>120</v>
      </c>
      <c r="M375">
        <f>VLOOKUP(rozgrywka[[#This Row],[ID_mapy]],mapa[],6,FALSE)</f>
        <v>1200</v>
      </c>
      <c r="N375" s="4">
        <f>MONTH(rozgrywka[[#This Row],[Data_rozgrywki]])</f>
        <v>6</v>
      </c>
      <c r="O375" s="4">
        <f>YEAR(rozgrywka[[#This Row],[Data_rozgrywki]])</f>
        <v>2019</v>
      </c>
    </row>
    <row r="376" spans="1:15" x14ac:dyDescent="0.25">
      <c r="A376">
        <v>375</v>
      </c>
      <c r="B376">
        <v>14</v>
      </c>
      <c r="C376">
        <v>11</v>
      </c>
      <c r="D376" s="1">
        <v>43632</v>
      </c>
      <c r="E376">
        <v>47.9</v>
      </c>
      <c r="F376" t="str">
        <f>VLOOKUP(rozgrywka[[#This Row],[ID_gracza]],gracz[],2,FALSE)</f>
        <v>MikuTapper</v>
      </c>
      <c r="G376" s="1">
        <f>VLOOKUP(rozgrywka[[#This Row],[ID_gracza]],gracz[],3,FALSE)</f>
        <v>43569</v>
      </c>
      <c r="H376" t="str">
        <f>VLOOKUP(rozgrywka[[#This Row],[ID_gracza]],gracz[],4,FALSE)</f>
        <v>Japonia</v>
      </c>
      <c r="I376" t="str">
        <f>VLOOKUP(rozgrywka[[#This Row],[ID_mapy]],mapa[],2,FALSE)</f>
        <v>Tofik Lis</v>
      </c>
      <c r="J376" t="str">
        <f>VLOOKUP(rozgrywka[[#This Row],[ID_mapy]],mapa[],3,FALSE)</f>
        <v>Nadzieje i Marzenia</v>
      </c>
      <c r="K376">
        <f>VLOOKUP(rozgrywka[[#This Row],[ID_mapy]],mapa[],4,FALSE)</f>
        <v>6</v>
      </c>
      <c r="L376">
        <f>VLOOKUP(rozgrywka[[#This Row],[ID_mapy]],mapa[],5,FALSE)</f>
        <v>120</v>
      </c>
      <c r="M376">
        <f>VLOOKUP(rozgrywka[[#This Row],[ID_mapy]],mapa[],6,FALSE)</f>
        <v>1200</v>
      </c>
      <c r="N376" s="4">
        <f>MONTH(rozgrywka[[#This Row],[Data_rozgrywki]])</f>
        <v>6</v>
      </c>
      <c r="O376" s="4">
        <f>YEAR(rozgrywka[[#This Row],[Data_rozgrywki]])</f>
        <v>2019</v>
      </c>
    </row>
    <row r="377" spans="1:15" x14ac:dyDescent="0.25">
      <c r="A377">
        <v>376</v>
      </c>
      <c r="B377">
        <v>14</v>
      </c>
      <c r="C377">
        <v>11</v>
      </c>
      <c r="D377" s="1">
        <v>43632</v>
      </c>
      <c r="E377">
        <v>53.14</v>
      </c>
      <c r="F377" t="str">
        <f>VLOOKUP(rozgrywka[[#This Row],[ID_gracza]],gracz[],2,FALSE)</f>
        <v>MikuTapper</v>
      </c>
      <c r="G377" s="1">
        <f>VLOOKUP(rozgrywka[[#This Row],[ID_gracza]],gracz[],3,FALSE)</f>
        <v>43569</v>
      </c>
      <c r="H377" t="str">
        <f>VLOOKUP(rozgrywka[[#This Row],[ID_gracza]],gracz[],4,FALSE)</f>
        <v>Japonia</v>
      </c>
      <c r="I377" t="str">
        <f>VLOOKUP(rozgrywka[[#This Row],[ID_mapy]],mapa[],2,FALSE)</f>
        <v>Tofik Lis</v>
      </c>
      <c r="J377" t="str">
        <f>VLOOKUP(rozgrywka[[#This Row],[ID_mapy]],mapa[],3,FALSE)</f>
        <v>Nadzieje i Marzenia</v>
      </c>
      <c r="K377">
        <f>VLOOKUP(rozgrywka[[#This Row],[ID_mapy]],mapa[],4,FALSE)</f>
        <v>6</v>
      </c>
      <c r="L377">
        <f>VLOOKUP(rozgrywka[[#This Row],[ID_mapy]],mapa[],5,FALSE)</f>
        <v>120</v>
      </c>
      <c r="M377">
        <f>VLOOKUP(rozgrywka[[#This Row],[ID_mapy]],mapa[],6,FALSE)</f>
        <v>1200</v>
      </c>
      <c r="N377" s="4">
        <f>MONTH(rozgrywka[[#This Row],[Data_rozgrywki]])</f>
        <v>6</v>
      </c>
      <c r="O377" s="4">
        <f>YEAR(rozgrywka[[#This Row],[Data_rozgrywki]])</f>
        <v>2019</v>
      </c>
    </row>
    <row r="378" spans="1:15" x14ac:dyDescent="0.25">
      <c r="A378">
        <v>377</v>
      </c>
      <c r="B378">
        <v>14</v>
      </c>
      <c r="C378">
        <v>11</v>
      </c>
      <c r="D378" s="1">
        <v>43632</v>
      </c>
      <c r="E378">
        <v>60.57</v>
      </c>
      <c r="F378" t="str">
        <f>VLOOKUP(rozgrywka[[#This Row],[ID_gracza]],gracz[],2,FALSE)</f>
        <v>MikuTapper</v>
      </c>
      <c r="G378" s="1">
        <f>VLOOKUP(rozgrywka[[#This Row],[ID_gracza]],gracz[],3,FALSE)</f>
        <v>43569</v>
      </c>
      <c r="H378" t="str">
        <f>VLOOKUP(rozgrywka[[#This Row],[ID_gracza]],gracz[],4,FALSE)</f>
        <v>Japonia</v>
      </c>
      <c r="I378" t="str">
        <f>VLOOKUP(rozgrywka[[#This Row],[ID_mapy]],mapa[],2,FALSE)</f>
        <v>Tofik Lis</v>
      </c>
      <c r="J378" t="str">
        <f>VLOOKUP(rozgrywka[[#This Row],[ID_mapy]],mapa[],3,FALSE)</f>
        <v>Nadzieje i Marzenia</v>
      </c>
      <c r="K378">
        <f>VLOOKUP(rozgrywka[[#This Row],[ID_mapy]],mapa[],4,FALSE)</f>
        <v>6</v>
      </c>
      <c r="L378">
        <f>VLOOKUP(rozgrywka[[#This Row],[ID_mapy]],mapa[],5,FALSE)</f>
        <v>120</v>
      </c>
      <c r="M378">
        <f>VLOOKUP(rozgrywka[[#This Row],[ID_mapy]],mapa[],6,FALSE)</f>
        <v>1200</v>
      </c>
      <c r="N378" s="4">
        <f>MONTH(rozgrywka[[#This Row],[Data_rozgrywki]])</f>
        <v>6</v>
      </c>
      <c r="O378" s="4">
        <f>YEAR(rozgrywka[[#This Row],[Data_rozgrywki]])</f>
        <v>2019</v>
      </c>
    </row>
    <row r="379" spans="1:15" x14ac:dyDescent="0.25">
      <c r="A379">
        <v>378</v>
      </c>
      <c r="B379">
        <v>14</v>
      </c>
      <c r="C379">
        <v>11</v>
      </c>
      <c r="D379" s="1">
        <v>43632</v>
      </c>
      <c r="E379">
        <v>76.849999999999994</v>
      </c>
      <c r="F379" t="str">
        <f>VLOOKUP(rozgrywka[[#This Row],[ID_gracza]],gracz[],2,FALSE)</f>
        <v>MikuTapper</v>
      </c>
      <c r="G379" s="1">
        <f>VLOOKUP(rozgrywka[[#This Row],[ID_gracza]],gracz[],3,FALSE)</f>
        <v>43569</v>
      </c>
      <c r="H379" t="str">
        <f>VLOOKUP(rozgrywka[[#This Row],[ID_gracza]],gracz[],4,FALSE)</f>
        <v>Japonia</v>
      </c>
      <c r="I379" t="str">
        <f>VLOOKUP(rozgrywka[[#This Row],[ID_mapy]],mapa[],2,FALSE)</f>
        <v>Tofik Lis</v>
      </c>
      <c r="J379" t="str">
        <f>VLOOKUP(rozgrywka[[#This Row],[ID_mapy]],mapa[],3,FALSE)</f>
        <v>Nadzieje i Marzenia</v>
      </c>
      <c r="K379">
        <f>VLOOKUP(rozgrywka[[#This Row],[ID_mapy]],mapa[],4,FALSE)</f>
        <v>6</v>
      </c>
      <c r="L379">
        <f>VLOOKUP(rozgrywka[[#This Row],[ID_mapy]],mapa[],5,FALSE)</f>
        <v>120</v>
      </c>
      <c r="M379">
        <f>VLOOKUP(rozgrywka[[#This Row],[ID_mapy]],mapa[],6,FALSE)</f>
        <v>1200</v>
      </c>
      <c r="N379" s="4">
        <f>MONTH(rozgrywka[[#This Row],[Data_rozgrywki]])</f>
        <v>6</v>
      </c>
      <c r="O379" s="4">
        <f>YEAR(rozgrywka[[#This Row],[Data_rozgrywki]])</f>
        <v>2019</v>
      </c>
    </row>
    <row r="380" spans="1:15" x14ac:dyDescent="0.25">
      <c r="A380">
        <v>379</v>
      </c>
      <c r="B380">
        <v>14</v>
      </c>
      <c r="C380">
        <v>11</v>
      </c>
      <c r="D380" s="1">
        <v>43632</v>
      </c>
      <c r="E380">
        <v>57.53</v>
      </c>
      <c r="F380" t="str">
        <f>VLOOKUP(rozgrywka[[#This Row],[ID_gracza]],gracz[],2,FALSE)</f>
        <v>MikuTapper</v>
      </c>
      <c r="G380" s="1">
        <f>VLOOKUP(rozgrywka[[#This Row],[ID_gracza]],gracz[],3,FALSE)</f>
        <v>43569</v>
      </c>
      <c r="H380" t="str">
        <f>VLOOKUP(rozgrywka[[#This Row],[ID_gracza]],gracz[],4,FALSE)</f>
        <v>Japonia</v>
      </c>
      <c r="I380" t="str">
        <f>VLOOKUP(rozgrywka[[#This Row],[ID_mapy]],mapa[],2,FALSE)</f>
        <v>Tofik Lis</v>
      </c>
      <c r="J380" t="str">
        <f>VLOOKUP(rozgrywka[[#This Row],[ID_mapy]],mapa[],3,FALSE)</f>
        <v>Nadzieje i Marzenia</v>
      </c>
      <c r="K380">
        <f>VLOOKUP(rozgrywka[[#This Row],[ID_mapy]],mapa[],4,FALSE)</f>
        <v>6</v>
      </c>
      <c r="L380">
        <f>VLOOKUP(rozgrywka[[#This Row],[ID_mapy]],mapa[],5,FALSE)</f>
        <v>120</v>
      </c>
      <c r="M380">
        <f>VLOOKUP(rozgrywka[[#This Row],[ID_mapy]],mapa[],6,FALSE)</f>
        <v>1200</v>
      </c>
      <c r="N380" s="4">
        <f>MONTH(rozgrywka[[#This Row],[Data_rozgrywki]])</f>
        <v>6</v>
      </c>
      <c r="O380" s="4">
        <f>YEAR(rozgrywka[[#This Row],[Data_rozgrywki]])</f>
        <v>2019</v>
      </c>
    </row>
    <row r="381" spans="1:15" x14ac:dyDescent="0.25">
      <c r="A381">
        <v>380</v>
      </c>
      <c r="B381">
        <v>14</v>
      </c>
      <c r="C381">
        <v>11</v>
      </c>
      <c r="D381" s="1">
        <v>43632</v>
      </c>
      <c r="E381">
        <v>84.41</v>
      </c>
      <c r="F381" t="str">
        <f>VLOOKUP(rozgrywka[[#This Row],[ID_gracza]],gracz[],2,FALSE)</f>
        <v>MikuTapper</v>
      </c>
      <c r="G381" s="1">
        <f>VLOOKUP(rozgrywka[[#This Row],[ID_gracza]],gracz[],3,FALSE)</f>
        <v>43569</v>
      </c>
      <c r="H381" t="str">
        <f>VLOOKUP(rozgrywka[[#This Row],[ID_gracza]],gracz[],4,FALSE)</f>
        <v>Japonia</v>
      </c>
      <c r="I381" t="str">
        <f>VLOOKUP(rozgrywka[[#This Row],[ID_mapy]],mapa[],2,FALSE)</f>
        <v>Tofik Lis</v>
      </c>
      <c r="J381" t="str">
        <f>VLOOKUP(rozgrywka[[#This Row],[ID_mapy]],mapa[],3,FALSE)</f>
        <v>Nadzieje i Marzenia</v>
      </c>
      <c r="K381">
        <f>VLOOKUP(rozgrywka[[#This Row],[ID_mapy]],mapa[],4,FALSE)</f>
        <v>6</v>
      </c>
      <c r="L381">
        <f>VLOOKUP(rozgrywka[[#This Row],[ID_mapy]],mapa[],5,FALSE)</f>
        <v>120</v>
      </c>
      <c r="M381">
        <f>VLOOKUP(rozgrywka[[#This Row],[ID_mapy]],mapa[],6,FALSE)</f>
        <v>1200</v>
      </c>
      <c r="N381" s="4">
        <f>MONTH(rozgrywka[[#This Row],[Data_rozgrywki]])</f>
        <v>6</v>
      </c>
      <c r="O381" s="4">
        <f>YEAR(rozgrywka[[#This Row],[Data_rozgrywki]])</f>
        <v>2019</v>
      </c>
    </row>
    <row r="382" spans="1:15" x14ac:dyDescent="0.25">
      <c r="A382">
        <v>381</v>
      </c>
      <c r="B382">
        <v>3</v>
      </c>
      <c r="C382">
        <v>17</v>
      </c>
      <c r="D382" s="1">
        <v>43634</v>
      </c>
      <c r="E382">
        <v>30.23</v>
      </c>
      <c r="F382" t="str">
        <f>VLOOKUP(rozgrywka[[#This Row],[ID_gracza]],gracz[],2,FALSE)</f>
        <v>Klikacz69</v>
      </c>
      <c r="G382" s="1">
        <f>VLOOKUP(rozgrywka[[#This Row],[ID_gracza]],gracz[],3,FALSE)</f>
        <v>43602</v>
      </c>
      <c r="H382" t="str">
        <f>VLOOKUP(rozgrywka[[#This Row],[ID_gracza]],gracz[],4,FALSE)</f>
        <v>Polska</v>
      </c>
      <c r="I382" t="str">
        <f>VLOOKUP(rozgrywka[[#This Row],[ID_mapy]],mapa[],2,FALSE)</f>
        <v>Tofik Lis</v>
      </c>
      <c r="J382" t="str">
        <f>VLOOKUP(rozgrywka[[#This Row],[ID_mapy]],mapa[],3,FALSE)</f>
        <v>Kość-Trąbek</v>
      </c>
      <c r="K382">
        <f>VLOOKUP(rozgrywka[[#This Row],[ID_mapy]],mapa[],4,FALSE)</f>
        <v>6</v>
      </c>
      <c r="L382">
        <f>VLOOKUP(rozgrywka[[#This Row],[ID_mapy]],mapa[],5,FALSE)</f>
        <v>160</v>
      </c>
      <c r="M382">
        <f>VLOOKUP(rozgrywka[[#This Row],[ID_mapy]],mapa[],6,FALSE)</f>
        <v>1200</v>
      </c>
      <c r="N382" s="4">
        <f>MONTH(rozgrywka[[#This Row],[Data_rozgrywki]])</f>
        <v>6</v>
      </c>
      <c r="O382" s="4">
        <f>YEAR(rozgrywka[[#This Row],[Data_rozgrywki]])</f>
        <v>2019</v>
      </c>
    </row>
    <row r="383" spans="1:15" x14ac:dyDescent="0.25">
      <c r="A383">
        <v>382</v>
      </c>
      <c r="B383">
        <v>14</v>
      </c>
      <c r="C383">
        <v>12</v>
      </c>
      <c r="D383" s="1">
        <v>43634</v>
      </c>
      <c r="E383">
        <v>18.600000000000001</v>
      </c>
      <c r="F383" t="str">
        <f>VLOOKUP(rozgrywka[[#This Row],[ID_gracza]],gracz[],2,FALSE)</f>
        <v>MikuTapper</v>
      </c>
      <c r="G383" s="1">
        <f>VLOOKUP(rozgrywka[[#This Row],[ID_gracza]],gracz[],3,FALSE)</f>
        <v>43569</v>
      </c>
      <c r="H383" t="str">
        <f>VLOOKUP(rozgrywka[[#This Row],[ID_gracza]],gracz[],4,FALSE)</f>
        <v>Japonia</v>
      </c>
      <c r="I383" t="str">
        <f>VLOOKUP(rozgrywka[[#This Row],[ID_mapy]],mapa[],2,FALSE)</f>
        <v>Goryle</v>
      </c>
      <c r="J383" t="str">
        <f>VLOOKUP(rozgrywka[[#This Row],[ID_mapy]],mapa[],3,FALSE)</f>
        <v>Czuj się dobrze S.A.</v>
      </c>
      <c r="K383">
        <f>VLOOKUP(rozgrywka[[#This Row],[ID_mapy]],mapa[],4,FALSE)</f>
        <v>5</v>
      </c>
      <c r="L383">
        <f>VLOOKUP(rozgrywka[[#This Row],[ID_mapy]],mapa[],5,FALSE)</f>
        <v>139</v>
      </c>
      <c r="M383">
        <f>VLOOKUP(rozgrywka[[#This Row],[ID_mapy]],mapa[],6,FALSE)</f>
        <v>1000</v>
      </c>
      <c r="N383" s="4">
        <f>MONTH(rozgrywka[[#This Row],[Data_rozgrywki]])</f>
        <v>6</v>
      </c>
      <c r="O383" s="4">
        <f>YEAR(rozgrywka[[#This Row],[Data_rozgrywki]])</f>
        <v>2019</v>
      </c>
    </row>
    <row r="384" spans="1:15" x14ac:dyDescent="0.25">
      <c r="A384">
        <v>383</v>
      </c>
      <c r="B384">
        <v>3</v>
      </c>
      <c r="C384">
        <v>17</v>
      </c>
      <c r="D384" s="1">
        <v>43635</v>
      </c>
      <c r="E384">
        <v>39.83</v>
      </c>
      <c r="F384" t="str">
        <f>VLOOKUP(rozgrywka[[#This Row],[ID_gracza]],gracz[],2,FALSE)</f>
        <v>Klikacz69</v>
      </c>
      <c r="G384" s="1">
        <f>VLOOKUP(rozgrywka[[#This Row],[ID_gracza]],gracz[],3,FALSE)</f>
        <v>43602</v>
      </c>
      <c r="H384" t="str">
        <f>VLOOKUP(rozgrywka[[#This Row],[ID_gracza]],gracz[],4,FALSE)</f>
        <v>Polska</v>
      </c>
      <c r="I384" t="str">
        <f>VLOOKUP(rozgrywka[[#This Row],[ID_mapy]],mapa[],2,FALSE)</f>
        <v>Tofik Lis</v>
      </c>
      <c r="J384" t="str">
        <f>VLOOKUP(rozgrywka[[#This Row],[ID_mapy]],mapa[],3,FALSE)</f>
        <v>Kość-Trąbek</v>
      </c>
      <c r="K384">
        <f>VLOOKUP(rozgrywka[[#This Row],[ID_mapy]],mapa[],4,FALSE)</f>
        <v>6</v>
      </c>
      <c r="L384">
        <f>VLOOKUP(rozgrywka[[#This Row],[ID_mapy]],mapa[],5,FALSE)</f>
        <v>160</v>
      </c>
      <c r="M384">
        <f>VLOOKUP(rozgrywka[[#This Row],[ID_mapy]],mapa[],6,FALSE)</f>
        <v>1200</v>
      </c>
      <c r="N384" s="4">
        <f>MONTH(rozgrywka[[#This Row],[Data_rozgrywki]])</f>
        <v>6</v>
      </c>
      <c r="O384" s="4">
        <f>YEAR(rozgrywka[[#This Row],[Data_rozgrywki]])</f>
        <v>2019</v>
      </c>
    </row>
    <row r="385" spans="1:15" x14ac:dyDescent="0.25">
      <c r="A385">
        <v>384</v>
      </c>
      <c r="B385">
        <v>3</v>
      </c>
      <c r="C385">
        <v>17</v>
      </c>
      <c r="D385" s="1">
        <v>43635</v>
      </c>
      <c r="E385">
        <v>51.21</v>
      </c>
      <c r="F385" t="str">
        <f>VLOOKUP(rozgrywka[[#This Row],[ID_gracza]],gracz[],2,FALSE)</f>
        <v>Klikacz69</v>
      </c>
      <c r="G385" s="1">
        <f>VLOOKUP(rozgrywka[[#This Row],[ID_gracza]],gracz[],3,FALSE)</f>
        <v>43602</v>
      </c>
      <c r="H385" t="str">
        <f>VLOOKUP(rozgrywka[[#This Row],[ID_gracza]],gracz[],4,FALSE)</f>
        <v>Polska</v>
      </c>
      <c r="I385" t="str">
        <f>VLOOKUP(rozgrywka[[#This Row],[ID_mapy]],mapa[],2,FALSE)</f>
        <v>Tofik Lis</v>
      </c>
      <c r="J385" t="str">
        <f>VLOOKUP(rozgrywka[[#This Row],[ID_mapy]],mapa[],3,FALSE)</f>
        <v>Kość-Trąbek</v>
      </c>
      <c r="K385">
        <f>VLOOKUP(rozgrywka[[#This Row],[ID_mapy]],mapa[],4,FALSE)</f>
        <v>6</v>
      </c>
      <c r="L385">
        <f>VLOOKUP(rozgrywka[[#This Row],[ID_mapy]],mapa[],5,FALSE)</f>
        <v>160</v>
      </c>
      <c r="M385">
        <f>VLOOKUP(rozgrywka[[#This Row],[ID_mapy]],mapa[],6,FALSE)</f>
        <v>1200</v>
      </c>
      <c r="N385" s="4">
        <f>MONTH(rozgrywka[[#This Row],[Data_rozgrywki]])</f>
        <v>6</v>
      </c>
      <c r="O385" s="4">
        <f>YEAR(rozgrywka[[#This Row],[Data_rozgrywki]])</f>
        <v>2019</v>
      </c>
    </row>
    <row r="386" spans="1:15" x14ac:dyDescent="0.25">
      <c r="A386">
        <v>385</v>
      </c>
      <c r="B386">
        <v>14</v>
      </c>
      <c r="C386">
        <v>12</v>
      </c>
      <c r="D386" s="1">
        <v>43637</v>
      </c>
      <c r="E386">
        <v>20.11</v>
      </c>
      <c r="F386" t="str">
        <f>VLOOKUP(rozgrywka[[#This Row],[ID_gracza]],gracz[],2,FALSE)</f>
        <v>MikuTapper</v>
      </c>
      <c r="G386" s="1">
        <f>VLOOKUP(rozgrywka[[#This Row],[ID_gracza]],gracz[],3,FALSE)</f>
        <v>43569</v>
      </c>
      <c r="H386" t="str">
        <f>VLOOKUP(rozgrywka[[#This Row],[ID_gracza]],gracz[],4,FALSE)</f>
        <v>Japonia</v>
      </c>
      <c r="I386" t="str">
        <f>VLOOKUP(rozgrywka[[#This Row],[ID_mapy]],mapa[],2,FALSE)</f>
        <v>Goryle</v>
      </c>
      <c r="J386" t="str">
        <f>VLOOKUP(rozgrywka[[#This Row],[ID_mapy]],mapa[],3,FALSE)</f>
        <v>Czuj się dobrze S.A.</v>
      </c>
      <c r="K386">
        <f>VLOOKUP(rozgrywka[[#This Row],[ID_mapy]],mapa[],4,FALSE)</f>
        <v>5</v>
      </c>
      <c r="L386">
        <f>VLOOKUP(rozgrywka[[#This Row],[ID_mapy]],mapa[],5,FALSE)</f>
        <v>139</v>
      </c>
      <c r="M386">
        <f>VLOOKUP(rozgrywka[[#This Row],[ID_mapy]],mapa[],6,FALSE)</f>
        <v>1000</v>
      </c>
      <c r="N386" s="4">
        <f>MONTH(rozgrywka[[#This Row],[Data_rozgrywki]])</f>
        <v>6</v>
      </c>
      <c r="O386" s="4">
        <f>YEAR(rozgrywka[[#This Row],[Data_rozgrywki]])</f>
        <v>2019</v>
      </c>
    </row>
    <row r="387" spans="1:15" x14ac:dyDescent="0.25">
      <c r="A387">
        <v>386</v>
      </c>
      <c r="B387">
        <v>14</v>
      </c>
      <c r="C387">
        <v>12</v>
      </c>
      <c r="D387" s="1">
        <v>43637</v>
      </c>
      <c r="E387">
        <v>31.26</v>
      </c>
      <c r="F387" t="str">
        <f>VLOOKUP(rozgrywka[[#This Row],[ID_gracza]],gracz[],2,FALSE)</f>
        <v>MikuTapper</v>
      </c>
      <c r="G387" s="1">
        <f>VLOOKUP(rozgrywka[[#This Row],[ID_gracza]],gracz[],3,FALSE)</f>
        <v>43569</v>
      </c>
      <c r="H387" t="str">
        <f>VLOOKUP(rozgrywka[[#This Row],[ID_gracza]],gracz[],4,FALSE)</f>
        <v>Japonia</v>
      </c>
      <c r="I387" t="str">
        <f>VLOOKUP(rozgrywka[[#This Row],[ID_mapy]],mapa[],2,FALSE)</f>
        <v>Goryle</v>
      </c>
      <c r="J387" t="str">
        <f>VLOOKUP(rozgrywka[[#This Row],[ID_mapy]],mapa[],3,FALSE)</f>
        <v>Czuj się dobrze S.A.</v>
      </c>
      <c r="K387">
        <f>VLOOKUP(rozgrywka[[#This Row],[ID_mapy]],mapa[],4,FALSE)</f>
        <v>5</v>
      </c>
      <c r="L387">
        <f>VLOOKUP(rozgrywka[[#This Row],[ID_mapy]],mapa[],5,FALSE)</f>
        <v>139</v>
      </c>
      <c r="M387">
        <f>VLOOKUP(rozgrywka[[#This Row],[ID_mapy]],mapa[],6,FALSE)</f>
        <v>1000</v>
      </c>
      <c r="N387" s="4">
        <f>MONTH(rozgrywka[[#This Row],[Data_rozgrywki]])</f>
        <v>6</v>
      </c>
      <c r="O387" s="4">
        <f>YEAR(rozgrywka[[#This Row],[Data_rozgrywki]])</f>
        <v>2019</v>
      </c>
    </row>
    <row r="388" spans="1:15" x14ac:dyDescent="0.25">
      <c r="A388">
        <v>387</v>
      </c>
      <c r="B388">
        <v>14</v>
      </c>
      <c r="C388">
        <v>12</v>
      </c>
      <c r="D388" s="1">
        <v>43637</v>
      </c>
      <c r="E388">
        <v>30.76</v>
      </c>
      <c r="F388" t="str">
        <f>VLOOKUP(rozgrywka[[#This Row],[ID_gracza]],gracz[],2,FALSE)</f>
        <v>MikuTapper</v>
      </c>
      <c r="G388" s="1">
        <f>VLOOKUP(rozgrywka[[#This Row],[ID_gracza]],gracz[],3,FALSE)</f>
        <v>43569</v>
      </c>
      <c r="H388" t="str">
        <f>VLOOKUP(rozgrywka[[#This Row],[ID_gracza]],gracz[],4,FALSE)</f>
        <v>Japonia</v>
      </c>
      <c r="I388" t="str">
        <f>VLOOKUP(rozgrywka[[#This Row],[ID_mapy]],mapa[],2,FALSE)</f>
        <v>Goryle</v>
      </c>
      <c r="J388" t="str">
        <f>VLOOKUP(rozgrywka[[#This Row],[ID_mapy]],mapa[],3,FALSE)</f>
        <v>Czuj się dobrze S.A.</v>
      </c>
      <c r="K388">
        <f>VLOOKUP(rozgrywka[[#This Row],[ID_mapy]],mapa[],4,FALSE)</f>
        <v>5</v>
      </c>
      <c r="L388">
        <f>VLOOKUP(rozgrywka[[#This Row],[ID_mapy]],mapa[],5,FALSE)</f>
        <v>139</v>
      </c>
      <c r="M388">
        <f>VLOOKUP(rozgrywka[[#This Row],[ID_mapy]],mapa[],6,FALSE)</f>
        <v>1000</v>
      </c>
      <c r="N388" s="4">
        <f>MONTH(rozgrywka[[#This Row],[Data_rozgrywki]])</f>
        <v>6</v>
      </c>
      <c r="O388" s="4">
        <f>YEAR(rozgrywka[[#This Row],[Data_rozgrywki]])</f>
        <v>2019</v>
      </c>
    </row>
    <row r="389" spans="1:15" x14ac:dyDescent="0.25">
      <c r="A389">
        <v>388</v>
      </c>
      <c r="B389">
        <v>14</v>
      </c>
      <c r="C389">
        <v>12</v>
      </c>
      <c r="D389" s="1">
        <v>43637</v>
      </c>
      <c r="E389">
        <v>48.89</v>
      </c>
      <c r="F389" t="str">
        <f>VLOOKUP(rozgrywka[[#This Row],[ID_gracza]],gracz[],2,FALSE)</f>
        <v>MikuTapper</v>
      </c>
      <c r="G389" s="1">
        <f>VLOOKUP(rozgrywka[[#This Row],[ID_gracza]],gracz[],3,FALSE)</f>
        <v>43569</v>
      </c>
      <c r="H389" t="str">
        <f>VLOOKUP(rozgrywka[[#This Row],[ID_gracza]],gracz[],4,FALSE)</f>
        <v>Japonia</v>
      </c>
      <c r="I389" t="str">
        <f>VLOOKUP(rozgrywka[[#This Row],[ID_mapy]],mapa[],2,FALSE)</f>
        <v>Goryle</v>
      </c>
      <c r="J389" t="str">
        <f>VLOOKUP(rozgrywka[[#This Row],[ID_mapy]],mapa[],3,FALSE)</f>
        <v>Czuj się dobrze S.A.</v>
      </c>
      <c r="K389">
        <f>VLOOKUP(rozgrywka[[#This Row],[ID_mapy]],mapa[],4,FALSE)</f>
        <v>5</v>
      </c>
      <c r="L389">
        <f>VLOOKUP(rozgrywka[[#This Row],[ID_mapy]],mapa[],5,FALSE)</f>
        <v>139</v>
      </c>
      <c r="M389">
        <f>VLOOKUP(rozgrywka[[#This Row],[ID_mapy]],mapa[],6,FALSE)</f>
        <v>1000</v>
      </c>
      <c r="N389" s="4">
        <f>MONTH(rozgrywka[[#This Row],[Data_rozgrywki]])</f>
        <v>6</v>
      </c>
      <c r="O389" s="4">
        <f>YEAR(rozgrywka[[#This Row],[Data_rozgrywki]])</f>
        <v>2019</v>
      </c>
    </row>
    <row r="390" spans="1:15" x14ac:dyDescent="0.25">
      <c r="A390">
        <v>389</v>
      </c>
      <c r="B390">
        <v>14</v>
      </c>
      <c r="C390">
        <v>12</v>
      </c>
      <c r="D390" s="1">
        <v>43637</v>
      </c>
      <c r="E390">
        <v>43.58</v>
      </c>
      <c r="F390" t="str">
        <f>VLOOKUP(rozgrywka[[#This Row],[ID_gracza]],gracz[],2,FALSE)</f>
        <v>MikuTapper</v>
      </c>
      <c r="G390" s="1">
        <f>VLOOKUP(rozgrywka[[#This Row],[ID_gracza]],gracz[],3,FALSE)</f>
        <v>43569</v>
      </c>
      <c r="H390" t="str">
        <f>VLOOKUP(rozgrywka[[#This Row],[ID_gracza]],gracz[],4,FALSE)</f>
        <v>Japonia</v>
      </c>
      <c r="I390" t="str">
        <f>VLOOKUP(rozgrywka[[#This Row],[ID_mapy]],mapa[],2,FALSE)</f>
        <v>Goryle</v>
      </c>
      <c r="J390" t="str">
        <f>VLOOKUP(rozgrywka[[#This Row],[ID_mapy]],mapa[],3,FALSE)</f>
        <v>Czuj się dobrze S.A.</v>
      </c>
      <c r="K390">
        <f>VLOOKUP(rozgrywka[[#This Row],[ID_mapy]],mapa[],4,FALSE)</f>
        <v>5</v>
      </c>
      <c r="L390">
        <f>VLOOKUP(rozgrywka[[#This Row],[ID_mapy]],mapa[],5,FALSE)</f>
        <v>139</v>
      </c>
      <c r="M390">
        <f>VLOOKUP(rozgrywka[[#This Row],[ID_mapy]],mapa[],6,FALSE)</f>
        <v>1000</v>
      </c>
      <c r="N390" s="4">
        <f>MONTH(rozgrywka[[#This Row],[Data_rozgrywki]])</f>
        <v>6</v>
      </c>
      <c r="O390" s="4">
        <f>YEAR(rozgrywka[[#This Row],[Data_rozgrywki]])</f>
        <v>2019</v>
      </c>
    </row>
    <row r="391" spans="1:15" x14ac:dyDescent="0.25">
      <c r="A391">
        <v>390</v>
      </c>
      <c r="B391">
        <v>14</v>
      </c>
      <c r="C391">
        <v>12</v>
      </c>
      <c r="D391" s="1">
        <v>43637</v>
      </c>
      <c r="E391">
        <v>73.14</v>
      </c>
      <c r="F391" t="str">
        <f>VLOOKUP(rozgrywka[[#This Row],[ID_gracza]],gracz[],2,FALSE)</f>
        <v>MikuTapper</v>
      </c>
      <c r="G391" s="1">
        <f>VLOOKUP(rozgrywka[[#This Row],[ID_gracza]],gracz[],3,FALSE)</f>
        <v>43569</v>
      </c>
      <c r="H391" t="str">
        <f>VLOOKUP(rozgrywka[[#This Row],[ID_gracza]],gracz[],4,FALSE)</f>
        <v>Japonia</v>
      </c>
      <c r="I391" t="str">
        <f>VLOOKUP(rozgrywka[[#This Row],[ID_mapy]],mapa[],2,FALSE)</f>
        <v>Goryle</v>
      </c>
      <c r="J391" t="str">
        <f>VLOOKUP(rozgrywka[[#This Row],[ID_mapy]],mapa[],3,FALSE)</f>
        <v>Czuj się dobrze S.A.</v>
      </c>
      <c r="K391">
        <f>VLOOKUP(rozgrywka[[#This Row],[ID_mapy]],mapa[],4,FALSE)</f>
        <v>5</v>
      </c>
      <c r="L391">
        <f>VLOOKUP(rozgrywka[[#This Row],[ID_mapy]],mapa[],5,FALSE)</f>
        <v>139</v>
      </c>
      <c r="M391">
        <f>VLOOKUP(rozgrywka[[#This Row],[ID_mapy]],mapa[],6,FALSE)</f>
        <v>1000</v>
      </c>
      <c r="N391" s="4">
        <f>MONTH(rozgrywka[[#This Row],[Data_rozgrywki]])</f>
        <v>6</v>
      </c>
      <c r="O391" s="4">
        <f>YEAR(rozgrywka[[#This Row],[Data_rozgrywki]])</f>
        <v>2019</v>
      </c>
    </row>
    <row r="392" spans="1:15" x14ac:dyDescent="0.25">
      <c r="A392">
        <v>391</v>
      </c>
      <c r="B392">
        <v>14</v>
      </c>
      <c r="C392">
        <v>12</v>
      </c>
      <c r="D392" s="1">
        <v>43637</v>
      </c>
      <c r="E392">
        <v>73.709999999999994</v>
      </c>
      <c r="F392" t="str">
        <f>VLOOKUP(rozgrywka[[#This Row],[ID_gracza]],gracz[],2,FALSE)</f>
        <v>MikuTapper</v>
      </c>
      <c r="G392" s="1">
        <f>VLOOKUP(rozgrywka[[#This Row],[ID_gracza]],gracz[],3,FALSE)</f>
        <v>43569</v>
      </c>
      <c r="H392" t="str">
        <f>VLOOKUP(rozgrywka[[#This Row],[ID_gracza]],gracz[],4,FALSE)</f>
        <v>Japonia</v>
      </c>
      <c r="I392" t="str">
        <f>VLOOKUP(rozgrywka[[#This Row],[ID_mapy]],mapa[],2,FALSE)</f>
        <v>Goryle</v>
      </c>
      <c r="J392" t="str">
        <f>VLOOKUP(rozgrywka[[#This Row],[ID_mapy]],mapa[],3,FALSE)</f>
        <v>Czuj się dobrze S.A.</v>
      </c>
      <c r="K392">
        <f>VLOOKUP(rozgrywka[[#This Row],[ID_mapy]],mapa[],4,FALSE)</f>
        <v>5</v>
      </c>
      <c r="L392">
        <f>VLOOKUP(rozgrywka[[#This Row],[ID_mapy]],mapa[],5,FALSE)</f>
        <v>139</v>
      </c>
      <c r="M392">
        <f>VLOOKUP(rozgrywka[[#This Row],[ID_mapy]],mapa[],6,FALSE)</f>
        <v>1000</v>
      </c>
      <c r="N392" s="4">
        <f>MONTH(rozgrywka[[#This Row],[Data_rozgrywki]])</f>
        <v>6</v>
      </c>
      <c r="O392" s="4">
        <f>YEAR(rozgrywka[[#This Row],[Data_rozgrywki]])</f>
        <v>2019</v>
      </c>
    </row>
    <row r="393" spans="1:15" x14ac:dyDescent="0.25">
      <c r="A393">
        <v>392</v>
      </c>
      <c r="B393">
        <v>3</v>
      </c>
      <c r="C393">
        <v>17</v>
      </c>
      <c r="D393" s="1">
        <v>43638</v>
      </c>
      <c r="E393">
        <v>58.7</v>
      </c>
      <c r="F393" t="str">
        <f>VLOOKUP(rozgrywka[[#This Row],[ID_gracza]],gracz[],2,FALSE)</f>
        <v>Klikacz69</v>
      </c>
      <c r="G393" s="1">
        <f>VLOOKUP(rozgrywka[[#This Row],[ID_gracza]],gracz[],3,FALSE)</f>
        <v>43602</v>
      </c>
      <c r="H393" t="str">
        <f>VLOOKUP(rozgrywka[[#This Row],[ID_gracza]],gracz[],4,FALSE)</f>
        <v>Polska</v>
      </c>
      <c r="I393" t="str">
        <f>VLOOKUP(rozgrywka[[#This Row],[ID_mapy]],mapa[],2,FALSE)</f>
        <v>Tofik Lis</v>
      </c>
      <c r="J393" t="str">
        <f>VLOOKUP(rozgrywka[[#This Row],[ID_mapy]],mapa[],3,FALSE)</f>
        <v>Kość-Trąbek</v>
      </c>
      <c r="K393">
        <f>VLOOKUP(rozgrywka[[#This Row],[ID_mapy]],mapa[],4,FALSE)</f>
        <v>6</v>
      </c>
      <c r="L393">
        <f>VLOOKUP(rozgrywka[[#This Row],[ID_mapy]],mapa[],5,FALSE)</f>
        <v>160</v>
      </c>
      <c r="M393">
        <f>VLOOKUP(rozgrywka[[#This Row],[ID_mapy]],mapa[],6,FALSE)</f>
        <v>1200</v>
      </c>
      <c r="N393" s="4">
        <f>MONTH(rozgrywka[[#This Row],[Data_rozgrywki]])</f>
        <v>6</v>
      </c>
      <c r="O393" s="4">
        <f>YEAR(rozgrywka[[#This Row],[Data_rozgrywki]])</f>
        <v>2019</v>
      </c>
    </row>
    <row r="394" spans="1:15" x14ac:dyDescent="0.25">
      <c r="A394">
        <v>393</v>
      </c>
      <c r="B394">
        <v>3</v>
      </c>
      <c r="C394">
        <v>17</v>
      </c>
      <c r="D394" s="1">
        <v>43638</v>
      </c>
      <c r="E394">
        <v>57.68</v>
      </c>
      <c r="F394" t="str">
        <f>VLOOKUP(rozgrywka[[#This Row],[ID_gracza]],gracz[],2,FALSE)</f>
        <v>Klikacz69</v>
      </c>
      <c r="G394" s="1">
        <f>VLOOKUP(rozgrywka[[#This Row],[ID_gracza]],gracz[],3,FALSE)</f>
        <v>43602</v>
      </c>
      <c r="H394" t="str">
        <f>VLOOKUP(rozgrywka[[#This Row],[ID_gracza]],gracz[],4,FALSE)</f>
        <v>Polska</v>
      </c>
      <c r="I394" t="str">
        <f>VLOOKUP(rozgrywka[[#This Row],[ID_mapy]],mapa[],2,FALSE)</f>
        <v>Tofik Lis</v>
      </c>
      <c r="J394" t="str">
        <f>VLOOKUP(rozgrywka[[#This Row],[ID_mapy]],mapa[],3,FALSE)</f>
        <v>Kość-Trąbek</v>
      </c>
      <c r="K394">
        <f>VLOOKUP(rozgrywka[[#This Row],[ID_mapy]],mapa[],4,FALSE)</f>
        <v>6</v>
      </c>
      <c r="L394">
        <f>VLOOKUP(rozgrywka[[#This Row],[ID_mapy]],mapa[],5,FALSE)</f>
        <v>160</v>
      </c>
      <c r="M394">
        <f>VLOOKUP(rozgrywka[[#This Row],[ID_mapy]],mapa[],6,FALSE)</f>
        <v>1200</v>
      </c>
      <c r="N394" s="4">
        <f>MONTH(rozgrywka[[#This Row],[Data_rozgrywki]])</f>
        <v>6</v>
      </c>
      <c r="O394" s="4">
        <f>YEAR(rozgrywka[[#This Row],[Data_rozgrywki]])</f>
        <v>2019</v>
      </c>
    </row>
    <row r="395" spans="1:15" x14ac:dyDescent="0.25">
      <c r="A395">
        <v>394</v>
      </c>
      <c r="B395">
        <v>3</v>
      </c>
      <c r="C395">
        <v>17</v>
      </c>
      <c r="D395" s="1">
        <v>43638</v>
      </c>
      <c r="E395">
        <v>56.94</v>
      </c>
      <c r="F395" t="str">
        <f>VLOOKUP(rozgrywka[[#This Row],[ID_gracza]],gracz[],2,FALSE)</f>
        <v>Klikacz69</v>
      </c>
      <c r="G395" s="1">
        <f>VLOOKUP(rozgrywka[[#This Row],[ID_gracza]],gracz[],3,FALSE)</f>
        <v>43602</v>
      </c>
      <c r="H395" t="str">
        <f>VLOOKUP(rozgrywka[[#This Row],[ID_gracza]],gracz[],4,FALSE)</f>
        <v>Polska</v>
      </c>
      <c r="I395" t="str">
        <f>VLOOKUP(rozgrywka[[#This Row],[ID_mapy]],mapa[],2,FALSE)</f>
        <v>Tofik Lis</v>
      </c>
      <c r="J395" t="str">
        <f>VLOOKUP(rozgrywka[[#This Row],[ID_mapy]],mapa[],3,FALSE)</f>
        <v>Kość-Trąbek</v>
      </c>
      <c r="K395">
        <f>VLOOKUP(rozgrywka[[#This Row],[ID_mapy]],mapa[],4,FALSE)</f>
        <v>6</v>
      </c>
      <c r="L395">
        <f>VLOOKUP(rozgrywka[[#This Row],[ID_mapy]],mapa[],5,FALSE)</f>
        <v>160</v>
      </c>
      <c r="M395">
        <f>VLOOKUP(rozgrywka[[#This Row],[ID_mapy]],mapa[],6,FALSE)</f>
        <v>1200</v>
      </c>
      <c r="N395" s="4">
        <f>MONTH(rozgrywka[[#This Row],[Data_rozgrywki]])</f>
        <v>6</v>
      </c>
      <c r="O395" s="4">
        <f>YEAR(rozgrywka[[#This Row],[Data_rozgrywki]])</f>
        <v>2019</v>
      </c>
    </row>
    <row r="396" spans="1:15" x14ac:dyDescent="0.25">
      <c r="A396">
        <v>395</v>
      </c>
      <c r="B396">
        <v>3</v>
      </c>
      <c r="C396">
        <v>17</v>
      </c>
      <c r="D396" s="1">
        <v>43638</v>
      </c>
      <c r="E396">
        <v>94.89</v>
      </c>
      <c r="F396" t="str">
        <f>VLOOKUP(rozgrywka[[#This Row],[ID_gracza]],gracz[],2,FALSE)</f>
        <v>Klikacz69</v>
      </c>
      <c r="G396" s="1">
        <f>VLOOKUP(rozgrywka[[#This Row],[ID_gracza]],gracz[],3,FALSE)</f>
        <v>43602</v>
      </c>
      <c r="H396" t="str">
        <f>VLOOKUP(rozgrywka[[#This Row],[ID_gracza]],gracz[],4,FALSE)</f>
        <v>Polska</v>
      </c>
      <c r="I396" t="str">
        <f>VLOOKUP(rozgrywka[[#This Row],[ID_mapy]],mapa[],2,FALSE)</f>
        <v>Tofik Lis</v>
      </c>
      <c r="J396" t="str">
        <f>VLOOKUP(rozgrywka[[#This Row],[ID_mapy]],mapa[],3,FALSE)</f>
        <v>Kość-Trąbek</v>
      </c>
      <c r="K396">
        <f>VLOOKUP(rozgrywka[[#This Row],[ID_mapy]],mapa[],4,FALSE)</f>
        <v>6</v>
      </c>
      <c r="L396">
        <f>VLOOKUP(rozgrywka[[#This Row],[ID_mapy]],mapa[],5,FALSE)</f>
        <v>160</v>
      </c>
      <c r="M396">
        <f>VLOOKUP(rozgrywka[[#This Row],[ID_mapy]],mapa[],6,FALSE)</f>
        <v>1200</v>
      </c>
      <c r="N396" s="4">
        <f>MONTH(rozgrywka[[#This Row],[Data_rozgrywki]])</f>
        <v>6</v>
      </c>
      <c r="O396" s="4">
        <f>YEAR(rozgrywka[[#This Row],[Data_rozgrywki]])</f>
        <v>2019</v>
      </c>
    </row>
    <row r="397" spans="1:15" x14ac:dyDescent="0.25">
      <c r="A397">
        <v>396</v>
      </c>
      <c r="B397">
        <v>3</v>
      </c>
      <c r="C397">
        <v>17</v>
      </c>
      <c r="D397" s="1">
        <v>43638</v>
      </c>
      <c r="E397">
        <v>75.52</v>
      </c>
      <c r="F397" t="str">
        <f>VLOOKUP(rozgrywka[[#This Row],[ID_gracza]],gracz[],2,FALSE)</f>
        <v>Klikacz69</v>
      </c>
      <c r="G397" s="1">
        <f>VLOOKUP(rozgrywka[[#This Row],[ID_gracza]],gracz[],3,FALSE)</f>
        <v>43602</v>
      </c>
      <c r="H397" t="str">
        <f>VLOOKUP(rozgrywka[[#This Row],[ID_gracza]],gracz[],4,FALSE)</f>
        <v>Polska</v>
      </c>
      <c r="I397" t="str">
        <f>VLOOKUP(rozgrywka[[#This Row],[ID_mapy]],mapa[],2,FALSE)</f>
        <v>Tofik Lis</v>
      </c>
      <c r="J397" t="str">
        <f>VLOOKUP(rozgrywka[[#This Row],[ID_mapy]],mapa[],3,FALSE)</f>
        <v>Kość-Trąbek</v>
      </c>
      <c r="K397">
        <f>VLOOKUP(rozgrywka[[#This Row],[ID_mapy]],mapa[],4,FALSE)</f>
        <v>6</v>
      </c>
      <c r="L397">
        <f>VLOOKUP(rozgrywka[[#This Row],[ID_mapy]],mapa[],5,FALSE)</f>
        <v>160</v>
      </c>
      <c r="M397">
        <f>VLOOKUP(rozgrywka[[#This Row],[ID_mapy]],mapa[],6,FALSE)</f>
        <v>1200</v>
      </c>
      <c r="N397" s="4">
        <f>MONTH(rozgrywka[[#This Row],[Data_rozgrywki]])</f>
        <v>6</v>
      </c>
      <c r="O397" s="4">
        <f>YEAR(rozgrywka[[#This Row],[Data_rozgrywki]])</f>
        <v>2019</v>
      </c>
    </row>
    <row r="398" spans="1:15" x14ac:dyDescent="0.25">
      <c r="A398">
        <v>397</v>
      </c>
      <c r="B398">
        <v>3</v>
      </c>
      <c r="C398">
        <v>9</v>
      </c>
      <c r="D398" s="1">
        <v>43638</v>
      </c>
      <c r="E398">
        <v>17.37</v>
      </c>
      <c r="F398" t="str">
        <f>VLOOKUP(rozgrywka[[#This Row],[ID_gracza]],gracz[],2,FALSE)</f>
        <v>Klikacz69</v>
      </c>
      <c r="G398" s="1">
        <f>VLOOKUP(rozgrywka[[#This Row],[ID_gracza]],gracz[],3,FALSE)</f>
        <v>43602</v>
      </c>
      <c r="H398" t="str">
        <f>VLOOKUP(rozgrywka[[#This Row],[ID_gracza]],gracz[],4,FALSE)</f>
        <v>Polska</v>
      </c>
      <c r="I398" t="str">
        <f>VLOOKUP(rozgrywka[[#This Row],[ID_mapy]],mapa[],2,FALSE)</f>
        <v>Panda Oczy i Termit</v>
      </c>
      <c r="J398" t="str">
        <f>VLOOKUP(rozgrywka[[#This Row],[ID_mapy]],mapa[],3,FALSE)</f>
        <v>Duży Wynik</v>
      </c>
      <c r="K398">
        <f>VLOOKUP(rozgrywka[[#This Row],[ID_mapy]],mapa[],4,FALSE)</f>
        <v>6</v>
      </c>
      <c r="L398">
        <f>VLOOKUP(rozgrywka[[#This Row],[ID_mapy]],mapa[],5,FALSE)</f>
        <v>150</v>
      </c>
      <c r="M398">
        <f>VLOOKUP(rozgrywka[[#This Row],[ID_mapy]],mapa[],6,FALSE)</f>
        <v>1200</v>
      </c>
      <c r="N398" s="4">
        <f>MONTH(rozgrywka[[#This Row],[Data_rozgrywki]])</f>
        <v>6</v>
      </c>
      <c r="O398" s="4">
        <f>YEAR(rozgrywka[[#This Row],[Data_rozgrywki]])</f>
        <v>2019</v>
      </c>
    </row>
    <row r="399" spans="1:15" x14ac:dyDescent="0.25">
      <c r="A399">
        <v>398</v>
      </c>
      <c r="B399">
        <v>3</v>
      </c>
      <c r="C399">
        <v>9</v>
      </c>
      <c r="D399" s="1">
        <v>43638</v>
      </c>
      <c r="E399">
        <v>22.08</v>
      </c>
      <c r="F399" t="str">
        <f>VLOOKUP(rozgrywka[[#This Row],[ID_gracza]],gracz[],2,FALSE)</f>
        <v>Klikacz69</v>
      </c>
      <c r="G399" s="1">
        <f>VLOOKUP(rozgrywka[[#This Row],[ID_gracza]],gracz[],3,FALSE)</f>
        <v>43602</v>
      </c>
      <c r="H399" t="str">
        <f>VLOOKUP(rozgrywka[[#This Row],[ID_gracza]],gracz[],4,FALSE)</f>
        <v>Polska</v>
      </c>
      <c r="I399" t="str">
        <f>VLOOKUP(rozgrywka[[#This Row],[ID_mapy]],mapa[],2,FALSE)</f>
        <v>Panda Oczy i Termit</v>
      </c>
      <c r="J399" t="str">
        <f>VLOOKUP(rozgrywka[[#This Row],[ID_mapy]],mapa[],3,FALSE)</f>
        <v>Duży Wynik</v>
      </c>
      <c r="K399">
        <f>VLOOKUP(rozgrywka[[#This Row],[ID_mapy]],mapa[],4,FALSE)</f>
        <v>6</v>
      </c>
      <c r="L399">
        <f>VLOOKUP(rozgrywka[[#This Row],[ID_mapy]],mapa[],5,FALSE)</f>
        <v>150</v>
      </c>
      <c r="M399">
        <f>VLOOKUP(rozgrywka[[#This Row],[ID_mapy]],mapa[],6,FALSE)</f>
        <v>1200</v>
      </c>
      <c r="N399" s="4">
        <f>MONTH(rozgrywka[[#This Row],[Data_rozgrywki]])</f>
        <v>6</v>
      </c>
      <c r="O399" s="4">
        <f>YEAR(rozgrywka[[#This Row],[Data_rozgrywki]])</f>
        <v>2019</v>
      </c>
    </row>
    <row r="400" spans="1:15" x14ac:dyDescent="0.25">
      <c r="A400">
        <v>399</v>
      </c>
      <c r="B400">
        <v>3</v>
      </c>
      <c r="C400">
        <v>9</v>
      </c>
      <c r="D400" s="1">
        <v>43638</v>
      </c>
      <c r="E400">
        <v>22.1</v>
      </c>
      <c r="F400" t="str">
        <f>VLOOKUP(rozgrywka[[#This Row],[ID_gracza]],gracz[],2,FALSE)</f>
        <v>Klikacz69</v>
      </c>
      <c r="G400" s="1">
        <f>VLOOKUP(rozgrywka[[#This Row],[ID_gracza]],gracz[],3,FALSE)</f>
        <v>43602</v>
      </c>
      <c r="H400" t="str">
        <f>VLOOKUP(rozgrywka[[#This Row],[ID_gracza]],gracz[],4,FALSE)</f>
        <v>Polska</v>
      </c>
      <c r="I400" t="str">
        <f>VLOOKUP(rozgrywka[[#This Row],[ID_mapy]],mapa[],2,FALSE)</f>
        <v>Panda Oczy i Termit</v>
      </c>
      <c r="J400" t="str">
        <f>VLOOKUP(rozgrywka[[#This Row],[ID_mapy]],mapa[],3,FALSE)</f>
        <v>Duży Wynik</v>
      </c>
      <c r="K400">
        <f>VLOOKUP(rozgrywka[[#This Row],[ID_mapy]],mapa[],4,FALSE)</f>
        <v>6</v>
      </c>
      <c r="L400">
        <f>VLOOKUP(rozgrywka[[#This Row],[ID_mapy]],mapa[],5,FALSE)</f>
        <v>150</v>
      </c>
      <c r="M400">
        <f>VLOOKUP(rozgrywka[[#This Row],[ID_mapy]],mapa[],6,FALSE)</f>
        <v>1200</v>
      </c>
      <c r="N400" s="4">
        <f>MONTH(rozgrywka[[#This Row],[Data_rozgrywki]])</f>
        <v>6</v>
      </c>
      <c r="O400" s="4">
        <f>YEAR(rozgrywka[[#This Row],[Data_rozgrywki]])</f>
        <v>2019</v>
      </c>
    </row>
    <row r="401" spans="1:15" x14ac:dyDescent="0.25">
      <c r="A401">
        <v>400</v>
      </c>
      <c r="B401">
        <v>3</v>
      </c>
      <c r="C401">
        <v>9</v>
      </c>
      <c r="D401" s="1">
        <v>43639</v>
      </c>
      <c r="E401">
        <v>45.42</v>
      </c>
      <c r="F401" t="str">
        <f>VLOOKUP(rozgrywka[[#This Row],[ID_gracza]],gracz[],2,FALSE)</f>
        <v>Klikacz69</v>
      </c>
      <c r="G401" s="1">
        <f>VLOOKUP(rozgrywka[[#This Row],[ID_gracza]],gracz[],3,FALSE)</f>
        <v>43602</v>
      </c>
      <c r="H401" t="str">
        <f>VLOOKUP(rozgrywka[[#This Row],[ID_gracza]],gracz[],4,FALSE)</f>
        <v>Polska</v>
      </c>
      <c r="I401" t="str">
        <f>VLOOKUP(rozgrywka[[#This Row],[ID_mapy]],mapa[],2,FALSE)</f>
        <v>Panda Oczy i Termit</v>
      </c>
      <c r="J401" t="str">
        <f>VLOOKUP(rozgrywka[[#This Row],[ID_mapy]],mapa[],3,FALSE)</f>
        <v>Duży Wynik</v>
      </c>
      <c r="K401">
        <f>VLOOKUP(rozgrywka[[#This Row],[ID_mapy]],mapa[],4,FALSE)</f>
        <v>6</v>
      </c>
      <c r="L401">
        <f>VLOOKUP(rozgrywka[[#This Row],[ID_mapy]],mapa[],5,FALSE)</f>
        <v>150</v>
      </c>
      <c r="M401">
        <f>VLOOKUP(rozgrywka[[#This Row],[ID_mapy]],mapa[],6,FALSE)</f>
        <v>1200</v>
      </c>
      <c r="N401" s="4">
        <f>MONTH(rozgrywka[[#This Row],[Data_rozgrywki]])</f>
        <v>6</v>
      </c>
      <c r="O401" s="4">
        <f>YEAR(rozgrywka[[#This Row],[Data_rozgrywki]])</f>
        <v>2019</v>
      </c>
    </row>
    <row r="402" spans="1:15" x14ac:dyDescent="0.25">
      <c r="A402">
        <v>401</v>
      </c>
      <c r="B402">
        <v>14</v>
      </c>
      <c r="C402">
        <v>12</v>
      </c>
      <c r="D402" s="1">
        <v>43639</v>
      </c>
      <c r="E402">
        <v>88.86</v>
      </c>
      <c r="F402" t="str">
        <f>VLOOKUP(rozgrywka[[#This Row],[ID_gracza]],gracz[],2,FALSE)</f>
        <v>MikuTapper</v>
      </c>
      <c r="G402" s="1">
        <f>VLOOKUP(rozgrywka[[#This Row],[ID_gracza]],gracz[],3,FALSE)</f>
        <v>43569</v>
      </c>
      <c r="H402" t="str">
        <f>VLOOKUP(rozgrywka[[#This Row],[ID_gracza]],gracz[],4,FALSE)</f>
        <v>Japonia</v>
      </c>
      <c r="I402" t="str">
        <f>VLOOKUP(rozgrywka[[#This Row],[ID_mapy]],mapa[],2,FALSE)</f>
        <v>Goryle</v>
      </c>
      <c r="J402" t="str">
        <f>VLOOKUP(rozgrywka[[#This Row],[ID_mapy]],mapa[],3,FALSE)</f>
        <v>Czuj się dobrze S.A.</v>
      </c>
      <c r="K402">
        <f>VLOOKUP(rozgrywka[[#This Row],[ID_mapy]],mapa[],4,FALSE)</f>
        <v>5</v>
      </c>
      <c r="L402">
        <f>VLOOKUP(rozgrywka[[#This Row],[ID_mapy]],mapa[],5,FALSE)</f>
        <v>139</v>
      </c>
      <c r="M402">
        <f>VLOOKUP(rozgrywka[[#This Row],[ID_mapy]],mapa[],6,FALSE)</f>
        <v>1000</v>
      </c>
      <c r="N402" s="4">
        <f>MONTH(rozgrywka[[#This Row],[Data_rozgrywki]])</f>
        <v>6</v>
      </c>
      <c r="O402" s="4">
        <f>YEAR(rozgrywka[[#This Row],[Data_rozgrywki]])</f>
        <v>2019</v>
      </c>
    </row>
    <row r="403" spans="1:15" x14ac:dyDescent="0.25">
      <c r="A403">
        <v>402</v>
      </c>
      <c r="B403">
        <v>3</v>
      </c>
      <c r="C403">
        <v>9</v>
      </c>
      <c r="D403" s="1">
        <v>43641</v>
      </c>
      <c r="E403">
        <v>39.1</v>
      </c>
      <c r="F403" t="str">
        <f>VLOOKUP(rozgrywka[[#This Row],[ID_gracza]],gracz[],2,FALSE)</f>
        <v>Klikacz69</v>
      </c>
      <c r="G403" s="1">
        <f>VLOOKUP(rozgrywka[[#This Row],[ID_gracza]],gracz[],3,FALSE)</f>
        <v>43602</v>
      </c>
      <c r="H403" t="str">
        <f>VLOOKUP(rozgrywka[[#This Row],[ID_gracza]],gracz[],4,FALSE)</f>
        <v>Polska</v>
      </c>
      <c r="I403" t="str">
        <f>VLOOKUP(rozgrywka[[#This Row],[ID_mapy]],mapa[],2,FALSE)</f>
        <v>Panda Oczy i Termit</v>
      </c>
      <c r="J403" t="str">
        <f>VLOOKUP(rozgrywka[[#This Row],[ID_mapy]],mapa[],3,FALSE)</f>
        <v>Duży Wynik</v>
      </c>
      <c r="K403">
        <f>VLOOKUP(rozgrywka[[#This Row],[ID_mapy]],mapa[],4,FALSE)</f>
        <v>6</v>
      </c>
      <c r="L403">
        <f>VLOOKUP(rozgrywka[[#This Row],[ID_mapy]],mapa[],5,FALSE)</f>
        <v>150</v>
      </c>
      <c r="M403">
        <f>VLOOKUP(rozgrywka[[#This Row],[ID_mapy]],mapa[],6,FALSE)</f>
        <v>1200</v>
      </c>
      <c r="N403" s="4">
        <f>MONTH(rozgrywka[[#This Row],[Data_rozgrywki]])</f>
        <v>6</v>
      </c>
      <c r="O403" s="4">
        <f>YEAR(rozgrywka[[#This Row],[Data_rozgrywki]])</f>
        <v>2019</v>
      </c>
    </row>
    <row r="404" spans="1:15" x14ac:dyDescent="0.25">
      <c r="A404">
        <v>403</v>
      </c>
      <c r="B404">
        <v>3</v>
      </c>
      <c r="C404">
        <v>9</v>
      </c>
      <c r="D404" s="1">
        <v>43641</v>
      </c>
      <c r="E404">
        <v>41.7</v>
      </c>
      <c r="F404" t="str">
        <f>VLOOKUP(rozgrywka[[#This Row],[ID_gracza]],gracz[],2,FALSE)</f>
        <v>Klikacz69</v>
      </c>
      <c r="G404" s="1">
        <f>VLOOKUP(rozgrywka[[#This Row],[ID_gracza]],gracz[],3,FALSE)</f>
        <v>43602</v>
      </c>
      <c r="H404" t="str">
        <f>VLOOKUP(rozgrywka[[#This Row],[ID_gracza]],gracz[],4,FALSE)</f>
        <v>Polska</v>
      </c>
      <c r="I404" t="str">
        <f>VLOOKUP(rozgrywka[[#This Row],[ID_mapy]],mapa[],2,FALSE)</f>
        <v>Panda Oczy i Termit</v>
      </c>
      <c r="J404" t="str">
        <f>VLOOKUP(rozgrywka[[#This Row],[ID_mapy]],mapa[],3,FALSE)</f>
        <v>Duży Wynik</v>
      </c>
      <c r="K404">
        <f>VLOOKUP(rozgrywka[[#This Row],[ID_mapy]],mapa[],4,FALSE)</f>
        <v>6</v>
      </c>
      <c r="L404">
        <f>VLOOKUP(rozgrywka[[#This Row],[ID_mapy]],mapa[],5,FALSE)</f>
        <v>150</v>
      </c>
      <c r="M404">
        <f>VLOOKUP(rozgrywka[[#This Row],[ID_mapy]],mapa[],6,FALSE)</f>
        <v>1200</v>
      </c>
      <c r="N404" s="4">
        <f>MONTH(rozgrywka[[#This Row],[Data_rozgrywki]])</f>
        <v>6</v>
      </c>
      <c r="O404" s="4">
        <f>YEAR(rozgrywka[[#This Row],[Data_rozgrywki]])</f>
        <v>2019</v>
      </c>
    </row>
    <row r="405" spans="1:15" x14ac:dyDescent="0.25">
      <c r="A405">
        <v>404</v>
      </c>
      <c r="B405">
        <v>14</v>
      </c>
      <c r="C405">
        <v>12</v>
      </c>
      <c r="D405" s="1">
        <v>43641</v>
      </c>
      <c r="E405">
        <v>77.3</v>
      </c>
      <c r="F405" t="str">
        <f>VLOOKUP(rozgrywka[[#This Row],[ID_gracza]],gracz[],2,FALSE)</f>
        <v>MikuTapper</v>
      </c>
      <c r="G405" s="1">
        <f>VLOOKUP(rozgrywka[[#This Row],[ID_gracza]],gracz[],3,FALSE)</f>
        <v>43569</v>
      </c>
      <c r="H405" t="str">
        <f>VLOOKUP(rozgrywka[[#This Row],[ID_gracza]],gracz[],4,FALSE)</f>
        <v>Japonia</v>
      </c>
      <c r="I405" t="str">
        <f>VLOOKUP(rozgrywka[[#This Row],[ID_mapy]],mapa[],2,FALSE)</f>
        <v>Goryle</v>
      </c>
      <c r="J405" t="str">
        <f>VLOOKUP(rozgrywka[[#This Row],[ID_mapy]],mapa[],3,FALSE)</f>
        <v>Czuj się dobrze S.A.</v>
      </c>
      <c r="K405">
        <f>VLOOKUP(rozgrywka[[#This Row],[ID_mapy]],mapa[],4,FALSE)</f>
        <v>5</v>
      </c>
      <c r="L405">
        <f>VLOOKUP(rozgrywka[[#This Row],[ID_mapy]],mapa[],5,FALSE)</f>
        <v>139</v>
      </c>
      <c r="M405">
        <f>VLOOKUP(rozgrywka[[#This Row],[ID_mapy]],mapa[],6,FALSE)</f>
        <v>1000</v>
      </c>
      <c r="N405" s="4">
        <f>MONTH(rozgrywka[[#This Row],[Data_rozgrywki]])</f>
        <v>6</v>
      </c>
      <c r="O405" s="4">
        <f>YEAR(rozgrywka[[#This Row],[Data_rozgrywki]])</f>
        <v>2019</v>
      </c>
    </row>
    <row r="406" spans="1:15" x14ac:dyDescent="0.25">
      <c r="A406">
        <v>405</v>
      </c>
      <c r="B406">
        <v>14</v>
      </c>
      <c r="C406">
        <v>13</v>
      </c>
      <c r="D406" s="1">
        <v>43641</v>
      </c>
      <c r="E406">
        <v>15.48</v>
      </c>
      <c r="F406" t="str">
        <f>VLOOKUP(rozgrywka[[#This Row],[ID_gracza]],gracz[],2,FALSE)</f>
        <v>MikuTapper</v>
      </c>
      <c r="G406" s="1">
        <f>VLOOKUP(rozgrywka[[#This Row],[ID_gracza]],gracz[],3,FALSE)</f>
        <v>43569</v>
      </c>
      <c r="H406" t="str">
        <f>VLOOKUP(rozgrywka[[#This Row],[ID_gracza]],gracz[],4,FALSE)</f>
        <v>Japonia</v>
      </c>
      <c r="I406" t="str">
        <f>VLOOKUP(rozgrywka[[#This Row],[ID_mapy]],mapa[],2,FALSE)</f>
        <v>Królowa</v>
      </c>
      <c r="J406" t="str">
        <f>VLOOKUP(rozgrywka[[#This Row],[ID_mapy]],mapa[],3,FALSE)</f>
        <v>Nie Zatrzymuj Mnie Teraz</v>
      </c>
      <c r="K406">
        <f>VLOOKUP(rozgrywka[[#This Row],[ID_mapy]],mapa[],4,FALSE)</f>
        <v>5</v>
      </c>
      <c r="L406">
        <f>VLOOKUP(rozgrywka[[#This Row],[ID_mapy]],mapa[],5,FALSE)</f>
        <v>156</v>
      </c>
      <c r="M406">
        <f>VLOOKUP(rozgrywka[[#This Row],[ID_mapy]],mapa[],6,FALSE)</f>
        <v>1000</v>
      </c>
      <c r="N406" s="4">
        <f>MONTH(rozgrywka[[#This Row],[Data_rozgrywki]])</f>
        <v>6</v>
      </c>
      <c r="O406" s="4">
        <f>YEAR(rozgrywka[[#This Row],[Data_rozgrywki]])</f>
        <v>2019</v>
      </c>
    </row>
    <row r="407" spans="1:15" x14ac:dyDescent="0.25">
      <c r="A407">
        <v>406</v>
      </c>
      <c r="B407">
        <v>3</v>
      </c>
      <c r="C407">
        <v>9</v>
      </c>
      <c r="D407" s="1">
        <v>43644</v>
      </c>
      <c r="E407">
        <v>57.21</v>
      </c>
      <c r="F407" t="str">
        <f>VLOOKUP(rozgrywka[[#This Row],[ID_gracza]],gracz[],2,FALSE)</f>
        <v>Klikacz69</v>
      </c>
      <c r="G407" s="1">
        <f>VLOOKUP(rozgrywka[[#This Row],[ID_gracza]],gracz[],3,FALSE)</f>
        <v>43602</v>
      </c>
      <c r="H407" t="str">
        <f>VLOOKUP(rozgrywka[[#This Row],[ID_gracza]],gracz[],4,FALSE)</f>
        <v>Polska</v>
      </c>
      <c r="I407" t="str">
        <f>VLOOKUP(rozgrywka[[#This Row],[ID_mapy]],mapa[],2,FALSE)</f>
        <v>Panda Oczy i Termit</v>
      </c>
      <c r="J407" t="str">
        <f>VLOOKUP(rozgrywka[[#This Row],[ID_mapy]],mapa[],3,FALSE)</f>
        <v>Duży Wynik</v>
      </c>
      <c r="K407">
        <f>VLOOKUP(rozgrywka[[#This Row],[ID_mapy]],mapa[],4,FALSE)</f>
        <v>6</v>
      </c>
      <c r="L407">
        <f>VLOOKUP(rozgrywka[[#This Row],[ID_mapy]],mapa[],5,FALSE)</f>
        <v>150</v>
      </c>
      <c r="M407">
        <f>VLOOKUP(rozgrywka[[#This Row],[ID_mapy]],mapa[],6,FALSE)</f>
        <v>1200</v>
      </c>
      <c r="N407" s="4">
        <f>MONTH(rozgrywka[[#This Row],[Data_rozgrywki]])</f>
        <v>6</v>
      </c>
      <c r="O407" s="4">
        <f>YEAR(rozgrywka[[#This Row],[Data_rozgrywki]])</f>
        <v>2019</v>
      </c>
    </row>
    <row r="408" spans="1:15" x14ac:dyDescent="0.25">
      <c r="A408">
        <v>407</v>
      </c>
      <c r="B408">
        <v>14</v>
      </c>
      <c r="C408">
        <v>13</v>
      </c>
      <c r="D408" s="1">
        <v>43644</v>
      </c>
      <c r="E408">
        <v>26.64</v>
      </c>
      <c r="F408" t="str">
        <f>VLOOKUP(rozgrywka[[#This Row],[ID_gracza]],gracz[],2,FALSE)</f>
        <v>MikuTapper</v>
      </c>
      <c r="G408" s="1">
        <f>VLOOKUP(rozgrywka[[#This Row],[ID_gracza]],gracz[],3,FALSE)</f>
        <v>43569</v>
      </c>
      <c r="H408" t="str">
        <f>VLOOKUP(rozgrywka[[#This Row],[ID_gracza]],gracz[],4,FALSE)</f>
        <v>Japonia</v>
      </c>
      <c r="I408" t="str">
        <f>VLOOKUP(rozgrywka[[#This Row],[ID_mapy]],mapa[],2,FALSE)</f>
        <v>Królowa</v>
      </c>
      <c r="J408" t="str">
        <f>VLOOKUP(rozgrywka[[#This Row],[ID_mapy]],mapa[],3,FALSE)</f>
        <v>Nie Zatrzymuj Mnie Teraz</v>
      </c>
      <c r="K408">
        <f>VLOOKUP(rozgrywka[[#This Row],[ID_mapy]],mapa[],4,FALSE)</f>
        <v>5</v>
      </c>
      <c r="L408">
        <f>VLOOKUP(rozgrywka[[#This Row],[ID_mapy]],mapa[],5,FALSE)</f>
        <v>156</v>
      </c>
      <c r="M408">
        <f>VLOOKUP(rozgrywka[[#This Row],[ID_mapy]],mapa[],6,FALSE)</f>
        <v>1000</v>
      </c>
      <c r="N408" s="4">
        <f>MONTH(rozgrywka[[#This Row],[Data_rozgrywki]])</f>
        <v>6</v>
      </c>
      <c r="O408" s="4">
        <f>YEAR(rozgrywka[[#This Row],[Data_rozgrywki]])</f>
        <v>2019</v>
      </c>
    </row>
    <row r="409" spans="1:15" x14ac:dyDescent="0.25">
      <c r="A409">
        <v>408</v>
      </c>
      <c r="B409">
        <v>3</v>
      </c>
      <c r="C409">
        <v>9</v>
      </c>
      <c r="D409" s="1">
        <v>43646</v>
      </c>
      <c r="E409">
        <v>74.37</v>
      </c>
      <c r="F409" t="str">
        <f>VLOOKUP(rozgrywka[[#This Row],[ID_gracza]],gracz[],2,FALSE)</f>
        <v>Klikacz69</v>
      </c>
      <c r="G409" s="1">
        <f>VLOOKUP(rozgrywka[[#This Row],[ID_gracza]],gracz[],3,FALSE)</f>
        <v>43602</v>
      </c>
      <c r="H409" t="str">
        <f>VLOOKUP(rozgrywka[[#This Row],[ID_gracza]],gracz[],4,FALSE)</f>
        <v>Polska</v>
      </c>
      <c r="I409" t="str">
        <f>VLOOKUP(rozgrywka[[#This Row],[ID_mapy]],mapa[],2,FALSE)</f>
        <v>Panda Oczy i Termit</v>
      </c>
      <c r="J409" t="str">
        <f>VLOOKUP(rozgrywka[[#This Row],[ID_mapy]],mapa[],3,FALSE)</f>
        <v>Duży Wynik</v>
      </c>
      <c r="K409">
        <f>VLOOKUP(rozgrywka[[#This Row],[ID_mapy]],mapa[],4,FALSE)</f>
        <v>6</v>
      </c>
      <c r="L409">
        <f>VLOOKUP(rozgrywka[[#This Row],[ID_mapy]],mapa[],5,FALSE)</f>
        <v>150</v>
      </c>
      <c r="M409">
        <f>VLOOKUP(rozgrywka[[#This Row],[ID_mapy]],mapa[],6,FALSE)</f>
        <v>1200</v>
      </c>
      <c r="N409" s="4">
        <f>MONTH(rozgrywka[[#This Row],[Data_rozgrywki]])</f>
        <v>6</v>
      </c>
      <c r="O409" s="4">
        <f>YEAR(rozgrywka[[#This Row],[Data_rozgrywki]])</f>
        <v>2019</v>
      </c>
    </row>
    <row r="410" spans="1:15" x14ac:dyDescent="0.25">
      <c r="A410">
        <v>409</v>
      </c>
      <c r="B410">
        <v>3</v>
      </c>
      <c r="C410">
        <v>9</v>
      </c>
      <c r="D410" s="1">
        <v>43646</v>
      </c>
      <c r="E410">
        <v>69.03</v>
      </c>
      <c r="F410" t="str">
        <f>VLOOKUP(rozgrywka[[#This Row],[ID_gracza]],gracz[],2,FALSE)</f>
        <v>Klikacz69</v>
      </c>
      <c r="G410" s="1">
        <f>VLOOKUP(rozgrywka[[#This Row],[ID_gracza]],gracz[],3,FALSE)</f>
        <v>43602</v>
      </c>
      <c r="H410" t="str">
        <f>VLOOKUP(rozgrywka[[#This Row],[ID_gracza]],gracz[],4,FALSE)</f>
        <v>Polska</v>
      </c>
      <c r="I410" t="str">
        <f>VLOOKUP(rozgrywka[[#This Row],[ID_mapy]],mapa[],2,FALSE)</f>
        <v>Panda Oczy i Termit</v>
      </c>
      <c r="J410" t="str">
        <f>VLOOKUP(rozgrywka[[#This Row],[ID_mapy]],mapa[],3,FALSE)</f>
        <v>Duży Wynik</v>
      </c>
      <c r="K410">
        <f>VLOOKUP(rozgrywka[[#This Row],[ID_mapy]],mapa[],4,FALSE)</f>
        <v>6</v>
      </c>
      <c r="L410">
        <f>VLOOKUP(rozgrywka[[#This Row],[ID_mapy]],mapa[],5,FALSE)</f>
        <v>150</v>
      </c>
      <c r="M410">
        <f>VLOOKUP(rozgrywka[[#This Row],[ID_mapy]],mapa[],6,FALSE)</f>
        <v>1200</v>
      </c>
      <c r="N410" s="4">
        <f>MONTH(rozgrywka[[#This Row],[Data_rozgrywki]])</f>
        <v>6</v>
      </c>
      <c r="O410" s="4">
        <f>YEAR(rozgrywka[[#This Row],[Data_rozgrywki]])</f>
        <v>2019</v>
      </c>
    </row>
    <row r="411" spans="1:15" x14ac:dyDescent="0.25">
      <c r="A411">
        <v>410</v>
      </c>
      <c r="B411">
        <v>3</v>
      </c>
      <c r="C411">
        <v>10</v>
      </c>
      <c r="D411" s="1">
        <v>43646</v>
      </c>
      <c r="E411">
        <v>18.88</v>
      </c>
      <c r="F411" t="str">
        <f>VLOOKUP(rozgrywka[[#This Row],[ID_gracza]],gracz[],2,FALSE)</f>
        <v>Klikacz69</v>
      </c>
      <c r="G411" s="1">
        <f>VLOOKUP(rozgrywka[[#This Row],[ID_gracza]],gracz[],3,FALSE)</f>
        <v>43602</v>
      </c>
      <c r="H411" t="str">
        <f>VLOOKUP(rozgrywka[[#This Row],[ID_gracza]],gracz[],4,FALSE)</f>
        <v>Polska</v>
      </c>
      <c r="I411" t="str">
        <f>VLOOKUP(rozgrywka[[#This Row],[ID_mapy]],mapa[],2,FALSE)</f>
        <v>Portek i Madeonek</v>
      </c>
      <c r="J411" t="str">
        <f>VLOOKUP(rozgrywka[[#This Row],[ID_mapy]],mapa[],3,FALSE)</f>
        <v>Schronisko</v>
      </c>
      <c r="K411">
        <f>VLOOKUP(rozgrywka[[#This Row],[ID_mapy]],mapa[],4,FALSE)</f>
        <v>5</v>
      </c>
      <c r="L411">
        <f>VLOOKUP(rozgrywka[[#This Row],[ID_mapy]],mapa[],5,FALSE)</f>
        <v>128</v>
      </c>
      <c r="M411">
        <f>VLOOKUP(rozgrywka[[#This Row],[ID_mapy]],mapa[],6,FALSE)</f>
        <v>1000</v>
      </c>
      <c r="N411" s="4">
        <f>MONTH(rozgrywka[[#This Row],[Data_rozgrywki]])</f>
        <v>6</v>
      </c>
      <c r="O411" s="4">
        <f>YEAR(rozgrywka[[#This Row],[Data_rozgrywki]])</f>
        <v>2019</v>
      </c>
    </row>
    <row r="412" spans="1:15" x14ac:dyDescent="0.25">
      <c r="A412">
        <v>411</v>
      </c>
      <c r="B412">
        <v>3</v>
      </c>
      <c r="C412">
        <v>10</v>
      </c>
      <c r="D412" s="1">
        <v>43646</v>
      </c>
      <c r="E412">
        <v>17.89</v>
      </c>
      <c r="F412" t="str">
        <f>VLOOKUP(rozgrywka[[#This Row],[ID_gracza]],gracz[],2,FALSE)</f>
        <v>Klikacz69</v>
      </c>
      <c r="G412" s="1">
        <f>VLOOKUP(rozgrywka[[#This Row],[ID_gracza]],gracz[],3,FALSE)</f>
        <v>43602</v>
      </c>
      <c r="H412" t="str">
        <f>VLOOKUP(rozgrywka[[#This Row],[ID_gracza]],gracz[],4,FALSE)</f>
        <v>Polska</v>
      </c>
      <c r="I412" t="str">
        <f>VLOOKUP(rozgrywka[[#This Row],[ID_mapy]],mapa[],2,FALSE)</f>
        <v>Portek i Madeonek</v>
      </c>
      <c r="J412" t="str">
        <f>VLOOKUP(rozgrywka[[#This Row],[ID_mapy]],mapa[],3,FALSE)</f>
        <v>Schronisko</v>
      </c>
      <c r="K412">
        <f>VLOOKUP(rozgrywka[[#This Row],[ID_mapy]],mapa[],4,FALSE)</f>
        <v>5</v>
      </c>
      <c r="L412">
        <f>VLOOKUP(rozgrywka[[#This Row],[ID_mapy]],mapa[],5,FALSE)</f>
        <v>128</v>
      </c>
      <c r="M412">
        <f>VLOOKUP(rozgrywka[[#This Row],[ID_mapy]],mapa[],6,FALSE)</f>
        <v>1000</v>
      </c>
      <c r="N412" s="4">
        <f>MONTH(rozgrywka[[#This Row],[Data_rozgrywki]])</f>
        <v>6</v>
      </c>
      <c r="O412" s="4">
        <f>YEAR(rozgrywka[[#This Row],[Data_rozgrywki]])</f>
        <v>2019</v>
      </c>
    </row>
    <row r="413" spans="1:15" x14ac:dyDescent="0.25">
      <c r="A413">
        <v>412</v>
      </c>
      <c r="B413">
        <v>3</v>
      </c>
      <c r="C413">
        <v>10</v>
      </c>
      <c r="D413" s="1">
        <v>43646</v>
      </c>
      <c r="E413">
        <v>32.85</v>
      </c>
      <c r="F413" t="str">
        <f>VLOOKUP(rozgrywka[[#This Row],[ID_gracza]],gracz[],2,FALSE)</f>
        <v>Klikacz69</v>
      </c>
      <c r="G413" s="1">
        <f>VLOOKUP(rozgrywka[[#This Row],[ID_gracza]],gracz[],3,FALSE)</f>
        <v>43602</v>
      </c>
      <c r="H413" t="str">
        <f>VLOOKUP(rozgrywka[[#This Row],[ID_gracza]],gracz[],4,FALSE)</f>
        <v>Polska</v>
      </c>
      <c r="I413" t="str">
        <f>VLOOKUP(rozgrywka[[#This Row],[ID_mapy]],mapa[],2,FALSE)</f>
        <v>Portek i Madeonek</v>
      </c>
      <c r="J413" t="str">
        <f>VLOOKUP(rozgrywka[[#This Row],[ID_mapy]],mapa[],3,FALSE)</f>
        <v>Schronisko</v>
      </c>
      <c r="K413">
        <f>VLOOKUP(rozgrywka[[#This Row],[ID_mapy]],mapa[],4,FALSE)</f>
        <v>5</v>
      </c>
      <c r="L413">
        <f>VLOOKUP(rozgrywka[[#This Row],[ID_mapy]],mapa[],5,FALSE)</f>
        <v>128</v>
      </c>
      <c r="M413">
        <f>VLOOKUP(rozgrywka[[#This Row],[ID_mapy]],mapa[],6,FALSE)</f>
        <v>1000</v>
      </c>
      <c r="N413" s="4">
        <f>MONTH(rozgrywka[[#This Row],[Data_rozgrywki]])</f>
        <v>6</v>
      </c>
      <c r="O413" s="4">
        <f>YEAR(rozgrywka[[#This Row],[Data_rozgrywki]])</f>
        <v>2019</v>
      </c>
    </row>
    <row r="414" spans="1:15" x14ac:dyDescent="0.25">
      <c r="A414">
        <v>413</v>
      </c>
      <c r="B414">
        <v>3</v>
      </c>
      <c r="C414">
        <v>10</v>
      </c>
      <c r="D414" s="1">
        <v>43646</v>
      </c>
      <c r="E414">
        <v>41.59</v>
      </c>
      <c r="F414" t="str">
        <f>VLOOKUP(rozgrywka[[#This Row],[ID_gracza]],gracz[],2,FALSE)</f>
        <v>Klikacz69</v>
      </c>
      <c r="G414" s="1">
        <f>VLOOKUP(rozgrywka[[#This Row],[ID_gracza]],gracz[],3,FALSE)</f>
        <v>43602</v>
      </c>
      <c r="H414" t="str">
        <f>VLOOKUP(rozgrywka[[#This Row],[ID_gracza]],gracz[],4,FALSE)</f>
        <v>Polska</v>
      </c>
      <c r="I414" t="str">
        <f>VLOOKUP(rozgrywka[[#This Row],[ID_mapy]],mapa[],2,FALSE)</f>
        <v>Portek i Madeonek</v>
      </c>
      <c r="J414" t="str">
        <f>VLOOKUP(rozgrywka[[#This Row],[ID_mapy]],mapa[],3,FALSE)</f>
        <v>Schronisko</v>
      </c>
      <c r="K414">
        <f>VLOOKUP(rozgrywka[[#This Row],[ID_mapy]],mapa[],4,FALSE)</f>
        <v>5</v>
      </c>
      <c r="L414">
        <f>VLOOKUP(rozgrywka[[#This Row],[ID_mapy]],mapa[],5,FALSE)</f>
        <v>128</v>
      </c>
      <c r="M414">
        <f>VLOOKUP(rozgrywka[[#This Row],[ID_mapy]],mapa[],6,FALSE)</f>
        <v>1000</v>
      </c>
      <c r="N414" s="4">
        <f>MONTH(rozgrywka[[#This Row],[Data_rozgrywki]])</f>
        <v>6</v>
      </c>
      <c r="O414" s="4">
        <f>YEAR(rozgrywka[[#This Row],[Data_rozgrywki]])</f>
        <v>2019</v>
      </c>
    </row>
    <row r="415" spans="1:15" x14ac:dyDescent="0.25">
      <c r="A415">
        <v>414</v>
      </c>
      <c r="B415">
        <v>14</v>
      </c>
      <c r="C415">
        <v>13</v>
      </c>
      <c r="D415" s="1">
        <v>43647</v>
      </c>
      <c r="E415">
        <v>36.28</v>
      </c>
      <c r="F415" t="str">
        <f>VLOOKUP(rozgrywka[[#This Row],[ID_gracza]],gracz[],2,FALSE)</f>
        <v>MikuTapper</v>
      </c>
      <c r="G415" s="1">
        <f>VLOOKUP(rozgrywka[[#This Row],[ID_gracza]],gracz[],3,FALSE)</f>
        <v>43569</v>
      </c>
      <c r="H415" t="str">
        <f>VLOOKUP(rozgrywka[[#This Row],[ID_gracza]],gracz[],4,FALSE)</f>
        <v>Japonia</v>
      </c>
      <c r="I415" t="str">
        <f>VLOOKUP(rozgrywka[[#This Row],[ID_mapy]],mapa[],2,FALSE)</f>
        <v>Królowa</v>
      </c>
      <c r="J415" t="str">
        <f>VLOOKUP(rozgrywka[[#This Row],[ID_mapy]],mapa[],3,FALSE)</f>
        <v>Nie Zatrzymuj Mnie Teraz</v>
      </c>
      <c r="K415">
        <f>VLOOKUP(rozgrywka[[#This Row],[ID_mapy]],mapa[],4,FALSE)</f>
        <v>5</v>
      </c>
      <c r="L415">
        <f>VLOOKUP(rozgrywka[[#This Row],[ID_mapy]],mapa[],5,FALSE)</f>
        <v>156</v>
      </c>
      <c r="M415">
        <f>VLOOKUP(rozgrywka[[#This Row],[ID_mapy]],mapa[],6,FALSE)</f>
        <v>1000</v>
      </c>
      <c r="N415" s="4">
        <f>MONTH(rozgrywka[[#This Row],[Data_rozgrywki]])</f>
        <v>7</v>
      </c>
      <c r="O415" s="4">
        <f>YEAR(rozgrywka[[#This Row],[Data_rozgrywki]])</f>
        <v>2019</v>
      </c>
    </row>
    <row r="416" spans="1:15" x14ac:dyDescent="0.25">
      <c r="A416">
        <v>415</v>
      </c>
      <c r="B416">
        <v>3</v>
      </c>
      <c r="C416">
        <v>10</v>
      </c>
      <c r="D416" s="1">
        <v>43648</v>
      </c>
      <c r="E416">
        <v>45.45</v>
      </c>
      <c r="F416" t="str">
        <f>VLOOKUP(rozgrywka[[#This Row],[ID_gracza]],gracz[],2,FALSE)</f>
        <v>Klikacz69</v>
      </c>
      <c r="G416" s="1">
        <f>VLOOKUP(rozgrywka[[#This Row],[ID_gracza]],gracz[],3,FALSE)</f>
        <v>43602</v>
      </c>
      <c r="H416" t="str">
        <f>VLOOKUP(rozgrywka[[#This Row],[ID_gracza]],gracz[],4,FALSE)</f>
        <v>Polska</v>
      </c>
      <c r="I416" t="str">
        <f>VLOOKUP(rozgrywka[[#This Row],[ID_mapy]],mapa[],2,FALSE)</f>
        <v>Portek i Madeonek</v>
      </c>
      <c r="J416" t="str">
        <f>VLOOKUP(rozgrywka[[#This Row],[ID_mapy]],mapa[],3,FALSE)</f>
        <v>Schronisko</v>
      </c>
      <c r="K416">
        <f>VLOOKUP(rozgrywka[[#This Row],[ID_mapy]],mapa[],4,FALSE)</f>
        <v>5</v>
      </c>
      <c r="L416">
        <f>VLOOKUP(rozgrywka[[#This Row],[ID_mapy]],mapa[],5,FALSE)</f>
        <v>128</v>
      </c>
      <c r="M416">
        <f>VLOOKUP(rozgrywka[[#This Row],[ID_mapy]],mapa[],6,FALSE)</f>
        <v>1000</v>
      </c>
      <c r="N416" s="4">
        <f>MONTH(rozgrywka[[#This Row],[Data_rozgrywki]])</f>
        <v>7</v>
      </c>
      <c r="O416" s="4">
        <f>YEAR(rozgrywka[[#This Row],[Data_rozgrywki]])</f>
        <v>2019</v>
      </c>
    </row>
    <row r="417" spans="1:15" x14ac:dyDescent="0.25">
      <c r="A417">
        <v>416</v>
      </c>
      <c r="B417">
        <v>3</v>
      </c>
      <c r="C417">
        <v>10</v>
      </c>
      <c r="D417" s="1">
        <v>43648</v>
      </c>
      <c r="E417">
        <v>62.9</v>
      </c>
      <c r="F417" t="str">
        <f>VLOOKUP(rozgrywka[[#This Row],[ID_gracza]],gracz[],2,FALSE)</f>
        <v>Klikacz69</v>
      </c>
      <c r="G417" s="1">
        <f>VLOOKUP(rozgrywka[[#This Row],[ID_gracza]],gracz[],3,FALSE)</f>
        <v>43602</v>
      </c>
      <c r="H417" t="str">
        <f>VLOOKUP(rozgrywka[[#This Row],[ID_gracza]],gracz[],4,FALSE)</f>
        <v>Polska</v>
      </c>
      <c r="I417" t="str">
        <f>VLOOKUP(rozgrywka[[#This Row],[ID_mapy]],mapa[],2,FALSE)</f>
        <v>Portek i Madeonek</v>
      </c>
      <c r="J417" t="str">
        <f>VLOOKUP(rozgrywka[[#This Row],[ID_mapy]],mapa[],3,FALSE)</f>
        <v>Schronisko</v>
      </c>
      <c r="K417">
        <f>VLOOKUP(rozgrywka[[#This Row],[ID_mapy]],mapa[],4,FALSE)</f>
        <v>5</v>
      </c>
      <c r="L417">
        <f>VLOOKUP(rozgrywka[[#This Row],[ID_mapy]],mapa[],5,FALSE)</f>
        <v>128</v>
      </c>
      <c r="M417">
        <f>VLOOKUP(rozgrywka[[#This Row],[ID_mapy]],mapa[],6,FALSE)</f>
        <v>1000</v>
      </c>
      <c r="N417" s="4">
        <f>MONTH(rozgrywka[[#This Row],[Data_rozgrywki]])</f>
        <v>7</v>
      </c>
      <c r="O417" s="4">
        <f>YEAR(rozgrywka[[#This Row],[Data_rozgrywki]])</f>
        <v>2019</v>
      </c>
    </row>
    <row r="418" spans="1:15" x14ac:dyDescent="0.25">
      <c r="A418">
        <v>417</v>
      </c>
      <c r="B418">
        <v>3</v>
      </c>
      <c r="C418">
        <v>10</v>
      </c>
      <c r="D418" s="1">
        <v>43648</v>
      </c>
      <c r="E418">
        <v>68.64</v>
      </c>
      <c r="F418" t="str">
        <f>VLOOKUP(rozgrywka[[#This Row],[ID_gracza]],gracz[],2,FALSE)</f>
        <v>Klikacz69</v>
      </c>
      <c r="G418" s="1">
        <f>VLOOKUP(rozgrywka[[#This Row],[ID_gracza]],gracz[],3,FALSE)</f>
        <v>43602</v>
      </c>
      <c r="H418" t="str">
        <f>VLOOKUP(rozgrywka[[#This Row],[ID_gracza]],gracz[],4,FALSE)</f>
        <v>Polska</v>
      </c>
      <c r="I418" t="str">
        <f>VLOOKUP(rozgrywka[[#This Row],[ID_mapy]],mapa[],2,FALSE)</f>
        <v>Portek i Madeonek</v>
      </c>
      <c r="J418" t="str">
        <f>VLOOKUP(rozgrywka[[#This Row],[ID_mapy]],mapa[],3,FALSE)</f>
        <v>Schronisko</v>
      </c>
      <c r="K418">
        <f>VLOOKUP(rozgrywka[[#This Row],[ID_mapy]],mapa[],4,FALSE)</f>
        <v>5</v>
      </c>
      <c r="L418">
        <f>VLOOKUP(rozgrywka[[#This Row],[ID_mapy]],mapa[],5,FALSE)</f>
        <v>128</v>
      </c>
      <c r="M418">
        <f>VLOOKUP(rozgrywka[[#This Row],[ID_mapy]],mapa[],6,FALSE)</f>
        <v>1000</v>
      </c>
      <c r="N418" s="4">
        <f>MONTH(rozgrywka[[#This Row],[Data_rozgrywki]])</f>
        <v>7</v>
      </c>
      <c r="O418" s="4">
        <f>YEAR(rozgrywka[[#This Row],[Data_rozgrywki]])</f>
        <v>2019</v>
      </c>
    </row>
    <row r="419" spans="1:15" x14ac:dyDescent="0.25">
      <c r="A419">
        <v>418</v>
      </c>
      <c r="B419">
        <v>3</v>
      </c>
      <c r="C419">
        <v>10</v>
      </c>
      <c r="D419" s="1">
        <v>43648</v>
      </c>
      <c r="E419">
        <v>60.2</v>
      </c>
      <c r="F419" t="str">
        <f>VLOOKUP(rozgrywka[[#This Row],[ID_gracza]],gracz[],2,FALSE)</f>
        <v>Klikacz69</v>
      </c>
      <c r="G419" s="1">
        <f>VLOOKUP(rozgrywka[[#This Row],[ID_gracza]],gracz[],3,FALSE)</f>
        <v>43602</v>
      </c>
      <c r="H419" t="str">
        <f>VLOOKUP(rozgrywka[[#This Row],[ID_gracza]],gracz[],4,FALSE)</f>
        <v>Polska</v>
      </c>
      <c r="I419" t="str">
        <f>VLOOKUP(rozgrywka[[#This Row],[ID_mapy]],mapa[],2,FALSE)</f>
        <v>Portek i Madeonek</v>
      </c>
      <c r="J419" t="str">
        <f>VLOOKUP(rozgrywka[[#This Row],[ID_mapy]],mapa[],3,FALSE)</f>
        <v>Schronisko</v>
      </c>
      <c r="K419">
        <f>VLOOKUP(rozgrywka[[#This Row],[ID_mapy]],mapa[],4,FALSE)</f>
        <v>5</v>
      </c>
      <c r="L419">
        <f>VLOOKUP(rozgrywka[[#This Row],[ID_mapy]],mapa[],5,FALSE)</f>
        <v>128</v>
      </c>
      <c r="M419">
        <f>VLOOKUP(rozgrywka[[#This Row],[ID_mapy]],mapa[],6,FALSE)</f>
        <v>1000</v>
      </c>
      <c r="N419" s="4">
        <f>MONTH(rozgrywka[[#This Row],[Data_rozgrywki]])</f>
        <v>7</v>
      </c>
      <c r="O419" s="4">
        <f>YEAR(rozgrywka[[#This Row],[Data_rozgrywki]])</f>
        <v>2019</v>
      </c>
    </row>
    <row r="420" spans="1:15" x14ac:dyDescent="0.25">
      <c r="A420">
        <v>419</v>
      </c>
      <c r="B420">
        <v>3</v>
      </c>
      <c r="C420">
        <v>10</v>
      </c>
      <c r="D420" s="1">
        <v>43648</v>
      </c>
      <c r="E420">
        <v>60.58</v>
      </c>
      <c r="F420" t="str">
        <f>VLOOKUP(rozgrywka[[#This Row],[ID_gracza]],gracz[],2,FALSE)</f>
        <v>Klikacz69</v>
      </c>
      <c r="G420" s="1">
        <f>VLOOKUP(rozgrywka[[#This Row],[ID_gracza]],gracz[],3,FALSE)</f>
        <v>43602</v>
      </c>
      <c r="H420" t="str">
        <f>VLOOKUP(rozgrywka[[#This Row],[ID_gracza]],gracz[],4,FALSE)</f>
        <v>Polska</v>
      </c>
      <c r="I420" t="str">
        <f>VLOOKUP(rozgrywka[[#This Row],[ID_mapy]],mapa[],2,FALSE)</f>
        <v>Portek i Madeonek</v>
      </c>
      <c r="J420" t="str">
        <f>VLOOKUP(rozgrywka[[#This Row],[ID_mapy]],mapa[],3,FALSE)</f>
        <v>Schronisko</v>
      </c>
      <c r="K420">
        <f>VLOOKUP(rozgrywka[[#This Row],[ID_mapy]],mapa[],4,FALSE)</f>
        <v>5</v>
      </c>
      <c r="L420">
        <f>VLOOKUP(rozgrywka[[#This Row],[ID_mapy]],mapa[],5,FALSE)</f>
        <v>128</v>
      </c>
      <c r="M420">
        <f>VLOOKUP(rozgrywka[[#This Row],[ID_mapy]],mapa[],6,FALSE)</f>
        <v>1000</v>
      </c>
      <c r="N420" s="4">
        <f>MONTH(rozgrywka[[#This Row],[Data_rozgrywki]])</f>
        <v>7</v>
      </c>
      <c r="O420" s="4">
        <f>YEAR(rozgrywka[[#This Row],[Data_rozgrywki]])</f>
        <v>2019</v>
      </c>
    </row>
    <row r="421" spans="1:15" x14ac:dyDescent="0.25">
      <c r="A421">
        <v>420</v>
      </c>
      <c r="B421">
        <v>3</v>
      </c>
      <c r="C421">
        <v>11</v>
      </c>
      <c r="D421" s="1">
        <v>43649</v>
      </c>
      <c r="E421">
        <v>17.3</v>
      </c>
      <c r="F421" t="str">
        <f>VLOOKUP(rozgrywka[[#This Row],[ID_gracza]],gracz[],2,FALSE)</f>
        <v>Klikacz69</v>
      </c>
      <c r="G421" s="1">
        <f>VLOOKUP(rozgrywka[[#This Row],[ID_gracza]],gracz[],3,FALSE)</f>
        <v>43602</v>
      </c>
      <c r="H421" t="str">
        <f>VLOOKUP(rozgrywka[[#This Row],[ID_gracza]],gracz[],4,FALSE)</f>
        <v>Polska</v>
      </c>
      <c r="I421" t="str">
        <f>VLOOKUP(rozgrywka[[#This Row],[ID_mapy]],mapa[],2,FALSE)</f>
        <v>Tofik Lis</v>
      </c>
      <c r="J421" t="str">
        <f>VLOOKUP(rozgrywka[[#This Row],[ID_mapy]],mapa[],3,FALSE)</f>
        <v>Nadzieje i Marzenia</v>
      </c>
      <c r="K421">
        <f>VLOOKUP(rozgrywka[[#This Row],[ID_mapy]],mapa[],4,FALSE)</f>
        <v>6</v>
      </c>
      <c r="L421">
        <f>VLOOKUP(rozgrywka[[#This Row],[ID_mapy]],mapa[],5,FALSE)</f>
        <v>120</v>
      </c>
      <c r="M421">
        <f>VLOOKUP(rozgrywka[[#This Row],[ID_mapy]],mapa[],6,FALSE)</f>
        <v>1200</v>
      </c>
      <c r="N421" s="4">
        <f>MONTH(rozgrywka[[#This Row],[Data_rozgrywki]])</f>
        <v>7</v>
      </c>
      <c r="O421" s="4">
        <f>YEAR(rozgrywka[[#This Row],[Data_rozgrywki]])</f>
        <v>2019</v>
      </c>
    </row>
    <row r="422" spans="1:15" x14ac:dyDescent="0.25">
      <c r="A422">
        <v>421</v>
      </c>
      <c r="B422">
        <v>3</v>
      </c>
      <c r="C422">
        <v>11</v>
      </c>
      <c r="D422" s="1">
        <v>43649</v>
      </c>
      <c r="E422">
        <v>28.5</v>
      </c>
      <c r="F422" t="str">
        <f>VLOOKUP(rozgrywka[[#This Row],[ID_gracza]],gracz[],2,FALSE)</f>
        <v>Klikacz69</v>
      </c>
      <c r="G422" s="1">
        <f>VLOOKUP(rozgrywka[[#This Row],[ID_gracza]],gracz[],3,FALSE)</f>
        <v>43602</v>
      </c>
      <c r="H422" t="str">
        <f>VLOOKUP(rozgrywka[[#This Row],[ID_gracza]],gracz[],4,FALSE)</f>
        <v>Polska</v>
      </c>
      <c r="I422" t="str">
        <f>VLOOKUP(rozgrywka[[#This Row],[ID_mapy]],mapa[],2,FALSE)</f>
        <v>Tofik Lis</v>
      </c>
      <c r="J422" t="str">
        <f>VLOOKUP(rozgrywka[[#This Row],[ID_mapy]],mapa[],3,FALSE)</f>
        <v>Nadzieje i Marzenia</v>
      </c>
      <c r="K422">
        <f>VLOOKUP(rozgrywka[[#This Row],[ID_mapy]],mapa[],4,FALSE)</f>
        <v>6</v>
      </c>
      <c r="L422">
        <f>VLOOKUP(rozgrywka[[#This Row],[ID_mapy]],mapa[],5,FALSE)</f>
        <v>120</v>
      </c>
      <c r="M422">
        <f>VLOOKUP(rozgrywka[[#This Row],[ID_mapy]],mapa[],6,FALSE)</f>
        <v>1200</v>
      </c>
      <c r="N422" s="4">
        <f>MONTH(rozgrywka[[#This Row],[Data_rozgrywki]])</f>
        <v>7</v>
      </c>
      <c r="O422" s="4">
        <f>YEAR(rozgrywka[[#This Row],[Data_rozgrywki]])</f>
        <v>2019</v>
      </c>
    </row>
    <row r="423" spans="1:15" x14ac:dyDescent="0.25">
      <c r="A423">
        <v>422</v>
      </c>
      <c r="B423">
        <v>3</v>
      </c>
      <c r="C423">
        <v>11</v>
      </c>
      <c r="D423" s="1">
        <v>43649</v>
      </c>
      <c r="E423">
        <v>21.55</v>
      </c>
      <c r="F423" t="str">
        <f>VLOOKUP(rozgrywka[[#This Row],[ID_gracza]],gracz[],2,FALSE)</f>
        <v>Klikacz69</v>
      </c>
      <c r="G423" s="1">
        <f>VLOOKUP(rozgrywka[[#This Row],[ID_gracza]],gracz[],3,FALSE)</f>
        <v>43602</v>
      </c>
      <c r="H423" t="str">
        <f>VLOOKUP(rozgrywka[[#This Row],[ID_gracza]],gracz[],4,FALSE)</f>
        <v>Polska</v>
      </c>
      <c r="I423" t="str">
        <f>VLOOKUP(rozgrywka[[#This Row],[ID_mapy]],mapa[],2,FALSE)</f>
        <v>Tofik Lis</v>
      </c>
      <c r="J423" t="str">
        <f>VLOOKUP(rozgrywka[[#This Row],[ID_mapy]],mapa[],3,FALSE)</f>
        <v>Nadzieje i Marzenia</v>
      </c>
      <c r="K423">
        <f>VLOOKUP(rozgrywka[[#This Row],[ID_mapy]],mapa[],4,FALSE)</f>
        <v>6</v>
      </c>
      <c r="L423">
        <f>VLOOKUP(rozgrywka[[#This Row],[ID_mapy]],mapa[],5,FALSE)</f>
        <v>120</v>
      </c>
      <c r="M423">
        <f>VLOOKUP(rozgrywka[[#This Row],[ID_mapy]],mapa[],6,FALSE)</f>
        <v>1200</v>
      </c>
      <c r="N423" s="4">
        <f>MONTH(rozgrywka[[#This Row],[Data_rozgrywki]])</f>
        <v>7</v>
      </c>
      <c r="O423" s="4">
        <f>YEAR(rozgrywka[[#This Row],[Data_rozgrywki]])</f>
        <v>2019</v>
      </c>
    </row>
    <row r="424" spans="1:15" x14ac:dyDescent="0.25">
      <c r="A424">
        <v>423</v>
      </c>
      <c r="B424">
        <v>3</v>
      </c>
      <c r="C424">
        <v>11</v>
      </c>
      <c r="D424" s="1">
        <v>43649</v>
      </c>
      <c r="E424">
        <v>36.36</v>
      </c>
      <c r="F424" t="str">
        <f>VLOOKUP(rozgrywka[[#This Row],[ID_gracza]],gracz[],2,FALSE)</f>
        <v>Klikacz69</v>
      </c>
      <c r="G424" s="1">
        <f>VLOOKUP(rozgrywka[[#This Row],[ID_gracza]],gracz[],3,FALSE)</f>
        <v>43602</v>
      </c>
      <c r="H424" t="str">
        <f>VLOOKUP(rozgrywka[[#This Row],[ID_gracza]],gracz[],4,FALSE)</f>
        <v>Polska</v>
      </c>
      <c r="I424" t="str">
        <f>VLOOKUP(rozgrywka[[#This Row],[ID_mapy]],mapa[],2,FALSE)</f>
        <v>Tofik Lis</v>
      </c>
      <c r="J424" t="str">
        <f>VLOOKUP(rozgrywka[[#This Row],[ID_mapy]],mapa[],3,FALSE)</f>
        <v>Nadzieje i Marzenia</v>
      </c>
      <c r="K424">
        <f>VLOOKUP(rozgrywka[[#This Row],[ID_mapy]],mapa[],4,FALSE)</f>
        <v>6</v>
      </c>
      <c r="L424">
        <f>VLOOKUP(rozgrywka[[#This Row],[ID_mapy]],mapa[],5,FALSE)</f>
        <v>120</v>
      </c>
      <c r="M424">
        <f>VLOOKUP(rozgrywka[[#This Row],[ID_mapy]],mapa[],6,FALSE)</f>
        <v>1200</v>
      </c>
      <c r="N424" s="4">
        <f>MONTH(rozgrywka[[#This Row],[Data_rozgrywki]])</f>
        <v>7</v>
      </c>
      <c r="O424" s="4">
        <f>YEAR(rozgrywka[[#This Row],[Data_rozgrywki]])</f>
        <v>2019</v>
      </c>
    </row>
    <row r="425" spans="1:15" x14ac:dyDescent="0.25">
      <c r="A425">
        <v>424</v>
      </c>
      <c r="B425">
        <v>3</v>
      </c>
      <c r="C425">
        <v>11</v>
      </c>
      <c r="D425" s="1">
        <v>43649</v>
      </c>
      <c r="E425">
        <v>46.03</v>
      </c>
      <c r="F425" t="str">
        <f>VLOOKUP(rozgrywka[[#This Row],[ID_gracza]],gracz[],2,FALSE)</f>
        <v>Klikacz69</v>
      </c>
      <c r="G425" s="1">
        <f>VLOOKUP(rozgrywka[[#This Row],[ID_gracza]],gracz[],3,FALSE)</f>
        <v>43602</v>
      </c>
      <c r="H425" t="str">
        <f>VLOOKUP(rozgrywka[[#This Row],[ID_gracza]],gracz[],4,FALSE)</f>
        <v>Polska</v>
      </c>
      <c r="I425" t="str">
        <f>VLOOKUP(rozgrywka[[#This Row],[ID_mapy]],mapa[],2,FALSE)</f>
        <v>Tofik Lis</v>
      </c>
      <c r="J425" t="str">
        <f>VLOOKUP(rozgrywka[[#This Row],[ID_mapy]],mapa[],3,FALSE)</f>
        <v>Nadzieje i Marzenia</v>
      </c>
      <c r="K425">
        <f>VLOOKUP(rozgrywka[[#This Row],[ID_mapy]],mapa[],4,FALSE)</f>
        <v>6</v>
      </c>
      <c r="L425">
        <f>VLOOKUP(rozgrywka[[#This Row],[ID_mapy]],mapa[],5,FALSE)</f>
        <v>120</v>
      </c>
      <c r="M425">
        <f>VLOOKUP(rozgrywka[[#This Row],[ID_mapy]],mapa[],6,FALSE)</f>
        <v>1200</v>
      </c>
      <c r="N425" s="4">
        <f>MONTH(rozgrywka[[#This Row],[Data_rozgrywki]])</f>
        <v>7</v>
      </c>
      <c r="O425" s="4">
        <f>YEAR(rozgrywka[[#This Row],[Data_rozgrywki]])</f>
        <v>2019</v>
      </c>
    </row>
    <row r="426" spans="1:15" x14ac:dyDescent="0.25">
      <c r="A426">
        <v>425</v>
      </c>
      <c r="B426">
        <v>3</v>
      </c>
      <c r="C426">
        <v>11</v>
      </c>
      <c r="D426" s="1">
        <v>43649</v>
      </c>
      <c r="E426">
        <v>46.9</v>
      </c>
      <c r="F426" t="str">
        <f>VLOOKUP(rozgrywka[[#This Row],[ID_gracza]],gracz[],2,FALSE)</f>
        <v>Klikacz69</v>
      </c>
      <c r="G426" s="1">
        <f>VLOOKUP(rozgrywka[[#This Row],[ID_gracza]],gracz[],3,FALSE)</f>
        <v>43602</v>
      </c>
      <c r="H426" t="str">
        <f>VLOOKUP(rozgrywka[[#This Row],[ID_gracza]],gracz[],4,FALSE)</f>
        <v>Polska</v>
      </c>
      <c r="I426" t="str">
        <f>VLOOKUP(rozgrywka[[#This Row],[ID_mapy]],mapa[],2,FALSE)</f>
        <v>Tofik Lis</v>
      </c>
      <c r="J426" t="str">
        <f>VLOOKUP(rozgrywka[[#This Row],[ID_mapy]],mapa[],3,FALSE)</f>
        <v>Nadzieje i Marzenia</v>
      </c>
      <c r="K426">
        <f>VLOOKUP(rozgrywka[[#This Row],[ID_mapy]],mapa[],4,FALSE)</f>
        <v>6</v>
      </c>
      <c r="L426">
        <f>VLOOKUP(rozgrywka[[#This Row],[ID_mapy]],mapa[],5,FALSE)</f>
        <v>120</v>
      </c>
      <c r="M426">
        <f>VLOOKUP(rozgrywka[[#This Row],[ID_mapy]],mapa[],6,FALSE)</f>
        <v>1200</v>
      </c>
      <c r="N426" s="4">
        <f>MONTH(rozgrywka[[#This Row],[Data_rozgrywki]])</f>
        <v>7</v>
      </c>
      <c r="O426" s="4">
        <f>YEAR(rozgrywka[[#This Row],[Data_rozgrywki]])</f>
        <v>2019</v>
      </c>
    </row>
    <row r="427" spans="1:15" x14ac:dyDescent="0.25">
      <c r="A427">
        <v>426</v>
      </c>
      <c r="B427">
        <v>3</v>
      </c>
      <c r="C427">
        <v>11</v>
      </c>
      <c r="D427" s="1">
        <v>43649</v>
      </c>
      <c r="E427">
        <v>60.53</v>
      </c>
      <c r="F427" t="str">
        <f>VLOOKUP(rozgrywka[[#This Row],[ID_gracza]],gracz[],2,FALSE)</f>
        <v>Klikacz69</v>
      </c>
      <c r="G427" s="1">
        <f>VLOOKUP(rozgrywka[[#This Row],[ID_gracza]],gracz[],3,FALSE)</f>
        <v>43602</v>
      </c>
      <c r="H427" t="str">
        <f>VLOOKUP(rozgrywka[[#This Row],[ID_gracza]],gracz[],4,FALSE)</f>
        <v>Polska</v>
      </c>
      <c r="I427" t="str">
        <f>VLOOKUP(rozgrywka[[#This Row],[ID_mapy]],mapa[],2,FALSE)</f>
        <v>Tofik Lis</v>
      </c>
      <c r="J427" t="str">
        <f>VLOOKUP(rozgrywka[[#This Row],[ID_mapy]],mapa[],3,FALSE)</f>
        <v>Nadzieje i Marzenia</v>
      </c>
      <c r="K427">
        <f>VLOOKUP(rozgrywka[[#This Row],[ID_mapy]],mapa[],4,FALSE)</f>
        <v>6</v>
      </c>
      <c r="L427">
        <f>VLOOKUP(rozgrywka[[#This Row],[ID_mapy]],mapa[],5,FALSE)</f>
        <v>120</v>
      </c>
      <c r="M427">
        <f>VLOOKUP(rozgrywka[[#This Row],[ID_mapy]],mapa[],6,FALSE)</f>
        <v>1200</v>
      </c>
      <c r="N427" s="4">
        <f>MONTH(rozgrywka[[#This Row],[Data_rozgrywki]])</f>
        <v>7</v>
      </c>
      <c r="O427" s="4">
        <f>YEAR(rozgrywka[[#This Row],[Data_rozgrywki]])</f>
        <v>2019</v>
      </c>
    </row>
    <row r="428" spans="1:15" x14ac:dyDescent="0.25">
      <c r="A428">
        <v>427</v>
      </c>
      <c r="B428">
        <v>3</v>
      </c>
      <c r="C428">
        <v>11</v>
      </c>
      <c r="D428" s="1">
        <v>43649</v>
      </c>
      <c r="E428">
        <v>84.21</v>
      </c>
      <c r="F428" t="str">
        <f>VLOOKUP(rozgrywka[[#This Row],[ID_gracza]],gracz[],2,FALSE)</f>
        <v>Klikacz69</v>
      </c>
      <c r="G428" s="1">
        <f>VLOOKUP(rozgrywka[[#This Row],[ID_gracza]],gracz[],3,FALSE)</f>
        <v>43602</v>
      </c>
      <c r="H428" t="str">
        <f>VLOOKUP(rozgrywka[[#This Row],[ID_gracza]],gracz[],4,FALSE)</f>
        <v>Polska</v>
      </c>
      <c r="I428" t="str">
        <f>VLOOKUP(rozgrywka[[#This Row],[ID_mapy]],mapa[],2,FALSE)</f>
        <v>Tofik Lis</v>
      </c>
      <c r="J428" t="str">
        <f>VLOOKUP(rozgrywka[[#This Row],[ID_mapy]],mapa[],3,FALSE)</f>
        <v>Nadzieje i Marzenia</v>
      </c>
      <c r="K428">
        <f>VLOOKUP(rozgrywka[[#This Row],[ID_mapy]],mapa[],4,FALSE)</f>
        <v>6</v>
      </c>
      <c r="L428">
        <f>VLOOKUP(rozgrywka[[#This Row],[ID_mapy]],mapa[],5,FALSE)</f>
        <v>120</v>
      </c>
      <c r="M428">
        <f>VLOOKUP(rozgrywka[[#This Row],[ID_mapy]],mapa[],6,FALSE)</f>
        <v>1200</v>
      </c>
      <c r="N428" s="4">
        <f>MONTH(rozgrywka[[#This Row],[Data_rozgrywki]])</f>
        <v>7</v>
      </c>
      <c r="O428" s="4">
        <f>YEAR(rozgrywka[[#This Row],[Data_rozgrywki]])</f>
        <v>2019</v>
      </c>
    </row>
    <row r="429" spans="1:15" x14ac:dyDescent="0.25">
      <c r="A429">
        <v>428</v>
      </c>
      <c r="B429">
        <v>3</v>
      </c>
      <c r="C429">
        <v>11</v>
      </c>
      <c r="D429" s="1">
        <v>43649</v>
      </c>
      <c r="E429">
        <v>82.43</v>
      </c>
      <c r="F429" t="str">
        <f>VLOOKUP(rozgrywka[[#This Row],[ID_gracza]],gracz[],2,FALSE)</f>
        <v>Klikacz69</v>
      </c>
      <c r="G429" s="1">
        <f>VLOOKUP(rozgrywka[[#This Row],[ID_gracza]],gracz[],3,FALSE)</f>
        <v>43602</v>
      </c>
      <c r="H429" t="str">
        <f>VLOOKUP(rozgrywka[[#This Row],[ID_gracza]],gracz[],4,FALSE)</f>
        <v>Polska</v>
      </c>
      <c r="I429" t="str">
        <f>VLOOKUP(rozgrywka[[#This Row],[ID_mapy]],mapa[],2,FALSE)</f>
        <v>Tofik Lis</v>
      </c>
      <c r="J429" t="str">
        <f>VLOOKUP(rozgrywka[[#This Row],[ID_mapy]],mapa[],3,FALSE)</f>
        <v>Nadzieje i Marzenia</v>
      </c>
      <c r="K429">
        <f>VLOOKUP(rozgrywka[[#This Row],[ID_mapy]],mapa[],4,FALSE)</f>
        <v>6</v>
      </c>
      <c r="L429">
        <f>VLOOKUP(rozgrywka[[#This Row],[ID_mapy]],mapa[],5,FALSE)</f>
        <v>120</v>
      </c>
      <c r="M429">
        <f>VLOOKUP(rozgrywka[[#This Row],[ID_mapy]],mapa[],6,FALSE)</f>
        <v>1200</v>
      </c>
      <c r="N429" s="4">
        <f>MONTH(rozgrywka[[#This Row],[Data_rozgrywki]])</f>
        <v>7</v>
      </c>
      <c r="O429" s="4">
        <f>YEAR(rozgrywka[[#This Row],[Data_rozgrywki]])</f>
        <v>2019</v>
      </c>
    </row>
    <row r="430" spans="1:15" x14ac:dyDescent="0.25">
      <c r="A430">
        <v>429</v>
      </c>
      <c r="B430">
        <v>3</v>
      </c>
      <c r="C430">
        <v>11</v>
      </c>
      <c r="D430" s="1">
        <v>43649</v>
      </c>
      <c r="E430">
        <v>63</v>
      </c>
      <c r="F430" t="str">
        <f>VLOOKUP(rozgrywka[[#This Row],[ID_gracza]],gracz[],2,FALSE)</f>
        <v>Klikacz69</v>
      </c>
      <c r="G430" s="1">
        <f>VLOOKUP(rozgrywka[[#This Row],[ID_gracza]],gracz[],3,FALSE)</f>
        <v>43602</v>
      </c>
      <c r="H430" t="str">
        <f>VLOOKUP(rozgrywka[[#This Row],[ID_gracza]],gracz[],4,FALSE)</f>
        <v>Polska</v>
      </c>
      <c r="I430" t="str">
        <f>VLOOKUP(rozgrywka[[#This Row],[ID_mapy]],mapa[],2,FALSE)</f>
        <v>Tofik Lis</v>
      </c>
      <c r="J430" t="str">
        <f>VLOOKUP(rozgrywka[[#This Row],[ID_mapy]],mapa[],3,FALSE)</f>
        <v>Nadzieje i Marzenia</v>
      </c>
      <c r="K430">
        <f>VLOOKUP(rozgrywka[[#This Row],[ID_mapy]],mapa[],4,FALSE)</f>
        <v>6</v>
      </c>
      <c r="L430">
        <f>VLOOKUP(rozgrywka[[#This Row],[ID_mapy]],mapa[],5,FALSE)</f>
        <v>120</v>
      </c>
      <c r="M430">
        <f>VLOOKUP(rozgrywka[[#This Row],[ID_mapy]],mapa[],6,FALSE)</f>
        <v>1200</v>
      </c>
      <c r="N430" s="4">
        <f>MONTH(rozgrywka[[#This Row],[Data_rozgrywki]])</f>
        <v>7</v>
      </c>
      <c r="O430" s="4">
        <f>YEAR(rozgrywka[[#This Row],[Data_rozgrywki]])</f>
        <v>2019</v>
      </c>
    </row>
    <row r="431" spans="1:15" x14ac:dyDescent="0.25">
      <c r="A431">
        <v>430</v>
      </c>
      <c r="B431">
        <v>3</v>
      </c>
      <c r="C431">
        <v>12</v>
      </c>
      <c r="D431" s="1">
        <v>43650</v>
      </c>
      <c r="E431">
        <v>10.6</v>
      </c>
      <c r="F431" t="str">
        <f>VLOOKUP(rozgrywka[[#This Row],[ID_gracza]],gracz[],2,FALSE)</f>
        <v>Klikacz69</v>
      </c>
      <c r="G431" s="1">
        <f>VLOOKUP(rozgrywka[[#This Row],[ID_gracza]],gracz[],3,FALSE)</f>
        <v>43602</v>
      </c>
      <c r="H431" t="str">
        <f>VLOOKUP(rozgrywka[[#This Row],[ID_gracza]],gracz[],4,FALSE)</f>
        <v>Polska</v>
      </c>
      <c r="I431" t="str">
        <f>VLOOKUP(rozgrywka[[#This Row],[ID_mapy]],mapa[],2,FALSE)</f>
        <v>Goryle</v>
      </c>
      <c r="J431" t="str">
        <f>VLOOKUP(rozgrywka[[#This Row],[ID_mapy]],mapa[],3,FALSE)</f>
        <v>Czuj się dobrze S.A.</v>
      </c>
      <c r="K431">
        <f>VLOOKUP(rozgrywka[[#This Row],[ID_mapy]],mapa[],4,FALSE)</f>
        <v>5</v>
      </c>
      <c r="L431">
        <f>VLOOKUP(rozgrywka[[#This Row],[ID_mapy]],mapa[],5,FALSE)</f>
        <v>139</v>
      </c>
      <c r="M431">
        <f>VLOOKUP(rozgrywka[[#This Row],[ID_mapy]],mapa[],6,FALSE)</f>
        <v>1000</v>
      </c>
      <c r="N431" s="4">
        <f>MONTH(rozgrywka[[#This Row],[Data_rozgrywki]])</f>
        <v>7</v>
      </c>
      <c r="O431" s="4">
        <f>YEAR(rozgrywka[[#This Row],[Data_rozgrywki]])</f>
        <v>2019</v>
      </c>
    </row>
    <row r="432" spans="1:15" x14ac:dyDescent="0.25">
      <c r="A432">
        <v>431</v>
      </c>
      <c r="B432">
        <v>14</v>
      </c>
      <c r="C432">
        <v>13</v>
      </c>
      <c r="D432" s="1">
        <v>43650</v>
      </c>
      <c r="E432">
        <v>44.21</v>
      </c>
      <c r="F432" t="str">
        <f>VLOOKUP(rozgrywka[[#This Row],[ID_gracza]],gracz[],2,FALSE)</f>
        <v>MikuTapper</v>
      </c>
      <c r="G432" s="1">
        <f>VLOOKUP(rozgrywka[[#This Row],[ID_gracza]],gracz[],3,FALSE)</f>
        <v>43569</v>
      </c>
      <c r="H432" t="str">
        <f>VLOOKUP(rozgrywka[[#This Row],[ID_gracza]],gracz[],4,FALSE)</f>
        <v>Japonia</v>
      </c>
      <c r="I432" t="str">
        <f>VLOOKUP(rozgrywka[[#This Row],[ID_mapy]],mapa[],2,FALSE)</f>
        <v>Królowa</v>
      </c>
      <c r="J432" t="str">
        <f>VLOOKUP(rozgrywka[[#This Row],[ID_mapy]],mapa[],3,FALSE)</f>
        <v>Nie Zatrzymuj Mnie Teraz</v>
      </c>
      <c r="K432">
        <f>VLOOKUP(rozgrywka[[#This Row],[ID_mapy]],mapa[],4,FALSE)</f>
        <v>5</v>
      </c>
      <c r="L432">
        <f>VLOOKUP(rozgrywka[[#This Row],[ID_mapy]],mapa[],5,FALSE)</f>
        <v>156</v>
      </c>
      <c r="M432">
        <f>VLOOKUP(rozgrywka[[#This Row],[ID_mapy]],mapa[],6,FALSE)</f>
        <v>1000</v>
      </c>
      <c r="N432" s="4">
        <f>MONTH(rozgrywka[[#This Row],[Data_rozgrywki]])</f>
        <v>7</v>
      </c>
      <c r="O432" s="4">
        <f>YEAR(rozgrywka[[#This Row],[Data_rozgrywki]])</f>
        <v>2019</v>
      </c>
    </row>
    <row r="433" spans="1:15" x14ac:dyDescent="0.25">
      <c r="A433">
        <v>432</v>
      </c>
      <c r="B433">
        <v>14</v>
      </c>
      <c r="C433">
        <v>13</v>
      </c>
      <c r="D433" s="1">
        <v>43650</v>
      </c>
      <c r="E433">
        <v>44.98</v>
      </c>
      <c r="F433" t="str">
        <f>VLOOKUP(rozgrywka[[#This Row],[ID_gracza]],gracz[],2,FALSE)</f>
        <v>MikuTapper</v>
      </c>
      <c r="G433" s="1">
        <f>VLOOKUP(rozgrywka[[#This Row],[ID_gracza]],gracz[],3,FALSE)</f>
        <v>43569</v>
      </c>
      <c r="H433" t="str">
        <f>VLOOKUP(rozgrywka[[#This Row],[ID_gracza]],gracz[],4,FALSE)</f>
        <v>Japonia</v>
      </c>
      <c r="I433" t="str">
        <f>VLOOKUP(rozgrywka[[#This Row],[ID_mapy]],mapa[],2,FALSE)</f>
        <v>Królowa</v>
      </c>
      <c r="J433" t="str">
        <f>VLOOKUP(rozgrywka[[#This Row],[ID_mapy]],mapa[],3,FALSE)</f>
        <v>Nie Zatrzymuj Mnie Teraz</v>
      </c>
      <c r="K433">
        <f>VLOOKUP(rozgrywka[[#This Row],[ID_mapy]],mapa[],4,FALSE)</f>
        <v>5</v>
      </c>
      <c r="L433">
        <f>VLOOKUP(rozgrywka[[#This Row],[ID_mapy]],mapa[],5,FALSE)</f>
        <v>156</v>
      </c>
      <c r="M433">
        <f>VLOOKUP(rozgrywka[[#This Row],[ID_mapy]],mapa[],6,FALSE)</f>
        <v>1000</v>
      </c>
      <c r="N433" s="4">
        <f>MONTH(rozgrywka[[#This Row],[Data_rozgrywki]])</f>
        <v>7</v>
      </c>
      <c r="O433" s="4">
        <f>YEAR(rozgrywka[[#This Row],[Data_rozgrywki]])</f>
        <v>2019</v>
      </c>
    </row>
    <row r="434" spans="1:15" x14ac:dyDescent="0.25">
      <c r="A434">
        <v>433</v>
      </c>
      <c r="B434">
        <v>14</v>
      </c>
      <c r="C434">
        <v>13</v>
      </c>
      <c r="D434" s="1">
        <v>43650</v>
      </c>
      <c r="E434">
        <v>56.85</v>
      </c>
      <c r="F434" t="str">
        <f>VLOOKUP(rozgrywka[[#This Row],[ID_gracza]],gracz[],2,FALSE)</f>
        <v>MikuTapper</v>
      </c>
      <c r="G434" s="1">
        <f>VLOOKUP(rozgrywka[[#This Row],[ID_gracza]],gracz[],3,FALSE)</f>
        <v>43569</v>
      </c>
      <c r="H434" t="str">
        <f>VLOOKUP(rozgrywka[[#This Row],[ID_gracza]],gracz[],4,FALSE)</f>
        <v>Japonia</v>
      </c>
      <c r="I434" t="str">
        <f>VLOOKUP(rozgrywka[[#This Row],[ID_mapy]],mapa[],2,FALSE)</f>
        <v>Królowa</v>
      </c>
      <c r="J434" t="str">
        <f>VLOOKUP(rozgrywka[[#This Row],[ID_mapy]],mapa[],3,FALSE)</f>
        <v>Nie Zatrzymuj Mnie Teraz</v>
      </c>
      <c r="K434">
        <f>VLOOKUP(rozgrywka[[#This Row],[ID_mapy]],mapa[],4,FALSE)</f>
        <v>5</v>
      </c>
      <c r="L434">
        <f>VLOOKUP(rozgrywka[[#This Row],[ID_mapy]],mapa[],5,FALSE)</f>
        <v>156</v>
      </c>
      <c r="M434">
        <f>VLOOKUP(rozgrywka[[#This Row],[ID_mapy]],mapa[],6,FALSE)</f>
        <v>1000</v>
      </c>
      <c r="N434" s="4">
        <f>MONTH(rozgrywka[[#This Row],[Data_rozgrywki]])</f>
        <v>7</v>
      </c>
      <c r="O434" s="4">
        <f>YEAR(rozgrywka[[#This Row],[Data_rozgrywki]])</f>
        <v>2019</v>
      </c>
    </row>
    <row r="435" spans="1:15" x14ac:dyDescent="0.25">
      <c r="A435">
        <v>434</v>
      </c>
      <c r="B435">
        <v>14</v>
      </c>
      <c r="C435">
        <v>13</v>
      </c>
      <c r="D435" s="1">
        <v>43650</v>
      </c>
      <c r="E435">
        <v>60.55</v>
      </c>
      <c r="F435" t="str">
        <f>VLOOKUP(rozgrywka[[#This Row],[ID_gracza]],gracz[],2,FALSE)</f>
        <v>MikuTapper</v>
      </c>
      <c r="G435" s="1">
        <f>VLOOKUP(rozgrywka[[#This Row],[ID_gracza]],gracz[],3,FALSE)</f>
        <v>43569</v>
      </c>
      <c r="H435" t="str">
        <f>VLOOKUP(rozgrywka[[#This Row],[ID_gracza]],gracz[],4,FALSE)</f>
        <v>Japonia</v>
      </c>
      <c r="I435" t="str">
        <f>VLOOKUP(rozgrywka[[#This Row],[ID_mapy]],mapa[],2,FALSE)</f>
        <v>Królowa</v>
      </c>
      <c r="J435" t="str">
        <f>VLOOKUP(rozgrywka[[#This Row],[ID_mapy]],mapa[],3,FALSE)</f>
        <v>Nie Zatrzymuj Mnie Teraz</v>
      </c>
      <c r="K435">
        <f>VLOOKUP(rozgrywka[[#This Row],[ID_mapy]],mapa[],4,FALSE)</f>
        <v>5</v>
      </c>
      <c r="L435">
        <f>VLOOKUP(rozgrywka[[#This Row],[ID_mapy]],mapa[],5,FALSE)</f>
        <v>156</v>
      </c>
      <c r="M435">
        <f>VLOOKUP(rozgrywka[[#This Row],[ID_mapy]],mapa[],6,FALSE)</f>
        <v>1000</v>
      </c>
      <c r="N435" s="4">
        <f>MONTH(rozgrywka[[#This Row],[Data_rozgrywki]])</f>
        <v>7</v>
      </c>
      <c r="O435" s="4">
        <f>YEAR(rozgrywka[[#This Row],[Data_rozgrywki]])</f>
        <v>2019</v>
      </c>
    </row>
    <row r="436" spans="1:15" x14ac:dyDescent="0.25">
      <c r="A436">
        <v>435</v>
      </c>
      <c r="B436">
        <v>14</v>
      </c>
      <c r="C436">
        <v>13</v>
      </c>
      <c r="D436" s="1">
        <v>43650</v>
      </c>
      <c r="E436">
        <v>61.87</v>
      </c>
      <c r="F436" t="str">
        <f>VLOOKUP(rozgrywka[[#This Row],[ID_gracza]],gracz[],2,FALSE)</f>
        <v>MikuTapper</v>
      </c>
      <c r="G436" s="1">
        <f>VLOOKUP(rozgrywka[[#This Row],[ID_gracza]],gracz[],3,FALSE)</f>
        <v>43569</v>
      </c>
      <c r="H436" t="str">
        <f>VLOOKUP(rozgrywka[[#This Row],[ID_gracza]],gracz[],4,FALSE)</f>
        <v>Japonia</v>
      </c>
      <c r="I436" t="str">
        <f>VLOOKUP(rozgrywka[[#This Row],[ID_mapy]],mapa[],2,FALSE)</f>
        <v>Królowa</v>
      </c>
      <c r="J436" t="str">
        <f>VLOOKUP(rozgrywka[[#This Row],[ID_mapy]],mapa[],3,FALSE)</f>
        <v>Nie Zatrzymuj Mnie Teraz</v>
      </c>
      <c r="K436">
        <f>VLOOKUP(rozgrywka[[#This Row],[ID_mapy]],mapa[],4,FALSE)</f>
        <v>5</v>
      </c>
      <c r="L436">
        <f>VLOOKUP(rozgrywka[[#This Row],[ID_mapy]],mapa[],5,FALSE)</f>
        <v>156</v>
      </c>
      <c r="M436">
        <f>VLOOKUP(rozgrywka[[#This Row],[ID_mapy]],mapa[],6,FALSE)</f>
        <v>1000</v>
      </c>
      <c r="N436" s="4">
        <f>MONTH(rozgrywka[[#This Row],[Data_rozgrywki]])</f>
        <v>7</v>
      </c>
      <c r="O436" s="4">
        <f>YEAR(rozgrywka[[#This Row],[Data_rozgrywki]])</f>
        <v>2019</v>
      </c>
    </row>
    <row r="437" spans="1:15" x14ac:dyDescent="0.25">
      <c r="A437">
        <v>436</v>
      </c>
      <c r="B437">
        <v>3</v>
      </c>
      <c r="C437">
        <v>12</v>
      </c>
      <c r="D437" s="1">
        <v>43651</v>
      </c>
      <c r="E437">
        <v>19.59</v>
      </c>
      <c r="F437" t="str">
        <f>VLOOKUP(rozgrywka[[#This Row],[ID_gracza]],gracz[],2,FALSE)</f>
        <v>Klikacz69</v>
      </c>
      <c r="G437" s="1">
        <f>VLOOKUP(rozgrywka[[#This Row],[ID_gracza]],gracz[],3,FALSE)</f>
        <v>43602</v>
      </c>
      <c r="H437" t="str">
        <f>VLOOKUP(rozgrywka[[#This Row],[ID_gracza]],gracz[],4,FALSE)</f>
        <v>Polska</v>
      </c>
      <c r="I437" t="str">
        <f>VLOOKUP(rozgrywka[[#This Row],[ID_mapy]],mapa[],2,FALSE)</f>
        <v>Goryle</v>
      </c>
      <c r="J437" t="str">
        <f>VLOOKUP(rozgrywka[[#This Row],[ID_mapy]],mapa[],3,FALSE)</f>
        <v>Czuj się dobrze S.A.</v>
      </c>
      <c r="K437">
        <f>VLOOKUP(rozgrywka[[#This Row],[ID_mapy]],mapa[],4,FALSE)</f>
        <v>5</v>
      </c>
      <c r="L437">
        <f>VLOOKUP(rozgrywka[[#This Row],[ID_mapy]],mapa[],5,FALSE)</f>
        <v>139</v>
      </c>
      <c r="M437">
        <f>VLOOKUP(rozgrywka[[#This Row],[ID_mapy]],mapa[],6,FALSE)</f>
        <v>1000</v>
      </c>
      <c r="N437" s="4">
        <f>MONTH(rozgrywka[[#This Row],[Data_rozgrywki]])</f>
        <v>7</v>
      </c>
      <c r="O437" s="4">
        <f>YEAR(rozgrywka[[#This Row],[Data_rozgrywki]])</f>
        <v>2019</v>
      </c>
    </row>
    <row r="438" spans="1:15" x14ac:dyDescent="0.25">
      <c r="A438">
        <v>437</v>
      </c>
      <c r="B438">
        <v>3</v>
      </c>
      <c r="C438">
        <v>12</v>
      </c>
      <c r="D438" s="1">
        <v>43651</v>
      </c>
      <c r="E438">
        <v>27.82</v>
      </c>
      <c r="F438" t="str">
        <f>VLOOKUP(rozgrywka[[#This Row],[ID_gracza]],gracz[],2,FALSE)</f>
        <v>Klikacz69</v>
      </c>
      <c r="G438" s="1">
        <f>VLOOKUP(rozgrywka[[#This Row],[ID_gracza]],gracz[],3,FALSE)</f>
        <v>43602</v>
      </c>
      <c r="H438" t="str">
        <f>VLOOKUP(rozgrywka[[#This Row],[ID_gracza]],gracz[],4,FALSE)</f>
        <v>Polska</v>
      </c>
      <c r="I438" t="str">
        <f>VLOOKUP(rozgrywka[[#This Row],[ID_mapy]],mapa[],2,FALSE)</f>
        <v>Goryle</v>
      </c>
      <c r="J438" t="str">
        <f>VLOOKUP(rozgrywka[[#This Row],[ID_mapy]],mapa[],3,FALSE)</f>
        <v>Czuj się dobrze S.A.</v>
      </c>
      <c r="K438">
        <f>VLOOKUP(rozgrywka[[#This Row],[ID_mapy]],mapa[],4,FALSE)</f>
        <v>5</v>
      </c>
      <c r="L438">
        <f>VLOOKUP(rozgrywka[[#This Row],[ID_mapy]],mapa[],5,FALSE)</f>
        <v>139</v>
      </c>
      <c r="M438">
        <f>VLOOKUP(rozgrywka[[#This Row],[ID_mapy]],mapa[],6,FALSE)</f>
        <v>1000</v>
      </c>
      <c r="N438" s="4">
        <f>MONTH(rozgrywka[[#This Row],[Data_rozgrywki]])</f>
        <v>7</v>
      </c>
      <c r="O438" s="4">
        <f>YEAR(rozgrywka[[#This Row],[Data_rozgrywki]])</f>
        <v>2019</v>
      </c>
    </row>
    <row r="439" spans="1:15" x14ac:dyDescent="0.25">
      <c r="A439">
        <v>438</v>
      </c>
      <c r="B439">
        <v>3</v>
      </c>
      <c r="C439">
        <v>12</v>
      </c>
      <c r="D439" s="1">
        <v>43652</v>
      </c>
      <c r="E439">
        <v>32.85</v>
      </c>
      <c r="F439" t="str">
        <f>VLOOKUP(rozgrywka[[#This Row],[ID_gracza]],gracz[],2,FALSE)</f>
        <v>Klikacz69</v>
      </c>
      <c r="G439" s="1">
        <f>VLOOKUP(rozgrywka[[#This Row],[ID_gracza]],gracz[],3,FALSE)</f>
        <v>43602</v>
      </c>
      <c r="H439" t="str">
        <f>VLOOKUP(rozgrywka[[#This Row],[ID_gracza]],gracz[],4,FALSE)</f>
        <v>Polska</v>
      </c>
      <c r="I439" t="str">
        <f>VLOOKUP(rozgrywka[[#This Row],[ID_mapy]],mapa[],2,FALSE)</f>
        <v>Goryle</v>
      </c>
      <c r="J439" t="str">
        <f>VLOOKUP(rozgrywka[[#This Row],[ID_mapy]],mapa[],3,FALSE)</f>
        <v>Czuj się dobrze S.A.</v>
      </c>
      <c r="K439">
        <f>VLOOKUP(rozgrywka[[#This Row],[ID_mapy]],mapa[],4,FALSE)</f>
        <v>5</v>
      </c>
      <c r="L439">
        <f>VLOOKUP(rozgrywka[[#This Row],[ID_mapy]],mapa[],5,FALSE)</f>
        <v>139</v>
      </c>
      <c r="M439">
        <f>VLOOKUP(rozgrywka[[#This Row],[ID_mapy]],mapa[],6,FALSE)</f>
        <v>1000</v>
      </c>
      <c r="N439" s="4">
        <f>MONTH(rozgrywka[[#This Row],[Data_rozgrywki]])</f>
        <v>7</v>
      </c>
      <c r="O439" s="4">
        <f>YEAR(rozgrywka[[#This Row],[Data_rozgrywki]])</f>
        <v>2019</v>
      </c>
    </row>
    <row r="440" spans="1:15" x14ac:dyDescent="0.25">
      <c r="A440">
        <v>439</v>
      </c>
      <c r="B440">
        <v>14</v>
      </c>
      <c r="C440">
        <v>13</v>
      </c>
      <c r="D440" s="1">
        <v>43652</v>
      </c>
      <c r="E440">
        <v>59.51</v>
      </c>
      <c r="F440" t="str">
        <f>VLOOKUP(rozgrywka[[#This Row],[ID_gracza]],gracz[],2,FALSE)</f>
        <v>MikuTapper</v>
      </c>
      <c r="G440" s="1">
        <f>VLOOKUP(rozgrywka[[#This Row],[ID_gracza]],gracz[],3,FALSE)</f>
        <v>43569</v>
      </c>
      <c r="H440" t="str">
        <f>VLOOKUP(rozgrywka[[#This Row],[ID_gracza]],gracz[],4,FALSE)</f>
        <v>Japonia</v>
      </c>
      <c r="I440" t="str">
        <f>VLOOKUP(rozgrywka[[#This Row],[ID_mapy]],mapa[],2,FALSE)</f>
        <v>Królowa</v>
      </c>
      <c r="J440" t="str">
        <f>VLOOKUP(rozgrywka[[#This Row],[ID_mapy]],mapa[],3,FALSE)</f>
        <v>Nie Zatrzymuj Mnie Teraz</v>
      </c>
      <c r="K440">
        <f>VLOOKUP(rozgrywka[[#This Row],[ID_mapy]],mapa[],4,FALSE)</f>
        <v>5</v>
      </c>
      <c r="L440">
        <f>VLOOKUP(rozgrywka[[#This Row],[ID_mapy]],mapa[],5,FALSE)</f>
        <v>156</v>
      </c>
      <c r="M440">
        <f>VLOOKUP(rozgrywka[[#This Row],[ID_mapy]],mapa[],6,FALSE)</f>
        <v>1000</v>
      </c>
      <c r="N440" s="4">
        <f>MONTH(rozgrywka[[#This Row],[Data_rozgrywki]])</f>
        <v>7</v>
      </c>
      <c r="O440" s="4">
        <f>YEAR(rozgrywka[[#This Row],[Data_rozgrywki]])</f>
        <v>2019</v>
      </c>
    </row>
    <row r="441" spans="1:15" x14ac:dyDescent="0.25">
      <c r="A441">
        <v>440</v>
      </c>
      <c r="B441">
        <v>14</v>
      </c>
      <c r="C441">
        <v>13</v>
      </c>
      <c r="D441" s="1">
        <v>43652</v>
      </c>
      <c r="E441">
        <v>63.64</v>
      </c>
      <c r="F441" t="str">
        <f>VLOOKUP(rozgrywka[[#This Row],[ID_gracza]],gracz[],2,FALSE)</f>
        <v>MikuTapper</v>
      </c>
      <c r="G441" s="1">
        <f>VLOOKUP(rozgrywka[[#This Row],[ID_gracza]],gracz[],3,FALSE)</f>
        <v>43569</v>
      </c>
      <c r="H441" t="str">
        <f>VLOOKUP(rozgrywka[[#This Row],[ID_gracza]],gracz[],4,FALSE)</f>
        <v>Japonia</v>
      </c>
      <c r="I441" t="str">
        <f>VLOOKUP(rozgrywka[[#This Row],[ID_mapy]],mapa[],2,FALSE)</f>
        <v>Królowa</v>
      </c>
      <c r="J441" t="str">
        <f>VLOOKUP(rozgrywka[[#This Row],[ID_mapy]],mapa[],3,FALSE)</f>
        <v>Nie Zatrzymuj Mnie Teraz</v>
      </c>
      <c r="K441">
        <f>VLOOKUP(rozgrywka[[#This Row],[ID_mapy]],mapa[],4,FALSE)</f>
        <v>5</v>
      </c>
      <c r="L441">
        <f>VLOOKUP(rozgrywka[[#This Row],[ID_mapy]],mapa[],5,FALSE)</f>
        <v>156</v>
      </c>
      <c r="M441">
        <f>VLOOKUP(rozgrywka[[#This Row],[ID_mapy]],mapa[],6,FALSE)</f>
        <v>1000</v>
      </c>
      <c r="N441" s="4">
        <f>MONTH(rozgrywka[[#This Row],[Data_rozgrywki]])</f>
        <v>7</v>
      </c>
      <c r="O441" s="4">
        <f>YEAR(rozgrywka[[#This Row],[Data_rozgrywki]])</f>
        <v>2019</v>
      </c>
    </row>
    <row r="442" spans="1:15" x14ac:dyDescent="0.25">
      <c r="A442">
        <v>441</v>
      </c>
      <c r="B442">
        <v>3</v>
      </c>
      <c r="C442">
        <v>12</v>
      </c>
      <c r="D442" s="1">
        <v>43653</v>
      </c>
      <c r="E442">
        <v>36.92</v>
      </c>
      <c r="F442" t="str">
        <f>VLOOKUP(rozgrywka[[#This Row],[ID_gracza]],gracz[],2,FALSE)</f>
        <v>Klikacz69</v>
      </c>
      <c r="G442" s="1">
        <f>VLOOKUP(rozgrywka[[#This Row],[ID_gracza]],gracz[],3,FALSE)</f>
        <v>43602</v>
      </c>
      <c r="H442" t="str">
        <f>VLOOKUP(rozgrywka[[#This Row],[ID_gracza]],gracz[],4,FALSE)</f>
        <v>Polska</v>
      </c>
      <c r="I442" t="str">
        <f>VLOOKUP(rozgrywka[[#This Row],[ID_mapy]],mapa[],2,FALSE)</f>
        <v>Goryle</v>
      </c>
      <c r="J442" t="str">
        <f>VLOOKUP(rozgrywka[[#This Row],[ID_mapy]],mapa[],3,FALSE)</f>
        <v>Czuj się dobrze S.A.</v>
      </c>
      <c r="K442">
        <f>VLOOKUP(rozgrywka[[#This Row],[ID_mapy]],mapa[],4,FALSE)</f>
        <v>5</v>
      </c>
      <c r="L442">
        <f>VLOOKUP(rozgrywka[[#This Row],[ID_mapy]],mapa[],5,FALSE)</f>
        <v>139</v>
      </c>
      <c r="M442">
        <f>VLOOKUP(rozgrywka[[#This Row],[ID_mapy]],mapa[],6,FALSE)</f>
        <v>1000</v>
      </c>
      <c r="N442" s="4">
        <f>MONTH(rozgrywka[[#This Row],[Data_rozgrywki]])</f>
        <v>7</v>
      </c>
      <c r="O442" s="4">
        <f>YEAR(rozgrywka[[#This Row],[Data_rozgrywki]])</f>
        <v>2019</v>
      </c>
    </row>
    <row r="443" spans="1:15" x14ac:dyDescent="0.25">
      <c r="A443">
        <v>442</v>
      </c>
      <c r="B443">
        <v>3</v>
      </c>
      <c r="C443">
        <v>12</v>
      </c>
      <c r="D443" s="1">
        <v>43653</v>
      </c>
      <c r="E443">
        <v>50.69</v>
      </c>
      <c r="F443" t="str">
        <f>VLOOKUP(rozgrywka[[#This Row],[ID_gracza]],gracz[],2,FALSE)</f>
        <v>Klikacz69</v>
      </c>
      <c r="G443" s="1">
        <f>VLOOKUP(rozgrywka[[#This Row],[ID_gracza]],gracz[],3,FALSE)</f>
        <v>43602</v>
      </c>
      <c r="H443" t="str">
        <f>VLOOKUP(rozgrywka[[#This Row],[ID_gracza]],gracz[],4,FALSE)</f>
        <v>Polska</v>
      </c>
      <c r="I443" t="str">
        <f>VLOOKUP(rozgrywka[[#This Row],[ID_mapy]],mapa[],2,FALSE)</f>
        <v>Goryle</v>
      </c>
      <c r="J443" t="str">
        <f>VLOOKUP(rozgrywka[[#This Row],[ID_mapy]],mapa[],3,FALSE)</f>
        <v>Czuj się dobrze S.A.</v>
      </c>
      <c r="K443">
        <f>VLOOKUP(rozgrywka[[#This Row],[ID_mapy]],mapa[],4,FALSE)</f>
        <v>5</v>
      </c>
      <c r="L443">
        <f>VLOOKUP(rozgrywka[[#This Row],[ID_mapy]],mapa[],5,FALSE)</f>
        <v>139</v>
      </c>
      <c r="M443">
        <f>VLOOKUP(rozgrywka[[#This Row],[ID_mapy]],mapa[],6,FALSE)</f>
        <v>1000</v>
      </c>
      <c r="N443" s="4">
        <f>MONTH(rozgrywka[[#This Row],[Data_rozgrywki]])</f>
        <v>7</v>
      </c>
      <c r="O443" s="4">
        <f>YEAR(rozgrywka[[#This Row],[Data_rozgrywki]])</f>
        <v>2019</v>
      </c>
    </row>
    <row r="444" spans="1:15" x14ac:dyDescent="0.25">
      <c r="A444">
        <v>443</v>
      </c>
      <c r="B444">
        <v>3</v>
      </c>
      <c r="C444">
        <v>12</v>
      </c>
      <c r="D444" s="1">
        <v>43653</v>
      </c>
      <c r="E444">
        <v>50.28</v>
      </c>
      <c r="F444" t="str">
        <f>VLOOKUP(rozgrywka[[#This Row],[ID_gracza]],gracz[],2,FALSE)</f>
        <v>Klikacz69</v>
      </c>
      <c r="G444" s="1">
        <f>VLOOKUP(rozgrywka[[#This Row],[ID_gracza]],gracz[],3,FALSE)</f>
        <v>43602</v>
      </c>
      <c r="H444" t="str">
        <f>VLOOKUP(rozgrywka[[#This Row],[ID_gracza]],gracz[],4,FALSE)</f>
        <v>Polska</v>
      </c>
      <c r="I444" t="str">
        <f>VLOOKUP(rozgrywka[[#This Row],[ID_mapy]],mapa[],2,FALSE)</f>
        <v>Goryle</v>
      </c>
      <c r="J444" t="str">
        <f>VLOOKUP(rozgrywka[[#This Row],[ID_mapy]],mapa[],3,FALSE)</f>
        <v>Czuj się dobrze S.A.</v>
      </c>
      <c r="K444">
        <f>VLOOKUP(rozgrywka[[#This Row],[ID_mapy]],mapa[],4,FALSE)</f>
        <v>5</v>
      </c>
      <c r="L444">
        <f>VLOOKUP(rozgrywka[[#This Row],[ID_mapy]],mapa[],5,FALSE)</f>
        <v>139</v>
      </c>
      <c r="M444">
        <f>VLOOKUP(rozgrywka[[#This Row],[ID_mapy]],mapa[],6,FALSE)</f>
        <v>1000</v>
      </c>
      <c r="N444" s="4">
        <f>MONTH(rozgrywka[[#This Row],[Data_rozgrywki]])</f>
        <v>7</v>
      </c>
      <c r="O444" s="4">
        <f>YEAR(rozgrywka[[#This Row],[Data_rozgrywki]])</f>
        <v>2019</v>
      </c>
    </row>
    <row r="445" spans="1:15" x14ac:dyDescent="0.25">
      <c r="A445">
        <v>444</v>
      </c>
      <c r="B445">
        <v>14</v>
      </c>
      <c r="C445">
        <v>30</v>
      </c>
      <c r="D445" s="1">
        <v>43653</v>
      </c>
      <c r="E445">
        <v>12.47</v>
      </c>
      <c r="F445" t="str">
        <f>VLOOKUP(rozgrywka[[#This Row],[ID_gracza]],gracz[],2,FALSE)</f>
        <v>MikuTapper</v>
      </c>
      <c r="G445" s="1">
        <f>VLOOKUP(rozgrywka[[#This Row],[ID_gracza]],gracz[],3,FALSE)</f>
        <v>43569</v>
      </c>
      <c r="H445" t="str">
        <f>VLOOKUP(rozgrywka[[#This Row],[ID_gracza]],gracz[],4,FALSE)</f>
        <v>Japonia</v>
      </c>
      <c r="I445" t="str">
        <f>VLOOKUP(rozgrywka[[#This Row],[ID_mapy]],mapa[],2,FALSE)</f>
        <v>Hanka</v>
      </c>
      <c r="J445" t="str">
        <f>VLOOKUP(rozgrywka[[#This Row],[ID_mapy]],mapa[],3,FALSE)</f>
        <v>Airman? Nie Tym Razem</v>
      </c>
      <c r="K445">
        <f>VLOOKUP(rozgrywka[[#This Row],[ID_mapy]],mapa[],4,FALSE)</f>
        <v>7</v>
      </c>
      <c r="L445">
        <f>VLOOKUP(rozgrywka[[#This Row],[ID_mapy]],mapa[],5,FALSE)</f>
        <v>180</v>
      </c>
      <c r="M445">
        <f>VLOOKUP(rozgrywka[[#This Row],[ID_mapy]],mapa[],6,FALSE)</f>
        <v>1400</v>
      </c>
      <c r="N445" s="4">
        <f>MONTH(rozgrywka[[#This Row],[Data_rozgrywki]])</f>
        <v>7</v>
      </c>
      <c r="O445" s="4">
        <f>YEAR(rozgrywka[[#This Row],[Data_rozgrywki]])</f>
        <v>2019</v>
      </c>
    </row>
    <row r="446" spans="1:15" x14ac:dyDescent="0.25">
      <c r="A446">
        <v>445</v>
      </c>
      <c r="B446">
        <v>14</v>
      </c>
      <c r="C446">
        <v>30</v>
      </c>
      <c r="D446" s="1">
        <v>43653</v>
      </c>
      <c r="E446">
        <v>15.79</v>
      </c>
      <c r="F446" t="str">
        <f>VLOOKUP(rozgrywka[[#This Row],[ID_gracza]],gracz[],2,FALSE)</f>
        <v>MikuTapper</v>
      </c>
      <c r="G446" s="1">
        <f>VLOOKUP(rozgrywka[[#This Row],[ID_gracza]],gracz[],3,FALSE)</f>
        <v>43569</v>
      </c>
      <c r="H446" t="str">
        <f>VLOOKUP(rozgrywka[[#This Row],[ID_gracza]],gracz[],4,FALSE)</f>
        <v>Japonia</v>
      </c>
      <c r="I446" t="str">
        <f>VLOOKUP(rozgrywka[[#This Row],[ID_mapy]],mapa[],2,FALSE)</f>
        <v>Hanka</v>
      </c>
      <c r="J446" t="str">
        <f>VLOOKUP(rozgrywka[[#This Row],[ID_mapy]],mapa[],3,FALSE)</f>
        <v>Airman? Nie Tym Razem</v>
      </c>
      <c r="K446">
        <f>VLOOKUP(rozgrywka[[#This Row],[ID_mapy]],mapa[],4,FALSE)</f>
        <v>7</v>
      </c>
      <c r="L446">
        <f>VLOOKUP(rozgrywka[[#This Row],[ID_mapy]],mapa[],5,FALSE)</f>
        <v>180</v>
      </c>
      <c r="M446">
        <f>VLOOKUP(rozgrywka[[#This Row],[ID_mapy]],mapa[],6,FALSE)</f>
        <v>1400</v>
      </c>
      <c r="N446" s="4">
        <f>MONTH(rozgrywka[[#This Row],[Data_rozgrywki]])</f>
        <v>7</v>
      </c>
      <c r="O446" s="4">
        <f>YEAR(rozgrywka[[#This Row],[Data_rozgrywki]])</f>
        <v>2019</v>
      </c>
    </row>
    <row r="447" spans="1:15" x14ac:dyDescent="0.25">
      <c r="A447">
        <v>446</v>
      </c>
      <c r="B447">
        <v>14</v>
      </c>
      <c r="C447">
        <v>30</v>
      </c>
      <c r="D447" s="1">
        <v>43653</v>
      </c>
      <c r="E447">
        <v>25.5</v>
      </c>
      <c r="F447" t="str">
        <f>VLOOKUP(rozgrywka[[#This Row],[ID_gracza]],gracz[],2,FALSE)</f>
        <v>MikuTapper</v>
      </c>
      <c r="G447" s="1">
        <f>VLOOKUP(rozgrywka[[#This Row],[ID_gracza]],gracz[],3,FALSE)</f>
        <v>43569</v>
      </c>
      <c r="H447" t="str">
        <f>VLOOKUP(rozgrywka[[#This Row],[ID_gracza]],gracz[],4,FALSE)</f>
        <v>Japonia</v>
      </c>
      <c r="I447" t="str">
        <f>VLOOKUP(rozgrywka[[#This Row],[ID_mapy]],mapa[],2,FALSE)</f>
        <v>Hanka</v>
      </c>
      <c r="J447" t="str">
        <f>VLOOKUP(rozgrywka[[#This Row],[ID_mapy]],mapa[],3,FALSE)</f>
        <v>Airman? Nie Tym Razem</v>
      </c>
      <c r="K447">
        <f>VLOOKUP(rozgrywka[[#This Row],[ID_mapy]],mapa[],4,FALSE)</f>
        <v>7</v>
      </c>
      <c r="L447">
        <f>VLOOKUP(rozgrywka[[#This Row],[ID_mapy]],mapa[],5,FALSE)</f>
        <v>180</v>
      </c>
      <c r="M447">
        <f>VLOOKUP(rozgrywka[[#This Row],[ID_mapy]],mapa[],6,FALSE)</f>
        <v>1400</v>
      </c>
      <c r="N447" s="4">
        <f>MONTH(rozgrywka[[#This Row],[Data_rozgrywki]])</f>
        <v>7</v>
      </c>
      <c r="O447" s="4">
        <f>YEAR(rozgrywka[[#This Row],[Data_rozgrywki]])</f>
        <v>2019</v>
      </c>
    </row>
    <row r="448" spans="1:15" x14ac:dyDescent="0.25">
      <c r="A448">
        <v>447</v>
      </c>
      <c r="B448">
        <v>14</v>
      </c>
      <c r="C448">
        <v>30</v>
      </c>
      <c r="D448" s="1">
        <v>43653</v>
      </c>
      <c r="E448">
        <v>36.15</v>
      </c>
      <c r="F448" t="str">
        <f>VLOOKUP(rozgrywka[[#This Row],[ID_gracza]],gracz[],2,FALSE)</f>
        <v>MikuTapper</v>
      </c>
      <c r="G448" s="1">
        <f>VLOOKUP(rozgrywka[[#This Row],[ID_gracza]],gracz[],3,FALSE)</f>
        <v>43569</v>
      </c>
      <c r="H448" t="str">
        <f>VLOOKUP(rozgrywka[[#This Row],[ID_gracza]],gracz[],4,FALSE)</f>
        <v>Japonia</v>
      </c>
      <c r="I448" t="str">
        <f>VLOOKUP(rozgrywka[[#This Row],[ID_mapy]],mapa[],2,FALSE)</f>
        <v>Hanka</v>
      </c>
      <c r="J448" t="str">
        <f>VLOOKUP(rozgrywka[[#This Row],[ID_mapy]],mapa[],3,FALSE)</f>
        <v>Airman? Nie Tym Razem</v>
      </c>
      <c r="K448">
        <f>VLOOKUP(rozgrywka[[#This Row],[ID_mapy]],mapa[],4,FALSE)</f>
        <v>7</v>
      </c>
      <c r="L448">
        <f>VLOOKUP(rozgrywka[[#This Row],[ID_mapy]],mapa[],5,FALSE)</f>
        <v>180</v>
      </c>
      <c r="M448">
        <f>VLOOKUP(rozgrywka[[#This Row],[ID_mapy]],mapa[],6,FALSE)</f>
        <v>1400</v>
      </c>
      <c r="N448" s="4">
        <f>MONTH(rozgrywka[[#This Row],[Data_rozgrywki]])</f>
        <v>7</v>
      </c>
      <c r="O448" s="4">
        <f>YEAR(rozgrywka[[#This Row],[Data_rozgrywki]])</f>
        <v>2019</v>
      </c>
    </row>
    <row r="449" spans="1:15" x14ac:dyDescent="0.25">
      <c r="A449">
        <v>448</v>
      </c>
      <c r="B449">
        <v>14</v>
      </c>
      <c r="C449">
        <v>30</v>
      </c>
      <c r="D449" s="1">
        <v>43653</v>
      </c>
      <c r="E449">
        <v>33.35</v>
      </c>
      <c r="F449" t="str">
        <f>VLOOKUP(rozgrywka[[#This Row],[ID_gracza]],gracz[],2,FALSE)</f>
        <v>MikuTapper</v>
      </c>
      <c r="G449" s="1">
        <f>VLOOKUP(rozgrywka[[#This Row],[ID_gracza]],gracz[],3,FALSE)</f>
        <v>43569</v>
      </c>
      <c r="H449" t="str">
        <f>VLOOKUP(rozgrywka[[#This Row],[ID_gracza]],gracz[],4,FALSE)</f>
        <v>Japonia</v>
      </c>
      <c r="I449" t="str">
        <f>VLOOKUP(rozgrywka[[#This Row],[ID_mapy]],mapa[],2,FALSE)</f>
        <v>Hanka</v>
      </c>
      <c r="J449" t="str">
        <f>VLOOKUP(rozgrywka[[#This Row],[ID_mapy]],mapa[],3,FALSE)</f>
        <v>Airman? Nie Tym Razem</v>
      </c>
      <c r="K449">
        <f>VLOOKUP(rozgrywka[[#This Row],[ID_mapy]],mapa[],4,FALSE)</f>
        <v>7</v>
      </c>
      <c r="L449">
        <f>VLOOKUP(rozgrywka[[#This Row],[ID_mapy]],mapa[],5,FALSE)</f>
        <v>180</v>
      </c>
      <c r="M449">
        <f>VLOOKUP(rozgrywka[[#This Row],[ID_mapy]],mapa[],6,FALSE)</f>
        <v>1400</v>
      </c>
      <c r="N449" s="4">
        <f>MONTH(rozgrywka[[#This Row],[Data_rozgrywki]])</f>
        <v>7</v>
      </c>
      <c r="O449" s="4">
        <f>YEAR(rozgrywka[[#This Row],[Data_rozgrywki]])</f>
        <v>2019</v>
      </c>
    </row>
    <row r="450" spans="1:15" x14ac:dyDescent="0.25">
      <c r="A450">
        <v>449</v>
      </c>
      <c r="B450">
        <v>14</v>
      </c>
      <c r="C450">
        <v>30</v>
      </c>
      <c r="D450" s="1">
        <v>43653</v>
      </c>
      <c r="E450">
        <v>58.24</v>
      </c>
      <c r="F450" t="str">
        <f>VLOOKUP(rozgrywka[[#This Row],[ID_gracza]],gracz[],2,FALSE)</f>
        <v>MikuTapper</v>
      </c>
      <c r="G450" s="1">
        <f>VLOOKUP(rozgrywka[[#This Row],[ID_gracza]],gracz[],3,FALSE)</f>
        <v>43569</v>
      </c>
      <c r="H450" t="str">
        <f>VLOOKUP(rozgrywka[[#This Row],[ID_gracza]],gracz[],4,FALSE)</f>
        <v>Japonia</v>
      </c>
      <c r="I450" t="str">
        <f>VLOOKUP(rozgrywka[[#This Row],[ID_mapy]],mapa[],2,FALSE)</f>
        <v>Hanka</v>
      </c>
      <c r="J450" t="str">
        <f>VLOOKUP(rozgrywka[[#This Row],[ID_mapy]],mapa[],3,FALSE)</f>
        <v>Airman? Nie Tym Razem</v>
      </c>
      <c r="K450">
        <f>VLOOKUP(rozgrywka[[#This Row],[ID_mapy]],mapa[],4,FALSE)</f>
        <v>7</v>
      </c>
      <c r="L450">
        <f>VLOOKUP(rozgrywka[[#This Row],[ID_mapy]],mapa[],5,FALSE)</f>
        <v>180</v>
      </c>
      <c r="M450">
        <f>VLOOKUP(rozgrywka[[#This Row],[ID_mapy]],mapa[],6,FALSE)</f>
        <v>1400</v>
      </c>
      <c r="N450" s="4">
        <f>MONTH(rozgrywka[[#This Row],[Data_rozgrywki]])</f>
        <v>7</v>
      </c>
      <c r="O450" s="4">
        <f>YEAR(rozgrywka[[#This Row],[Data_rozgrywki]])</f>
        <v>2019</v>
      </c>
    </row>
    <row r="451" spans="1:15" x14ac:dyDescent="0.25">
      <c r="A451">
        <v>450</v>
      </c>
      <c r="B451">
        <v>14</v>
      </c>
      <c r="C451">
        <v>30</v>
      </c>
      <c r="D451" s="1">
        <v>43653</v>
      </c>
      <c r="E451">
        <v>68.28</v>
      </c>
      <c r="F451" t="str">
        <f>VLOOKUP(rozgrywka[[#This Row],[ID_gracza]],gracz[],2,FALSE)</f>
        <v>MikuTapper</v>
      </c>
      <c r="G451" s="1">
        <f>VLOOKUP(rozgrywka[[#This Row],[ID_gracza]],gracz[],3,FALSE)</f>
        <v>43569</v>
      </c>
      <c r="H451" t="str">
        <f>VLOOKUP(rozgrywka[[#This Row],[ID_gracza]],gracz[],4,FALSE)</f>
        <v>Japonia</v>
      </c>
      <c r="I451" t="str">
        <f>VLOOKUP(rozgrywka[[#This Row],[ID_mapy]],mapa[],2,FALSE)</f>
        <v>Hanka</v>
      </c>
      <c r="J451" t="str">
        <f>VLOOKUP(rozgrywka[[#This Row],[ID_mapy]],mapa[],3,FALSE)</f>
        <v>Airman? Nie Tym Razem</v>
      </c>
      <c r="K451">
        <f>VLOOKUP(rozgrywka[[#This Row],[ID_mapy]],mapa[],4,FALSE)</f>
        <v>7</v>
      </c>
      <c r="L451">
        <f>VLOOKUP(rozgrywka[[#This Row],[ID_mapy]],mapa[],5,FALSE)</f>
        <v>180</v>
      </c>
      <c r="M451">
        <f>VLOOKUP(rozgrywka[[#This Row],[ID_mapy]],mapa[],6,FALSE)</f>
        <v>1400</v>
      </c>
      <c r="N451" s="4">
        <f>MONTH(rozgrywka[[#This Row],[Data_rozgrywki]])</f>
        <v>7</v>
      </c>
      <c r="O451" s="4">
        <f>YEAR(rozgrywka[[#This Row],[Data_rozgrywki]])</f>
        <v>2019</v>
      </c>
    </row>
    <row r="452" spans="1:15" x14ac:dyDescent="0.25">
      <c r="A452">
        <v>451</v>
      </c>
      <c r="B452">
        <v>3</v>
      </c>
      <c r="C452">
        <v>12</v>
      </c>
      <c r="D452" s="1">
        <v>43655</v>
      </c>
      <c r="E452">
        <v>53.57</v>
      </c>
      <c r="F452" t="str">
        <f>VLOOKUP(rozgrywka[[#This Row],[ID_gracza]],gracz[],2,FALSE)</f>
        <v>Klikacz69</v>
      </c>
      <c r="G452" s="1">
        <f>VLOOKUP(rozgrywka[[#This Row],[ID_gracza]],gracz[],3,FALSE)</f>
        <v>43602</v>
      </c>
      <c r="H452" t="str">
        <f>VLOOKUP(rozgrywka[[#This Row],[ID_gracza]],gracz[],4,FALSE)</f>
        <v>Polska</v>
      </c>
      <c r="I452" t="str">
        <f>VLOOKUP(rozgrywka[[#This Row],[ID_mapy]],mapa[],2,FALSE)</f>
        <v>Goryle</v>
      </c>
      <c r="J452" t="str">
        <f>VLOOKUP(rozgrywka[[#This Row],[ID_mapy]],mapa[],3,FALSE)</f>
        <v>Czuj się dobrze S.A.</v>
      </c>
      <c r="K452">
        <f>VLOOKUP(rozgrywka[[#This Row],[ID_mapy]],mapa[],4,FALSE)</f>
        <v>5</v>
      </c>
      <c r="L452">
        <f>VLOOKUP(rozgrywka[[#This Row],[ID_mapy]],mapa[],5,FALSE)</f>
        <v>139</v>
      </c>
      <c r="M452">
        <f>VLOOKUP(rozgrywka[[#This Row],[ID_mapy]],mapa[],6,FALSE)</f>
        <v>1000</v>
      </c>
      <c r="N452" s="4">
        <f>MONTH(rozgrywka[[#This Row],[Data_rozgrywki]])</f>
        <v>7</v>
      </c>
      <c r="O452" s="4">
        <f>YEAR(rozgrywka[[#This Row],[Data_rozgrywki]])</f>
        <v>2019</v>
      </c>
    </row>
    <row r="453" spans="1:15" x14ac:dyDescent="0.25">
      <c r="A453">
        <v>452</v>
      </c>
      <c r="B453">
        <v>3</v>
      </c>
      <c r="C453">
        <v>12</v>
      </c>
      <c r="D453" s="1">
        <v>43655</v>
      </c>
      <c r="E453">
        <v>65.069999999999993</v>
      </c>
      <c r="F453" t="str">
        <f>VLOOKUP(rozgrywka[[#This Row],[ID_gracza]],gracz[],2,FALSE)</f>
        <v>Klikacz69</v>
      </c>
      <c r="G453" s="1">
        <f>VLOOKUP(rozgrywka[[#This Row],[ID_gracza]],gracz[],3,FALSE)</f>
        <v>43602</v>
      </c>
      <c r="H453" t="str">
        <f>VLOOKUP(rozgrywka[[#This Row],[ID_gracza]],gracz[],4,FALSE)</f>
        <v>Polska</v>
      </c>
      <c r="I453" t="str">
        <f>VLOOKUP(rozgrywka[[#This Row],[ID_mapy]],mapa[],2,FALSE)</f>
        <v>Goryle</v>
      </c>
      <c r="J453" t="str">
        <f>VLOOKUP(rozgrywka[[#This Row],[ID_mapy]],mapa[],3,FALSE)</f>
        <v>Czuj się dobrze S.A.</v>
      </c>
      <c r="K453">
        <f>VLOOKUP(rozgrywka[[#This Row],[ID_mapy]],mapa[],4,FALSE)</f>
        <v>5</v>
      </c>
      <c r="L453">
        <f>VLOOKUP(rozgrywka[[#This Row],[ID_mapy]],mapa[],5,FALSE)</f>
        <v>139</v>
      </c>
      <c r="M453">
        <f>VLOOKUP(rozgrywka[[#This Row],[ID_mapy]],mapa[],6,FALSE)</f>
        <v>1000</v>
      </c>
      <c r="N453" s="4">
        <f>MONTH(rozgrywka[[#This Row],[Data_rozgrywki]])</f>
        <v>7</v>
      </c>
      <c r="O453" s="4">
        <f>YEAR(rozgrywka[[#This Row],[Data_rozgrywki]])</f>
        <v>2019</v>
      </c>
    </row>
    <row r="454" spans="1:15" x14ac:dyDescent="0.25">
      <c r="A454">
        <v>453</v>
      </c>
      <c r="B454">
        <v>3</v>
      </c>
      <c r="C454">
        <v>12</v>
      </c>
      <c r="D454" s="1">
        <v>43655</v>
      </c>
      <c r="E454">
        <v>84.75</v>
      </c>
      <c r="F454" t="str">
        <f>VLOOKUP(rozgrywka[[#This Row],[ID_gracza]],gracz[],2,FALSE)</f>
        <v>Klikacz69</v>
      </c>
      <c r="G454" s="1">
        <f>VLOOKUP(rozgrywka[[#This Row],[ID_gracza]],gracz[],3,FALSE)</f>
        <v>43602</v>
      </c>
      <c r="H454" t="str">
        <f>VLOOKUP(rozgrywka[[#This Row],[ID_gracza]],gracz[],4,FALSE)</f>
        <v>Polska</v>
      </c>
      <c r="I454" t="str">
        <f>VLOOKUP(rozgrywka[[#This Row],[ID_mapy]],mapa[],2,FALSE)</f>
        <v>Goryle</v>
      </c>
      <c r="J454" t="str">
        <f>VLOOKUP(rozgrywka[[#This Row],[ID_mapy]],mapa[],3,FALSE)</f>
        <v>Czuj się dobrze S.A.</v>
      </c>
      <c r="K454">
        <f>VLOOKUP(rozgrywka[[#This Row],[ID_mapy]],mapa[],4,FALSE)</f>
        <v>5</v>
      </c>
      <c r="L454">
        <f>VLOOKUP(rozgrywka[[#This Row],[ID_mapy]],mapa[],5,FALSE)</f>
        <v>139</v>
      </c>
      <c r="M454">
        <f>VLOOKUP(rozgrywka[[#This Row],[ID_mapy]],mapa[],6,FALSE)</f>
        <v>1000</v>
      </c>
      <c r="N454" s="4">
        <f>MONTH(rozgrywka[[#This Row],[Data_rozgrywki]])</f>
        <v>7</v>
      </c>
      <c r="O454" s="4">
        <f>YEAR(rozgrywka[[#This Row],[Data_rozgrywki]])</f>
        <v>2019</v>
      </c>
    </row>
    <row r="455" spans="1:15" x14ac:dyDescent="0.25">
      <c r="A455">
        <v>454</v>
      </c>
      <c r="B455">
        <v>14</v>
      </c>
      <c r="C455">
        <v>30</v>
      </c>
      <c r="D455" s="1">
        <v>43655</v>
      </c>
      <c r="E455">
        <v>64.17</v>
      </c>
      <c r="F455" t="str">
        <f>VLOOKUP(rozgrywka[[#This Row],[ID_gracza]],gracz[],2,FALSE)</f>
        <v>MikuTapper</v>
      </c>
      <c r="G455" s="1">
        <f>VLOOKUP(rozgrywka[[#This Row],[ID_gracza]],gracz[],3,FALSE)</f>
        <v>43569</v>
      </c>
      <c r="H455" t="str">
        <f>VLOOKUP(rozgrywka[[#This Row],[ID_gracza]],gracz[],4,FALSE)</f>
        <v>Japonia</v>
      </c>
      <c r="I455" t="str">
        <f>VLOOKUP(rozgrywka[[#This Row],[ID_mapy]],mapa[],2,FALSE)</f>
        <v>Hanka</v>
      </c>
      <c r="J455" t="str">
        <f>VLOOKUP(rozgrywka[[#This Row],[ID_mapy]],mapa[],3,FALSE)</f>
        <v>Airman? Nie Tym Razem</v>
      </c>
      <c r="K455">
        <f>VLOOKUP(rozgrywka[[#This Row],[ID_mapy]],mapa[],4,FALSE)</f>
        <v>7</v>
      </c>
      <c r="L455">
        <f>VLOOKUP(rozgrywka[[#This Row],[ID_mapy]],mapa[],5,FALSE)</f>
        <v>180</v>
      </c>
      <c r="M455">
        <f>VLOOKUP(rozgrywka[[#This Row],[ID_mapy]],mapa[],6,FALSE)</f>
        <v>1400</v>
      </c>
      <c r="N455" s="4">
        <f>MONTH(rozgrywka[[#This Row],[Data_rozgrywki]])</f>
        <v>7</v>
      </c>
      <c r="O455" s="4">
        <f>YEAR(rozgrywka[[#This Row],[Data_rozgrywki]])</f>
        <v>2019</v>
      </c>
    </row>
    <row r="456" spans="1:15" x14ac:dyDescent="0.25">
      <c r="A456">
        <v>455</v>
      </c>
      <c r="B456">
        <v>14</v>
      </c>
      <c r="C456">
        <v>30</v>
      </c>
      <c r="D456" s="1">
        <v>43655</v>
      </c>
      <c r="E456">
        <v>60.7</v>
      </c>
      <c r="F456" t="str">
        <f>VLOOKUP(rozgrywka[[#This Row],[ID_gracza]],gracz[],2,FALSE)</f>
        <v>MikuTapper</v>
      </c>
      <c r="G456" s="1">
        <f>VLOOKUP(rozgrywka[[#This Row],[ID_gracza]],gracz[],3,FALSE)</f>
        <v>43569</v>
      </c>
      <c r="H456" t="str">
        <f>VLOOKUP(rozgrywka[[#This Row],[ID_gracza]],gracz[],4,FALSE)</f>
        <v>Japonia</v>
      </c>
      <c r="I456" t="str">
        <f>VLOOKUP(rozgrywka[[#This Row],[ID_mapy]],mapa[],2,FALSE)</f>
        <v>Hanka</v>
      </c>
      <c r="J456" t="str">
        <f>VLOOKUP(rozgrywka[[#This Row],[ID_mapy]],mapa[],3,FALSE)</f>
        <v>Airman? Nie Tym Razem</v>
      </c>
      <c r="K456">
        <f>VLOOKUP(rozgrywka[[#This Row],[ID_mapy]],mapa[],4,FALSE)</f>
        <v>7</v>
      </c>
      <c r="L456">
        <f>VLOOKUP(rozgrywka[[#This Row],[ID_mapy]],mapa[],5,FALSE)</f>
        <v>180</v>
      </c>
      <c r="M456">
        <f>VLOOKUP(rozgrywka[[#This Row],[ID_mapy]],mapa[],6,FALSE)</f>
        <v>1400</v>
      </c>
      <c r="N456" s="4">
        <f>MONTH(rozgrywka[[#This Row],[Data_rozgrywki]])</f>
        <v>7</v>
      </c>
      <c r="O456" s="4">
        <f>YEAR(rozgrywka[[#This Row],[Data_rozgrywki]])</f>
        <v>2019</v>
      </c>
    </row>
    <row r="457" spans="1:15" x14ac:dyDescent="0.25">
      <c r="A457">
        <v>456</v>
      </c>
      <c r="B457">
        <v>14</v>
      </c>
      <c r="C457">
        <v>30</v>
      </c>
      <c r="D457" s="1">
        <v>43655</v>
      </c>
      <c r="E457">
        <v>89.18</v>
      </c>
      <c r="F457" t="str">
        <f>VLOOKUP(rozgrywka[[#This Row],[ID_gracza]],gracz[],2,FALSE)</f>
        <v>MikuTapper</v>
      </c>
      <c r="G457" s="1">
        <f>VLOOKUP(rozgrywka[[#This Row],[ID_gracza]],gracz[],3,FALSE)</f>
        <v>43569</v>
      </c>
      <c r="H457" t="str">
        <f>VLOOKUP(rozgrywka[[#This Row],[ID_gracza]],gracz[],4,FALSE)</f>
        <v>Japonia</v>
      </c>
      <c r="I457" t="str">
        <f>VLOOKUP(rozgrywka[[#This Row],[ID_mapy]],mapa[],2,FALSE)</f>
        <v>Hanka</v>
      </c>
      <c r="J457" t="str">
        <f>VLOOKUP(rozgrywka[[#This Row],[ID_mapy]],mapa[],3,FALSE)</f>
        <v>Airman? Nie Tym Razem</v>
      </c>
      <c r="K457">
        <f>VLOOKUP(rozgrywka[[#This Row],[ID_mapy]],mapa[],4,FALSE)</f>
        <v>7</v>
      </c>
      <c r="L457">
        <f>VLOOKUP(rozgrywka[[#This Row],[ID_mapy]],mapa[],5,FALSE)</f>
        <v>180</v>
      </c>
      <c r="M457">
        <f>VLOOKUP(rozgrywka[[#This Row],[ID_mapy]],mapa[],6,FALSE)</f>
        <v>1400</v>
      </c>
      <c r="N457" s="4">
        <f>MONTH(rozgrywka[[#This Row],[Data_rozgrywki]])</f>
        <v>7</v>
      </c>
      <c r="O457" s="4">
        <f>YEAR(rozgrywka[[#This Row],[Data_rozgrywki]])</f>
        <v>2019</v>
      </c>
    </row>
    <row r="458" spans="1:15" x14ac:dyDescent="0.25">
      <c r="A458">
        <v>457</v>
      </c>
      <c r="B458">
        <v>14</v>
      </c>
      <c r="C458">
        <v>15</v>
      </c>
      <c r="D458" s="1">
        <v>43655</v>
      </c>
      <c r="E458">
        <v>17.75</v>
      </c>
      <c r="F458" t="str">
        <f>VLOOKUP(rozgrywka[[#This Row],[ID_gracza]],gracz[],2,FALSE)</f>
        <v>MikuTapper</v>
      </c>
      <c r="G458" s="1">
        <f>VLOOKUP(rozgrywka[[#This Row],[ID_gracza]],gracz[],3,FALSE)</f>
        <v>43569</v>
      </c>
      <c r="H458" t="str">
        <f>VLOOKUP(rozgrywka[[#This Row],[ID_gracza]],gracz[],4,FALSE)</f>
        <v>Japonia</v>
      </c>
      <c r="I458" t="str">
        <f>VLOOKUP(rozgrywka[[#This Row],[ID_mapy]],mapa[],2,FALSE)</f>
        <v>Pan Daft</v>
      </c>
      <c r="J458" t="str">
        <f>VLOOKUP(rozgrywka[[#This Row],[ID_mapy]],mapa[],3,FALSE)</f>
        <v>Twardziej, Lepiej, Szybciej, Mocniej</v>
      </c>
      <c r="K458">
        <f>VLOOKUP(rozgrywka[[#This Row],[ID_mapy]],mapa[],4,FALSE)</f>
        <v>5</v>
      </c>
      <c r="L458">
        <f>VLOOKUP(rozgrywka[[#This Row],[ID_mapy]],mapa[],5,FALSE)</f>
        <v>123</v>
      </c>
      <c r="M458">
        <f>VLOOKUP(rozgrywka[[#This Row],[ID_mapy]],mapa[],6,FALSE)</f>
        <v>1000</v>
      </c>
      <c r="N458" s="4">
        <f>MONTH(rozgrywka[[#This Row],[Data_rozgrywki]])</f>
        <v>7</v>
      </c>
      <c r="O458" s="4">
        <f>YEAR(rozgrywka[[#This Row],[Data_rozgrywki]])</f>
        <v>2019</v>
      </c>
    </row>
    <row r="459" spans="1:15" x14ac:dyDescent="0.25">
      <c r="A459">
        <v>458</v>
      </c>
      <c r="B459">
        <v>14</v>
      </c>
      <c r="C459">
        <v>15</v>
      </c>
      <c r="D459" s="1">
        <v>43655</v>
      </c>
      <c r="E459">
        <v>23.36</v>
      </c>
      <c r="F459" t="str">
        <f>VLOOKUP(rozgrywka[[#This Row],[ID_gracza]],gracz[],2,FALSE)</f>
        <v>MikuTapper</v>
      </c>
      <c r="G459" s="1">
        <f>VLOOKUP(rozgrywka[[#This Row],[ID_gracza]],gracz[],3,FALSE)</f>
        <v>43569</v>
      </c>
      <c r="H459" t="str">
        <f>VLOOKUP(rozgrywka[[#This Row],[ID_gracza]],gracz[],4,FALSE)</f>
        <v>Japonia</v>
      </c>
      <c r="I459" t="str">
        <f>VLOOKUP(rozgrywka[[#This Row],[ID_mapy]],mapa[],2,FALSE)</f>
        <v>Pan Daft</v>
      </c>
      <c r="J459" t="str">
        <f>VLOOKUP(rozgrywka[[#This Row],[ID_mapy]],mapa[],3,FALSE)</f>
        <v>Twardziej, Lepiej, Szybciej, Mocniej</v>
      </c>
      <c r="K459">
        <f>VLOOKUP(rozgrywka[[#This Row],[ID_mapy]],mapa[],4,FALSE)</f>
        <v>5</v>
      </c>
      <c r="L459">
        <f>VLOOKUP(rozgrywka[[#This Row],[ID_mapy]],mapa[],5,FALSE)</f>
        <v>123</v>
      </c>
      <c r="M459">
        <f>VLOOKUP(rozgrywka[[#This Row],[ID_mapy]],mapa[],6,FALSE)</f>
        <v>1000</v>
      </c>
      <c r="N459" s="4">
        <f>MONTH(rozgrywka[[#This Row],[Data_rozgrywki]])</f>
        <v>7</v>
      </c>
      <c r="O459" s="4">
        <f>YEAR(rozgrywka[[#This Row],[Data_rozgrywki]])</f>
        <v>2019</v>
      </c>
    </row>
    <row r="460" spans="1:15" x14ac:dyDescent="0.25">
      <c r="A460">
        <v>459</v>
      </c>
      <c r="B460">
        <v>3</v>
      </c>
      <c r="C460">
        <v>13</v>
      </c>
      <c r="D460" s="1">
        <v>43657</v>
      </c>
      <c r="E460">
        <v>13.3</v>
      </c>
      <c r="F460" t="str">
        <f>VLOOKUP(rozgrywka[[#This Row],[ID_gracza]],gracz[],2,FALSE)</f>
        <v>Klikacz69</v>
      </c>
      <c r="G460" s="1">
        <f>VLOOKUP(rozgrywka[[#This Row],[ID_gracza]],gracz[],3,FALSE)</f>
        <v>43602</v>
      </c>
      <c r="H460" t="str">
        <f>VLOOKUP(rozgrywka[[#This Row],[ID_gracza]],gracz[],4,FALSE)</f>
        <v>Polska</v>
      </c>
      <c r="I460" t="str">
        <f>VLOOKUP(rozgrywka[[#This Row],[ID_mapy]],mapa[],2,FALSE)</f>
        <v>Królowa</v>
      </c>
      <c r="J460" t="str">
        <f>VLOOKUP(rozgrywka[[#This Row],[ID_mapy]],mapa[],3,FALSE)</f>
        <v>Nie Zatrzymuj Mnie Teraz</v>
      </c>
      <c r="K460">
        <f>VLOOKUP(rozgrywka[[#This Row],[ID_mapy]],mapa[],4,FALSE)</f>
        <v>5</v>
      </c>
      <c r="L460">
        <f>VLOOKUP(rozgrywka[[#This Row],[ID_mapy]],mapa[],5,FALSE)</f>
        <v>156</v>
      </c>
      <c r="M460">
        <f>VLOOKUP(rozgrywka[[#This Row],[ID_mapy]],mapa[],6,FALSE)</f>
        <v>1000</v>
      </c>
      <c r="N460" s="4">
        <f>MONTH(rozgrywka[[#This Row],[Data_rozgrywki]])</f>
        <v>7</v>
      </c>
      <c r="O460" s="4">
        <f>YEAR(rozgrywka[[#This Row],[Data_rozgrywki]])</f>
        <v>2019</v>
      </c>
    </row>
    <row r="461" spans="1:15" x14ac:dyDescent="0.25">
      <c r="A461">
        <v>460</v>
      </c>
      <c r="B461">
        <v>3</v>
      </c>
      <c r="C461">
        <v>13</v>
      </c>
      <c r="D461" s="1">
        <v>43658</v>
      </c>
      <c r="E461">
        <v>26.89</v>
      </c>
      <c r="F461" t="str">
        <f>VLOOKUP(rozgrywka[[#This Row],[ID_gracza]],gracz[],2,FALSE)</f>
        <v>Klikacz69</v>
      </c>
      <c r="G461" s="1">
        <f>VLOOKUP(rozgrywka[[#This Row],[ID_gracza]],gracz[],3,FALSE)</f>
        <v>43602</v>
      </c>
      <c r="H461" t="str">
        <f>VLOOKUP(rozgrywka[[#This Row],[ID_gracza]],gracz[],4,FALSE)</f>
        <v>Polska</v>
      </c>
      <c r="I461" t="str">
        <f>VLOOKUP(rozgrywka[[#This Row],[ID_mapy]],mapa[],2,FALSE)</f>
        <v>Królowa</v>
      </c>
      <c r="J461" t="str">
        <f>VLOOKUP(rozgrywka[[#This Row],[ID_mapy]],mapa[],3,FALSE)</f>
        <v>Nie Zatrzymuj Mnie Teraz</v>
      </c>
      <c r="K461">
        <f>VLOOKUP(rozgrywka[[#This Row],[ID_mapy]],mapa[],4,FALSE)</f>
        <v>5</v>
      </c>
      <c r="L461">
        <f>VLOOKUP(rozgrywka[[#This Row],[ID_mapy]],mapa[],5,FALSE)</f>
        <v>156</v>
      </c>
      <c r="M461">
        <f>VLOOKUP(rozgrywka[[#This Row],[ID_mapy]],mapa[],6,FALSE)</f>
        <v>1000</v>
      </c>
      <c r="N461" s="4">
        <f>MONTH(rozgrywka[[#This Row],[Data_rozgrywki]])</f>
        <v>7</v>
      </c>
      <c r="O461" s="4">
        <f>YEAR(rozgrywka[[#This Row],[Data_rozgrywki]])</f>
        <v>2019</v>
      </c>
    </row>
    <row r="462" spans="1:15" x14ac:dyDescent="0.25">
      <c r="A462">
        <v>461</v>
      </c>
      <c r="B462">
        <v>3</v>
      </c>
      <c r="C462">
        <v>13</v>
      </c>
      <c r="D462" s="1">
        <v>43658</v>
      </c>
      <c r="E462">
        <v>29.33</v>
      </c>
      <c r="F462" t="str">
        <f>VLOOKUP(rozgrywka[[#This Row],[ID_gracza]],gracz[],2,FALSE)</f>
        <v>Klikacz69</v>
      </c>
      <c r="G462" s="1">
        <f>VLOOKUP(rozgrywka[[#This Row],[ID_gracza]],gracz[],3,FALSE)</f>
        <v>43602</v>
      </c>
      <c r="H462" t="str">
        <f>VLOOKUP(rozgrywka[[#This Row],[ID_gracza]],gracz[],4,FALSE)</f>
        <v>Polska</v>
      </c>
      <c r="I462" t="str">
        <f>VLOOKUP(rozgrywka[[#This Row],[ID_mapy]],mapa[],2,FALSE)</f>
        <v>Królowa</v>
      </c>
      <c r="J462" t="str">
        <f>VLOOKUP(rozgrywka[[#This Row],[ID_mapy]],mapa[],3,FALSE)</f>
        <v>Nie Zatrzymuj Mnie Teraz</v>
      </c>
      <c r="K462">
        <f>VLOOKUP(rozgrywka[[#This Row],[ID_mapy]],mapa[],4,FALSE)</f>
        <v>5</v>
      </c>
      <c r="L462">
        <f>VLOOKUP(rozgrywka[[#This Row],[ID_mapy]],mapa[],5,FALSE)</f>
        <v>156</v>
      </c>
      <c r="M462">
        <f>VLOOKUP(rozgrywka[[#This Row],[ID_mapy]],mapa[],6,FALSE)</f>
        <v>1000</v>
      </c>
      <c r="N462" s="4">
        <f>MONTH(rozgrywka[[#This Row],[Data_rozgrywki]])</f>
        <v>7</v>
      </c>
      <c r="O462" s="4">
        <f>YEAR(rozgrywka[[#This Row],[Data_rozgrywki]])</f>
        <v>2019</v>
      </c>
    </row>
    <row r="463" spans="1:15" x14ac:dyDescent="0.25">
      <c r="A463">
        <v>462</v>
      </c>
      <c r="B463">
        <v>3</v>
      </c>
      <c r="C463">
        <v>13</v>
      </c>
      <c r="D463" s="1">
        <v>43658</v>
      </c>
      <c r="E463">
        <v>41.14</v>
      </c>
      <c r="F463" t="str">
        <f>VLOOKUP(rozgrywka[[#This Row],[ID_gracza]],gracz[],2,FALSE)</f>
        <v>Klikacz69</v>
      </c>
      <c r="G463" s="1">
        <f>VLOOKUP(rozgrywka[[#This Row],[ID_gracza]],gracz[],3,FALSE)</f>
        <v>43602</v>
      </c>
      <c r="H463" t="str">
        <f>VLOOKUP(rozgrywka[[#This Row],[ID_gracza]],gracz[],4,FALSE)</f>
        <v>Polska</v>
      </c>
      <c r="I463" t="str">
        <f>VLOOKUP(rozgrywka[[#This Row],[ID_mapy]],mapa[],2,FALSE)</f>
        <v>Królowa</v>
      </c>
      <c r="J463" t="str">
        <f>VLOOKUP(rozgrywka[[#This Row],[ID_mapy]],mapa[],3,FALSE)</f>
        <v>Nie Zatrzymuj Mnie Teraz</v>
      </c>
      <c r="K463">
        <f>VLOOKUP(rozgrywka[[#This Row],[ID_mapy]],mapa[],4,FALSE)</f>
        <v>5</v>
      </c>
      <c r="L463">
        <f>VLOOKUP(rozgrywka[[#This Row],[ID_mapy]],mapa[],5,FALSE)</f>
        <v>156</v>
      </c>
      <c r="M463">
        <f>VLOOKUP(rozgrywka[[#This Row],[ID_mapy]],mapa[],6,FALSE)</f>
        <v>1000</v>
      </c>
      <c r="N463" s="4">
        <f>MONTH(rozgrywka[[#This Row],[Data_rozgrywki]])</f>
        <v>7</v>
      </c>
      <c r="O463" s="4">
        <f>YEAR(rozgrywka[[#This Row],[Data_rozgrywki]])</f>
        <v>2019</v>
      </c>
    </row>
    <row r="464" spans="1:15" x14ac:dyDescent="0.25">
      <c r="A464">
        <v>463</v>
      </c>
      <c r="B464">
        <v>3</v>
      </c>
      <c r="C464">
        <v>13</v>
      </c>
      <c r="D464" s="1">
        <v>43658</v>
      </c>
      <c r="E464">
        <v>45.42</v>
      </c>
      <c r="F464" t="str">
        <f>VLOOKUP(rozgrywka[[#This Row],[ID_gracza]],gracz[],2,FALSE)</f>
        <v>Klikacz69</v>
      </c>
      <c r="G464" s="1">
        <f>VLOOKUP(rozgrywka[[#This Row],[ID_gracza]],gracz[],3,FALSE)</f>
        <v>43602</v>
      </c>
      <c r="H464" t="str">
        <f>VLOOKUP(rozgrywka[[#This Row],[ID_gracza]],gracz[],4,FALSE)</f>
        <v>Polska</v>
      </c>
      <c r="I464" t="str">
        <f>VLOOKUP(rozgrywka[[#This Row],[ID_mapy]],mapa[],2,FALSE)</f>
        <v>Królowa</v>
      </c>
      <c r="J464" t="str">
        <f>VLOOKUP(rozgrywka[[#This Row],[ID_mapy]],mapa[],3,FALSE)</f>
        <v>Nie Zatrzymuj Mnie Teraz</v>
      </c>
      <c r="K464">
        <f>VLOOKUP(rozgrywka[[#This Row],[ID_mapy]],mapa[],4,FALSE)</f>
        <v>5</v>
      </c>
      <c r="L464">
        <f>VLOOKUP(rozgrywka[[#This Row],[ID_mapy]],mapa[],5,FALSE)</f>
        <v>156</v>
      </c>
      <c r="M464">
        <f>VLOOKUP(rozgrywka[[#This Row],[ID_mapy]],mapa[],6,FALSE)</f>
        <v>1000</v>
      </c>
      <c r="N464" s="4">
        <f>MONTH(rozgrywka[[#This Row],[Data_rozgrywki]])</f>
        <v>7</v>
      </c>
      <c r="O464" s="4">
        <f>YEAR(rozgrywka[[#This Row],[Data_rozgrywki]])</f>
        <v>2019</v>
      </c>
    </row>
    <row r="465" spans="1:15" x14ac:dyDescent="0.25">
      <c r="A465">
        <v>464</v>
      </c>
      <c r="B465">
        <v>14</v>
      </c>
      <c r="C465">
        <v>15</v>
      </c>
      <c r="D465" s="1">
        <v>43658</v>
      </c>
      <c r="E465">
        <v>27.29</v>
      </c>
      <c r="F465" t="str">
        <f>VLOOKUP(rozgrywka[[#This Row],[ID_gracza]],gracz[],2,FALSE)</f>
        <v>MikuTapper</v>
      </c>
      <c r="G465" s="1">
        <f>VLOOKUP(rozgrywka[[#This Row],[ID_gracza]],gracz[],3,FALSE)</f>
        <v>43569</v>
      </c>
      <c r="H465" t="str">
        <f>VLOOKUP(rozgrywka[[#This Row],[ID_gracza]],gracz[],4,FALSE)</f>
        <v>Japonia</v>
      </c>
      <c r="I465" t="str">
        <f>VLOOKUP(rozgrywka[[#This Row],[ID_mapy]],mapa[],2,FALSE)</f>
        <v>Pan Daft</v>
      </c>
      <c r="J465" t="str">
        <f>VLOOKUP(rozgrywka[[#This Row],[ID_mapy]],mapa[],3,FALSE)</f>
        <v>Twardziej, Lepiej, Szybciej, Mocniej</v>
      </c>
      <c r="K465">
        <f>VLOOKUP(rozgrywka[[#This Row],[ID_mapy]],mapa[],4,FALSE)</f>
        <v>5</v>
      </c>
      <c r="L465">
        <f>VLOOKUP(rozgrywka[[#This Row],[ID_mapy]],mapa[],5,FALSE)</f>
        <v>123</v>
      </c>
      <c r="M465">
        <f>VLOOKUP(rozgrywka[[#This Row],[ID_mapy]],mapa[],6,FALSE)</f>
        <v>1000</v>
      </c>
      <c r="N465" s="4">
        <f>MONTH(rozgrywka[[#This Row],[Data_rozgrywki]])</f>
        <v>7</v>
      </c>
      <c r="O465" s="4">
        <f>YEAR(rozgrywka[[#This Row],[Data_rozgrywki]])</f>
        <v>2019</v>
      </c>
    </row>
    <row r="466" spans="1:15" x14ac:dyDescent="0.25">
      <c r="A466">
        <v>465</v>
      </c>
      <c r="B466">
        <v>14</v>
      </c>
      <c r="C466">
        <v>15</v>
      </c>
      <c r="D466" s="1">
        <v>43658</v>
      </c>
      <c r="E466">
        <v>37.15</v>
      </c>
      <c r="F466" t="str">
        <f>VLOOKUP(rozgrywka[[#This Row],[ID_gracza]],gracz[],2,FALSE)</f>
        <v>MikuTapper</v>
      </c>
      <c r="G466" s="1">
        <f>VLOOKUP(rozgrywka[[#This Row],[ID_gracza]],gracz[],3,FALSE)</f>
        <v>43569</v>
      </c>
      <c r="H466" t="str">
        <f>VLOOKUP(rozgrywka[[#This Row],[ID_gracza]],gracz[],4,FALSE)</f>
        <v>Japonia</v>
      </c>
      <c r="I466" t="str">
        <f>VLOOKUP(rozgrywka[[#This Row],[ID_mapy]],mapa[],2,FALSE)</f>
        <v>Pan Daft</v>
      </c>
      <c r="J466" t="str">
        <f>VLOOKUP(rozgrywka[[#This Row],[ID_mapy]],mapa[],3,FALSE)</f>
        <v>Twardziej, Lepiej, Szybciej, Mocniej</v>
      </c>
      <c r="K466">
        <f>VLOOKUP(rozgrywka[[#This Row],[ID_mapy]],mapa[],4,FALSE)</f>
        <v>5</v>
      </c>
      <c r="L466">
        <f>VLOOKUP(rozgrywka[[#This Row],[ID_mapy]],mapa[],5,FALSE)</f>
        <v>123</v>
      </c>
      <c r="M466">
        <f>VLOOKUP(rozgrywka[[#This Row],[ID_mapy]],mapa[],6,FALSE)</f>
        <v>1000</v>
      </c>
      <c r="N466" s="4">
        <f>MONTH(rozgrywka[[#This Row],[Data_rozgrywki]])</f>
        <v>7</v>
      </c>
      <c r="O466" s="4">
        <f>YEAR(rozgrywka[[#This Row],[Data_rozgrywki]])</f>
        <v>2019</v>
      </c>
    </row>
    <row r="467" spans="1:15" x14ac:dyDescent="0.25">
      <c r="A467">
        <v>466</v>
      </c>
      <c r="B467">
        <v>14</v>
      </c>
      <c r="C467">
        <v>15</v>
      </c>
      <c r="D467" s="1">
        <v>43658</v>
      </c>
      <c r="E467">
        <v>39.659999999999997</v>
      </c>
      <c r="F467" t="str">
        <f>VLOOKUP(rozgrywka[[#This Row],[ID_gracza]],gracz[],2,FALSE)</f>
        <v>MikuTapper</v>
      </c>
      <c r="G467" s="1">
        <f>VLOOKUP(rozgrywka[[#This Row],[ID_gracza]],gracz[],3,FALSE)</f>
        <v>43569</v>
      </c>
      <c r="H467" t="str">
        <f>VLOOKUP(rozgrywka[[#This Row],[ID_gracza]],gracz[],4,FALSE)</f>
        <v>Japonia</v>
      </c>
      <c r="I467" t="str">
        <f>VLOOKUP(rozgrywka[[#This Row],[ID_mapy]],mapa[],2,FALSE)</f>
        <v>Pan Daft</v>
      </c>
      <c r="J467" t="str">
        <f>VLOOKUP(rozgrywka[[#This Row],[ID_mapy]],mapa[],3,FALSE)</f>
        <v>Twardziej, Lepiej, Szybciej, Mocniej</v>
      </c>
      <c r="K467">
        <f>VLOOKUP(rozgrywka[[#This Row],[ID_mapy]],mapa[],4,FALSE)</f>
        <v>5</v>
      </c>
      <c r="L467">
        <f>VLOOKUP(rozgrywka[[#This Row],[ID_mapy]],mapa[],5,FALSE)</f>
        <v>123</v>
      </c>
      <c r="M467">
        <f>VLOOKUP(rozgrywka[[#This Row],[ID_mapy]],mapa[],6,FALSE)</f>
        <v>1000</v>
      </c>
      <c r="N467" s="4">
        <f>MONTH(rozgrywka[[#This Row],[Data_rozgrywki]])</f>
        <v>7</v>
      </c>
      <c r="O467" s="4">
        <f>YEAR(rozgrywka[[#This Row],[Data_rozgrywki]])</f>
        <v>2019</v>
      </c>
    </row>
    <row r="468" spans="1:15" x14ac:dyDescent="0.25">
      <c r="A468">
        <v>467</v>
      </c>
      <c r="B468">
        <v>14</v>
      </c>
      <c r="C468">
        <v>15</v>
      </c>
      <c r="D468" s="1">
        <v>43658</v>
      </c>
      <c r="E468">
        <v>57.19</v>
      </c>
      <c r="F468" t="str">
        <f>VLOOKUP(rozgrywka[[#This Row],[ID_gracza]],gracz[],2,FALSE)</f>
        <v>MikuTapper</v>
      </c>
      <c r="G468" s="1">
        <f>VLOOKUP(rozgrywka[[#This Row],[ID_gracza]],gracz[],3,FALSE)</f>
        <v>43569</v>
      </c>
      <c r="H468" t="str">
        <f>VLOOKUP(rozgrywka[[#This Row],[ID_gracza]],gracz[],4,FALSE)</f>
        <v>Japonia</v>
      </c>
      <c r="I468" t="str">
        <f>VLOOKUP(rozgrywka[[#This Row],[ID_mapy]],mapa[],2,FALSE)</f>
        <v>Pan Daft</v>
      </c>
      <c r="J468" t="str">
        <f>VLOOKUP(rozgrywka[[#This Row],[ID_mapy]],mapa[],3,FALSE)</f>
        <v>Twardziej, Lepiej, Szybciej, Mocniej</v>
      </c>
      <c r="K468">
        <f>VLOOKUP(rozgrywka[[#This Row],[ID_mapy]],mapa[],4,FALSE)</f>
        <v>5</v>
      </c>
      <c r="L468">
        <f>VLOOKUP(rozgrywka[[#This Row],[ID_mapy]],mapa[],5,FALSE)</f>
        <v>123</v>
      </c>
      <c r="M468">
        <f>VLOOKUP(rozgrywka[[#This Row],[ID_mapy]],mapa[],6,FALSE)</f>
        <v>1000</v>
      </c>
      <c r="N468" s="4">
        <f>MONTH(rozgrywka[[#This Row],[Data_rozgrywki]])</f>
        <v>7</v>
      </c>
      <c r="O468" s="4">
        <f>YEAR(rozgrywka[[#This Row],[Data_rozgrywki]])</f>
        <v>2019</v>
      </c>
    </row>
    <row r="469" spans="1:15" x14ac:dyDescent="0.25">
      <c r="A469">
        <v>468</v>
      </c>
      <c r="B469">
        <v>3</v>
      </c>
      <c r="C469">
        <v>13</v>
      </c>
      <c r="D469" s="1">
        <v>43659</v>
      </c>
      <c r="E469">
        <v>46.06</v>
      </c>
      <c r="F469" t="str">
        <f>VLOOKUP(rozgrywka[[#This Row],[ID_gracza]],gracz[],2,FALSE)</f>
        <v>Klikacz69</v>
      </c>
      <c r="G469" s="1">
        <f>VLOOKUP(rozgrywka[[#This Row],[ID_gracza]],gracz[],3,FALSE)</f>
        <v>43602</v>
      </c>
      <c r="H469" t="str">
        <f>VLOOKUP(rozgrywka[[#This Row],[ID_gracza]],gracz[],4,FALSE)</f>
        <v>Polska</v>
      </c>
      <c r="I469" t="str">
        <f>VLOOKUP(rozgrywka[[#This Row],[ID_mapy]],mapa[],2,FALSE)</f>
        <v>Królowa</v>
      </c>
      <c r="J469" t="str">
        <f>VLOOKUP(rozgrywka[[#This Row],[ID_mapy]],mapa[],3,FALSE)</f>
        <v>Nie Zatrzymuj Mnie Teraz</v>
      </c>
      <c r="K469">
        <f>VLOOKUP(rozgrywka[[#This Row],[ID_mapy]],mapa[],4,FALSE)</f>
        <v>5</v>
      </c>
      <c r="L469">
        <f>VLOOKUP(rozgrywka[[#This Row],[ID_mapy]],mapa[],5,FALSE)</f>
        <v>156</v>
      </c>
      <c r="M469">
        <f>VLOOKUP(rozgrywka[[#This Row],[ID_mapy]],mapa[],6,FALSE)</f>
        <v>1000</v>
      </c>
      <c r="N469" s="4">
        <f>MONTH(rozgrywka[[#This Row],[Data_rozgrywki]])</f>
        <v>7</v>
      </c>
      <c r="O469" s="4">
        <f>YEAR(rozgrywka[[#This Row],[Data_rozgrywki]])</f>
        <v>2019</v>
      </c>
    </row>
    <row r="470" spans="1:15" x14ac:dyDescent="0.25">
      <c r="A470">
        <v>469</v>
      </c>
      <c r="B470">
        <v>3</v>
      </c>
      <c r="C470">
        <v>13</v>
      </c>
      <c r="D470" s="1">
        <v>43659</v>
      </c>
      <c r="E470">
        <v>48.43</v>
      </c>
      <c r="F470" t="str">
        <f>VLOOKUP(rozgrywka[[#This Row],[ID_gracza]],gracz[],2,FALSE)</f>
        <v>Klikacz69</v>
      </c>
      <c r="G470" s="1">
        <f>VLOOKUP(rozgrywka[[#This Row],[ID_gracza]],gracz[],3,FALSE)</f>
        <v>43602</v>
      </c>
      <c r="H470" t="str">
        <f>VLOOKUP(rozgrywka[[#This Row],[ID_gracza]],gracz[],4,FALSE)</f>
        <v>Polska</v>
      </c>
      <c r="I470" t="str">
        <f>VLOOKUP(rozgrywka[[#This Row],[ID_mapy]],mapa[],2,FALSE)</f>
        <v>Królowa</v>
      </c>
      <c r="J470" t="str">
        <f>VLOOKUP(rozgrywka[[#This Row],[ID_mapy]],mapa[],3,FALSE)</f>
        <v>Nie Zatrzymuj Mnie Teraz</v>
      </c>
      <c r="K470">
        <f>VLOOKUP(rozgrywka[[#This Row],[ID_mapy]],mapa[],4,FALSE)</f>
        <v>5</v>
      </c>
      <c r="L470">
        <f>VLOOKUP(rozgrywka[[#This Row],[ID_mapy]],mapa[],5,FALSE)</f>
        <v>156</v>
      </c>
      <c r="M470">
        <f>VLOOKUP(rozgrywka[[#This Row],[ID_mapy]],mapa[],6,FALSE)</f>
        <v>1000</v>
      </c>
      <c r="N470" s="4">
        <f>MONTH(rozgrywka[[#This Row],[Data_rozgrywki]])</f>
        <v>7</v>
      </c>
      <c r="O470" s="4">
        <f>YEAR(rozgrywka[[#This Row],[Data_rozgrywki]])</f>
        <v>2019</v>
      </c>
    </row>
    <row r="471" spans="1:15" x14ac:dyDescent="0.25">
      <c r="A471">
        <v>470</v>
      </c>
      <c r="B471">
        <v>3</v>
      </c>
      <c r="C471">
        <v>13</v>
      </c>
      <c r="D471" s="1">
        <v>43659</v>
      </c>
      <c r="E471">
        <v>86.86</v>
      </c>
      <c r="F471" t="str">
        <f>VLOOKUP(rozgrywka[[#This Row],[ID_gracza]],gracz[],2,FALSE)</f>
        <v>Klikacz69</v>
      </c>
      <c r="G471" s="1">
        <f>VLOOKUP(rozgrywka[[#This Row],[ID_gracza]],gracz[],3,FALSE)</f>
        <v>43602</v>
      </c>
      <c r="H471" t="str">
        <f>VLOOKUP(rozgrywka[[#This Row],[ID_gracza]],gracz[],4,FALSE)</f>
        <v>Polska</v>
      </c>
      <c r="I471" t="str">
        <f>VLOOKUP(rozgrywka[[#This Row],[ID_mapy]],mapa[],2,FALSE)</f>
        <v>Królowa</v>
      </c>
      <c r="J471" t="str">
        <f>VLOOKUP(rozgrywka[[#This Row],[ID_mapy]],mapa[],3,FALSE)</f>
        <v>Nie Zatrzymuj Mnie Teraz</v>
      </c>
      <c r="K471">
        <f>VLOOKUP(rozgrywka[[#This Row],[ID_mapy]],mapa[],4,FALSE)</f>
        <v>5</v>
      </c>
      <c r="L471">
        <f>VLOOKUP(rozgrywka[[#This Row],[ID_mapy]],mapa[],5,FALSE)</f>
        <v>156</v>
      </c>
      <c r="M471">
        <f>VLOOKUP(rozgrywka[[#This Row],[ID_mapy]],mapa[],6,FALSE)</f>
        <v>1000</v>
      </c>
      <c r="N471" s="4">
        <f>MONTH(rozgrywka[[#This Row],[Data_rozgrywki]])</f>
        <v>7</v>
      </c>
      <c r="O471" s="4">
        <f>YEAR(rozgrywka[[#This Row],[Data_rozgrywki]])</f>
        <v>2019</v>
      </c>
    </row>
    <row r="472" spans="1:15" x14ac:dyDescent="0.25">
      <c r="A472">
        <v>471</v>
      </c>
      <c r="B472">
        <v>3</v>
      </c>
      <c r="C472">
        <v>13</v>
      </c>
      <c r="D472" s="1">
        <v>43660</v>
      </c>
      <c r="E472">
        <v>83.16</v>
      </c>
      <c r="F472" t="str">
        <f>VLOOKUP(rozgrywka[[#This Row],[ID_gracza]],gracz[],2,FALSE)</f>
        <v>Klikacz69</v>
      </c>
      <c r="G472" s="1">
        <f>VLOOKUP(rozgrywka[[#This Row],[ID_gracza]],gracz[],3,FALSE)</f>
        <v>43602</v>
      </c>
      <c r="H472" t="str">
        <f>VLOOKUP(rozgrywka[[#This Row],[ID_gracza]],gracz[],4,FALSE)</f>
        <v>Polska</v>
      </c>
      <c r="I472" t="str">
        <f>VLOOKUP(rozgrywka[[#This Row],[ID_mapy]],mapa[],2,FALSE)</f>
        <v>Królowa</v>
      </c>
      <c r="J472" t="str">
        <f>VLOOKUP(rozgrywka[[#This Row],[ID_mapy]],mapa[],3,FALSE)</f>
        <v>Nie Zatrzymuj Mnie Teraz</v>
      </c>
      <c r="K472">
        <f>VLOOKUP(rozgrywka[[#This Row],[ID_mapy]],mapa[],4,FALSE)</f>
        <v>5</v>
      </c>
      <c r="L472">
        <f>VLOOKUP(rozgrywka[[#This Row],[ID_mapy]],mapa[],5,FALSE)</f>
        <v>156</v>
      </c>
      <c r="M472">
        <f>VLOOKUP(rozgrywka[[#This Row],[ID_mapy]],mapa[],6,FALSE)</f>
        <v>1000</v>
      </c>
      <c r="N472" s="4">
        <f>MONTH(rozgrywka[[#This Row],[Data_rozgrywki]])</f>
        <v>7</v>
      </c>
      <c r="O472" s="4">
        <f>YEAR(rozgrywka[[#This Row],[Data_rozgrywki]])</f>
        <v>2019</v>
      </c>
    </row>
    <row r="473" spans="1:15" x14ac:dyDescent="0.25">
      <c r="A473">
        <v>472</v>
      </c>
      <c r="B473">
        <v>14</v>
      </c>
      <c r="C473">
        <v>15</v>
      </c>
      <c r="D473" s="1">
        <v>43661</v>
      </c>
      <c r="E473">
        <v>67.900000000000006</v>
      </c>
      <c r="F473" t="str">
        <f>VLOOKUP(rozgrywka[[#This Row],[ID_gracza]],gracz[],2,FALSE)</f>
        <v>MikuTapper</v>
      </c>
      <c r="G473" s="1">
        <f>VLOOKUP(rozgrywka[[#This Row],[ID_gracza]],gracz[],3,FALSE)</f>
        <v>43569</v>
      </c>
      <c r="H473" t="str">
        <f>VLOOKUP(rozgrywka[[#This Row],[ID_gracza]],gracz[],4,FALSE)</f>
        <v>Japonia</v>
      </c>
      <c r="I473" t="str">
        <f>VLOOKUP(rozgrywka[[#This Row],[ID_mapy]],mapa[],2,FALSE)</f>
        <v>Pan Daft</v>
      </c>
      <c r="J473" t="str">
        <f>VLOOKUP(rozgrywka[[#This Row],[ID_mapy]],mapa[],3,FALSE)</f>
        <v>Twardziej, Lepiej, Szybciej, Mocniej</v>
      </c>
      <c r="K473">
        <f>VLOOKUP(rozgrywka[[#This Row],[ID_mapy]],mapa[],4,FALSE)</f>
        <v>5</v>
      </c>
      <c r="L473">
        <f>VLOOKUP(rozgrywka[[#This Row],[ID_mapy]],mapa[],5,FALSE)</f>
        <v>123</v>
      </c>
      <c r="M473">
        <f>VLOOKUP(rozgrywka[[#This Row],[ID_mapy]],mapa[],6,FALSE)</f>
        <v>1000</v>
      </c>
      <c r="N473" s="4">
        <f>MONTH(rozgrywka[[#This Row],[Data_rozgrywki]])</f>
        <v>7</v>
      </c>
      <c r="O473" s="4">
        <f>YEAR(rozgrywka[[#This Row],[Data_rozgrywki]])</f>
        <v>2019</v>
      </c>
    </row>
    <row r="474" spans="1:15" x14ac:dyDescent="0.25">
      <c r="A474">
        <v>473</v>
      </c>
      <c r="B474">
        <v>14</v>
      </c>
      <c r="C474">
        <v>15</v>
      </c>
      <c r="D474" s="1">
        <v>43661</v>
      </c>
      <c r="E474">
        <v>67.23</v>
      </c>
      <c r="F474" t="str">
        <f>VLOOKUP(rozgrywka[[#This Row],[ID_gracza]],gracz[],2,FALSE)</f>
        <v>MikuTapper</v>
      </c>
      <c r="G474" s="1">
        <f>VLOOKUP(rozgrywka[[#This Row],[ID_gracza]],gracz[],3,FALSE)</f>
        <v>43569</v>
      </c>
      <c r="H474" t="str">
        <f>VLOOKUP(rozgrywka[[#This Row],[ID_gracza]],gracz[],4,FALSE)</f>
        <v>Japonia</v>
      </c>
      <c r="I474" t="str">
        <f>VLOOKUP(rozgrywka[[#This Row],[ID_mapy]],mapa[],2,FALSE)</f>
        <v>Pan Daft</v>
      </c>
      <c r="J474" t="str">
        <f>VLOOKUP(rozgrywka[[#This Row],[ID_mapy]],mapa[],3,FALSE)</f>
        <v>Twardziej, Lepiej, Szybciej, Mocniej</v>
      </c>
      <c r="K474">
        <f>VLOOKUP(rozgrywka[[#This Row],[ID_mapy]],mapa[],4,FALSE)</f>
        <v>5</v>
      </c>
      <c r="L474">
        <f>VLOOKUP(rozgrywka[[#This Row],[ID_mapy]],mapa[],5,FALSE)</f>
        <v>123</v>
      </c>
      <c r="M474">
        <f>VLOOKUP(rozgrywka[[#This Row],[ID_mapy]],mapa[],6,FALSE)</f>
        <v>1000</v>
      </c>
      <c r="N474" s="4">
        <f>MONTH(rozgrywka[[#This Row],[Data_rozgrywki]])</f>
        <v>7</v>
      </c>
      <c r="O474" s="4">
        <f>YEAR(rozgrywka[[#This Row],[Data_rozgrywki]])</f>
        <v>2019</v>
      </c>
    </row>
    <row r="475" spans="1:15" x14ac:dyDescent="0.25">
      <c r="A475">
        <v>474</v>
      </c>
      <c r="B475">
        <v>14</v>
      </c>
      <c r="C475">
        <v>15</v>
      </c>
      <c r="D475" s="1">
        <v>43661</v>
      </c>
      <c r="E475">
        <v>60.11</v>
      </c>
      <c r="F475" t="str">
        <f>VLOOKUP(rozgrywka[[#This Row],[ID_gracza]],gracz[],2,FALSE)</f>
        <v>MikuTapper</v>
      </c>
      <c r="G475" s="1">
        <f>VLOOKUP(rozgrywka[[#This Row],[ID_gracza]],gracz[],3,FALSE)</f>
        <v>43569</v>
      </c>
      <c r="H475" t="str">
        <f>VLOOKUP(rozgrywka[[#This Row],[ID_gracza]],gracz[],4,FALSE)</f>
        <v>Japonia</v>
      </c>
      <c r="I475" t="str">
        <f>VLOOKUP(rozgrywka[[#This Row],[ID_mapy]],mapa[],2,FALSE)</f>
        <v>Pan Daft</v>
      </c>
      <c r="J475" t="str">
        <f>VLOOKUP(rozgrywka[[#This Row],[ID_mapy]],mapa[],3,FALSE)</f>
        <v>Twardziej, Lepiej, Szybciej, Mocniej</v>
      </c>
      <c r="K475">
        <f>VLOOKUP(rozgrywka[[#This Row],[ID_mapy]],mapa[],4,FALSE)</f>
        <v>5</v>
      </c>
      <c r="L475">
        <f>VLOOKUP(rozgrywka[[#This Row],[ID_mapy]],mapa[],5,FALSE)</f>
        <v>123</v>
      </c>
      <c r="M475">
        <f>VLOOKUP(rozgrywka[[#This Row],[ID_mapy]],mapa[],6,FALSE)</f>
        <v>1000</v>
      </c>
      <c r="N475" s="4">
        <f>MONTH(rozgrywka[[#This Row],[Data_rozgrywki]])</f>
        <v>7</v>
      </c>
      <c r="O475" s="4">
        <f>YEAR(rozgrywka[[#This Row],[Data_rozgrywki]])</f>
        <v>2019</v>
      </c>
    </row>
    <row r="476" spans="1:15" x14ac:dyDescent="0.25">
      <c r="A476">
        <v>475</v>
      </c>
      <c r="B476">
        <v>14</v>
      </c>
      <c r="C476">
        <v>15</v>
      </c>
      <c r="D476" s="1">
        <v>43661</v>
      </c>
      <c r="E476">
        <v>98.07</v>
      </c>
      <c r="F476" t="str">
        <f>VLOOKUP(rozgrywka[[#This Row],[ID_gracza]],gracz[],2,FALSE)</f>
        <v>MikuTapper</v>
      </c>
      <c r="G476" s="1">
        <f>VLOOKUP(rozgrywka[[#This Row],[ID_gracza]],gracz[],3,FALSE)</f>
        <v>43569</v>
      </c>
      <c r="H476" t="str">
        <f>VLOOKUP(rozgrywka[[#This Row],[ID_gracza]],gracz[],4,FALSE)</f>
        <v>Japonia</v>
      </c>
      <c r="I476" t="str">
        <f>VLOOKUP(rozgrywka[[#This Row],[ID_mapy]],mapa[],2,FALSE)</f>
        <v>Pan Daft</v>
      </c>
      <c r="J476" t="str">
        <f>VLOOKUP(rozgrywka[[#This Row],[ID_mapy]],mapa[],3,FALSE)</f>
        <v>Twardziej, Lepiej, Szybciej, Mocniej</v>
      </c>
      <c r="K476">
        <f>VLOOKUP(rozgrywka[[#This Row],[ID_mapy]],mapa[],4,FALSE)</f>
        <v>5</v>
      </c>
      <c r="L476">
        <f>VLOOKUP(rozgrywka[[#This Row],[ID_mapy]],mapa[],5,FALSE)</f>
        <v>123</v>
      </c>
      <c r="M476">
        <f>VLOOKUP(rozgrywka[[#This Row],[ID_mapy]],mapa[],6,FALSE)</f>
        <v>1000</v>
      </c>
      <c r="N476" s="4">
        <f>MONTH(rozgrywka[[#This Row],[Data_rozgrywki]])</f>
        <v>7</v>
      </c>
      <c r="O476" s="4">
        <f>YEAR(rozgrywka[[#This Row],[Data_rozgrywki]])</f>
        <v>2019</v>
      </c>
    </row>
    <row r="477" spans="1:15" x14ac:dyDescent="0.25">
      <c r="A477">
        <v>476</v>
      </c>
      <c r="B477">
        <v>14</v>
      </c>
      <c r="C477">
        <v>16</v>
      </c>
      <c r="D477" s="1">
        <v>43661</v>
      </c>
      <c r="E477">
        <v>12.63</v>
      </c>
      <c r="F477" t="str">
        <f>VLOOKUP(rozgrywka[[#This Row],[ID_gracza]],gracz[],2,FALSE)</f>
        <v>MikuTapper</v>
      </c>
      <c r="G477" s="1">
        <f>VLOOKUP(rozgrywka[[#This Row],[ID_gracza]],gracz[],3,FALSE)</f>
        <v>43569</v>
      </c>
      <c r="H477" t="str">
        <f>VLOOKUP(rozgrywka[[#This Row],[ID_gracza]],gracz[],4,FALSE)</f>
        <v>Japonia</v>
      </c>
      <c r="I477" t="str">
        <f>VLOOKUP(rozgrywka[[#This Row],[ID_mapy]],mapa[],2,FALSE)</f>
        <v>Umarłe Korporacje</v>
      </c>
      <c r="J477" t="str">
        <f>VLOOKUP(rozgrywka[[#This Row],[ID_mapy]],mapa[],3,FALSE)</f>
        <v>Wszystko zamarznie</v>
      </c>
      <c r="K477">
        <f>VLOOKUP(rozgrywka[[#This Row],[ID_mapy]],mapa[],4,FALSE)</f>
        <v>8</v>
      </c>
      <c r="L477">
        <f>VLOOKUP(rozgrywka[[#This Row],[ID_mapy]],mapa[],5,FALSE)</f>
        <v>240</v>
      </c>
      <c r="M477">
        <f>VLOOKUP(rozgrywka[[#This Row],[ID_mapy]],mapa[],6,FALSE)</f>
        <v>1800</v>
      </c>
      <c r="N477" s="4">
        <f>MONTH(rozgrywka[[#This Row],[Data_rozgrywki]])</f>
        <v>7</v>
      </c>
      <c r="O477" s="4">
        <f>YEAR(rozgrywka[[#This Row],[Data_rozgrywki]])</f>
        <v>2019</v>
      </c>
    </row>
    <row r="478" spans="1:15" x14ac:dyDescent="0.25">
      <c r="A478">
        <v>477</v>
      </c>
      <c r="B478">
        <v>3</v>
      </c>
      <c r="C478">
        <v>13</v>
      </c>
      <c r="D478" s="1">
        <v>43662</v>
      </c>
      <c r="E478">
        <v>82.55</v>
      </c>
      <c r="F478" t="str">
        <f>VLOOKUP(rozgrywka[[#This Row],[ID_gracza]],gracz[],2,FALSE)</f>
        <v>Klikacz69</v>
      </c>
      <c r="G478" s="1">
        <f>VLOOKUP(rozgrywka[[#This Row],[ID_gracza]],gracz[],3,FALSE)</f>
        <v>43602</v>
      </c>
      <c r="H478" t="str">
        <f>VLOOKUP(rozgrywka[[#This Row],[ID_gracza]],gracz[],4,FALSE)</f>
        <v>Polska</v>
      </c>
      <c r="I478" t="str">
        <f>VLOOKUP(rozgrywka[[#This Row],[ID_mapy]],mapa[],2,FALSE)</f>
        <v>Królowa</v>
      </c>
      <c r="J478" t="str">
        <f>VLOOKUP(rozgrywka[[#This Row],[ID_mapy]],mapa[],3,FALSE)</f>
        <v>Nie Zatrzymuj Mnie Teraz</v>
      </c>
      <c r="K478">
        <f>VLOOKUP(rozgrywka[[#This Row],[ID_mapy]],mapa[],4,FALSE)</f>
        <v>5</v>
      </c>
      <c r="L478">
        <f>VLOOKUP(rozgrywka[[#This Row],[ID_mapy]],mapa[],5,FALSE)</f>
        <v>156</v>
      </c>
      <c r="M478">
        <f>VLOOKUP(rozgrywka[[#This Row],[ID_mapy]],mapa[],6,FALSE)</f>
        <v>1000</v>
      </c>
      <c r="N478" s="4">
        <f>MONTH(rozgrywka[[#This Row],[Data_rozgrywki]])</f>
        <v>7</v>
      </c>
      <c r="O478" s="4">
        <f>YEAR(rozgrywka[[#This Row],[Data_rozgrywki]])</f>
        <v>2019</v>
      </c>
    </row>
    <row r="479" spans="1:15" x14ac:dyDescent="0.25">
      <c r="A479">
        <v>478</v>
      </c>
      <c r="B479">
        <v>3</v>
      </c>
      <c r="C479">
        <v>14</v>
      </c>
      <c r="D479" s="1">
        <v>43662</v>
      </c>
      <c r="E479">
        <v>14.21</v>
      </c>
      <c r="F479" t="str">
        <f>VLOOKUP(rozgrywka[[#This Row],[ID_gracza]],gracz[],2,FALSE)</f>
        <v>Klikacz69</v>
      </c>
      <c r="G479" s="1">
        <f>VLOOKUP(rozgrywka[[#This Row],[ID_gracza]],gracz[],3,FALSE)</f>
        <v>43602</v>
      </c>
      <c r="H479" t="str">
        <f>VLOOKUP(rozgrywka[[#This Row],[ID_gracza]],gracz[],4,FALSE)</f>
        <v>Polska</v>
      </c>
      <c r="I479" t="str">
        <f>VLOOKUP(rozgrywka[[#This Row],[ID_mapy]],mapa[],2,FALSE)</f>
        <v>Reolka</v>
      </c>
      <c r="J479" t="str">
        <f>VLOOKUP(rozgrywka[[#This Row],[ID_mapy]],mapa[],3,FALSE)</f>
        <v>Bez Tytułu</v>
      </c>
      <c r="K479">
        <f>VLOOKUP(rozgrywka[[#This Row],[ID_mapy]],mapa[],4,FALSE)</f>
        <v>6</v>
      </c>
      <c r="L479">
        <f>VLOOKUP(rozgrywka[[#This Row],[ID_mapy]],mapa[],5,FALSE)</f>
        <v>190</v>
      </c>
      <c r="M479">
        <f>VLOOKUP(rozgrywka[[#This Row],[ID_mapy]],mapa[],6,FALSE)</f>
        <v>1200</v>
      </c>
      <c r="N479" s="4">
        <f>MONTH(rozgrywka[[#This Row],[Data_rozgrywki]])</f>
        <v>7</v>
      </c>
      <c r="O479" s="4">
        <f>YEAR(rozgrywka[[#This Row],[Data_rozgrywki]])</f>
        <v>2019</v>
      </c>
    </row>
    <row r="480" spans="1:15" x14ac:dyDescent="0.25">
      <c r="A480">
        <v>479</v>
      </c>
      <c r="B480">
        <v>3</v>
      </c>
      <c r="C480">
        <v>14</v>
      </c>
      <c r="D480" s="1">
        <v>43662</v>
      </c>
      <c r="E480">
        <v>19.66</v>
      </c>
      <c r="F480" t="str">
        <f>VLOOKUP(rozgrywka[[#This Row],[ID_gracza]],gracz[],2,FALSE)</f>
        <v>Klikacz69</v>
      </c>
      <c r="G480" s="1">
        <f>VLOOKUP(rozgrywka[[#This Row],[ID_gracza]],gracz[],3,FALSE)</f>
        <v>43602</v>
      </c>
      <c r="H480" t="str">
        <f>VLOOKUP(rozgrywka[[#This Row],[ID_gracza]],gracz[],4,FALSE)</f>
        <v>Polska</v>
      </c>
      <c r="I480" t="str">
        <f>VLOOKUP(rozgrywka[[#This Row],[ID_mapy]],mapa[],2,FALSE)</f>
        <v>Reolka</v>
      </c>
      <c r="J480" t="str">
        <f>VLOOKUP(rozgrywka[[#This Row],[ID_mapy]],mapa[],3,FALSE)</f>
        <v>Bez Tytułu</v>
      </c>
      <c r="K480">
        <f>VLOOKUP(rozgrywka[[#This Row],[ID_mapy]],mapa[],4,FALSE)</f>
        <v>6</v>
      </c>
      <c r="L480">
        <f>VLOOKUP(rozgrywka[[#This Row],[ID_mapy]],mapa[],5,FALSE)</f>
        <v>190</v>
      </c>
      <c r="M480">
        <f>VLOOKUP(rozgrywka[[#This Row],[ID_mapy]],mapa[],6,FALSE)</f>
        <v>1200</v>
      </c>
      <c r="N480" s="4">
        <f>MONTH(rozgrywka[[#This Row],[Data_rozgrywki]])</f>
        <v>7</v>
      </c>
      <c r="O480" s="4">
        <f>YEAR(rozgrywka[[#This Row],[Data_rozgrywki]])</f>
        <v>2019</v>
      </c>
    </row>
    <row r="481" spans="1:15" x14ac:dyDescent="0.25">
      <c r="A481">
        <v>480</v>
      </c>
      <c r="B481">
        <v>3</v>
      </c>
      <c r="C481">
        <v>14</v>
      </c>
      <c r="D481" s="1">
        <v>43662</v>
      </c>
      <c r="E481">
        <v>26.55</v>
      </c>
      <c r="F481" t="str">
        <f>VLOOKUP(rozgrywka[[#This Row],[ID_gracza]],gracz[],2,FALSE)</f>
        <v>Klikacz69</v>
      </c>
      <c r="G481" s="1">
        <f>VLOOKUP(rozgrywka[[#This Row],[ID_gracza]],gracz[],3,FALSE)</f>
        <v>43602</v>
      </c>
      <c r="H481" t="str">
        <f>VLOOKUP(rozgrywka[[#This Row],[ID_gracza]],gracz[],4,FALSE)</f>
        <v>Polska</v>
      </c>
      <c r="I481" t="str">
        <f>VLOOKUP(rozgrywka[[#This Row],[ID_mapy]],mapa[],2,FALSE)</f>
        <v>Reolka</v>
      </c>
      <c r="J481" t="str">
        <f>VLOOKUP(rozgrywka[[#This Row],[ID_mapy]],mapa[],3,FALSE)</f>
        <v>Bez Tytułu</v>
      </c>
      <c r="K481">
        <f>VLOOKUP(rozgrywka[[#This Row],[ID_mapy]],mapa[],4,FALSE)</f>
        <v>6</v>
      </c>
      <c r="L481">
        <f>VLOOKUP(rozgrywka[[#This Row],[ID_mapy]],mapa[],5,FALSE)</f>
        <v>190</v>
      </c>
      <c r="M481">
        <f>VLOOKUP(rozgrywka[[#This Row],[ID_mapy]],mapa[],6,FALSE)</f>
        <v>1200</v>
      </c>
      <c r="N481" s="4">
        <f>MONTH(rozgrywka[[#This Row],[Data_rozgrywki]])</f>
        <v>7</v>
      </c>
      <c r="O481" s="4">
        <f>YEAR(rozgrywka[[#This Row],[Data_rozgrywki]])</f>
        <v>2019</v>
      </c>
    </row>
    <row r="482" spans="1:15" x14ac:dyDescent="0.25">
      <c r="A482">
        <v>481</v>
      </c>
      <c r="B482">
        <v>3</v>
      </c>
      <c r="C482">
        <v>14</v>
      </c>
      <c r="D482" s="1">
        <v>43662</v>
      </c>
      <c r="E482">
        <v>39.06</v>
      </c>
      <c r="F482" t="str">
        <f>VLOOKUP(rozgrywka[[#This Row],[ID_gracza]],gracz[],2,FALSE)</f>
        <v>Klikacz69</v>
      </c>
      <c r="G482" s="1">
        <f>VLOOKUP(rozgrywka[[#This Row],[ID_gracza]],gracz[],3,FALSE)</f>
        <v>43602</v>
      </c>
      <c r="H482" t="str">
        <f>VLOOKUP(rozgrywka[[#This Row],[ID_gracza]],gracz[],4,FALSE)</f>
        <v>Polska</v>
      </c>
      <c r="I482" t="str">
        <f>VLOOKUP(rozgrywka[[#This Row],[ID_mapy]],mapa[],2,FALSE)</f>
        <v>Reolka</v>
      </c>
      <c r="J482" t="str">
        <f>VLOOKUP(rozgrywka[[#This Row],[ID_mapy]],mapa[],3,FALSE)</f>
        <v>Bez Tytułu</v>
      </c>
      <c r="K482">
        <f>VLOOKUP(rozgrywka[[#This Row],[ID_mapy]],mapa[],4,FALSE)</f>
        <v>6</v>
      </c>
      <c r="L482">
        <f>VLOOKUP(rozgrywka[[#This Row],[ID_mapy]],mapa[],5,FALSE)</f>
        <v>190</v>
      </c>
      <c r="M482">
        <f>VLOOKUP(rozgrywka[[#This Row],[ID_mapy]],mapa[],6,FALSE)</f>
        <v>1200</v>
      </c>
      <c r="N482" s="4">
        <f>MONTH(rozgrywka[[#This Row],[Data_rozgrywki]])</f>
        <v>7</v>
      </c>
      <c r="O482" s="4">
        <f>YEAR(rozgrywka[[#This Row],[Data_rozgrywki]])</f>
        <v>2019</v>
      </c>
    </row>
    <row r="483" spans="1:15" x14ac:dyDescent="0.25">
      <c r="A483">
        <v>482</v>
      </c>
      <c r="B483">
        <v>3</v>
      </c>
      <c r="C483">
        <v>14</v>
      </c>
      <c r="D483" s="1">
        <v>43662</v>
      </c>
      <c r="E483">
        <v>40.1</v>
      </c>
      <c r="F483" t="str">
        <f>VLOOKUP(rozgrywka[[#This Row],[ID_gracza]],gracz[],2,FALSE)</f>
        <v>Klikacz69</v>
      </c>
      <c r="G483" s="1">
        <f>VLOOKUP(rozgrywka[[#This Row],[ID_gracza]],gracz[],3,FALSE)</f>
        <v>43602</v>
      </c>
      <c r="H483" t="str">
        <f>VLOOKUP(rozgrywka[[#This Row],[ID_gracza]],gracz[],4,FALSE)</f>
        <v>Polska</v>
      </c>
      <c r="I483" t="str">
        <f>VLOOKUP(rozgrywka[[#This Row],[ID_mapy]],mapa[],2,FALSE)</f>
        <v>Reolka</v>
      </c>
      <c r="J483" t="str">
        <f>VLOOKUP(rozgrywka[[#This Row],[ID_mapy]],mapa[],3,FALSE)</f>
        <v>Bez Tytułu</v>
      </c>
      <c r="K483">
        <f>VLOOKUP(rozgrywka[[#This Row],[ID_mapy]],mapa[],4,FALSE)</f>
        <v>6</v>
      </c>
      <c r="L483">
        <f>VLOOKUP(rozgrywka[[#This Row],[ID_mapy]],mapa[],5,FALSE)</f>
        <v>190</v>
      </c>
      <c r="M483">
        <f>VLOOKUP(rozgrywka[[#This Row],[ID_mapy]],mapa[],6,FALSE)</f>
        <v>1200</v>
      </c>
      <c r="N483" s="4">
        <f>MONTH(rozgrywka[[#This Row],[Data_rozgrywki]])</f>
        <v>7</v>
      </c>
      <c r="O483" s="4">
        <f>YEAR(rozgrywka[[#This Row],[Data_rozgrywki]])</f>
        <v>2019</v>
      </c>
    </row>
    <row r="484" spans="1:15" x14ac:dyDescent="0.25">
      <c r="A484">
        <v>483</v>
      </c>
      <c r="B484">
        <v>3</v>
      </c>
      <c r="C484">
        <v>14</v>
      </c>
      <c r="D484" s="1">
        <v>43662</v>
      </c>
      <c r="E484">
        <v>55.13</v>
      </c>
      <c r="F484" t="str">
        <f>VLOOKUP(rozgrywka[[#This Row],[ID_gracza]],gracz[],2,FALSE)</f>
        <v>Klikacz69</v>
      </c>
      <c r="G484" s="1">
        <f>VLOOKUP(rozgrywka[[#This Row],[ID_gracza]],gracz[],3,FALSE)</f>
        <v>43602</v>
      </c>
      <c r="H484" t="str">
        <f>VLOOKUP(rozgrywka[[#This Row],[ID_gracza]],gracz[],4,FALSE)</f>
        <v>Polska</v>
      </c>
      <c r="I484" t="str">
        <f>VLOOKUP(rozgrywka[[#This Row],[ID_mapy]],mapa[],2,FALSE)</f>
        <v>Reolka</v>
      </c>
      <c r="J484" t="str">
        <f>VLOOKUP(rozgrywka[[#This Row],[ID_mapy]],mapa[],3,FALSE)</f>
        <v>Bez Tytułu</v>
      </c>
      <c r="K484">
        <f>VLOOKUP(rozgrywka[[#This Row],[ID_mapy]],mapa[],4,FALSE)</f>
        <v>6</v>
      </c>
      <c r="L484">
        <f>VLOOKUP(rozgrywka[[#This Row],[ID_mapy]],mapa[],5,FALSE)</f>
        <v>190</v>
      </c>
      <c r="M484">
        <f>VLOOKUP(rozgrywka[[#This Row],[ID_mapy]],mapa[],6,FALSE)</f>
        <v>1200</v>
      </c>
      <c r="N484" s="4">
        <f>MONTH(rozgrywka[[#This Row],[Data_rozgrywki]])</f>
        <v>7</v>
      </c>
      <c r="O484" s="4">
        <f>YEAR(rozgrywka[[#This Row],[Data_rozgrywki]])</f>
        <v>2019</v>
      </c>
    </row>
    <row r="485" spans="1:15" x14ac:dyDescent="0.25">
      <c r="A485">
        <v>484</v>
      </c>
      <c r="B485">
        <v>3</v>
      </c>
      <c r="C485">
        <v>14</v>
      </c>
      <c r="D485" s="1">
        <v>43662</v>
      </c>
      <c r="E485">
        <v>54.03</v>
      </c>
      <c r="F485" t="str">
        <f>VLOOKUP(rozgrywka[[#This Row],[ID_gracza]],gracz[],2,FALSE)</f>
        <v>Klikacz69</v>
      </c>
      <c r="G485" s="1">
        <f>VLOOKUP(rozgrywka[[#This Row],[ID_gracza]],gracz[],3,FALSE)</f>
        <v>43602</v>
      </c>
      <c r="H485" t="str">
        <f>VLOOKUP(rozgrywka[[#This Row],[ID_gracza]],gracz[],4,FALSE)</f>
        <v>Polska</v>
      </c>
      <c r="I485" t="str">
        <f>VLOOKUP(rozgrywka[[#This Row],[ID_mapy]],mapa[],2,FALSE)</f>
        <v>Reolka</v>
      </c>
      <c r="J485" t="str">
        <f>VLOOKUP(rozgrywka[[#This Row],[ID_mapy]],mapa[],3,FALSE)</f>
        <v>Bez Tytułu</v>
      </c>
      <c r="K485">
        <f>VLOOKUP(rozgrywka[[#This Row],[ID_mapy]],mapa[],4,FALSE)</f>
        <v>6</v>
      </c>
      <c r="L485">
        <f>VLOOKUP(rozgrywka[[#This Row],[ID_mapy]],mapa[],5,FALSE)</f>
        <v>190</v>
      </c>
      <c r="M485">
        <f>VLOOKUP(rozgrywka[[#This Row],[ID_mapy]],mapa[],6,FALSE)</f>
        <v>1200</v>
      </c>
      <c r="N485" s="4">
        <f>MONTH(rozgrywka[[#This Row],[Data_rozgrywki]])</f>
        <v>7</v>
      </c>
      <c r="O485" s="4">
        <f>YEAR(rozgrywka[[#This Row],[Data_rozgrywki]])</f>
        <v>2019</v>
      </c>
    </row>
    <row r="486" spans="1:15" x14ac:dyDescent="0.25">
      <c r="A486">
        <v>485</v>
      </c>
      <c r="B486">
        <v>3</v>
      </c>
      <c r="C486">
        <v>14</v>
      </c>
      <c r="D486" s="1">
        <v>43662</v>
      </c>
      <c r="E486">
        <v>65.760000000000005</v>
      </c>
      <c r="F486" t="str">
        <f>VLOOKUP(rozgrywka[[#This Row],[ID_gracza]],gracz[],2,FALSE)</f>
        <v>Klikacz69</v>
      </c>
      <c r="G486" s="1">
        <f>VLOOKUP(rozgrywka[[#This Row],[ID_gracza]],gracz[],3,FALSE)</f>
        <v>43602</v>
      </c>
      <c r="H486" t="str">
        <f>VLOOKUP(rozgrywka[[#This Row],[ID_gracza]],gracz[],4,FALSE)</f>
        <v>Polska</v>
      </c>
      <c r="I486" t="str">
        <f>VLOOKUP(rozgrywka[[#This Row],[ID_mapy]],mapa[],2,FALSE)</f>
        <v>Reolka</v>
      </c>
      <c r="J486" t="str">
        <f>VLOOKUP(rozgrywka[[#This Row],[ID_mapy]],mapa[],3,FALSE)</f>
        <v>Bez Tytułu</v>
      </c>
      <c r="K486">
        <f>VLOOKUP(rozgrywka[[#This Row],[ID_mapy]],mapa[],4,FALSE)</f>
        <v>6</v>
      </c>
      <c r="L486">
        <f>VLOOKUP(rozgrywka[[#This Row],[ID_mapy]],mapa[],5,FALSE)</f>
        <v>190</v>
      </c>
      <c r="M486">
        <f>VLOOKUP(rozgrywka[[#This Row],[ID_mapy]],mapa[],6,FALSE)</f>
        <v>1200</v>
      </c>
      <c r="N486" s="4">
        <f>MONTH(rozgrywka[[#This Row],[Data_rozgrywki]])</f>
        <v>7</v>
      </c>
      <c r="O486" s="4">
        <f>YEAR(rozgrywka[[#This Row],[Data_rozgrywki]])</f>
        <v>2019</v>
      </c>
    </row>
    <row r="487" spans="1:15" x14ac:dyDescent="0.25">
      <c r="A487">
        <v>486</v>
      </c>
      <c r="B487">
        <v>3</v>
      </c>
      <c r="C487">
        <v>14</v>
      </c>
      <c r="D487" s="1">
        <v>43664</v>
      </c>
      <c r="E487">
        <v>90.93</v>
      </c>
      <c r="F487" t="str">
        <f>VLOOKUP(rozgrywka[[#This Row],[ID_gracza]],gracz[],2,FALSE)</f>
        <v>Klikacz69</v>
      </c>
      <c r="G487" s="1">
        <f>VLOOKUP(rozgrywka[[#This Row],[ID_gracza]],gracz[],3,FALSE)</f>
        <v>43602</v>
      </c>
      <c r="H487" t="str">
        <f>VLOOKUP(rozgrywka[[#This Row],[ID_gracza]],gracz[],4,FALSE)</f>
        <v>Polska</v>
      </c>
      <c r="I487" t="str">
        <f>VLOOKUP(rozgrywka[[#This Row],[ID_mapy]],mapa[],2,FALSE)</f>
        <v>Reolka</v>
      </c>
      <c r="J487" t="str">
        <f>VLOOKUP(rozgrywka[[#This Row],[ID_mapy]],mapa[],3,FALSE)</f>
        <v>Bez Tytułu</v>
      </c>
      <c r="K487">
        <f>VLOOKUP(rozgrywka[[#This Row],[ID_mapy]],mapa[],4,FALSE)</f>
        <v>6</v>
      </c>
      <c r="L487">
        <f>VLOOKUP(rozgrywka[[#This Row],[ID_mapy]],mapa[],5,FALSE)</f>
        <v>190</v>
      </c>
      <c r="M487">
        <f>VLOOKUP(rozgrywka[[#This Row],[ID_mapy]],mapa[],6,FALSE)</f>
        <v>1200</v>
      </c>
      <c r="N487" s="4">
        <f>MONTH(rozgrywka[[#This Row],[Data_rozgrywki]])</f>
        <v>7</v>
      </c>
      <c r="O487" s="4">
        <f>YEAR(rozgrywka[[#This Row],[Data_rozgrywki]])</f>
        <v>2019</v>
      </c>
    </row>
    <row r="488" spans="1:15" x14ac:dyDescent="0.25">
      <c r="A488">
        <v>487</v>
      </c>
      <c r="B488">
        <v>14</v>
      </c>
      <c r="C488">
        <v>16</v>
      </c>
      <c r="D488" s="1">
        <v>43664</v>
      </c>
      <c r="E488">
        <v>26.04</v>
      </c>
      <c r="F488" t="str">
        <f>VLOOKUP(rozgrywka[[#This Row],[ID_gracza]],gracz[],2,FALSE)</f>
        <v>MikuTapper</v>
      </c>
      <c r="G488" s="1">
        <f>VLOOKUP(rozgrywka[[#This Row],[ID_gracza]],gracz[],3,FALSE)</f>
        <v>43569</v>
      </c>
      <c r="H488" t="str">
        <f>VLOOKUP(rozgrywka[[#This Row],[ID_gracza]],gracz[],4,FALSE)</f>
        <v>Japonia</v>
      </c>
      <c r="I488" t="str">
        <f>VLOOKUP(rozgrywka[[#This Row],[ID_mapy]],mapa[],2,FALSE)</f>
        <v>Umarłe Korporacje</v>
      </c>
      <c r="J488" t="str">
        <f>VLOOKUP(rozgrywka[[#This Row],[ID_mapy]],mapa[],3,FALSE)</f>
        <v>Wszystko zamarznie</v>
      </c>
      <c r="K488">
        <f>VLOOKUP(rozgrywka[[#This Row],[ID_mapy]],mapa[],4,FALSE)</f>
        <v>8</v>
      </c>
      <c r="L488">
        <f>VLOOKUP(rozgrywka[[#This Row],[ID_mapy]],mapa[],5,FALSE)</f>
        <v>240</v>
      </c>
      <c r="M488">
        <f>VLOOKUP(rozgrywka[[#This Row],[ID_mapy]],mapa[],6,FALSE)</f>
        <v>1800</v>
      </c>
      <c r="N488" s="4">
        <f>MONTH(rozgrywka[[#This Row],[Data_rozgrywki]])</f>
        <v>7</v>
      </c>
      <c r="O488" s="4">
        <f>YEAR(rozgrywka[[#This Row],[Data_rozgrywki]])</f>
        <v>2019</v>
      </c>
    </row>
    <row r="489" spans="1:15" x14ac:dyDescent="0.25">
      <c r="A489">
        <v>488</v>
      </c>
      <c r="B489">
        <v>14</v>
      </c>
      <c r="C489">
        <v>16</v>
      </c>
      <c r="D489" s="1">
        <v>43664</v>
      </c>
      <c r="E489">
        <v>27.48</v>
      </c>
      <c r="F489" t="str">
        <f>VLOOKUP(rozgrywka[[#This Row],[ID_gracza]],gracz[],2,FALSE)</f>
        <v>MikuTapper</v>
      </c>
      <c r="G489" s="1">
        <f>VLOOKUP(rozgrywka[[#This Row],[ID_gracza]],gracz[],3,FALSE)</f>
        <v>43569</v>
      </c>
      <c r="H489" t="str">
        <f>VLOOKUP(rozgrywka[[#This Row],[ID_gracza]],gracz[],4,FALSE)</f>
        <v>Japonia</v>
      </c>
      <c r="I489" t="str">
        <f>VLOOKUP(rozgrywka[[#This Row],[ID_mapy]],mapa[],2,FALSE)</f>
        <v>Umarłe Korporacje</v>
      </c>
      <c r="J489" t="str">
        <f>VLOOKUP(rozgrywka[[#This Row],[ID_mapy]],mapa[],3,FALSE)</f>
        <v>Wszystko zamarznie</v>
      </c>
      <c r="K489">
        <f>VLOOKUP(rozgrywka[[#This Row],[ID_mapy]],mapa[],4,FALSE)</f>
        <v>8</v>
      </c>
      <c r="L489">
        <f>VLOOKUP(rozgrywka[[#This Row],[ID_mapy]],mapa[],5,FALSE)</f>
        <v>240</v>
      </c>
      <c r="M489">
        <f>VLOOKUP(rozgrywka[[#This Row],[ID_mapy]],mapa[],6,FALSE)</f>
        <v>1800</v>
      </c>
      <c r="N489" s="4">
        <f>MONTH(rozgrywka[[#This Row],[Data_rozgrywki]])</f>
        <v>7</v>
      </c>
      <c r="O489" s="4">
        <f>YEAR(rozgrywka[[#This Row],[Data_rozgrywki]])</f>
        <v>2019</v>
      </c>
    </row>
    <row r="490" spans="1:15" x14ac:dyDescent="0.25">
      <c r="A490">
        <v>489</v>
      </c>
      <c r="B490">
        <v>14</v>
      </c>
      <c r="C490">
        <v>16</v>
      </c>
      <c r="D490" s="1">
        <v>43664</v>
      </c>
      <c r="E490">
        <v>40.1</v>
      </c>
      <c r="F490" t="str">
        <f>VLOOKUP(rozgrywka[[#This Row],[ID_gracza]],gracz[],2,FALSE)</f>
        <v>MikuTapper</v>
      </c>
      <c r="G490" s="1">
        <f>VLOOKUP(rozgrywka[[#This Row],[ID_gracza]],gracz[],3,FALSE)</f>
        <v>43569</v>
      </c>
      <c r="H490" t="str">
        <f>VLOOKUP(rozgrywka[[#This Row],[ID_gracza]],gracz[],4,FALSE)</f>
        <v>Japonia</v>
      </c>
      <c r="I490" t="str">
        <f>VLOOKUP(rozgrywka[[#This Row],[ID_mapy]],mapa[],2,FALSE)</f>
        <v>Umarłe Korporacje</v>
      </c>
      <c r="J490" t="str">
        <f>VLOOKUP(rozgrywka[[#This Row],[ID_mapy]],mapa[],3,FALSE)</f>
        <v>Wszystko zamarznie</v>
      </c>
      <c r="K490">
        <f>VLOOKUP(rozgrywka[[#This Row],[ID_mapy]],mapa[],4,FALSE)</f>
        <v>8</v>
      </c>
      <c r="L490">
        <f>VLOOKUP(rozgrywka[[#This Row],[ID_mapy]],mapa[],5,FALSE)</f>
        <v>240</v>
      </c>
      <c r="M490">
        <f>VLOOKUP(rozgrywka[[#This Row],[ID_mapy]],mapa[],6,FALSE)</f>
        <v>1800</v>
      </c>
      <c r="N490" s="4">
        <f>MONTH(rozgrywka[[#This Row],[Data_rozgrywki]])</f>
        <v>7</v>
      </c>
      <c r="O490" s="4">
        <f>YEAR(rozgrywka[[#This Row],[Data_rozgrywki]])</f>
        <v>2019</v>
      </c>
    </row>
    <row r="491" spans="1:15" x14ac:dyDescent="0.25">
      <c r="A491">
        <v>490</v>
      </c>
      <c r="B491">
        <v>14</v>
      </c>
      <c r="C491">
        <v>16</v>
      </c>
      <c r="D491" s="1">
        <v>43664</v>
      </c>
      <c r="E491">
        <v>47.77</v>
      </c>
      <c r="F491" t="str">
        <f>VLOOKUP(rozgrywka[[#This Row],[ID_gracza]],gracz[],2,FALSE)</f>
        <v>MikuTapper</v>
      </c>
      <c r="G491" s="1">
        <f>VLOOKUP(rozgrywka[[#This Row],[ID_gracza]],gracz[],3,FALSE)</f>
        <v>43569</v>
      </c>
      <c r="H491" t="str">
        <f>VLOOKUP(rozgrywka[[#This Row],[ID_gracza]],gracz[],4,FALSE)</f>
        <v>Japonia</v>
      </c>
      <c r="I491" t="str">
        <f>VLOOKUP(rozgrywka[[#This Row],[ID_mapy]],mapa[],2,FALSE)</f>
        <v>Umarłe Korporacje</v>
      </c>
      <c r="J491" t="str">
        <f>VLOOKUP(rozgrywka[[#This Row],[ID_mapy]],mapa[],3,FALSE)</f>
        <v>Wszystko zamarznie</v>
      </c>
      <c r="K491">
        <f>VLOOKUP(rozgrywka[[#This Row],[ID_mapy]],mapa[],4,FALSE)</f>
        <v>8</v>
      </c>
      <c r="L491">
        <f>VLOOKUP(rozgrywka[[#This Row],[ID_mapy]],mapa[],5,FALSE)</f>
        <v>240</v>
      </c>
      <c r="M491">
        <f>VLOOKUP(rozgrywka[[#This Row],[ID_mapy]],mapa[],6,FALSE)</f>
        <v>1800</v>
      </c>
      <c r="N491" s="4">
        <f>MONTH(rozgrywka[[#This Row],[Data_rozgrywki]])</f>
        <v>7</v>
      </c>
      <c r="O491" s="4">
        <f>YEAR(rozgrywka[[#This Row],[Data_rozgrywki]])</f>
        <v>2019</v>
      </c>
    </row>
    <row r="492" spans="1:15" x14ac:dyDescent="0.25">
      <c r="A492">
        <v>491</v>
      </c>
      <c r="B492">
        <v>14</v>
      </c>
      <c r="C492">
        <v>16</v>
      </c>
      <c r="D492" s="1">
        <v>43664</v>
      </c>
      <c r="E492">
        <v>50.15</v>
      </c>
      <c r="F492" t="str">
        <f>VLOOKUP(rozgrywka[[#This Row],[ID_gracza]],gracz[],2,FALSE)</f>
        <v>MikuTapper</v>
      </c>
      <c r="G492" s="1">
        <f>VLOOKUP(rozgrywka[[#This Row],[ID_gracza]],gracz[],3,FALSE)</f>
        <v>43569</v>
      </c>
      <c r="H492" t="str">
        <f>VLOOKUP(rozgrywka[[#This Row],[ID_gracza]],gracz[],4,FALSE)</f>
        <v>Japonia</v>
      </c>
      <c r="I492" t="str">
        <f>VLOOKUP(rozgrywka[[#This Row],[ID_mapy]],mapa[],2,FALSE)</f>
        <v>Umarłe Korporacje</v>
      </c>
      <c r="J492" t="str">
        <f>VLOOKUP(rozgrywka[[#This Row],[ID_mapy]],mapa[],3,FALSE)</f>
        <v>Wszystko zamarznie</v>
      </c>
      <c r="K492">
        <f>VLOOKUP(rozgrywka[[#This Row],[ID_mapy]],mapa[],4,FALSE)</f>
        <v>8</v>
      </c>
      <c r="L492">
        <f>VLOOKUP(rozgrywka[[#This Row],[ID_mapy]],mapa[],5,FALSE)</f>
        <v>240</v>
      </c>
      <c r="M492">
        <f>VLOOKUP(rozgrywka[[#This Row],[ID_mapy]],mapa[],6,FALSE)</f>
        <v>1800</v>
      </c>
      <c r="N492" s="4">
        <f>MONTH(rozgrywka[[#This Row],[Data_rozgrywki]])</f>
        <v>7</v>
      </c>
      <c r="O492" s="4">
        <f>YEAR(rozgrywka[[#This Row],[Data_rozgrywki]])</f>
        <v>2019</v>
      </c>
    </row>
    <row r="493" spans="1:15" x14ac:dyDescent="0.25">
      <c r="A493">
        <v>492</v>
      </c>
      <c r="B493">
        <v>3</v>
      </c>
      <c r="C493">
        <v>14</v>
      </c>
      <c r="D493" s="1">
        <v>43665</v>
      </c>
      <c r="E493">
        <v>68.14</v>
      </c>
      <c r="F493" t="str">
        <f>VLOOKUP(rozgrywka[[#This Row],[ID_gracza]],gracz[],2,FALSE)</f>
        <v>Klikacz69</v>
      </c>
      <c r="G493" s="1">
        <f>VLOOKUP(rozgrywka[[#This Row],[ID_gracza]],gracz[],3,FALSE)</f>
        <v>43602</v>
      </c>
      <c r="H493" t="str">
        <f>VLOOKUP(rozgrywka[[#This Row],[ID_gracza]],gracz[],4,FALSE)</f>
        <v>Polska</v>
      </c>
      <c r="I493" t="str">
        <f>VLOOKUP(rozgrywka[[#This Row],[ID_mapy]],mapa[],2,FALSE)</f>
        <v>Reolka</v>
      </c>
      <c r="J493" t="str">
        <f>VLOOKUP(rozgrywka[[#This Row],[ID_mapy]],mapa[],3,FALSE)</f>
        <v>Bez Tytułu</v>
      </c>
      <c r="K493">
        <f>VLOOKUP(rozgrywka[[#This Row],[ID_mapy]],mapa[],4,FALSE)</f>
        <v>6</v>
      </c>
      <c r="L493">
        <f>VLOOKUP(rozgrywka[[#This Row],[ID_mapy]],mapa[],5,FALSE)</f>
        <v>190</v>
      </c>
      <c r="M493">
        <f>VLOOKUP(rozgrywka[[#This Row],[ID_mapy]],mapa[],6,FALSE)</f>
        <v>1200</v>
      </c>
      <c r="N493" s="4">
        <f>MONTH(rozgrywka[[#This Row],[Data_rozgrywki]])</f>
        <v>7</v>
      </c>
      <c r="O493" s="4">
        <f>YEAR(rozgrywka[[#This Row],[Data_rozgrywki]])</f>
        <v>2019</v>
      </c>
    </row>
    <row r="494" spans="1:15" x14ac:dyDescent="0.25">
      <c r="A494">
        <v>493</v>
      </c>
      <c r="B494">
        <v>3</v>
      </c>
      <c r="C494">
        <v>15</v>
      </c>
      <c r="D494" s="1">
        <v>43665</v>
      </c>
      <c r="E494">
        <v>19.73</v>
      </c>
      <c r="F494" t="str">
        <f>VLOOKUP(rozgrywka[[#This Row],[ID_gracza]],gracz[],2,FALSE)</f>
        <v>Klikacz69</v>
      </c>
      <c r="G494" s="1">
        <f>VLOOKUP(rozgrywka[[#This Row],[ID_gracza]],gracz[],3,FALSE)</f>
        <v>43602</v>
      </c>
      <c r="H494" t="str">
        <f>VLOOKUP(rozgrywka[[#This Row],[ID_gracza]],gracz[],4,FALSE)</f>
        <v>Polska</v>
      </c>
      <c r="I494" t="str">
        <f>VLOOKUP(rozgrywka[[#This Row],[ID_mapy]],mapa[],2,FALSE)</f>
        <v>Pan Daft</v>
      </c>
      <c r="J494" t="str">
        <f>VLOOKUP(rozgrywka[[#This Row],[ID_mapy]],mapa[],3,FALSE)</f>
        <v>Twardziej, Lepiej, Szybciej, Mocniej</v>
      </c>
      <c r="K494">
        <f>VLOOKUP(rozgrywka[[#This Row],[ID_mapy]],mapa[],4,FALSE)</f>
        <v>5</v>
      </c>
      <c r="L494">
        <f>VLOOKUP(rozgrywka[[#This Row],[ID_mapy]],mapa[],5,FALSE)</f>
        <v>123</v>
      </c>
      <c r="M494">
        <f>VLOOKUP(rozgrywka[[#This Row],[ID_mapy]],mapa[],6,FALSE)</f>
        <v>1000</v>
      </c>
      <c r="N494" s="4">
        <f>MONTH(rozgrywka[[#This Row],[Data_rozgrywki]])</f>
        <v>7</v>
      </c>
      <c r="O494" s="4">
        <f>YEAR(rozgrywka[[#This Row],[Data_rozgrywki]])</f>
        <v>2019</v>
      </c>
    </row>
    <row r="495" spans="1:15" x14ac:dyDescent="0.25">
      <c r="A495">
        <v>494</v>
      </c>
      <c r="B495">
        <v>3</v>
      </c>
      <c r="C495">
        <v>15</v>
      </c>
      <c r="D495" s="1">
        <v>43665</v>
      </c>
      <c r="E495">
        <v>28.02</v>
      </c>
      <c r="F495" t="str">
        <f>VLOOKUP(rozgrywka[[#This Row],[ID_gracza]],gracz[],2,FALSE)</f>
        <v>Klikacz69</v>
      </c>
      <c r="G495" s="1">
        <f>VLOOKUP(rozgrywka[[#This Row],[ID_gracza]],gracz[],3,FALSE)</f>
        <v>43602</v>
      </c>
      <c r="H495" t="str">
        <f>VLOOKUP(rozgrywka[[#This Row],[ID_gracza]],gracz[],4,FALSE)</f>
        <v>Polska</v>
      </c>
      <c r="I495" t="str">
        <f>VLOOKUP(rozgrywka[[#This Row],[ID_mapy]],mapa[],2,FALSE)</f>
        <v>Pan Daft</v>
      </c>
      <c r="J495" t="str">
        <f>VLOOKUP(rozgrywka[[#This Row],[ID_mapy]],mapa[],3,FALSE)</f>
        <v>Twardziej, Lepiej, Szybciej, Mocniej</v>
      </c>
      <c r="K495">
        <f>VLOOKUP(rozgrywka[[#This Row],[ID_mapy]],mapa[],4,FALSE)</f>
        <v>5</v>
      </c>
      <c r="L495">
        <f>VLOOKUP(rozgrywka[[#This Row],[ID_mapy]],mapa[],5,FALSE)</f>
        <v>123</v>
      </c>
      <c r="M495">
        <f>VLOOKUP(rozgrywka[[#This Row],[ID_mapy]],mapa[],6,FALSE)</f>
        <v>1000</v>
      </c>
      <c r="N495" s="4">
        <f>MONTH(rozgrywka[[#This Row],[Data_rozgrywki]])</f>
        <v>7</v>
      </c>
      <c r="O495" s="4">
        <f>YEAR(rozgrywka[[#This Row],[Data_rozgrywki]])</f>
        <v>2019</v>
      </c>
    </row>
    <row r="496" spans="1:15" x14ac:dyDescent="0.25">
      <c r="A496">
        <v>495</v>
      </c>
      <c r="B496">
        <v>3</v>
      </c>
      <c r="C496">
        <v>15</v>
      </c>
      <c r="D496" s="1">
        <v>43667</v>
      </c>
      <c r="E496">
        <v>27.21</v>
      </c>
      <c r="F496" t="str">
        <f>VLOOKUP(rozgrywka[[#This Row],[ID_gracza]],gracz[],2,FALSE)</f>
        <v>Klikacz69</v>
      </c>
      <c r="G496" s="1">
        <f>VLOOKUP(rozgrywka[[#This Row],[ID_gracza]],gracz[],3,FALSE)</f>
        <v>43602</v>
      </c>
      <c r="H496" t="str">
        <f>VLOOKUP(rozgrywka[[#This Row],[ID_gracza]],gracz[],4,FALSE)</f>
        <v>Polska</v>
      </c>
      <c r="I496" t="str">
        <f>VLOOKUP(rozgrywka[[#This Row],[ID_mapy]],mapa[],2,FALSE)</f>
        <v>Pan Daft</v>
      </c>
      <c r="J496" t="str">
        <f>VLOOKUP(rozgrywka[[#This Row],[ID_mapy]],mapa[],3,FALSE)</f>
        <v>Twardziej, Lepiej, Szybciej, Mocniej</v>
      </c>
      <c r="K496">
        <f>VLOOKUP(rozgrywka[[#This Row],[ID_mapy]],mapa[],4,FALSE)</f>
        <v>5</v>
      </c>
      <c r="L496">
        <f>VLOOKUP(rozgrywka[[#This Row],[ID_mapy]],mapa[],5,FALSE)</f>
        <v>123</v>
      </c>
      <c r="M496">
        <f>VLOOKUP(rozgrywka[[#This Row],[ID_mapy]],mapa[],6,FALSE)</f>
        <v>1000</v>
      </c>
      <c r="N496" s="4">
        <f>MONTH(rozgrywka[[#This Row],[Data_rozgrywki]])</f>
        <v>7</v>
      </c>
      <c r="O496" s="4">
        <f>YEAR(rozgrywka[[#This Row],[Data_rozgrywki]])</f>
        <v>2019</v>
      </c>
    </row>
    <row r="497" spans="1:15" x14ac:dyDescent="0.25">
      <c r="A497">
        <v>496</v>
      </c>
      <c r="B497">
        <v>14</v>
      </c>
      <c r="C497">
        <v>16</v>
      </c>
      <c r="D497" s="1">
        <v>43667</v>
      </c>
      <c r="E497">
        <v>44.52</v>
      </c>
      <c r="F497" t="str">
        <f>VLOOKUP(rozgrywka[[#This Row],[ID_gracza]],gracz[],2,FALSE)</f>
        <v>MikuTapper</v>
      </c>
      <c r="G497" s="1">
        <f>VLOOKUP(rozgrywka[[#This Row],[ID_gracza]],gracz[],3,FALSE)</f>
        <v>43569</v>
      </c>
      <c r="H497" t="str">
        <f>VLOOKUP(rozgrywka[[#This Row],[ID_gracza]],gracz[],4,FALSE)</f>
        <v>Japonia</v>
      </c>
      <c r="I497" t="str">
        <f>VLOOKUP(rozgrywka[[#This Row],[ID_mapy]],mapa[],2,FALSE)</f>
        <v>Umarłe Korporacje</v>
      </c>
      <c r="J497" t="str">
        <f>VLOOKUP(rozgrywka[[#This Row],[ID_mapy]],mapa[],3,FALSE)</f>
        <v>Wszystko zamarznie</v>
      </c>
      <c r="K497">
        <f>VLOOKUP(rozgrywka[[#This Row],[ID_mapy]],mapa[],4,FALSE)</f>
        <v>8</v>
      </c>
      <c r="L497">
        <f>VLOOKUP(rozgrywka[[#This Row],[ID_mapy]],mapa[],5,FALSE)</f>
        <v>240</v>
      </c>
      <c r="M497">
        <f>VLOOKUP(rozgrywka[[#This Row],[ID_mapy]],mapa[],6,FALSE)</f>
        <v>1800</v>
      </c>
      <c r="N497" s="4">
        <f>MONTH(rozgrywka[[#This Row],[Data_rozgrywki]])</f>
        <v>7</v>
      </c>
      <c r="O497" s="4">
        <f>YEAR(rozgrywka[[#This Row],[Data_rozgrywki]])</f>
        <v>2019</v>
      </c>
    </row>
    <row r="498" spans="1:15" x14ac:dyDescent="0.25">
      <c r="A498">
        <v>497</v>
      </c>
      <c r="B498">
        <v>14</v>
      </c>
      <c r="C498">
        <v>16</v>
      </c>
      <c r="D498" s="1">
        <v>43667</v>
      </c>
      <c r="E498">
        <v>60.54</v>
      </c>
      <c r="F498" t="str">
        <f>VLOOKUP(rozgrywka[[#This Row],[ID_gracza]],gracz[],2,FALSE)</f>
        <v>MikuTapper</v>
      </c>
      <c r="G498" s="1">
        <f>VLOOKUP(rozgrywka[[#This Row],[ID_gracza]],gracz[],3,FALSE)</f>
        <v>43569</v>
      </c>
      <c r="H498" t="str">
        <f>VLOOKUP(rozgrywka[[#This Row],[ID_gracza]],gracz[],4,FALSE)</f>
        <v>Japonia</v>
      </c>
      <c r="I498" t="str">
        <f>VLOOKUP(rozgrywka[[#This Row],[ID_mapy]],mapa[],2,FALSE)</f>
        <v>Umarłe Korporacje</v>
      </c>
      <c r="J498" t="str">
        <f>VLOOKUP(rozgrywka[[#This Row],[ID_mapy]],mapa[],3,FALSE)</f>
        <v>Wszystko zamarznie</v>
      </c>
      <c r="K498">
        <f>VLOOKUP(rozgrywka[[#This Row],[ID_mapy]],mapa[],4,FALSE)</f>
        <v>8</v>
      </c>
      <c r="L498">
        <f>VLOOKUP(rozgrywka[[#This Row],[ID_mapy]],mapa[],5,FALSE)</f>
        <v>240</v>
      </c>
      <c r="M498">
        <f>VLOOKUP(rozgrywka[[#This Row],[ID_mapy]],mapa[],6,FALSE)</f>
        <v>1800</v>
      </c>
      <c r="N498" s="4">
        <f>MONTH(rozgrywka[[#This Row],[Data_rozgrywki]])</f>
        <v>7</v>
      </c>
      <c r="O498" s="4">
        <f>YEAR(rozgrywka[[#This Row],[Data_rozgrywki]])</f>
        <v>2019</v>
      </c>
    </row>
    <row r="499" spans="1:15" x14ac:dyDescent="0.25">
      <c r="A499">
        <v>498</v>
      </c>
      <c r="B499">
        <v>14</v>
      </c>
      <c r="C499">
        <v>16</v>
      </c>
      <c r="D499" s="1">
        <v>43667</v>
      </c>
      <c r="E499">
        <v>82.06</v>
      </c>
      <c r="F499" t="str">
        <f>VLOOKUP(rozgrywka[[#This Row],[ID_gracza]],gracz[],2,FALSE)</f>
        <v>MikuTapper</v>
      </c>
      <c r="G499" s="1">
        <f>VLOOKUP(rozgrywka[[#This Row],[ID_gracza]],gracz[],3,FALSE)</f>
        <v>43569</v>
      </c>
      <c r="H499" t="str">
        <f>VLOOKUP(rozgrywka[[#This Row],[ID_gracza]],gracz[],4,FALSE)</f>
        <v>Japonia</v>
      </c>
      <c r="I499" t="str">
        <f>VLOOKUP(rozgrywka[[#This Row],[ID_mapy]],mapa[],2,FALSE)</f>
        <v>Umarłe Korporacje</v>
      </c>
      <c r="J499" t="str">
        <f>VLOOKUP(rozgrywka[[#This Row],[ID_mapy]],mapa[],3,FALSE)</f>
        <v>Wszystko zamarznie</v>
      </c>
      <c r="K499">
        <f>VLOOKUP(rozgrywka[[#This Row],[ID_mapy]],mapa[],4,FALSE)</f>
        <v>8</v>
      </c>
      <c r="L499">
        <f>VLOOKUP(rozgrywka[[#This Row],[ID_mapy]],mapa[],5,FALSE)</f>
        <v>240</v>
      </c>
      <c r="M499">
        <f>VLOOKUP(rozgrywka[[#This Row],[ID_mapy]],mapa[],6,FALSE)</f>
        <v>1800</v>
      </c>
      <c r="N499" s="4">
        <f>MONTH(rozgrywka[[#This Row],[Data_rozgrywki]])</f>
        <v>7</v>
      </c>
      <c r="O499" s="4">
        <f>YEAR(rozgrywka[[#This Row],[Data_rozgrywki]])</f>
        <v>2019</v>
      </c>
    </row>
    <row r="500" spans="1:15" x14ac:dyDescent="0.25">
      <c r="A500">
        <v>499</v>
      </c>
      <c r="B500">
        <v>3</v>
      </c>
      <c r="C500">
        <v>15</v>
      </c>
      <c r="D500" s="1">
        <v>43670</v>
      </c>
      <c r="E500">
        <v>29.29</v>
      </c>
      <c r="F500" t="str">
        <f>VLOOKUP(rozgrywka[[#This Row],[ID_gracza]],gracz[],2,FALSE)</f>
        <v>Klikacz69</v>
      </c>
      <c r="G500" s="1">
        <f>VLOOKUP(rozgrywka[[#This Row],[ID_gracza]],gracz[],3,FALSE)</f>
        <v>43602</v>
      </c>
      <c r="H500" t="str">
        <f>VLOOKUP(rozgrywka[[#This Row],[ID_gracza]],gracz[],4,FALSE)</f>
        <v>Polska</v>
      </c>
      <c r="I500" t="str">
        <f>VLOOKUP(rozgrywka[[#This Row],[ID_mapy]],mapa[],2,FALSE)</f>
        <v>Pan Daft</v>
      </c>
      <c r="J500" t="str">
        <f>VLOOKUP(rozgrywka[[#This Row],[ID_mapy]],mapa[],3,FALSE)</f>
        <v>Twardziej, Lepiej, Szybciej, Mocniej</v>
      </c>
      <c r="K500">
        <f>VLOOKUP(rozgrywka[[#This Row],[ID_mapy]],mapa[],4,FALSE)</f>
        <v>5</v>
      </c>
      <c r="L500">
        <f>VLOOKUP(rozgrywka[[#This Row],[ID_mapy]],mapa[],5,FALSE)</f>
        <v>123</v>
      </c>
      <c r="M500">
        <f>VLOOKUP(rozgrywka[[#This Row],[ID_mapy]],mapa[],6,FALSE)</f>
        <v>1000</v>
      </c>
      <c r="N500" s="4">
        <f>MONTH(rozgrywka[[#This Row],[Data_rozgrywki]])</f>
        <v>7</v>
      </c>
      <c r="O500" s="4">
        <f>YEAR(rozgrywka[[#This Row],[Data_rozgrywki]])</f>
        <v>2019</v>
      </c>
    </row>
    <row r="501" spans="1:15" x14ac:dyDescent="0.25">
      <c r="A501">
        <v>500</v>
      </c>
      <c r="B501">
        <v>3</v>
      </c>
      <c r="C501">
        <v>15</v>
      </c>
      <c r="D501" s="1">
        <v>43670</v>
      </c>
      <c r="E501">
        <v>49.43</v>
      </c>
      <c r="F501" t="str">
        <f>VLOOKUP(rozgrywka[[#This Row],[ID_gracza]],gracz[],2,FALSE)</f>
        <v>Klikacz69</v>
      </c>
      <c r="G501" s="1">
        <f>VLOOKUP(rozgrywka[[#This Row],[ID_gracza]],gracz[],3,FALSE)</f>
        <v>43602</v>
      </c>
      <c r="H501" t="str">
        <f>VLOOKUP(rozgrywka[[#This Row],[ID_gracza]],gracz[],4,FALSE)</f>
        <v>Polska</v>
      </c>
      <c r="I501" t="str">
        <f>VLOOKUP(rozgrywka[[#This Row],[ID_mapy]],mapa[],2,FALSE)</f>
        <v>Pan Daft</v>
      </c>
      <c r="J501" t="str">
        <f>VLOOKUP(rozgrywka[[#This Row],[ID_mapy]],mapa[],3,FALSE)</f>
        <v>Twardziej, Lepiej, Szybciej, Mocniej</v>
      </c>
      <c r="K501">
        <f>VLOOKUP(rozgrywka[[#This Row],[ID_mapy]],mapa[],4,FALSE)</f>
        <v>5</v>
      </c>
      <c r="L501">
        <f>VLOOKUP(rozgrywka[[#This Row],[ID_mapy]],mapa[],5,FALSE)</f>
        <v>123</v>
      </c>
      <c r="M501">
        <f>VLOOKUP(rozgrywka[[#This Row],[ID_mapy]],mapa[],6,FALSE)</f>
        <v>1000</v>
      </c>
      <c r="N501" s="4">
        <f>MONTH(rozgrywka[[#This Row],[Data_rozgrywki]])</f>
        <v>7</v>
      </c>
      <c r="O501" s="4">
        <f>YEAR(rozgrywka[[#This Row],[Data_rozgrywki]])</f>
        <v>2019</v>
      </c>
    </row>
    <row r="502" spans="1:15" x14ac:dyDescent="0.25">
      <c r="A502">
        <v>501</v>
      </c>
      <c r="B502">
        <v>3</v>
      </c>
      <c r="C502">
        <v>15</v>
      </c>
      <c r="D502" s="1">
        <v>43670</v>
      </c>
      <c r="E502">
        <v>49.86</v>
      </c>
      <c r="F502" t="str">
        <f>VLOOKUP(rozgrywka[[#This Row],[ID_gracza]],gracz[],2,FALSE)</f>
        <v>Klikacz69</v>
      </c>
      <c r="G502" s="1">
        <f>VLOOKUP(rozgrywka[[#This Row],[ID_gracza]],gracz[],3,FALSE)</f>
        <v>43602</v>
      </c>
      <c r="H502" t="str">
        <f>VLOOKUP(rozgrywka[[#This Row],[ID_gracza]],gracz[],4,FALSE)</f>
        <v>Polska</v>
      </c>
      <c r="I502" t="str">
        <f>VLOOKUP(rozgrywka[[#This Row],[ID_mapy]],mapa[],2,FALSE)</f>
        <v>Pan Daft</v>
      </c>
      <c r="J502" t="str">
        <f>VLOOKUP(rozgrywka[[#This Row],[ID_mapy]],mapa[],3,FALSE)</f>
        <v>Twardziej, Lepiej, Szybciej, Mocniej</v>
      </c>
      <c r="K502">
        <f>VLOOKUP(rozgrywka[[#This Row],[ID_mapy]],mapa[],4,FALSE)</f>
        <v>5</v>
      </c>
      <c r="L502">
        <f>VLOOKUP(rozgrywka[[#This Row],[ID_mapy]],mapa[],5,FALSE)</f>
        <v>123</v>
      </c>
      <c r="M502">
        <f>VLOOKUP(rozgrywka[[#This Row],[ID_mapy]],mapa[],6,FALSE)</f>
        <v>1000</v>
      </c>
      <c r="N502" s="4">
        <f>MONTH(rozgrywka[[#This Row],[Data_rozgrywki]])</f>
        <v>7</v>
      </c>
      <c r="O502" s="4">
        <f>YEAR(rozgrywka[[#This Row],[Data_rozgrywki]])</f>
        <v>2019</v>
      </c>
    </row>
    <row r="503" spans="1:15" x14ac:dyDescent="0.25">
      <c r="A503">
        <v>502</v>
      </c>
      <c r="B503">
        <v>14</v>
      </c>
      <c r="C503">
        <v>16</v>
      </c>
      <c r="D503" s="1">
        <v>43670</v>
      </c>
      <c r="E503">
        <v>97.19</v>
      </c>
      <c r="F503" t="str">
        <f>VLOOKUP(rozgrywka[[#This Row],[ID_gracza]],gracz[],2,FALSE)</f>
        <v>MikuTapper</v>
      </c>
      <c r="G503" s="1">
        <f>VLOOKUP(rozgrywka[[#This Row],[ID_gracza]],gracz[],3,FALSE)</f>
        <v>43569</v>
      </c>
      <c r="H503" t="str">
        <f>VLOOKUP(rozgrywka[[#This Row],[ID_gracza]],gracz[],4,FALSE)</f>
        <v>Japonia</v>
      </c>
      <c r="I503" t="str">
        <f>VLOOKUP(rozgrywka[[#This Row],[ID_mapy]],mapa[],2,FALSE)</f>
        <v>Umarłe Korporacje</v>
      </c>
      <c r="J503" t="str">
        <f>VLOOKUP(rozgrywka[[#This Row],[ID_mapy]],mapa[],3,FALSE)</f>
        <v>Wszystko zamarznie</v>
      </c>
      <c r="K503">
        <f>VLOOKUP(rozgrywka[[#This Row],[ID_mapy]],mapa[],4,FALSE)</f>
        <v>8</v>
      </c>
      <c r="L503">
        <f>VLOOKUP(rozgrywka[[#This Row],[ID_mapy]],mapa[],5,FALSE)</f>
        <v>240</v>
      </c>
      <c r="M503">
        <f>VLOOKUP(rozgrywka[[#This Row],[ID_mapy]],mapa[],6,FALSE)</f>
        <v>1800</v>
      </c>
      <c r="N503" s="4">
        <f>MONTH(rozgrywka[[#This Row],[Data_rozgrywki]])</f>
        <v>7</v>
      </c>
      <c r="O503" s="4">
        <f>YEAR(rozgrywka[[#This Row],[Data_rozgrywki]])</f>
        <v>2019</v>
      </c>
    </row>
    <row r="504" spans="1:15" x14ac:dyDescent="0.25">
      <c r="A504">
        <v>503</v>
      </c>
      <c r="B504">
        <v>14</v>
      </c>
      <c r="C504">
        <v>17</v>
      </c>
      <c r="D504" s="1">
        <v>43670</v>
      </c>
      <c r="E504">
        <v>12.3</v>
      </c>
      <c r="F504" t="str">
        <f>VLOOKUP(rozgrywka[[#This Row],[ID_gracza]],gracz[],2,FALSE)</f>
        <v>MikuTapper</v>
      </c>
      <c r="G504" s="1">
        <f>VLOOKUP(rozgrywka[[#This Row],[ID_gracza]],gracz[],3,FALSE)</f>
        <v>43569</v>
      </c>
      <c r="H504" t="str">
        <f>VLOOKUP(rozgrywka[[#This Row],[ID_gracza]],gracz[],4,FALSE)</f>
        <v>Japonia</v>
      </c>
      <c r="I504" t="str">
        <f>VLOOKUP(rozgrywka[[#This Row],[ID_mapy]],mapa[],2,FALSE)</f>
        <v>Tofik Lis</v>
      </c>
      <c r="J504" t="str">
        <f>VLOOKUP(rozgrywka[[#This Row],[ID_mapy]],mapa[],3,FALSE)</f>
        <v>Kość-Trąbek</v>
      </c>
      <c r="K504">
        <f>VLOOKUP(rozgrywka[[#This Row],[ID_mapy]],mapa[],4,FALSE)</f>
        <v>6</v>
      </c>
      <c r="L504">
        <f>VLOOKUP(rozgrywka[[#This Row],[ID_mapy]],mapa[],5,FALSE)</f>
        <v>160</v>
      </c>
      <c r="M504">
        <f>VLOOKUP(rozgrywka[[#This Row],[ID_mapy]],mapa[],6,FALSE)</f>
        <v>1200</v>
      </c>
      <c r="N504" s="4">
        <f>MONTH(rozgrywka[[#This Row],[Data_rozgrywki]])</f>
        <v>7</v>
      </c>
      <c r="O504" s="4">
        <f>YEAR(rozgrywka[[#This Row],[Data_rozgrywki]])</f>
        <v>2019</v>
      </c>
    </row>
    <row r="505" spans="1:15" x14ac:dyDescent="0.25">
      <c r="A505">
        <v>504</v>
      </c>
      <c r="B505">
        <v>3</v>
      </c>
      <c r="C505">
        <v>15</v>
      </c>
      <c r="D505" s="1">
        <v>43672</v>
      </c>
      <c r="E505">
        <v>65.16</v>
      </c>
      <c r="F505" t="str">
        <f>VLOOKUP(rozgrywka[[#This Row],[ID_gracza]],gracz[],2,FALSE)</f>
        <v>Klikacz69</v>
      </c>
      <c r="G505" s="1">
        <f>VLOOKUP(rozgrywka[[#This Row],[ID_gracza]],gracz[],3,FALSE)</f>
        <v>43602</v>
      </c>
      <c r="H505" t="str">
        <f>VLOOKUP(rozgrywka[[#This Row],[ID_gracza]],gracz[],4,FALSE)</f>
        <v>Polska</v>
      </c>
      <c r="I505" t="str">
        <f>VLOOKUP(rozgrywka[[#This Row],[ID_mapy]],mapa[],2,FALSE)</f>
        <v>Pan Daft</v>
      </c>
      <c r="J505" t="str">
        <f>VLOOKUP(rozgrywka[[#This Row],[ID_mapy]],mapa[],3,FALSE)</f>
        <v>Twardziej, Lepiej, Szybciej, Mocniej</v>
      </c>
      <c r="K505">
        <f>VLOOKUP(rozgrywka[[#This Row],[ID_mapy]],mapa[],4,FALSE)</f>
        <v>5</v>
      </c>
      <c r="L505">
        <f>VLOOKUP(rozgrywka[[#This Row],[ID_mapy]],mapa[],5,FALSE)</f>
        <v>123</v>
      </c>
      <c r="M505">
        <f>VLOOKUP(rozgrywka[[#This Row],[ID_mapy]],mapa[],6,FALSE)</f>
        <v>1000</v>
      </c>
      <c r="N505" s="4">
        <f>MONTH(rozgrywka[[#This Row],[Data_rozgrywki]])</f>
        <v>7</v>
      </c>
      <c r="O505" s="4">
        <f>YEAR(rozgrywka[[#This Row],[Data_rozgrywki]])</f>
        <v>2019</v>
      </c>
    </row>
    <row r="506" spans="1:15" x14ac:dyDescent="0.25">
      <c r="A506">
        <v>505</v>
      </c>
      <c r="B506">
        <v>3</v>
      </c>
      <c r="C506">
        <v>15</v>
      </c>
      <c r="D506" s="1">
        <v>43672</v>
      </c>
      <c r="E506">
        <v>54.93</v>
      </c>
      <c r="F506" t="str">
        <f>VLOOKUP(rozgrywka[[#This Row],[ID_gracza]],gracz[],2,FALSE)</f>
        <v>Klikacz69</v>
      </c>
      <c r="G506" s="1">
        <f>VLOOKUP(rozgrywka[[#This Row],[ID_gracza]],gracz[],3,FALSE)</f>
        <v>43602</v>
      </c>
      <c r="H506" t="str">
        <f>VLOOKUP(rozgrywka[[#This Row],[ID_gracza]],gracz[],4,FALSE)</f>
        <v>Polska</v>
      </c>
      <c r="I506" t="str">
        <f>VLOOKUP(rozgrywka[[#This Row],[ID_mapy]],mapa[],2,FALSE)</f>
        <v>Pan Daft</v>
      </c>
      <c r="J506" t="str">
        <f>VLOOKUP(rozgrywka[[#This Row],[ID_mapy]],mapa[],3,FALSE)</f>
        <v>Twardziej, Lepiej, Szybciej, Mocniej</v>
      </c>
      <c r="K506">
        <f>VLOOKUP(rozgrywka[[#This Row],[ID_mapy]],mapa[],4,FALSE)</f>
        <v>5</v>
      </c>
      <c r="L506">
        <f>VLOOKUP(rozgrywka[[#This Row],[ID_mapy]],mapa[],5,FALSE)</f>
        <v>123</v>
      </c>
      <c r="M506">
        <f>VLOOKUP(rozgrywka[[#This Row],[ID_mapy]],mapa[],6,FALSE)</f>
        <v>1000</v>
      </c>
      <c r="N506" s="4">
        <f>MONTH(rozgrywka[[#This Row],[Data_rozgrywki]])</f>
        <v>7</v>
      </c>
      <c r="O506" s="4">
        <f>YEAR(rozgrywka[[#This Row],[Data_rozgrywki]])</f>
        <v>2019</v>
      </c>
    </row>
    <row r="507" spans="1:15" x14ac:dyDescent="0.25">
      <c r="A507">
        <v>506</v>
      </c>
      <c r="B507">
        <v>3</v>
      </c>
      <c r="C507">
        <v>15</v>
      </c>
      <c r="D507" s="1">
        <v>43672</v>
      </c>
      <c r="E507">
        <v>66.98</v>
      </c>
      <c r="F507" t="str">
        <f>VLOOKUP(rozgrywka[[#This Row],[ID_gracza]],gracz[],2,FALSE)</f>
        <v>Klikacz69</v>
      </c>
      <c r="G507" s="1">
        <f>VLOOKUP(rozgrywka[[#This Row],[ID_gracza]],gracz[],3,FALSE)</f>
        <v>43602</v>
      </c>
      <c r="H507" t="str">
        <f>VLOOKUP(rozgrywka[[#This Row],[ID_gracza]],gracz[],4,FALSE)</f>
        <v>Polska</v>
      </c>
      <c r="I507" t="str">
        <f>VLOOKUP(rozgrywka[[#This Row],[ID_mapy]],mapa[],2,FALSE)</f>
        <v>Pan Daft</v>
      </c>
      <c r="J507" t="str">
        <f>VLOOKUP(rozgrywka[[#This Row],[ID_mapy]],mapa[],3,FALSE)</f>
        <v>Twardziej, Lepiej, Szybciej, Mocniej</v>
      </c>
      <c r="K507">
        <f>VLOOKUP(rozgrywka[[#This Row],[ID_mapy]],mapa[],4,FALSE)</f>
        <v>5</v>
      </c>
      <c r="L507">
        <f>VLOOKUP(rozgrywka[[#This Row],[ID_mapy]],mapa[],5,FALSE)</f>
        <v>123</v>
      </c>
      <c r="M507">
        <f>VLOOKUP(rozgrywka[[#This Row],[ID_mapy]],mapa[],6,FALSE)</f>
        <v>1000</v>
      </c>
      <c r="N507" s="4">
        <f>MONTH(rozgrywka[[#This Row],[Data_rozgrywki]])</f>
        <v>7</v>
      </c>
      <c r="O507" s="4">
        <f>YEAR(rozgrywka[[#This Row],[Data_rozgrywki]])</f>
        <v>2019</v>
      </c>
    </row>
    <row r="508" spans="1:15" x14ac:dyDescent="0.25">
      <c r="A508">
        <v>507</v>
      </c>
      <c r="B508">
        <v>3</v>
      </c>
      <c r="C508">
        <v>15</v>
      </c>
      <c r="D508" s="1">
        <v>43673</v>
      </c>
      <c r="E508">
        <v>74.489999999999995</v>
      </c>
      <c r="F508" t="str">
        <f>VLOOKUP(rozgrywka[[#This Row],[ID_gracza]],gracz[],2,FALSE)</f>
        <v>Klikacz69</v>
      </c>
      <c r="G508" s="1">
        <f>VLOOKUP(rozgrywka[[#This Row],[ID_gracza]],gracz[],3,FALSE)</f>
        <v>43602</v>
      </c>
      <c r="H508" t="str">
        <f>VLOOKUP(rozgrywka[[#This Row],[ID_gracza]],gracz[],4,FALSE)</f>
        <v>Polska</v>
      </c>
      <c r="I508" t="str">
        <f>VLOOKUP(rozgrywka[[#This Row],[ID_mapy]],mapa[],2,FALSE)</f>
        <v>Pan Daft</v>
      </c>
      <c r="J508" t="str">
        <f>VLOOKUP(rozgrywka[[#This Row],[ID_mapy]],mapa[],3,FALSE)</f>
        <v>Twardziej, Lepiej, Szybciej, Mocniej</v>
      </c>
      <c r="K508">
        <f>VLOOKUP(rozgrywka[[#This Row],[ID_mapy]],mapa[],4,FALSE)</f>
        <v>5</v>
      </c>
      <c r="L508">
        <f>VLOOKUP(rozgrywka[[#This Row],[ID_mapy]],mapa[],5,FALSE)</f>
        <v>123</v>
      </c>
      <c r="M508">
        <f>VLOOKUP(rozgrywka[[#This Row],[ID_mapy]],mapa[],6,FALSE)</f>
        <v>1000</v>
      </c>
      <c r="N508" s="4">
        <f>MONTH(rozgrywka[[#This Row],[Data_rozgrywki]])</f>
        <v>7</v>
      </c>
      <c r="O508" s="4">
        <f>YEAR(rozgrywka[[#This Row],[Data_rozgrywki]])</f>
        <v>2019</v>
      </c>
    </row>
    <row r="509" spans="1:15" x14ac:dyDescent="0.25">
      <c r="A509">
        <v>508</v>
      </c>
      <c r="B509">
        <v>3</v>
      </c>
      <c r="C509">
        <v>16</v>
      </c>
      <c r="D509" s="1">
        <v>43673</v>
      </c>
      <c r="E509">
        <v>17.03</v>
      </c>
      <c r="F509" t="str">
        <f>VLOOKUP(rozgrywka[[#This Row],[ID_gracza]],gracz[],2,FALSE)</f>
        <v>Klikacz69</v>
      </c>
      <c r="G509" s="1">
        <f>VLOOKUP(rozgrywka[[#This Row],[ID_gracza]],gracz[],3,FALSE)</f>
        <v>43602</v>
      </c>
      <c r="H509" t="str">
        <f>VLOOKUP(rozgrywka[[#This Row],[ID_gracza]],gracz[],4,FALSE)</f>
        <v>Polska</v>
      </c>
      <c r="I509" t="str">
        <f>VLOOKUP(rozgrywka[[#This Row],[ID_mapy]],mapa[],2,FALSE)</f>
        <v>Umarłe Korporacje</v>
      </c>
      <c r="J509" t="str">
        <f>VLOOKUP(rozgrywka[[#This Row],[ID_mapy]],mapa[],3,FALSE)</f>
        <v>Wszystko zamarznie</v>
      </c>
      <c r="K509">
        <f>VLOOKUP(rozgrywka[[#This Row],[ID_mapy]],mapa[],4,FALSE)</f>
        <v>8</v>
      </c>
      <c r="L509">
        <f>VLOOKUP(rozgrywka[[#This Row],[ID_mapy]],mapa[],5,FALSE)</f>
        <v>240</v>
      </c>
      <c r="M509">
        <f>VLOOKUP(rozgrywka[[#This Row],[ID_mapy]],mapa[],6,FALSE)</f>
        <v>1800</v>
      </c>
      <c r="N509" s="4">
        <f>MONTH(rozgrywka[[#This Row],[Data_rozgrywki]])</f>
        <v>7</v>
      </c>
      <c r="O509" s="4">
        <f>YEAR(rozgrywka[[#This Row],[Data_rozgrywki]])</f>
        <v>2019</v>
      </c>
    </row>
    <row r="510" spans="1:15" x14ac:dyDescent="0.25">
      <c r="A510">
        <v>509</v>
      </c>
      <c r="B510">
        <v>14</v>
      </c>
      <c r="C510">
        <v>17</v>
      </c>
      <c r="D510" s="1">
        <v>43673</v>
      </c>
      <c r="E510">
        <v>20.84</v>
      </c>
      <c r="F510" t="str">
        <f>VLOOKUP(rozgrywka[[#This Row],[ID_gracza]],gracz[],2,FALSE)</f>
        <v>MikuTapper</v>
      </c>
      <c r="G510" s="1">
        <f>VLOOKUP(rozgrywka[[#This Row],[ID_gracza]],gracz[],3,FALSE)</f>
        <v>43569</v>
      </c>
      <c r="H510" t="str">
        <f>VLOOKUP(rozgrywka[[#This Row],[ID_gracza]],gracz[],4,FALSE)</f>
        <v>Japonia</v>
      </c>
      <c r="I510" t="str">
        <f>VLOOKUP(rozgrywka[[#This Row],[ID_mapy]],mapa[],2,FALSE)</f>
        <v>Tofik Lis</v>
      </c>
      <c r="J510" t="str">
        <f>VLOOKUP(rozgrywka[[#This Row],[ID_mapy]],mapa[],3,FALSE)</f>
        <v>Kość-Trąbek</v>
      </c>
      <c r="K510">
        <f>VLOOKUP(rozgrywka[[#This Row],[ID_mapy]],mapa[],4,FALSE)</f>
        <v>6</v>
      </c>
      <c r="L510">
        <f>VLOOKUP(rozgrywka[[#This Row],[ID_mapy]],mapa[],5,FALSE)</f>
        <v>160</v>
      </c>
      <c r="M510">
        <f>VLOOKUP(rozgrywka[[#This Row],[ID_mapy]],mapa[],6,FALSE)</f>
        <v>1200</v>
      </c>
      <c r="N510" s="4">
        <f>MONTH(rozgrywka[[#This Row],[Data_rozgrywki]])</f>
        <v>7</v>
      </c>
      <c r="O510" s="4">
        <f>YEAR(rozgrywka[[#This Row],[Data_rozgrywki]])</f>
        <v>2019</v>
      </c>
    </row>
    <row r="511" spans="1:15" x14ac:dyDescent="0.25">
      <c r="A511">
        <v>510</v>
      </c>
      <c r="B511">
        <v>3</v>
      </c>
      <c r="C511">
        <v>16</v>
      </c>
      <c r="D511" s="1">
        <v>43675</v>
      </c>
      <c r="E511">
        <v>19.260000000000002</v>
      </c>
      <c r="F511" t="str">
        <f>VLOOKUP(rozgrywka[[#This Row],[ID_gracza]],gracz[],2,FALSE)</f>
        <v>Klikacz69</v>
      </c>
      <c r="G511" s="1">
        <f>VLOOKUP(rozgrywka[[#This Row],[ID_gracza]],gracz[],3,FALSE)</f>
        <v>43602</v>
      </c>
      <c r="H511" t="str">
        <f>VLOOKUP(rozgrywka[[#This Row],[ID_gracza]],gracz[],4,FALSE)</f>
        <v>Polska</v>
      </c>
      <c r="I511" t="str">
        <f>VLOOKUP(rozgrywka[[#This Row],[ID_mapy]],mapa[],2,FALSE)</f>
        <v>Umarłe Korporacje</v>
      </c>
      <c r="J511" t="str">
        <f>VLOOKUP(rozgrywka[[#This Row],[ID_mapy]],mapa[],3,FALSE)</f>
        <v>Wszystko zamarznie</v>
      </c>
      <c r="K511">
        <f>VLOOKUP(rozgrywka[[#This Row],[ID_mapy]],mapa[],4,FALSE)</f>
        <v>8</v>
      </c>
      <c r="L511">
        <f>VLOOKUP(rozgrywka[[#This Row],[ID_mapy]],mapa[],5,FALSE)</f>
        <v>240</v>
      </c>
      <c r="M511">
        <f>VLOOKUP(rozgrywka[[#This Row],[ID_mapy]],mapa[],6,FALSE)</f>
        <v>1800</v>
      </c>
      <c r="N511" s="4">
        <f>MONTH(rozgrywka[[#This Row],[Data_rozgrywki]])</f>
        <v>7</v>
      </c>
      <c r="O511" s="4">
        <f>YEAR(rozgrywka[[#This Row],[Data_rozgrywki]])</f>
        <v>2019</v>
      </c>
    </row>
    <row r="512" spans="1:15" x14ac:dyDescent="0.25">
      <c r="A512">
        <v>511</v>
      </c>
      <c r="B512">
        <v>3</v>
      </c>
      <c r="C512">
        <v>16</v>
      </c>
      <c r="D512" s="1">
        <v>43675</v>
      </c>
      <c r="E512">
        <v>28.21</v>
      </c>
      <c r="F512" t="str">
        <f>VLOOKUP(rozgrywka[[#This Row],[ID_gracza]],gracz[],2,FALSE)</f>
        <v>Klikacz69</v>
      </c>
      <c r="G512" s="1">
        <f>VLOOKUP(rozgrywka[[#This Row],[ID_gracza]],gracz[],3,FALSE)</f>
        <v>43602</v>
      </c>
      <c r="H512" t="str">
        <f>VLOOKUP(rozgrywka[[#This Row],[ID_gracza]],gracz[],4,FALSE)</f>
        <v>Polska</v>
      </c>
      <c r="I512" t="str">
        <f>VLOOKUP(rozgrywka[[#This Row],[ID_mapy]],mapa[],2,FALSE)</f>
        <v>Umarłe Korporacje</v>
      </c>
      <c r="J512" t="str">
        <f>VLOOKUP(rozgrywka[[#This Row],[ID_mapy]],mapa[],3,FALSE)</f>
        <v>Wszystko zamarznie</v>
      </c>
      <c r="K512">
        <f>VLOOKUP(rozgrywka[[#This Row],[ID_mapy]],mapa[],4,FALSE)</f>
        <v>8</v>
      </c>
      <c r="L512">
        <f>VLOOKUP(rozgrywka[[#This Row],[ID_mapy]],mapa[],5,FALSE)</f>
        <v>240</v>
      </c>
      <c r="M512">
        <f>VLOOKUP(rozgrywka[[#This Row],[ID_mapy]],mapa[],6,FALSE)</f>
        <v>1800</v>
      </c>
      <c r="N512" s="4">
        <f>MONTH(rozgrywka[[#This Row],[Data_rozgrywki]])</f>
        <v>7</v>
      </c>
      <c r="O512" s="4">
        <f>YEAR(rozgrywka[[#This Row],[Data_rozgrywki]])</f>
        <v>2019</v>
      </c>
    </row>
    <row r="513" spans="1:15" x14ac:dyDescent="0.25">
      <c r="A513">
        <v>512</v>
      </c>
      <c r="B513">
        <v>3</v>
      </c>
      <c r="C513">
        <v>16</v>
      </c>
      <c r="D513" s="1">
        <v>43675</v>
      </c>
      <c r="E513">
        <v>27</v>
      </c>
      <c r="F513" t="str">
        <f>VLOOKUP(rozgrywka[[#This Row],[ID_gracza]],gracz[],2,FALSE)</f>
        <v>Klikacz69</v>
      </c>
      <c r="G513" s="1">
        <f>VLOOKUP(rozgrywka[[#This Row],[ID_gracza]],gracz[],3,FALSE)</f>
        <v>43602</v>
      </c>
      <c r="H513" t="str">
        <f>VLOOKUP(rozgrywka[[#This Row],[ID_gracza]],gracz[],4,FALSE)</f>
        <v>Polska</v>
      </c>
      <c r="I513" t="str">
        <f>VLOOKUP(rozgrywka[[#This Row],[ID_mapy]],mapa[],2,FALSE)</f>
        <v>Umarłe Korporacje</v>
      </c>
      <c r="J513" t="str">
        <f>VLOOKUP(rozgrywka[[#This Row],[ID_mapy]],mapa[],3,FALSE)</f>
        <v>Wszystko zamarznie</v>
      </c>
      <c r="K513">
        <f>VLOOKUP(rozgrywka[[#This Row],[ID_mapy]],mapa[],4,FALSE)</f>
        <v>8</v>
      </c>
      <c r="L513">
        <f>VLOOKUP(rozgrywka[[#This Row],[ID_mapy]],mapa[],5,FALSE)</f>
        <v>240</v>
      </c>
      <c r="M513">
        <f>VLOOKUP(rozgrywka[[#This Row],[ID_mapy]],mapa[],6,FALSE)</f>
        <v>1800</v>
      </c>
      <c r="N513" s="4">
        <f>MONTH(rozgrywka[[#This Row],[Data_rozgrywki]])</f>
        <v>7</v>
      </c>
      <c r="O513" s="4">
        <f>YEAR(rozgrywka[[#This Row],[Data_rozgrywki]])</f>
        <v>2019</v>
      </c>
    </row>
    <row r="514" spans="1:15" x14ac:dyDescent="0.25">
      <c r="A514">
        <v>513</v>
      </c>
      <c r="B514">
        <v>3</v>
      </c>
      <c r="C514">
        <v>16</v>
      </c>
      <c r="D514" s="1">
        <v>43675</v>
      </c>
      <c r="E514">
        <v>48.02</v>
      </c>
      <c r="F514" t="str">
        <f>VLOOKUP(rozgrywka[[#This Row],[ID_gracza]],gracz[],2,FALSE)</f>
        <v>Klikacz69</v>
      </c>
      <c r="G514" s="1">
        <f>VLOOKUP(rozgrywka[[#This Row],[ID_gracza]],gracz[],3,FALSE)</f>
        <v>43602</v>
      </c>
      <c r="H514" t="str">
        <f>VLOOKUP(rozgrywka[[#This Row],[ID_gracza]],gracz[],4,FALSE)</f>
        <v>Polska</v>
      </c>
      <c r="I514" t="str">
        <f>VLOOKUP(rozgrywka[[#This Row],[ID_mapy]],mapa[],2,FALSE)</f>
        <v>Umarłe Korporacje</v>
      </c>
      <c r="J514" t="str">
        <f>VLOOKUP(rozgrywka[[#This Row],[ID_mapy]],mapa[],3,FALSE)</f>
        <v>Wszystko zamarznie</v>
      </c>
      <c r="K514">
        <f>VLOOKUP(rozgrywka[[#This Row],[ID_mapy]],mapa[],4,FALSE)</f>
        <v>8</v>
      </c>
      <c r="L514">
        <f>VLOOKUP(rozgrywka[[#This Row],[ID_mapy]],mapa[],5,FALSE)</f>
        <v>240</v>
      </c>
      <c r="M514">
        <f>VLOOKUP(rozgrywka[[#This Row],[ID_mapy]],mapa[],6,FALSE)</f>
        <v>1800</v>
      </c>
      <c r="N514" s="4">
        <f>MONTH(rozgrywka[[#This Row],[Data_rozgrywki]])</f>
        <v>7</v>
      </c>
      <c r="O514" s="4">
        <f>YEAR(rozgrywka[[#This Row],[Data_rozgrywki]])</f>
        <v>2019</v>
      </c>
    </row>
    <row r="515" spans="1:15" x14ac:dyDescent="0.25">
      <c r="A515">
        <v>514</v>
      </c>
      <c r="B515">
        <v>3</v>
      </c>
      <c r="C515">
        <v>16</v>
      </c>
      <c r="D515" s="1">
        <v>43675</v>
      </c>
      <c r="E515">
        <v>43.84</v>
      </c>
      <c r="F515" t="str">
        <f>VLOOKUP(rozgrywka[[#This Row],[ID_gracza]],gracz[],2,FALSE)</f>
        <v>Klikacz69</v>
      </c>
      <c r="G515" s="1">
        <f>VLOOKUP(rozgrywka[[#This Row],[ID_gracza]],gracz[],3,FALSE)</f>
        <v>43602</v>
      </c>
      <c r="H515" t="str">
        <f>VLOOKUP(rozgrywka[[#This Row],[ID_gracza]],gracz[],4,FALSE)</f>
        <v>Polska</v>
      </c>
      <c r="I515" t="str">
        <f>VLOOKUP(rozgrywka[[#This Row],[ID_mapy]],mapa[],2,FALSE)</f>
        <v>Umarłe Korporacje</v>
      </c>
      <c r="J515" t="str">
        <f>VLOOKUP(rozgrywka[[#This Row],[ID_mapy]],mapa[],3,FALSE)</f>
        <v>Wszystko zamarznie</v>
      </c>
      <c r="K515">
        <f>VLOOKUP(rozgrywka[[#This Row],[ID_mapy]],mapa[],4,FALSE)</f>
        <v>8</v>
      </c>
      <c r="L515">
        <f>VLOOKUP(rozgrywka[[#This Row],[ID_mapy]],mapa[],5,FALSE)</f>
        <v>240</v>
      </c>
      <c r="M515">
        <f>VLOOKUP(rozgrywka[[#This Row],[ID_mapy]],mapa[],6,FALSE)</f>
        <v>1800</v>
      </c>
      <c r="N515" s="4">
        <f>MONTH(rozgrywka[[#This Row],[Data_rozgrywki]])</f>
        <v>7</v>
      </c>
      <c r="O515" s="4">
        <f>YEAR(rozgrywka[[#This Row],[Data_rozgrywki]])</f>
        <v>2019</v>
      </c>
    </row>
    <row r="516" spans="1:15" x14ac:dyDescent="0.25">
      <c r="A516">
        <v>515</v>
      </c>
      <c r="B516">
        <v>3</v>
      </c>
      <c r="C516">
        <v>16</v>
      </c>
      <c r="D516" s="1">
        <v>43675</v>
      </c>
      <c r="E516">
        <v>45.91</v>
      </c>
      <c r="F516" t="str">
        <f>VLOOKUP(rozgrywka[[#This Row],[ID_gracza]],gracz[],2,FALSE)</f>
        <v>Klikacz69</v>
      </c>
      <c r="G516" s="1">
        <f>VLOOKUP(rozgrywka[[#This Row],[ID_gracza]],gracz[],3,FALSE)</f>
        <v>43602</v>
      </c>
      <c r="H516" t="str">
        <f>VLOOKUP(rozgrywka[[#This Row],[ID_gracza]],gracz[],4,FALSE)</f>
        <v>Polska</v>
      </c>
      <c r="I516" t="str">
        <f>VLOOKUP(rozgrywka[[#This Row],[ID_mapy]],mapa[],2,FALSE)</f>
        <v>Umarłe Korporacje</v>
      </c>
      <c r="J516" t="str">
        <f>VLOOKUP(rozgrywka[[#This Row],[ID_mapy]],mapa[],3,FALSE)</f>
        <v>Wszystko zamarznie</v>
      </c>
      <c r="K516">
        <f>VLOOKUP(rozgrywka[[#This Row],[ID_mapy]],mapa[],4,FALSE)</f>
        <v>8</v>
      </c>
      <c r="L516">
        <f>VLOOKUP(rozgrywka[[#This Row],[ID_mapy]],mapa[],5,FALSE)</f>
        <v>240</v>
      </c>
      <c r="M516">
        <f>VLOOKUP(rozgrywka[[#This Row],[ID_mapy]],mapa[],6,FALSE)</f>
        <v>1800</v>
      </c>
      <c r="N516" s="4">
        <f>MONTH(rozgrywka[[#This Row],[Data_rozgrywki]])</f>
        <v>7</v>
      </c>
      <c r="O516" s="4">
        <f>YEAR(rozgrywka[[#This Row],[Data_rozgrywki]])</f>
        <v>2019</v>
      </c>
    </row>
    <row r="517" spans="1:15" x14ac:dyDescent="0.25">
      <c r="A517">
        <v>516</v>
      </c>
      <c r="B517">
        <v>14</v>
      </c>
      <c r="C517">
        <v>17</v>
      </c>
      <c r="D517" s="1">
        <v>43676</v>
      </c>
      <c r="E517">
        <v>37.72</v>
      </c>
      <c r="F517" t="str">
        <f>VLOOKUP(rozgrywka[[#This Row],[ID_gracza]],gracz[],2,FALSE)</f>
        <v>MikuTapper</v>
      </c>
      <c r="G517" s="1">
        <f>VLOOKUP(rozgrywka[[#This Row],[ID_gracza]],gracz[],3,FALSE)</f>
        <v>43569</v>
      </c>
      <c r="H517" t="str">
        <f>VLOOKUP(rozgrywka[[#This Row],[ID_gracza]],gracz[],4,FALSE)</f>
        <v>Japonia</v>
      </c>
      <c r="I517" t="str">
        <f>VLOOKUP(rozgrywka[[#This Row],[ID_mapy]],mapa[],2,FALSE)</f>
        <v>Tofik Lis</v>
      </c>
      <c r="J517" t="str">
        <f>VLOOKUP(rozgrywka[[#This Row],[ID_mapy]],mapa[],3,FALSE)</f>
        <v>Kość-Trąbek</v>
      </c>
      <c r="K517">
        <f>VLOOKUP(rozgrywka[[#This Row],[ID_mapy]],mapa[],4,FALSE)</f>
        <v>6</v>
      </c>
      <c r="L517">
        <f>VLOOKUP(rozgrywka[[#This Row],[ID_mapy]],mapa[],5,FALSE)</f>
        <v>160</v>
      </c>
      <c r="M517">
        <f>VLOOKUP(rozgrywka[[#This Row],[ID_mapy]],mapa[],6,FALSE)</f>
        <v>1200</v>
      </c>
      <c r="N517" s="4">
        <f>MONTH(rozgrywka[[#This Row],[Data_rozgrywki]])</f>
        <v>7</v>
      </c>
      <c r="O517" s="4">
        <f>YEAR(rozgrywka[[#This Row],[Data_rozgrywki]])</f>
        <v>2019</v>
      </c>
    </row>
    <row r="518" spans="1:15" x14ac:dyDescent="0.25">
      <c r="A518">
        <v>517</v>
      </c>
      <c r="B518">
        <v>14</v>
      </c>
      <c r="C518">
        <v>17</v>
      </c>
      <c r="D518" s="1">
        <v>43676</v>
      </c>
      <c r="E518">
        <v>37.869999999999997</v>
      </c>
      <c r="F518" t="str">
        <f>VLOOKUP(rozgrywka[[#This Row],[ID_gracza]],gracz[],2,FALSE)</f>
        <v>MikuTapper</v>
      </c>
      <c r="G518" s="1">
        <f>VLOOKUP(rozgrywka[[#This Row],[ID_gracza]],gracz[],3,FALSE)</f>
        <v>43569</v>
      </c>
      <c r="H518" t="str">
        <f>VLOOKUP(rozgrywka[[#This Row],[ID_gracza]],gracz[],4,FALSE)</f>
        <v>Japonia</v>
      </c>
      <c r="I518" t="str">
        <f>VLOOKUP(rozgrywka[[#This Row],[ID_mapy]],mapa[],2,FALSE)</f>
        <v>Tofik Lis</v>
      </c>
      <c r="J518" t="str">
        <f>VLOOKUP(rozgrywka[[#This Row],[ID_mapy]],mapa[],3,FALSE)</f>
        <v>Kość-Trąbek</v>
      </c>
      <c r="K518">
        <f>VLOOKUP(rozgrywka[[#This Row],[ID_mapy]],mapa[],4,FALSE)</f>
        <v>6</v>
      </c>
      <c r="L518">
        <f>VLOOKUP(rozgrywka[[#This Row],[ID_mapy]],mapa[],5,FALSE)</f>
        <v>160</v>
      </c>
      <c r="M518">
        <f>VLOOKUP(rozgrywka[[#This Row],[ID_mapy]],mapa[],6,FALSE)</f>
        <v>1200</v>
      </c>
      <c r="N518" s="4">
        <f>MONTH(rozgrywka[[#This Row],[Data_rozgrywki]])</f>
        <v>7</v>
      </c>
      <c r="O518" s="4">
        <f>YEAR(rozgrywka[[#This Row],[Data_rozgrywki]])</f>
        <v>2019</v>
      </c>
    </row>
    <row r="519" spans="1:15" x14ac:dyDescent="0.25">
      <c r="A519">
        <v>518</v>
      </c>
      <c r="B519">
        <v>14</v>
      </c>
      <c r="C519">
        <v>17</v>
      </c>
      <c r="D519" s="1">
        <v>43676</v>
      </c>
      <c r="E519">
        <v>51.09</v>
      </c>
      <c r="F519" t="str">
        <f>VLOOKUP(rozgrywka[[#This Row],[ID_gracza]],gracz[],2,FALSE)</f>
        <v>MikuTapper</v>
      </c>
      <c r="G519" s="1">
        <f>VLOOKUP(rozgrywka[[#This Row],[ID_gracza]],gracz[],3,FALSE)</f>
        <v>43569</v>
      </c>
      <c r="H519" t="str">
        <f>VLOOKUP(rozgrywka[[#This Row],[ID_gracza]],gracz[],4,FALSE)</f>
        <v>Japonia</v>
      </c>
      <c r="I519" t="str">
        <f>VLOOKUP(rozgrywka[[#This Row],[ID_mapy]],mapa[],2,FALSE)</f>
        <v>Tofik Lis</v>
      </c>
      <c r="J519" t="str">
        <f>VLOOKUP(rozgrywka[[#This Row],[ID_mapy]],mapa[],3,FALSE)</f>
        <v>Kość-Trąbek</v>
      </c>
      <c r="K519">
        <f>VLOOKUP(rozgrywka[[#This Row],[ID_mapy]],mapa[],4,FALSE)</f>
        <v>6</v>
      </c>
      <c r="L519">
        <f>VLOOKUP(rozgrywka[[#This Row],[ID_mapy]],mapa[],5,FALSE)</f>
        <v>160</v>
      </c>
      <c r="M519">
        <f>VLOOKUP(rozgrywka[[#This Row],[ID_mapy]],mapa[],6,FALSE)</f>
        <v>1200</v>
      </c>
      <c r="N519" s="4">
        <f>MONTH(rozgrywka[[#This Row],[Data_rozgrywki]])</f>
        <v>7</v>
      </c>
      <c r="O519" s="4">
        <f>YEAR(rozgrywka[[#This Row],[Data_rozgrywki]])</f>
        <v>2019</v>
      </c>
    </row>
    <row r="520" spans="1:15" x14ac:dyDescent="0.25">
      <c r="A520">
        <v>519</v>
      </c>
      <c r="B520">
        <v>3</v>
      </c>
      <c r="C520">
        <v>16</v>
      </c>
      <c r="D520" s="1">
        <v>43678</v>
      </c>
      <c r="E520">
        <v>63.67</v>
      </c>
      <c r="F520" t="str">
        <f>VLOOKUP(rozgrywka[[#This Row],[ID_gracza]],gracz[],2,FALSE)</f>
        <v>Klikacz69</v>
      </c>
      <c r="G520" s="1">
        <f>VLOOKUP(rozgrywka[[#This Row],[ID_gracza]],gracz[],3,FALSE)</f>
        <v>43602</v>
      </c>
      <c r="H520" t="str">
        <f>VLOOKUP(rozgrywka[[#This Row],[ID_gracza]],gracz[],4,FALSE)</f>
        <v>Polska</v>
      </c>
      <c r="I520" t="str">
        <f>VLOOKUP(rozgrywka[[#This Row],[ID_mapy]],mapa[],2,FALSE)</f>
        <v>Umarłe Korporacje</v>
      </c>
      <c r="J520" t="str">
        <f>VLOOKUP(rozgrywka[[#This Row],[ID_mapy]],mapa[],3,FALSE)</f>
        <v>Wszystko zamarznie</v>
      </c>
      <c r="K520">
        <f>VLOOKUP(rozgrywka[[#This Row],[ID_mapy]],mapa[],4,FALSE)</f>
        <v>8</v>
      </c>
      <c r="L520">
        <f>VLOOKUP(rozgrywka[[#This Row],[ID_mapy]],mapa[],5,FALSE)</f>
        <v>240</v>
      </c>
      <c r="M520">
        <f>VLOOKUP(rozgrywka[[#This Row],[ID_mapy]],mapa[],6,FALSE)</f>
        <v>1800</v>
      </c>
      <c r="N520" s="4">
        <f>MONTH(rozgrywka[[#This Row],[Data_rozgrywki]])</f>
        <v>8</v>
      </c>
      <c r="O520" s="4">
        <f>YEAR(rozgrywka[[#This Row],[Data_rozgrywki]])</f>
        <v>2019</v>
      </c>
    </row>
    <row r="521" spans="1:15" x14ac:dyDescent="0.25">
      <c r="A521">
        <v>520</v>
      </c>
      <c r="B521">
        <v>3</v>
      </c>
      <c r="C521">
        <v>16</v>
      </c>
      <c r="D521" s="1">
        <v>43678</v>
      </c>
      <c r="E521">
        <v>70.12</v>
      </c>
      <c r="F521" t="str">
        <f>VLOOKUP(rozgrywka[[#This Row],[ID_gracza]],gracz[],2,FALSE)</f>
        <v>Klikacz69</v>
      </c>
      <c r="G521" s="1">
        <f>VLOOKUP(rozgrywka[[#This Row],[ID_gracza]],gracz[],3,FALSE)</f>
        <v>43602</v>
      </c>
      <c r="H521" t="str">
        <f>VLOOKUP(rozgrywka[[#This Row],[ID_gracza]],gracz[],4,FALSE)</f>
        <v>Polska</v>
      </c>
      <c r="I521" t="str">
        <f>VLOOKUP(rozgrywka[[#This Row],[ID_mapy]],mapa[],2,FALSE)</f>
        <v>Umarłe Korporacje</v>
      </c>
      <c r="J521" t="str">
        <f>VLOOKUP(rozgrywka[[#This Row],[ID_mapy]],mapa[],3,FALSE)</f>
        <v>Wszystko zamarznie</v>
      </c>
      <c r="K521">
        <f>VLOOKUP(rozgrywka[[#This Row],[ID_mapy]],mapa[],4,FALSE)</f>
        <v>8</v>
      </c>
      <c r="L521">
        <f>VLOOKUP(rozgrywka[[#This Row],[ID_mapy]],mapa[],5,FALSE)</f>
        <v>240</v>
      </c>
      <c r="M521">
        <f>VLOOKUP(rozgrywka[[#This Row],[ID_mapy]],mapa[],6,FALSE)</f>
        <v>1800</v>
      </c>
      <c r="N521" s="4">
        <f>MONTH(rozgrywka[[#This Row],[Data_rozgrywki]])</f>
        <v>8</v>
      </c>
      <c r="O521" s="4">
        <f>YEAR(rozgrywka[[#This Row],[Data_rozgrywki]])</f>
        <v>2019</v>
      </c>
    </row>
    <row r="522" spans="1:15" x14ac:dyDescent="0.25">
      <c r="A522">
        <v>521</v>
      </c>
      <c r="B522">
        <v>3</v>
      </c>
      <c r="C522">
        <v>16</v>
      </c>
      <c r="D522" s="1">
        <v>43678</v>
      </c>
      <c r="E522">
        <v>91.62</v>
      </c>
      <c r="F522" t="str">
        <f>VLOOKUP(rozgrywka[[#This Row],[ID_gracza]],gracz[],2,FALSE)</f>
        <v>Klikacz69</v>
      </c>
      <c r="G522" s="1">
        <f>VLOOKUP(rozgrywka[[#This Row],[ID_gracza]],gracz[],3,FALSE)</f>
        <v>43602</v>
      </c>
      <c r="H522" t="str">
        <f>VLOOKUP(rozgrywka[[#This Row],[ID_gracza]],gracz[],4,FALSE)</f>
        <v>Polska</v>
      </c>
      <c r="I522" t="str">
        <f>VLOOKUP(rozgrywka[[#This Row],[ID_mapy]],mapa[],2,FALSE)</f>
        <v>Umarłe Korporacje</v>
      </c>
      <c r="J522" t="str">
        <f>VLOOKUP(rozgrywka[[#This Row],[ID_mapy]],mapa[],3,FALSE)</f>
        <v>Wszystko zamarznie</v>
      </c>
      <c r="K522">
        <f>VLOOKUP(rozgrywka[[#This Row],[ID_mapy]],mapa[],4,FALSE)</f>
        <v>8</v>
      </c>
      <c r="L522">
        <f>VLOOKUP(rozgrywka[[#This Row],[ID_mapy]],mapa[],5,FALSE)</f>
        <v>240</v>
      </c>
      <c r="M522">
        <f>VLOOKUP(rozgrywka[[#This Row],[ID_mapy]],mapa[],6,FALSE)</f>
        <v>1800</v>
      </c>
      <c r="N522" s="4">
        <f>MONTH(rozgrywka[[#This Row],[Data_rozgrywki]])</f>
        <v>8</v>
      </c>
      <c r="O522" s="4">
        <f>YEAR(rozgrywka[[#This Row],[Data_rozgrywki]])</f>
        <v>2019</v>
      </c>
    </row>
    <row r="523" spans="1:15" x14ac:dyDescent="0.25">
      <c r="A523">
        <v>522</v>
      </c>
      <c r="B523">
        <v>3</v>
      </c>
      <c r="C523">
        <v>17</v>
      </c>
      <c r="D523" s="1">
        <v>43678</v>
      </c>
      <c r="E523">
        <v>11.37</v>
      </c>
      <c r="F523" t="str">
        <f>VLOOKUP(rozgrywka[[#This Row],[ID_gracza]],gracz[],2,FALSE)</f>
        <v>Klikacz69</v>
      </c>
      <c r="G523" s="1">
        <f>VLOOKUP(rozgrywka[[#This Row],[ID_gracza]],gracz[],3,FALSE)</f>
        <v>43602</v>
      </c>
      <c r="H523" t="str">
        <f>VLOOKUP(rozgrywka[[#This Row],[ID_gracza]],gracz[],4,FALSE)</f>
        <v>Polska</v>
      </c>
      <c r="I523" t="str">
        <f>VLOOKUP(rozgrywka[[#This Row],[ID_mapy]],mapa[],2,FALSE)</f>
        <v>Tofik Lis</v>
      </c>
      <c r="J523" t="str">
        <f>VLOOKUP(rozgrywka[[#This Row],[ID_mapy]],mapa[],3,FALSE)</f>
        <v>Kość-Trąbek</v>
      </c>
      <c r="K523">
        <f>VLOOKUP(rozgrywka[[#This Row],[ID_mapy]],mapa[],4,FALSE)</f>
        <v>6</v>
      </c>
      <c r="L523">
        <f>VLOOKUP(rozgrywka[[#This Row],[ID_mapy]],mapa[],5,FALSE)</f>
        <v>160</v>
      </c>
      <c r="M523">
        <f>VLOOKUP(rozgrywka[[#This Row],[ID_mapy]],mapa[],6,FALSE)</f>
        <v>1200</v>
      </c>
      <c r="N523" s="4">
        <f>MONTH(rozgrywka[[#This Row],[Data_rozgrywki]])</f>
        <v>8</v>
      </c>
      <c r="O523" s="4">
        <f>YEAR(rozgrywka[[#This Row],[Data_rozgrywki]])</f>
        <v>2019</v>
      </c>
    </row>
    <row r="524" spans="1:15" x14ac:dyDescent="0.25">
      <c r="A524">
        <v>523</v>
      </c>
      <c r="B524">
        <v>3</v>
      </c>
      <c r="C524">
        <v>17</v>
      </c>
      <c r="D524" s="1">
        <v>43678</v>
      </c>
      <c r="E524">
        <v>20.72</v>
      </c>
      <c r="F524" t="str">
        <f>VLOOKUP(rozgrywka[[#This Row],[ID_gracza]],gracz[],2,FALSE)</f>
        <v>Klikacz69</v>
      </c>
      <c r="G524" s="1">
        <f>VLOOKUP(rozgrywka[[#This Row],[ID_gracza]],gracz[],3,FALSE)</f>
        <v>43602</v>
      </c>
      <c r="H524" t="str">
        <f>VLOOKUP(rozgrywka[[#This Row],[ID_gracza]],gracz[],4,FALSE)</f>
        <v>Polska</v>
      </c>
      <c r="I524" t="str">
        <f>VLOOKUP(rozgrywka[[#This Row],[ID_mapy]],mapa[],2,FALSE)</f>
        <v>Tofik Lis</v>
      </c>
      <c r="J524" t="str">
        <f>VLOOKUP(rozgrywka[[#This Row],[ID_mapy]],mapa[],3,FALSE)</f>
        <v>Kość-Trąbek</v>
      </c>
      <c r="K524">
        <f>VLOOKUP(rozgrywka[[#This Row],[ID_mapy]],mapa[],4,FALSE)</f>
        <v>6</v>
      </c>
      <c r="L524">
        <f>VLOOKUP(rozgrywka[[#This Row],[ID_mapy]],mapa[],5,FALSE)</f>
        <v>160</v>
      </c>
      <c r="M524">
        <f>VLOOKUP(rozgrywka[[#This Row],[ID_mapy]],mapa[],6,FALSE)</f>
        <v>1200</v>
      </c>
      <c r="N524" s="4">
        <f>MONTH(rozgrywka[[#This Row],[Data_rozgrywki]])</f>
        <v>8</v>
      </c>
      <c r="O524" s="4">
        <f>YEAR(rozgrywka[[#This Row],[Data_rozgrywki]])</f>
        <v>2019</v>
      </c>
    </row>
    <row r="525" spans="1:15" x14ac:dyDescent="0.25">
      <c r="A525">
        <v>524</v>
      </c>
      <c r="B525">
        <v>3</v>
      </c>
      <c r="C525">
        <v>17</v>
      </c>
      <c r="D525" s="1">
        <v>43678</v>
      </c>
      <c r="E525">
        <v>27.2</v>
      </c>
      <c r="F525" t="str">
        <f>VLOOKUP(rozgrywka[[#This Row],[ID_gracza]],gracz[],2,FALSE)</f>
        <v>Klikacz69</v>
      </c>
      <c r="G525" s="1">
        <f>VLOOKUP(rozgrywka[[#This Row],[ID_gracza]],gracz[],3,FALSE)</f>
        <v>43602</v>
      </c>
      <c r="H525" t="str">
        <f>VLOOKUP(rozgrywka[[#This Row],[ID_gracza]],gracz[],4,FALSE)</f>
        <v>Polska</v>
      </c>
      <c r="I525" t="str">
        <f>VLOOKUP(rozgrywka[[#This Row],[ID_mapy]],mapa[],2,FALSE)</f>
        <v>Tofik Lis</v>
      </c>
      <c r="J525" t="str">
        <f>VLOOKUP(rozgrywka[[#This Row],[ID_mapy]],mapa[],3,FALSE)</f>
        <v>Kość-Trąbek</v>
      </c>
      <c r="K525">
        <f>VLOOKUP(rozgrywka[[#This Row],[ID_mapy]],mapa[],4,FALSE)</f>
        <v>6</v>
      </c>
      <c r="L525">
        <f>VLOOKUP(rozgrywka[[#This Row],[ID_mapy]],mapa[],5,FALSE)</f>
        <v>160</v>
      </c>
      <c r="M525">
        <f>VLOOKUP(rozgrywka[[#This Row],[ID_mapy]],mapa[],6,FALSE)</f>
        <v>1200</v>
      </c>
      <c r="N525" s="4">
        <f>MONTH(rozgrywka[[#This Row],[Data_rozgrywki]])</f>
        <v>8</v>
      </c>
      <c r="O525" s="4">
        <f>YEAR(rozgrywka[[#This Row],[Data_rozgrywki]])</f>
        <v>2019</v>
      </c>
    </row>
    <row r="526" spans="1:15" x14ac:dyDescent="0.25">
      <c r="A526">
        <v>525</v>
      </c>
      <c r="B526">
        <v>3</v>
      </c>
      <c r="C526">
        <v>17</v>
      </c>
      <c r="D526" s="1">
        <v>43678</v>
      </c>
      <c r="E526">
        <v>43.17</v>
      </c>
      <c r="F526" t="str">
        <f>VLOOKUP(rozgrywka[[#This Row],[ID_gracza]],gracz[],2,FALSE)</f>
        <v>Klikacz69</v>
      </c>
      <c r="G526" s="1">
        <f>VLOOKUP(rozgrywka[[#This Row],[ID_gracza]],gracz[],3,FALSE)</f>
        <v>43602</v>
      </c>
      <c r="H526" t="str">
        <f>VLOOKUP(rozgrywka[[#This Row],[ID_gracza]],gracz[],4,FALSE)</f>
        <v>Polska</v>
      </c>
      <c r="I526" t="str">
        <f>VLOOKUP(rozgrywka[[#This Row],[ID_mapy]],mapa[],2,FALSE)</f>
        <v>Tofik Lis</v>
      </c>
      <c r="J526" t="str">
        <f>VLOOKUP(rozgrywka[[#This Row],[ID_mapy]],mapa[],3,FALSE)</f>
        <v>Kość-Trąbek</v>
      </c>
      <c r="K526">
        <f>VLOOKUP(rozgrywka[[#This Row],[ID_mapy]],mapa[],4,FALSE)</f>
        <v>6</v>
      </c>
      <c r="L526">
        <f>VLOOKUP(rozgrywka[[#This Row],[ID_mapy]],mapa[],5,FALSE)</f>
        <v>160</v>
      </c>
      <c r="M526">
        <f>VLOOKUP(rozgrywka[[#This Row],[ID_mapy]],mapa[],6,FALSE)</f>
        <v>1200</v>
      </c>
      <c r="N526" s="4">
        <f>MONTH(rozgrywka[[#This Row],[Data_rozgrywki]])</f>
        <v>8</v>
      </c>
      <c r="O526" s="4">
        <f>YEAR(rozgrywka[[#This Row],[Data_rozgrywki]])</f>
        <v>2019</v>
      </c>
    </row>
    <row r="527" spans="1:15" x14ac:dyDescent="0.25">
      <c r="A527">
        <v>526</v>
      </c>
      <c r="B527">
        <v>14</v>
      </c>
      <c r="C527">
        <v>17</v>
      </c>
      <c r="D527" s="1">
        <v>43679</v>
      </c>
      <c r="E527">
        <v>65.58</v>
      </c>
      <c r="F527" t="str">
        <f>VLOOKUP(rozgrywka[[#This Row],[ID_gracza]],gracz[],2,FALSE)</f>
        <v>MikuTapper</v>
      </c>
      <c r="G527" s="1">
        <f>VLOOKUP(rozgrywka[[#This Row],[ID_gracza]],gracz[],3,FALSE)</f>
        <v>43569</v>
      </c>
      <c r="H527" t="str">
        <f>VLOOKUP(rozgrywka[[#This Row],[ID_gracza]],gracz[],4,FALSE)</f>
        <v>Japonia</v>
      </c>
      <c r="I527" t="str">
        <f>VLOOKUP(rozgrywka[[#This Row],[ID_mapy]],mapa[],2,FALSE)</f>
        <v>Tofik Lis</v>
      </c>
      <c r="J527" t="str">
        <f>VLOOKUP(rozgrywka[[#This Row],[ID_mapy]],mapa[],3,FALSE)</f>
        <v>Kość-Trąbek</v>
      </c>
      <c r="K527">
        <f>VLOOKUP(rozgrywka[[#This Row],[ID_mapy]],mapa[],4,FALSE)</f>
        <v>6</v>
      </c>
      <c r="L527">
        <f>VLOOKUP(rozgrywka[[#This Row],[ID_mapy]],mapa[],5,FALSE)</f>
        <v>160</v>
      </c>
      <c r="M527">
        <f>VLOOKUP(rozgrywka[[#This Row],[ID_mapy]],mapa[],6,FALSE)</f>
        <v>1200</v>
      </c>
      <c r="N527" s="4">
        <f>MONTH(rozgrywka[[#This Row],[Data_rozgrywki]])</f>
        <v>8</v>
      </c>
      <c r="O527" s="4">
        <f>YEAR(rozgrywka[[#This Row],[Data_rozgrywki]])</f>
        <v>2019</v>
      </c>
    </row>
    <row r="528" spans="1:15" x14ac:dyDescent="0.25">
      <c r="A528">
        <v>527</v>
      </c>
      <c r="B528">
        <v>14</v>
      </c>
      <c r="C528">
        <v>17</v>
      </c>
      <c r="D528" s="1">
        <v>43679</v>
      </c>
      <c r="E528">
        <v>56</v>
      </c>
      <c r="F528" t="str">
        <f>VLOOKUP(rozgrywka[[#This Row],[ID_gracza]],gracz[],2,FALSE)</f>
        <v>MikuTapper</v>
      </c>
      <c r="G528" s="1">
        <f>VLOOKUP(rozgrywka[[#This Row],[ID_gracza]],gracz[],3,FALSE)</f>
        <v>43569</v>
      </c>
      <c r="H528" t="str">
        <f>VLOOKUP(rozgrywka[[#This Row],[ID_gracza]],gracz[],4,FALSE)</f>
        <v>Japonia</v>
      </c>
      <c r="I528" t="str">
        <f>VLOOKUP(rozgrywka[[#This Row],[ID_mapy]],mapa[],2,FALSE)</f>
        <v>Tofik Lis</v>
      </c>
      <c r="J528" t="str">
        <f>VLOOKUP(rozgrywka[[#This Row],[ID_mapy]],mapa[],3,FALSE)</f>
        <v>Kość-Trąbek</v>
      </c>
      <c r="K528">
        <f>VLOOKUP(rozgrywka[[#This Row],[ID_mapy]],mapa[],4,FALSE)</f>
        <v>6</v>
      </c>
      <c r="L528">
        <f>VLOOKUP(rozgrywka[[#This Row],[ID_mapy]],mapa[],5,FALSE)</f>
        <v>160</v>
      </c>
      <c r="M528">
        <f>VLOOKUP(rozgrywka[[#This Row],[ID_mapy]],mapa[],6,FALSE)</f>
        <v>1200</v>
      </c>
      <c r="N528" s="4">
        <f>MONTH(rozgrywka[[#This Row],[Data_rozgrywki]])</f>
        <v>8</v>
      </c>
      <c r="O528" s="4">
        <f>YEAR(rozgrywka[[#This Row],[Data_rozgrywki]])</f>
        <v>2019</v>
      </c>
    </row>
    <row r="529" spans="1:15" x14ac:dyDescent="0.25">
      <c r="A529">
        <v>528</v>
      </c>
      <c r="B529">
        <v>14</v>
      </c>
      <c r="C529">
        <v>17</v>
      </c>
      <c r="D529" s="1">
        <v>43679</v>
      </c>
      <c r="E529">
        <v>70.099999999999994</v>
      </c>
      <c r="F529" t="str">
        <f>VLOOKUP(rozgrywka[[#This Row],[ID_gracza]],gracz[],2,FALSE)</f>
        <v>MikuTapper</v>
      </c>
      <c r="G529" s="1">
        <f>VLOOKUP(rozgrywka[[#This Row],[ID_gracza]],gracz[],3,FALSE)</f>
        <v>43569</v>
      </c>
      <c r="H529" t="str">
        <f>VLOOKUP(rozgrywka[[#This Row],[ID_gracza]],gracz[],4,FALSE)</f>
        <v>Japonia</v>
      </c>
      <c r="I529" t="str">
        <f>VLOOKUP(rozgrywka[[#This Row],[ID_mapy]],mapa[],2,FALSE)</f>
        <v>Tofik Lis</v>
      </c>
      <c r="J529" t="str">
        <f>VLOOKUP(rozgrywka[[#This Row],[ID_mapy]],mapa[],3,FALSE)</f>
        <v>Kość-Trąbek</v>
      </c>
      <c r="K529">
        <f>VLOOKUP(rozgrywka[[#This Row],[ID_mapy]],mapa[],4,FALSE)</f>
        <v>6</v>
      </c>
      <c r="L529">
        <f>VLOOKUP(rozgrywka[[#This Row],[ID_mapy]],mapa[],5,FALSE)</f>
        <v>160</v>
      </c>
      <c r="M529">
        <f>VLOOKUP(rozgrywka[[#This Row],[ID_mapy]],mapa[],6,FALSE)</f>
        <v>1200</v>
      </c>
      <c r="N529" s="4">
        <f>MONTH(rozgrywka[[#This Row],[Data_rozgrywki]])</f>
        <v>8</v>
      </c>
      <c r="O529" s="4">
        <f>YEAR(rozgrywka[[#This Row],[Data_rozgrywki]])</f>
        <v>2019</v>
      </c>
    </row>
    <row r="530" spans="1:15" x14ac:dyDescent="0.25">
      <c r="A530">
        <v>529</v>
      </c>
      <c r="B530">
        <v>3</v>
      </c>
      <c r="C530">
        <v>17</v>
      </c>
      <c r="D530" s="1">
        <v>43681</v>
      </c>
      <c r="E530">
        <v>33.44</v>
      </c>
      <c r="F530" t="str">
        <f>VLOOKUP(rozgrywka[[#This Row],[ID_gracza]],gracz[],2,FALSE)</f>
        <v>Klikacz69</v>
      </c>
      <c r="G530" s="1">
        <f>VLOOKUP(rozgrywka[[#This Row],[ID_gracza]],gracz[],3,FALSE)</f>
        <v>43602</v>
      </c>
      <c r="H530" t="str">
        <f>VLOOKUP(rozgrywka[[#This Row],[ID_gracza]],gracz[],4,FALSE)</f>
        <v>Polska</v>
      </c>
      <c r="I530" t="str">
        <f>VLOOKUP(rozgrywka[[#This Row],[ID_mapy]],mapa[],2,FALSE)</f>
        <v>Tofik Lis</v>
      </c>
      <c r="J530" t="str">
        <f>VLOOKUP(rozgrywka[[#This Row],[ID_mapy]],mapa[],3,FALSE)</f>
        <v>Kość-Trąbek</v>
      </c>
      <c r="K530">
        <f>VLOOKUP(rozgrywka[[#This Row],[ID_mapy]],mapa[],4,FALSE)</f>
        <v>6</v>
      </c>
      <c r="L530">
        <f>VLOOKUP(rozgrywka[[#This Row],[ID_mapy]],mapa[],5,FALSE)</f>
        <v>160</v>
      </c>
      <c r="M530">
        <f>VLOOKUP(rozgrywka[[#This Row],[ID_mapy]],mapa[],6,FALSE)</f>
        <v>1200</v>
      </c>
      <c r="N530" s="4">
        <f>MONTH(rozgrywka[[#This Row],[Data_rozgrywki]])</f>
        <v>8</v>
      </c>
      <c r="O530" s="4">
        <f>YEAR(rozgrywka[[#This Row],[Data_rozgrywki]])</f>
        <v>2019</v>
      </c>
    </row>
    <row r="531" spans="1:15" x14ac:dyDescent="0.25">
      <c r="A531">
        <v>530</v>
      </c>
      <c r="B531">
        <v>3</v>
      </c>
      <c r="C531">
        <v>17</v>
      </c>
      <c r="D531" s="1">
        <v>43681</v>
      </c>
      <c r="E531">
        <v>52.15</v>
      </c>
      <c r="F531" t="str">
        <f>VLOOKUP(rozgrywka[[#This Row],[ID_gracza]],gracz[],2,FALSE)</f>
        <v>Klikacz69</v>
      </c>
      <c r="G531" s="1">
        <f>VLOOKUP(rozgrywka[[#This Row],[ID_gracza]],gracz[],3,FALSE)</f>
        <v>43602</v>
      </c>
      <c r="H531" t="str">
        <f>VLOOKUP(rozgrywka[[#This Row],[ID_gracza]],gracz[],4,FALSE)</f>
        <v>Polska</v>
      </c>
      <c r="I531" t="str">
        <f>VLOOKUP(rozgrywka[[#This Row],[ID_mapy]],mapa[],2,FALSE)</f>
        <v>Tofik Lis</v>
      </c>
      <c r="J531" t="str">
        <f>VLOOKUP(rozgrywka[[#This Row],[ID_mapy]],mapa[],3,FALSE)</f>
        <v>Kość-Trąbek</v>
      </c>
      <c r="K531">
        <f>VLOOKUP(rozgrywka[[#This Row],[ID_mapy]],mapa[],4,FALSE)</f>
        <v>6</v>
      </c>
      <c r="L531">
        <f>VLOOKUP(rozgrywka[[#This Row],[ID_mapy]],mapa[],5,FALSE)</f>
        <v>160</v>
      </c>
      <c r="M531">
        <f>VLOOKUP(rozgrywka[[#This Row],[ID_mapy]],mapa[],6,FALSE)</f>
        <v>1200</v>
      </c>
      <c r="N531" s="4">
        <f>MONTH(rozgrywka[[#This Row],[Data_rozgrywki]])</f>
        <v>8</v>
      </c>
      <c r="O531" s="4">
        <f>YEAR(rozgrywka[[#This Row],[Data_rozgrywki]])</f>
        <v>2019</v>
      </c>
    </row>
    <row r="532" spans="1:15" x14ac:dyDescent="0.25">
      <c r="A532">
        <v>531</v>
      </c>
      <c r="B532">
        <v>3</v>
      </c>
      <c r="C532">
        <v>17</v>
      </c>
      <c r="D532" s="1">
        <v>43681</v>
      </c>
      <c r="E532">
        <v>62.13</v>
      </c>
      <c r="F532" t="str">
        <f>VLOOKUP(rozgrywka[[#This Row],[ID_gracza]],gracz[],2,FALSE)</f>
        <v>Klikacz69</v>
      </c>
      <c r="G532" s="1">
        <f>VLOOKUP(rozgrywka[[#This Row],[ID_gracza]],gracz[],3,FALSE)</f>
        <v>43602</v>
      </c>
      <c r="H532" t="str">
        <f>VLOOKUP(rozgrywka[[#This Row],[ID_gracza]],gracz[],4,FALSE)</f>
        <v>Polska</v>
      </c>
      <c r="I532" t="str">
        <f>VLOOKUP(rozgrywka[[#This Row],[ID_mapy]],mapa[],2,FALSE)</f>
        <v>Tofik Lis</v>
      </c>
      <c r="J532" t="str">
        <f>VLOOKUP(rozgrywka[[#This Row],[ID_mapy]],mapa[],3,FALSE)</f>
        <v>Kość-Trąbek</v>
      </c>
      <c r="K532">
        <f>VLOOKUP(rozgrywka[[#This Row],[ID_mapy]],mapa[],4,FALSE)</f>
        <v>6</v>
      </c>
      <c r="L532">
        <f>VLOOKUP(rozgrywka[[#This Row],[ID_mapy]],mapa[],5,FALSE)</f>
        <v>160</v>
      </c>
      <c r="M532">
        <f>VLOOKUP(rozgrywka[[#This Row],[ID_mapy]],mapa[],6,FALSE)</f>
        <v>1200</v>
      </c>
      <c r="N532" s="4">
        <f>MONTH(rozgrywka[[#This Row],[Data_rozgrywki]])</f>
        <v>8</v>
      </c>
      <c r="O532" s="4">
        <f>YEAR(rozgrywka[[#This Row],[Data_rozgrywki]])</f>
        <v>2019</v>
      </c>
    </row>
    <row r="533" spans="1:15" x14ac:dyDescent="0.25">
      <c r="A533">
        <v>532</v>
      </c>
      <c r="B533">
        <v>3</v>
      </c>
      <c r="C533">
        <v>17</v>
      </c>
      <c r="D533" s="1">
        <v>43681</v>
      </c>
      <c r="E533">
        <v>86.02</v>
      </c>
      <c r="F533" t="str">
        <f>VLOOKUP(rozgrywka[[#This Row],[ID_gracza]],gracz[],2,FALSE)</f>
        <v>Klikacz69</v>
      </c>
      <c r="G533" s="1">
        <f>VLOOKUP(rozgrywka[[#This Row],[ID_gracza]],gracz[],3,FALSE)</f>
        <v>43602</v>
      </c>
      <c r="H533" t="str">
        <f>VLOOKUP(rozgrywka[[#This Row],[ID_gracza]],gracz[],4,FALSE)</f>
        <v>Polska</v>
      </c>
      <c r="I533" t="str">
        <f>VLOOKUP(rozgrywka[[#This Row],[ID_mapy]],mapa[],2,FALSE)</f>
        <v>Tofik Lis</v>
      </c>
      <c r="J533" t="str">
        <f>VLOOKUP(rozgrywka[[#This Row],[ID_mapy]],mapa[],3,FALSE)</f>
        <v>Kość-Trąbek</v>
      </c>
      <c r="K533">
        <f>VLOOKUP(rozgrywka[[#This Row],[ID_mapy]],mapa[],4,FALSE)</f>
        <v>6</v>
      </c>
      <c r="L533">
        <f>VLOOKUP(rozgrywka[[#This Row],[ID_mapy]],mapa[],5,FALSE)</f>
        <v>160</v>
      </c>
      <c r="M533">
        <f>VLOOKUP(rozgrywka[[#This Row],[ID_mapy]],mapa[],6,FALSE)</f>
        <v>1200</v>
      </c>
      <c r="N533" s="4">
        <f>MONTH(rozgrywka[[#This Row],[Data_rozgrywki]])</f>
        <v>8</v>
      </c>
      <c r="O533" s="4">
        <f>YEAR(rozgrywka[[#This Row],[Data_rozgrywki]])</f>
        <v>2019</v>
      </c>
    </row>
    <row r="534" spans="1:15" x14ac:dyDescent="0.25">
      <c r="A534">
        <v>533</v>
      </c>
      <c r="B534">
        <v>14</v>
      </c>
      <c r="C534">
        <v>17</v>
      </c>
      <c r="D534" s="1">
        <v>43681</v>
      </c>
      <c r="E534">
        <v>64.97</v>
      </c>
      <c r="F534" t="str">
        <f>VLOOKUP(rozgrywka[[#This Row],[ID_gracza]],gracz[],2,FALSE)</f>
        <v>MikuTapper</v>
      </c>
      <c r="G534" s="1">
        <f>VLOOKUP(rozgrywka[[#This Row],[ID_gracza]],gracz[],3,FALSE)</f>
        <v>43569</v>
      </c>
      <c r="H534" t="str">
        <f>VLOOKUP(rozgrywka[[#This Row],[ID_gracza]],gracz[],4,FALSE)</f>
        <v>Japonia</v>
      </c>
      <c r="I534" t="str">
        <f>VLOOKUP(rozgrywka[[#This Row],[ID_mapy]],mapa[],2,FALSE)</f>
        <v>Tofik Lis</v>
      </c>
      <c r="J534" t="str">
        <f>VLOOKUP(rozgrywka[[#This Row],[ID_mapy]],mapa[],3,FALSE)</f>
        <v>Kość-Trąbek</v>
      </c>
      <c r="K534">
        <f>VLOOKUP(rozgrywka[[#This Row],[ID_mapy]],mapa[],4,FALSE)</f>
        <v>6</v>
      </c>
      <c r="L534">
        <f>VLOOKUP(rozgrywka[[#This Row],[ID_mapy]],mapa[],5,FALSE)</f>
        <v>160</v>
      </c>
      <c r="M534">
        <f>VLOOKUP(rozgrywka[[#This Row],[ID_mapy]],mapa[],6,FALSE)</f>
        <v>1200</v>
      </c>
      <c r="N534" s="4">
        <f>MONTH(rozgrywka[[#This Row],[Data_rozgrywki]])</f>
        <v>8</v>
      </c>
      <c r="O534" s="4">
        <f>YEAR(rozgrywka[[#This Row],[Data_rozgrywki]])</f>
        <v>2019</v>
      </c>
    </row>
    <row r="535" spans="1:15" x14ac:dyDescent="0.25">
      <c r="A535">
        <v>534</v>
      </c>
      <c r="B535">
        <v>14</v>
      </c>
      <c r="C535">
        <v>17</v>
      </c>
      <c r="D535" s="1">
        <v>43681</v>
      </c>
      <c r="E535">
        <v>58.28</v>
      </c>
      <c r="F535" t="str">
        <f>VLOOKUP(rozgrywka[[#This Row],[ID_gracza]],gracz[],2,FALSE)</f>
        <v>MikuTapper</v>
      </c>
      <c r="G535" s="1">
        <f>VLOOKUP(rozgrywka[[#This Row],[ID_gracza]],gracz[],3,FALSE)</f>
        <v>43569</v>
      </c>
      <c r="H535" t="str">
        <f>VLOOKUP(rozgrywka[[#This Row],[ID_gracza]],gracz[],4,FALSE)</f>
        <v>Japonia</v>
      </c>
      <c r="I535" t="str">
        <f>VLOOKUP(rozgrywka[[#This Row],[ID_mapy]],mapa[],2,FALSE)</f>
        <v>Tofik Lis</v>
      </c>
      <c r="J535" t="str">
        <f>VLOOKUP(rozgrywka[[#This Row],[ID_mapy]],mapa[],3,FALSE)</f>
        <v>Kość-Trąbek</v>
      </c>
      <c r="K535">
        <f>VLOOKUP(rozgrywka[[#This Row],[ID_mapy]],mapa[],4,FALSE)</f>
        <v>6</v>
      </c>
      <c r="L535">
        <f>VLOOKUP(rozgrywka[[#This Row],[ID_mapy]],mapa[],5,FALSE)</f>
        <v>160</v>
      </c>
      <c r="M535">
        <f>VLOOKUP(rozgrywka[[#This Row],[ID_mapy]],mapa[],6,FALSE)</f>
        <v>1200</v>
      </c>
      <c r="N535" s="4">
        <f>MONTH(rozgrywka[[#This Row],[Data_rozgrywki]])</f>
        <v>8</v>
      </c>
      <c r="O535" s="4">
        <f>YEAR(rozgrywka[[#This Row],[Data_rozgrywki]])</f>
        <v>2019</v>
      </c>
    </row>
    <row r="536" spans="1:15" x14ac:dyDescent="0.25">
      <c r="A536">
        <v>535</v>
      </c>
      <c r="B536">
        <v>14</v>
      </c>
      <c r="C536">
        <v>18</v>
      </c>
      <c r="D536" s="1">
        <v>43681</v>
      </c>
      <c r="E536">
        <v>11.21</v>
      </c>
      <c r="F536" t="str">
        <f>VLOOKUP(rozgrywka[[#This Row],[ID_gracza]],gracz[],2,FALSE)</f>
        <v>MikuTapper</v>
      </c>
      <c r="G536" s="1">
        <f>VLOOKUP(rozgrywka[[#This Row],[ID_gracza]],gracz[],3,FALSE)</f>
        <v>43569</v>
      </c>
      <c r="H536" t="str">
        <f>VLOOKUP(rozgrywka[[#This Row],[ID_gracza]],gracz[],4,FALSE)</f>
        <v>Japonia</v>
      </c>
      <c r="I536" t="str">
        <f>VLOOKUP(rozgrywka[[#This Row],[ID_mapy]],mapa[],2,FALSE)</f>
        <v>Aviciuś</v>
      </c>
      <c r="J536" t="str">
        <f>VLOOKUP(rozgrywka[[#This Row],[ID_mapy]],mapa[],3,FALSE)</f>
        <v>Obudź Mnie Proszę</v>
      </c>
      <c r="K536">
        <f>VLOOKUP(rozgrywka[[#This Row],[ID_mapy]],mapa[],4,FALSE)</f>
        <v>5</v>
      </c>
      <c r="L536">
        <f>VLOOKUP(rozgrywka[[#This Row],[ID_mapy]],mapa[],5,FALSE)</f>
        <v>124</v>
      </c>
      <c r="M536">
        <f>VLOOKUP(rozgrywka[[#This Row],[ID_mapy]],mapa[],6,FALSE)</f>
        <v>1000</v>
      </c>
      <c r="N536" s="4">
        <f>MONTH(rozgrywka[[#This Row],[Data_rozgrywki]])</f>
        <v>8</v>
      </c>
      <c r="O536" s="4">
        <f>YEAR(rozgrywka[[#This Row],[Data_rozgrywki]])</f>
        <v>2019</v>
      </c>
    </row>
    <row r="537" spans="1:15" x14ac:dyDescent="0.25">
      <c r="A537">
        <v>536</v>
      </c>
      <c r="B537">
        <v>3</v>
      </c>
      <c r="C537">
        <v>17</v>
      </c>
      <c r="D537" s="1">
        <v>43683</v>
      </c>
      <c r="E537">
        <v>52.9</v>
      </c>
      <c r="F537" t="str">
        <f>VLOOKUP(rozgrywka[[#This Row],[ID_gracza]],gracz[],2,FALSE)</f>
        <v>Klikacz69</v>
      </c>
      <c r="G537" s="1">
        <f>VLOOKUP(rozgrywka[[#This Row],[ID_gracza]],gracz[],3,FALSE)</f>
        <v>43602</v>
      </c>
      <c r="H537" t="str">
        <f>VLOOKUP(rozgrywka[[#This Row],[ID_gracza]],gracz[],4,FALSE)</f>
        <v>Polska</v>
      </c>
      <c r="I537" t="str">
        <f>VLOOKUP(rozgrywka[[#This Row],[ID_mapy]],mapa[],2,FALSE)</f>
        <v>Tofik Lis</v>
      </c>
      <c r="J537" t="str">
        <f>VLOOKUP(rozgrywka[[#This Row],[ID_mapy]],mapa[],3,FALSE)</f>
        <v>Kość-Trąbek</v>
      </c>
      <c r="K537">
        <f>VLOOKUP(rozgrywka[[#This Row],[ID_mapy]],mapa[],4,FALSE)</f>
        <v>6</v>
      </c>
      <c r="L537">
        <f>VLOOKUP(rozgrywka[[#This Row],[ID_mapy]],mapa[],5,FALSE)</f>
        <v>160</v>
      </c>
      <c r="M537">
        <f>VLOOKUP(rozgrywka[[#This Row],[ID_mapy]],mapa[],6,FALSE)</f>
        <v>1200</v>
      </c>
      <c r="N537" s="4">
        <f>MONTH(rozgrywka[[#This Row],[Data_rozgrywki]])</f>
        <v>8</v>
      </c>
      <c r="O537" s="4">
        <f>YEAR(rozgrywka[[#This Row],[Data_rozgrywki]])</f>
        <v>2019</v>
      </c>
    </row>
    <row r="538" spans="1:15" x14ac:dyDescent="0.25">
      <c r="A538">
        <v>537</v>
      </c>
      <c r="B538">
        <v>3</v>
      </c>
      <c r="C538">
        <v>17</v>
      </c>
      <c r="D538" s="1">
        <v>43683</v>
      </c>
      <c r="E538">
        <v>79.55</v>
      </c>
      <c r="F538" t="str">
        <f>VLOOKUP(rozgrywka[[#This Row],[ID_gracza]],gracz[],2,FALSE)</f>
        <v>Klikacz69</v>
      </c>
      <c r="G538" s="1">
        <f>VLOOKUP(rozgrywka[[#This Row],[ID_gracza]],gracz[],3,FALSE)</f>
        <v>43602</v>
      </c>
      <c r="H538" t="str">
        <f>VLOOKUP(rozgrywka[[#This Row],[ID_gracza]],gracz[],4,FALSE)</f>
        <v>Polska</v>
      </c>
      <c r="I538" t="str">
        <f>VLOOKUP(rozgrywka[[#This Row],[ID_mapy]],mapa[],2,FALSE)</f>
        <v>Tofik Lis</v>
      </c>
      <c r="J538" t="str">
        <f>VLOOKUP(rozgrywka[[#This Row],[ID_mapy]],mapa[],3,FALSE)</f>
        <v>Kość-Trąbek</v>
      </c>
      <c r="K538">
        <f>VLOOKUP(rozgrywka[[#This Row],[ID_mapy]],mapa[],4,FALSE)</f>
        <v>6</v>
      </c>
      <c r="L538">
        <f>VLOOKUP(rozgrywka[[#This Row],[ID_mapy]],mapa[],5,FALSE)</f>
        <v>160</v>
      </c>
      <c r="M538">
        <f>VLOOKUP(rozgrywka[[#This Row],[ID_mapy]],mapa[],6,FALSE)</f>
        <v>1200</v>
      </c>
      <c r="N538" s="4">
        <f>MONTH(rozgrywka[[#This Row],[Data_rozgrywki]])</f>
        <v>8</v>
      </c>
      <c r="O538" s="4">
        <f>YEAR(rozgrywka[[#This Row],[Data_rozgrywki]])</f>
        <v>2019</v>
      </c>
    </row>
    <row r="539" spans="1:15" x14ac:dyDescent="0.25">
      <c r="A539">
        <v>538</v>
      </c>
      <c r="B539">
        <v>3</v>
      </c>
      <c r="C539">
        <v>18</v>
      </c>
      <c r="D539" s="1">
        <v>43683</v>
      </c>
      <c r="E539">
        <v>18.600000000000001</v>
      </c>
      <c r="F539" t="str">
        <f>VLOOKUP(rozgrywka[[#This Row],[ID_gracza]],gracz[],2,FALSE)</f>
        <v>Klikacz69</v>
      </c>
      <c r="G539" s="1">
        <f>VLOOKUP(rozgrywka[[#This Row],[ID_gracza]],gracz[],3,FALSE)</f>
        <v>43602</v>
      </c>
      <c r="H539" t="str">
        <f>VLOOKUP(rozgrywka[[#This Row],[ID_gracza]],gracz[],4,FALSE)</f>
        <v>Polska</v>
      </c>
      <c r="I539" t="str">
        <f>VLOOKUP(rozgrywka[[#This Row],[ID_mapy]],mapa[],2,FALSE)</f>
        <v>Aviciuś</v>
      </c>
      <c r="J539" t="str">
        <f>VLOOKUP(rozgrywka[[#This Row],[ID_mapy]],mapa[],3,FALSE)</f>
        <v>Obudź Mnie Proszę</v>
      </c>
      <c r="K539">
        <f>VLOOKUP(rozgrywka[[#This Row],[ID_mapy]],mapa[],4,FALSE)</f>
        <v>5</v>
      </c>
      <c r="L539">
        <f>VLOOKUP(rozgrywka[[#This Row],[ID_mapy]],mapa[],5,FALSE)</f>
        <v>124</v>
      </c>
      <c r="M539">
        <f>VLOOKUP(rozgrywka[[#This Row],[ID_mapy]],mapa[],6,FALSE)</f>
        <v>1000</v>
      </c>
      <c r="N539" s="4">
        <f>MONTH(rozgrywka[[#This Row],[Data_rozgrywki]])</f>
        <v>8</v>
      </c>
      <c r="O539" s="4">
        <f>YEAR(rozgrywka[[#This Row],[Data_rozgrywki]])</f>
        <v>2019</v>
      </c>
    </row>
    <row r="540" spans="1:15" x14ac:dyDescent="0.25">
      <c r="A540">
        <v>539</v>
      </c>
      <c r="B540">
        <v>14</v>
      </c>
      <c r="C540">
        <v>18</v>
      </c>
      <c r="D540" s="1">
        <v>43683</v>
      </c>
      <c r="E540">
        <v>23.41</v>
      </c>
      <c r="F540" t="str">
        <f>VLOOKUP(rozgrywka[[#This Row],[ID_gracza]],gracz[],2,FALSE)</f>
        <v>MikuTapper</v>
      </c>
      <c r="G540" s="1">
        <f>VLOOKUP(rozgrywka[[#This Row],[ID_gracza]],gracz[],3,FALSE)</f>
        <v>43569</v>
      </c>
      <c r="H540" t="str">
        <f>VLOOKUP(rozgrywka[[#This Row],[ID_gracza]],gracz[],4,FALSE)</f>
        <v>Japonia</v>
      </c>
      <c r="I540" t="str">
        <f>VLOOKUP(rozgrywka[[#This Row],[ID_mapy]],mapa[],2,FALSE)</f>
        <v>Aviciuś</v>
      </c>
      <c r="J540" t="str">
        <f>VLOOKUP(rozgrywka[[#This Row],[ID_mapy]],mapa[],3,FALSE)</f>
        <v>Obudź Mnie Proszę</v>
      </c>
      <c r="K540">
        <f>VLOOKUP(rozgrywka[[#This Row],[ID_mapy]],mapa[],4,FALSE)</f>
        <v>5</v>
      </c>
      <c r="L540">
        <f>VLOOKUP(rozgrywka[[#This Row],[ID_mapy]],mapa[],5,FALSE)</f>
        <v>124</v>
      </c>
      <c r="M540">
        <f>VLOOKUP(rozgrywka[[#This Row],[ID_mapy]],mapa[],6,FALSE)</f>
        <v>1000</v>
      </c>
      <c r="N540" s="4">
        <f>MONTH(rozgrywka[[#This Row],[Data_rozgrywki]])</f>
        <v>8</v>
      </c>
      <c r="O540" s="4">
        <f>YEAR(rozgrywka[[#This Row],[Data_rozgrywki]])</f>
        <v>2019</v>
      </c>
    </row>
    <row r="541" spans="1:15" x14ac:dyDescent="0.25">
      <c r="A541">
        <v>540</v>
      </c>
      <c r="B541">
        <v>3</v>
      </c>
      <c r="C541">
        <v>18</v>
      </c>
      <c r="D541" s="1">
        <v>43686</v>
      </c>
      <c r="E541">
        <v>18.690000000000001</v>
      </c>
      <c r="F541" t="str">
        <f>VLOOKUP(rozgrywka[[#This Row],[ID_gracza]],gracz[],2,FALSE)</f>
        <v>Klikacz69</v>
      </c>
      <c r="G541" s="1">
        <f>VLOOKUP(rozgrywka[[#This Row],[ID_gracza]],gracz[],3,FALSE)</f>
        <v>43602</v>
      </c>
      <c r="H541" t="str">
        <f>VLOOKUP(rozgrywka[[#This Row],[ID_gracza]],gracz[],4,FALSE)</f>
        <v>Polska</v>
      </c>
      <c r="I541" t="str">
        <f>VLOOKUP(rozgrywka[[#This Row],[ID_mapy]],mapa[],2,FALSE)</f>
        <v>Aviciuś</v>
      </c>
      <c r="J541" t="str">
        <f>VLOOKUP(rozgrywka[[#This Row],[ID_mapy]],mapa[],3,FALSE)</f>
        <v>Obudź Mnie Proszę</v>
      </c>
      <c r="K541">
        <f>VLOOKUP(rozgrywka[[#This Row],[ID_mapy]],mapa[],4,FALSE)</f>
        <v>5</v>
      </c>
      <c r="L541">
        <f>VLOOKUP(rozgrywka[[#This Row],[ID_mapy]],mapa[],5,FALSE)</f>
        <v>124</v>
      </c>
      <c r="M541">
        <f>VLOOKUP(rozgrywka[[#This Row],[ID_mapy]],mapa[],6,FALSE)</f>
        <v>1000</v>
      </c>
      <c r="N541" s="4">
        <f>MONTH(rozgrywka[[#This Row],[Data_rozgrywki]])</f>
        <v>8</v>
      </c>
      <c r="O541" s="4">
        <f>YEAR(rozgrywka[[#This Row],[Data_rozgrywki]])</f>
        <v>2019</v>
      </c>
    </row>
    <row r="542" spans="1:15" x14ac:dyDescent="0.25">
      <c r="A542">
        <v>541</v>
      </c>
      <c r="B542">
        <v>3</v>
      </c>
      <c r="C542">
        <v>18</v>
      </c>
      <c r="D542" s="1">
        <v>43686</v>
      </c>
      <c r="E542">
        <v>27.35</v>
      </c>
      <c r="F542" t="str">
        <f>VLOOKUP(rozgrywka[[#This Row],[ID_gracza]],gracz[],2,FALSE)</f>
        <v>Klikacz69</v>
      </c>
      <c r="G542" s="1">
        <f>VLOOKUP(rozgrywka[[#This Row],[ID_gracza]],gracz[],3,FALSE)</f>
        <v>43602</v>
      </c>
      <c r="H542" t="str">
        <f>VLOOKUP(rozgrywka[[#This Row],[ID_gracza]],gracz[],4,FALSE)</f>
        <v>Polska</v>
      </c>
      <c r="I542" t="str">
        <f>VLOOKUP(rozgrywka[[#This Row],[ID_mapy]],mapa[],2,FALSE)</f>
        <v>Aviciuś</v>
      </c>
      <c r="J542" t="str">
        <f>VLOOKUP(rozgrywka[[#This Row],[ID_mapy]],mapa[],3,FALSE)</f>
        <v>Obudź Mnie Proszę</v>
      </c>
      <c r="K542">
        <f>VLOOKUP(rozgrywka[[#This Row],[ID_mapy]],mapa[],4,FALSE)</f>
        <v>5</v>
      </c>
      <c r="L542">
        <f>VLOOKUP(rozgrywka[[#This Row],[ID_mapy]],mapa[],5,FALSE)</f>
        <v>124</v>
      </c>
      <c r="M542">
        <f>VLOOKUP(rozgrywka[[#This Row],[ID_mapy]],mapa[],6,FALSE)</f>
        <v>1000</v>
      </c>
      <c r="N542" s="4">
        <f>MONTH(rozgrywka[[#This Row],[Data_rozgrywki]])</f>
        <v>8</v>
      </c>
      <c r="O542" s="4">
        <f>YEAR(rozgrywka[[#This Row],[Data_rozgrywki]])</f>
        <v>2019</v>
      </c>
    </row>
    <row r="543" spans="1:15" x14ac:dyDescent="0.25">
      <c r="A543">
        <v>542</v>
      </c>
      <c r="B543">
        <v>14</v>
      </c>
      <c r="C543">
        <v>18</v>
      </c>
      <c r="D543" s="1">
        <v>43686</v>
      </c>
      <c r="E543">
        <v>29.54</v>
      </c>
      <c r="F543" t="str">
        <f>VLOOKUP(rozgrywka[[#This Row],[ID_gracza]],gracz[],2,FALSE)</f>
        <v>MikuTapper</v>
      </c>
      <c r="G543" s="1">
        <f>VLOOKUP(rozgrywka[[#This Row],[ID_gracza]],gracz[],3,FALSE)</f>
        <v>43569</v>
      </c>
      <c r="H543" t="str">
        <f>VLOOKUP(rozgrywka[[#This Row],[ID_gracza]],gracz[],4,FALSE)</f>
        <v>Japonia</v>
      </c>
      <c r="I543" t="str">
        <f>VLOOKUP(rozgrywka[[#This Row],[ID_mapy]],mapa[],2,FALSE)</f>
        <v>Aviciuś</v>
      </c>
      <c r="J543" t="str">
        <f>VLOOKUP(rozgrywka[[#This Row],[ID_mapy]],mapa[],3,FALSE)</f>
        <v>Obudź Mnie Proszę</v>
      </c>
      <c r="K543">
        <f>VLOOKUP(rozgrywka[[#This Row],[ID_mapy]],mapa[],4,FALSE)</f>
        <v>5</v>
      </c>
      <c r="L543">
        <f>VLOOKUP(rozgrywka[[#This Row],[ID_mapy]],mapa[],5,FALSE)</f>
        <v>124</v>
      </c>
      <c r="M543">
        <f>VLOOKUP(rozgrywka[[#This Row],[ID_mapy]],mapa[],6,FALSE)</f>
        <v>1000</v>
      </c>
      <c r="N543" s="4">
        <f>MONTH(rozgrywka[[#This Row],[Data_rozgrywki]])</f>
        <v>8</v>
      </c>
      <c r="O543" s="4">
        <f>YEAR(rozgrywka[[#This Row],[Data_rozgrywki]])</f>
        <v>2019</v>
      </c>
    </row>
    <row r="544" spans="1:15" x14ac:dyDescent="0.25">
      <c r="A544">
        <v>543</v>
      </c>
      <c r="B544">
        <v>14</v>
      </c>
      <c r="C544">
        <v>18</v>
      </c>
      <c r="D544" s="1">
        <v>43687</v>
      </c>
      <c r="E544">
        <v>48.15</v>
      </c>
      <c r="F544" t="str">
        <f>VLOOKUP(rozgrywka[[#This Row],[ID_gracza]],gracz[],2,FALSE)</f>
        <v>MikuTapper</v>
      </c>
      <c r="G544" s="1">
        <f>VLOOKUP(rozgrywka[[#This Row],[ID_gracza]],gracz[],3,FALSE)</f>
        <v>43569</v>
      </c>
      <c r="H544" t="str">
        <f>VLOOKUP(rozgrywka[[#This Row],[ID_gracza]],gracz[],4,FALSE)</f>
        <v>Japonia</v>
      </c>
      <c r="I544" t="str">
        <f>VLOOKUP(rozgrywka[[#This Row],[ID_mapy]],mapa[],2,FALSE)</f>
        <v>Aviciuś</v>
      </c>
      <c r="J544" t="str">
        <f>VLOOKUP(rozgrywka[[#This Row],[ID_mapy]],mapa[],3,FALSE)</f>
        <v>Obudź Mnie Proszę</v>
      </c>
      <c r="K544">
        <f>VLOOKUP(rozgrywka[[#This Row],[ID_mapy]],mapa[],4,FALSE)</f>
        <v>5</v>
      </c>
      <c r="L544">
        <f>VLOOKUP(rozgrywka[[#This Row],[ID_mapy]],mapa[],5,FALSE)</f>
        <v>124</v>
      </c>
      <c r="M544">
        <f>VLOOKUP(rozgrywka[[#This Row],[ID_mapy]],mapa[],6,FALSE)</f>
        <v>1000</v>
      </c>
      <c r="N544" s="4">
        <f>MONTH(rozgrywka[[#This Row],[Data_rozgrywki]])</f>
        <v>8</v>
      </c>
      <c r="O544" s="4">
        <f>YEAR(rozgrywka[[#This Row],[Data_rozgrywki]])</f>
        <v>2019</v>
      </c>
    </row>
    <row r="545" spans="1:15" x14ac:dyDescent="0.25">
      <c r="A545">
        <v>544</v>
      </c>
      <c r="B545">
        <v>14</v>
      </c>
      <c r="C545">
        <v>18</v>
      </c>
      <c r="D545" s="1">
        <v>43687</v>
      </c>
      <c r="E545">
        <v>46.57</v>
      </c>
      <c r="F545" t="str">
        <f>VLOOKUP(rozgrywka[[#This Row],[ID_gracza]],gracz[],2,FALSE)</f>
        <v>MikuTapper</v>
      </c>
      <c r="G545" s="1">
        <f>VLOOKUP(rozgrywka[[#This Row],[ID_gracza]],gracz[],3,FALSE)</f>
        <v>43569</v>
      </c>
      <c r="H545" t="str">
        <f>VLOOKUP(rozgrywka[[#This Row],[ID_gracza]],gracz[],4,FALSE)</f>
        <v>Japonia</v>
      </c>
      <c r="I545" t="str">
        <f>VLOOKUP(rozgrywka[[#This Row],[ID_mapy]],mapa[],2,FALSE)</f>
        <v>Aviciuś</v>
      </c>
      <c r="J545" t="str">
        <f>VLOOKUP(rozgrywka[[#This Row],[ID_mapy]],mapa[],3,FALSE)</f>
        <v>Obudź Mnie Proszę</v>
      </c>
      <c r="K545">
        <f>VLOOKUP(rozgrywka[[#This Row],[ID_mapy]],mapa[],4,FALSE)</f>
        <v>5</v>
      </c>
      <c r="L545">
        <f>VLOOKUP(rozgrywka[[#This Row],[ID_mapy]],mapa[],5,FALSE)</f>
        <v>124</v>
      </c>
      <c r="M545">
        <f>VLOOKUP(rozgrywka[[#This Row],[ID_mapy]],mapa[],6,FALSE)</f>
        <v>1000</v>
      </c>
      <c r="N545" s="4">
        <f>MONTH(rozgrywka[[#This Row],[Data_rozgrywki]])</f>
        <v>8</v>
      </c>
      <c r="O545" s="4">
        <f>YEAR(rozgrywka[[#This Row],[Data_rozgrywki]])</f>
        <v>2019</v>
      </c>
    </row>
    <row r="546" spans="1:15" x14ac:dyDescent="0.25">
      <c r="A546">
        <v>545</v>
      </c>
      <c r="B546">
        <v>3</v>
      </c>
      <c r="C546">
        <v>18</v>
      </c>
      <c r="D546" s="1">
        <v>43689</v>
      </c>
      <c r="E546">
        <v>38.229999999999997</v>
      </c>
      <c r="F546" t="str">
        <f>VLOOKUP(rozgrywka[[#This Row],[ID_gracza]],gracz[],2,FALSE)</f>
        <v>Klikacz69</v>
      </c>
      <c r="G546" s="1">
        <f>VLOOKUP(rozgrywka[[#This Row],[ID_gracza]],gracz[],3,FALSE)</f>
        <v>43602</v>
      </c>
      <c r="H546" t="str">
        <f>VLOOKUP(rozgrywka[[#This Row],[ID_gracza]],gracz[],4,FALSE)</f>
        <v>Polska</v>
      </c>
      <c r="I546" t="str">
        <f>VLOOKUP(rozgrywka[[#This Row],[ID_mapy]],mapa[],2,FALSE)</f>
        <v>Aviciuś</v>
      </c>
      <c r="J546" t="str">
        <f>VLOOKUP(rozgrywka[[#This Row],[ID_mapy]],mapa[],3,FALSE)</f>
        <v>Obudź Mnie Proszę</v>
      </c>
      <c r="K546">
        <f>VLOOKUP(rozgrywka[[#This Row],[ID_mapy]],mapa[],4,FALSE)</f>
        <v>5</v>
      </c>
      <c r="L546">
        <f>VLOOKUP(rozgrywka[[#This Row],[ID_mapy]],mapa[],5,FALSE)</f>
        <v>124</v>
      </c>
      <c r="M546">
        <f>VLOOKUP(rozgrywka[[#This Row],[ID_mapy]],mapa[],6,FALSE)</f>
        <v>1000</v>
      </c>
      <c r="N546" s="4">
        <f>MONTH(rozgrywka[[#This Row],[Data_rozgrywki]])</f>
        <v>8</v>
      </c>
      <c r="O546" s="4">
        <f>YEAR(rozgrywka[[#This Row],[Data_rozgrywki]])</f>
        <v>2019</v>
      </c>
    </row>
    <row r="547" spans="1:15" x14ac:dyDescent="0.25">
      <c r="A547">
        <v>546</v>
      </c>
      <c r="B547">
        <v>3</v>
      </c>
      <c r="C547">
        <v>18</v>
      </c>
      <c r="D547" s="1">
        <v>43689</v>
      </c>
      <c r="E547">
        <v>39.71</v>
      </c>
      <c r="F547" t="str">
        <f>VLOOKUP(rozgrywka[[#This Row],[ID_gracza]],gracz[],2,FALSE)</f>
        <v>Klikacz69</v>
      </c>
      <c r="G547" s="1">
        <f>VLOOKUP(rozgrywka[[#This Row],[ID_gracza]],gracz[],3,FALSE)</f>
        <v>43602</v>
      </c>
      <c r="H547" t="str">
        <f>VLOOKUP(rozgrywka[[#This Row],[ID_gracza]],gracz[],4,FALSE)</f>
        <v>Polska</v>
      </c>
      <c r="I547" t="str">
        <f>VLOOKUP(rozgrywka[[#This Row],[ID_mapy]],mapa[],2,FALSE)</f>
        <v>Aviciuś</v>
      </c>
      <c r="J547" t="str">
        <f>VLOOKUP(rozgrywka[[#This Row],[ID_mapy]],mapa[],3,FALSE)</f>
        <v>Obudź Mnie Proszę</v>
      </c>
      <c r="K547">
        <f>VLOOKUP(rozgrywka[[#This Row],[ID_mapy]],mapa[],4,FALSE)</f>
        <v>5</v>
      </c>
      <c r="L547">
        <f>VLOOKUP(rozgrywka[[#This Row],[ID_mapy]],mapa[],5,FALSE)</f>
        <v>124</v>
      </c>
      <c r="M547">
        <f>VLOOKUP(rozgrywka[[#This Row],[ID_mapy]],mapa[],6,FALSE)</f>
        <v>1000</v>
      </c>
      <c r="N547" s="4">
        <f>MONTH(rozgrywka[[#This Row],[Data_rozgrywki]])</f>
        <v>8</v>
      </c>
      <c r="O547" s="4">
        <f>YEAR(rozgrywka[[#This Row],[Data_rozgrywki]])</f>
        <v>2019</v>
      </c>
    </row>
    <row r="548" spans="1:15" x14ac:dyDescent="0.25">
      <c r="A548">
        <v>547</v>
      </c>
      <c r="B548">
        <v>14</v>
      </c>
      <c r="C548">
        <v>18</v>
      </c>
      <c r="D548" s="1">
        <v>43689</v>
      </c>
      <c r="E548">
        <v>46.07</v>
      </c>
      <c r="F548" t="str">
        <f>VLOOKUP(rozgrywka[[#This Row],[ID_gracza]],gracz[],2,FALSE)</f>
        <v>MikuTapper</v>
      </c>
      <c r="G548" s="1">
        <f>VLOOKUP(rozgrywka[[#This Row],[ID_gracza]],gracz[],3,FALSE)</f>
        <v>43569</v>
      </c>
      <c r="H548" t="str">
        <f>VLOOKUP(rozgrywka[[#This Row],[ID_gracza]],gracz[],4,FALSE)</f>
        <v>Japonia</v>
      </c>
      <c r="I548" t="str">
        <f>VLOOKUP(rozgrywka[[#This Row],[ID_mapy]],mapa[],2,FALSE)</f>
        <v>Aviciuś</v>
      </c>
      <c r="J548" t="str">
        <f>VLOOKUP(rozgrywka[[#This Row],[ID_mapy]],mapa[],3,FALSE)</f>
        <v>Obudź Mnie Proszę</v>
      </c>
      <c r="K548">
        <f>VLOOKUP(rozgrywka[[#This Row],[ID_mapy]],mapa[],4,FALSE)</f>
        <v>5</v>
      </c>
      <c r="L548">
        <f>VLOOKUP(rozgrywka[[#This Row],[ID_mapy]],mapa[],5,FALSE)</f>
        <v>124</v>
      </c>
      <c r="M548">
        <f>VLOOKUP(rozgrywka[[#This Row],[ID_mapy]],mapa[],6,FALSE)</f>
        <v>1000</v>
      </c>
      <c r="N548" s="4">
        <f>MONTH(rozgrywka[[#This Row],[Data_rozgrywki]])</f>
        <v>8</v>
      </c>
      <c r="O548" s="4">
        <f>YEAR(rozgrywka[[#This Row],[Data_rozgrywki]])</f>
        <v>2019</v>
      </c>
    </row>
    <row r="549" spans="1:15" x14ac:dyDescent="0.25">
      <c r="A549">
        <v>548</v>
      </c>
      <c r="B549">
        <v>3</v>
      </c>
      <c r="C549">
        <v>18</v>
      </c>
      <c r="D549" s="1">
        <v>43690</v>
      </c>
      <c r="E549">
        <v>47.64</v>
      </c>
      <c r="F549" t="str">
        <f>VLOOKUP(rozgrywka[[#This Row],[ID_gracza]],gracz[],2,FALSE)</f>
        <v>Klikacz69</v>
      </c>
      <c r="G549" s="1">
        <f>VLOOKUP(rozgrywka[[#This Row],[ID_gracza]],gracz[],3,FALSE)</f>
        <v>43602</v>
      </c>
      <c r="H549" t="str">
        <f>VLOOKUP(rozgrywka[[#This Row],[ID_gracza]],gracz[],4,FALSE)</f>
        <v>Polska</v>
      </c>
      <c r="I549" t="str">
        <f>VLOOKUP(rozgrywka[[#This Row],[ID_mapy]],mapa[],2,FALSE)</f>
        <v>Aviciuś</v>
      </c>
      <c r="J549" t="str">
        <f>VLOOKUP(rozgrywka[[#This Row],[ID_mapy]],mapa[],3,FALSE)</f>
        <v>Obudź Mnie Proszę</v>
      </c>
      <c r="K549">
        <f>VLOOKUP(rozgrywka[[#This Row],[ID_mapy]],mapa[],4,FALSE)</f>
        <v>5</v>
      </c>
      <c r="L549">
        <f>VLOOKUP(rozgrywka[[#This Row],[ID_mapy]],mapa[],5,FALSE)</f>
        <v>124</v>
      </c>
      <c r="M549">
        <f>VLOOKUP(rozgrywka[[#This Row],[ID_mapy]],mapa[],6,FALSE)</f>
        <v>1000</v>
      </c>
      <c r="N549" s="4">
        <f>MONTH(rozgrywka[[#This Row],[Data_rozgrywki]])</f>
        <v>8</v>
      </c>
      <c r="O549" s="4">
        <f>YEAR(rozgrywka[[#This Row],[Data_rozgrywki]])</f>
        <v>2019</v>
      </c>
    </row>
    <row r="550" spans="1:15" x14ac:dyDescent="0.25">
      <c r="A550">
        <v>549</v>
      </c>
      <c r="B550">
        <v>3</v>
      </c>
      <c r="C550">
        <v>18</v>
      </c>
      <c r="D550" s="1">
        <v>43690</v>
      </c>
      <c r="E550">
        <v>60.02</v>
      </c>
      <c r="F550" t="str">
        <f>VLOOKUP(rozgrywka[[#This Row],[ID_gracza]],gracz[],2,FALSE)</f>
        <v>Klikacz69</v>
      </c>
      <c r="G550" s="1">
        <f>VLOOKUP(rozgrywka[[#This Row],[ID_gracza]],gracz[],3,FALSE)</f>
        <v>43602</v>
      </c>
      <c r="H550" t="str">
        <f>VLOOKUP(rozgrywka[[#This Row],[ID_gracza]],gracz[],4,FALSE)</f>
        <v>Polska</v>
      </c>
      <c r="I550" t="str">
        <f>VLOOKUP(rozgrywka[[#This Row],[ID_mapy]],mapa[],2,FALSE)</f>
        <v>Aviciuś</v>
      </c>
      <c r="J550" t="str">
        <f>VLOOKUP(rozgrywka[[#This Row],[ID_mapy]],mapa[],3,FALSE)</f>
        <v>Obudź Mnie Proszę</v>
      </c>
      <c r="K550">
        <f>VLOOKUP(rozgrywka[[#This Row],[ID_mapy]],mapa[],4,FALSE)</f>
        <v>5</v>
      </c>
      <c r="L550">
        <f>VLOOKUP(rozgrywka[[#This Row],[ID_mapy]],mapa[],5,FALSE)</f>
        <v>124</v>
      </c>
      <c r="M550">
        <f>VLOOKUP(rozgrywka[[#This Row],[ID_mapy]],mapa[],6,FALSE)</f>
        <v>1000</v>
      </c>
      <c r="N550" s="4">
        <f>MONTH(rozgrywka[[#This Row],[Data_rozgrywki]])</f>
        <v>8</v>
      </c>
      <c r="O550" s="4">
        <f>YEAR(rozgrywka[[#This Row],[Data_rozgrywki]])</f>
        <v>2019</v>
      </c>
    </row>
    <row r="551" spans="1:15" x14ac:dyDescent="0.25">
      <c r="A551">
        <v>550</v>
      </c>
      <c r="B551">
        <v>3</v>
      </c>
      <c r="C551">
        <v>18</v>
      </c>
      <c r="D551" s="1">
        <v>43690</v>
      </c>
      <c r="E551">
        <v>71.28</v>
      </c>
      <c r="F551" t="str">
        <f>VLOOKUP(rozgrywka[[#This Row],[ID_gracza]],gracz[],2,FALSE)</f>
        <v>Klikacz69</v>
      </c>
      <c r="G551" s="1">
        <f>VLOOKUP(rozgrywka[[#This Row],[ID_gracza]],gracz[],3,FALSE)</f>
        <v>43602</v>
      </c>
      <c r="H551" t="str">
        <f>VLOOKUP(rozgrywka[[#This Row],[ID_gracza]],gracz[],4,FALSE)</f>
        <v>Polska</v>
      </c>
      <c r="I551" t="str">
        <f>VLOOKUP(rozgrywka[[#This Row],[ID_mapy]],mapa[],2,FALSE)</f>
        <v>Aviciuś</v>
      </c>
      <c r="J551" t="str">
        <f>VLOOKUP(rozgrywka[[#This Row],[ID_mapy]],mapa[],3,FALSE)</f>
        <v>Obudź Mnie Proszę</v>
      </c>
      <c r="K551">
        <f>VLOOKUP(rozgrywka[[#This Row],[ID_mapy]],mapa[],4,FALSE)</f>
        <v>5</v>
      </c>
      <c r="L551">
        <f>VLOOKUP(rozgrywka[[#This Row],[ID_mapy]],mapa[],5,FALSE)</f>
        <v>124</v>
      </c>
      <c r="M551">
        <f>VLOOKUP(rozgrywka[[#This Row],[ID_mapy]],mapa[],6,FALSE)</f>
        <v>1000</v>
      </c>
      <c r="N551" s="4">
        <f>MONTH(rozgrywka[[#This Row],[Data_rozgrywki]])</f>
        <v>8</v>
      </c>
      <c r="O551" s="4">
        <f>YEAR(rozgrywka[[#This Row],[Data_rozgrywki]])</f>
        <v>2019</v>
      </c>
    </row>
    <row r="552" spans="1:15" x14ac:dyDescent="0.25">
      <c r="A552">
        <v>551</v>
      </c>
      <c r="B552">
        <v>3</v>
      </c>
      <c r="C552">
        <v>18</v>
      </c>
      <c r="D552" s="1">
        <v>43690</v>
      </c>
      <c r="E552">
        <v>77.569999999999993</v>
      </c>
      <c r="F552" t="str">
        <f>VLOOKUP(rozgrywka[[#This Row],[ID_gracza]],gracz[],2,FALSE)</f>
        <v>Klikacz69</v>
      </c>
      <c r="G552" s="1">
        <f>VLOOKUP(rozgrywka[[#This Row],[ID_gracza]],gracz[],3,FALSE)</f>
        <v>43602</v>
      </c>
      <c r="H552" t="str">
        <f>VLOOKUP(rozgrywka[[#This Row],[ID_gracza]],gracz[],4,FALSE)</f>
        <v>Polska</v>
      </c>
      <c r="I552" t="str">
        <f>VLOOKUP(rozgrywka[[#This Row],[ID_mapy]],mapa[],2,FALSE)</f>
        <v>Aviciuś</v>
      </c>
      <c r="J552" t="str">
        <f>VLOOKUP(rozgrywka[[#This Row],[ID_mapy]],mapa[],3,FALSE)</f>
        <v>Obudź Mnie Proszę</v>
      </c>
      <c r="K552">
        <f>VLOOKUP(rozgrywka[[#This Row],[ID_mapy]],mapa[],4,FALSE)</f>
        <v>5</v>
      </c>
      <c r="L552">
        <f>VLOOKUP(rozgrywka[[#This Row],[ID_mapy]],mapa[],5,FALSE)</f>
        <v>124</v>
      </c>
      <c r="M552">
        <f>VLOOKUP(rozgrywka[[#This Row],[ID_mapy]],mapa[],6,FALSE)</f>
        <v>1000</v>
      </c>
      <c r="N552" s="4">
        <f>MONTH(rozgrywka[[#This Row],[Data_rozgrywki]])</f>
        <v>8</v>
      </c>
      <c r="O552" s="4">
        <f>YEAR(rozgrywka[[#This Row],[Data_rozgrywki]])</f>
        <v>2019</v>
      </c>
    </row>
    <row r="553" spans="1:15" x14ac:dyDescent="0.25">
      <c r="A553">
        <v>552</v>
      </c>
      <c r="B553">
        <v>3</v>
      </c>
      <c r="C553">
        <v>18</v>
      </c>
      <c r="D553" s="1">
        <v>43690</v>
      </c>
      <c r="E553">
        <v>70.66</v>
      </c>
      <c r="F553" t="str">
        <f>VLOOKUP(rozgrywka[[#This Row],[ID_gracza]],gracz[],2,FALSE)</f>
        <v>Klikacz69</v>
      </c>
      <c r="G553" s="1">
        <f>VLOOKUP(rozgrywka[[#This Row],[ID_gracza]],gracz[],3,FALSE)</f>
        <v>43602</v>
      </c>
      <c r="H553" t="str">
        <f>VLOOKUP(rozgrywka[[#This Row],[ID_gracza]],gracz[],4,FALSE)</f>
        <v>Polska</v>
      </c>
      <c r="I553" t="str">
        <f>VLOOKUP(rozgrywka[[#This Row],[ID_mapy]],mapa[],2,FALSE)</f>
        <v>Aviciuś</v>
      </c>
      <c r="J553" t="str">
        <f>VLOOKUP(rozgrywka[[#This Row],[ID_mapy]],mapa[],3,FALSE)</f>
        <v>Obudź Mnie Proszę</v>
      </c>
      <c r="K553">
        <f>VLOOKUP(rozgrywka[[#This Row],[ID_mapy]],mapa[],4,FALSE)</f>
        <v>5</v>
      </c>
      <c r="L553">
        <f>VLOOKUP(rozgrywka[[#This Row],[ID_mapy]],mapa[],5,FALSE)</f>
        <v>124</v>
      </c>
      <c r="M553">
        <f>VLOOKUP(rozgrywka[[#This Row],[ID_mapy]],mapa[],6,FALSE)</f>
        <v>1000</v>
      </c>
      <c r="N553" s="4">
        <f>MONTH(rozgrywka[[#This Row],[Data_rozgrywki]])</f>
        <v>8</v>
      </c>
      <c r="O553" s="4">
        <f>YEAR(rozgrywka[[#This Row],[Data_rozgrywki]])</f>
        <v>2019</v>
      </c>
    </row>
    <row r="554" spans="1:15" x14ac:dyDescent="0.25">
      <c r="A554">
        <v>553</v>
      </c>
      <c r="B554">
        <v>14</v>
      </c>
      <c r="C554">
        <v>18</v>
      </c>
      <c r="D554" s="1">
        <v>43690</v>
      </c>
      <c r="E554">
        <v>57.3</v>
      </c>
      <c r="F554" t="str">
        <f>VLOOKUP(rozgrywka[[#This Row],[ID_gracza]],gracz[],2,FALSE)</f>
        <v>MikuTapper</v>
      </c>
      <c r="G554" s="1">
        <f>VLOOKUP(rozgrywka[[#This Row],[ID_gracza]],gracz[],3,FALSE)</f>
        <v>43569</v>
      </c>
      <c r="H554" t="str">
        <f>VLOOKUP(rozgrywka[[#This Row],[ID_gracza]],gracz[],4,FALSE)</f>
        <v>Japonia</v>
      </c>
      <c r="I554" t="str">
        <f>VLOOKUP(rozgrywka[[#This Row],[ID_mapy]],mapa[],2,FALSE)</f>
        <v>Aviciuś</v>
      </c>
      <c r="J554" t="str">
        <f>VLOOKUP(rozgrywka[[#This Row],[ID_mapy]],mapa[],3,FALSE)</f>
        <v>Obudź Mnie Proszę</v>
      </c>
      <c r="K554">
        <f>VLOOKUP(rozgrywka[[#This Row],[ID_mapy]],mapa[],4,FALSE)</f>
        <v>5</v>
      </c>
      <c r="L554">
        <f>VLOOKUP(rozgrywka[[#This Row],[ID_mapy]],mapa[],5,FALSE)</f>
        <v>124</v>
      </c>
      <c r="M554">
        <f>VLOOKUP(rozgrywka[[#This Row],[ID_mapy]],mapa[],6,FALSE)</f>
        <v>1000</v>
      </c>
      <c r="N554" s="4">
        <f>MONTH(rozgrywka[[#This Row],[Data_rozgrywki]])</f>
        <v>8</v>
      </c>
      <c r="O554" s="4">
        <f>YEAR(rozgrywka[[#This Row],[Data_rozgrywki]])</f>
        <v>2019</v>
      </c>
    </row>
    <row r="555" spans="1:15" x14ac:dyDescent="0.25">
      <c r="A555">
        <v>554</v>
      </c>
      <c r="B555">
        <v>14</v>
      </c>
      <c r="C555">
        <v>18</v>
      </c>
      <c r="D555" s="1">
        <v>43690</v>
      </c>
      <c r="E555">
        <v>61.74</v>
      </c>
      <c r="F555" t="str">
        <f>VLOOKUP(rozgrywka[[#This Row],[ID_gracza]],gracz[],2,FALSE)</f>
        <v>MikuTapper</v>
      </c>
      <c r="G555" s="1">
        <f>VLOOKUP(rozgrywka[[#This Row],[ID_gracza]],gracz[],3,FALSE)</f>
        <v>43569</v>
      </c>
      <c r="H555" t="str">
        <f>VLOOKUP(rozgrywka[[#This Row],[ID_gracza]],gracz[],4,FALSE)</f>
        <v>Japonia</v>
      </c>
      <c r="I555" t="str">
        <f>VLOOKUP(rozgrywka[[#This Row],[ID_mapy]],mapa[],2,FALSE)</f>
        <v>Aviciuś</v>
      </c>
      <c r="J555" t="str">
        <f>VLOOKUP(rozgrywka[[#This Row],[ID_mapy]],mapa[],3,FALSE)</f>
        <v>Obudź Mnie Proszę</v>
      </c>
      <c r="K555">
        <f>VLOOKUP(rozgrywka[[#This Row],[ID_mapy]],mapa[],4,FALSE)</f>
        <v>5</v>
      </c>
      <c r="L555">
        <f>VLOOKUP(rozgrywka[[#This Row],[ID_mapy]],mapa[],5,FALSE)</f>
        <v>124</v>
      </c>
      <c r="M555">
        <f>VLOOKUP(rozgrywka[[#This Row],[ID_mapy]],mapa[],6,FALSE)</f>
        <v>1000</v>
      </c>
      <c r="N555" s="4">
        <f>MONTH(rozgrywka[[#This Row],[Data_rozgrywki]])</f>
        <v>8</v>
      </c>
      <c r="O555" s="4">
        <f>YEAR(rozgrywka[[#This Row],[Data_rozgrywki]])</f>
        <v>2019</v>
      </c>
    </row>
    <row r="556" spans="1:15" x14ac:dyDescent="0.25">
      <c r="A556">
        <v>555</v>
      </c>
      <c r="B556">
        <v>14</v>
      </c>
      <c r="C556">
        <v>18</v>
      </c>
      <c r="D556" s="1">
        <v>43690</v>
      </c>
      <c r="E556">
        <v>74.62</v>
      </c>
      <c r="F556" t="str">
        <f>VLOOKUP(rozgrywka[[#This Row],[ID_gracza]],gracz[],2,FALSE)</f>
        <v>MikuTapper</v>
      </c>
      <c r="G556" s="1">
        <f>VLOOKUP(rozgrywka[[#This Row],[ID_gracza]],gracz[],3,FALSE)</f>
        <v>43569</v>
      </c>
      <c r="H556" t="str">
        <f>VLOOKUP(rozgrywka[[#This Row],[ID_gracza]],gracz[],4,FALSE)</f>
        <v>Japonia</v>
      </c>
      <c r="I556" t="str">
        <f>VLOOKUP(rozgrywka[[#This Row],[ID_mapy]],mapa[],2,FALSE)</f>
        <v>Aviciuś</v>
      </c>
      <c r="J556" t="str">
        <f>VLOOKUP(rozgrywka[[#This Row],[ID_mapy]],mapa[],3,FALSE)</f>
        <v>Obudź Mnie Proszę</v>
      </c>
      <c r="K556">
        <f>VLOOKUP(rozgrywka[[#This Row],[ID_mapy]],mapa[],4,FALSE)</f>
        <v>5</v>
      </c>
      <c r="L556">
        <f>VLOOKUP(rozgrywka[[#This Row],[ID_mapy]],mapa[],5,FALSE)</f>
        <v>124</v>
      </c>
      <c r="M556">
        <f>VLOOKUP(rozgrywka[[#This Row],[ID_mapy]],mapa[],6,FALSE)</f>
        <v>1000</v>
      </c>
      <c r="N556" s="4">
        <f>MONTH(rozgrywka[[#This Row],[Data_rozgrywki]])</f>
        <v>8</v>
      </c>
      <c r="O556" s="4">
        <f>YEAR(rozgrywka[[#This Row],[Data_rozgrywki]])</f>
        <v>2019</v>
      </c>
    </row>
    <row r="557" spans="1:15" x14ac:dyDescent="0.25">
      <c r="A557">
        <v>556</v>
      </c>
      <c r="B557">
        <v>14</v>
      </c>
      <c r="C557">
        <v>18</v>
      </c>
      <c r="D557" s="1">
        <v>43690</v>
      </c>
      <c r="E557">
        <v>83.03</v>
      </c>
      <c r="F557" t="str">
        <f>VLOOKUP(rozgrywka[[#This Row],[ID_gracza]],gracz[],2,FALSE)</f>
        <v>MikuTapper</v>
      </c>
      <c r="G557" s="1">
        <f>VLOOKUP(rozgrywka[[#This Row],[ID_gracza]],gracz[],3,FALSE)</f>
        <v>43569</v>
      </c>
      <c r="H557" t="str">
        <f>VLOOKUP(rozgrywka[[#This Row],[ID_gracza]],gracz[],4,FALSE)</f>
        <v>Japonia</v>
      </c>
      <c r="I557" t="str">
        <f>VLOOKUP(rozgrywka[[#This Row],[ID_mapy]],mapa[],2,FALSE)</f>
        <v>Aviciuś</v>
      </c>
      <c r="J557" t="str">
        <f>VLOOKUP(rozgrywka[[#This Row],[ID_mapy]],mapa[],3,FALSE)</f>
        <v>Obudź Mnie Proszę</v>
      </c>
      <c r="K557">
        <f>VLOOKUP(rozgrywka[[#This Row],[ID_mapy]],mapa[],4,FALSE)</f>
        <v>5</v>
      </c>
      <c r="L557">
        <f>VLOOKUP(rozgrywka[[#This Row],[ID_mapy]],mapa[],5,FALSE)</f>
        <v>124</v>
      </c>
      <c r="M557">
        <f>VLOOKUP(rozgrywka[[#This Row],[ID_mapy]],mapa[],6,FALSE)</f>
        <v>1000</v>
      </c>
      <c r="N557" s="4">
        <f>MONTH(rozgrywka[[#This Row],[Data_rozgrywki]])</f>
        <v>8</v>
      </c>
      <c r="O557" s="4">
        <f>YEAR(rozgrywka[[#This Row],[Data_rozgrywki]])</f>
        <v>2019</v>
      </c>
    </row>
    <row r="558" spans="1:15" x14ac:dyDescent="0.25">
      <c r="A558">
        <v>557</v>
      </c>
      <c r="B558">
        <v>14</v>
      </c>
      <c r="C558">
        <v>19</v>
      </c>
      <c r="D558" s="1">
        <v>43690</v>
      </c>
      <c r="E558">
        <v>17.14</v>
      </c>
      <c r="F558" t="str">
        <f>VLOOKUP(rozgrywka[[#This Row],[ID_gracza]],gracz[],2,FALSE)</f>
        <v>MikuTapper</v>
      </c>
      <c r="G558" s="1">
        <f>VLOOKUP(rozgrywka[[#This Row],[ID_gracza]],gracz[],3,FALSE)</f>
        <v>43569</v>
      </c>
      <c r="H558" t="str">
        <f>VLOOKUP(rozgrywka[[#This Row],[ID_gracza]],gracz[],4,FALSE)</f>
        <v>Japonia</v>
      </c>
      <c r="I558" t="str">
        <f>VLOOKUP(rozgrywka[[#This Row],[ID_mapy]],mapa[],2,FALSE)</f>
        <v>Dźwiękowy Szok Magii</v>
      </c>
      <c r="J558" t="str">
        <f>VLOOKUP(rozgrywka[[#This Row],[ID_mapy]],mapa[],3,FALSE)</f>
        <v>Pęknięte Tłuczki</v>
      </c>
      <c r="K558">
        <f>VLOOKUP(rozgrywka[[#This Row],[ID_mapy]],mapa[],4,FALSE)</f>
        <v>7</v>
      </c>
      <c r="L558">
        <f>VLOOKUP(rozgrywka[[#This Row],[ID_mapy]],mapa[],5,FALSE)</f>
        <v>170</v>
      </c>
      <c r="M558">
        <f>VLOOKUP(rozgrywka[[#This Row],[ID_mapy]],mapa[],6,FALSE)</f>
        <v>1400</v>
      </c>
      <c r="N558" s="4">
        <f>MONTH(rozgrywka[[#This Row],[Data_rozgrywki]])</f>
        <v>8</v>
      </c>
      <c r="O558" s="4">
        <f>YEAR(rozgrywka[[#This Row],[Data_rozgrywki]])</f>
        <v>2019</v>
      </c>
    </row>
    <row r="559" spans="1:15" x14ac:dyDescent="0.25">
      <c r="A559">
        <v>558</v>
      </c>
      <c r="B559">
        <v>3</v>
      </c>
      <c r="C559">
        <v>19</v>
      </c>
      <c r="D559" s="1">
        <v>43693</v>
      </c>
      <c r="E559">
        <v>14.8</v>
      </c>
      <c r="F559" t="str">
        <f>VLOOKUP(rozgrywka[[#This Row],[ID_gracza]],gracz[],2,FALSE)</f>
        <v>Klikacz69</v>
      </c>
      <c r="G559" s="1">
        <f>VLOOKUP(rozgrywka[[#This Row],[ID_gracza]],gracz[],3,FALSE)</f>
        <v>43602</v>
      </c>
      <c r="H559" t="str">
        <f>VLOOKUP(rozgrywka[[#This Row],[ID_gracza]],gracz[],4,FALSE)</f>
        <v>Polska</v>
      </c>
      <c r="I559" t="str">
        <f>VLOOKUP(rozgrywka[[#This Row],[ID_mapy]],mapa[],2,FALSE)</f>
        <v>Dźwiękowy Szok Magii</v>
      </c>
      <c r="J559" t="str">
        <f>VLOOKUP(rozgrywka[[#This Row],[ID_mapy]],mapa[],3,FALSE)</f>
        <v>Pęknięte Tłuczki</v>
      </c>
      <c r="K559">
        <f>VLOOKUP(rozgrywka[[#This Row],[ID_mapy]],mapa[],4,FALSE)</f>
        <v>7</v>
      </c>
      <c r="L559">
        <f>VLOOKUP(rozgrywka[[#This Row],[ID_mapy]],mapa[],5,FALSE)</f>
        <v>170</v>
      </c>
      <c r="M559">
        <f>VLOOKUP(rozgrywka[[#This Row],[ID_mapy]],mapa[],6,FALSE)</f>
        <v>1400</v>
      </c>
      <c r="N559" s="4">
        <f>MONTH(rozgrywka[[#This Row],[Data_rozgrywki]])</f>
        <v>8</v>
      </c>
      <c r="O559" s="4">
        <f>YEAR(rozgrywka[[#This Row],[Data_rozgrywki]])</f>
        <v>2019</v>
      </c>
    </row>
    <row r="560" spans="1:15" x14ac:dyDescent="0.25">
      <c r="A560">
        <v>559</v>
      </c>
      <c r="B560">
        <v>3</v>
      </c>
      <c r="C560">
        <v>19</v>
      </c>
      <c r="D560" s="1">
        <v>43693</v>
      </c>
      <c r="E560">
        <v>19.07</v>
      </c>
      <c r="F560" t="str">
        <f>VLOOKUP(rozgrywka[[#This Row],[ID_gracza]],gracz[],2,FALSE)</f>
        <v>Klikacz69</v>
      </c>
      <c r="G560" s="1">
        <f>VLOOKUP(rozgrywka[[#This Row],[ID_gracza]],gracz[],3,FALSE)</f>
        <v>43602</v>
      </c>
      <c r="H560" t="str">
        <f>VLOOKUP(rozgrywka[[#This Row],[ID_gracza]],gracz[],4,FALSE)</f>
        <v>Polska</v>
      </c>
      <c r="I560" t="str">
        <f>VLOOKUP(rozgrywka[[#This Row],[ID_mapy]],mapa[],2,FALSE)</f>
        <v>Dźwiękowy Szok Magii</v>
      </c>
      <c r="J560" t="str">
        <f>VLOOKUP(rozgrywka[[#This Row],[ID_mapy]],mapa[],3,FALSE)</f>
        <v>Pęknięte Tłuczki</v>
      </c>
      <c r="K560">
        <f>VLOOKUP(rozgrywka[[#This Row],[ID_mapy]],mapa[],4,FALSE)</f>
        <v>7</v>
      </c>
      <c r="L560">
        <f>VLOOKUP(rozgrywka[[#This Row],[ID_mapy]],mapa[],5,FALSE)</f>
        <v>170</v>
      </c>
      <c r="M560">
        <f>VLOOKUP(rozgrywka[[#This Row],[ID_mapy]],mapa[],6,FALSE)</f>
        <v>1400</v>
      </c>
      <c r="N560" s="4">
        <f>MONTH(rozgrywka[[#This Row],[Data_rozgrywki]])</f>
        <v>8</v>
      </c>
      <c r="O560" s="4">
        <f>YEAR(rozgrywka[[#This Row],[Data_rozgrywki]])</f>
        <v>2019</v>
      </c>
    </row>
    <row r="561" spans="1:15" x14ac:dyDescent="0.25">
      <c r="A561">
        <v>560</v>
      </c>
      <c r="B561">
        <v>14</v>
      </c>
      <c r="C561">
        <v>19</v>
      </c>
      <c r="D561" s="1">
        <v>43693</v>
      </c>
      <c r="E561">
        <v>24.8</v>
      </c>
      <c r="F561" t="str">
        <f>VLOOKUP(rozgrywka[[#This Row],[ID_gracza]],gracz[],2,FALSE)</f>
        <v>MikuTapper</v>
      </c>
      <c r="G561" s="1">
        <f>VLOOKUP(rozgrywka[[#This Row],[ID_gracza]],gracz[],3,FALSE)</f>
        <v>43569</v>
      </c>
      <c r="H561" t="str">
        <f>VLOOKUP(rozgrywka[[#This Row],[ID_gracza]],gracz[],4,FALSE)</f>
        <v>Japonia</v>
      </c>
      <c r="I561" t="str">
        <f>VLOOKUP(rozgrywka[[#This Row],[ID_mapy]],mapa[],2,FALSE)</f>
        <v>Dźwiękowy Szok Magii</v>
      </c>
      <c r="J561" t="str">
        <f>VLOOKUP(rozgrywka[[#This Row],[ID_mapy]],mapa[],3,FALSE)</f>
        <v>Pęknięte Tłuczki</v>
      </c>
      <c r="K561">
        <f>VLOOKUP(rozgrywka[[#This Row],[ID_mapy]],mapa[],4,FALSE)</f>
        <v>7</v>
      </c>
      <c r="L561">
        <f>VLOOKUP(rozgrywka[[#This Row],[ID_mapy]],mapa[],5,FALSE)</f>
        <v>170</v>
      </c>
      <c r="M561">
        <f>VLOOKUP(rozgrywka[[#This Row],[ID_mapy]],mapa[],6,FALSE)</f>
        <v>1400</v>
      </c>
      <c r="N561" s="4">
        <f>MONTH(rozgrywka[[#This Row],[Data_rozgrywki]])</f>
        <v>8</v>
      </c>
      <c r="O561" s="4">
        <f>YEAR(rozgrywka[[#This Row],[Data_rozgrywki]])</f>
        <v>2019</v>
      </c>
    </row>
    <row r="562" spans="1:15" x14ac:dyDescent="0.25">
      <c r="A562">
        <v>561</v>
      </c>
      <c r="B562">
        <v>14</v>
      </c>
      <c r="C562">
        <v>19</v>
      </c>
      <c r="D562" s="1">
        <v>43693</v>
      </c>
      <c r="E562">
        <v>32.85</v>
      </c>
      <c r="F562" t="str">
        <f>VLOOKUP(rozgrywka[[#This Row],[ID_gracza]],gracz[],2,FALSE)</f>
        <v>MikuTapper</v>
      </c>
      <c r="G562" s="1">
        <f>VLOOKUP(rozgrywka[[#This Row],[ID_gracza]],gracz[],3,FALSE)</f>
        <v>43569</v>
      </c>
      <c r="H562" t="str">
        <f>VLOOKUP(rozgrywka[[#This Row],[ID_gracza]],gracz[],4,FALSE)</f>
        <v>Japonia</v>
      </c>
      <c r="I562" t="str">
        <f>VLOOKUP(rozgrywka[[#This Row],[ID_mapy]],mapa[],2,FALSE)</f>
        <v>Dźwiękowy Szok Magii</v>
      </c>
      <c r="J562" t="str">
        <f>VLOOKUP(rozgrywka[[#This Row],[ID_mapy]],mapa[],3,FALSE)</f>
        <v>Pęknięte Tłuczki</v>
      </c>
      <c r="K562">
        <f>VLOOKUP(rozgrywka[[#This Row],[ID_mapy]],mapa[],4,FALSE)</f>
        <v>7</v>
      </c>
      <c r="L562">
        <f>VLOOKUP(rozgrywka[[#This Row],[ID_mapy]],mapa[],5,FALSE)</f>
        <v>170</v>
      </c>
      <c r="M562">
        <f>VLOOKUP(rozgrywka[[#This Row],[ID_mapy]],mapa[],6,FALSE)</f>
        <v>1400</v>
      </c>
      <c r="N562" s="4">
        <f>MONTH(rozgrywka[[#This Row],[Data_rozgrywki]])</f>
        <v>8</v>
      </c>
      <c r="O562" s="4">
        <f>YEAR(rozgrywka[[#This Row],[Data_rozgrywki]])</f>
        <v>2019</v>
      </c>
    </row>
    <row r="563" spans="1:15" x14ac:dyDescent="0.25">
      <c r="A563">
        <v>562</v>
      </c>
      <c r="B563">
        <v>14</v>
      </c>
      <c r="C563">
        <v>19</v>
      </c>
      <c r="D563" s="1">
        <v>43693</v>
      </c>
      <c r="E563">
        <v>45.64</v>
      </c>
      <c r="F563" t="str">
        <f>VLOOKUP(rozgrywka[[#This Row],[ID_gracza]],gracz[],2,FALSE)</f>
        <v>MikuTapper</v>
      </c>
      <c r="G563" s="1">
        <f>VLOOKUP(rozgrywka[[#This Row],[ID_gracza]],gracz[],3,FALSE)</f>
        <v>43569</v>
      </c>
      <c r="H563" t="str">
        <f>VLOOKUP(rozgrywka[[#This Row],[ID_gracza]],gracz[],4,FALSE)</f>
        <v>Japonia</v>
      </c>
      <c r="I563" t="str">
        <f>VLOOKUP(rozgrywka[[#This Row],[ID_mapy]],mapa[],2,FALSE)</f>
        <v>Dźwiękowy Szok Magii</v>
      </c>
      <c r="J563" t="str">
        <f>VLOOKUP(rozgrywka[[#This Row],[ID_mapy]],mapa[],3,FALSE)</f>
        <v>Pęknięte Tłuczki</v>
      </c>
      <c r="K563">
        <f>VLOOKUP(rozgrywka[[#This Row],[ID_mapy]],mapa[],4,FALSE)</f>
        <v>7</v>
      </c>
      <c r="L563">
        <f>VLOOKUP(rozgrywka[[#This Row],[ID_mapy]],mapa[],5,FALSE)</f>
        <v>170</v>
      </c>
      <c r="M563">
        <f>VLOOKUP(rozgrywka[[#This Row],[ID_mapy]],mapa[],6,FALSE)</f>
        <v>1400</v>
      </c>
      <c r="N563" s="4">
        <f>MONTH(rozgrywka[[#This Row],[Data_rozgrywki]])</f>
        <v>8</v>
      </c>
      <c r="O563" s="4">
        <f>YEAR(rozgrywka[[#This Row],[Data_rozgrywki]])</f>
        <v>2019</v>
      </c>
    </row>
    <row r="564" spans="1:15" x14ac:dyDescent="0.25">
      <c r="A564">
        <v>563</v>
      </c>
      <c r="B564">
        <v>14</v>
      </c>
      <c r="C564">
        <v>19</v>
      </c>
      <c r="D564" s="1">
        <v>43693</v>
      </c>
      <c r="E564">
        <v>43.46</v>
      </c>
      <c r="F564" t="str">
        <f>VLOOKUP(rozgrywka[[#This Row],[ID_gracza]],gracz[],2,FALSE)</f>
        <v>MikuTapper</v>
      </c>
      <c r="G564" s="1">
        <f>VLOOKUP(rozgrywka[[#This Row],[ID_gracza]],gracz[],3,FALSE)</f>
        <v>43569</v>
      </c>
      <c r="H564" t="str">
        <f>VLOOKUP(rozgrywka[[#This Row],[ID_gracza]],gracz[],4,FALSE)</f>
        <v>Japonia</v>
      </c>
      <c r="I564" t="str">
        <f>VLOOKUP(rozgrywka[[#This Row],[ID_mapy]],mapa[],2,FALSE)</f>
        <v>Dźwiękowy Szok Magii</v>
      </c>
      <c r="J564" t="str">
        <f>VLOOKUP(rozgrywka[[#This Row],[ID_mapy]],mapa[],3,FALSE)</f>
        <v>Pęknięte Tłuczki</v>
      </c>
      <c r="K564">
        <f>VLOOKUP(rozgrywka[[#This Row],[ID_mapy]],mapa[],4,FALSE)</f>
        <v>7</v>
      </c>
      <c r="L564">
        <f>VLOOKUP(rozgrywka[[#This Row],[ID_mapy]],mapa[],5,FALSE)</f>
        <v>170</v>
      </c>
      <c r="M564">
        <f>VLOOKUP(rozgrywka[[#This Row],[ID_mapy]],mapa[],6,FALSE)</f>
        <v>1400</v>
      </c>
      <c r="N564" s="4">
        <f>MONTH(rozgrywka[[#This Row],[Data_rozgrywki]])</f>
        <v>8</v>
      </c>
      <c r="O564" s="4">
        <f>YEAR(rozgrywka[[#This Row],[Data_rozgrywki]])</f>
        <v>2019</v>
      </c>
    </row>
    <row r="565" spans="1:15" x14ac:dyDescent="0.25">
      <c r="A565">
        <v>564</v>
      </c>
      <c r="B565">
        <v>3</v>
      </c>
      <c r="C565">
        <v>19</v>
      </c>
      <c r="D565" s="1">
        <v>43695</v>
      </c>
      <c r="E565">
        <v>30.25</v>
      </c>
      <c r="F565" t="str">
        <f>VLOOKUP(rozgrywka[[#This Row],[ID_gracza]],gracz[],2,FALSE)</f>
        <v>Klikacz69</v>
      </c>
      <c r="G565" s="1">
        <f>VLOOKUP(rozgrywka[[#This Row],[ID_gracza]],gracz[],3,FALSE)</f>
        <v>43602</v>
      </c>
      <c r="H565" t="str">
        <f>VLOOKUP(rozgrywka[[#This Row],[ID_gracza]],gracz[],4,FALSE)</f>
        <v>Polska</v>
      </c>
      <c r="I565" t="str">
        <f>VLOOKUP(rozgrywka[[#This Row],[ID_mapy]],mapa[],2,FALSE)</f>
        <v>Dźwiękowy Szok Magii</v>
      </c>
      <c r="J565" t="str">
        <f>VLOOKUP(rozgrywka[[#This Row],[ID_mapy]],mapa[],3,FALSE)</f>
        <v>Pęknięte Tłuczki</v>
      </c>
      <c r="K565">
        <f>VLOOKUP(rozgrywka[[#This Row],[ID_mapy]],mapa[],4,FALSE)</f>
        <v>7</v>
      </c>
      <c r="L565">
        <f>VLOOKUP(rozgrywka[[#This Row],[ID_mapy]],mapa[],5,FALSE)</f>
        <v>170</v>
      </c>
      <c r="M565">
        <f>VLOOKUP(rozgrywka[[#This Row],[ID_mapy]],mapa[],6,FALSE)</f>
        <v>1400</v>
      </c>
      <c r="N565" s="4">
        <f>MONTH(rozgrywka[[#This Row],[Data_rozgrywki]])</f>
        <v>8</v>
      </c>
      <c r="O565" s="4">
        <f>YEAR(rozgrywka[[#This Row],[Data_rozgrywki]])</f>
        <v>2019</v>
      </c>
    </row>
    <row r="566" spans="1:15" x14ac:dyDescent="0.25">
      <c r="A566">
        <v>565</v>
      </c>
      <c r="B566">
        <v>3</v>
      </c>
      <c r="C566">
        <v>19</v>
      </c>
      <c r="D566" s="1">
        <v>43695</v>
      </c>
      <c r="E566">
        <v>37.06</v>
      </c>
      <c r="F566" t="str">
        <f>VLOOKUP(rozgrywka[[#This Row],[ID_gracza]],gracz[],2,FALSE)</f>
        <v>Klikacz69</v>
      </c>
      <c r="G566" s="1">
        <f>VLOOKUP(rozgrywka[[#This Row],[ID_gracza]],gracz[],3,FALSE)</f>
        <v>43602</v>
      </c>
      <c r="H566" t="str">
        <f>VLOOKUP(rozgrywka[[#This Row],[ID_gracza]],gracz[],4,FALSE)</f>
        <v>Polska</v>
      </c>
      <c r="I566" t="str">
        <f>VLOOKUP(rozgrywka[[#This Row],[ID_mapy]],mapa[],2,FALSE)</f>
        <v>Dźwiękowy Szok Magii</v>
      </c>
      <c r="J566" t="str">
        <f>VLOOKUP(rozgrywka[[#This Row],[ID_mapy]],mapa[],3,FALSE)</f>
        <v>Pęknięte Tłuczki</v>
      </c>
      <c r="K566">
        <f>VLOOKUP(rozgrywka[[#This Row],[ID_mapy]],mapa[],4,FALSE)</f>
        <v>7</v>
      </c>
      <c r="L566">
        <f>VLOOKUP(rozgrywka[[#This Row],[ID_mapy]],mapa[],5,FALSE)</f>
        <v>170</v>
      </c>
      <c r="M566">
        <f>VLOOKUP(rozgrywka[[#This Row],[ID_mapy]],mapa[],6,FALSE)</f>
        <v>1400</v>
      </c>
      <c r="N566" s="4">
        <f>MONTH(rozgrywka[[#This Row],[Data_rozgrywki]])</f>
        <v>8</v>
      </c>
      <c r="O566" s="4">
        <f>YEAR(rozgrywka[[#This Row],[Data_rozgrywki]])</f>
        <v>2019</v>
      </c>
    </row>
    <row r="567" spans="1:15" x14ac:dyDescent="0.25">
      <c r="A567">
        <v>566</v>
      </c>
      <c r="B567">
        <v>3</v>
      </c>
      <c r="C567">
        <v>19</v>
      </c>
      <c r="D567" s="1">
        <v>43695</v>
      </c>
      <c r="E567">
        <v>35.5</v>
      </c>
      <c r="F567" t="str">
        <f>VLOOKUP(rozgrywka[[#This Row],[ID_gracza]],gracz[],2,FALSE)</f>
        <v>Klikacz69</v>
      </c>
      <c r="G567" s="1">
        <f>VLOOKUP(rozgrywka[[#This Row],[ID_gracza]],gracz[],3,FALSE)</f>
        <v>43602</v>
      </c>
      <c r="H567" t="str">
        <f>VLOOKUP(rozgrywka[[#This Row],[ID_gracza]],gracz[],4,FALSE)</f>
        <v>Polska</v>
      </c>
      <c r="I567" t="str">
        <f>VLOOKUP(rozgrywka[[#This Row],[ID_mapy]],mapa[],2,FALSE)</f>
        <v>Dźwiękowy Szok Magii</v>
      </c>
      <c r="J567" t="str">
        <f>VLOOKUP(rozgrywka[[#This Row],[ID_mapy]],mapa[],3,FALSE)</f>
        <v>Pęknięte Tłuczki</v>
      </c>
      <c r="K567">
        <f>VLOOKUP(rozgrywka[[#This Row],[ID_mapy]],mapa[],4,FALSE)</f>
        <v>7</v>
      </c>
      <c r="L567">
        <f>VLOOKUP(rozgrywka[[#This Row],[ID_mapy]],mapa[],5,FALSE)</f>
        <v>170</v>
      </c>
      <c r="M567">
        <f>VLOOKUP(rozgrywka[[#This Row],[ID_mapy]],mapa[],6,FALSE)</f>
        <v>1400</v>
      </c>
      <c r="N567" s="4">
        <f>MONTH(rozgrywka[[#This Row],[Data_rozgrywki]])</f>
        <v>8</v>
      </c>
      <c r="O567" s="4">
        <f>YEAR(rozgrywka[[#This Row],[Data_rozgrywki]])</f>
        <v>2019</v>
      </c>
    </row>
    <row r="568" spans="1:15" x14ac:dyDescent="0.25">
      <c r="A568">
        <v>567</v>
      </c>
      <c r="B568">
        <v>14</v>
      </c>
      <c r="C568">
        <v>19</v>
      </c>
      <c r="D568" s="1">
        <v>43695</v>
      </c>
      <c r="E568">
        <v>53.74</v>
      </c>
      <c r="F568" t="str">
        <f>VLOOKUP(rozgrywka[[#This Row],[ID_gracza]],gracz[],2,FALSE)</f>
        <v>MikuTapper</v>
      </c>
      <c r="G568" s="1">
        <f>VLOOKUP(rozgrywka[[#This Row],[ID_gracza]],gracz[],3,FALSE)</f>
        <v>43569</v>
      </c>
      <c r="H568" t="str">
        <f>VLOOKUP(rozgrywka[[#This Row],[ID_gracza]],gracz[],4,FALSE)</f>
        <v>Japonia</v>
      </c>
      <c r="I568" t="str">
        <f>VLOOKUP(rozgrywka[[#This Row],[ID_mapy]],mapa[],2,FALSE)</f>
        <v>Dźwiękowy Szok Magii</v>
      </c>
      <c r="J568" t="str">
        <f>VLOOKUP(rozgrywka[[#This Row],[ID_mapy]],mapa[],3,FALSE)</f>
        <v>Pęknięte Tłuczki</v>
      </c>
      <c r="K568">
        <f>VLOOKUP(rozgrywka[[#This Row],[ID_mapy]],mapa[],4,FALSE)</f>
        <v>7</v>
      </c>
      <c r="L568">
        <f>VLOOKUP(rozgrywka[[#This Row],[ID_mapy]],mapa[],5,FALSE)</f>
        <v>170</v>
      </c>
      <c r="M568">
        <f>VLOOKUP(rozgrywka[[#This Row],[ID_mapy]],mapa[],6,FALSE)</f>
        <v>1400</v>
      </c>
      <c r="N568" s="4">
        <f>MONTH(rozgrywka[[#This Row],[Data_rozgrywki]])</f>
        <v>8</v>
      </c>
      <c r="O568" s="4">
        <f>YEAR(rozgrywka[[#This Row],[Data_rozgrywki]])</f>
        <v>2019</v>
      </c>
    </row>
    <row r="569" spans="1:15" x14ac:dyDescent="0.25">
      <c r="A569">
        <v>568</v>
      </c>
      <c r="B569">
        <v>14</v>
      </c>
      <c r="C569">
        <v>19</v>
      </c>
      <c r="D569" s="1">
        <v>43696</v>
      </c>
      <c r="E569">
        <v>46.76</v>
      </c>
      <c r="F569" t="str">
        <f>VLOOKUP(rozgrywka[[#This Row],[ID_gracza]],gracz[],2,FALSE)</f>
        <v>MikuTapper</v>
      </c>
      <c r="G569" s="1">
        <f>VLOOKUP(rozgrywka[[#This Row],[ID_gracza]],gracz[],3,FALSE)</f>
        <v>43569</v>
      </c>
      <c r="H569" t="str">
        <f>VLOOKUP(rozgrywka[[#This Row],[ID_gracza]],gracz[],4,FALSE)</f>
        <v>Japonia</v>
      </c>
      <c r="I569" t="str">
        <f>VLOOKUP(rozgrywka[[#This Row],[ID_mapy]],mapa[],2,FALSE)</f>
        <v>Dźwiękowy Szok Magii</v>
      </c>
      <c r="J569" t="str">
        <f>VLOOKUP(rozgrywka[[#This Row],[ID_mapy]],mapa[],3,FALSE)</f>
        <v>Pęknięte Tłuczki</v>
      </c>
      <c r="K569">
        <f>VLOOKUP(rozgrywka[[#This Row],[ID_mapy]],mapa[],4,FALSE)</f>
        <v>7</v>
      </c>
      <c r="L569">
        <f>VLOOKUP(rozgrywka[[#This Row],[ID_mapy]],mapa[],5,FALSE)</f>
        <v>170</v>
      </c>
      <c r="M569">
        <f>VLOOKUP(rozgrywka[[#This Row],[ID_mapy]],mapa[],6,FALSE)</f>
        <v>1400</v>
      </c>
      <c r="N569" s="4">
        <f>MONTH(rozgrywka[[#This Row],[Data_rozgrywki]])</f>
        <v>8</v>
      </c>
      <c r="O569" s="4">
        <f>YEAR(rozgrywka[[#This Row],[Data_rozgrywki]])</f>
        <v>2019</v>
      </c>
    </row>
    <row r="570" spans="1:15" x14ac:dyDescent="0.25">
      <c r="A570">
        <v>569</v>
      </c>
      <c r="B570">
        <v>3</v>
      </c>
      <c r="C570">
        <v>19</v>
      </c>
      <c r="D570" s="1">
        <v>43697</v>
      </c>
      <c r="E570">
        <v>51.82</v>
      </c>
      <c r="F570" t="str">
        <f>VLOOKUP(rozgrywka[[#This Row],[ID_gracza]],gracz[],2,FALSE)</f>
        <v>Klikacz69</v>
      </c>
      <c r="G570" s="1">
        <f>VLOOKUP(rozgrywka[[#This Row],[ID_gracza]],gracz[],3,FALSE)</f>
        <v>43602</v>
      </c>
      <c r="H570" t="str">
        <f>VLOOKUP(rozgrywka[[#This Row],[ID_gracza]],gracz[],4,FALSE)</f>
        <v>Polska</v>
      </c>
      <c r="I570" t="str">
        <f>VLOOKUP(rozgrywka[[#This Row],[ID_mapy]],mapa[],2,FALSE)</f>
        <v>Dźwiękowy Szok Magii</v>
      </c>
      <c r="J570" t="str">
        <f>VLOOKUP(rozgrywka[[#This Row],[ID_mapy]],mapa[],3,FALSE)</f>
        <v>Pęknięte Tłuczki</v>
      </c>
      <c r="K570">
        <f>VLOOKUP(rozgrywka[[#This Row],[ID_mapy]],mapa[],4,FALSE)</f>
        <v>7</v>
      </c>
      <c r="L570">
        <f>VLOOKUP(rozgrywka[[#This Row],[ID_mapy]],mapa[],5,FALSE)</f>
        <v>170</v>
      </c>
      <c r="M570">
        <f>VLOOKUP(rozgrywka[[#This Row],[ID_mapy]],mapa[],6,FALSE)</f>
        <v>1400</v>
      </c>
      <c r="N570" s="4">
        <f>MONTH(rozgrywka[[#This Row],[Data_rozgrywki]])</f>
        <v>8</v>
      </c>
      <c r="O570" s="4">
        <f>YEAR(rozgrywka[[#This Row],[Data_rozgrywki]])</f>
        <v>2019</v>
      </c>
    </row>
    <row r="571" spans="1:15" x14ac:dyDescent="0.25">
      <c r="A571">
        <v>570</v>
      </c>
      <c r="B571">
        <v>3</v>
      </c>
      <c r="C571">
        <v>19</v>
      </c>
      <c r="D571" s="1">
        <v>43697</v>
      </c>
      <c r="E571">
        <v>64.7</v>
      </c>
      <c r="F571" t="str">
        <f>VLOOKUP(rozgrywka[[#This Row],[ID_gracza]],gracz[],2,FALSE)</f>
        <v>Klikacz69</v>
      </c>
      <c r="G571" s="1">
        <f>VLOOKUP(rozgrywka[[#This Row],[ID_gracza]],gracz[],3,FALSE)</f>
        <v>43602</v>
      </c>
      <c r="H571" t="str">
        <f>VLOOKUP(rozgrywka[[#This Row],[ID_gracza]],gracz[],4,FALSE)</f>
        <v>Polska</v>
      </c>
      <c r="I571" t="str">
        <f>VLOOKUP(rozgrywka[[#This Row],[ID_mapy]],mapa[],2,FALSE)</f>
        <v>Dźwiękowy Szok Magii</v>
      </c>
      <c r="J571" t="str">
        <f>VLOOKUP(rozgrywka[[#This Row],[ID_mapy]],mapa[],3,FALSE)</f>
        <v>Pęknięte Tłuczki</v>
      </c>
      <c r="K571">
        <f>VLOOKUP(rozgrywka[[#This Row],[ID_mapy]],mapa[],4,FALSE)</f>
        <v>7</v>
      </c>
      <c r="L571">
        <f>VLOOKUP(rozgrywka[[#This Row],[ID_mapy]],mapa[],5,FALSE)</f>
        <v>170</v>
      </c>
      <c r="M571">
        <f>VLOOKUP(rozgrywka[[#This Row],[ID_mapy]],mapa[],6,FALSE)</f>
        <v>1400</v>
      </c>
      <c r="N571" s="4">
        <f>MONTH(rozgrywka[[#This Row],[Data_rozgrywki]])</f>
        <v>8</v>
      </c>
      <c r="O571" s="4">
        <f>YEAR(rozgrywka[[#This Row],[Data_rozgrywki]])</f>
        <v>2019</v>
      </c>
    </row>
    <row r="572" spans="1:15" x14ac:dyDescent="0.25">
      <c r="A572">
        <v>571</v>
      </c>
      <c r="B572">
        <v>3</v>
      </c>
      <c r="C572">
        <v>19</v>
      </c>
      <c r="D572" s="1">
        <v>43698</v>
      </c>
      <c r="E572">
        <v>73.239999999999995</v>
      </c>
      <c r="F572" t="str">
        <f>VLOOKUP(rozgrywka[[#This Row],[ID_gracza]],gracz[],2,FALSE)</f>
        <v>Klikacz69</v>
      </c>
      <c r="G572" s="1">
        <f>VLOOKUP(rozgrywka[[#This Row],[ID_gracza]],gracz[],3,FALSE)</f>
        <v>43602</v>
      </c>
      <c r="H572" t="str">
        <f>VLOOKUP(rozgrywka[[#This Row],[ID_gracza]],gracz[],4,FALSE)</f>
        <v>Polska</v>
      </c>
      <c r="I572" t="str">
        <f>VLOOKUP(rozgrywka[[#This Row],[ID_mapy]],mapa[],2,FALSE)</f>
        <v>Dźwiękowy Szok Magii</v>
      </c>
      <c r="J572" t="str">
        <f>VLOOKUP(rozgrywka[[#This Row],[ID_mapy]],mapa[],3,FALSE)</f>
        <v>Pęknięte Tłuczki</v>
      </c>
      <c r="K572">
        <f>VLOOKUP(rozgrywka[[#This Row],[ID_mapy]],mapa[],4,FALSE)</f>
        <v>7</v>
      </c>
      <c r="L572">
        <f>VLOOKUP(rozgrywka[[#This Row],[ID_mapy]],mapa[],5,FALSE)</f>
        <v>170</v>
      </c>
      <c r="M572">
        <f>VLOOKUP(rozgrywka[[#This Row],[ID_mapy]],mapa[],6,FALSE)</f>
        <v>1400</v>
      </c>
      <c r="N572" s="4">
        <f>MONTH(rozgrywka[[#This Row],[Data_rozgrywki]])</f>
        <v>8</v>
      </c>
      <c r="O572" s="4">
        <f>YEAR(rozgrywka[[#This Row],[Data_rozgrywki]])</f>
        <v>2019</v>
      </c>
    </row>
    <row r="573" spans="1:15" x14ac:dyDescent="0.25">
      <c r="A573">
        <v>572</v>
      </c>
      <c r="B573">
        <v>3</v>
      </c>
      <c r="C573">
        <v>19</v>
      </c>
      <c r="D573" s="1">
        <v>43698</v>
      </c>
      <c r="E573">
        <v>70.31</v>
      </c>
      <c r="F573" t="str">
        <f>VLOOKUP(rozgrywka[[#This Row],[ID_gracza]],gracz[],2,FALSE)</f>
        <v>Klikacz69</v>
      </c>
      <c r="G573" s="1">
        <f>VLOOKUP(rozgrywka[[#This Row],[ID_gracza]],gracz[],3,FALSE)</f>
        <v>43602</v>
      </c>
      <c r="H573" t="str">
        <f>VLOOKUP(rozgrywka[[#This Row],[ID_gracza]],gracz[],4,FALSE)</f>
        <v>Polska</v>
      </c>
      <c r="I573" t="str">
        <f>VLOOKUP(rozgrywka[[#This Row],[ID_mapy]],mapa[],2,FALSE)</f>
        <v>Dźwiękowy Szok Magii</v>
      </c>
      <c r="J573" t="str">
        <f>VLOOKUP(rozgrywka[[#This Row],[ID_mapy]],mapa[],3,FALSE)</f>
        <v>Pęknięte Tłuczki</v>
      </c>
      <c r="K573">
        <f>VLOOKUP(rozgrywka[[#This Row],[ID_mapy]],mapa[],4,FALSE)</f>
        <v>7</v>
      </c>
      <c r="L573">
        <f>VLOOKUP(rozgrywka[[#This Row],[ID_mapy]],mapa[],5,FALSE)</f>
        <v>170</v>
      </c>
      <c r="M573">
        <f>VLOOKUP(rozgrywka[[#This Row],[ID_mapy]],mapa[],6,FALSE)</f>
        <v>1400</v>
      </c>
      <c r="N573" s="4">
        <f>MONTH(rozgrywka[[#This Row],[Data_rozgrywki]])</f>
        <v>8</v>
      </c>
      <c r="O573" s="4">
        <f>YEAR(rozgrywka[[#This Row],[Data_rozgrywki]])</f>
        <v>2019</v>
      </c>
    </row>
    <row r="574" spans="1:15" x14ac:dyDescent="0.25">
      <c r="A574">
        <v>573</v>
      </c>
      <c r="B574">
        <v>14</v>
      </c>
      <c r="C574">
        <v>19</v>
      </c>
      <c r="D574" s="1">
        <v>43698</v>
      </c>
      <c r="E574">
        <v>71.239999999999995</v>
      </c>
      <c r="F574" t="str">
        <f>VLOOKUP(rozgrywka[[#This Row],[ID_gracza]],gracz[],2,FALSE)</f>
        <v>MikuTapper</v>
      </c>
      <c r="G574" s="1">
        <f>VLOOKUP(rozgrywka[[#This Row],[ID_gracza]],gracz[],3,FALSE)</f>
        <v>43569</v>
      </c>
      <c r="H574" t="str">
        <f>VLOOKUP(rozgrywka[[#This Row],[ID_gracza]],gracz[],4,FALSE)</f>
        <v>Japonia</v>
      </c>
      <c r="I574" t="str">
        <f>VLOOKUP(rozgrywka[[#This Row],[ID_mapy]],mapa[],2,FALSE)</f>
        <v>Dźwiękowy Szok Magii</v>
      </c>
      <c r="J574" t="str">
        <f>VLOOKUP(rozgrywka[[#This Row],[ID_mapy]],mapa[],3,FALSE)</f>
        <v>Pęknięte Tłuczki</v>
      </c>
      <c r="K574">
        <f>VLOOKUP(rozgrywka[[#This Row],[ID_mapy]],mapa[],4,FALSE)</f>
        <v>7</v>
      </c>
      <c r="L574">
        <f>VLOOKUP(rozgrywka[[#This Row],[ID_mapy]],mapa[],5,FALSE)</f>
        <v>170</v>
      </c>
      <c r="M574">
        <f>VLOOKUP(rozgrywka[[#This Row],[ID_mapy]],mapa[],6,FALSE)</f>
        <v>1400</v>
      </c>
      <c r="N574" s="4">
        <f>MONTH(rozgrywka[[#This Row],[Data_rozgrywki]])</f>
        <v>8</v>
      </c>
      <c r="O574" s="4">
        <f>YEAR(rozgrywka[[#This Row],[Data_rozgrywki]])</f>
        <v>2019</v>
      </c>
    </row>
    <row r="575" spans="1:15" x14ac:dyDescent="0.25">
      <c r="A575">
        <v>574</v>
      </c>
      <c r="B575">
        <v>14</v>
      </c>
      <c r="C575">
        <v>19</v>
      </c>
      <c r="D575" s="1">
        <v>43698</v>
      </c>
      <c r="E575">
        <v>72.400000000000006</v>
      </c>
      <c r="F575" t="str">
        <f>VLOOKUP(rozgrywka[[#This Row],[ID_gracza]],gracz[],2,FALSE)</f>
        <v>MikuTapper</v>
      </c>
      <c r="G575" s="1">
        <f>VLOOKUP(rozgrywka[[#This Row],[ID_gracza]],gracz[],3,FALSE)</f>
        <v>43569</v>
      </c>
      <c r="H575" t="str">
        <f>VLOOKUP(rozgrywka[[#This Row],[ID_gracza]],gracz[],4,FALSE)</f>
        <v>Japonia</v>
      </c>
      <c r="I575" t="str">
        <f>VLOOKUP(rozgrywka[[#This Row],[ID_mapy]],mapa[],2,FALSE)</f>
        <v>Dźwiękowy Szok Magii</v>
      </c>
      <c r="J575" t="str">
        <f>VLOOKUP(rozgrywka[[#This Row],[ID_mapy]],mapa[],3,FALSE)</f>
        <v>Pęknięte Tłuczki</v>
      </c>
      <c r="K575">
        <f>VLOOKUP(rozgrywka[[#This Row],[ID_mapy]],mapa[],4,FALSE)</f>
        <v>7</v>
      </c>
      <c r="L575">
        <f>VLOOKUP(rozgrywka[[#This Row],[ID_mapy]],mapa[],5,FALSE)</f>
        <v>170</v>
      </c>
      <c r="M575">
        <f>VLOOKUP(rozgrywka[[#This Row],[ID_mapy]],mapa[],6,FALSE)</f>
        <v>1400</v>
      </c>
      <c r="N575" s="4">
        <f>MONTH(rozgrywka[[#This Row],[Data_rozgrywki]])</f>
        <v>8</v>
      </c>
      <c r="O575" s="4">
        <f>YEAR(rozgrywka[[#This Row],[Data_rozgrywki]])</f>
        <v>2019</v>
      </c>
    </row>
    <row r="576" spans="1:15" x14ac:dyDescent="0.25">
      <c r="A576">
        <v>575</v>
      </c>
      <c r="B576">
        <v>14</v>
      </c>
      <c r="C576">
        <v>19</v>
      </c>
      <c r="D576" s="1">
        <v>43698</v>
      </c>
      <c r="E576">
        <v>91.79</v>
      </c>
      <c r="F576" t="str">
        <f>VLOOKUP(rozgrywka[[#This Row],[ID_gracza]],gracz[],2,FALSE)</f>
        <v>MikuTapper</v>
      </c>
      <c r="G576" s="1">
        <f>VLOOKUP(rozgrywka[[#This Row],[ID_gracza]],gracz[],3,FALSE)</f>
        <v>43569</v>
      </c>
      <c r="H576" t="str">
        <f>VLOOKUP(rozgrywka[[#This Row],[ID_gracza]],gracz[],4,FALSE)</f>
        <v>Japonia</v>
      </c>
      <c r="I576" t="str">
        <f>VLOOKUP(rozgrywka[[#This Row],[ID_mapy]],mapa[],2,FALSE)</f>
        <v>Dźwiękowy Szok Magii</v>
      </c>
      <c r="J576" t="str">
        <f>VLOOKUP(rozgrywka[[#This Row],[ID_mapy]],mapa[],3,FALSE)</f>
        <v>Pęknięte Tłuczki</v>
      </c>
      <c r="K576">
        <f>VLOOKUP(rozgrywka[[#This Row],[ID_mapy]],mapa[],4,FALSE)</f>
        <v>7</v>
      </c>
      <c r="L576">
        <f>VLOOKUP(rozgrywka[[#This Row],[ID_mapy]],mapa[],5,FALSE)</f>
        <v>170</v>
      </c>
      <c r="M576">
        <f>VLOOKUP(rozgrywka[[#This Row],[ID_mapy]],mapa[],6,FALSE)</f>
        <v>1400</v>
      </c>
      <c r="N576" s="4">
        <f>MONTH(rozgrywka[[#This Row],[Data_rozgrywki]])</f>
        <v>8</v>
      </c>
      <c r="O576" s="4">
        <f>YEAR(rozgrywka[[#This Row],[Data_rozgrywki]])</f>
        <v>2019</v>
      </c>
    </row>
    <row r="577" spans="1:15" x14ac:dyDescent="0.25">
      <c r="A577">
        <v>576</v>
      </c>
      <c r="B577">
        <v>14</v>
      </c>
      <c r="C577">
        <v>20</v>
      </c>
      <c r="D577" s="1">
        <v>43698</v>
      </c>
      <c r="E577">
        <v>11.62</v>
      </c>
      <c r="F577" t="str">
        <f>VLOOKUP(rozgrywka[[#This Row],[ID_gracza]],gracz[],2,FALSE)</f>
        <v>MikuTapper</v>
      </c>
      <c r="G577" s="1">
        <f>VLOOKUP(rozgrywka[[#This Row],[ID_gracza]],gracz[],3,FALSE)</f>
        <v>43569</v>
      </c>
      <c r="H577" t="str">
        <f>VLOOKUP(rozgrywka[[#This Row],[ID_gracza]],gracz[],4,FALSE)</f>
        <v>Japonia</v>
      </c>
      <c r="I577" t="str">
        <f>VLOOKUP(rozgrywka[[#This Row],[ID_mapy]],mapa[],2,FALSE)</f>
        <v>xi</v>
      </c>
      <c r="J577" t="str">
        <f>VLOOKUP(rozgrywka[[#This Row],[ID_mapy]],mapa[],3,FALSE)</f>
        <v>NURKOWANIE WOLNOŚCI</v>
      </c>
      <c r="K577">
        <f>VLOOKUP(rozgrywka[[#This Row],[ID_mapy]],mapa[],4,FALSE)</f>
        <v>9</v>
      </c>
      <c r="L577">
        <f>VLOOKUP(rozgrywka[[#This Row],[ID_mapy]],mapa[],5,FALSE)</f>
        <v>222</v>
      </c>
      <c r="M577">
        <f>VLOOKUP(rozgrywka[[#This Row],[ID_mapy]],mapa[],6,FALSE)</f>
        <v>2000</v>
      </c>
      <c r="N577" s="4">
        <f>MONTH(rozgrywka[[#This Row],[Data_rozgrywki]])</f>
        <v>8</v>
      </c>
      <c r="O577" s="4">
        <f>YEAR(rozgrywka[[#This Row],[Data_rozgrywki]])</f>
        <v>2019</v>
      </c>
    </row>
    <row r="578" spans="1:15" x14ac:dyDescent="0.25">
      <c r="A578">
        <v>577</v>
      </c>
      <c r="B578">
        <v>14</v>
      </c>
      <c r="C578">
        <v>20</v>
      </c>
      <c r="D578" s="1">
        <v>43698</v>
      </c>
      <c r="E578">
        <v>26.23</v>
      </c>
      <c r="F578" t="str">
        <f>VLOOKUP(rozgrywka[[#This Row],[ID_gracza]],gracz[],2,FALSE)</f>
        <v>MikuTapper</v>
      </c>
      <c r="G578" s="1">
        <f>VLOOKUP(rozgrywka[[#This Row],[ID_gracza]],gracz[],3,FALSE)</f>
        <v>43569</v>
      </c>
      <c r="H578" t="str">
        <f>VLOOKUP(rozgrywka[[#This Row],[ID_gracza]],gracz[],4,FALSE)</f>
        <v>Japonia</v>
      </c>
      <c r="I578" t="str">
        <f>VLOOKUP(rozgrywka[[#This Row],[ID_mapy]],mapa[],2,FALSE)</f>
        <v>xi</v>
      </c>
      <c r="J578" t="str">
        <f>VLOOKUP(rozgrywka[[#This Row],[ID_mapy]],mapa[],3,FALSE)</f>
        <v>NURKOWANIE WOLNOŚCI</v>
      </c>
      <c r="K578">
        <f>VLOOKUP(rozgrywka[[#This Row],[ID_mapy]],mapa[],4,FALSE)</f>
        <v>9</v>
      </c>
      <c r="L578">
        <f>VLOOKUP(rozgrywka[[#This Row],[ID_mapy]],mapa[],5,FALSE)</f>
        <v>222</v>
      </c>
      <c r="M578">
        <f>VLOOKUP(rozgrywka[[#This Row],[ID_mapy]],mapa[],6,FALSE)</f>
        <v>2000</v>
      </c>
      <c r="N578" s="4">
        <f>MONTH(rozgrywka[[#This Row],[Data_rozgrywki]])</f>
        <v>8</v>
      </c>
      <c r="O578" s="4">
        <f>YEAR(rozgrywka[[#This Row],[Data_rozgrywki]])</f>
        <v>2019</v>
      </c>
    </row>
    <row r="579" spans="1:15" x14ac:dyDescent="0.25">
      <c r="A579">
        <v>578</v>
      </c>
      <c r="B579">
        <v>14</v>
      </c>
      <c r="C579">
        <v>20</v>
      </c>
      <c r="D579" s="1">
        <v>43698</v>
      </c>
      <c r="E579">
        <v>28.63</v>
      </c>
      <c r="F579" t="str">
        <f>VLOOKUP(rozgrywka[[#This Row],[ID_gracza]],gracz[],2,FALSE)</f>
        <v>MikuTapper</v>
      </c>
      <c r="G579" s="1">
        <f>VLOOKUP(rozgrywka[[#This Row],[ID_gracza]],gracz[],3,FALSE)</f>
        <v>43569</v>
      </c>
      <c r="H579" t="str">
        <f>VLOOKUP(rozgrywka[[#This Row],[ID_gracza]],gracz[],4,FALSE)</f>
        <v>Japonia</v>
      </c>
      <c r="I579" t="str">
        <f>VLOOKUP(rozgrywka[[#This Row],[ID_mapy]],mapa[],2,FALSE)</f>
        <v>xi</v>
      </c>
      <c r="J579" t="str">
        <f>VLOOKUP(rozgrywka[[#This Row],[ID_mapy]],mapa[],3,FALSE)</f>
        <v>NURKOWANIE WOLNOŚCI</v>
      </c>
      <c r="K579">
        <f>VLOOKUP(rozgrywka[[#This Row],[ID_mapy]],mapa[],4,FALSE)</f>
        <v>9</v>
      </c>
      <c r="L579">
        <f>VLOOKUP(rozgrywka[[#This Row],[ID_mapy]],mapa[],5,FALSE)</f>
        <v>222</v>
      </c>
      <c r="M579">
        <f>VLOOKUP(rozgrywka[[#This Row],[ID_mapy]],mapa[],6,FALSE)</f>
        <v>2000</v>
      </c>
      <c r="N579" s="4">
        <f>MONTH(rozgrywka[[#This Row],[Data_rozgrywki]])</f>
        <v>8</v>
      </c>
      <c r="O579" s="4">
        <f>YEAR(rozgrywka[[#This Row],[Data_rozgrywki]])</f>
        <v>2019</v>
      </c>
    </row>
    <row r="580" spans="1:15" x14ac:dyDescent="0.25">
      <c r="A580">
        <v>579</v>
      </c>
      <c r="B580">
        <v>14</v>
      </c>
      <c r="C580">
        <v>20</v>
      </c>
      <c r="D580" s="1">
        <v>43698</v>
      </c>
      <c r="E580">
        <v>47.88</v>
      </c>
      <c r="F580" t="str">
        <f>VLOOKUP(rozgrywka[[#This Row],[ID_gracza]],gracz[],2,FALSE)</f>
        <v>MikuTapper</v>
      </c>
      <c r="G580" s="1">
        <f>VLOOKUP(rozgrywka[[#This Row],[ID_gracza]],gracz[],3,FALSE)</f>
        <v>43569</v>
      </c>
      <c r="H580" t="str">
        <f>VLOOKUP(rozgrywka[[#This Row],[ID_gracza]],gracz[],4,FALSE)</f>
        <v>Japonia</v>
      </c>
      <c r="I580" t="str">
        <f>VLOOKUP(rozgrywka[[#This Row],[ID_mapy]],mapa[],2,FALSE)</f>
        <v>xi</v>
      </c>
      <c r="J580" t="str">
        <f>VLOOKUP(rozgrywka[[#This Row],[ID_mapy]],mapa[],3,FALSE)</f>
        <v>NURKOWANIE WOLNOŚCI</v>
      </c>
      <c r="K580">
        <f>VLOOKUP(rozgrywka[[#This Row],[ID_mapy]],mapa[],4,FALSE)</f>
        <v>9</v>
      </c>
      <c r="L580">
        <f>VLOOKUP(rozgrywka[[#This Row],[ID_mapy]],mapa[],5,FALSE)</f>
        <v>222</v>
      </c>
      <c r="M580">
        <f>VLOOKUP(rozgrywka[[#This Row],[ID_mapy]],mapa[],6,FALSE)</f>
        <v>2000</v>
      </c>
      <c r="N580" s="4">
        <f>MONTH(rozgrywka[[#This Row],[Data_rozgrywki]])</f>
        <v>8</v>
      </c>
      <c r="O580" s="4">
        <f>YEAR(rozgrywka[[#This Row],[Data_rozgrywki]])</f>
        <v>2019</v>
      </c>
    </row>
    <row r="581" spans="1:15" x14ac:dyDescent="0.25">
      <c r="A581">
        <v>580</v>
      </c>
      <c r="B581">
        <v>3</v>
      </c>
      <c r="C581">
        <v>19</v>
      </c>
      <c r="D581" s="1">
        <v>43699</v>
      </c>
      <c r="E581">
        <v>64.94</v>
      </c>
      <c r="F581" t="str">
        <f>VLOOKUP(rozgrywka[[#This Row],[ID_gracza]],gracz[],2,FALSE)</f>
        <v>Klikacz69</v>
      </c>
      <c r="G581" s="1">
        <f>VLOOKUP(rozgrywka[[#This Row],[ID_gracza]],gracz[],3,FALSE)</f>
        <v>43602</v>
      </c>
      <c r="H581" t="str">
        <f>VLOOKUP(rozgrywka[[#This Row],[ID_gracza]],gracz[],4,FALSE)</f>
        <v>Polska</v>
      </c>
      <c r="I581" t="str">
        <f>VLOOKUP(rozgrywka[[#This Row],[ID_mapy]],mapa[],2,FALSE)</f>
        <v>Dźwiękowy Szok Magii</v>
      </c>
      <c r="J581" t="str">
        <f>VLOOKUP(rozgrywka[[#This Row],[ID_mapy]],mapa[],3,FALSE)</f>
        <v>Pęknięte Tłuczki</v>
      </c>
      <c r="K581">
        <f>VLOOKUP(rozgrywka[[#This Row],[ID_mapy]],mapa[],4,FALSE)</f>
        <v>7</v>
      </c>
      <c r="L581">
        <f>VLOOKUP(rozgrywka[[#This Row],[ID_mapy]],mapa[],5,FALSE)</f>
        <v>170</v>
      </c>
      <c r="M581">
        <f>VLOOKUP(rozgrywka[[#This Row],[ID_mapy]],mapa[],6,FALSE)</f>
        <v>1400</v>
      </c>
      <c r="N581" s="4">
        <f>MONTH(rozgrywka[[#This Row],[Data_rozgrywki]])</f>
        <v>8</v>
      </c>
      <c r="O581" s="4">
        <f>YEAR(rozgrywka[[#This Row],[Data_rozgrywki]])</f>
        <v>2019</v>
      </c>
    </row>
    <row r="582" spans="1:15" x14ac:dyDescent="0.25">
      <c r="A582">
        <v>581</v>
      </c>
      <c r="B582">
        <v>3</v>
      </c>
      <c r="C582">
        <v>20</v>
      </c>
      <c r="D582" s="1">
        <v>43699</v>
      </c>
      <c r="E582">
        <v>15.85</v>
      </c>
      <c r="F582" t="str">
        <f>VLOOKUP(rozgrywka[[#This Row],[ID_gracza]],gracz[],2,FALSE)</f>
        <v>Klikacz69</v>
      </c>
      <c r="G582" s="1">
        <f>VLOOKUP(rozgrywka[[#This Row],[ID_gracza]],gracz[],3,FALSE)</f>
        <v>43602</v>
      </c>
      <c r="H582" t="str">
        <f>VLOOKUP(rozgrywka[[#This Row],[ID_gracza]],gracz[],4,FALSE)</f>
        <v>Polska</v>
      </c>
      <c r="I582" t="str">
        <f>VLOOKUP(rozgrywka[[#This Row],[ID_mapy]],mapa[],2,FALSE)</f>
        <v>xi</v>
      </c>
      <c r="J582" t="str">
        <f>VLOOKUP(rozgrywka[[#This Row],[ID_mapy]],mapa[],3,FALSE)</f>
        <v>NURKOWANIE WOLNOŚCI</v>
      </c>
      <c r="K582">
        <f>VLOOKUP(rozgrywka[[#This Row],[ID_mapy]],mapa[],4,FALSE)</f>
        <v>9</v>
      </c>
      <c r="L582">
        <f>VLOOKUP(rozgrywka[[#This Row],[ID_mapy]],mapa[],5,FALSE)</f>
        <v>222</v>
      </c>
      <c r="M582">
        <f>VLOOKUP(rozgrywka[[#This Row],[ID_mapy]],mapa[],6,FALSE)</f>
        <v>2000</v>
      </c>
      <c r="N582" s="4">
        <f>MONTH(rozgrywka[[#This Row],[Data_rozgrywki]])</f>
        <v>8</v>
      </c>
      <c r="O582" s="4">
        <f>YEAR(rozgrywka[[#This Row],[Data_rozgrywki]])</f>
        <v>2019</v>
      </c>
    </row>
    <row r="583" spans="1:15" x14ac:dyDescent="0.25">
      <c r="A583">
        <v>582</v>
      </c>
      <c r="B583">
        <v>3</v>
      </c>
      <c r="C583">
        <v>20</v>
      </c>
      <c r="D583" s="1">
        <v>43699</v>
      </c>
      <c r="E583">
        <v>19.54</v>
      </c>
      <c r="F583" t="str">
        <f>VLOOKUP(rozgrywka[[#This Row],[ID_gracza]],gracz[],2,FALSE)</f>
        <v>Klikacz69</v>
      </c>
      <c r="G583" s="1">
        <f>VLOOKUP(rozgrywka[[#This Row],[ID_gracza]],gracz[],3,FALSE)</f>
        <v>43602</v>
      </c>
      <c r="H583" t="str">
        <f>VLOOKUP(rozgrywka[[#This Row],[ID_gracza]],gracz[],4,FALSE)</f>
        <v>Polska</v>
      </c>
      <c r="I583" t="str">
        <f>VLOOKUP(rozgrywka[[#This Row],[ID_mapy]],mapa[],2,FALSE)</f>
        <v>xi</v>
      </c>
      <c r="J583" t="str">
        <f>VLOOKUP(rozgrywka[[#This Row],[ID_mapy]],mapa[],3,FALSE)</f>
        <v>NURKOWANIE WOLNOŚCI</v>
      </c>
      <c r="K583">
        <f>VLOOKUP(rozgrywka[[#This Row],[ID_mapy]],mapa[],4,FALSE)</f>
        <v>9</v>
      </c>
      <c r="L583">
        <f>VLOOKUP(rozgrywka[[#This Row],[ID_mapy]],mapa[],5,FALSE)</f>
        <v>222</v>
      </c>
      <c r="M583">
        <f>VLOOKUP(rozgrywka[[#This Row],[ID_mapy]],mapa[],6,FALSE)</f>
        <v>2000</v>
      </c>
      <c r="N583" s="4">
        <f>MONTH(rozgrywka[[#This Row],[Data_rozgrywki]])</f>
        <v>8</v>
      </c>
      <c r="O583" s="4">
        <f>YEAR(rozgrywka[[#This Row],[Data_rozgrywki]])</f>
        <v>2019</v>
      </c>
    </row>
    <row r="584" spans="1:15" x14ac:dyDescent="0.25">
      <c r="A584">
        <v>583</v>
      </c>
      <c r="B584">
        <v>3</v>
      </c>
      <c r="C584">
        <v>20</v>
      </c>
      <c r="D584" s="1">
        <v>43699</v>
      </c>
      <c r="E584">
        <v>22.43</v>
      </c>
      <c r="F584" t="str">
        <f>VLOOKUP(rozgrywka[[#This Row],[ID_gracza]],gracz[],2,FALSE)</f>
        <v>Klikacz69</v>
      </c>
      <c r="G584" s="1">
        <f>VLOOKUP(rozgrywka[[#This Row],[ID_gracza]],gracz[],3,FALSE)</f>
        <v>43602</v>
      </c>
      <c r="H584" t="str">
        <f>VLOOKUP(rozgrywka[[#This Row],[ID_gracza]],gracz[],4,FALSE)</f>
        <v>Polska</v>
      </c>
      <c r="I584" t="str">
        <f>VLOOKUP(rozgrywka[[#This Row],[ID_mapy]],mapa[],2,FALSE)</f>
        <v>xi</v>
      </c>
      <c r="J584" t="str">
        <f>VLOOKUP(rozgrywka[[#This Row],[ID_mapy]],mapa[],3,FALSE)</f>
        <v>NURKOWANIE WOLNOŚCI</v>
      </c>
      <c r="K584">
        <f>VLOOKUP(rozgrywka[[#This Row],[ID_mapy]],mapa[],4,FALSE)</f>
        <v>9</v>
      </c>
      <c r="L584">
        <f>VLOOKUP(rozgrywka[[#This Row],[ID_mapy]],mapa[],5,FALSE)</f>
        <v>222</v>
      </c>
      <c r="M584">
        <f>VLOOKUP(rozgrywka[[#This Row],[ID_mapy]],mapa[],6,FALSE)</f>
        <v>2000</v>
      </c>
      <c r="N584" s="4">
        <f>MONTH(rozgrywka[[#This Row],[Data_rozgrywki]])</f>
        <v>8</v>
      </c>
      <c r="O584" s="4">
        <f>YEAR(rozgrywka[[#This Row],[Data_rozgrywki]])</f>
        <v>2019</v>
      </c>
    </row>
    <row r="585" spans="1:15" x14ac:dyDescent="0.25">
      <c r="A585">
        <v>584</v>
      </c>
      <c r="B585">
        <v>3</v>
      </c>
      <c r="C585">
        <v>20</v>
      </c>
      <c r="D585" s="1">
        <v>43699</v>
      </c>
      <c r="E585">
        <v>40.729999999999997</v>
      </c>
      <c r="F585" t="str">
        <f>VLOOKUP(rozgrywka[[#This Row],[ID_gracza]],gracz[],2,FALSE)</f>
        <v>Klikacz69</v>
      </c>
      <c r="G585" s="1">
        <f>VLOOKUP(rozgrywka[[#This Row],[ID_gracza]],gracz[],3,FALSE)</f>
        <v>43602</v>
      </c>
      <c r="H585" t="str">
        <f>VLOOKUP(rozgrywka[[#This Row],[ID_gracza]],gracz[],4,FALSE)</f>
        <v>Polska</v>
      </c>
      <c r="I585" t="str">
        <f>VLOOKUP(rozgrywka[[#This Row],[ID_mapy]],mapa[],2,FALSE)</f>
        <v>xi</v>
      </c>
      <c r="J585" t="str">
        <f>VLOOKUP(rozgrywka[[#This Row],[ID_mapy]],mapa[],3,FALSE)</f>
        <v>NURKOWANIE WOLNOŚCI</v>
      </c>
      <c r="K585">
        <f>VLOOKUP(rozgrywka[[#This Row],[ID_mapy]],mapa[],4,FALSE)</f>
        <v>9</v>
      </c>
      <c r="L585">
        <f>VLOOKUP(rozgrywka[[#This Row],[ID_mapy]],mapa[],5,FALSE)</f>
        <v>222</v>
      </c>
      <c r="M585">
        <f>VLOOKUP(rozgrywka[[#This Row],[ID_mapy]],mapa[],6,FALSE)</f>
        <v>2000</v>
      </c>
      <c r="N585" s="4">
        <f>MONTH(rozgrywka[[#This Row],[Data_rozgrywki]])</f>
        <v>8</v>
      </c>
      <c r="O585" s="4">
        <f>YEAR(rozgrywka[[#This Row],[Data_rozgrywki]])</f>
        <v>2019</v>
      </c>
    </row>
    <row r="586" spans="1:15" x14ac:dyDescent="0.25">
      <c r="A586">
        <v>585</v>
      </c>
      <c r="B586">
        <v>3</v>
      </c>
      <c r="C586">
        <v>20</v>
      </c>
      <c r="D586" s="1">
        <v>43699</v>
      </c>
      <c r="E586">
        <v>49.78</v>
      </c>
      <c r="F586" t="str">
        <f>VLOOKUP(rozgrywka[[#This Row],[ID_gracza]],gracz[],2,FALSE)</f>
        <v>Klikacz69</v>
      </c>
      <c r="G586" s="1">
        <f>VLOOKUP(rozgrywka[[#This Row],[ID_gracza]],gracz[],3,FALSE)</f>
        <v>43602</v>
      </c>
      <c r="H586" t="str">
        <f>VLOOKUP(rozgrywka[[#This Row],[ID_gracza]],gracz[],4,FALSE)</f>
        <v>Polska</v>
      </c>
      <c r="I586" t="str">
        <f>VLOOKUP(rozgrywka[[#This Row],[ID_mapy]],mapa[],2,FALSE)</f>
        <v>xi</v>
      </c>
      <c r="J586" t="str">
        <f>VLOOKUP(rozgrywka[[#This Row],[ID_mapy]],mapa[],3,FALSE)</f>
        <v>NURKOWANIE WOLNOŚCI</v>
      </c>
      <c r="K586">
        <f>VLOOKUP(rozgrywka[[#This Row],[ID_mapy]],mapa[],4,FALSE)</f>
        <v>9</v>
      </c>
      <c r="L586">
        <f>VLOOKUP(rozgrywka[[#This Row],[ID_mapy]],mapa[],5,FALSE)</f>
        <v>222</v>
      </c>
      <c r="M586">
        <f>VLOOKUP(rozgrywka[[#This Row],[ID_mapy]],mapa[],6,FALSE)</f>
        <v>2000</v>
      </c>
      <c r="N586" s="4">
        <f>MONTH(rozgrywka[[#This Row],[Data_rozgrywki]])</f>
        <v>8</v>
      </c>
      <c r="O586" s="4">
        <f>YEAR(rozgrywka[[#This Row],[Data_rozgrywki]])</f>
        <v>2019</v>
      </c>
    </row>
    <row r="587" spans="1:15" x14ac:dyDescent="0.25">
      <c r="A587">
        <v>586</v>
      </c>
      <c r="B587">
        <v>3</v>
      </c>
      <c r="C587">
        <v>20</v>
      </c>
      <c r="D587" s="1">
        <v>43699</v>
      </c>
      <c r="E587">
        <v>61.4</v>
      </c>
      <c r="F587" t="str">
        <f>VLOOKUP(rozgrywka[[#This Row],[ID_gracza]],gracz[],2,FALSE)</f>
        <v>Klikacz69</v>
      </c>
      <c r="G587" s="1">
        <f>VLOOKUP(rozgrywka[[#This Row],[ID_gracza]],gracz[],3,FALSE)</f>
        <v>43602</v>
      </c>
      <c r="H587" t="str">
        <f>VLOOKUP(rozgrywka[[#This Row],[ID_gracza]],gracz[],4,FALSE)</f>
        <v>Polska</v>
      </c>
      <c r="I587" t="str">
        <f>VLOOKUP(rozgrywka[[#This Row],[ID_mapy]],mapa[],2,FALSE)</f>
        <v>xi</v>
      </c>
      <c r="J587" t="str">
        <f>VLOOKUP(rozgrywka[[#This Row],[ID_mapy]],mapa[],3,FALSE)</f>
        <v>NURKOWANIE WOLNOŚCI</v>
      </c>
      <c r="K587">
        <f>VLOOKUP(rozgrywka[[#This Row],[ID_mapy]],mapa[],4,FALSE)</f>
        <v>9</v>
      </c>
      <c r="L587">
        <f>VLOOKUP(rozgrywka[[#This Row],[ID_mapy]],mapa[],5,FALSE)</f>
        <v>222</v>
      </c>
      <c r="M587">
        <f>VLOOKUP(rozgrywka[[#This Row],[ID_mapy]],mapa[],6,FALSE)</f>
        <v>2000</v>
      </c>
      <c r="N587" s="4">
        <f>MONTH(rozgrywka[[#This Row],[Data_rozgrywki]])</f>
        <v>8</v>
      </c>
      <c r="O587" s="4">
        <f>YEAR(rozgrywka[[#This Row],[Data_rozgrywki]])</f>
        <v>2019</v>
      </c>
    </row>
    <row r="588" spans="1:15" x14ac:dyDescent="0.25">
      <c r="A588">
        <v>587</v>
      </c>
      <c r="B588">
        <v>3</v>
      </c>
      <c r="C588">
        <v>20</v>
      </c>
      <c r="D588" s="1">
        <v>43699</v>
      </c>
      <c r="E588">
        <v>48.43</v>
      </c>
      <c r="F588" t="str">
        <f>VLOOKUP(rozgrywka[[#This Row],[ID_gracza]],gracz[],2,FALSE)</f>
        <v>Klikacz69</v>
      </c>
      <c r="G588" s="1">
        <f>VLOOKUP(rozgrywka[[#This Row],[ID_gracza]],gracz[],3,FALSE)</f>
        <v>43602</v>
      </c>
      <c r="H588" t="str">
        <f>VLOOKUP(rozgrywka[[#This Row],[ID_gracza]],gracz[],4,FALSE)</f>
        <v>Polska</v>
      </c>
      <c r="I588" t="str">
        <f>VLOOKUP(rozgrywka[[#This Row],[ID_mapy]],mapa[],2,FALSE)</f>
        <v>xi</v>
      </c>
      <c r="J588" t="str">
        <f>VLOOKUP(rozgrywka[[#This Row],[ID_mapy]],mapa[],3,FALSE)</f>
        <v>NURKOWANIE WOLNOŚCI</v>
      </c>
      <c r="K588">
        <f>VLOOKUP(rozgrywka[[#This Row],[ID_mapy]],mapa[],4,FALSE)</f>
        <v>9</v>
      </c>
      <c r="L588">
        <f>VLOOKUP(rozgrywka[[#This Row],[ID_mapy]],mapa[],5,FALSE)</f>
        <v>222</v>
      </c>
      <c r="M588">
        <f>VLOOKUP(rozgrywka[[#This Row],[ID_mapy]],mapa[],6,FALSE)</f>
        <v>2000</v>
      </c>
      <c r="N588" s="4">
        <f>MONTH(rozgrywka[[#This Row],[Data_rozgrywki]])</f>
        <v>8</v>
      </c>
      <c r="O588" s="4">
        <f>YEAR(rozgrywka[[#This Row],[Data_rozgrywki]])</f>
        <v>2019</v>
      </c>
    </row>
    <row r="589" spans="1:15" x14ac:dyDescent="0.25">
      <c r="A589">
        <v>588</v>
      </c>
      <c r="B589">
        <v>14</v>
      </c>
      <c r="C589">
        <v>20</v>
      </c>
      <c r="D589" s="1">
        <v>43700</v>
      </c>
      <c r="E589">
        <v>43.48</v>
      </c>
      <c r="F589" t="str">
        <f>VLOOKUP(rozgrywka[[#This Row],[ID_gracza]],gracz[],2,FALSE)</f>
        <v>MikuTapper</v>
      </c>
      <c r="G589" s="1">
        <f>VLOOKUP(rozgrywka[[#This Row],[ID_gracza]],gracz[],3,FALSE)</f>
        <v>43569</v>
      </c>
      <c r="H589" t="str">
        <f>VLOOKUP(rozgrywka[[#This Row],[ID_gracza]],gracz[],4,FALSE)</f>
        <v>Japonia</v>
      </c>
      <c r="I589" t="str">
        <f>VLOOKUP(rozgrywka[[#This Row],[ID_mapy]],mapa[],2,FALSE)</f>
        <v>xi</v>
      </c>
      <c r="J589" t="str">
        <f>VLOOKUP(rozgrywka[[#This Row],[ID_mapy]],mapa[],3,FALSE)</f>
        <v>NURKOWANIE WOLNOŚCI</v>
      </c>
      <c r="K589">
        <f>VLOOKUP(rozgrywka[[#This Row],[ID_mapy]],mapa[],4,FALSE)</f>
        <v>9</v>
      </c>
      <c r="L589">
        <f>VLOOKUP(rozgrywka[[#This Row],[ID_mapy]],mapa[],5,FALSE)</f>
        <v>222</v>
      </c>
      <c r="M589">
        <f>VLOOKUP(rozgrywka[[#This Row],[ID_mapy]],mapa[],6,FALSE)</f>
        <v>2000</v>
      </c>
      <c r="N589" s="4">
        <f>MONTH(rozgrywka[[#This Row],[Data_rozgrywki]])</f>
        <v>8</v>
      </c>
      <c r="O589" s="4">
        <f>YEAR(rozgrywka[[#This Row],[Data_rozgrywki]])</f>
        <v>2019</v>
      </c>
    </row>
    <row r="590" spans="1:15" x14ac:dyDescent="0.25">
      <c r="A590">
        <v>589</v>
      </c>
      <c r="B590">
        <v>14</v>
      </c>
      <c r="C590">
        <v>20</v>
      </c>
      <c r="D590" s="1">
        <v>43700</v>
      </c>
      <c r="E590">
        <v>50.88</v>
      </c>
      <c r="F590" t="str">
        <f>VLOOKUP(rozgrywka[[#This Row],[ID_gracza]],gracz[],2,FALSE)</f>
        <v>MikuTapper</v>
      </c>
      <c r="G590" s="1">
        <f>VLOOKUP(rozgrywka[[#This Row],[ID_gracza]],gracz[],3,FALSE)</f>
        <v>43569</v>
      </c>
      <c r="H590" t="str">
        <f>VLOOKUP(rozgrywka[[#This Row],[ID_gracza]],gracz[],4,FALSE)</f>
        <v>Japonia</v>
      </c>
      <c r="I590" t="str">
        <f>VLOOKUP(rozgrywka[[#This Row],[ID_mapy]],mapa[],2,FALSE)</f>
        <v>xi</v>
      </c>
      <c r="J590" t="str">
        <f>VLOOKUP(rozgrywka[[#This Row],[ID_mapy]],mapa[],3,FALSE)</f>
        <v>NURKOWANIE WOLNOŚCI</v>
      </c>
      <c r="K590">
        <f>VLOOKUP(rozgrywka[[#This Row],[ID_mapy]],mapa[],4,FALSE)</f>
        <v>9</v>
      </c>
      <c r="L590">
        <f>VLOOKUP(rozgrywka[[#This Row],[ID_mapy]],mapa[],5,FALSE)</f>
        <v>222</v>
      </c>
      <c r="M590">
        <f>VLOOKUP(rozgrywka[[#This Row],[ID_mapy]],mapa[],6,FALSE)</f>
        <v>2000</v>
      </c>
      <c r="N590" s="4">
        <f>MONTH(rozgrywka[[#This Row],[Data_rozgrywki]])</f>
        <v>8</v>
      </c>
      <c r="O590" s="4">
        <f>YEAR(rozgrywka[[#This Row],[Data_rozgrywki]])</f>
        <v>2019</v>
      </c>
    </row>
    <row r="591" spans="1:15" x14ac:dyDescent="0.25">
      <c r="A591">
        <v>590</v>
      </c>
      <c r="B591">
        <v>14</v>
      </c>
      <c r="C591">
        <v>20</v>
      </c>
      <c r="D591" s="1">
        <v>43700</v>
      </c>
      <c r="E591">
        <v>64.77</v>
      </c>
      <c r="F591" t="str">
        <f>VLOOKUP(rozgrywka[[#This Row],[ID_gracza]],gracz[],2,FALSE)</f>
        <v>MikuTapper</v>
      </c>
      <c r="G591" s="1">
        <f>VLOOKUP(rozgrywka[[#This Row],[ID_gracza]],gracz[],3,FALSE)</f>
        <v>43569</v>
      </c>
      <c r="H591" t="str">
        <f>VLOOKUP(rozgrywka[[#This Row],[ID_gracza]],gracz[],4,FALSE)</f>
        <v>Japonia</v>
      </c>
      <c r="I591" t="str">
        <f>VLOOKUP(rozgrywka[[#This Row],[ID_mapy]],mapa[],2,FALSE)</f>
        <v>xi</v>
      </c>
      <c r="J591" t="str">
        <f>VLOOKUP(rozgrywka[[#This Row],[ID_mapy]],mapa[],3,FALSE)</f>
        <v>NURKOWANIE WOLNOŚCI</v>
      </c>
      <c r="K591">
        <f>VLOOKUP(rozgrywka[[#This Row],[ID_mapy]],mapa[],4,FALSE)</f>
        <v>9</v>
      </c>
      <c r="L591">
        <f>VLOOKUP(rozgrywka[[#This Row],[ID_mapy]],mapa[],5,FALSE)</f>
        <v>222</v>
      </c>
      <c r="M591">
        <f>VLOOKUP(rozgrywka[[#This Row],[ID_mapy]],mapa[],6,FALSE)</f>
        <v>2000</v>
      </c>
      <c r="N591" s="4">
        <f>MONTH(rozgrywka[[#This Row],[Data_rozgrywki]])</f>
        <v>8</v>
      </c>
      <c r="O591" s="4">
        <f>YEAR(rozgrywka[[#This Row],[Data_rozgrywki]])</f>
        <v>2019</v>
      </c>
    </row>
    <row r="592" spans="1:15" x14ac:dyDescent="0.25">
      <c r="A592">
        <v>591</v>
      </c>
      <c r="B592">
        <v>14</v>
      </c>
      <c r="C592">
        <v>20</v>
      </c>
      <c r="D592" s="1">
        <v>43700</v>
      </c>
      <c r="E592">
        <v>71.959999999999994</v>
      </c>
      <c r="F592" t="str">
        <f>VLOOKUP(rozgrywka[[#This Row],[ID_gracza]],gracz[],2,FALSE)</f>
        <v>MikuTapper</v>
      </c>
      <c r="G592" s="1">
        <f>VLOOKUP(rozgrywka[[#This Row],[ID_gracza]],gracz[],3,FALSE)</f>
        <v>43569</v>
      </c>
      <c r="H592" t="str">
        <f>VLOOKUP(rozgrywka[[#This Row],[ID_gracza]],gracz[],4,FALSE)</f>
        <v>Japonia</v>
      </c>
      <c r="I592" t="str">
        <f>VLOOKUP(rozgrywka[[#This Row],[ID_mapy]],mapa[],2,FALSE)</f>
        <v>xi</v>
      </c>
      <c r="J592" t="str">
        <f>VLOOKUP(rozgrywka[[#This Row],[ID_mapy]],mapa[],3,FALSE)</f>
        <v>NURKOWANIE WOLNOŚCI</v>
      </c>
      <c r="K592">
        <f>VLOOKUP(rozgrywka[[#This Row],[ID_mapy]],mapa[],4,FALSE)</f>
        <v>9</v>
      </c>
      <c r="L592">
        <f>VLOOKUP(rozgrywka[[#This Row],[ID_mapy]],mapa[],5,FALSE)</f>
        <v>222</v>
      </c>
      <c r="M592">
        <f>VLOOKUP(rozgrywka[[#This Row],[ID_mapy]],mapa[],6,FALSE)</f>
        <v>2000</v>
      </c>
      <c r="N592" s="4">
        <f>MONTH(rozgrywka[[#This Row],[Data_rozgrywki]])</f>
        <v>8</v>
      </c>
      <c r="O592" s="4">
        <f>YEAR(rozgrywka[[#This Row],[Data_rozgrywki]])</f>
        <v>2019</v>
      </c>
    </row>
    <row r="593" spans="1:15" x14ac:dyDescent="0.25">
      <c r="A593">
        <v>592</v>
      </c>
      <c r="B593">
        <v>3</v>
      </c>
      <c r="C593">
        <v>20</v>
      </c>
      <c r="D593" s="1">
        <v>43701</v>
      </c>
      <c r="E593">
        <v>50.96</v>
      </c>
      <c r="F593" t="str">
        <f>VLOOKUP(rozgrywka[[#This Row],[ID_gracza]],gracz[],2,FALSE)</f>
        <v>Klikacz69</v>
      </c>
      <c r="G593" s="1">
        <f>VLOOKUP(rozgrywka[[#This Row],[ID_gracza]],gracz[],3,FALSE)</f>
        <v>43602</v>
      </c>
      <c r="H593" t="str">
        <f>VLOOKUP(rozgrywka[[#This Row],[ID_gracza]],gracz[],4,FALSE)</f>
        <v>Polska</v>
      </c>
      <c r="I593" t="str">
        <f>VLOOKUP(rozgrywka[[#This Row],[ID_mapy]],mapa[],2,FALSE)</f>
        <v>xi</v>
      </c>
      <c r="J593" t="str">
        <f>VLOOKUP(rozgrywka[[#This Row],[ID_mapy]],mapa[],3,FALSE)</f>
        <v>NURKOWANIE WOLNOŚCI</v>
      </c>
      <c r="K593">
        <f>VLOOKUP(rozgrywka[[#This Row],[ID_mapy]],mapa[],4,FALSE)</f>
        <v>9</v>
      </c>
      <c r="L593">
        <f>VLOOKUP(rozgrywka[[#This Row],[ID_mapy]],mapa[],5,FALSE)</f>
        <v>222</v>
      </c>
      <c r="M593">
        <f>VLOOKUP(rozgrywka[[#This Row],[ID_mapy]],mapa[],6,FALSE)</f>
        <v>2000</v>
      </c>
      <c r="N593" s="4">
        <f>MONTH(rozgrywka[[#This Row],[Data_rozgrywki]])</f>
        <v>8</v>
      </c>
      <c r="O593" s="4">
        <f>YEAR(rozgrywka[[#This Row],[Data_rozgrywki]])</f>
        <v>2019</v>
      </c>
    </row>
    <row r="594" spans="1:15" x14ac:dyDescent="0.25">
      <c r="A594">
        <v>593</v>
      </c>
      <c r="B594">
        <v>3</v>
      </c>
      <c r="C594">
        <v>20</v>
      </c>
      <c r="D594" s="1">
        <v>43702</v>
      </c>
      <c r="E594">
        <v>57.32</v>
      </c>
      <c r="F594" t="str">
        <f>VLOOKUP(rozgrywka[[#This Row],[ID_gracza]],gracz[],2,FALSE)</f>
        <v>Klikacz69</v>
      </c>
      <c r="G594" s="1">
        <f>VLOOKUP(rozgrywka[[#This Row],[ID_gracza]],gracz[],3,FALSE)</f>
        <v>43602</v>
      </c>
      <c r="H594" t="str">
        <f>VLOOKUP(rozgrywka[[#This Row],[ID_gracza]],gracz[],4,FALSE)</f>
        <v>Polska</v>
      </c>
      <c r="I594" t="str">
        <f>VLOOKUP(rozgrywka[[#This Row],[ID_mapy]],mapa[],2,FALSE)</f>
        <v>xi</v>
      </c>
      <c r="J594" t="str">
        <f>VLOOKUP(rozgrywka[[#This Row],[ID_mapy]],mapa[],3,FALSE)</f>
        <v>NURKOWANIE WOLNOŚCI</v>
      </c>
      <c r="K594">
        <f>VLOOKUP(rozgrywka[[#This Row],[ID_mapy]],mapa[],4,FALSE)</f>
        <v>9</v>
      </c>
      <c r="L594">
        <f>VLOOKUP(rozgrywka[[#This Row],[ID_mapy]],mapa[],5,FALSE)</f>
        <v>222</v>
      </c>
      <c r="M594">
        <f>VLOOKUP(rozgrywka[[#This Row],[ID_mapy]],mapa[],6,FALSE)</f>
        <v>2000</v>
      </c>
      <c r="N594" s="4">
        <f>MONTH(rozgrywka[[#This Row],[Data_rozgrywki]])</f>
        <v>8</v>
      </c>
      <c r="O594" s="4">
        <f>YEAR(rozgrywka[[#This Row],[Data_rozgrywki]])</f>
        <v>2019</v>
      </c>
    </row>
    <row r="595" spans="1:15" x14ac:dyDescent="0.25">
      <c r="A595">
        <v>594</v>
      </c>
      <c r="B595">
        <v>14</v>
      </c>
      <c r="C595">
        <v>20</v>
      </c>
      <c r="D595" s="1">
        <v>43703</v>
      </c>
      <c r="E595">
        <v>60</v>
      </c>
      <c r="F595" t="str">
        <f>VLOOKUP(rozgrywka[[#This Row],[ID_gracza]],gracz[],2,FALSE)</f>
        <v>MikuTapper</v>
      </c>
      <c r="G595" s="1">
        <f>VLOOKUP(rozgrywka[[#This Row],[ID_gracza]],gracz[],3,FALSE)</f>
        <v>43569</v>
      </c>
      <c r="H595" t="str">
        <f>VLOOKUP(rozgrywka[[#This Row],[ID_gracza]],gracz[],4,FALSE)</f>
        <v>Japonia</v>
      </c>
      <c r="I595" t="str">
        <f>VLOOKUP(rozgrywka[[#This Row],[ID_mapy]],mapa[],2,FALSE)</f>
        <v>xi</v>
      </c>
      <c r="J595" t="str">
        <f>VLOOKUP(rozgrywka[[#This Row],[ID_mapy]],mapa[],3,FALSE)</f>
        <v>NURKOWANIE WOLNOŚCI</v>
      </c>
      <c r="K595">
        <f>VLOOKUP(rozgrywka[[#This Row],[ID_mapy]],mapa[],4,FALSE)</f>
        <v>9</v>
      </c>
      <c r="L595">
        <f>VLOOKUP(rozgrywka[[#This Row],[ID_mapy]],mapa[],5,FALSE)</f>
        <v>222</v>
      </c>
      <c r="M595">
        <f>VLOOKUP(rozgrywka[[#This Row],[ID_mapy]],mapa[],6,FALSE)</f>
        <v>2000</v>
      </c>
      <c r="N595" s="4">
        <f>MONTH(rozgrywka[[#This Row],[Data_rozgrywki]])</f>
        <v>8</v>
      </c>
      <c r="O595" s="4">
        <f>YEAR(rozgrywka[[#This Row],[Data_rozgrywki]])</f>
        <v>2019</v>
      </c>
    </row>
    <row r="596" spans="1:15" x14ac:dyDescent="0.25">
      <c r="A596">
        <v>595</v>
      </c>
      <c r="B596">
        <v>14</v>
      </c>
      <c r="C596">
        <v>20</v>
      </c>
      <c r="D596" s="1">
        <v>43704</v>
      </c>
      <c r="E596">
        <v>72.709999999999994</v>
      </c>
      <c r="F596" t="str">
        <f>VLOOKUP(rozgrywka[[#This Row],[ID_gracza]],gracz[],2,FALSE)</f>
        <v>MikuTapper</v>
      </c>
      <c r="G596" s="1">
        <f>VLOOKUP(rozgrywka[[#This Row],[ID_gracza]],gracz[],3,FALSE)</f>
        <v>43569</v>
      </c>
      <c r="H596" t="str">
        <f>VLOOKUP(rozgrywka[[#This Row],[ID_gracza]],gracz[],4,FALSE)</f>
        <v>Japonia</v>
      </c>
      <c r="I596" t="str">
        <f>VLOOKUP(rozgrywka[[#This Row],[ID_mapy]],mapa[],2,FALSE)</f>
        <v>xi</v>
      </c>
      <c r="J596" t="str">
        <f>VLOOKUP(rozgrywka[[#This Row],[ID_mapy]],mapa[],3,FALSE)</f>
        <v>NURKOWANIE WOLNOŚCI</v>
      </c>
      <c r="K596">
        <f>VLOOKUP(rozgrywka[[#This Row],[ID_mapy]],mapa[],4,FALSE)</f>
        <v>9</v>
      </c>
      <c r="L596">
        <f>VLOOKUP(rozgrywka[[#This Row],[ID_mapy]],mapa[],5,FALSE)</f>
        <v>222</v>
      </c>
      <c r="M596">
        <f>VLOOKUP(rozgrywka[[#This Row],[ID_mapy]],mapa[],6,FALSE)</f>
        <v>2000</v>
      </c>
      <c r="N596" s="4">
        <f>MONTH(rozgrywka[[#This Row],[Data_rozgrywki]])</f>
        <v>8</v>
      </c>
      <c r="O596" s="4">
        <f>YEAR(rozgrywka[[#This Row],[Data_rozgrywki]])</f>
        <v>2019</v>
      </c>
    </row>
    <row r="597" spans="1:15" x14ac:dyDescent="0.25">
      <c r="A597">
        <v>596</v>
      </c>
      <c r="B597">
        <v>14</v>
      </c>
      <c r="C597">
        <v>21</v>
      </c>
      <c r="D597" s="1">
        <v>43704</v>
      </c>
      <c r="E597">
        <v>13.02</v>
      </c>
      <c r="F597" t="str">
        <f>VLOOKUP(rozgrywka[[#This Row],[ID_gracza]],gracz[],2,FALSE)</f>
        <v>MikuTapper</v>
      </c>
      <c r="G597" s="1">
        <f>VLOOKUP(rozgrywka[[#This Row],[ID_gracza]],gracz[],3,FALSE)</f>
        <v>43569</v>
      </c>
      <c r="H597" t="str">
        <f>VLOOKUP(rozgrywka[[#This Row],[ID_gracza]],gracz[],4,FALSE)</f>
        <v>Japonia</v>
      </c>
      <c r="I597" t="str">
        <f>VLOOKUP(rozgrywka[[#This Row],[ID_mapy]],mapa[],2,FALSE)</f>
        <v>Lisek Przemyka</v>
      </c>
      <c r="J597" t="str">
        <f>VLOOKUP(rozgrywka[[#This Row],[ID_mapy]],mapa[],3,FALSE)</f>
        <v>Wielka Czarna</v>
      </c>
      <c r="K597">
        <f>VLOOKUP(rozgrywka[[#This Row],[ID_mapy]],mapa[],4,FALSE)</f>
        <v>9</v>
      </c>
      <c r="L597">
        <f>VLOOKUP(rozgrywka[[#This Row],[ID_mapy]],mapa[],5,FALSE)</f>
        <v>300</v>
      </c>
      <c r="M597">
        <f>VLOOKUP(rozgrywka[[#This Row],[ID_mapy]],mapa[],6,FALSE)</f>
        <v>2000</v>
      </c>
      <c r="N597" s="4">
        <f>MONTH(rozgrywka[[#This Row],[Data_rozgrywki]])</f>
        <v>8</v>
      </c>
      <c r="O597" s="4">
        <f>YEAR(rozgrywka[[#This Row],[Data_rozgrywki]])</f>
        <v>2019</v>
      </c>
    </row>
    <row r="598" spans="1:15" x14ac:dyDescent="0.25">
      <c r="A598">
        <v>597</v>
      </c>
      <c r="B598">
        <v>3</v>
      </c>
      <c r="C598">
        <v>20</v>
      </c>
      <c r="D598" s="1">
        <v>43705</v>
      </c>
      <c r="E598">
        <v>80.19</v>
      </c>
      <c r="F598" t="str">
        <f>VLOOKUP(rozgrywka[[#This Row],[ID_gracza]],gracz[],2,FALSE)</f>
        <v>Klikacz69</v>
      </c>
      <c r="G598" s="1">
        <f>VLOOKUP(rozgrywka[[#This Row],[ID_gracza]],gracz[],3,FALSE)</f>
        <v>43602</v>
      </c>
      <c r="H598" t="str">
        <f>VLOOKUP(rozgrywka[[#This Row],[ID_gracza]],gracz[],4,FALSE)</f>
        <v>Polska</v>
      </c>
      <c r="I598" t="str">
        <f>VLOOKUP(rozgrywka[[#This Row],[ID_mapy]],mapa[],2,FALSE)</f>
        <v>xi</v>
      </c>
      <c r="J598" t="str">
        <f>VLOOKUP(rozgrywka[[#This Row],[ID_mapy]],mapa[],3,FALSE)</f>
        <v>NURKOWANIE WOLNOŚCI</v>
      </c>
      <c r="K598">
        <f>VLOOKUP(rozgrywka[[#This Row],[ID_mapy]],mapa[],4,FALSE)</f>
        <v>9</v>
      </c>
      <c r="L598">
        <f>VLOOKUP(rozgrywka[[#This Row],[ID_mapy]],mapa[],5,FALSE)</f>
        <v>222</v>
      </c>
      <c r="M598">
        <f>VLOOKUP(rozgrywka[[#This Row],[ID_mapy]],mapa[],6,FALSE)</f>
        <v>2000</v>
      </c>
      <c r="N598" s="4">
        <f>MONTH(rozgrywka[[#This Row],[Data_rozgrywki]])</f>
        <v>8</v>
      </c>
      <c r="O598" s="4">
        <f>YEAR(rozgrywka[[#This Row],[Data_rozgrywki]])</f>
        <v>2019</v>
      </c>
    </row>
    <row r="599" spans="1:15" x14ac:dyDescent="0.25">
      <c r="A599">
        <v>598</v>
      </c>
      <c r="B599">
        <v>3</v>
      </c>
      <c r="C599">
        <v>21</v>
      </c>
      <c r="D599" s="1">
        <v>43705</v>
      </c>
      <c r="E599">
        <v>18.809999999999999</v>
      </c>
      <c r="F599" t="str">
        <f>VLOOKUP(rozgrywka[[#This Row],[ID_gracza]],gracz[],2,FALSE)</f>
        <v>Klikacz69</v>
      </c>
      <c r="G599" s="1">
        <f>VLOOKUP(rozgrywka[[#This Row],[ID_gracza]],gracz[],3,FALSE)</f>
        <v>43602</v>
      </c>
      <c r="H599" t="str">
        <f>VLOOKUP(rozgrywka[[#This Row],[ID_gracza]],gracz[],4,FALSE)</f>
        <v>Polska</v>
      </c>
      <c r="I599" t="str">
        <f>VLOOKUP(rozgrywka[[#This Row],[ID_mapy]],mapa[],2,FALSE)</f>
        <v>Lisek Przemyka</v>
      </c>
      <c r="J599" t="str">
        <f>VLOOKUP(rozgrywka[[#This Row],[ID_mapy]],mapa[],3,FALSE)</f>
        <v>Wielka Czarna</v>
      </c>
      <c r="K599">
        <f>VLOOKUP(rozgrywka[[#This Row],[ID_mapy]],mapa[],4,FALSE)</f>
        <v>9</v>
      </c>
      <c r="L599">
        <f>VLOOKUP(rozgrywka[[#This Row],[ID_mapy]],mapa[],5,FALSE)</f>
        <v>300</v>
      </c>
      <c r="M599">
        <f>VLOOKUP(rozgrywka[[#This Row],[ID_mapy]],mapa[],6,FALSE)</f>
        <v>2000</v>
      </c>
      <c r="N599" s="4">
        <f>MONTH(rozgrywka[[#This Row],[Data_rozgrywki]])</f>
        <v>8</v>
      </c>
      <c r="O599" s="4">
        <f>YEAR(rozgrywka[[#This Row],[Data_rozgrywki]])</f>
        <v>2019</v>
      </c>
    </row>
    <row r="600" spans="1:15" x14ac:dyDescent="0.25">
      <c r="A600">
        <v>599</v>
      </c>
      <c r="B600">
        <v>3</v>
      </c>
      <c r="C600">
        <v>21</v>
      </c>
      <c r="D600" s="1">
        <v>43706</v>
      </c>
      <c r="E600">
        <v>16.98</v>
      </c>
      <c r="F600" t="str">
        <f>VLOOKUP(rozgrywka[[#This Row],[ID_gracza]],gracz[],2,FALSE)</f>
        <v>Klikacz69</v>
      </c>
      <c r="G600" s="1">
        <f>VLOOKUP(rozgrywka[[#This Row],[ID_gracza]],gracz[],3,FALSE)</f>
        <v>43602</v>
      </c>
      <c r="H600" t="str">
        <f>VLOOKUP(rozgrywka[[#This Row],[ID_gracza]],gracz[],4,FALSE)</f>
        <v>Polska</v>
      </c>
      <c r="I600" t="str">
        <f>VLOOKUP(rozgrywka[[#This Row],[ID_mapy]],mapa[],2,FALSE)</f>
        <v>Lisek Przemyka</v>
      </c>
      <c r="J600" t="str">
        <f>VLOOKUP(rozgrywka[[#This Row],[ID_mapy]],mapa[],3,FALSE)</f>
        <v>Wielka Czarna</v>
      </c>
      <c r="K600">
        <f>VLOOKUP(rozgrywka[[#This Row],[ID_mapy]],mapa[],4,FALSE)</f>
        <v>9</v>
      </c>
      <c r="L600">
        <f>VLOOKUP(rozgrywka[[#This Row],[ID_mapy]],mapa[],5,FALSE)</f>
        <v>300</v>
      </c>
      <c r="M600">
        <f>VLOOKUP(rozgrywka[[#This Row],[ID_mapy]],mapa[],6,FALSE)</f>
        <v>2000</v>
      </c>
      <c r="N600" s="4">
        <f>MONTH(rozgrywka[[#This Row],[Data_rozgrywki]])</f>
        <v>8</v>
      </c>
      <c r="O600" s="4">
        <f>YEAR(rozgrywka[[#This Row],[Data_rozgrywki]])</f>
        <v>2019</v>
      </c>
    </row>
    <row r="601" spans="1:15" x14ac:dyDescent="0.25">
      <c r="A601">
        <v>600</v>
      </c>
      <c r="B601">
        <v>14</v>
      </c>
      <c r="C601">
        <v>21</v>
      </c>
      <c r="D601" s="1">
        <v>43707</v>
      </c>
      <c r="E601">
        <v>21.27</v>
      </c>
      <c r="F601" t="str">
        <f>VLOOKUP(rozgrywka[[#This Row],[ID_gracza]],gracz[],2,FALSE)</f>
        <v>MikuTapper</v>
      </c>
      <c r="G601" s="1">
        <f>VLOOKUP(rozgrywka[[#This Row],[ID_gracza]],gracz[],3,FALSE)</f>
        <v>43569</v>
      </c>
      <c r="H601" t="str">
        <f>VLOOKUP(rozgrywka[[#This Row],[ID_gracza]],gracz[],4,FALSE)</f>
        <v>Japonia</v>
      </c>
      <c r="I601" t="str">
        <f>VLOOKUP(rozgrywka[[#This Row],[ID_mapy]],mapa[],2,FALSE)</f>
        <v>Lisek Przemyka</v>
      </c>
      <c r="J601" t="str">
        <f>VLOOKUP(rozgrywka[[#This Row],[ID_mapy]],mapa[],3,FALSE)</f>
        <v>Wielka Czarna</v>
      </c>
      <c r="K601">
        <f>VLOOKUP(rozgrywka[[#This Row],[ID_mapy]],mapa[],4,FALSE)</f>
        <v>9</v>
      </c>
      <c r="L601">
        <f>VLOOKUP(rozgrywka[[#This Row],[ID_mapy]],mapa[],5,FALSE)</f>
        <v>300</v>
      </c>
      <c r="M601">
        <f>VLOOKUP(rozgrywka[[#This Row],[ID_mapy]],mapa[],6,FALSE)</f>
        <v>2000</v>
      </c>
      <c r="N601" s="4">
        <f>MONTH(rozgrywka[[#This Row],[Data_rozgrywki]])</f>
        <v>8</v>
      </c>
      <c r="O601" s="4">
        <f>YEAR(rozgrywka[[#This Row],[Data_rozgrywki]])</f>
        <v>2019</v>
      </c>
    </row>
    <row r="602" spans="1:15" x14ac:dyDescent="0.25">
      <c r="A602">
        <v>601</v>
      </c>
      <c r="B602">
        <v>1</v>
      </c>
      <c r="C602">
        <v>1</v>
      </c>
      <c r="D602" s="1">
        <v>43842</v>
      </c>
      <c r="E602">
        <v>10.45</v>
      </c>
      <c r="F602" t="str">
        <f>VLOOKUP(rozgrywka[[#This Row],[ID_gracza]],gracz[],2,FALSE)</f>
        <v>Tapcio</v>
      </c>
      <c r="G602" s="1">
        <f>VLOOKUP(rozgrywka[[#This Row],[ID_gracza]],gracz[],3,FALSE)</f>
        <v>43842</v>
      </c>
      <c r="H602" t="str">
        <f>VLOOKUP(rozgrywka[[#This Row],[ID_gracza]],gracz[],4,FALSE)</f>
        <v>Polska</v>
      </c>
      <c r="I602" t="str">
        <f>VLOOKUP(rozgrywka[[#This Row],[ID_mapy]],mapa[],2,FALSE)</f>
        <v>Cysmix i Emilka</v>
      </c>
      <c r="J602" t="str">
        <f>VLOOKUP(rozgrywka[[#This Row],[ID_mapy]],mapa[],3,FALSE)</f>
        <v>Deszcz Łez</v>
      </c>
      <c r="K602">
        <f>VLOOKUP(rozgrywka[[#This Row],[ID_mapy]],mapa[],4,FALSE)</f>
        <v>7</v>
      </c>
      <c r="L602">
        <f>VLOOKUP(rozgrywka[[#This Row],[ID_mapy]],mapa[],5,FALSE)</f>
        <v>128</v>
      </c>
      <c r="M602">
        <f>VLOOKUP(rozgrywka[[#This Row],[ID_mapy]],mapa[],6,FALSE)</f>
        <v>1500</v>
      </c>
      <c r="N602" s="4">
        <f>MONTH(rozgrywka[[#This Row],[Data_rozgrywki]])</f>
        <v>1</v>
      </c>
      <c r="O602" s="4">
        <f>YEAR(rozgrywka[[#This Row],[Data_rozgrywki]])</f>
        <v>2020</v>
      </c>
    </row>
    <row r="603" spans="1:15" x14ac:dyDescent="0.25">
      <c r="A603">
        <v>602</v>
      </c>
      <c r="B603">
        <v>1</v>
      </c>
      <c r="C603">
        <v>1</v>
      </c>
      <c r="D603" s="1">
        <v>43842</v>
      </c>
      <c r="E603">
        <v>27.92</v>
      </c>
      <c r="F603" t="str">
        <f>VLOOKUP(rozgrywka[[#This Row],[ID_gracza]],gracz[],2,FALSE)</f>
        <v>Tapcio</v>
      </c>
      <c r="G603" s="1">
        <f>VLOOKUP(rozgrywka[[#This Row],[ID_gracza]],gracz[],3,FALSE)</f>
        <v>43842</v>
      </c>
      <c r="H603" t="str">
        <f>VLOOKUP(rozgrywka[[#This Row],[ID_gracza]],gracz[],4,FALSE)</f>
        <v>Polska</v>
      </c>
      <c r="I603" t="str">
        <f>VLOOKUP(rozgrywka[[#This Row],[ID_mapy]],mapa[],2,FALSE)</f>
        <v>Cysmix i Emilka</v>
      </c>
      <c r="J603" t="str">
        <f>VLOOKUP(rozgrywka[[#This Row],[ID_mapy]],mapa[],3,FALSE)</f>
        <v>Deszcz Łez</v>
      </c>
      <c r="K603">
        <f>VLOOKUP(rozgrywka[[#This Row],[ID_mapy]],mapa[],4,FALSE)</f>
        <v>7</v>
      </c>
      <c r="L603">
        <f>VLOOKUP(rozgrywka[[#This Row],[ID_mapy]],mapa[],5,FALSE)</f>
        <v>128</v>
      </c>
      <c r="M603">
        <f>VLOOKUP(rozgrywka[[#This Row],[ID_mapy]],mapa[],6,FALSE)</f>
        <v>1500</v>
      </c>
      <c r="N603" s="4">
        <f>MONTH(rozgrywka[[#This Row],[Data_rozgrywki]])</f>
        <v>1</v>
      </c>
      <c r="O603" s="4">
        <f>YEAR(rozgrywka[[#This Row],[Data_rozgrywki]])</f>
        <v>2020</v>
      </c>
    </row>
    <row r="604" spans="1:15" x14ac:dyDescent="0.25">
      <c r="A604">
        <v>603</v>
      </c>
      <c r="B604">
        <v>1</v>
      </c>
      <c r="C604">
        <v>1</v>
      </c>
      <c r="D604" s="1">
        <v>43842</v>
      </c>
      <c r="E604">
        <v>26.68</v>
      </c>
      <c r="F604" t="str">
        <f>VLOOKUP(rozgrywka[[#This Row],[ID_gracza]],gracz[],2,FALSE)</f>
        <v>Tapcio</v>
      </c>
      <c r="G604" s="1">
        <f>VLOOKUP(rozgrywka[[#This Row],[ID_gracza]],gracz[],3,FALSE)</f>
        <v>43842</v>
      </c>
      <c r="H604" t="str">
        <f>VLOOKUP(rozgrywka[[#This Row],[ID_gracza]],gracz[],4,FALSE)</f>
        <v>Polska</v>
      </c>
      <c r="I604" t="str">
        <f>VLOOKUP(rozgrywka[[#This Row],[ID_mapy]],mapa[],2,FALSE)</f>
        <v>Cysmix i Emilka</v>
      </c>
      <c r="J604" t="str">
        <f>VLOOKUP(rozgrywka[[#This Row],[ID_mapy]],mapa[],3,FALSE)</f>
        <v>Deszcz Łez</v>
      </c>
      <c r="K604">
        <f>VLOOKUP(rozgrywka[[#This Row],[ID_mapy]],mapa[],4,FALSE)</f>
        <v>7</v>
      </c>
      <c r="L604">
        <f>VLOOKUP(rozgrywka[[#This Row],[ID_mapy]],mapa[],5,FALSE)</f>
        <v>128</v>
      </c>
      <c r="M604">
        <f>VLOOKUP(rozgrywka[[#This Row],[ID_mapy]],mapa[],6,FALSE)</f>
        <v>1500</v>
      </c>
      <c r="N604" s="4">
        <f>MONTH(rozgrywka[[#This Row],[Data_rozgrywki]])</f>
        <v>1</v>
      </c>
      <c r="O604" s="4">
        <f>YEAR(rozgrywka[[#This Row],[Data_rozgrywki]])</f>
        <v>2020</v>
      </c>
    </row>
    <row r="605" spans="1:15" x14ac:dyDescent="0.25">
      <c r="A605">
        <v>604</v>
      </c>
      <c r="B605">
        <v>1</v>
      </c>
      <c r="C605">
        <v>1</v>
      </c>
      <c r="D605" s="1">
        <v>43842</v>
      </c>
      <c r="E605">
        <v>44.36</v>
      </c>
      <c r="F605" t="str">
        <f>VLOOKUP(rozgrywka[[#This Row],[ID_gracza]],gracz[],2,FALSE)</f>
        <v>Tapcio</v>
      </c>
      <c r="G605" s="1">
        <f>VLOOKUP(rozgrywka[[#This Row],[ID_gracza]],gracz[],3,FALSE)</f>
        <v>43842</v>
      </c>
      <c r="H605" t="str">
        <f>VLOOKUP(rozgrywka[[#This Row],[ID_gracza]],gracz[],4,FALSE)</f>
        <v>Polska</v>
      </c>
      <c r="I605" t="str">
        <f>VLOOKUP(rozgrywka[[#This Row],[ID_mapy]],mapa[],2,FALSE)</f>
        <v>Cysmix i Emilka</v>
      </c>
      <c r="J605" t="str">
        <f>VLOOKUP(rozgrywka[[#This Row],[ID_mapy]],mapa[],3,FALSE)</f>
        <v>Deszcz Łez</v>
      </c>
      <c r="K605">
        <f>VLOOKUP(rozgrywka[[#This Row],[ID_mapy]],mapa[],4,FALSE)</f>
        <v>7</v>
      </c>
      <c r="L605">
        <f>VLOOKUP(rozgrywka[[#This Row],[ID_mapy]],mapa[],5,FALSE)</f>
        <v>128</v>
      </c>
      <c r="M605">
        <f>VLOOKUP(rozgrywka[[#This Row],[ID_mapy]],mapa[],6,FALSE)</f>
        <v>1500</v>
      </c>
      <c r="N605" s="4">
        <f>MONTH(rozgrywka[[#This Row],[Data_rozgrywki]])</f>
        <v>1</v>
      </c>
      <c r="O605" s="4">
        <f>YEAR(rozgrywka[[#This Row],[Data_rozgrywki]])</f>
        <v>2020</v>
      </c>
    </row>
    <row r="606" spans="1:15" x14ac:dyDescent="0.25">
      <c r="A606">
        <v>605</v>
      </c>
      <c r="B606">
        <v>1</v>
      </c>
      <c r="C606">
        <v>1</v>
      </c>
      <c r="D606" s="1">
        <v>43842</v>
      </c>
      <c r="E606">
        <v>38.47</v>
      </c>
      <c r="F606" t="str">
        <f>VLOOKUP(rozgrywka[[#This Row],[ID_gracza]],gracz[],2,FALSE)</f>
        <v>Tapcio</v>
      </c>
      <c r="G606" s="1">
        <f>VLOOKUP(rozgrywka[[#This Row],[ID_gracza]],gracz[],3,FALSE)</f>
        <v>43842</v>
      </c>
      <c r="H606" t="str">
        <f>VLOOKUP(rozgrywka[[#This Row],[ID_gracza]],gracz[],4,FALSE)</f>
        <v>Polska</v>
      </c>
      <c r="I606" t="str">
        <f>VLOOKUP(rozgrywka[[#This Row],[ID_mapy]],mapa[],2,FALSE)</f>
        <v>Cysmix i Emilka</v>
      </c>
      <c r="J606" t="str">
        <f>VLOOKUP(rozgrywka[[#This Row],[ID_mapy]],mapa[],3,FALSE)</f>
        <v>Deszcz Łez</v>
      </c>
      <c r="K606">
        <f>VLOOKUP(rozgrywka[[#This Row],[ID_mapy]],mapa[],4,FALSE)</f>
        <v>7</v>
      </c>
      <c r="L606">
        <f>VLOOKUP(rozgrywka[[#This Row],[ID_mapy]],mapa[],5,FALSE)</f>
        <v>128</v>
      </c>
      <c r="M606">
        <f>VLOOKUP(rozgrywka[[#This Row],[ID_mapy]],mapa[],6,FALSE)</f>
        <v>1500</v>
      </c>
      <c r="N606" s="4">
        <f>MONTH(rozgrywka[[#This Row],[Data_rozgrywki]])</f>
        <v>1</v>
      </c>
      <c r="O606" s="4">
        <f>YEAR(rozgrywka[[#This Row],[Data_rozgrywki]])</f>
        <v>2020</v>
      </c>
    </row>
    <row r="607" spans="1:15" x14ac:dyDescent="0.25">
      <c r="A607">
        <v>606</v>
      </c>
      <c r="B607">
        <v>1</v>
      </c>
      <c r="C607">
        <v>1</v>
      </c>
      <c r="D607" s="1">
        <v>43843</v>
      </c>
      <c r="E607">
        <v>57.58</v>
      </c>
      <c r="F607" t="str">
        <f>VLOOKUP(rozgrywka[[#This Row],[ID_gracza]],gracz[],2,FALSE)</f>
        <v>Tapcio</v>
      </c>
      <c r="G607" s="1">
        <f>VLOOKUP(rozgrywka[[#This Row],[ID_gracza]],gracz[],3,FALSE)</f>
        <v>43842</v>
      </c>
      <c r="H607" t="str">
        <f>VLOOKUP(rozgrywka[[#This Row],[ID_gracza]],gracz[],4,FALSE)</f>
        <v>Polska</v>
      </c>
      <c r="I607" t="str">
        <f>VLOOKUP(rozgrywka[[#This Row],[ID_mapy]],mapa[],2,FALSE)</f>
        <v>Cysmix i Emilka</v>
      </c>
      <c r="J607" t="str">
        <f>VLOOKUP(rozgrywka[[#This Row],[ID_mapy]],mapa[],3,FALSE)</f>
        <v>Deszcz Łez</v>
      </c>
      <c r="K607">
        <f>VLOOKUP(rozgrywka[[#This Row],[ID_mapy]],mapa[],4,FALSE)</f>
        <v>7</v>
      </c>
      <c r="L607">
        <f>VLOOKUP(rozgrywka[[#This Row],[ID_mapy]],mapa[],5,FALSE)</f>
        <v>128</v>
      </c>
      <c r="M607">
        <f>VLOOKUP(rozgrywka[[#This Row],[ID_mapy]],mapa[],6,FALSE)</f>
        <v>1500</v>
      </c>
      <c r="N607" s="4">
        <f>MONTH(rozgrywka[[#This Row],[Data_rozgrywki]])</f>
        <v>1</v>
      </c>
      <c r="O607" s="4">
        <f>YEAR(rozgrywka[[#This Row],[Data_rozgrywki]])</f>
        <v>2020</v>
      </c>
    </row>
    <row r="608" spans="1:15" x14ac:dyDescent="0.25">
      <c r="A608">
        <v>607</v>
      </c>
      <c r="B608">
        <v>1</v>
      </c>
      <c r="C608">
        <v>1</v>
      </c>
      <c r="D608" s="1">
        <v>43843</v>
      </c>
      <c r="E608">
        <v>60.18</v>
      </c>
      <c r="F608" t="str">
        <f>VLOOKUP(rozgrywka[[#This Row],[ID_gracza]],gracz[],2,FALSE)</f>
        <v>Tapcio</v>
      </c>
      <c r="G608" s="1">
        <f>VLOOKUP(rozgrywka[[#This Row],[ID_gracza]],gracz[],3,FALSE)</f>
        <v>43842</v>
      </c>
      <c r="H608" t="str">
        <f>VLOOKUP(rozgrywka[[#This Row],[ID_gracza]],gracz[],4,FALSE)</f>
        <v>Polska</v>
      </c>
      <c r="I608" t="str">
        <f>VLOOKUP(rozgrywka[[#This Row],[ID_mapy]],mapa[],2,FALSE)</f>
        <v>Cysmix i Emilka</v>
      </c>
      <c r="J608" t="str">
        <f>VLOOKUP(rozgrywka[[#This Row],[ID_mapy]],mapa[],3,FALSE)</f>
        <v>Deszcz Łez</v>
      </c>
      <c r="K608">
        <f>VLOOKUP(rozgrywka[[#This Row],[ID_mapy]],mapa[],4,FALSE)</f>
        <v>7</v>
      </c>
      <c r="L608">
        <f>VLOOKUP(rozgrywka[[#This Row],[ID_mapy]],mapa[],5,FALSE)</f>
        <v>128</v>
      </c>
      <c r="M608">
        <f>VLOOKUP(rozgrywka[[#This Row],[ID_mapy]],mapa[],6,FALSE)</f>
        <v>1500</v>
      </c>
      <c r="N608" s="4">
        <f>MONTH(rozgrywka[[#This Row],[Data_rozgrywki]])</f>
        <v>1</v>
      </c>
      <c r="O608" s="4">
        <f>YEAR(rozgrywka[[#This Row],[Data_rozgrywki]])</f>
        <v>2020</v>
      </c>
    </row>
    <row r="609" spans="1:15" x14ac:dyDescent="0.25">
      <c r="A609">
        <v>608</v>
      </c>
      <c r="B609">
        <v>1</v>
      </c>
      <c r="C609">
        <v>1</v>
      </c>
      <c r="D609" s="1">
        <v>43846</v>
      </c>
      <c r="E609">
        <v>75.2</v>
      </c>
      <c r="F609" t="str">
        <f>VLOOKUP(rozgrywka[[#This Row],[ID_gracza]],gracz[],2,FALSE)</f>
        <v>Tapcio</v>
      </c>
      <c r="G609" s="1">
        <f>VLOOKUP(rozgrywka[[#This Row],[ID_gracza]],gracz[],3,FALSE)</f>
        <v>43842</v>
      </c>
      <c r="H609" t="str">
        <f>VLOOKUP(rozgrywka[[#This Row],[ID_gracza]],gracz[],4,FALSE)</f>
        <v>Polska</v>
      </c>
      <c r="I609" t="str">
        <f>VLOOKUP(rozgrywka[[#This Row],[ID_mapy]],mapa[],2,FALSE)</f>
        <v>Cysmix i Emilka</v>
      </c>
      <c r="J609" t="str">
        <f>VLOOKUP(rozgrywka[[#This Row],[ID_mapy]],mapa[],3,FALSE)</f>
        <v>Deszcz Łez</v>
      </c>
      <c r="K609">
        <f>VLOOKUP(rozgrywka[[#This Row],[ID_mapy]],mapa[],4,FALSE)</f>
        <v>7</v>
      </c>
      <c r="L609">
        <f>VLOOKUP(rozgrywka[[#This Row],[ID_mapy]],mapa[],5,FALSE)</f>
        <v>128</v>
      </c>
      <c r="M609">
        <f>VLOOKUP(rozgrywka[[#This Row],[ID_mapy]],mapa[],6,FALSE)</f>
        <v>1500</v>
      </c>
      <c r="N609" s="4">
        <f>MONTH(rozgrywka[[#This Row],[Data_rozgrywki]])</f>
        <v>1</v>
      </c>
      <c r="O609" s="4">
        <f>YEAR(rozgrywka[[#This Row],[Data_rozgrywki]])</f>
        <v>2020</v>
      </c>
    </row>
    <row r="610" spans="1:15" x14ac:dyDescent="0.25">
      <c r="A610">
        <v>609</v>
      </c>
      <c r="B610">
        <v>1</v>
      </c>
      <c r="C610">
        <v>1</v>
      </c>
      <c r="D610" s="1">
        <v>43846</v>
      </c>
      <c r="E610">
        <v>69.12</v>
      </c>
      <c r="F610" t="str">
        <f>VLOOKUP(rozgrywka[[#This Row],[ID_gracza]],gracz[],2,FALSE)</f>
        <v>Tapcio</v>
      </c>
      <c r="G610" s="1">
        <f>VLOOKUP(rozgrywka[[#This Row],[ID_gracza]],gracz[],3,FALSE)</f>
        <v>43842</v>
      </c>
      <c r="H610" t="str">
        <f>VLOOKUP(rozgrywka[[#This Row],[ID_gracza]],gracz[],4,FALSE)</f>
        <v>Polska</v>
      </c>
      <c r="I610" t="str">
        <f>VLOOKUP(rozgrywka[[#This Row],[ID_mapy]],mapa[],2,FALSE)</f>
        <v>Cysmix i Emilka</v>
      </c>
      <c r="J610" t="str">
        <f>VLOOKUP(rozgrywka[[#This Row],[ID_mapy]],mapa[],3,FALSE)</f>
        <v>Deszcz Łez</v>
      </c>
      <c r="K610">
        <f>VLOOKUP(rozgrywka[[#This Row],[ID_mapy]],mapa[],4,FALSE)</f>
        <v>7</v>
      </c>
      <c r="L610">
        <f>VLOOKUP(rozgrywka[[#This Row],[ID_mapy]],mapa[],5,FALSE)</f>
        <v>128</v>
      </c>
      <c r="M610">
        <f>VLOOKUP(rozgrywka[[#This Row],[ID_mapy]],mapa[],6,FALSE)</f>
        <v>1500</v>
      </c>
      <c r="N610" s="4">
        <f>MONTH(rozgrywka[[#This Row],[Data_rozgrywki]])</f>
        <v>1</v>
      </c>
      <c r="O610" s="4">
        <f>YEAR(rozgrywka[[#This Row],[Data_rozgrywki]])</f>
        <v>2020</v>
      </c>
    </row>
    <row r="611" spans="1:15" x14ac:dyDescent="0.25">
      <c r="A611">
        <v>610</v>
      </c>
      <c r="B611">
        <v>1</v>
      </c>
      <c r="C611">
        <v>2</v>
      </c>
      <c r="D611" s="1">
        <v>43847</v>
      </c>
      <c r="E611">
        <v>16.899999999999999</v>
      </c>
      <c r="F611" t="str">
        <f>VLOOKUP(rozgrywka[[#This Row],[ID_gracza]],gracz[],2,FALSE)</f>
        <v>Tapcio</v>
      </c>
      <c r="G611" s="1">
        <f>VLOOKUP(rozgrywka[[#This Row],[ID_gracza]],gracz[],3,FALSE)</f>
        <v>43842</v>
      </c>
      <c r="H611" t="str">
        <f>VLOOKUP(rozgrywka[[#This Row],[ID_gracza]],gracz[],4,FALSE)</f>
        <v>Polska</v>
      </c>
      <c r="I611" t="str">
        <f>VLOOKUP(rozgrywka[[#This Row],[ID_mapy]],mapa[],2,FALSE)</f>
        <v>Solejek</v>
      </c>
      <c r="J611" t="str">
        <f>VLOOKUP(rozgrywka[[#This Row],[ID_mapy]],mapa[],3,FALSE)</f>
        <v>Renatka</v>
      </c>
      <c r="K611">
        <f>VLOOKUP(rozgrywka[[#This Row],[ID_mapy]],mapa[],4,FALSE)</f>
        <v>7</v>
      </c>
      <c r="L611">
        <f>VLOOKUP(rozgrywka[[#This Row],[ID_mapy]],mapa[],5,FALSE)</f>
        <v>182</v>
      </c>
      <c r="M611">
        <f>VLOOKUP(rozgrywka[[#This Row],[ID_mapy]],mapa[],6,FALSE)</f>
        <v>1500</v>
      </c>
      <c r="N611" s="4">
        <f>MONTH(rozgrywka[[#This Row],[Data_rozgrywki]])</f>
        <v>1</v>
      </c>
      <c r="O611" s="4">
        <f>YEAR(rozgrywka[[#This Row],[Data_rozgrywki]])</f>
        <v>2020</v>
      </c>
    </row>
    <row r="612" spans="1:15" x14ac:dyDescent="0.25">
      <c r="A612">
        <v>611</v>
      </c>
      <c r="B612">
        <v>1</v>
      </c>
      <c r="C612">
        <v>2</v>
      </c>
      <c r="D612" s="1">
        <v>43847</v>
      </c>
      <c r="E612">
        <v>18.86</v>
      </c>
      <c r="F612" t="str">
        <f>VLOOKUP(rozgrywka[[#This Row],[ID_gracza]],gracz[],2,FALSE)</f>
        <v>Tapcio</v>
      </c>
      <c r="G612" s="1">
        <f>VLOOKUP(rozgrywka[[#This Row],[ID_gracza]],gracz[],3,FALSE)</f>
        <v>43842</v>
      </c>
      <c r="H612" t="str">
        <f>VLOOKUP(rozgrywka[[#This Row],[ID_gracza]],gracz[],4,FALSE)</f>
        <v>Polska</v>
      </c>
      <c r="I612" t="str">
        <f>VLOOKUP(rozgrywka[[#This Row],[ID_mapy]],mapa[],2,FALSE)</f>
        <v>Solejek</v>
      </c>
      <c r="J612" t="str">
        <f>VLOOKUP(rozgrywka[[#This Row],[ID_mapy]],mapa[],3,FALSE)</f>
        <v>Renatka</v>
      </c>
      <c r="K612">
        <f>VLOOKUP(rozgrywka[[#This Row],[ID_mapy]],mapa[],4,FALSE)</f>
        <v>7</v>
      </c>
      <c r="L612">
        <f>VLOOKUP(rozgrywka[[#This Row],[ID_mapy]],mapa[],5,FALSE)</f>
        <v>182</v>
      </c>
      <c r="M612">
        <f>VLOOKUP(rozgrywka[[#This Row],[ID_mapy]],mapa[],6,FALSE)</f>
        <v>1500</v>
      </c>
      <c r="N612" s="4">
        <f>MONTH(rozgrywka[[#This Row],[Data_rozgrywki]])</f>
        <v>1</v>
      </c>
      <c r="O612" s="4">
        <f>YEAR(rozgrywka[[#This Row],[Data_rozgrywki]])</f>
        <v>2020</v>
      </c>
    </row>
    <row r="613" spans="1:15" x14ac:dyDescent="0.25">
      <c r="A613">
        <v>612</v>
      </c>
      <c r="B613">
        <v>1</v>
      </c>
      <c r="C613">
        <v>2</v>
      </c>
      <c r="D613" s="1">
        <v>43847</v>
      </c>
      <c r="E613">
        <v>36.24</v>
      </c>
      <c r="F613" t="str">
        <f>VLOOKUP(rozgrywka[[#This Row],[ID_gracza]],gracz[],2,FALSE)</f>
        <v>Tapcio</v>
      </c>
      <c r="G613" s="1">
        <f>VLOOKUP(rozgrywka[[#This Row],[ID_gracza]],gracz[],3,FALSE)</f>
        <v>43842</v>
      </c>
      <c r="H613" t="str">
        <f>VLOOKUP(rozgrywka[[#This Row],[ID_gracza]],gracz[],4,FALSE)</f>
        <v>Polska</v>
      </c>
      <c r="I613" t="str">
        <f>VLOOKUP(rozgrywka[[#This Row],[ID_mapy]],mapa[],2,FALSE)</f>
        <v>Solejek</v>
      </c>
      <c r="J613" t="str">
        <f>VLOOKUP(rozgrywka[[#This Row],[ID_mapy]],mapa[],3,FALSE)</f>
        <v>Renatka</v>
      </c>
      <c r="K613">
        <f>VLOOKUP(rozgrywka[[#This Row],[ID_mapy]],mapa[],4,FALSE)</f>
        <v>7</v>
      </c>
      <c r="L613">
        <f>VLOOKUP(rozgrywka[[#This Row],[ID_mapy]],mapa[],5,FALSE)</f>
        <v>182</v>
      </c>
      <c r="M613">
        <f>VLOOKUP(rozgrywka[[#This Row],[ID_mapy]],mapa[],6,FALSE)</f>
        <v>1500</v>
      </c>
      <c r="N613" s="4">
        <f>MONTH(rozgrywka[[#This Row],[Data_rozgrywki]])</f>
        <v>1</v>
      </c>
      <c r="O613" s="4">
        <f>YEAR(rozgrywka[[#This Row],[Data_rozgrywki]])</f>
        <v>2020</v>
      </c>
    </row>
    <row r="614" spans="1:15" x14ac:dyDescent="0.25">
      <c r="A614">
        <v>613</v>
      </c>
      <c r="B614">
        <v>1</v>
      </c>
      <c r="C614">
        <v>2</v>
      </c>
      <c r="D614" s="1">
        <v>43850</v>
      </c>
      <c r="E614">
        <v>37.69</v>
      </c>
      <c r="F614" t="str">
        <f>VLOOKUP(rozgrywka[[#This Row],[ID_gracza]],gracz[],2,FALSE)</f>
        <v>Tapcio</v>
      </c>
      <c r="G614" s="1">
        <f>VLOOKUP(rozgrywka[[#This Row],[ID_gracza]],gracz[],3,FALSE)</f>
        <v>43842</v>
      </c>
      <c r="H614" t="str">
        <f>VLOOKUP(rozgrywka[[#This Row],[ID_gracza]],gracz[],4,FALSE)</f>
        <v>Polska</v>
      </c>
      <c r="I614" t="str">
        <f>VLOOKUP(rozgrywka[[#This Row],[ID_mapy]],mapa[],2,FALSE)</f>
        <v>Solejek</v>
      </c>
      <c r="J614" t="str">
        <f>VLOOKUP(rozgrywka[[#This Row],[ID_mapy]],mapa[],3,FALSE)</f>
        <v>Renatka</v>
      </c>
      <c r="K614">
        <f>VLOOKUP(rozgrywka[[#This Row],[ID_mapy]],mapa[],4,FALSE)</f>
        <v>7</v>
      </c>
      <c r="L614">
        <f>VLOOKUP(rozgrywka[[#This Row],[ID_mapy]],mapa[],5,FALSE)</f>
        <v>182</v>
      </c>
      <c r="M614">
        <f>VLOOKUP(rozgrywka[[#This Row],[ID_mapy]],mapa[],6,FALSE)</f>
        <v>1500</v>
      </c>
      <c r="N614" s="4">
        <f>MONTH(rozgrywka[[#This Row],[Data_rozgrywki]])</f>
        <v>1</v>
      </c>
      <c r="O614" s="4">
        <f>YEAR(rozgrywka[[#This Row],[Data_rozgrywki]])</f>
        <v>2020</v>
      </c>
    </row>
    <row r="615" spans="1:15" x14ac:dyDescent="0.25">
      <c r="A615">
        <v>614</v>
      </c>
      <c r="B615">
        <v>1</v>
      </c>
      <c r="C615">
        <v>2</v>
      </c>
      <c r="D615" s="1">
        <v>43851</v>
      </c>
      <c r="E615">
        <v>56.59</v>
      </c>
      <c r="F615" t="str">
        <f>VLOOKUP(rozgrywka[[#This Row],[ID_gracza]],gracz[],2,FALSE)</f>
        <v>Tapcio</v>
      </c>
      <c r="G615" s="1">
        <f>VLOOKUP(rozgrywka[[#This Row],[ID_gracza]],gracz[],3,FALSE)</f>
        <v>43842</v>
      </c>
      <c r="H615" t="str">
        <f>VLOOKUP(rozgrywka[[#This Row],[ID_gracza]],gracz[],4,FALSE)</f>
        <v>Polska</v>
      </c>
      <c r="I615" t="str">
        <f>VLOOKUP(rozgrywka[[#This Row],[ID_mapy]],mapa[],2,FALSE)</f>
        <v>Solejek</v>
      </c>
      <c r="J615" t="str">
        <f>VLOOKUP(rozgrywka[[#This Row],[ID_mapy]],mapa[],3,FALSE)</f>
        <v>Renatka</v>
      </c>
      <c r="K615">
        <f>VLOOKUP(rozgrywka[[#This Row],[ID_mapy]],mapa[],4,FALSE)</f>
        <v>7</v>
      </c>
      <c r="L615">
        <f>VLOOKUP(rozgrywka[[#This Row],[ID_mapy]],mapa[],5,FALSE)</f>
        <v>182</v>
      </c>
      <c r="M615">
        <f>VLOOKUP(rozgrywka[[#This Row],[ID_mapy]],mapa[],6,FALSE)</f>
        <v>1500</v>
      </c>
      <c r="N615" s="4">
        <f>MONTH(rozgrywka[[#This Row],[Data_rozgrywki]])</f>
        <v>1</v>
      </c>
      <c r="O615" s="4">
        <f>YEAR(rozgrywka[[#This Row],[Data_rozgrywki]])</f>
        <v>2020</v>
      </c>
    </row>
    <row r="616" spans="1:15" x14ac:dyDescent="0.25">
      <c r="A616">
        <v>615</v>
      </c>
      <c r="B616">
        <v>1</v>
      </c>
      <c r="C616">
        <v>2</v>
      </c>
      <c r="D616" s="1">
        <v>43851</v>
      </c>
      <c r="E616">
        <v>45.62</v>
      </c>
      <c r="F616" t="str">
        <f>VLOOKUP(rozgrywka[[#This Row],[ID_gracza]],gracz[],2,FALSE)</f>
        <v>Tapcio</v>
      </c>
      <c r="G616" s="1">
        <f>VLOOKUP(rozgrywka[[#This Row],[ID_gracza]],gracz[],3,FALSE)</f>
        <v>43842</v>
      </c>
      <c r="H616" t="str">
        <f>VLOOKUP(rozgrywka[[#This Row],[ID_gracza]],gracz[],4,FALSE)</f>
        <v>Polska</v>
      </c>
      <c r="I616" t="str">
        <f>VLOOKUP(rozgrywka[[#This Row],[ID_mapy]],mapa[],2,FALSE)</f>
        <v>Solejek</v>
      </c>
      <c r="J616" t="str">
        <f>VLOOKUP(rozgrywka[[#This Row],[ID_mapy]],mapa[],3,FALSE)</f>
        <v>Renatka</v>
      </c>
      <c r="K616">
        <f>VLOOKUP(rozgrywka[[#This Row],[ID_mapy]],mapa[],4,FALSE)</f>
        <v>7</v>
      </c>
      <c r="L616">
        <f>VLOOKUP(rozgrywka[[#This Row],[ID_mapy]],mapa[],5,FALSE)</f>
        <v>182</v>
      </c>
      <c r="M616">
        <f>VLOOKUP(rozgrywka[[#This Row],[ID_mapy]],mapa[],6,FALSE)</f>
        <v>1500</v>
      </c>
      <c r="N616" s="4">
        <f>MONTH(rozgrywka[[#This Row],[Data_rozgrywki]])</f>
        <v>1</v>
      </c>
      <c r="O616" s="4">
        <f>YEAR(rozgrywka[[#This Row],[Data_rozgrywki]])</f>
        <v>2020</v>
      </c>
    </row>
    <row r="617" spans="1:15" x14ac:dyDescent="0.25">
      <c r="A617">
        <v>616</v>
      </c>
      <c r="B617">
        <v>1</v>
      </c>
      <c r="C617">
        <v>2</v>
      </c>
      <c r="D617" s="1">
        <v>43854</v>
      </c>
      <c r="E617">
        <v>48.8</v>
      </c>
      <c r="F617" t="str">
        <f>VLOOKUP(rozgrywka[[#This Row],[ID_gracza]],gracz[],2,FALSE)</f>
        <v>Tapcio</v>
      </c>
      <c r="G617" s="1">
        <f>VLOOKUP(rozgrywka[[#This Row],[ID_gracza]],gracz[],3,FALSE)</f>
        <v>43842</v>
      </c>
      <c r="H617" t="str">
        <f>VLOOKUP(rozgrywka[[#This Row],[ID_gracza]],gracz[],4,FALSE)</f>
        <v>Polska</v>
      </c>
      <c r="I617" t="str">
        <f>VLOOKUP(rozgrywka[[#This Row],[ID_mapy]],mapa[],2,FALSE)</f>
        <v>Solejek</v>
      </c>
      <c r="J617" t="str">
        <f>VLOOKUP(rozgrywka[[#This Row],[ID_mapy]],mapa[],3,FALSE)</f>
        <v>Renatka</v>
      </c>
      <c r="K617">
        <f>VLOOKUP(rozgrywka[[#This Row],[ID_mapy]],mapa[],4,FALSE)</f>
        <v>7</v>
      </c>
      <c r="L617">
        <f>VLOOKUP(rozgrywka[[#This Row],[ID_mapy]],mapa[],5,FALSE)</f>
        <v>182</v>
      </c>
      <c r="M617">
        <f>VLOOKUP(rozgrywka[[#This Row],[ID_mapy]],mapa[],6,FALSE)</f>
        <v>1500</v>
      </c>
      <c r="N617" s="4">
        <f>MONTH(rozgrywka[[#This Row],[Data_rozgrywki]])</f>
        <v>1</v>
      </c>
      <c r="O617" s="4">
        <f>YEAR(rozgrywka[[#This Row],[Data_rozgrywki]])</f>
        <v>2020</v>
      </c>
    </row>
    <row r="618" spans="1:15" x14ac:dyDescent="0.25">
      <c r="A618">
        <v>617</v>
      </c>
      <c r="B618">
        <v>1</v>
      </c>
      <c r="C618">
        <v>2</v>
      </c>
      <c r="D618" s="1">
        <v>43854</v>
      </c>
      <c r="E618">
        <v>65.58</v>
      </c>
      <c r="F618" t="str">
        <f>VLOOKUP(rozgrywka[[#This Row],[ID_gracza]],gracz[],2,FALSE)</f>
        <v>Tapcio</v>
      </c>
      <c r="G618" s="1">
        <f>VLOOKUP(rozgrywka[[#This Row],[ID_gracza]],gracz[],3,FALSE)</f>
        <v>43842</v>
      </c>
      <c r="H618" t="str">
        <f>VLOOKUP(rozgrywka[[#This Row],[ID_gracza]],gracz[],4,FALSE)</f>
        <v>Polska</v>
      </c>
      <c r="I618" t="str">
        <f>VLOOKUP(rozgrywka[[#This Row],[ID_mapy]],mapa[],2,FALSE)</f>
        <v>Solejek</v>
      </c>
      <c r="J618" t="str">
        <f>VLOOKUP(rozgrywka[[#This Row],[ID_mapy]],mapa[],3,FALSE)</f>
        <v>Renatka</v>
      </c>
      <c r="K618">
        <f>VLOOKUP(rozgrywka[[#This Row],[ID_mapy]],mapa[],4,FALSE)</f>
        <v>7</v>
      </c>
      <c r="L618">
        <f>VLOOKUP(rozgrywka[[#This Row],[ID_mapy]],mapa[],5,FALSE)</f>
        <v>182</v>
      </c>
      <c r="M618">
        <f>VLOOKUP(rozgrywka[[#This Row],[ID_mapy]],mapa[],6,FALSE)</f>
        <v>1500</v>
      </c>
      <c r="N618" s="4">
        <f>MONTH(rozgrywka[[#This Row],[Data_rozgrywki]])</f>
        <v>1</v>
      </c>
      <c r="O618" s="4">
        <f>YEAR(rozgrywka[[#This Row],[Data_rozgrywki]])</f>
        <v>2020</v>
      </c>
    </row>
    <row r="619" spans="1:15" x14ac:dyDescent="0.25">
      <c r="A619">
        <v>618</v>
      </c>
      <c r="B619">
        <v>1</v>
      </c>
      <c r="C619">
        <v>2</v>
      </c>
      <c r="D619" s="1">
        <v>43854</v>
      </c>
      <c r="E619">
        <v>93.01</v>
      </c>
      <c r="F619" t="str">
        <f>VLOOKUP(rozgrywka[[#This Row],[ID_gracza]],gracz[],2,FALSE)</f>
        <v>Tapcio</v>
      </c>
      <c r="G619" s="1">
        <f>VLOOKUP(rozgrywka[[#This Row],[ID_gracza]],gracz[],3,FALSE)</f>
        <v>43842</v>
      </c>
      <c r="H619" t="str">
        <f>VLOOKUP(rozgrywka[[#This Row],[ID_gracza]],gracz[],4,FALSE)</f>
        <v>Polska</v>
      </c>
      <c r="I619" t="str">
        <f>VLOOKUP(rozgrywka[[#This Row],[ID_mapy]],mapa[],2,FALSE)</f>
        <v>Solejek</v>
      </c>
      <c r="J619" t="str">
        <f>VLOOKUP(rozgrywka[[#This Row],[ID_mapy]],mapa[],3,FALSE)</f>
        <v>Renatka</v>
      </c>
      <c r="K619">
        <f>VLOOKUP(rozgrywka[[#This Row],[ID_mapy]],mapa[],4,FALSE)</f>
        <v>7</v>
      </c>
      <c r="L619">
        <f>VLOOKUP(rozgrywka[[#This Row],[ID_mapy]],mapa[],5,FALSE)</f>
        <v>182</v>
      </c>
      <c r="M619">
        <f>VLOOKUP(rozgrywka[[#This Row],[ID_mapy]],mapa[],6,FALSE)</f>
        <v>1500</v>
      </c>
      <c r="N619" s="4">
        <f>MONTH(rozgrywka[[#This Row],[Data_rozgrywki]])</f>
        <v>1</v>
      </c>
      <c r="O619" s="4">
        <f>YEAR(rozgrywka[[#This Row],[Data_rozgrywki]])</f>
        <v>2020</v>
      </c>
    </row>
    <row r="620" spans="1:15" x14ac:dyDescent="0.25">
      <c r="A620">
        <v>619</v>
      </c>
      <c r="B620">
        <v>1</v>
      </c>
      <c r="C620">
        <v>2</v>
      </c>
      <c r="D620" s="1">
        <v>43854</v>
      </c>
      <c r="E620">
        <v>74.760000000000005</v>
      </c>
      <c r="F620" t="str">
        <f>VLOOKUP(rozgrywka[[#This Row],[ID_gracza]],gracz[],2,FALSE)</f>
        <v>Tapcio</v>
      </c>
      <c r="G620" s="1">
        <f>VLOOKUP(rozgrywka[[#This Row],[ID_gracza]],gracz[],3,FALSE)</f>
        <v>43842</v>
      </c>
      <c r="H620" t="str">
        <f>VLOOKUP(rozgrywka[[#This Row],[ID_gracza]],gracz[],4,FALSE)</f>
        <v>Polska</v>
      </c>
      <c r="I620" t="str">
        <f>VLOOKUP(rozgrywka[[#This Row],[ID_mapy]],mapa[],2,FALSE)</f>
        <v>Solejek</v>
      </c>
      <c r="J620" t="str">
        <f>VLOOKUP(rozgrywka[[#This Row],[ID_mapy]],mapa[],3,FALSE)</f>
        <v>Renatka</v>
      </c>
      <c r="K620">
        <f>VLOOKUP(rozgrywka[[#This Row],[ID_mapy]],mapa[],4,FALSE)</f>
        <v>7</v>
      </c>
      <c r="L620">
        <f>VLOOKUP(rozgrywka[[#This Row],[ID_mapy]],mapa[],5,FALSE)</f>
        <v>182</v>
      </c>
      <c r="M620">
        <f>VLOOKUP(rozgrywka[[#This Row],[ID_mapy]],mapa[],6,FALSE)</f>
        <v>1500</v>
      </c>
      <c r="N620" s="4">
        <f>MONTH(rozgrywka[[#This Row],[Data_rozgrywki]])</f>
        <v>1</v>
      </c>
      <c r="O620" s="4">
        <f>YEAR(rozgrywka[[#This Row],[Data_rozgrywki]])</f>
        <v>2020</v>
      </c>
    </row>
    <row r="621" spans="1:15" x14ac:dyDescent="0.25">
      <c r="A621">
        <v>620</v>
      </c>
      <c r="B621">
        <v>1</v>
      </c>
      <c r="C621">
        <v>27</v>
      </c>
      <c r="D621" s="1">
        <v>43854</v>
      </c>
      <c r="E621">
        <v>12.74</v>
      </c>
      <c r="F621" t="str">
        <f>VLOOKUP(rozgrywka[[#This Row],[ID_gracza]],gracz[],2,FALSE)</f>
        <v>Tapcio</v>
      </c>
      <c r="G621" s="1">
        <f>VLOOKUP(rozgrywka[[#This Row],[ID_gracza]],gracz[],3,FALSE)</f>
        <v>43842</v>
      </c>
      <c r="H621" t="str">
        <f>VLOOKUP(rozgrywka[[#This Row],[ID_gracza]],gracz[],4,FALSE)</f>
        <v>Polska</v>
      </c>
      <c r="I621" t="str">
        <f>VLOOKUP(rozgrywka[[#This Row],[ID_mapy]],mapa[],2,FALSE)</f>
        <v>Gotówka Gotówka</v>
      </c>
      <c r="J621" t="str">
        <f>VLOOKUP(rozgrywka[[#This Row],[ID_mapy]],mapa[],3,FALSE)</f>
        <v>Nadgodzinki</v>
      </c>
      <c r="K621">
        <f>VLOOKUP(rozgrywka[[#This Row],[ID_mapy]],mapa[],4,FALSE)</f>
        <v>5</v>
      </c>
      <c r="L621">
        <f>VLOOKUP(rozgrywka[[#This Row],[ID_mapy]],mapa[],5,FALSE)</f>
        <v>128</v>
      </c>
      <c r="M621">
        <f>VLOOKUP(rozgrywka[[#This Row],[ID_mapy]],mapa[],6,FALSE)</f>
        <v>1000</v>
      </c>
      <c r="N621" s="4">
        <f>MONTH(rozgrywka[[#This Row],[Data_rozgrywki]])</f>
        <v>1</v>
      </c>
      <c r="O621" s="4">
        <f>YEAR(rozgrywka[[#This Row],[Data_rozgrywki]])</f>
        <v>2020</v>
      </c>
    </row>
    <row r="622" spans="1:15" x14ac:dyDescent="0.25">
      <c r="A622">
        <v>621</v>
      </c>
      <c r="B622">
        <v>1</v>
      </c>
      <c r="C622">
        <v>27</v>
      </c>
      <c r="D622" s="1">
        <v>43855</v>
      </c>
      <c r="E622">
        <v>22.68</v>
      </c>
      <c r="F622" t="str">
        <f>VLOOKUP(rozgrywka[[#This Row],[ID_gracza]],gracz[],2,FALSE)</f>
        <v>Tapcio</v>
      </c>
      <c r="G622" s="1">
        <f>VLOOKUP(rozgrywka[[#This Row],[ID_gracza]],gracz[],3,FALSE)</f>
        <v>43842</v>
      </c>
      <c r="H622" t="str">
        <f>VLOOKUP(rozgrywka[[#This Row],[ID_gracza]],gracz[],4,FALSE)</f>
        <v>Polska</v>
      </c>
      <c r="I622" t="str">
        <f>VLOOKUP(rozgrywka[[#This Row],[ID_mapy]],mapa[],2,FALSE)</f>
        <v>Gotówka Gotówka</v>
      </c>
      <c r="J622" t="str">
        <f>VLOOKUP(rozgrywka[[#This Row],[ID_mapy]],mapa[],3,FALSE)</f>
        <v>Nadgodzinki</v>
      </c>
      <c r="K622">
        <f>VLOOKUP(rozgrywka[[#This Row],[ID_mapy]],mapa[],4,FALSE)</f>
        <v>5</v>
      </c>
      <c r="L622">
        <f>VLOOKUP(rozgrywka[[#This Row],[ID_mapy]],mapa[],5,FALSE)</f>
        <v>128</v>
      </c>
      <c r="M622">
        <f>VLOOKUP(rozgrywka[[#This Row],[ID_mapy]],mapa[],6,FALSE)</f>
        <v>1000</v>
      </c>
      <c r="N622" s="4">
        <f>MONTH(rozgrywka[[#This Row],[Data_rozgrywki]])</f>
        <v>1</v>
      </c>
      <c r="O622" s="4">
        <f>YEAR(rozgrywka[[#This Row],[Data_rozgrywki]])</f>
        <v>2020</v>
      </c>
    </row>
    <row r="623" spans="1:15" x14ac:dyDescent="0.25">
      <c r="A623">
        <v>622</v>
      </c>
      <c r="B623">
        <v>1</v>
      </c>
      <c r="C623">
        <v>27</v>
      </c>
      <c r="D623" s="1">
        <v>43855</v>
      </c>
      <c r="E623">
        <v>24.86</v>
      </c>
      <c r="F623" t="str">
        <f>VLOOKUP(rozgrywka[[#This Row],[ID_gracza]],gracz[],2,FALSE)</f>
        <v>Tapcio</v>
      </c>
      <c r="G623" s="1">
        <f>VLOOKUP(rozgrywka[[#This Row],[ID_gracza]],gracz[],3,FALSE)</f>
        <v>43842</v>
      </c>
      <c r="H623" t="str">
        <f>VLOOKUP(rozgrywka[[#This Row],[ID_gracza]],gracz[],4,FALSE)</f>
        <v>Polska</v>
      </c>
      <c r="I623" t="str">
        <f>VLOOKUP(rozgrywka[[#This Row],[ID_mapy]],mapa[],2,FALSE)</f>
        <v>Gotówka Gotówka</v>
      </c>
      <c r="J623" t="str">
        <f>VLOOKUP(rozgrywka[[#This Row],[ID_mapy]],mapa[],3,FALSE)</f>
        <v>Nadgodzinki</v>
      </c>
      <c r="K623">
        <f>VLOOKUP(rozgrywka[[#This Row],[ID_mapy]],mapa[],4,FALSE)</f>
        <v>5</v>
      </c>
      <c r="L623">
        <f>VLOOKUP(rozgrywka[[#This Row],[ID_mapy]],mapa[],5,FALSE)</f>
        <v>128</v>
      </c>
      <c r="M623">
        <f>VLOOKUP(rozgrywka[[#This Row],[ID_mapy]],mapa[],6,FALSE)</f>
        <v>1000</v>
      </c>
      <c r="N623" s="4">
        <f>MONTH(rozgrywka[[#This Row],[Data_rozgrywki]])</f>
        <v>1</v>
      </c>
      <c r="O623" s="4">
        <f>YEAR(rozgrywka[[#This Row],[Data_rozgrywki]])</f>
        <v>2020</v>
      </c>
    </row>
    <row r="624" spans="1:15" x14ac:dyDescent="0.25">
      <c r="A624">
        <v>623</v>
      </c>
      <c r="B624">
        <v>1</v>
      </c>
      <c r="C624">
        <v>27</v>
      </c>
      <c r="D624" s="1">
        <v>43855</v>
      </c>
      <c r="E624">
        <v>39.44</v>
      </c>
      <c r="F624" t="str">
        <f>VLOOKUP(rozgrywka[[#This Row],[ID_gracza]],gracz[],2,FALSE)</f>
        <v>Tapcio</v>
      </c>
      <c r="G624" s="1">
        <f>VLOOKUP(rozgrywka[[#This Row],[ID_gracza]],gracz[],3,FALSE)</f>
        <v>43842</v>
      </c>
      <c r="H624" t="str">
        <f>VLOOKUP(rozgrywka[[#This Row],[ID_gracza]],gracz[],4,FALSE)</f>
        <v>Polska</v>
      </c>
      <c r="I624" t="str">
        <f>VLOOKUP(rozgrywka[[#This Row],[ID_mapy]],mapa[],2,FALSE)</f>
        <v>Gotówka Gotówka</v>
      </c>
      <c r="J624" t="str">
        <f>VLOOKUP(rozgrywka[[#This Row],[ID_mapy]],mapa[],3,FALSE)</f>
        <v>Nadgodzinki</v>
      </c>
      <c r="K624">
        <f>VLOOKUP(rozgrywka[[#This Row],[ID_mapy]],mapa[],4,FALSE)</f>
        <v>5</v>
      </c>
      <c r="L624">
        <f>VLOOKUP(rozgrywka[[#This Row],[ID_mapy]],mapa[],5,FALSE)</f>
        <v>128</v>
      </c>
      <c r="M624">
        <f>VLOOKUP(rozgrywka[[#This Row],[ID_mapy]],mapa[],6,FALSE)</f>
        <v>1000</v>
      </c>
      <c r="N624" s="4">
        <f>MONTH(rozgrywka[[#This Row],[Data_rozgrywki]])</f>
        <v>1</v>
      </c>
      <c r="O624" s="4">
        <f>YEAR(rozgrywka[[#This Row],[Data_rozgrywki]])</f>
        <v>2020</v>
      </c>
    </row>
    <row r="625" spans="1:15" x14ac:dyDescent="0.25">
      <c r="A625">
        <v>624</v>
      </c>
      <c r="B625">
        <v>1</v>
      </c>
      <c r="C625">
        <v>27</v>
      </c>
      <c r="D625" s="1">
        <v>43855</v>
      </c>
      <c r="E625">
        <v>40.22</v>
      </c>
      <c r="F625" t="str">
        <f>VLOOKUP(rozgrywka[[#This Row],[ID_gracza]],gracz[],2,FALSE)</f>
        <v>Tapcio</v>
      </c>
      <c r="G625" s="1">
        <f>VLOOKUP(rozgrywka[[#This Row],[ID_gracza]],gracz[],3,FALSE)</f>
        <v>43842</v>
      </c>
      <c r="H625" t="str">
        <f>VLOOKUP(rozgrywka[[#This Row],[ID_gracza]],gracz[],4,FALSE)</f>
        <v>Polska</v>
      </c>
      <c r="I625" t="str">
        <f>VLOOKUP(rozgrywka[[#This Row],[ID_mapy]],mapa[],2,FALSE)</f>
        <v>Gotówka Gotówka</v>
      </c>
      <c r="J625" t="str">
        <f>VLOOKUP(rozgrywka[[#This Row],[ID_mapy]],mapa[],3,FALSE)</f>
        <v>Nadgodzinki</v>
      </c>
      <c r="K625">
        <f>VLOOKUP(rozgrywka[[#This Row],[ID_mapy]],mapa[],4,FALSE)</f>
        <v>5</v>
      </c>
      <c r="L625">
        <f>VLOOKUP(rozgrywka[[#This Row],[ID_mapy]],mapa[],5,FALSE)</f>
        <v>128</v>
      </c>
      <c r="M625">
        <f>VLOOKUP(rozgrywka[[#This Row],[ID_mapy]],mapa[],6,FALSE)</f>
        <v>1000</v>
      </c>
      <c r="N625" s="4">
        <f>MONTH(rozgrywka[[#This Row],[Data_rozgrywki]])</f>
        <v>1</v>
      </c>
      <c r="O625" s="4">
        <f>YEAR(rozgrywka[[#This Row],[Data_rozgrywki]])</f>
        <v>2020</v>
      </c>
    </row>
    <row r="626" spans="1:15" x14ac:dyDescent="0.25">
      <c r="A626">
        <v>625</v>
      </c>
      <c r="B626">
        <v>1</v>
      </c>
      <c r="C626">
        <v>27</v>
      </c>
      <c r="D626" s="1">
        <v>43856</v>
      </c>
      <c r="E626">
        <v>53.81</v>
      </c>
      <c r="F626" t="str">
        <f>VLOOKUP(rozgrywka[[#This Row],[ID_gracza]],gracz[],2,FALSE)</f>
        <v>Tapcio</v>
      </c>
      <c r="G626" s="1">
        <f>VLOOKUP(rozgrywka[[#This Row],[ID_gracza]],gracz[],3,FALSE)</f>
        <v>43842</v>
      </c>
      <c r="H626" t="str">
        <f>VLOOKUP(rozgrywka[[#This Row],[ID_gracza]],gracz[],4,FALSE)</f>
        <v>Polska</v>
      </c>
      <c r="I626" t="str">
        <f>VLOOKUP(rozgrywka[[#This Row],[ID_mapy]],mapa[],2,FALSE)</f>
        <v>Gotówka Gotówka</v>
      </c>
      <c r="J626" t="str">
        <f>VLOOKUP(rozgrywka[[#This Row],[ID_mapy]],mapa[],3,FALSE)</f>
        <v>Nadgodzinki</v>
      </c>
      <c r="K626">
        <f>VLOOKUP(rozgrywka[[#This Row],[ID_mapy]],mapa[],4,FALSE)</f>
        <v>5</v>
      </c>
      <c r="L626">
        <f>VLOOKUP(rozgrywka[[#This Row],[ID_mapy]],mapa[],5,FALSE)</f>
        <v>128</v>
      </c>
      <c r="M626">
        <f>VLOOKUP(rozgrywka[[#This Row],[ID_mapy]],mapa[],6,FALSE)</f>
        <v>1000</v>
      </c>
      <c r="N626" s="4">
        <f>MONTH(rozgrywka[[#This Row],[Data_rozgrywki]])</f>
        <v>1</v>
      </c>
      <c r="O626" s="4">
        <f>YEAR(rozgrywka[[#This Row],[Data_rozgrywki]])</f>
        <v>2020</v>
      </c>
    </row>
    <row r="627" spans="1:15" x14ac:dyDescent="0.25">
      <c r="A627">
        <v>626</v>
      </c>
      <c r="B627">
        <v>1</v>
      </c>
      <c r="C627">
        <v>27</v>
      </c>
      <c r="D627" s="1">
        <v>43856</v>
      </c>
      <c r="E627">
        <v>58.1</v>
      </c>
      <c r="F627" t="str">
        <f>VLOOKUP(rozgrywka[[#This Row],[ID_gracza]],gracz[],2,FALSE)</f>
        <v>Tapcio</v>
      </c>
      <c r="G627" s="1">
        <f>VLOOKUP(rozgrywka[[#This Row],[ID_gracza]],gracz[],3,FALSE)</f>
        <v>43842</v>
      </c>
      <c r="H627" t="str">
        <f>VLOOKUP(rozgrywka[[#This Row],[ID_gracza]],gracz[],4,FALSE)</f>
        <v>Polska</v>
      </c>
      <c r="I627" t="str">
        <f>VLOOKUP(rozgrywka[[#This Row],[ID_mapy]],mapa[],2,FALSE)</f>
        <v>Gotówka Gotówka</v>
      </c>
      <c r="J627" t="str">
        <f>VLOOKUP(rozgrywka[[#This Row],[ID_mapy]],mapa[],3,FALSE)</f>
        <v>Nadgodzinki</v>
      </c>
      <c r="K627">
        <f>VLOOKUP(rozgrywka[[#This Row],[ID_mapy]],mapa[],4,FALSE)</f>
        <v>5</v>
      </c>
      <c r="L627">
        <f>VLOOKUP(rozgrywka[[#This Row],[ID_mapy]],mapa[],5,FALSE)</f>
        <v>128</v>
      </c>
      <c r="M627">
        <f>VLOOKUP(rozgrywka[[#This Row],[ID_mapy]],mapa[],6,FALSE)</f>
        <v>1000</v>
      </c>
      <c r="N627" s="4">
        <f>MONTH(rozgrywka[[#This Row],[Data_rozgrywki]])</f>
        <v>1</v>
      </c>
      <c r="O627" s="4">
        <f>YEAR(rozgrywka[[#This Row],[Data_rozgrywki]])</f>
        <v>2020</v>
      </c>
    </row>
    <row r="628" spans="1:15" x14ac:dyDescent="0.25">
      <c r="A628">
        <v>627</v>
      </c>
      <c r="B628">
        <v>1</v>
      </c>
      <c r="C628">
        <v>27</v>
      </c>
      <c r="D628" s="1">
        <v>43859</v>
      </c>
      <c r="E628">
        <v>67.84</v>
      </c>
      <c r="F628" t="str">
        <f>VLOOKUP(rozgrywka[[#This Row],[ID_gracza]],gracz[],2,FALSE)</f>
        <v>Tapcio</v>
      </c>
      <c r="G628" s="1">
        <f>VLOOKUP(rozgrywka[[#This Row],[ID_gracza]],gracz[],3,FALSE)</f>
        <v>43842</v>
      </c>
      <c r="H628" t="str">
        <f>VLOOKUP(rozgrywka[[#This Row],[ID_gracza]],gracz[],4,FALSE)</f>
        <v>Polska</v>
      </c>
      <c r="I628" t="str">
        <f>VLOOKUP(rozgrywka[[#This Row],[ID_mapy]],mapa[],2,FALSE)</f>
        <v>Gotówka Gotówka</v>
      </c>
      <c r="J628" t="str">
        <f>VLOOKUP(rozgrywka[[#This Row],[ID_mapy]],mapa[],3,FALSE)</f>
        <v>Nadgodzinki</v>
      </c>
      <c r="K628">
        <f>VLOOKUP(rozgrywka[[#This Row],[ID_mapy]],mapa[],4,FALSE)</f>
        <v>5</v>
      </c>
      <c r="L628">
        <f>VLOOKUP(rozgrywka[[#This Row],[ID_mapy]],mapa[],5,FALSE)</f>
        <v>128</v>
      </c>
      <c r="M628">
        <f>VLOOKUP(rozgrywka[[#This Row],[ID_mapy]],mapa[],6,FALSE)</f>
        <v>1000</v>
      </c>
      <c r="N628" s="4">
        <f>MONTH(rozgrywka[[#This Row],[Data_rozgrywki]])</f>
        <v>1</v>
      </c>
      <c r="O628" s="4">
        <f>YEAR(rozgrywka[[#This Row],[Data_rozgrywki]])</f>
        <v>2020</v>
      </c>
    </row>
    <row r="629" spans="1:15" x14ac:dyDescent="0.25">
      <c r="A629">
        <v>628</v>
      </c>
      <c r="B629">
        <v>1</v>
      </c>
      <c r="C629">
        <v>27</v>
      </c>
      <c r="D629" s="1">
        <v>43859</v>
      </c>
      <c r="E629">
        <v>76.12</v>
      </c>
      <c r="F629" t="str">
        <f>VLOOKUP(rozgrywka[[#This Row],[ID_gracza]],gracz[],2,FALSE)</f>
        <v>Tapcio</v>
      </c>
      <c r="G629" s="1">
        <f>VLOOKUP(rozgrywka[[#This Row],[ID_gracza]],gracz[],3,FALSE)</f>
        <v>43842</v>
      </c>
      <c r="H629" t="str">
        <f>VLOOKUP(rozgrywka[[#This Row],[ID_gracza]],gracz[],4,FALSE)</f>
        <v>Polska</v>
      </c>
      <c r="I629" t="str">
        <f>VLOOKUP(rozgrywka[[#This Row],[ID_mapy]],mapa[],2,FALSE)</f>
        <v>Gotówka Gotówka</v>
      </c>
      <c r="J629" t="str">
        <f>VLOOKUP(rozgrywka[[#This Row],[ID_mapy]],mapa[],3,FALSE)</f>
        <v>Nadgodzinki</v>
      </c>
      <c r="K629">
        <f>VLOOKUP(rozgrywka[[#This Row],[ID_mapy]],mapa[],4,FALSE)</f>
        <v>5</v>
      </c>
      <c r="L629">
        <f>VLOOKUP(rozgrywka[[#This Row],[ID_mapy]],mapa[],5,FALSE)</f>
        <v>128</v>
      </c>
      <c r="M629">
        <f>VLOOKUP(rozgrywka[[#This Row],[ID_mapy]],mapa[],6,FALSE)</f>
        <v>1000</v>
      </c>
      <c r="N629" s="4">
        <f>MONTH(rozgrywka[[#This Row],[Data_rozgrywki]])</f>
        <v>1</v>
      </c>
      <c r="O629" s="4">
        <f>YEAR(rozgrywka[[#This Row],[Data_rozgrywki]])</f>
        <v>2020</v>
      </c>
    </row>
    <row r="630" spans="1:15" x14ac:dyDescent="0.25">
      <c r="A630">
        <v>629</v>
      </c>
      <c r="B630">
        <v>1</v>
      </c>
      <c r="C630">
        <v>27</v>
      </c>
      <c r="D630" s="1">
        <v>43859</v>
      </c>
      <c r="E630">
        <v>92.07</v>
      </c>
      <c r="F630" t="str">
        <f>VLOOKUP(rozgrywka[[#This Row],[ID_gracza]],gracz[],2,FALSE)</f>
        <v>Tapcio</v>
      </c>
      <c r="G630" s="1">
        <f>VLOOKUP(rozgrywka[[#This Row],[ID_gracza]],gracz[],3,FALSE)</f>
        <v>43842</v>
      </c>
      <c r="H630" t="str">
        <f>VLOOKUP(rozgrywka[[#This Row],[ID_gracza]],gracz[],4,FALSE)</f>
        <v>Polska</v>
      </c>
      <c r="I630" t="str">
        <f>VLOOKUP(rozgrywka[[#This Row],[ID_mapy]],mapa[],2,FALSE)</f>
        <v>Gotówka Gotówka</v>
      </c>
      <c r="J630" t="str">
        <f>VLOOKUP(rozgrywka[[#This Row],[ID_mapy]],mapa[],3,FALSE)</f>
        <v>Nadgodzinki</v>
      </c>
      <c r="K630">
        <f>VLOOKUP(rozgrywka[[#This Row],[ID_mapy]],mapa[],4,FALSE)</f>
        <v>5</v>
      </c>
      <c r="L630">
        <f>VLOOKUP(rozgrywka[[#This Row],[ID_mapy]],mapa[],5,FALSE)</f>
        <v>128</v>
      </c>
      <c r="M630">
        <f>VLOOKUP(rozgrywka[[#This Row],[ID_mapy]],mapa[],6,FALSE)</f>
        <v>1000</v>
      </c>
      <c r="N630" s="4">
        <f>MONTH(rozgrywka[[#This Row],[Data_rozgrywki]])</f>
        <v>1</v>
      </c>
      <c r="O630" s="4">
        <f>YEAR(rozgrywka[[#This Row],[Data_rozgrywki]])</f>
        <v>2020</v>
      </c>
    </row>
    <row r="631" spans="1:15" x14ac:dyDescent="0.25">
      <c r="A631">
        <v>630</v>
      </c>
      <c r="B631">
        <v>1</v>
      </c>
      <c r="C631">
        <v>22</v>
      </c>
      <c r="D631" s="1">
        <v>43859</v>
      </c>
      <c r="E631">
        <v>18.27</v>
      </c>
      <c r="F631" t="str">
        <f>VLOOKUP(rozgrywka[[#This Row],[ID_gracza]],gracz[],2,FALSE)</f>
        <v>Tapcio</v>
      </c>
      <c r="G631" s="1">
        <f>VLOOKUP(rozgrywka[[#This Row],[ID_gracza]],gracz[],3,FALSE)</f>
        <v>43842</v>
      </c>
      <c r="H631" t="str">
        <f>VLOOKUP(rozgrywka[[#This Row],[ID_gracza]],gracz[],4,FALSE)</f>
        <v>Polska</v>
      </c>
      <c r="I631" t="str">
        <f>VLOOKUP(rozgrywka[[#This Row],[ID_mapy]],mapa[],2,FALSE)</f>
        <v>Alanek Spacerowicz</v>
      </c>
      <c r="J631" t="str">
        <f>VLOOKUP(rozgrywka[[#This Row],[ID_mapy]],mapa[],3,FALSE)</f>
        <v>Zgasła</v>
      </c>
      <c r="K631">
        <f>VLOOKUP(rozgrywka[[#This Row],[ID_mapy]],mapa[],4,FALSE)</f>
        <v>4</v>
      </c>
      <c r="L631">
        <f>VLOOKUP(rozgrywka[[#This Row],[ID_mapy]],mapa[],5,FALSE)</f>
        <v>90</v>
      </c>
      <c r="M631">
        <f>VLOOKUP(rozgrywka[[#This Row],[ID_mapy]],mapa[],6,FALSE)</f>
        <v>900</v>
      </c>
      <c r="N631" s="4">
        <f>MONTH(rozgrywka[[#This Row],[Data_rozgrywki]])</f>
        <v>1</v>
      </c>
      <c r="O631" s="4">
        <f>YEAR(rozgrywka[[#This Row],[Data_rozgrywki]])</f>
        <v>2020</v>
      </c>
    </row>
    <row r="632" spans="1:15" x14ac:dyDescent="0.25">
      <c r="A632">
        <v>631</v>
      </c>
      <c r="B632">
        <v>1</v>
      </c>
      <c r="C632">
        <v>22</v>
      </c>
      <c r="D632" s="1">
        <v>43859</v>
      </c>
      <c r="E632">
        <v>26.94</v>
      </c>
      <c r="F632" t="str">
        <f>VLOOKUP(rozgrywka[[#This Row],[ID_gracza]],gracz[],2,FALSE)</f>
        <v>Tapcio</v>
      </c>
      <c r="G632" s="1">
        <f>VLOOKUP(rozgrywka[[#This Row],[ID_gracza]],gracz[],3,FALSE)</f>
        <v>43842</v>
      </c>
      <c r="H632" t="str">
        <f>VLOOKUP(rozgrywka[[#This Row],[ID_gracza]],gracz[],4,FALSE)</f>
        <v>Polska</v>
      </c>
      <c r="I632" t="str">
        <f>VLOOKUP(rozgrywka[[#This Row],[ID_mapy]],mapa[],2,FALSE)</f>
        <v>Alanek Spacerowicz</v>
      </c>
      <c r="J632" t="str">
        <f>VLOOKUP(rozgrywka[[#This Row],[ID_mapy]],mapa[],3,FALSE)</f>
        <v>Zgasła</v>
      </c>
      <c r="K632">
        <f>VLOOKUP(rozgrywka[[#This Row],[ID_mapy]],mapa[],4,FALSE)</f>
        <v>4</v>
      </c>
      <c r="L632">
        <f>VLOOKUP(rozgrywka[[#This Row],[ID_mapy]],mapa[],5,FALSE)</f>
        <v>90</v>
      </c>
      <c r="M632">
        <f>VLOOKUP(rozgrywka[[#This Row],[ID_mapy]],mapa[],6,FALSE)</f>
        <v>900</v>
      </c>
      <c r="N632" s="4">
        <f>MONTH(rozgrywka[[#This Row],[Data_rozgrywki]])</f>
        <v>1</v>
      </c>
      <c r="O632" s="4">
        <f>YEAR(rozgrywka[[#This Row],[Data_rozgrywki]])</f>
        <v>2020</v>
      </c>
    </row>
    <row r="633" spans="1:15" x14ac:dyDescent="0.25">
      <c r="A633">
        <v>632</v>
      </c>
      <c r="B633">
        <v>1</v>
      </c>
      <c r="C633">
        <v>22</v>
      </c>
      <c r="D633" s="1">
        <v>43859</v>
      </c>
      <c r="E633">
        <v>29.35</v>
      </c>
      <c r="F633" t="str">
        <f>VLOOKUP(rozgrywka[[#This Row],[ID_gracza]],gracz[],2,FALSE)</f>
        <v>Tapcio</v>
      </c>
      <c r="G633" s="1">
        <f>VLOOKUP(rozgrywka[[#This Row],[ID_gracza]],gracz[],3,FALSE)</f>
        <v>43842</v>
      </c>
      <c r="H633" t="str">
        <f>VLOOKUP(rozgrywka[[#This Row],[ID_gracza]],gracz[],4,FALSE)</f>
        <v>Polska</v>
      </c>
      <c r="I633" t="str">
        <f>VLOOKUP(rozgrywka[[#This Row],[ID_mapy]],mapa[],2,FALSE)</f>
        <v>Alanek Spacerowicz</v>
      </c>
      <c r="J633" t="str">
        <f>VLOOKUP(rozgrywka[[#This Row],[ID_mapy]],mapa[],3,FALSE)</f>
        <v>Zgasła</v>
      </c>
      <c r="K633">
        <f>VLOOKUP(rozgrywka[[#This Row],[ID_mapy]],mapa[],4,FALSE)</f>
        <v>4</v>
      </c>
      <c r="L633">
        <f>VLOOKUP(rozgrywka[[#This Row],[ID_mapy]],mapa[],5,FALSE)</f>
        <v>90</v>
      </c>
      <c r="M633">
        <f>VLOOKUP(rozgrywka[[#This Row],[ID_mapy]],mapa[],6,FALSE)</f>
        <v>900</v>
      </c>
      <c r="N633" s="4">
        <f>MONTH(rozgrywka[[#This Row],[Data_rozgrywki]])</f>
        <v>1</v>
      </c>
      <c r="O633" s="4">
        <f>YEAR(rozgrywka[[#This Row],[Data_rozgrywki]])</f>
        <v>2020</v>
      </c>
    </row>
    <row r="634" spans="1:15" x14ac:dyDescent="0.25">
      <c r="A634">
        <v>633</v>
      </c>
      <c r="B634">
        <v>1</v>
      </c>
      <c r="C634">
        <v>22</v>
      </c>
      <c r="D634" s="1">
        <v>43859</v>
      </c>
      <c r="E634">
        <v>40.89</v>
      </c>
      <c r="F634" t="str">
        <f>VLOOKUP(rozgrywka[[#This Row],[ID_gracza]],gracz[],2,FALSE)</f>
        <v>Tapcio</v>
      </c>
      <c r="G634" s="1">
        <f>VLOOKUP(rozgrywka[[#This Row],[ID_gracza]],gracz[],3,FALSE)</f>
        <v>43842</v>
      </c>
      <c r="H634" t="str">
        <f>VLOOKUP(rozgrywka[[#This Row],[ID_gracza]],gracz[],4,FALSE)</f>
        <v>Polska</v>
      </c>
      <c r="I634" t="str">
        <f>VLOOKUP(rozgrywka[[#This Row],[ID_mapy]],mapa[],2,FALSE)</f>
        <v>Alanek Spacerowicz</v>
      </c>
      <c r="J634" t="str">
        <f>VLOOKUP(rozgrywka[[#This Row],[ID_mapy]],mapa[],3,FALSE)</f>
        <v>Zgasła</v>
      </c>
      <c r="K634">
        <f>VLOOKUP(rozgrywka[[#This Row],[ID_mapy]],mapa[],4,FALSE)</f>
        <v>4</v>
      </c>
      <c r="L634">
        <f>VLOOKUP(rozgrywka[[#This Row],[ID_mapy]],mapa[],5,FALSE)</f>
        <v>90</v>
      </c>
      <c r="M634">
        <f>VLOOKUP(rozgrywka[[#This Row],[ID_mapy]],mapa[],6,FALSE)</f>
        <v>900</v>
      </c>
      <c r="N634" s="4">
        <f>MONTH(rozgrywka[[#This Row],[Data_rozgrywki]])</f>
        <v>1</v>
      </c>
      <c r="O634" s="4">
        <f>YEAR(rozgrywka[[#This Row],[Data_rozgrywki]])</f>
        <v>2020</v>
      </c>
    </row>
    <row r="635" spans="1:15" x14ac:dyDescent="0.25">
      <c r="A635">
        <v>634</v>
      </c>
      <c r="B635">
        <v>1</v>
      </c>
      <c r="C635">
        <v>22</v>
      </c>
      <c r="D635" s="1">
        <v>43859</v>
      </c>
      <c r="E635">
        <v>43.74</v>
      </c>
      <c r="F635" t="str">
        <f>VLOOKUP(rozgrywka[[#This Row],[ID_gracza]],gracz[],2,FALSE)</f>
        <v>Tapcio</v>
      </c>
      <c r="G635" s="1">
        <f>VLOOKUP(rozgrywka[[#This Row],[ID_gracza]],gracz[],3,FALSE)</f>
        <v>43842</v>
      </c>
      <c r="H635" t="str">
        <f>VLOOKUP(rozgrywka[[#This Row],[ID_gracza]],gracz[],4,FALSE)</f>
        <v>Polska</v>
      </c>
      <c r="I635" t="str">
        <f>VLOOKUP(rozgrywka[[#This Row],[ID_mapy]],mapa[],2,FALSE)</f>
        <v>Alanek Spacerowicz</v>
      </c>
      <c r="J635" t="str">
        <f>VLOOKUP(rozgrywka[[#This Row],[ID_mapy]],mapa[],3,FALSE)</f>
        <v>Zgasła</v>
      </c>
      <c r="K635">
        <f>VLOOKUP(rozgrywka[[#This Row],[ID_mapy]],mapa[],4,FALSE)</f>
        <v>4</v>
      </c>
      <c r="L635">
        <f>VLOOKUP(rozgrywka[[#This Row],[ID_mapy]],mapa[],5,FALSE)</f>
        <v>90</v>
      </c>
      <c r="M635">
        <f>VLOOKUP(rozgrywka[[#This Row],[ID_mapy]],mapa[],6,FALSE)</f>
        <v>900</v>
      </c>
      <c r="N635" s="4">
        <f>MONTH(rozgrywka[[#This Row],[Data_rozgrywki]])</f>
        <v>1</v>
      </c>
      <c r="O635" s="4">
        <f>YEAR(rozgrywka[[#This Row],[Data_rozgrywki]])</f>
        <v>2020</v>
      </c>
    </row>
    <row r="636" spans="1:15" x14ac:dyDescent="0.25">
      <c r="A636">
        <v>635</v>
      </c>
      <c r="B636">
        <v>1</v>
      </c>
      <c r="C636">
        <v>4</v>
      </c>
      <c r="D636" s="1">
        <v>43861</v>
      </c>
      <c r="E636">
        <v>63.98</v>
      </c>
      <c r="F636" t="str">
        <f>VLOOKUP(rozgrywka[[#This Row],[ID_gracza]],gracz[],2,FALSE)</f>
        <v>Tapcio</v>
      </c>
      <c r="G636" s="1">
        <f>VLOOKUP(rozgrywka[[#This Row],[ID_gracza]],gracz[],3,FALSE)</f>
        <v>43842</v>
      </c>
      <c r="H636" t="str">
        <f>VLOOKUP(rozgrywka[[#This Row],[ID_gracza]],gracz[],4,FALSE)</f>
        <v>Polska</v>
      </c>
      <c r="I636" t="str">
        <f>VLOOKUP(rozgrywka[[#This Row],[ID_mapy]],mapa[],2,FALSE)</f>
        <v>Pościgacze</v>
      </c>
      <c r="J636" t="str">
        <f>VLOOKUP(rozgrywka[[#This Row],[ID_mapy]],mapa[],3,FALSE)</f>
        <v>Zgubiłem się</v>
      </c>
      <c r="K636">
        <f>VLOOKUP(rozgrywka[[#This Row],[ID_mapy]],mapa[],4,FALSE)</f>
        <v>6</v>
      </c>
      <c r="L636">
        <f>VLOOKUP(rozgrywka[[#This Row],[ID_mapy]],mapa[],5,FALSE)</f>
        <v>170</v>
      </c>
      <c r="M636">
        <f>VLOOKUP(rozgrywka[[#This Row],[ID_mapy]],mapa[],6,FALSE)</f>
        <v>1200</v>
      </c>
      <c r="N636" s="4">
        <f>MONTH(rozgrywka[[#This Row],[Data_rozgrywki]])</f>
        <v>1</v>
      </c>
      <c r="O636" s="4">
        <f>YEAR(rozgrywka[[#This Row],[Data_rozgrywki]])</f>
        <v>2020</v>
      </c>
    </row>
    <row r="637" spans="1:15" x14ac:dyDescent="0.25">
      <c r="A637">
        <v>636</v>
      </c>
      <c r="B637">
        <v>1</v>
      </c>
      <c r="C637">
        <v>4</v>
      </c>
      <c r="D637" s="1">
        <v>43861</v>
      </c>
      <c r="E637">
        <v>78.930000000000007</v>
      </c>
      <c r="F637" t="str">
        <f>VLOOKUP(rozgrywka[[#This Row],[ID_gracza]],gracz[],2,FALSE)</f>
        <v>Tapcio</v>
      </c>
      <c r="G637" s="1">
        <f>VLOOKUP(rozgrywka[[#This Row],[ID_gracza]],gracz[],3,FALSE)</f>
        <v>43842</v>
      </c>
      <c r="H637" t="str">
        <f>VLOOKUP(rozgrywka[[#This Row],[ID_gracza]],gracz[],4,FALSE)</f>
        <v>Polska</v>
      </c>
      <c r="I637" t="str">
        <f>VLOOKUP(rozgrywka[[#This Row],[ID_mapy]],mapa[],2,FALSE)</f>
        <v>Pościgacze</v>
      </c>
      <c r="J637" t="str">
        <f>VLOOKUP(rozgrywka[[#This Row],[ID_mapy]],mapa[],3,FALSE)</f>
        <v>Zgubiłem się</v>
      </c>
      <c r="K637">
        <f>VLOOKUP(rozgrywka[[#This Row],[ID_mapy]],mapa[],4,FALSE)</f>
        <v>6</v>
      </c>
      <c r="L637">
        <f>VLOOKUP(rozgrywka[[#This Row],[ID_mapy]],mapa[],5,FALSE)</f>
        <v>170</v>
      </c>
      <c r="M637">
        <f>VLOOKUP(rozgrywka[[#This Row],[ID_mapy]],mapa[],6,FALSE)</f>
        <v>1200</v>
      </c>
      <c r="N637" s="4">
        <f>MONTH(rozgrywka[[#This Row],[Data_rozgrywki]])</f>
        <v>1</v>
      </c>
      <c r="O637" s="4">
        <f>YEAR(rozgrywka[[#This Row],[Data_rozgrywki]])</f>
        <v>2020</v>
      </c>
    </row>
    <row r="638" spans="1:15" x14ac:dyDescent="0.25">
      <c r="A638">
        <v>637</v>
      </c>
      <c r="B638">
        <v>1</v>
      </c>
      <c r="C638">
        <v>4</v>
      </c>
      <c r="D638" s="1">
        <v>43861</v>
      </c>
      <c r="E638">
        <v>81.16</v>
      </c>
      <c r="F638" t="str">
        <f>VLOOKUP(rozgrywka[[#This Row],[ID_gracza]],gracz[],2,FALSE)</f>
        <v>Tapcio</v>
      </c>
      <c r="G638" s="1">
        <f>VLOOKUP(rozgrywka[[#This Row],[ID_gracza]],gracz[],3,FALSE)</f>
        <v>43842</v>
      </c>
      <c r="H638" t="str">
        <f>VLOOKUP(rozgrywka[[#This Row],[ID_gracza]],gracz[],4,FALSE)</f>
        <v>Polska</v>
      </c>
      <c r="I638" t="str">
        <f>VLOOKUP(rozgrywka[[#This Row],[ID_mapy]],mapa[],2,FALSE)</f>
        <v>Pościgacze</v>
      </c>
      <c r="J638" t="str">
        <f>VLOOKUP(rozgrywka[[#This Row],[ID_mapy]],mapa[],3,FALSE)</f>
        <v>Zgubiłem się</v>
      </c>
      <c r="K638">
        <f>VLOOKUP(rozgrywka[[#This Row],[ID_mapy]],mapa[],4,FALSE)</f>
        <v>6</v>
      </c>
      <c r="L638">
        <f>VLOOKUP(rozgrywka[[#This Row],[ID_mapy]],mapa[],5,FALSE)</f>
        <v>170</v>
      </c>
      <c r="M638">
        <f>VLOOKUP(rozgrywka[[#This Row],[ID_mapy]],mapa[],6,FALSE)</f>
        <v>1200</v>
      </c>
      <c r="N638" s="4">
        <f>MONTH(rozgrywka[[#This Row],[Data_rozgrywki]])</f>
        <v>1</v>
      </c>
      <c r="O638" s="4">
        <f>YEAR(rozgrywka[[#This Row],[Data_rozgrywki]])</f>
        <v>2020</v>
      </c>
    </row>
    <row r="639" spans="1:15" x14ac:dyDescent="0.25">
      <c r="A639">
        <v>638</v>
      </c>
      <c r="B639">
        <v>1</v>
      </c>
      <c r="C639">
        <v>4</v>
      </c>
      <c r="D639" s="1">
        <v>43861</v>
      </c>
      <c r="E639">
        <v>58</v>
      </c>
      <c r="F639" t="str">
        <f>VLOOKUP(rozgrywka[[#This Row],[ID_gracza]],gracz[],2,FALSE)</f>
        <v>Tapcio</v>
      </c>
      <c r="G639" s="1">
        <f>VLOOKUP(rozgrywka[[#This Row],[ID_gracza]],gracz[],3,FALSE)</f>
        <v>43842</v>
      </c>
      <c r="H639" t="str">
        <f>VLOOKUP(rozgrywka[[#This Row],[ID_gracza]],gracz[],4,FALSE)</f>
        <v>Polska</v>
      </c>
      <c r="I639" t="str">
        <f>VLOOKUP(rozgrywka[[#This Row],[ID_mapy]],mapa[],2,FALSE)</f>
        <v>Pościgacze</v>
      </c>
      <c r="J639" t="str">
        <f>VLOOKUP(rozgrywka[[#This Row],[ID_mapy]],mapa[],3,FALSE)</f>
        <v>Zgubiłem się</v>
      </c>
      <c r="K639">
        <f>VLOOKUP(rozgrywka[[#This Row],[ID_mapy]],mapa[],4,FALSE)</f>
        <v>6</v>
      </c>
      <c r="L639">
        <f>VLOOKUP(rozgrywka[[#This Row],[ID_mapy]],mapa[],5,FALSE)</f>
        <v>170</v>
      </c>
      <c r="M639">
        <f>VLOOKUP(rozgrywka[[#This Row],[ID_mapy]],mapa[],6,FALSE)</f>
        <v>1200</v>
      </c>
      <c r="N639" s="4">
        <f>MONTH(rozgrywka[[#This Row],[Data_rozgrywki]])</f>
        <v>1</v>
      </c>
      <c r="O639" s="4">
        <f>YEAR(rozgrywka[[#This Row],[Data_rozgrywki]])</f>
        <v>2020</v>
      </c>
    </row>
    <row r="640" spans="1:15" x14ac:dyDescent="0.25">
      <c r="A640">
        <v>639</v>
      </c>
      <c r="B640">
        <v>1</v>
      </c>
      <c r="C640">
        <v>4</v>
      </c>
      <c r="D640" s="1">
        <v>43861</v>
      </c>
      <c r="E640">
        <v>67.63</v>
      </c>
      <c r="F640" t="str">
        <f>VLOOKUP(rozgrywka[[#This Row],[ID_gracza]],gracz[],2,FALSE)</f>
        <v>Tapcio</v>
      </c>
      <c r="G640" s="1">
        <f>VLOOKUP(rozgrywka[[#This Row],[ID_gracza]],gracz[],3,FALSE)</f>
        <v>43842</v>
      </c>
      <c r="H640" t="str">
        <f>VLOOKUP(rozgrywka[[#This Row],[ID_gracza]],gracz[],4,FALSE)</f>
        <v>Polska</v>
      </c>
      <c r="I640" t="str">
        <f>VLOOKUP(rozgrywka[[#This Row],[ID_mapy]],mapa[],2,FALSE)</f>
        <v>Pościgacze</v>
      </c>
      <c r="J640" t="str">
        <f>VLOOKUP(rozgrywka[[#This Row],[ID_mapy]],mapa[],3,FALSE)</f>
        <v>Zgubiłem się</v>
      </c>
      <c r="K640">
        <f>VLOOKUP(rozgrywka[[#This Row],[ID_mapy]],mapa[],4,FALSE)</f>
        <v>6</v>
      </c>
      <c r="L640">
        <f>VLOOKUP(rozgrywka[[#This Row],[ID_mapy]],mapa[],5,FALSE)</f>
        <v>170</v>
      </c>
      <c r="M640">
        <f>VLOOKUP(rozgrywka[[#This Row],[ID_mapy]],mapa[],6,FALSE)</f>
        <v>1200</v>
      </c>
      <c r="N640" s="4">
        <f>MONTH(rozgrywka[[#This Row],[Data_rozgrywki]])</f>
        <v>1</v>
      </c>
      <c r="O640" s="4">
        <f>YEAR(rozgrywka[[#This Row],[Data_rozgrywki]])</f>
        <v>2020</v>
      </c>
    </row>
    <row r="641" spans="1:15" x14ac:dyDescent="0.25">
      <c r="A641">
        <v>640</v>
      </c>
      <c r="B641">
        <v>1</v>
      </c>
      <c r="C641">
        <v>5</v>
      </c>
      <c r="D641" s="1">
        <v>43862</v>
      </c>
      <c r="E641">
        <v>11.9</v>
      </c>
      <c r="F641" t="str">
        <f>VLOOKUP(rozgrywka[[#This Row],[ID_gracza]],gracz[],2,FALSE)</f>
        <v>Tapcio</v>
      </c>
      <c r="G641" s="1">
        <f>VLOOKUP(rozgrywka[[#This Row],[ID_gracza]],gracz[],3,FALSE)</f>
        <v>43842</v>
      </c>
      <c r="H641" t="str">
        <f>VLOOKUP(rozgrywka[[#This Row],[ID_gracza]],gracz[],4,FALSE)</f>
        <v>Polska</v>
      </c>
      <c r="I641" t="str">
        <f>VLOOKUP(rozgrywka[[#This Row],[ID_mapy]],mapa[],2,FALSE)</f>
        <v>Rostek</v>
      </c>
      <c r="J641" t="str">
        <f>VLOOKUP(rozgrywka[[#This Row],[ID_mapy]],mapa[],3,FALSE)</f>
        <v>Woda Edition (remix Pawełka Różyka)</v>
      </c>
      <c r="K641">
        <f>VLOOKUP(rozgrywka[[#This Row],[ID_mapy]],mapa[],4,FALSE)</f>
        <v>5</v>
      </c>
      <c r="L641">
        <f>VLOOKUP(rozgrywka[[#This Row],[ID_mapy]],mapa[],5,FALSE)</f>
        <v>133</v>
      </c>
      <c r="M641">
        <f>VLOOKUP(rozgrywka[[#This Row],[ID_mapy]],mapa[],6,FALSE)</f>
        <v>1000</v>
      </c>
      <c r="N641" s="4">
        <f>MONTH(rozgrywka[[#This Row],[Data_rozgrywki]])</f>
        <v>2</v>
      </c>
      <c r="O641" s="4">
        <f>YEAR(rozgrywka[[#This Row],[Data_rozgrywki]])</f>
        <v>2020</v>
      </c>
    </row>
    <row r="642" spans="1:15" x14ac:dyDescent="0.25">
      <c r="A642">
        <v>641</v>
      </c>
      <c r="B642">
        <v>1</v>
      </c>
      <c r="C642">
        <v>5</v>
      </c>
      <c r="D642" s="1">
        <v>43862</v>
      </c>
      <c r="E642">
        <v>24.06</v>
      </c>
      <c r="F642" t="str">
        <f>VLOOKUP(rozgrywka[[#This Row],[ID_gracza]],gracz[],2,FALSE)</f>
        <v>Tapcio</v>
      </c>
      <c r="G642" s="1">
        <f>VLOOKUP(rozgrywka[[#This Row],[ID_gracza]],gracz[],3,FALSE)</f>
        <v>43842</v>
      </c>
      <c r="H642" t="str">
        <f>VLOOKUP(rozgrywka[[#This Row],[ID_gracza]],gracz[],4,FALSE)</f>
        <v>Polska</v>
      </c>
      <c r="I642" t="str">
        <f>VLOOKUP(rozgrywka[[#This Row],[ID_mapy]],mapa[],2,FALSE)</f>
        <v>Rostek</v>
      </c>
      <c r="J642" t="str">
        <f>VLOOKUP(rozgrywka[[#This Row],[ID_mapy]],mapa[],3,FALSE)</f>
        <v>Woda Edition (remix Pawełka Różyka)</v>
      </c>
      <c r="K642">
        <f>VLOOKUP(rozgrywka[[#This Row],[ID_mapy]],mapa[],4,FALSE)</f>
        <v>5</v>
      </c>
      <c r="L642">
        <f>VLOOKUP(rozgrywka[[#This Row],[ID_mapy]],mapa[],5,FALSE)</f>
        <v>133</v>
      </c>
      <c r="M642">
        <f>VLOOKUP(rozgrywka[[#This Row],[ID_mapy]],mapa[],6,FALSE)</f>
        <v>1000</v>
      </c>
      <c r="N642" s="4">
        <f>MONTH(rozgrywka[[#This Row],[Data_rozgrywki]])</f>
        <v>2</v>
      </c>
      <c r="O642" s="4">
        <f>YEAR(rozgrywka[[#This Row],[Data_rozgrywki]])</f>
        <v>2020</v>
      </c>
    </row>
    <row r="643" spans="1:15" x14ac:dyDescent="0.25">
      <c r="A643">
        <v>642</v>
      </c>
      <c r="B643">
        <v>1</v>
      </c>
      <c r="C643">
        <v>5</v>
      </c>
      <c r="D643" s="1">
        <v>43863</v>
      </c>
      <c r="E643">
        <v>32.75</v>
      </c>
      <c r="F643" t="str">
        <f>VLOOKUP(rozgrywka[[#This Row],[ID_gracza]],gracz[],2,FALSE)</f>
        <v>Tapcio</v>
      </c>
      <c r="G643" s="1">
        <f>VLOOKUP(rozgrywka[[#This Row],[ID_gracza]],gracz[],3,FALSE)</f>
        <v>43842</v>
      </c>
      <c r="H643" t="str">
        <f>VLOOKUP(rozgrywka[[#This Row],[ID_gracza]],gracz[],4,FALSE)</f>
        <v>Polska</v>
      </c>
      <c r="I643" t="str">
        <f>VLOOKUP(rozgrywka[[#This Row],[ID_mapy]],mapa[],2,FALSE)</f>
        <v>Rostek</v>
      </c>
      <c r="J643" t="str">
        <f>VLOOKUP(rozgrywka[[#This Row],[ID_mapy]],mapa[],3,FALSE)</f>
        <v>Woda Edition (remix Pawełka Różyka)</v>
      </c>
      <c r="K643">
        <f>VLOOKUP(rozgrywka[[#This Row],[ID_mapy]],mapa[],4,FALSE)</f>
        <v>5</v>
      </c>
      <c r="L643">
        <f>VLOOKUP(rozgrywka[[#This Row],[ID_mapy]],mapa[],5,FALSE)</f>
        <v>133</v>
      </c>
      <c r="M643">
        <f>VLOOKUP(rozgrywka[[#This Row],[ID_mapy]],mapa[],6,FALSE)</f>
        <v>1000</v>
      </c>
      <c r="N643" s="4">
        <f>MONTH(rozgrywka[[#This Row],[Data_rozgrywki]])</f>
        <v>2</v>
      </c>
      <c r="O643" s="4">
        <f>YEAR(rozgrywka[[#This Row],[Data_rozgrywki]])</f>
        <v>2020</v>
      </c>
    </row>
    <row r="644" spans="1:15" x14ac:dyDescent="0.25">
      <c r="A644">
        <v>643</v>
      </c>
      <c r="B644">
        <v>1</v>
      </c>
      <c r="C644">
        <v>5</v>
      </c>
      <c r="D644" s="1">
        <v>43863</v>
      </c>
      <c r="E644">
        <v>34.869999999999997</v>
      </c>
      <c r="F644" t="str">
        <f>VLOOKUP(rozgrywka[[#This Row],[ID_gracza]],gracz[],2,FALSE)</f>
        <v>Tapcio</v>
      </c>
      <c r="G644" s="1">
        <f>VLOOKUP(rozgrywka[[#This Row],[ID_gracza]],gracz[],3,FALSE)</f>
        <v>43842</v>
      </c>
      <c r="H644" t="str">
        <f>VLOOKUP(rozgrywka[[#This Row],[ID_gracza]],gracz[],4,FALSE)</f>
        <v>Polska</v>
      </c>
      <c r="I644" t="str">
        <f>VLOOKUP(rozgrywka[[#This Row],[ID_mapy]],mapa[],2,FALSE)</f>
        <v>Rostek</v>
      </c>
      <c r="J644" t="str">
        <f>VLOOKUP(rozgrywka[[#This Row],[ID_mapy]],mapa[],3,FALSE)</f>
        <v>Woda Edition (remix Pawełka Różyka)</v>
      </c>
      <c r="K644">
        <f>VLOOKUP(rozgrywka[[#This Row],[ID_mapy]],mapa[],4,FALSE)</f>
        <v>5</v>
      </c>
      <c r="L644">
        <f>VLOOKUP(rozgrywka[[#This Row],[ID_mapy]],mapa[],5,FALSE)</f>
        <v>133</v>
      </c>
      <c r="M644">
        <f>VLOOKUP(rozgrywka[[#This Row],[ID_mapy]],mapa[],6,FALSE)</f>
        <v>1000</v>
      </c>
      <c r="N644" s="4">
        <f>MONTH(rozgrywka[[#This Row],[Data_rozgrywki]])</f>
        <v>2</v>
      </c>
      <c r="O644" s="4">
        <f>YEAR(rozgrywka[[#This Row],[Data_rozgrywki]])</f>
        <v>2020</v>
      </c>
    </row>
    <row r="645" spans="1:15" x14ac:dyDescent="0.25">
      <c r="A645">
        <v>644</v>
      </c>
      <c r="B645">
        <v>1</v>
      </c>
      <c r="C645">
        <v>5</v>
      </c>
      <c r="D645" s="1">
        <v>43863</v>
      </c>
      <c r="E645">
        <v>54.84</v>
      </c>
      <c r="F645" t="str">
        <f>VLOOKUP(rozgrywka[[#This Row],[ID_gracza]],gracz[],2,FALSE)</f>
        <v>Tapcio</v>
      </c>
      <c r="G645" s="1">
        <f>VLOOKUP(rozgrywka[[#This Row],[ID_gracza]],gracz[],3,FALSE)</f>
        <v>43842</v>
      </c>
      <c r="H645" t="str">
        <f>VLOOKUP(rozgrywka[[#This Row],[ID_gracza]],gracz[],4,FALSE)</f>
        <v>Polska</v>
      </c>
      <c r="I645" t="str">
        <f>VLOOKUP(rozgrywka[[#This Row],[ID_mapy]],mapa[],2,FALSE)</f>
        <v>Rostek</v>
      </c>
      <c r="J645" t="str">
        <f>VLOOKUP(rozgrywka[[#This Row],[ID_mapy]],mapa[],3,FALSE)</f>
        <v>Woda Edition (remix Pawełka Różyka)</v>
      </c>
      <c r="K645">
        <f>VLOOKUP(rozgrywka[[#This Row],[ID_mapy]],mapa[],4,FALSE)</f>
        <v>5</v>
      </c>
      <c r="L645">
        <f>VLOOKUP(rozgrywka[[#This Row],[ID_mapy]],mapa[],5,FALSE)</f>
        <v>133</v>
      </c>
      <c r="M645">
        <f>VLOOKUP(rozgrywka[[#This Row],[ID_mapy]],mapa[],6,FALSE)</f>
        <v>1000</v>
      </c>
      <c r="N645" s="4">
        <f>MONTH(rozgrywka[[#This Row],[Data_rozgrywki]])</f>
        <v>2</v>
      </c>
      <c r="O645" s="4">
        <f>YEAR(rozgrywka[[#This Row],[Data_rozgrywki]])</f>
        <v>2020</v>
      </c>
    </row>
    <row r="646" spans="1:15" x14ac:dyDescent="0.25">
      <c r="A646">
        <v>645</v>
      </c>
      <c r="B646">
        <v>1</v>
      </c>
      <c r="C646">
        <v>5</v>
      </c>
      <c r="D646" s="1">
        <v>43863</v>
      </c>
      <c r="E646">
        <v>48.07</v>
      </c>
      <c r="F646" t="str">
        <f>VLOOKUP(rozgrywka[[#This Row],[ID_gracza]],gracz[],2,FALSE)</f>
        <v>Tapcio</v>
      </c>
      <c r="G646" s="1">
        <f>VLOOKUP(rozgrywka[[#This Row],[ID_gracza]],gracz[],3,FALSE)</f>
        <v>43842</v>
      </c>
      <c r="H646" t="str">
        <f>VLOOKUP(rozgrywka[[#This Row],[ID_gracza]],gracz[],4,FALSE)</f>
        <v>Polska</v>
      </c>
      <c r="I646" t="str">
        <f>VLOOKUP(rozgrywka[[#This Row],[ID_mapy]],mapa[],2,FALSE)</f>
        <v>Rostek</v>
      </c>
      <c r="J646" t="str">
        <f>VLOOKUP(rozgrywka[[#This Row],[ID_mapy]],mapa[],3,FALSE)</f>
        <v>Woda Edition (remix Pawełka Różyka)</v>
      </c>
      <c r="K646">
        <f>VLOOKUP(rozgrywka[[#This Row],[ID_mapy]],mapa[],4,FALSE)</f>
        <v>5</v>
      </c>
      <c r="L646">
        <f>VLOOKUP(rozgrywka[[#This Row],[ID_mapy]],mapa[],5,FALSE)</f>
        <v>133</v>
      </c>
      <c r="M646">
        <f>VLOOKUP(rozgrywka[[#This Row],[ID_mapy]],mapa[],6,FALSE)</f>
        <v>1000</v>
      </c>
      <c r="N646" s="4">
        <f>MONTH(rozgrywka[[#This Row],[Data_rozgrywki]])</f>
        <v>2</v>
      </c>
      <c r="O646" s="4">
        <f>YEAR(rozgrywka[[#This Row],[Data_rozgrywki]])</f>
        <v>2020</v>
      </c>
    </row>
    <row r="647" spans="1:15" x14ac:dyDescent="0.25">
      <c r="A647">
        <v>646</v>
      </c>
      <c r="B647">
        <v>1</v>
      </c>
      <c r="C647">
        <v>5</v>
      </c>
      <c r="D647" s="1">
        <v>43863</v>
      </c>
      <c r="E647">
        <v>70.75</v>
      </c>
      <c r="F647" t="str">
        <f>VLOOKUP(rozgrywka[[#This Row],[ID_gracza]],gracz[],2,FALSE)</f>
        <v>Tapcio</v>
      </c>
      <c r="G647" s="1">
        <f>VLOOKUP(rozgrywka[[#This Row],[ID_gracza]],gracz[],3,FALSE)</f>
        <v>43842</v>
      </c>
      <c r="H647" t="str">
        <f>VLOOKUP(rozgrywka[[#This Row],[ID_gracza]],gracz[],4,FALSE)</f>
        <v>Polska</v>
      </c>
      <c r="I647" t="str">
        <f>VLOOKUP(rozgrywka[[#This Row],[ID_mapy]],mapa[],2,FALSE)</f>
        <v>Rostek</v>
      </c>
      <c r="J647" t="str">
        <f>VLOOKUP(rozgrywka[[#This Row],[ID_mapy]],mapa[],3,FALSE)</f>
        <v>Woda Edition (remix Pawełka Różyka)</v>
      </c>
      <c r="K647">
        <f>VLOOKUP(rozgrywka[[#This Row],[ID_mapy]],mapa[],4,FALSE)</f>
        <v>5</v>
      </c>
      <c r="L647">
        <f>VLOOKUP(rozgrywka[[#This Row],[ID_mapy]],mapa[],5,FALSE)</f>
        <v>133</v>
      </c>
      <c r="M647">
        <f>VLOOKUP(rozgrywka[[#This Row],[ID_mapy]],mapa[],6,FALSE)</f>
        <v>1000</v>
      </c>
      <c r="N647" s="4">
        <f>MONTH(rozgrywka[[#This Row],[Data_rozgrywki]])</f>
        <v>2</v>
      </c>
      <c r="O647" s="4">
        <f>YEAR(rozgrywka[[#This Row],[Data_rozgrywki]])</f>
        <v>2020</v>
      </c>
    </row>
    <row r="648" spans="1:15" x14ac:dyDescent="0.25">
      <c r="A648">
        <v>647</v>
      </c>
      <c r="B648">
        <v>1</v>
      </c>
      <c r="C648">
        <v>5</v>
      </c>
      <c r="D648" s="1">
        <v>43863</v>
      </c>
      <c r="E648">
        <v>57.26</v>
      </c>
      <c r="F648" t="str">
        <f>VLOOKUP(rozgrywka[[#This Row],[ID_gracza]],gracz[],2,FALSE)</f>
        <v>Tapcio</v>
      </c>
      <c r="G648" s="1">
        <f>VLOOKUP(rozgrywka[[#This Row],[ID_gracza]],gracz[],3,FALSE)</f>
        <v>43842</v>
      </c>
      <c r="H648" t="str">
        <f>VLOOKUP(rozgrywka[[#This Row],[ID_gracza]],gracz[],4,FALSE)</f>
        <v>Polska</v>
      </c>
      <c r="I648" t="str">
        <f>VLOOKUP(rozgrywka[[#This Row],[ID_mapy]],mapa[],2,FALSE)</f>
        <v>Rostek</v>
      </c>
      <c r="J648" t="str">
        <f>VLOOKUP(rozgrywka[[#This Row],[ID_mapy]],mapa[],3,FALSE)</f>
        <v>Woda Edition (remix Pawełka Różyka)</v>
      </c>
      <c r="K648">
        <f>VLOOKUP(rozgrywka[[#This Row],[ID_mapy]],mapa[],4,FALSE)</f>
        <v>5</v>
      </c>
      <c r="L648">
        <f>VLOOKUP(rozgrywka[[#This Row],[ID_mapy]],mapa[],5,FALSE)</f>
        <v>133</v>
      </c>
      <c r="M648">
        <f>VLOOKUP(rozgrywka[[#This Row],[ID_mapy]],mapa[],6,FALSE)</f>
        <v>1000</v>
      </c>
      <c r="N648" s="4">
        <f>MONTH(rozgrywka[[#This Row],[Data_rozgrywki]])</f>
        <v>2</v>
      </c>
      <c r="O648" s="4">
        <f>YEAR(rozgrywka[[#This Row],[Data_rozgrywki]])</f>
        <v>2020</v>
      </c>
    </row>
    <row r="649" spans="1:15" x14ac:dyDescent="0.25">
      <c r="A649">
        <v>648</v>
      </c>
      <c r="B649">
        <v>1</v>
      </c>
      <c r="C649">
        <v>5</v>
      </c>
      <c r="D649" s="1">
        <v>43864</v>
      </c>
      <c r="E649">
        <v>93.67</v>
      </c>
      <c r="F649" t="str">
        <f>VLOOKUP(rozgrywka[[#This Row],[ID_gracza]],gracz[],2,FALSE)</f>
        <v>Tapcio</v>
      </c>
      <c r="G649" s="1">
        <f>VLOOKUP(rozgrywka[[#This Row],[ID_gracza]],gracz[],3,FALSE)</f>
        <v>43842</v>
      </c>
      <c r="H649" t="str">
        <f>VLOOKUP(rozgrywka[[#This Row],[ID_gracza]],gracz[],4,FALSE)</f>
        <v>Polska</v>
      </c>
      <c r="I649" t="str">
        <f>VLOOKUP(rozgrywka[[#This Row],[ID_mapy]],mapa[],2,FALSE)</f>
        <v>Rostek</v>
      </c>
      <c r="J649" t="str">
        <f>VLOOKUP(rozgrywka[[#This Row],[ID_mapy]],mapa[],3,FALSE)</f>
        <v>Woda Edition (remix Pawełka Różyka)</v>
      </c>
      <c r="K649">
        <f>VLOOKUP(rozgrywka[[#This Row],[ID_mapy]],mapa[],4,FALSE)</f>
        <v>5</v>
      </c>
      <c r="L649">
        <f>VLOOKUP(rozgrywka[[#This Row],[ID_mapy]],mapa[],5,FALSE)</f>
        <v>133</v>
      </c>
      <c r="M649">
        <f>VLOOKUP(rozgrywka[[#This Row],[ID_mapy]],mapa[],6,FALSE)</f>
        <v>1000</v>
      </c>
      <c r="N649" s="4">
        <f>MONTH(rozgrywka[[#This Row],[Data_rozgrywki]])</f>
        <v>2</v>
      </c>
      <c r="O649" s="4">
        <f>YEAR(rozgrywka[[#This Row],[Data_rozgrywki]])</f>
        <v>2020</v>
      </c>
    </row>
    <row r="650" spans="1:15" x14ac:dyDescent="0.25">
      <c r="A650">
        <v>649</v>
      </c>
      <c r="B650">
        <v>1</v>
      </c>
      <c r="C650">
        <v>5</v>
      </c>
      <c r="D650" s="1">
        <v>43865</v>
      </c>
      <c r="E650">
        <v>80.44</v>
      </c>
      <c r="F650" t="str">
        <f>VLOOKUP(rozgrywka[[#This Row],[ID_gracza]],gracz[],2,FALSE)</f>
        <v>Tapcio</v>
      </c>
      <c r="G650" s="1">
        <f>VLOOKUP(rozgrywka[[#This Row],[ID_gracza]],gracz[],3,FALSE)</f>
        <v>43842</v>
      </c>
      <c r="H650" t="str">
        <f>VLOOKUP(rozgrywka[[#This Row],[ID_gracza]],gracz[],4,FALSE)</f>
        <v>Polska</v>
      </c>
      <c r="I650" t="str">
        <f>VLOOKUP(rozgrywka[[#This Row],[ID_mapy]],mapa[],2,FALSE)</f>
        <v>Rostek</v>
      </c>
      <c r="J650" t="str">
        <f>VLOOKUP(rozgrywka[[#This Row],[ID_mapy]],mapa[],3,FALSE)</f>
        <v>Woda Edition (remix Pawełka Różyka)</v>
      </c>
      <c r="K650">
        <f>VLOOKUP(rozgrywka[[#This Row],[ID_mapy]],mapa[],4,FALSE)</f>
        <v>5</v>
      </c>
      <c r="L650">
        <f>VLOOKUP(rozgrywka[[#This Row],[ID_mapy]],mapa[],5,FALSE)</f>
        <v>133</v>
      </c>
      <c r="M650">
        <f>VLOOKUP(rozgrywka[[#This Row],[ID_mapy]],mapa[],6,FALSE)</f>
        <v>1000</v>
      </c>
      <c r="N650" s="4">
        <f>MONTH(rozgrywka[[#This Row],[Data_rozgrywki]])</f>
        <v>2</v>
      </c>
      <c r="O650" s="4">
        <f>YEAR(rozgrywka[[#This Row],[Data_rozgrywki]])</f>
        <v>2020</v>
      </c>
    </row>
    <row r="651" spans="1:15" x14ac:dyDescent="0.25">
      <c r="A651">
        <v>650</v>
      </c>
      <c r="B651">
        <v>1</v>
      </c>
      <c r="C651">
        <v>6</v>
      </c>
      <c r="D651" s="1">
        <v>43865</v>
      </c>
      <c r="E651">
        <v>19.53</v>
      </c>
      <c r="F651" t="str">
        <f>VLOOKUP(rozgrywka[[#This Row],[ID_gracza]],gracz[],2,FALSE)</f>
        <v>Tapcio</v>
      </c>
      <c r="G651" s="1">
        <f>VLOOKUP(rozgrywka[[#This Row],[ID_gracza]],gracz[],3,FALSE)</f>
        <v>43842</v>
      </c>
      <c r="H651" t="str">
        <f>VLOOKUP(rozgrywka[[#This Row],[ID_gracza]],gracz[],4,FALSE)</f>
        <v>Polska</v>
      </c>
      <c r="I651" t="str">
        <f>VLOOKUP(rozgrywka[[#This Row],[ID_mapy]],mapa[],2,FALSE)</f>
        <v>Ramzes B.</v>
      </c>
      <c r="J651" t="str">
        <f>VLOOKUP(rozgrywka[[#This Row],[ID_mapy]],mapa[],3,FALSE)</f>
        <v>FlakiPycha</v>
      </c>
      <c r="K651">
        <f>VLOOKUP(rozgrywka[[#This Row],[ID_mapy]],mapa[],4,FALSE)</f>
        <v>6</v>
      </c>
      <c r="L651">
        <f>VLOOKUP(rozgrywka[[#This Row],[ID_mapy]],mapa[],5,FALSE)</f>
        <v>130</v>
      </c>
      <c r="M651">
        <f>VLOOKUP(rozgrywka[[#This Row],[ID_mapy]],mapa[],6,FALSE)</f>
        <v>1200</v>
      </c>
      <c r="N651" s="4">
        <f>MONTH(rozgrywka[[#This Row],[Data_rozgrywki]])</f>
        <v>2</v>
      </c>
      <c r="O651" s="4">
        <f>YEAR(rozgrywka[[#This Row],[Data_rozgrywki]])</f>
        <v>2020</v>
      </c>
    </row>
    <row r="652" spans="1:15" x14ac:dyDescent="0.25">
      <c r="A652">
        <v>651</v>
      </c>
      <c r="B652">
        <v>1</v>
      </c>
      <c r="C652">
        <v>6</v>
      </c>
      <c r="D652" s="1">
        <v>43865</v>
      </c>
      <c r="E652">
        <v>17.14</v>
      </c>
      <c r="F652" t="str">
        <f>VLOOKUP(rozgrywka[[#This Row],[ID_gracza]],gracz[],2,FALSE)</f>
        <v>Tapcio</v>
      </c>
      <c r="G652" s="1">
        <f>VLOOKUP(rozgrywka[[#This Row],[ID_gracza]],gracz[],3,FALSE)</f>
        <v>43842</v>
      </c>
      <c r="H652" t="str">
        <f>VLOOKUP(rozgrywka[[#This Row],[ID_gracza]],gracz[],4,FALSE)</f>
        <v>Polska</v>
      </c>
      <c r="I652" t="str">
        <f>VLOOKUP(rozgrywka[[#This Row],[ID_mapy]],mapa[],2,FALSE)</f>
        <v>Ramzes B.</v>
      </c>
      <c r="J652" t="str">
        <f>VLOOKUP(rozgrywka[[#This Row],[ID_mapy]],mapa[],3,FALSE)</f>
        <v>FlakiPycha</v>
      </c>
      <c r="K652">
        <f>VLOOKUP(rozgrywka[[#This Row],[ID_mapy]],mapa[],4,FALSE)</f>
        <v>6</v>
      </c>
      <c r="L652">
        <f>VLOOKUP(rozgrywka[[#This Row],[ID_mapy]],mapa[],5,FALSE)</f>
        <v>130</v>
      </c>
      <c r="M652">
        <f>VLOOKUP(rozgrywka[[#This Row],[ID_mapy]],mapa[],6,FALSE)</f>
        <v>1200</v>
      </c>
      <c r="N652" s="4">
        <f>MONTH(rozgrywka[[#This Row],[Data_rozgrywki]])</f>
        <v>2</v>
      </c>
      <c r="O652" s="4">
        <f>YEAR(rozgrywka[[#This Row],[Data_rozgrywki]])</f>
        <v>2020</v>
      </c>
    </row>
    <row r="653" spans="1:15" x14ac:dyDescent="0.25">
      <c r="A653">
        <v>652</v>
      </c>
      <c r="B653">
        <v>1</v>
      </c>
      <c r="C653">
        <v>6</v>
      </c>
      <c r="D653" s="1">
        <v>43865</v>
      </c>
      <c r="E653">
        <v>30.97</v>
      </c>
      <c r="F653" t="str">
        <f>VLOOKUP(rozgrywka[[#This Row],[ID_gracza]],gracz[],2,FALSE)</f>
        <v>Tapcio</v>
      </c>
      <c r="G653" s="1">
        <f>VLOOKUP(rozgrywka[[#This Row],[ID_gracza]],gracz[],3,FALSE)</f>
        <v>43842</v>
      </c>
      <c r="H653" t="str">
        <f>VLOOKUP(rozgrywka[[#This Row],[ID_gracza]],gracz[],4,FALSE)</f>
        <v>Polska</v>
      </c>
      <c r="I653" t="str">
        <f>VLOOKUP(rozgrywka[[#This Row],[ID_mapy]],mapa[],2,FALSE)</f>
        <v>Ramzes B.</v>
      </c>
      <c r="J653" t="str">
        <f>VLOOKUP(rozgrywka[[#This Row],[ID_mapy]],mapa[],3,FALSE)</f>
        <v>FlakiPycha</v>
      </c>
      <c r="K653">
        <f>VLOOKUP(rozgrywka[[#This Row],[ID_mapy]],mapa[],4,FALSE)</f>
        <v>6</v>
      </c>
      <c r="L653">
        <f>VLOOKUP(rozgrywka[[#This Row],[ID_mapy]],mapa[],5,FALSE)</f>
        <v>130</v>
      </c>
      <c r="M653">
        <f>VLOOKUP(rozgrywka[[#This Row],[ID_mapy]],mapa[],6,FALSE)</f>
        <v>1200</v>
      </c>
      <c r="N653" s="4">
        <f>MONTH(rozgrywka[[#This Row],[Data_rozgrywki]])</f>
        <v>2</v>
      </c>
      <c r="O653" s="4">
        <f>YEAR(rozgrywka[[#This Row],[Data_rozgrywki]])</f>
        <v>2020</v>
      </c>
    </row>
    <row r="654" spans="1:15" x14ac:dyDescent="0.25">
      <c r="A654">
        <v>653</v>
      </c>
      <c r="B654">
        <v>1</v>
      </c>
      <c r="C654">
        <v>6</v>
      </c>
      <c r="D654" s="1">
        <v>43865</v>
      </c>
      <c r="E654">
        <v>29.67</v>
      </c>
      <c r="F654" t="str">
        <f>VLOOKUP(rozgrywka[[#This Row],[ID_gracza]],gracz[],2,FALSE)</f>
        <v>Tapcio</v>
      </c>
      <c r="G654" s="1">
        <f>VLOOKUP(rozgrywka[[#This Row],[ID_gracza]],gracz[],3,FALSE)</f>
        <v>43842</v>
      </c>
      <c r="H654" t="str">
        <f>VLOOKUP(rozgrywka[[#This Row],[ID_gracza]],gracz[],4,FALSE)</f>
        <v>Polska</v>
      </c>
      <c r="I654" t="str">
        <f>VLOOKUP(rozgrywka[[#This Row],[ID_mapy]],mapa[],2,FALSE)</f>
        <v>Ramzes B.</v>
      </c>
      <c r="J654" t="str">
        <f>VLOOKUP(rozgrywka[[#This Row],[ID_mapy]],mapa[],3,FALSE)</f>
        <v>FlakiPycha</v>
      </c>
      <c r="K654">
        <f>VLOOKUP(rozgrywka[[#This Row],[ID_mapy]],mapa[],4,FALSE)</f>
        <v>6</v>
      </c>
      <c r="L654">
        <f>VLOOKUP(rozgrywka[[#This Row],[ID_mapy]],mapa[],5,FALSE)</f>
        <v>130</v>
      </c>
      <c r="M654">
        <f>VLOOKUP(rozgrywka[[#This Row],[ID_mapy]],mapa[],6,FALSE)</f>
        <v>1200</v>
      </c>
      <c r="N654" s="4">
        <f>MONTH(rozgrywka[[#This Row],[Data_rozgrywki]])</f>
        <v>2</v>
      </c>
      <c r="O654" s="4">
        <f>YEAR(rozgrywka[[#This Row],[Data_rozgrywki]])</f>
        <v>2020</v>
      </c>
    </row>
    <row r="655" spans="1:15" x14ac:dyDescent="0.25">
      <c r="A655">
        <v>654</v>
      </c>
      <c r="B655">
        <v>1</v>
      </c>
      <c r="C655">
        <v>6</v>
      </c>
      <c r="D655" s="1">
        <v>43865</v>
      </c>
      <c r="E655">
        <v>41.68</v>
      </c>
      <c r="F655" t="str">
        <f>VLOOKUP(rozgrywka[[#This Row],[ID_gracza]],gracz[],2,FALSE)</f>
        <v>Tapcio</v>
      </c>
      <c r="G655" s="1">
        <f>VLOOKUP(rozgrywka[[#This Row],[ID_gracza]],gracz[],3,FALSE)</f>
        <v>43842</v>
      </c>
      <c r="H655" t="str">
        <f>VLOOKUP(rozgrywka[[#This Row],[ID_gracza]],gracz[],4,FALSE)</f>
        <v>Polska</v>
      </c>
      <c r="I655" t="str">
        <f>VLOOKUP(rozgrywka[[#This Row],[ID_mapy]],mapa[],2,FALSE)</f>
        <v>Ramzes B.</v>
      </c>
      <c r="J655" t="str">
        <f>VLOOKUP(rozgrywka[[#This Row],[ID_mapy]],mapa[],3,FALSE)</f>
        <v>FlakiPycha</v>
      </c>
      <c r="K655">
        <f>VLOOKUP(rozgrywka[[#This Row],[ID_mapy]],mapa[],4,FALSE)</f>
        <v>6</v>
      </c>
      <c r="L655">
        <f>VLOOKUP(rozgrywka[[#This Row],[ID_mapy]],mapa[],5,FALSE)</f>
        <v>130</v>
      </c>
      <c r="M655">
        <f>VLOOKUP(rozgrywka[[#This Row],[ID_mapy]],mapa[],6,FALSE)</f>
        <v>1200</v>
      </c>
      <c r="N655" s="4">
        <f>MONTH(rozgrywka[[#This Row],[Data_rozgrywki]])</f>
        <v>2</v>
      </c>
      <c r="O655" s="4">
        <f>YEAR(rozgrywka[[#This Row],[Data_rozgrywki]])</f>
        <v>2020</v>
      </c>
    </row>
    <row r="656" spans="1:15" x14ac:dyDescent="0.25">
      <c r="A656">
        <v>655</v>
      </c>
      <c r="B656">
        <v>1</v>
      </c>
      <c r="C656">
        <v>6</v>
      </c>
      <c r="D656" s="1">
        <v>43865</v>
      </c>
      <c r="E656">
        <v>40.32</v>
      </c>
      <c r="F656" t="str">
        <f>VLOOKUP(rozgrywka[[#This Row],[ID_gracza]],gracz[],2,FALSE)</f>
        <v>Tapcio</v>
      </c>
      <c r="G656" s="1">
        <f>VLOOKUP(rozgrywka[[#This Row],[ID_gracza]],gracz[],3,FALSE)</f>
        <v>43842</v>
      </c>
      <c r="H656" t="str">
        <f>VLOOKUP(rozgrywka[[#This Row],[ID_gracza]],gracz[],4,FALSE)</f>
        <v>Polska</v>
      </c>
      <c r="I656" t="str">
        <f>VLOOKUP(rozgrywka[[#This Row],[ID_mapy]],mapa[],2,FALSE)</f>
        <v>Ramzes B.</v>
      </c>
      <c r="J656" t="str">
        <f>VLOOKUP(rozgrywka[[#This Row],[ID_mapy]],mapa[],3,FALSE)</f>
        <v>FlakiPycha</v>
      </c>
      <c r="K656">
        <f>VLOOKUP(rozgrywka[[#This Row],[ID_mapy]],mapa[],4,FALSE)</f>
        <v>6</v>
      </c>
      <c r="L656">
        <f>VLOOKUP(rozgrywka[[#This Row],[ID_mapy]],mapa[],5,FALSE)</f>
        <v>130</v>
      </c>
      <c r="M656">
        <f>VLOOKUP(rozgrywka[[#This Row],[ID_mapy]],mapa[],6,FALSE)</f>
        <v>1200</v>
      </c>
      <c r="N656" s="4">
        <f>MONTH(rozgrywka[[#This Row],[Data_rozgrywki]])</f>
        <v>2</v>
      </c>
      <c r="O656" s="4">
        <f>YEAR(rozgrywka[[#This Row],[Data_rozgrywki]])</f>
        <v>2020</v>
      </c>
    </row>
    <row r="657" spans="1:15" x14ac:dyDescent="0.25">
      <c r="A657">
        <v>656</v>
      </c>
      <c r="B657">
        <v>1</v>
      </c>
      <c r="C657">
        <v>6</v>
      </c>
      <c r="D657" s="1">
        <v>43868</v>
      </c>
      <c r="E657">
        <v>74.45</v>
      </c>
      <c r="F657" t="str">
        <f>VLOOKUP(rozgrywka[[#This Row],[ID_gracza]],gracz[],2,FALSE)</f>
        <v>Tapcio</v>
      </c>
      <c r="G657" s="1">
        <f>VLOOKUP(rozgrywka[[#This Row],[ID_gracza]],gracz[],3,FALSE)</f>
        <v>43842</v>
      </c>
      <c r="H657" t="str">
        <f>VLOOKUP(rozgrywka[[#This Row],[ID_gracza]],gracz[],4,FALSE)</f>
        <v>Polska</v>
      </c>
      <c r="I657" t="str">
        <f>VLOOKUP(rozgrywka[[#This Row],[ID_mapy]],mapa[],2,FALSE)</f>
        <v>Ramzes B.</v>
      </c>
      <c r="J657" t="str">
        <f>VLOOKUP(rozgrywka[[#This Row],[ID_mapy]],mapa[],3,FALSE)</f>
        <v>FlakiPycha</v>
      </c>
      <c r="K657">
        <f>VLOOKUP(rozgrywka[[#This Row],[ID_mapy]],mapa[],4,FALSE)</f>
        <v>6</v>
      </c>
      <c r="L657">
        <f>VLOOKUP(rozgrywka[[#This Row],[ID_mapy]],mapa[],5,FALSE)</f>
        <v>130</v>
      </c>
      <c r="M657">
        <f>VLOOKUP(rozgrywka[[#This Row],[ID_mapy]],mapa[],6,FALSE)</f>
        <v>1200</v>
      </c>
      <c r="N657" s="4">
        <f>MONTH(rozgrywka[[#This Row],[Data_rozgrywki]])</f>
        <v>2</v>
      </c>
      <c r="O657" s="4">
        <f>YEAR(rozgrywka[[#This Row],[Data_rozgrywki]])</f>
        <v>2020</v>
      </c>
    </row>
    <row r="658" spans="1:15" x14ac:dyDescent="0.25">
      <c r="A658">
        <v>657</v>
      </c>
      <c r="B658">
        <v>1</v>
      </c>
      <c r="C658">
        <v>6</v>
      </c>
      <c r="D658" s="1">
        <v>43870</v>
      </c>
      <c r="E658">
        <v>67.709999999999994</v>
      </c>
      <c r="F658" t="str">
        <f>VLOOKUP(rozgrywka[[#This Row],[ID_gracza]],gracz[],2,FALSE)</f>
        <v>Tapcio</v>
      </c>
      <c r="G658" s="1">
        <f>VLOOKUP(rozgrywka[[#This Row],[ID_gracza]],gracz[],3,FALSE)</f>
        <v>43842</v>
      </c>
      <c r="H658" t="str">
        <f>VLOOKUP(rozgrywka[[#This Row],[ID_gracza]],gracz[],4,FALSE)</f>
        <v>Polska</v>
      </c>
      <c r="I658" t="str">
        <f>VLOOKUP(rozgrywka[[#This Row],[ID_mapy]],mapa[],2,FALSE)</f>
        <v>Ramzes B.</v>
      </c>
      <c r="J658" t="str">
        <f>VLOOKUP(rozgrywka[[#This Row],[ID_mapy]],mapa[],3,FALSE)</f>
        <v>FlakiPycha</v>
      </c>
      <c r="K658">
        <f>VLOOKUP(rozgrywka[[#This Row],[ID_mapy]],mapa[],4,FALSE)</f>
        <v>6</v>
      </c>
      <c r="L658">
        <f>VLOOKUP(rozgrywka[[#This Row],[ID_mapy]],mapa[],5,FALSE)</f>
        <v>130</v>
      </c>
      <c r="M658">
        <f>VLOOKUP(rozgrywka[[#This Row],[ID_mapy]],mapa[],6,FALSE)</f>
        <v>1200</v>
      </c>
      <c r="N658" s="4">
        <f>MONTH(rozgrywka[[#This Row],[Data_rozgrywki]])</f>
        <v>2</v>
      </c>
      <c r="O658" s="4">
        <f>YEAR(rozgrywka[[#This Row],[Data_rozgrywki]])</f>
        <v>2020</v>
      </c>
    </row>
    <row r="659" spans="1:15" x14ac:dyDescent="0.25">
      <c r="A659">
        <v>658</v>
      </c>
      <c r="B659">
        <v>1</v>
      </c>
      <c r="C659">
        <v>6</v>
      </c>
      <c r="D659" s="1">
        <v>43870</v>
      </c>
      <c r="E659">
        <v>60.08</v>
      </c>
      <c r="F659" t="str">
        <f>VLOOKUP(rozgrywka[[#This Row],[ID_gracza]],gracz[],2,FALSE)</f>
        <v>Tapcio</v>
      </c>
      <c r="G659" s="1">
        <f>VLOOKUP(rozgrywka[[#This Row],[ID_gracza]],gracz[],3,FALSE)</f>
        <v>43842</v>
      </c>
      <c r="H659" t="str">
        <f>VLOOKUP(rozgrywka[[#This Row],[ID_gracza]],gracz[],4,FALSE)</f>
        <v>Polska</v>
      </c>
      <c r="I659" t="str">
        <f>VLOOKUP(rozgrywka[[#This Row],[ID_mapy]],mapa[],2,FALSE)</f>
        <v>Ramzes B.</v>
      </c>
      <c r="J659" t="str">
        <f>VLOOKUP(rozgrywka[[#This Row],[ID_mapy]],mapa[],3,FALSE)</f>
        <v>FlakiPycha</v>
      </c>
      <c r="K659">
        <f>VLOOKUP(rozgrywka[[#This Row],[ID_mapy]],mapa[],4,FALSE)</f>
        <v>6</v>
      </c>
      <c r="L659">
        <f>VLOOKUP(rozgrywka[[#This Row],[ID_mapy]],mapa[],5,FALSE)</f>
        <v>130</v>
      </c>
      <c r="M659">
        <f>VLOOKUP(rozgrywka[[#This Row],[ID_mapy]],mapa[],6,FALSE)</f>
        <v>1200</v>
      </c>
      <c r="N659" s="4">
        <f>MONTH(rozgrywka[[#This Row],[Data_rozgrywki]])</f>
        <v>2</v>
      </c>
      <c r="O659" s="4">
        <f>YEAR(rozgrywka[[#This Row],[Data_rozgrywki]])</f>
        <v>2020</v>
      </c>
    </row>
    <row r="660" spans="1:15" x14ac:dyDescent="0.25">
      <c r="A660">
        <v>659</v>
      </c>
      <c r="B660">
        <v>1</v>
      </c>
      <c r="C660">
        <v>6</v>
      </c>
      <c r="D660" s="1">
        <v>43873</v>
      </c>
      <c r="E660">
        <v>94.65</v>
      </c>
      <c r="F660" t="str">
        <f>VLOOKUP(rozgrywka[[#This Row],[ID_gracza]],gracz[],2,FALSE)</f>
        <v>Tapcio</v>
      </c>
      <c r="G660" s="1">
        <f>VLOOKUP(rozgrywka[[#This Row],[ID_gracza]],gracz[],3,FALSE)</f>
        <v>43842</v>
      </c>
      <c r="H660" t="str">
        <f>VLOOKUP(rozgrywka[[#This Row],[ID_gracza]],gracz[],4,FALSE)</f>
        <v>Polska</v>
      </c>
      <c r="I660" t="str">
        <f>VLOOKUP(rozgrywka[[#This Row],[ID_mapy]],mapa[],2,FALSE)</f>
        <v>Ramzes B.</v>
      </c>
      <c r="J660" t="str">
        <f>VLOOKUP(rozgrywka[[#This Row],[ID_mapy]],mapa[],3,FALSE)</f>
        <v>FlakiPycha</v>
      </c>
      <c r="K660">
        <f>VLOOKUP(rozgrywka[[#This Row],[ID_mapy]],mapa[],4,FALSE)</f>
        <v>6</v>
      </c>
      <c r="L660">
        <f>VLOOKUP(rozgrywka[[#This Row],[ID_mapy]],mapa[],5,FALSE)</f>
        <v>130</v>
      </c>
      <c r="M660">
        <f>VLOOKUP(rozgrywka[[#This Row],[ID_mapy]],mapa[],6,FALSE)</f>
        <v>1200</v>
      </c>
      <c r="N660" s="4">
        <f>MONTH(rozgrywka[[#This Row],[Data_rozgrywki]])</f>
        <v>2</v>
      </c>
      <c r="O660" s="4">
        <f>YEAR(rozgrywka[[#This Row],[Data_rozgrywki]])</f>
        <v>2020</v>
      </c>
    </row>
    <row r="661" spans="1:15" x14ac:dyDescent="0.25">
      <c r="A661">
        <v>660</v>
      </c>
      <c r="B661">
        <v>1</v>
      </c>
      <c r="C661">
        <v>7</v>
      </c>
      <c r="D661" s="1">
        <v>43873</v>
      </c>
      <c r="E661">
        <v>15.9</v>
      </c>
      <c r="F661" t="str">
        <f>VLOOKUP(rozgrywka[[#This Row],[ID_gracza]],gracz[],2,FALSE)</f>
        <v>Tapcio</v>
      </c>
      <c r="G661" s="1">
        <f>VLOOKUP(rozgrywka[[#This Row],[ID_gracza]],gracz[],3,FALSE)</f>
        <v>43842</v>
      </c>
      <c r="H661" t="str">
        <f>VLOOKUP(rozgrywka[[#This Row],[ID_gracza]],gracz[],4,FALSE)</f>
        <v>Polska</v>
      </c>
      <c r="I661" t="str">
        <f>VLOOKUP(rozgrywka[[#This Row],[ID_mapy]],mapa[],2,FALSE)</f>
        <v>Rajec</v>
      </c>
      <c r="J661" t="str">
        <f>VLOOKUP(rozgrywka[[#This Row],[ID_mapy]],mapa[],3,FALSE)</f>
        <v>Światełko</v>
      </c>
      <c r="K661">
        <f>VLOOKUP(rozgrywka[[#This Row],[ID_mapy]],mapa[],4,FALSE)</f>
        <v>4</v>
      </c>
      <c r="L661">
        <f>VLOOKUP(rozgrywka[[#This Row],[ID_mapy]],mapa[],5,FALSE)</f>
        <v>120</v>
      </c>
      <c r="M661">
        <f>VLOOKUP(rozgrywka[[#This Row],[ID_mapy]],mapa[],6,FALSE)</f>
        <v>900</v>
      </c>
      <c r="N661" s="4">
        <f>MONTH(rozgrywka[[#This Row],[Data_rozgrywki]])</f>
        <v>2</v>
      </c>
      <c r="O661" s="4">
        <f>YEAR(rozgrywka[[#This Row],[Data_rozgrywki]])</f>
        <v>2020</v>
      </c>
    </row>
    <row r="662" spans="1:15" x14ac:dyDescent="0.25">
      <c r="A662">
        <v>661</v>
      </c>
      <c r="B662">
        <v>19</v>
      </c>
      <c r="C662">
        <v>1</v>
      </c>
      <c r="D662" s="1">
        <v>43875</v>
      </c>
      <c r="E662">
        <v>10.85</v>
      </c>
      <c r="F662" t="str">
        <f>VLOOKUP(rozgrywka[[#This Row],[ID_gracza]],gracz[],2,FALSE)</f>
        <v>TapnalemXD</v>
      </c>
      <c r="G662" s="1">
        <f>VLOOKUP(rozgrywka[[#This Row],[ID_gracza]],gracz[],3,FALSE)</f>
        <v>43875</v>
      </c>
      <c r="H662" t="str">
        <f>VLOOKUP(rozgrywka[[#This Row],[ID_gracza]],gracz[],4,FALSE)</f>
        <v>Polska</v>
      </c>
      <c r="I662" t="str">
        <f>VLOOKUP(rozgrywka[[#This Row],[ID_mapy]],mapa[],2,FALSE)</f>
        <v>Cysmix i Emilka</v>
      </c>
      <c r="J662" t="str">
        <f>VLOOKUP(rozgrywka[[#This Row],[ID_mapy]],mapa[],3,FALSE)</f>
        <v>Deszcz Łez</v>
      </c>
      <c r="K662">
        <f>VLOOKUP(rozgrywka[[#This Row],[ID_mapy]],mapa[],4,FALSE)</f>
        <v>7</v>
      </c>
      <c r="L662">
        <f>VLOOKUP(rozgrywka[[#This Row],[ID_mapy]],mapa[],5,FALSE)</f>
        <v>128</v>
      </c>
      <c r="M662">
        <f>VLOOKUP(rozgrywka[[#This Row],[ID_mapy]],mapa[],6,FALSE)</f>
        <v>1500</v>
      </c>
      <c r="N662" s="4">
        <f>MONTH(rozgrywka[[#This Row],[Data_rozgrywki]])</f>
        <v>2</v>
      </c>
      <c r="O662" s="4">
        <f>YEAR(rozgrywka[[#This Row],[Data_rozgrywki]])</f>
        <v>2020</v>
      </c>
    </row>
    <row r="663" spans="1:15" x14ac:dyDescent="0.25">
      <c r="A663">
        <v>662</v>
      </c>
      <c r="B663">
        <v>19</v>
      </c>
      <c r="C663">
        <v>1</v>
      </c>
      <c r="D663" s="1">
        <v>43875</v>
      </c>
      <c r="E663">
        <v>26.41</v>
      </c>
      <c r="F663" t="str">
        <f>VLOOKUP(rozgrywka[[#This Row],[ID_gracza]],gracz[],2,FALSE)</f>
        <v>TapnalemXD</v>
      </c>
      <c r="G663" s="1">
        <f>VLOOKUP(rozgrywka[[#This Row],[ID_gracza]],gracz[],3,FALSE)</f>
        <v>43875</v>
      </c>
      <c r="H663" t="str">
        <f>VLOOKUP(rozgrywka[[#This Row],[ID_gracza]],gracz[],4,FALSE)</f>
        <v>Polska</v>
      </c>
      <c r="I663" t="str">
        <f>VLOOKUP(rozgrywka[[#This Row],[ID_mapy]],mapa[],2,FALSE)</f>
        <v>Cysmix i Emilka</v>
      </c>
      <c r="J663" t="str">
        <f>VLOOKUP(rozgrywka[[#This Row],[ID_mapy]],mapa[],3,FALSE)</f>
        <v>Deszcz Łez</v>
      </c>
      <c r="K663">
        <f>VLOOKUP(rozgrywka[[#This Row],[ID_mapy]],mapa[],4,FALSE)</f>
        <v>7</v>
      </c>
      <c r="L663">
        <f>VLOOKUP(rozgrywka[[#This Row],[ID_mapy]],mapa[],5,FALSE)</f>
        <v>128</v>
      </c>
      <c r="M663">
        <f>VLOOKUP(rozgrywka[[#This Row],[ID_mapy]],mapa[],6,FALSE)</f>
        <v>1500</v>
      </c>
      <c r="N663" s="4">
        <f>MONTH(rozgrywka[[#This Row],[Data_rozgrywki]])</f>
        <v>2</v>
      </c>
      <c r="O663" s="4">
        <f>YEAR(rozgrywka[[#This Row],[Data_rozgrywki]])</f>
        <v>2020</v>
      </c>
    </row>
    <row r="664" spans="1:15" x14ac:dyDescent="0.25">
      <c r="A664">
        <v>663</v>
      </c>
      <c r="B664">
        <v>1</v>
      </c>
      <c r="C664">
        <v>7</v>
      </c>
      <c r="D664" s="1">
        <v>43876</v>
      </c>
      <c r="E664">
        <v>19.82</v>
      </c>
      <c r="F664" t="str">
        <f>VLOOKUP(rozgrywka[[#This Row],[ID_gracza]],gracz[],2,FALSE)</f>
        <v>Tapcio</v>
      </c>
      <c r="G664" s="1">
        <f>VLOOKUP(rozgrywka[[#This Row],[ID_gracza]],gracz[],3,FALSE)</f>
        <v>43842</v>
      </c>
      <c r="H664" t="str">
        <f>VLOOKUP(rozgrywka[[#This Row],[ID_gracza]],gracz[],4,FALSE)</f>
        <v>Polska</v>
      </c>
      <c r="I664" t="str">
        <f>VLOOKUP(rozgrywka[[#This Row],[ID_mapy]],mapa[],2,FALSE)</f>
        <v>Rajec</v>
      </c>
      <c r="J664" t="str">
        <f>VLOOKUP(rozgrywka[[#This Row],[ID_mapy]],mapa[],3,FALSE)</f>
        <v>Światełko</v>
      </c>
      <c r="K664">
        <f>VLOOKUP(rozgrywka[[#This Row],[ID_mapy]],mapa[],4,FALSE)</f>
        <v>4</v>
      </c>
      <c r="L664">
        <f>VLOOKUP(rozgrywka[[#This Row],[ID_mapy]],mapa[],5,FALSE)</f>
        <v>120</v>
      </c>
      <c r="M664">
        <f>VLOOKUP(rozgrywka[[#This Row],[ID_mapy]],mapa[],6,FALSE)</f>
        <v>900</v>
      </c>
      <c r="N664" s="4">
        <f>MONTH(rozgrywka[[#This Row],[Data_rozgrywki]])</f>
        <v>2</v>
      </c>
      <c r="O664" s="4">
        <f>YEAR(rozgrywka[[#This Row],[Data_rozgrywki]])</f>
        <v>2020</v>
      </c>
    </row>
    <row r="665" spans="1:15" x14ac:dyDescent="0.25">
      <c r="A665">
        <v>664</v>
      </c>
      <c r="B665">
        <v>1</v>
      </c>
      <c r="C665">
        <v>7</v>
      </c>
      <c r="D665" s="1">
        <v>43876</v>
      </c>
      <c r="E665">
        <v>33.159999999999997</v>
      </c>
      <c r="F665" t="str">
        <f>VLOOKUP(rozgrywka[[#This Row],[ID_gracza]],gracz[],2,FALSE)</f>
        <v>Tapcio</v>
      </c>
      <c r="G665" s="1">
        <f>VLOOKUP(rozgrywka[[#This Row],[ID_gracza]],gracz[],3,FALSE)</f>
        <v>43842</v>
      </c>
      <c r="H665" t="str">
        <f>VLOOKUP(rozgrywka[[#This Row],[ID_gracza]],gracz[],4,FALSE)</f>
        <v>Polska</v>
      </c>
      <c r="I665" t="str">
        <f>VLOOKUP(rozgrywka[[#This Row],[ID_mapy]],mapa[],2,FALSE)</f>
        <v>Rajec</v>
      </c>
      <c r="J665" t="str">
        <f>VLOOKUP(rozgrywka[[#This Row],[ID_mapy]],mapa[],3,FALSE)</f>
        <v>Światełko</v>
      </c>
      <c r="K665">
        <f>VLOOKUP(rozgrywka[[#This Row],[ID_mapy]],mapa[],4,FALSE)</f>
        <v>4</v>
      </c>
      <c r="L665">
        <f>VLOOKUP(rozgrywka[[#This Row],[ID_mapy]],mapa[],5,FALSE)</f>
        <v>120</v>
      </c>
      <c r="M665">
        <f>VLOOKUP(rozgrywka[[#This Row],[ID_mapy]],mapa[],6,FALSE)</f>
        <v>900</v>
      </c>
      <c r="N665" s="4">
        <f>MONTH(rozgrywka[[#This Row],[Data_rozgrywki]])</f>
        <v>2</v>
      </c>
      <c r="O665" s="4">
        <f>YEAR(rozgrywka[[#This Row],[Data_rozgrywki]])</f>
        <v>2020</v>
      </c>
    </row>
    <row r="666" spans="1:15" x14ac:dyDescent="0.25">
      <c r="A666">
        <v>665</v>
      </c>
      <c r="B666">
        <v>1</v>
      </c>
      <c r="C666">
        <v>7</v>
      </c>
      <c r="D666" s="1">
        <v>43876</v>
      </c>
      <c r="E666">
        <v>42.28</v>
      </c>
      <c r="F666" t="str">
        <f>VLOOKUP(rozgrywka[[#This Row],[ID_gracza]],gracz[],2,FALSE)</f>
        <v>Tapcio</v>
      </c>
      <c r="G666" s="1">
        <f>VLOOKUP(rozgrywka[[#This Row],[ID_gracza]],gracz[],3,FALSE)</f>
        <v>43842</v>
      </c>
      <c r="H666" t="str">
        <f>VLOOKUP(rozgrywka[[#This Row],[ID_gracza]],gracz[],4,FALSE)</f>
        <v>Polska</v>
      </c>
      <c r="I666" t="str">
        <f>VLOOKUP(rozgrywka[[#This Row],[ID_mapy]],mapa[],2,FALSE)</f>
        <v>Rajec</v>
      </c>
      <c r="J666" t="str">
        <f>VLOOKUP(rozgrywka[[#This Row],[ID_mapy]],mapa[],3,FALSE)</f>
        <v>Światełko</v>
      </c>
      <c r="K666">
        <f>VLOOKUP(rozgrywka[[#This Row],[ID_mapy]],mapa[],4,FALSE)</f>
        <v>4</v>
      </c>
      <c r="L666">
        <f>VLOOKUP(rozgrywka[[#This Row],[ID_mapy]],mapa[],5,FALSE)</f>
        <v>120</v>
      </c>
      <c r="M666">
        <f>VLOOKUP(rozgrywka[[#This Row],[ID_mapy]],mapa[],6,FALSE)</f>
        <v>900</v>
      </c>
      <c r="N666" s="4">
        <f>MONTH(rozgrywka[[#This Row],[Data_rozgrywki]])</f>
        <v>2</v>
      </c>
      <c r="O666" s="4">
        <f>YEAR(rozgrywka[[#This Row],[Data_rozgrywki]])</f>
        <v>2020</v>
      </c>
    </row>
    <row r="667" spans="1:15" x14ac:dyDescent="0.25">
      <c r="A667">
        <v>666</v>
      </c>
      <c r="B667">
        <v>19</v>
      </c>
      <c r="C667">
        <v>1</v>
      </c>
      <c r="D667" s="1">
        <v>43878</v>
      </c>
      <c r="E667">
        <v>34.49</v>
      </c>
      <c r="F667" t="str">
        <f>VLOOKUP(rozgrywka[[#This Row],[ID_gracza]],gracz[],2,FALSE)</f>
        <v>TapnalemXD</v>
      </c>
      <c r="G667" s="1">
        <f>VLOOKUP(rozgrywka[[#This Row],[ID_gracza]],gracz[],3,FALSE)</f>
        <v>43875</v>
      </c>
      <c r="H667" t="str">
        <f>VLOOKUP(rozgrywka[[#This Row],[ID_gracza]],gracz[],4,FALSE)</f>
        <v>Polska</v>
      </c>
      <c r="I667" t="str">
        <f>VLOOKUP(rozgrywka[[#This Row],[ID_mapy]],mapa[],2,FALSE)</f>
        <v>Cysmix i Emilka</v>
      </c>
      <c r="J667" t="str">
        <f>VLOOKUP(rozgrywka[[#This Row],[ID_mapy]],mapa[],3,FALSE)</f>
        <v>Deszcz Łez</v>
      </c>
      <c r="K667">
        <f>VLOOKUP(rozgrywka[[#This Row],[ID_mapy]],mapa[],4,FALSE)</f>
        <v>7</v>
      </c>
      <c r="L667">
        <f>VLOOKUP(rozgrywka[[#This Row],[ID_mapy]],mapa[],5,FALSE)</f>
        <v>128</v>
      </c>
      <c r="M667">
        <f>VLOOKUP(rozgrywka[[#This Row],[ID_mapy]],mapa[],6,FALSE)</f>
        <v>1500</v>
      </c>
      <c r="N667" s="4">
        <f>MONTH(rozgrywka[[#This Row],[Data_rozgrywki]])</f>
        <v>2</v>
      </c>
      <c r="O667" s="4">
        <f>YEAR(rozgrywka[[#This Row],[Data_rozgrywki]])</f>
        <v>2020</v>
      </c>
    </row>
    <row r="668" spans="1:15" x14ac:dyDescent="0.25">
      <c r="A668">
        <v>667</v>
      </c>
      <c r="B668">
        <v>1</v>
      </c>
      <c r="C668">
        <v>7</v>
      </c>
      <c r="D668" s="1">
        <v>43879</v>
      </c>
      <c r="E668">
        <v>49.25</v>
      </c>
      <c r="F668" t="str">
        <f>VLOOKUP(rozgrywka[[#This Row],[ID_gracza]],gracz[],2,FALSE)</f>
        <v>Tapcio</v>
      </c>
      <c r="G668" s="1">
        <f>VLOOKUP(rozgrywka[[#This Row],[ID_gracza]],gracz[],3,FALSE)</f>
        <v>43842</v>
      </c>
      <c r="H668" t="str">
        <f>VLOOKUP(rozgrywka[[#This Row],[ID_gracza]],gracz[],4,FALSE)</f>
        <v>Polska</v>
      </c>
      <c r="I668" t="str">
        <f>VLOOKUP(rozgrywka[[#This Row],[ID_mapy]],mapa[],2,FALSE)</f>
        <v>Rajec</v>
      </c>
      <c r="J668" t="str">
        <f>VLOOKUP(rozgrywka[[#This Row],[ID_mapy]],mapa[],3,FALSE)</f>
        <v>Światełko</v>
      </c>
      <c r="K668">
        <f>VLOOKUP(rozgrywka[[#This Row],[ID_mapy]],mapa[],4,FALSE)</f>
        <v>4</v>
      </c>
      <c r="L668">
        <f>VLOOKUP(rozgrywka[[#This Row],[ID_mapy]],mapa[],5,FALSE)</f>
        <v>120</v>
      </c>
      <c r="M668">
        <f>VLOOKUP(rozgrywka[[#This Row],[ID_mapy]],mapa[],6,FALSE)</f>
        <v>900</v>
      </c>
      <c r="N668" s="4">
        <f>MONTH(rozgrywka[[#This Row],[Data_rozgrywki]])</f>
        <v>2</v>
      </c>
      <c r="O668" s="4">
        <f>YEAR(rozgrywka[[#This Row],[Data_rozgrywki]])</f>
        <v>2020</v>
      </c>
    </row>
    <row r="669" spans="1:15" x14ac:dyDescent="0.25">
      <c r="A669">
        <v>668</v>
      </c>
      <c r="B669">
        <v>1</v>
      </c>
      <c r="C669">
        <v>7</v>
      </c>
      <c r="D669" s="1">
        <v>43879</v>
      </c>
      <c r="E669">
        <v>43.74</v>
      </c>
      <c r="F669" t="str">
        <f>VLOOKUP(rozgrywka[[#This Row],[ID_gracza]],gracz[],2,FALSE)</f>
        <v>Tapcio</v>
      </c>
      <c r="G669" s="1">
        <f>VLOOKUP(rozgrywka[[#This Row],[ID_gracza]],gracz[],3,FALSE)</f>
        <v>43842</v>
      </c>
      <c r="H669" t="str">
        <f>VLOOKUP(rozgrywka[[#This Row],[ID_gracza]],gracz[],4,FALSE)</f>
        <v>Polska</v>
      </c>
      <c r="I669" t="str">
        <f>VLOOKUP(rozgrywka[[#This Row],[ID_mapy]],mapa[],2,FALSE)</f>
        <v>Rajec</v>
      </c>
      <c r="J669" t="str">
        <f>VLOOKUP(rozgrywka[[#This Row],[ID_mapy]],mapa[],3,FALSE)</f>
        <v>Światełko</v>
      </c>
      <c r="K669">
        <f>VLOOKUP(rozgrywka[[#This Row],[ID_mapy]],mapa[],4,FALSE)</f>
        <v>4</v>
      </c>
      <c r="L669">
        <f>VLOOKUP(rozgrywka[[#This Row],[ID_mapy]],mapa[],5,FALSE)</f>
        <v>120</v>
      </c>
      <c r="M669">
        <f>VLOOKUP(rozgrywka[[#This Row],[ID_mapy]],mapa[],6,FALSE)</f>
        <v>900</v>
      </c>
      <c r="N669" s="4">
        <f>MONTH(rozgrywka[[#This Row],[Data_rozgrywki]])</f>
        <v>2</v>
      </c>
      <c r="O669" s="4">
        <f>YEAR(rozgrywka[[#This Row],[Data_rozgrywki]])</f>
        <v>2020</v>
      </c>
    </row>
    <row r="670" spans="1:15" x14ac:dyDescent="0.25">
      <c r="A670">
        <v>669</v>
      </c>
      <c r="B670">
        <v>1</v>
      </c>
      <c r="C670">
        <v>7</v>
      </c>
      <c r="D670" s="1">
        <v>43879</v>
      </c>
      <c r="E670">
        <v>52.56</v>
      </c>
      <c r="F670" t="str">
        <f>VLOOKUP(rozgrywka[[#This Row],[ID_gracza]],gracz[],2,FALSE)</f>
        <v>Tapcio</v>
      </c>
      <c r="G670" s="1">
        <f>VLOOKUP(rozgrywka[[#This Row],[ID_gracza]],gracz[],3,FALSE)</f>
        <v>43842</v>
      </c>
      <c r="H670" t="str">
        <f>VLOOKUP(rozgrywka[[#This Row],[ID_gracza]],gracz[],4,FALSE)</f>
        <v>Polska</v>
      </c>
      <c r="I670" t="str">
        <f>VLOOKUP(rozgrywka[[#This Row],[ID_mapy]],mapa[],2,FALSE)</f>
        <v>Rajec</v>
      </c>
      <c r="J670" t="str">
        <f>VLOOKUP(rozgrywka[[#This Row],[ID_mapy]],mapa[],3,FALSE)</f>
        <v>Światełko</v>
      </c>
      <c r="K670">
        <f>VLOOKUP(rozgrywka[[#This Row],[ID_mapy]],mapa[],4,FALSE)</f>
        <v>4</v>
      </c>
      <c r="L670">
        <f>VLOOKUP(rozgrywka[[#This Row],[ID_mapy]],mapa[],5,FALSE)</f>
        <v>120</v>
      </c>
      <c r="M670">
        <f>VLOOKUP(rozgrywka[[#This Row],[ID_mapy]],mapa[],6,FALSE)</f>
        <v>900</v>
      </c>
      <c r="N670" s="4">
        <f>MONTH(rozgrywka[[#This Row],[Data_rozgrywki]])</f>
        <v>2</v>
      </c>
      <c r="O670" s="4">
        <f>YEAR(rozgrywka[[#This Row],[Data_rozgrywki]])</f>
        <v>2020</v>
      </c>
    </row>
    <row r="671" spans="1:15" x14ac:dyDescent="0.25">
      <c r="A671">
        <v>670</v>
      </c>
      <c r="B671">
        <v>1</v>
      </c>
      <c r="C671">
        <v>7</v>
      </c>
      <c r="D671" s="1">
        <v>43881</v>
      </c>
      <c r="E671">
        <v>77.63</v>
      </c>
      <c r="F671" t="str">
        <f>VLOOKUP(rozgrywka[[#This Row],[ID_gracza]],gracz[],2,FALSE)</f>
        <v>Tapcio</v>
      </c>
      <c r="G671" s="1">
        <f>VLOOKUP(rozgrywka[[#This Row],[ID_gracza]],gracz[],3,FALSE)</f>
        <v>43842</v>
      </c>
      <c r="H671" t="str">
        <f>VLOOKUP(rozgrywka[[#This Row],[ID_gracza]],gracz[],4,FALSE)</f>
        <v>Polska</v>
      </c>
      <c r="I671" t="str">
        <f>VLOOKUP(rozgrywka[[#This Row],[ID_mapy]],mapa[],2,FALSE)</f>
        <v>Rajec</v>
      </c>
      <c r="J671" t="str">
        <f>VLOOKUP(rozgrywka[[#This Row],[ID_mapy]],mapa[],3,FALSE)</f>
        <v>Światełko</v>
      </c>
      <c r="K671">
        <f>VLOOKUP(rozgrywka[[#This Row],[ID_mapy]],mapa[],4,FALSE)</f>
        <v>4</v>
      </c>
      <c r="L671">
        <f>VLOOKUP(rozgrywka[[#This Row],[ID_mapy]],mapa[],5,FALSE)</f>
        <v>120</v>
      </c>
      <c r="M671">
        <f>VLOOKUP(rozgrywka[[#This Row],[ID_mapy]],mapa[],6,FALSE)</f>
        <v>900</v>
      </c>
      <c r="N671" s="4">
        <f>MONTH(rozgrywka[[#This Row],[Data_rozgrywki]])</f>
        <v>2</v>
      </c>
      <c r="O671" s="4">
        <f>YEAR(rozgrywka[[#This Row],[Data_rozgrywki]])</f>
        <v>2020</v>
      </c>
    </row>
    <row r="672" spans="1:15" x14ac:dyDescent="0.25">
      <c r="A672">
        <v>671</v>
      </c>
      <c r="B672">
        <v>19</v>
      </c>
      <c r="C672">
        <v>1</v>
      </c>
      <c r="D672" s="1">
        <v>43881</v>
      </c>
      <c r="E672">
        <v>38.44</v>
      </c>
      <c r="F672" t="str">
        <f>VLOOKUP(rozgrywka[[#This Row],[ID_gracza]],gracz[],2,FALSE)</f>
        <v>TapnalemXD</v>
      </c>
      <c r="G672" s="1">
        <f>VLOOKUP(rozgrywka[[#This Row],[ID_gracza]],gracz[],3,FALSE)</f>
        <v>43875</v>
      </c>
      <c r="H672" t="str">
        <f>VLOOKUP(rozgrywka[[#This Row],[ID_gracza]],gracz[],4,FALSE)</f>
        <v>Polska</v>
      </c>
      <c r="I672" t="str">
        <f>VLOOKUP(rozgrywka[[#This Row],[ID_mapy]],mapa[],2,FALSE)</f>
        <v>Cysmix i Emilka</v>
      </c>
      <c r="J672" t="str">
        <f>VLOOKUP(rozgrywka[[#This Row],[ID_mapy]],mapa[],3,FALSE)</f>
        <v>Deszcz Łez</v>
      </c>
      <c r="K672">
        <f>VLOOKUP(rozgrywka[[#This Row],[ID_mapy]],mapa[],4,FALSE)</f>
        <v>7</v>
      </c>
      <c r="L672">
        <f>VLOOKUP(rozgrywka[[#This Row],[ID_mapy]],mapa[],5,FALSE)</f>
        <v>128</v>
      </c>
      <c r="M672">
        <f>VLOOKUP(rozgrywka[[#This Row],[ID_mapy]],mapa[],6,FALSE)</f>
        <v>1500</v>
      </c>
      <c r="N672" s="4">
        <f>MONTH(rozgrywka[[#This Row],[Data_rozgrywki]])</f>
        <v>2</v>
      </c>
      <c r="O672" s="4">
        <f>YEAR(rozgrywka[[#This Row],[Data_rozgrywki]])</f>
        <v>2020</v>
      </c>
    </row>
    <row r="673" spans="1:15" x14ac:dyDescent="0.25">
      <c r="A673">
        <v>672</v>
      </c>
      <c r="B673">
        <v>19</v>
      </c>
      <c r="C673">
        <v>1</v>
      </c>
      <c r="D673" s="1">
        <v>43881</v>
      </c>
      <c r="E673">
        <v>43.74</v>
      </c>
      <c r="F673" t="str">
        <f>VLOOKUP(rozgrywka[[#This Row],[ID_gracza]],gracz[],2,FALSE)</f>
        <v>TapnalemXD</v>
      </c>
      <c r="G673" s="1">
        <f>VLOOKUP(rozgrywka[[#This Row],[ID_gracza]],gracz[],3,FALSE)</f>
        <v>43875</v>
      </c>
      <c r="H673" t="str">
        <f>VLOOKUP(rozgrywka[[#This Row],[ID_gracza]],gracz[],4,FALSE)</f>
        <v>Polska</v>
      </c>
      <c r="I673" t="str">
        <f>VLOOKUP(rozgrywka[[#This Row],[ID_mapy]],mapa[],2,FALSE)</f>
        <v>Cysmix i Emilka</v>
      </c>
      <c r="J673" t="str">
        <f>VLOOKUP(rozgrywka[[#This Row],[ID_mapy]],mapa[],3,FALSE)</f>
        <v>Deszcz Łez</v>
      </c>
      <c r="K673">
        <f>VLOOKUP(rozgrywka[[#This Row],[ID_mapy]],mapa[],4,FALSE)</f>
        <v>7</v>
      </c>
      <c r="L673">
        <f>VLOOKUP(rozgrywka[[#This Row],[ID_mapy]],mapa[],5,FALSE)</f>
        <v>128</v>
      </c>
      <c r="M673">
        <f>VLOOKUP(rozgrywka[[#This Row],[ID_mapy]],mapa[],6,FALSE)</f>
        <v>1500</v>
      </c>
      <c r="N673" s="4">
        <f>MONTH(rozgrywka[[#This Row],[Data_rozgrywki]])</f>
        <v>2</v>
      </c>
      <c r="O673" s="4">
        <f>YEAR(rozgrywka[[#This Row],[Data_rozgrywki]])</f>
        <v>2020</v>
      </c>
    </row>
    <row r="674" spans="1:15" x14ac:dyDescent="0.25">
      <c r="A674">
        <v>673</v>
      </c>
      <c r="B674">
        <v>19</v>
      </c>
      <c r="C674">
        <v>1</v>
      </c>
      <c r="D674" s="1">
        <v>43881</v>
      </c>
      <c r="E674">
        <v>49.14</v>
      </c>
      <c r="F674" t="str">
        <f>VLOOKUP(rozgrywka[[#This Row],[ID_gracza]],gracz[],2,FALSE)</f>
        <v>TapnalemXD</v>
      </c>
      <c r="G674" s="1">
        <f>VLOOKUP(rozgrywka[[#This Row],[ID_gracza]],gracz[],3,FALSE)</f>
        <v>43875</v>
      </c>
      <c r="H674" t="str">
        <f>VLOOKUP(rozgrywka[[#This Row],[ID_gracza]],gracz[],4,FALSE)</f>
        <v>Polska</v>
      </c>
      <c r="I674" t="str">
        <f>VLOOKUP(rozgrywka[[#This Row],[ID_mapy]],mapa[],2,FALSE)</f>
        <v>Cysmix i Emilka</v>
      </c>
      <c r="J674" t="str">
        <f>VLOOKUP(rozgrywka[[#This Row],[ID_mapy]],mapa[],3,FALSE)</f>
        <v>Deszcz Łez</v>
      </c>
      <c r="K674">
        <f>VLOOKUP(rozgrywka[[#This Row],[ID_mapy]],mapa[],4,FALSE)</f>
        <v>7</v>
      </c>
      <c r="L674">
        <f>VLOOKUP(rozgrywka[[#This Row],[ID_mapy]],mapa[],5,FALSE)</f>
        <v>128</v>
      </c>
      <c r="M674">
        <f>VLOOKUP(rozgrywka[[#This Row],[ID_mapy]],mapa[],6,FALSE)</f>
        <v>1500</v>
      </c>
      <c r="N674" s="4">
        <f>MONTH(rozgrywka[[#This Row],[Data_rozgrywki]])</f>
        <v>2</v>
      </c>
      <c r="O674" s="4">
        <f>YEAR(rozgrywka[[#This Row],[Data_rozgrywki]])</f>
        <v>2020</v>
      </c>
    </row>
    <row r="675" spans="1:15" x14ac:dyDescent="0.25">
      <c r="A675">
        <v>674</v>
      </c>
      <c r="B675">
        <v>19</v>
      </c>
      <c r="C675">
        <v>1</v>
      </c>
      <c r="D675" s="1">
        <v>43881</v>
      </c>
      <c r="E675">
        <v>66.95</v>
      </c>
      <c r="F675" t="str">
        <f>VLOOKUP(rozgrywka[[#This Row],[ID_gracza]],gracz[],2,FALSE)</f>
        <v>TapnalemXD</v>
      </c>
      <c r="G675" s="1">
        <f>VLOOKUP(rozgrywka[[#This Row],[ID_gracza]],gracz[],3,FALSE)</f>
        <v>43875</v>
      </c>
      <c r="H675" t="str">
        <f>VLOOKUP(rozgrywka[[#This Row],[ID_gracza]],gracz[],4,FALSE)</f>
        <v>Polska</v>
      </c>
      <c r="I675" t="str">
        <f>VLOOKUP(rozgrywka[[#This Row],[ID_mapy]],mapa[],2,FALSE)</f>
        <v>Cysmix i Emilka</v>
      </c>
      <c r="J675" t="str">
        <f>VLOOKUP(rozgrywka[[#This Row],[ID_mapy]],mapa[],3,FALSE)</f>
        <v>Deszcz Łez</v>
      </c>
      <c r="K675">
        <f>VLOOKUP(rozgrywka[[#This Row],[ID_mapy]],mapa[],4,FALSE)</f>
        <v>7</v>
      </c>
      <c r="L675">
        <f>VLOOKUP(rozgrywka[[#This Row],[ID_mapy]],mapa[],5,FALSE)</f>
        <v>128</v>
      </c>
      <c r="M675">
        <f>VLOOKUP(rozgrywka[[#This Row],[ID_mapy]],mapa[],6,FALSE)</f>
        <v>1500</v>
      </c>
      <c r="N675" s="4">
        <f>MONTH(rozgrywka[[#This Row],[Data_rozgrywki]])</f>
        <v>2</v>
      </c>
      <c r="O675" s="4">
        <f>YEAR(rozgrywka[[#This Row],[Data_rozgrywki]])</f>
        <v>2020</v>
      </c>
    </row>
    <row r="676" spans="1:15" x14ac:dyDescent="0.25">
      <c r="A676">
        <v>675</v>
      </c>
      <c r="B676">
        <v>1</v>
      </c>
      <c r="C676">
        <v>7</v>
      </c>
      <c r="D676" s="1">
        <v>43884</v>
      </c>
      <c r="E676">
        <v>90.12</v>
      </c>
      <c r="F676" t="str">
        <f>VLOOKUP(rozgrywka[[#This Row],[ID_gracza]],gracz[],2,FALSE)</f>
        <v>Tapcio</v>
      </c>
      <c r="G676" s="1">
        <f>VLOOKUP(rozgrywka[[#This Row],[ID_gracza]],gracz[],3,FALSE)</f>
        <v>43842</v>
      </c>
      <c r="H676" t="str">
        <f>VLOOKUP(rozgrywka[[#This Row],[ID_gracza]],gracz[],4,FALSE)</f>
        <v>Polska</v>
      </c>
      <c r="I676" t="str">
        <f>VLOOKUP(rozgrywka[[#This Row],[ID_mapy]],mapa[],2,FALSE)</f>
        <v>Rajec</v>
      </c>
      <c r="J676" t="str">
        <f>VLOOKUP(rozgrywka[[#This Row],[ID_mapy]],mapa[],3,FALSE)</f>
        <v>Światełko</v>
      </c>
      <c r="K676">
        <f>VLOOKUP(rozgrywka[[#This Row],[ID_mapy]],mapa[],4,FALSE)</f>
        <v>4</v>
      </c>
      <c r="L676">
        <f>VLOOKUP(rozgrywka[[#This Row],[ID_mapy]],mapa[],5,FALSE)</f>
        <v>120</v>
      </c>
      <c r="M676">
        <f>VLOOKUP(rozgrywka[[#This Row],[ID_mapy]],mapa[],6,FALSE)</f>
        <v>900</v>
      </c>
      <c r="N676" s="4">
        <f>MONTH(rozgrywka[[#This Row],[Data_rozgrywki]])</f>
        <v>2</v>
      </c>
      <c r="O676" s="4">
        <f>YEAR(rozgrywka[[#This Row],[Data_rozgrywki]])</f>
        <v>2020</v>
      </c>
    </row>
    <row r="677" spans="1:15" x14ac:dyDescent="0.25">
      <c r="A677">
        <v>676</v>
      </c>
      <c r="B677">
        <v>1</v>
      </c>
      <c r="C677">
        <v>7</v>
      </c>
      <c r="D677" s="1">
        <v>43884</v>
      </c>
      <c r="E677">
        <v>91.97</v>
      </c>
      <c r="F677" t="str">
        <f>VLOOKUP(rozgrywka[[#This Row],[ID_gracza]],gracz[],2,FALSE)</f>
        <v>Tapcio</v>
      </c>
      <c r="G677" s="1">
        <f>VLOOKUP(rozgrywka[[#This Row],[ID_gracza]],gracz[],3,FALSE)</f>
        <v>43842</v>
      </c>
      <c r="H677" t="str">
        <f>VLOOKUP(rozgrywka[[#This Row],[ID_gracza]],gracz[],4,FALSE)</f>
        <v>Polska</v>
      </c>
      <c r="I677" t="str">
        <f>VLOOKUP(rozgrywka[[#This Row],[ID_mapy]],mapa[],2,FALSE)</f>
        <v>Rajec</v>
      </c>
      <c r="J677" t="str">
        <f>VLOOKUP(rozgrywka[[#This Row],[ID_mapy]],mapa[],3,FALSE)</f>
        <v>Światełko</v>
      </c>
      <c r="K677">
        <f>VLOOKUP(rozgrywka[[#This Row],[ID_mapy]],mapa[],4,FALSE)</f>
        <v>4</v>
      </c>
      <c r="L677">
        <f>VLOOKUP(rozgrywka[[#This Row],[ID_mapy]],mapa[],5,FALSE)</f>
        <v>120</v>
      </c>
      <c r="M677">
        <f>VLOOKUP(rozgrywka[[#This Row],[ID_mapy]],mapa[],6,FALSE)</f>
        <v>900</v>
      </c>
      <c r="N677" s="4">
        <f>MONTH(rozgrywka[[#This Row],[Data_rozgrywki]])</f>
        <v>2</v>
      </c>
      <c r="O677" s="4">
        <f>YEAR(rozgrywka[[#This Row],[Data_rozgrywki]])</f>
        <v>2020</v>
      </c>
    </row>
    <row r="678" spans="1:15" x14ac:dyDescent="0.25">
      <c r="A678">
        <v>677</v>
      </c>
      <c r="B678">
        <v>1</v>
      </c>
      <c r="C678">
        <v>17</v>
      </c>
      <c r="D678" s="1">
        <v>43884</v>
      </c>
      <c r="E678">
        <v>19.809999999999999</v>
      </c>
      <c r="F678" t="str">
        <f>VLOOKUP(rozgrywka[[#This Row],[ID_gracza]],gracz[],2,FALSE)</f>
        <v>Tapcio</v>
      </c>
      <c r="G678" s="1">
        <f>VLOOKUP(rozgrywka[[#This Row],[ID_gracza]],gracz[],3,FALSE)</f>
        <v>43842</v>
      </c>
      <c r="H678" t="str">
        <f>VLOOKUP(rozgrywka[[#This Row],[ID_gracza]],gracz[],4,FALSE)</f>
        <v>Polska</v>
      </c>
      <c r="I678" t="str">
        <f>VLOOKUP(rozgrywka[[#This Row],[ID_mapy]],mapa[],2,FALSE)</f>
        <v>Tofik Lis</v>
      </c>
      <c r="J678" t="str">
        <f>VLOOKUP(rozgrywka[[#This Row],[ID_mapy]],mapa[],3,FALSE)</f>
        <v>Kość-Trąbek</v>
      </c>
      <c r="K678">
        <f>VLOOKUP(rozgrywka[[#This Row],[ID_mapy]],mapa[],4,FALSE)</f>
        <v>6</v>
      </c>
      <c r="L678">
        <f>VLOOKUP(rozgrywka[[#This Row],[ID_mapy]],mapa[],5,FALSE)</f>
        <v>160</v>
      </c>
      <c r="M678">
        <f>VLOOKUP(rozgrywka[[#This Row],[ID_mapy]],mapa[],6,FALSE)</f>
        <v>1200</v>
      </c>
      <c r="N678" s="4">
        <f>MONTH(rozgrywka[[#This Row],[Data_rozgrywki]])</f>
        <v>2</v>
      </c>
      <c r="O678" s="4">
        <f>YEAR(rozgrywka[[#This Row],[Data_rozgrywki]])</f>
        <v>2020</v>
      </c>
    </row>
    <row r="679" spans="1:15" x14ac:dyDescent="0.25">
      <c r="A679">
        <v>678</v>
      </c>
      <c r="B679">
        <v>19</v>
      </c>
      <c r="C679">
        <v>1</v>
      </c>
      <c r="D679" s="1">
        <v>43884</v>
      </c>
      <c r="E679">
        <v>70.34</v>
      </c>
      <c r="F679" t="str">
        <f>VLOOKUP(rozgrywka[[#This Row],[ID_gracza]],gracz[],2,FALSE)</f>
        <v>TapnalemXD</v>
      </c>
      <c r="G679" s="1">
        <f>VLOOKUP(rozgrywka[[#This Row],[ID_gracza]],gracz[],3,FALSE)</f>
        <v>43875</v>
      </c>
      <c r="H679" t="str">
        <f>VLOOKUP(rozgrywka[[#This Row],[ID_gracza]],gracz[],4,FALSE)</f>
        <v>Polska</v>
      </c>
      <c r="I679" t="str">
        <f>VLOOKUP(rozgrywka[[#This Row],[ID_mapy]],mapa[],2,FALSE)</f>
        <v>Cysmix i Emilka</v>
      </c>
      <c r="J679" t="str">
        <f>VLOOKUP(rozgrywka[[#This Row],[ID_mapy]],mapa[],3,FALSE)</f>
        <v>Deszcz Łez</v>
      </c>
      <c r="K679">
        <f>VLOOKUP(rozgrywka[[#This Row],[ID_mapy]],mapa[],4,FALSE)</f>
        <v>7</v>
      </c>
      <c r="L679">
        <f>VLOOKUP(rozgrywka[[#This Row],[ID_mapy]],mapa[],5,FALSE)</f>
        <v>128</v>
      </c>
      <c r="M679">
        <f>VLOOKUP(rozgrywka[[#This Row],[ID_mapy]],mapa[],6,FALSE)</f>
        <v>1500</v>
      </c>
      <c r="N679" s="4">
        <f>MONTH(rozgrywka[[#This Row],[Data_rozgrywki]])</f>
        <v>2</v>
      </c>
      <c r="O679" s="4">
        <f>YEAR(rozgrywka[[#This Row],[Data_rozgrywki]])</f>
        <v>2020</v>
      </c>
    </row>
    <row r="680" spans="1:15" x14ac:dyDescent="0.25">
      <c r="A680">
        <v>679</v>
      </c>
      <c r="B680">
        <v>19</v>
      </c>
      <c r="C680">
        <v>1</v>
      </c>
      <c r="D680" s="1">
        <v>43884</v>
      </c>
      <c r="E680">
        <v>90.65</v>
      </c>
      <c r="F680" t="str">
        <f>VLOOKUP(rozgrywka[[#This Row],[ID_gracza]],gracz[],2,FALSE)</f>
        <v>TapnalemXD</v>
      </c>
      <c r="G680" s="1">
        <f>VLOOKUP(rozgrywka[[#This Row],[ID_gracza]],gracz[],3,FALSE)</f>
        <v>43875</v>
      </c>
      <c r="H680" t="str">
        <f>VLOOKUP(rozgrywka[[#This Row],[ID_gracza]],gracz[],4,FALSE)</f>
        <v>Polska</v>
      </c>
      <c r="I680" t="str">
        <f>VLOOKUP(rozgrywka[[#This Row],[ID_mapy]],mapa[],2,FALSE)</f>
        <v>Cysmix i Emilka</v>
      </c>
      <c r="J680" t="str">
        <f>VLOOKUP(rozgrywka[[#This Row],[ID_mapy]],mapa[],3,FALSE)</f>
        <v>Deszcz Łez</v>
      </c>
      <c r="K680">
        <f>VLOOKUP(rozgrywka[[#This Row],[ID_mapy]],mapa[],4,FALSE)</f>
        <v>7</v>
      </c>
      <c r="L680">
        <f>VLOOKUP(rozgrywka[[#This Row],[ID_mapy]],mapa[],5,FALSE)</f>
        <v>128</v>
      </c>
      <c r="M680">
        <f>VLOOKUP(rozgrywka[[#This Row],[ID_mapy]],mapa[],6,FALSE)</f>
        <v>1500</v>
      </c>
      <c r="N680" s="4">
        <f>MONTH(rozgrywka[[#This Row],[Data_rozgrywki]])</f>
        <v>2</v>
      </c>
      <c r="O680" s="4">
        <f>YEAR(rozgrywka[[#This Row],[Data_rozgrywki]])</f>
        <v>2020</v>
      </c>
    </row>
    <row r="681" spans="1:15" x14ac:dyDescent="0.25">
      <c r="A681">
        <v>680</v>
      </c>
      <c r="B681">
        <v>19</v>
      </c>
      <c r="C681">
        <v>1</v>
      </c>
      <c r="D681" s="1">
        <v>43884</v>
      </c>
      <c r="E681">
        <v>66.17</v>
      </c>
      <c r="F681" t="str">
        <f>VLOOKUP(rozgrywka[[#This Row],[ID_gracza]],gracz[],2,FALSE)</f>
        <v>TapnalemXD</v>
      </c>
      <c r="G681" s="1">
        <f>VLOOKUP(rozgrywka[[#This Row],[ID_gracza]],gracz[],3,FALSE)</f>
        <v>43875</v>
      </c>
      <c r="H681" t="str">
        <f>VLOOKUP(rozgrywka[[#This Row],[ID_gracza]],gracz[],4,FALSE)</f>
        <v>Polska</v>
      </c>
      <c r="I681" t="str">
        <f>VLOOKUP(rozgrywka[[#This Row],[ID_mapy]],mapa[],2,FALSE)</f>
        <v>Cysmix i Emilka</v>
      </c>
      <c r="J681" t="str">
        <f>VLOOKUP(rozgrywka[[#This Row],[ID_mapy]],mapa[],3,FALSE)</f>
        <v>Deszcz Łez</v>
      </c>
      <c r="K681">
        <f>VLOOKUP(rozgrywka[[#This Row],[ID_mapy]],mapa[],4,FALSE)</f>
        <v>7</v>
      </c>
      <c r="L681">
        <f>VLOOKUP(rozgrywka[[#This Row],[ID_mapy]],mapa[],5,FALSE)</f>
        <v>128</v>
      </c>
      <c r="M681">
        <f>VLOOKUP(rozgrywka[[#This Row],[ID_mapy]],mapa[],6,FALSE)</f>
        <v>1500</v>
      </c>
      <c r="N681" s="4">
        <f>MONTH(rozgrywka[[#This Row],[Data_rozgrywki]])</f>
        <v>2</v>
      </c>
      <c r="O681" s="4">
        <f>YEAR(rozgrywka[[#This Row],[Data_rozgrywki]])</f>
        <v>2020</v>
      </c>
    </row>
    <row r="682" spans="1:15" x14ac:dyDescent="0.25">
      <c r="A682">
        <v>681</v>
      </c>
      <c r="B682">
        <v>19</v>
      </c>
      <c r="C682">
        <v>2</v>
      </c>
      <c r="D682" s="1">
        <v>43884</v>
      </c>
      <c r="E682">
        <v>14.39</v>
      </c>
      <c r="F682" t="str">
        <f>VLOOKUP(rozgrywka[[#This Row],[ID_gracza]],gracz[],2,FALSE)</f>
        <v>TapnalemXD</v>
      </c>
      <c r="G682" s="1">
        <f>VLOOKUP(rozgrywka[[#This Row],[ID_gracza]],gracz[],3,FALSE)</f>
        <v>43875</v>
      </c>
      <c r="H682" t="str">
        <f>VLOOKUP(rozgrywka[[#This Row],[ID_gracza]],gracz[],4,FALSE)</f>
        <v>Polska</v>
      </c>
      <c r="I682" t="str">
        <f>VLOOKUP(rozgrywka[[#This Row],[ID_mapy]],mapa[],2,FALSE)</f>
        <v>Solejek</v>
      </c>
      <c r="J682" t="str">
        <f>VLOOKUP(rozgrywka[[#This Row],[ID_mapy]],mapa[],3,FALSE)</f>
        <v>Renatka</v>
      </c>
      <c r="K682">
        <f>VLOOKUP(rozgrywka[[#This Row],[ID_mapy]],mapa[],4,FALSE)</f>
        <v>7</v>
      </c>
      <c r="L682">
        <f>VLOOKUP(rozgrywka[[#This Row],[ID_mapy]],mapa[],5,FALSE)</f>
        <v>182</v>
      </c>
      <c r="M682">
        <f>VLOOKUP(rozgrywka[[#This Row],[ID_mapy]],mapa[],6,FALSE)</f>
        <v>1500</v>
      </c>
      <c r="N682" s="4">
        <f>MONTH(rozgrywka[[#This Row],[Data_rozgrywki]])</f>
        <v>2</v>
      </c>
      <c r="O682" s="4">
        <f>YEAR(rozgrywka[[#This Row],[Data_rozgrywki]])</f>
        <v>2020</v>
      </c>
    </row>
    <row r="683" spans="1:15" x14ac:dyDescent="0.25">
      <c r="A683">
        <v>682</v>
      </c>
      <c r="B683">
        <v>19</v>
      </c>
      <c r="C683">
        <v>2</v>
      </c>
      <c r="D683" s="1">
        <v>43884</v>
      </c>
      <c r="E683">
        <v>19.7</v>
      </c>
      <c r="F683" t="str">
        <f>VLOOKUP(rozgrywka[[#This Row],[ID_gracza]],gracz[],2,FALSE)</f>
        <v>TapnalemXD</v>
      </c>
      <c r="G683" s="1">
        <f>VLOOKUP(rozgrywka[[#This Row],[ID_gracza]],gracz[],3,FALSE)</f>
        <v>43875</v>
      </c>
      <c r="H683" t="str">
        <f>VLOOKUP(rozgrywka[[#This Row],[ID_gracza]],gracz[],4,FALSE)</f>
        <v>Polska</v>
      </c>
      <c r="I683" t="str">
        <f>VLOOKUP(rozgrywka[[#This Row],[ID_mapy]],mapa[],2,FALSE)</f>
        <v>Solejek</v>
      </c>
      <c r="J683" t="str">
        <f>VLOOKUP(rozgrywka[[#This Row],[ID_mapy]],mapa[],3,FALSE)</f>
        <v>Renatka</v>
      </c>
      <c r="K683">
        <f>VLOOKUP(rozgrywka[[#This Row],[ID_mapy]],mapa[],4,FALSE)</f>
        <v>7</v>
      </c>
      <c r="L683">
        <f>VLOOKUP(rozgrywka[[#This Row],[ID_mapy]],mapa[],5,FALSE)</f>
        <v>182</v>
      </c>
      <c r="M683">
        <f>VLOOKUP(rozgrywka[[#This Row],[ID_mapy]],mapa[],6,FALSE)</f>
        <v>1500</v>
      </c>
      <c r="N683" s="4">
        <f>MONTH(rozgrywka[[#This Row],[Data_rozgrywki]])</f>
        <v>2</v>
      </c>
      <c r="O683" s="4">
        <f>YEAR(rozgrywka[[#This Row],[Data_rozgrywki]])</f>
        <v>2020</v>
      </c>
    </row>
    <row r="684" spans="1:15" x14ac:dyDescent="0.25">
      <c r="A684">
        <v>683</v>
      </c>
      <c r="B684">
        <v>19</v>
      </c>
      <c r="C684">
        <v>2</v>
      </c>
      <c r="D684" s="1">
        <v>43884</v>
      </c>
      <c r="E684">
        <v>32.25</v>
      </c>
      <c r="F684" t="str">
        <f>VLOOKUP(rozgrywka[[#This Row],[ID_gracza]],gracz[],2,FALSE)</f>
        <v>TapnalemXD</v>
      </c>
      <c r="G684" s="1">
        <f>VLOOKUP(rozgrywka[[#This Row],[ID_gracza]],gracz[],3,FALSE)</f>
        <v>43875</v>
      </c>
      <c r="H684" t="str">
        <f>VLOOKUP(rozgrywka[[#This Row],[ID_gracza]],gracz[],4,FALSE)</f>
        <v>Polska</v>
      </c>
      <c r="I684" t="str">
        <f>VLOOKUP(rozgrywka[[#This Row],[ID_mapy]],mapa[],2,FALSE)</f>
        <v>Solejek</v>
      </c>
      <c r="J684" t="str">
        <f>VLOOKUP(rozgrywka[[#This Row],[ID_mapy]],mapa[],3,FALSE)</f>
        <v>Renatka</v>
      </c>
      <c r="K684">
        <f>VLOOKUP(rozgrywka[[#This Row],[ID_mapy]],mapa[],4,FALSE)</f>
        <v>7</v>
      </c>
      <c r="L684">
        <f>VLOOKUP(rozgrywka[[#This Row],[ID_mapy]],mapa[],5,FALSE)</f>
        <v>182</v>
      </c>
      <c r="M684">
        <f>VLOOKUP(rozgrywka[[#This Row],[ID_mapy]],mapa[],6,FALSE)</f>
        <v>1500</v>
      </c>
      <c r="N684" s="4">
        <f>MONTH(rozgrywka[[#This Row],[Data_rozgrywki]])</f>
        <v>2</v>
      </c>
      <c r="O684" s="4">
        <f>YEAR(rozgrywka[[#This Row],[Data_rozgrywki]])</f>
        <v>2020</v>
      </c>
    </row>
    <row r="685" spans="1:15" x14ac:dyDescent="0.25">
      <c r="A685">
        <v>684</v>
      </c>
      <c r="B685">
        <v>19</v>
      </c>
      <c r="C685">
        <v>2</v>
      </c>
      <c r="D685" s="1">
        <v>43884</v>
      </c>
      <c r="E685">
        <v>30.77</v>
      </c>
      <c r="F685" t="str">
        <f>VLOOKUP(rozgrywka[[#This Row],[ID_gracza]],gracz[],2,FALSE)</f>
        <v>TapnalemXD</v>
      </c>
      <c r="G685" s="1">
        <f>VLOOKUP(rozgrywka[[#This Row],[ID_gracza]],gracz[],3,FALSE)</f>
        <v>43875</v>
      </c>
      <c r="H685" t="str">
        <f>VLOOKUP(rozgrywka[[#This Row],[ID_gracza]],gracz[],4,FALSE)</f>
        <v>Polska</v>
      </c>
      <c r="I685" t="str">
        <f>VLOOKUP(rozgrywka[[#This Row],[ID_mapy]],mapa[],2,FALSE)</f>
        <v>Solejek</v>
      </c>
      <c r="J685" t="str">
        <f>VLOOKUP(rozgrywka[[#This Row],[ID_mapy]],mapa[],3,FALSE)</f>
        <v>Renatka</v>
      </c>
      <c r="K685">
        <f>VLOOKUP(rozgrywka[[#This Row],[ID_mapy]],mapa[],4,FALSE)</f>
        <v>7</v>
      </c>
      <c r="L685">
        <f>VLOOKUP(rozgrywka[[#This Row],[ID_mapy]],mapa[],5,FALSE)</f>
        <v>182</v>
      </c>
      <c r="M685">
        <f>VLOOKUP(rozgrywka[[#This Row],[ID_mapy]],mapa[],6,FALSE)</f>
        <v>1500</v>
      </c>
      <c r="N685" s="4">
        <f>MONTH(rozgrywka[[#This Row],[Data_rozgrywki]])</f>
        <v>2</v>
      </c>
      <c r="O685" s="4">
        <f>YEAR(rozgrywka[[#This Row],[Data_rozgrywki]])</f>
        <v>2020</v>
      </c>
    </row>
    <row r="686" spans="1:15" x14ac:dyDescent="0.25">
      <c r="A686">
        <v>685</v>
      </c>
      <c r="B686">
        <v>19</v>
      </c>
      <c r="C686">
        <v>2</v>
      </c>
      <c r="D686" s="1">
        <v>43884</v>
      </c>
      <c r="E686">
        <v>49.16</v>
      </c>
      <c r="F686" t="str">
        <f>VLOOKUP(rozgrywka[[#This Row],[ID_gracza]],gracz[],2,FALSE)</f>
        <v>TapnalemXD</v>
      </c>
      <c r="G686" s="1">
        <f>VLOOKUP(rozgrywka[[#This Row],[ID_gracza]],gracz[],3,FALSE)</f>
        <v>43875</v>
      </c>
      <c r="H686" t="str">
        <f>VLOOKUP(rozgrywka[[#This Row],[ID_gracza]],gracz[],4,FALSE)</f>
        <v>Polska</v>
      </c>
      <c r="I686" t="str">
        <f>VLOOKUP(rozgrywka[[#This Row],[ID_mapy]],mapa[],2,FALSE)</f>
        <v>Solejek</v>
      </c>
      <c r="J686" t="str">
        <f>VLOOKUP(rozgrywka[[#This Row],[ID_mapy]],mapa[],3,FALSE)</f>
        <v>Renatka</v>
      </c>
      <c r="K686">
        <f>VLOOKUP(rozgrywka[[#This Row],[ID_mapy]],mapa[],4,FALSE)</f>
        <v>7</v>
      </c>
      <c r="L686">
        <f>VLOOKUP(rozgrywka[[#This Row],[ID_mapy]],mapa[],5,FALSE)</f>
        <v>182</v>
      </c>
      <c r="M686">
        <f>VLOOKUP(rozgrywka[[#This Row],[ID_mapy]],mapa[],6,FALSE)</f>
        <v>1500</v>
      </c>
      <c r="N686" s="4">
        <f>MONTH(rozgrywka[[#This Row],[Data_rozgrywki]])</f>
        <v>2</v>
      </c>
      <c r="O686" s="4">
        <f>YEAR(rozgrywka[[#This Row],[Data_rozgrywki]])</f>
        <v>2020</v>
      </c>
    </row>
    <row r="687" spans="1:15" x14ac:dyDescent="0.25">
      <c r="A687">
        <v>686</v>
      </c>
      <c r="B687">
        <v>19</v>
      </c>
      <c r="C687">
        <v>2</v>
      </c>
      <c r="D687" s="1">
        <v>43884</v>
      </c>
      <c r="E687">
        <v>44.28</v>
      </c>
      <c r="F687" t="str">
        <f>VLOOKUP(rozgrywka[[#This Row],[ID_gracza]],gracz[],2,FALSE)</f>
        <v>TapnalemXD</v>
      </c>
      <c r="G687" s="1">
        <f>VLOOKUP(rozgrywka[[#This Row],[ID_gracza]],gracz[],3,FALSE)</f>
        <v>43875</v>
      </c>
      <c r="H687" t="str">
        <f>VLOOKUP(rozgrywka[[#This Row],[ID_gracza]],gracz[],4,FALSE)</f>
        <v>Polska</v>
      </c>
      <c r="I687" t="str">
        <f>VLOOKUP(rozgrywka[[#This Row],[ID_mapy]],mapa[],2,FALSE)</f>
        <v>Solejek</v>
      </c>
      <c r="J687" t="str">
        <f>VLOOKUP(rozgrywka[[#This Row],[ID_mapy]],mapa[],3,FALSE)</f>
        <v>Renatka</v>
      </c>
      <c r="K687">
        <f>VLOOKUP(rozgrywka[[#This Row],[ID_mapy]],mapa[],4,FALSE)</f>
        <v>7</v>
      </c>
      <c r="L687">
        <f>VLOOKUP(rozgrywka[[#This Row],[ID_mapy]],mapa[],5,FALSE)</f>
        <v>182</v>
      </c>
      <c r="M687">
        <f>VLOOKUP(rozgrywka[[#This Row],[ID_mapy]],mapa[],6,FALSE)</f>
        <v>1500</v>
      </c>
      <c r="N687" s="4">
        <f>MONTH(rozgrywka[[#This Row],[Data_rozgrywki]])</f>
        <v>2</v>
      </c>
      <c r="O687" s="4">
        <f>YEAR(rozgrywka[[#This Row],[Data_rozgrywki]])</f>
        <v>2020</v>
      </c>
    </row>
    <row r="688" spans="1:15" x14ac:dyDescent="0.25">
      <c r="A688">
        <v>687</v>
      </c>
      <c r="B688">
        <v>19</v>
      </c>
      <c r="C688">
        <v>2</v>
      </c>
      <c r="D688" s="1">
        <v>43884</v>
      </c>
      <c r="E688">
        <v>52.72</v>
      </c>
      <c r="F688" t="str">
        <f>VLOOKUP(rozgrywka[[#This Row],[ID_gracza]],gracz[],2,FALSE)</f>
        <v>TapnalemXD</v>
      </c>
      <c r="G688" s="1">
        <f>VLOOKUP(rozgrywka[[#This Row],[ID_gracza]],gracz[],3,FALSE)</f>
        <v>43875</v>
      </c>
      <c r="H688" t="str">
        <f>VLOOKUP(rozgrywka[[#This Row],[ID_gracza]],gracz[],4,FALSE)</f>
        <v>Polska</v>
      </c>
      <c r="I688" t="str">
        <f>VLOOKUP(rozgrywka[[#This Row],[ID_mapy]],mapa[],2,FALSE)</f>
        <v>Solejek</v>
      </c>
      <c r="J688" t="str">
        <f>VLOOKUP(rozgrywka[[#This Row],[ID_mapy]],mapa[],3,FALSE)</f>
        <v>Renatka</v>
      </c>
      <c r="K688">
        <f>VLOOKUP(rozgrywka[[#This Row],[ID_mapy]],mapa[],4,FALSE)</f>
        <v>7</v>
      </c>
      <c r="L688">
        <f>VLOOKUP(rozgrywka[[#This Row],[ID_mapy]],mapa[],5,FALSE)</f>
        <v>182</v>
      </c>
      <c r="M688">
        <f>VLOOKUP(rozgrywka[[#This Row],[ID_mapy]],mapa[],6,FALSE)</f>
        <v>1500</v>
      </c>
      <c r="N688" s="4">
        <f>MONTH(rozgrywka[[#This Row],[Data_rozgrywki]])</f>
        <v>2</v>
      </c>
      <c r="O688" s="4">
        <f>YEAR(rozgrywka[[#This Row],[Data_rozgrywki]])</f>
        <v>2020</v>
      </c>
    </row>
    <row r="689" spans="1:15" x14ac:dyDescent="0.25">
      <c r="A689">
        <v>688</v>
      </c>
      <c r="B689">
        <v>1</v>
      </c>
      <c r="C689">
        <v>17</v>
      </c>
      <c r="D689" s="1">
        <v>43885</v>
      </c>
      <c r="E689">
        <v>23.18</v>
      </c>
      <c r="F689" t="str">
        <f>VLOOKUP(rozgrywka[[#This Row],[ID_gracza]],gracz[],2,FALSE)</f>
        <v>Tapcio</v>
      </c>
      <c r="G689" s="1">
        <f>VLOOKUP(rozgrywka[[#This Row],[ID_gracza]],gracz[],3,FALSE)</f>
        <v>43842</v>
      </c>
      <c r="H689" t="str">
        <f>VLOOKUP(rozgrywka[[#This Row],[ID_gracza]],gracz[],4,FALSE)</f>
        <v>Polska</v>
      </c>
      <c r="I689" t="str">
        <f>VLOOKUP(rozgrywka[[#This Row],[ID_mapy]],mapa[],2,FALSE)</f>
        <v>Tofik Lis</v>
      </c>
      <c r="J689" t="str">
        <f>VLOOKUP(rozgrywka[[#This Row],[ID_mapy]],mapa[],3,FALSE)</f>
        <v>Kość-Trąbek</v>
      </c>
      <c r="K689">
        <f>VLOOKUP(rozgrywka[[#This Row],[ID_mapy]],mapa[],4,FALSE)</f>
        <v>6</v>
      </c>
      <c r="L689">
        <f>VLOOKUP(rozgrywka[[#This Row],[ID_mapy]],mapa[],5,FALSE)</f>
        <v>160</v>
      </c>
      <c r="M689">
        <f>VLOOKUP(rozgrywka[[#This Row],[ID_mapy]],mapa[],6,FALSE)</f>
        <v>1200</v>
      </c>
      <c r="N689" s="4">
        <f>MONTH(rozgrywka[[#This Row],[Data_rozgrywki]])</f>
        <v>2</v>
      </c>
      <c r="O689" s="4">
        <f>YEAR(rozgrywka[[#This Row],[Data_rozgrywki]])</f>
        <v>2020</v>
      </c>
    </row>
    <row r="690" spans="1:15" x14ac:dyDescent="0.25">
      <c r="A690">
        <v>689</v>
      </c>
      <c r="B690">
        <v>1</v>
      </c>
      <c r="C690">
        <v>17</v>
      </c>
      <c r="D690" s="1">
        <v>43885</v>
      </c>
      <c r="E690">
        <v>26.06</v>
      </c>
      <c r="F690" t="str">
        <f>VLOOKUP(rozgrywka[[#This Row],[ID_gracza]],gracz[],2,FALSE)</f>
        <v>Tapcio</v>
      </c>
      <c r="G690" s="1">
        <f>VLOOKUP(rozgrywka[[#This Row],[ID_gracza]],gracz[],3,FALSE)</f>
        <v>43842</v>
      </c>
      <c r="H690" t="str">
        <f>VLOOKUP(rozgrywka[[#This Row],[ID_gracza]],gracz[],4,FALSE)</f>
        <v>Polska</v>
      </c>
      <c r="I690" t="str">
        <f>VLOOKUP(rozgrywka[[#This Row],[ID_mapy]],mapa[],2,FALSE)</f>
        <v>Tofik Lis</v>
      </c>
      <c r="J690" t="str">
        <f>VLOOKUP(rozgrywka[[#This Row],[ID_mapy]],mapa[],3,FALSE)</f>
        <v>Kość-Trąbek</v>
      </c>
      <c r="K690">
        <f>VLOOKUP(rozgrywka[[#This Row],[ID_mapy]],mapa[],4,FALSE)</f>
        <v>6</v>
      </c>
      <c r="L690">
        <f>VLOOKUP(rozgrywka[[#This Row],[ID_mapy]],mapa[],5,FALSE)</f>
        <v>160</v>
      </c>
      <c r="M690">
        <f>VLOOKUP(rozgrywka[[#This Row],[ID_mapy]],mapa[],6,FALSE)</f>
        <v>1200</v>
      </c>
      <c r="N690" s="4">
        <f>MONTH(rozgrywka[[#This Row],[Data_rozgrywki]])</f>
        <v>2</v>
      </c>
      <c r="O690" s="4">
        <f>YEAR(rozgrywka[[#This Row],[Data_rozgrywki]])</f>
        <v>2020</v>
      </c>
    </row>
    <row r="691" spans="1:15" x14ac:dyDescent="0.25">
      <c r="A691">
        <v>690</v>
      </c>
      <c r="B691">
        <v>19</v>
      </c>
      <c r="C691">
        <v>2</v>
      </c>
      <c r="D691" s="1">
        <v>43885</v>
      </c>
      <c r="E691">
        <v>60.63</v>
      </c>
      <c r="F691" t="str">
        <f>VLOOKUP(rozgrywka[[#This Row],[ID_gracza]],gracz[],2,FALSE)</f>
        <v>TapnalemXD</v>
      </c>
      <c r="G691" s="1">
        <f>VLOOKUP(rozgrywka[[#This Row],[ID_gracza]],gracz[],3,FALSE)</f>
        <v>43875</v>
      </c>
      <c r="H691" t="str">
        <f>VLOOKUP(rozgrywka[[#This Row],[ID_gracza]],gracz[],4,FALSE)</f>
        <v>Polska</v>
      </c>
      <c r="I691" t="str">
        <f>VLOOKUP(rozgrywka[[#This Row],[ID_mapy]],mapa[],2,FALSE)</f>
        <v>Solejek</v>
      </c>
      <c r="J691" t="str">
        <f>VLOOKUP(rozgrywka[[#This Row],[ID_mapy]],mapa[],3,FALSE)</f>
        <v>Renatka</v>
      </c>
      <c r="K691">
        <f>VLOOKUP(rozgrywka[[#This Row],[ID_mapy]],mapa[],4,FALSE)</f>
        <v>7</v>
      </c>
      <c r="L691">
        <f>VLOOKUP(rozgrywka[[#This Row],[ID_mapy]],mapa[],5,FALSE)</f>
        <v>182</v>
      </c>
      <c r="M691">
        <f>VLOOKUP(rozgrywka[[#This Row],[ID_mapy]],mapa[],6,FALSE)</f>
        <v>1500</v>
      </c>
      <c r="N691" s="4">
        <f>MONTH(rozgrywka[[#This Row],[Data_rozgrywki]])</f>
        <v>2</v>
      </c>
      <c r="O691" s="4">
        <f>YEAR(rozgrywka[[#This Row],[Data_rozgrywki]])</f>
        <v>2020</v>
      </c>
    </row>
    <row r="692" spans="1:15" x14ac:dyDescent="0.25">
      <c r="A692">
        <v>691</v>
      </c>
      <c r="B692">
        <v>1</v>
      </c>
      <c r="C692">
        <v>17</v>
      </c>
      <c r="D692" s="1">
        <v>43886</v>
      </c>
      <c r="E692">
        <v>39.94</v>
      </c>
      <c r="F692" t="str">
        <f>VLOOKUP(rozgrywka[[#This Row],[ID_gracza]],gracz[],2,FALSE)</f>
        <v>Tapcio</v>
      </c>
      <c r="G692" s="1">
        <f>VLOOKUP(rozgrywka[[#This Row],[ID_gracza]],gracz[],3,FALSE)</f>
        <v>43842</v>
      </c>
      <c r="H692" t="str">
        <f>VLOOKUP(rozgrywka[[#This Row],[ID_gracza]],gracz[],4,FALSE)</f>
        <v>Polska</v>
      </c>
      <c r="I692" t="str">
        <f>VLOOKUP(rozgrywka[[#This Row],[ID_mapy]],mapa[],2,FALSE)</f>
        <v>Tofik Lis</v>
      </c>
      <c r="J692" t="str">
        <f>VLOOKUP(rozgrywka[[#This Row],[ID_mapy]],mapa[],3,FALSE)</f>
        <v>Kość-Trąbek</v>
      </c>
      <c r="K692">
        <f>VLOOKUP(rozgrywka[[#This Row],[ID_mapy]],mapa[],4,FALSE)</f>
        <v>6</v>
      </c>
      <c r="L692">
        <f>VLOOKUP(rozgrywka[[#This Row],[ID_mapy]],mapa[],5,FALSE)</f>
        <v>160</v>
      </c>
      <c r="M692">
        <f>VLOOKUP(rozgrywka[[#This Row],[ID_mapy]],mapa[],6,FALSE)</f>
        <v>1200</v>
      </c>
      <c r="N692" s="4">
        <f>MONTH(rozgrywka[[#This Row],[Data_rozgrywki]])</f>
        <v>2</v>
      </c>
      <c r="O692" s="4">
        <f>YEAR(rozgrywka[[#This Row],[Data_rozgrywki]])</f>
        <v>2020</v>
      </c>
    </row>
    <row r="693" spans="1:15" x14ac:dyDescent="0.25">
      <c r="A693">
        <v>692</v>
      </c>
      <c r="B693">
        <v>19</v>
      </c>
      <c r="C693">
        <v>2</v>
      </c>
      <c r="D693" s="1">
        <v>43887</v>
      </c>
      <c r="E693">
        <v>79.97</v>
      </c>
      <c r="F693" t="str">
        <f>VLOOKUP(rozgrywka[[#This Row],[ID_gracza]],gracz[],2,FALSE)</f>
        <v>TapnalemXD</v>
      </c>
      <c r="G693" s="1">
        <f>VLOOKUP(rozgrywka[[#This Row],[ID_gracza]],gracz[],3,FALSE)</f>
        <v>43875</v>
      </c>
      <c r="H693" t="str">
        <f>VLOOKUP(rozgrywka[[#This Row],[ID_gracza]],gracz[],4,FALSE)</f>
        <v>Polska</v>
      </c>
      <c r="I693" t="str">
        <f>VLOOKUP(rozgrywka[[#This Row],[ID_mapy]],mapa[],2,FALSE)</f>
        <v>Solejek</v>
      </c>
      <c r="J693" t="str">
        <f>VLOOKUP(rozgrywka[[#This Row],[ID_mapy]],mapa[],3,FALSE)</f>
        <v>Renatka</v>
      </c>
      <c r="K693">
        <f>VLOOKUP(rozgrywka[[#This Row],[ID_mapy]],mapa[],4,FALSE)</f>
        <v>7</v>
      </c>
      <c r="L693">
        <f>VLOOKUP(rozgrywka[[#This Row],[ID_mapy]],mapa[],5,FALSE)</f>
        <v>182</v>
      </c>
      <c r="M693">
        <f>VLOOKUP(rozgrywka[[#This Row],[ID_mapy]],mapa[],6,FALSE)</f>
        <v>1500</v>
      </c>
      <c r="N693" s="4">
        <f>MONTH(rozgrywka[[#This Row],[Data_rozgrywki]])</f>
        <v>2</v>
      </c>
      <c r="O693" s="4">
        <f>YEAR(rozgrywka[[#This Row],[Data_rozgrywki]])</f>
        <v>2020</v>
      </c>
    </row>
    <row r="694" spans="1:15" x14ac:dyDescent="0.25">
      <c r="A694">
        <v>693</v>
      </c>
      <c r="B694">
        <v>1</v>
      </c>
      <c r="C694">
        <v>17</v>
      </c>
      <c r="D694" s="1">
        <v>43888</v>
      </c>
      <c r="E694">
        <v>42.92</v>
      </c>
      <c r="F694" t="str">
        <f>VLOOKUP(rozgrywka[[#This Row],[ID_gracza]],gracz[],2,FALSE)</f>
        <v>Tapcio</v>
      </c>
      <c r="G694" s="1">
        <f>VLOOKUP(rozgrywka[[#This Row],[ID_gracza]],gracz[],3,FALSE)</f>
        <v>43842</v>
      </c>
      <c r="H694" t="str">
        <f>VLOOKUP(rozgrywka[[#This Row],[ID_gracza]],gracz[],4,FALSE)</f>
        <v>Polska</v>
      </c>
      <c r="I694" t="str">
        <f>VLOOKUP(rozgrywka[[#This Row],[ID_mapy]],mapa[],2,FALSE)</f>
        <v>Tofik Lis</v>
      </c>
      <c r="J694" t="str">
        <f>VLOOKUP(rozgrywka[[#This Row],[ID_mapy]],mapa[],3,FALSE)</f>
        <v>Kość-Trąbek</v>
      </c>
      <c r="K694">
        <f>VLOOKUP(rozgrywka[[#This Row],[ID_mapy]],mapa[],4,FALSE)</f>
        <v>6</v>
      </c>
      <c r="L694">
        <f>VLOOKUP(rozgrywka[[#This Row],[ID_mapy]],mapa[],5,FALSE)</f>
        <v>160</v>
      </c>
      <c r="M694">
        <f>VLOOKUP(rozgrywka[[#This Row],[ID_mapy]],mapa[],6,FALSE)</f>
        <v>1200</v>
      </c>
      <c r="N694" s="4">
        <f>MONTH(rozgrywka[[#This Row],[Data_rozgrywki]])</f>
        <v>2</v>
      </c>
      <c r="O694" s="4">
        <f>YEAR(rozgrywka[[#This Row],[Data_rozgrywki]])</f>
        <v>2020</v>
      </c>
    </row>
    <row r="695" spans="1:15" x14ac:dyDescent="0.25">
      <c r="A695">
        <v>694</v>
      </c>
      <c r="B695">
        <v>1</v>
      </c>
      <c r="C695">
        <v>17</v>
      </c>
      <c r="D695" s="1">
        <v>43888</v>
      </c>
      <c r="E695">
        <v>41.39</v>
      </c>
      <c r="F695" t="str">
        <f>VLOOKUP(rozgrywka[[#This Row],[ID_gracza]],gracz[],2,FALSE)</f>
        <v>Tapcio</v>
      </c>
      <c r="G695" s="1">
        <f>VLOOKUP(rozgrywka[[#This Row],[ID_gracza]],gracz[],3,FALSE)</f>
        <v>43842</v>
      </c>
      <c r="H695" t="str">
        <f>VLOOKUP(rozgrywka[[#This Row],[ID_gracza]],gracz[],4,FALSE)</f>
        <v>Polska</v>
      </c>
      <c r="I695" t="str">
        <f>VLOOKUP(rozgrywka[[#This Row],[ID_mapy]],mapa[],2,FALSE)</f>
        <v>Tofik Lis</v>
      </c>
      <c r="J695" t="str">
        <f>VLOOKUP(rozgrywka[[#This Row],[ID_mapy]],mapa[],3,FALSE)</f>
        <v>Kość-Trąbek</v>
      </c>
      <c r="K695">
        <f>VLOOKUP(rozgrywka[[#This Row],[ID_mapy]],mapa[],4,FALSE)</f>
        <v>6</v>
      </c>
      <c r="L695">
        <f>VLOOKUP(rozgrywka[[#This Row],[ID_mapy]],mapa[],5,FALSE)</f>
        <v>160</v>
      </c>
      <c r="M695">
        <f>VLOOKUP(rozgrywka[[#This Row],[ID_mapy]],mapa[],6,FALSE)</f>
        <v>1200</v>
      </c>
      <c r="N695" s="4">
        <f>MONTH(rozgrywka[[#This Row],[Data_rozgrywki]])</f>
        <v>2</v>
      </c>
      <c r="O695" s="4">
        <f>YEAR(rozgrywka[[#This Row],[Data_rozgrywki]])</f>
        <v>2020</v>
      </c>
    </row>
    <row r="696" spans="1:15" x14ac:dyDescent="0.25">
      <c r="A696">
        <v>695</v>
      </c>
      <c r="B696">
        <v>1</v>
      </c>
      <c r="C696">
        <v>17</v>
      </c>
      <c r="D696" s="1">
        <v>43888</v>
      </c>
      <c r="E696">
        <v>47.41</v>
      </c>
      <c r="F696" t="str">
        <f>VLOOKUP(rozgrywka[[#This Row],[ID_gracza]],gracz[],2,FALSE)</f>
        <v>Tapcio</v>
      </c>
      <c r="G696" s="1">
        <f>VLOOKUP(rozgrywka[[#This Row],[ID_gracza]],gracz[],3,FALSE)</f>
        <v>43842</v>
      </c>
      <c r="H696" t="str">
        <f>VLOOKUP(rozgrywka[[#This Row],[ID_gracza]],gracz[],4,FALSE)</f>
        <v>Polska</v>
      </c>
      <c r="I696" t="str">
        <f>VLOOKUP(rozgrywka[[#This Row],[ID_mapy]],mapa[],2,FALSE)</f>
        <v>Tofik Lis</v>
      </c>
      <c r="J696" t="str">
        <f>VLOOKUP(rozgrywka[[#This Row],[ID_mapy]],mapa[],3,FALSE)</f>
        <v>Kość-Trąbek</v>
      </c>
      <c r="K696">
        <f>VLOOKUP(rozgrywka[[#This Row],[ID_mapy]],mapa[],4,FALSE)</f>
        <v>6</v>
      </c>
      <c r="L696">
        <f>VLOOKUP(rozgrywka[[#This Row],[ID_mapy]],mapa[],5,FALSE)</f>
        <v>160</v>
      </c>
      <c r="M696">
        <f>VLOOKUP(rozgrywka[[#This Row],[ID_mapy]],mapa[],6,FALSE)</f>
        <v>1200</v>
      </c>
      <c r="N696" s="4">
        <f>MONTH(rozgrywka[[#This Row],[Data_rozgrywki]])</f>
        <v>2</v>
      </c>
      <c r="O696" s="4">
        <f>YEAR(rozgrywka[[#This Row],[Data_rozgrywki]])</f>
        <v>2020</v>
      </c>
    </row>
    <row r="697" spans="1:15" x14ac:dyDescent="0.25">
      <c r="A697">
        <v>696</v>
      </c>
      <c r="B697">
        <v>1</v>
      </c>
      <c r="C697">
        <v>17</v>
      </c>
      <c r="D697" s="1">
        <v>43888</v>
      </c>
      <c r="E697">
        <v>65.069999999999993</v>
      </c>
      <c r="F697" t="str">
        <f>VLOOKUP(rozgrywka[[#This Row],[ID_gracza]],gracz[],2,FALSE)</f>
        <v>Tapcio</v>
      </c>
      <c r="G697" s="1">
        <f>VLOOKUP(rozgrywka[[#This Row],[ID_gracza]],gracz[],3,FALSE)</f>
        <v>43842</v>
      </c>
      <c r="H697" t="str">
        <f>VLOOKUP(rozgrywka[[#This Row],[ID_gracza]],gracz[],4,FALSE)</f>
        <v>Polska</v>
      </c>
      <c r="I697" t="str">
        <f>VLOOKUP(rozgrywka[[#This Row],[ID_mapy]],mapa[],2,FALSE)</f>
        <v>Tofik Lis</v>
      </c>
      <c r="J697" t="str">
        <f>VLOOKUP(rozgrywka[[#This Row],[ID_mapy]],mapa[],3,FALSE)</f>
        <v>Kość-Trąbek</v>
      </c>
      <c r="K697">
        <f>VLOOKUP(rozgrywka[[#This Row],[ID_mapy]],mapa[],4,FALSE)</f>
        <v>6</v>
      </c>
      <c r="L697">
        <f>VLOOKUP(rozgrywka[[#This Row],[ID_mapy]],mapa[],5,FALSE)</f>
        <v>160</v>
      </c>
      <c r="M697">
        <f>VLOOKUP(rozgrywka[[#This Row],[ID_mapy]],mapa[],6,FALSE)</f>
        <v>1200</v>
      </c>
      <c r="N697" s="4">
        <f>MONTH(rozgrywka[[#This Row],[Data_rozgrywki]])</f>
        <v>2</v>
      </c>
      <c r="O697" s="4">
        <f>YEAR(rozgrywka[[#This Row],[Data_rozgrywki]])</f>
        <v>2020</v>
      </c>
    </row>
    <row r="698" spans="1:15" x14ac:dyDescent="0.25">
      <c r="A698">
        <v>697</v>
      </c>
      <c r="B698">
        <v>1</v>
      </c>
      <c r="C698">
        <v>17</v>
      </c>
      <c r="D698" s="1">
        <v>43888</v>
      </c>
      <c r="E698">
        <v>70.819999999999993</v>
      </c>
      <c r="F698" t="str">
        <f>VLOOKUP(rozgrywka[[#This Row],[ID_gracza]],gracz[],2,FALSE)</f>
        <v>Tapcio</v>
      </c>
      <c r="G698" s="1">
        <f>VLOOKUP(rozgrywka[[#This Row],[ID_gracza]],gracz[],3,FALSE)</f>
        <v>43842</v>
      </c>
      <c r="H698" t="str">
        <f>VLOOKUP(rozgrywka[[#This Row],[ID_gracza]],gracz[],4,FALSE)</f>
        <v>Polska</v>
      </c>
      <c r="I698" t="str">
        <f>VLOOKUP(rozgrywka[[#This Row],[ID_mapy]],mapa[],2,FALSE)</f>
        <v>Tofik Lis</v>
      </c>
      <c r="J698" t="str">
        <f>VLOOKUP(rozgrywka[[#This Row],[ID_mapy]],mapa[],3,FALSE)</f>
        <v>Kość-Trąbek</v>
      </c>
      <c r="K698">
        <f>VLOOKUP(rozgrywka[[#This Row],[ID_mapy]],mapa[],4,FALSE)</f>
        <v>6</v>
      </c>
      <c r="L698">
        <f>VLOOKUP(rozgrywka[[#This Row],[ID_mapy]],mapa[],5,FALSE)</f>
        <v>160</v>
      </c>
      <c r="M698">
        <f>VLOOKUP(rozgrywka[[#This Row],[ID_mapy]],mapa[],6,FALSE)</f>
        <v>1200</v>
      </c>
      <c r="N698" s="4">
        <f>MONTH(rozgrywka[[#This Row],[Data_rozgrywki]])</f>
        <v>2</v>
      </c>
      <c r="O698" s="4">
        <f>YEAR(rozgrywka[[#This Row],[Data_rozgrywki]])</f>
        <v>2020</v>
      </c>
    </row>
    <row r="699" spans="1:15" x14ac:dyDescent="0.25">
      <c r="A699">
        <v>698</v>
      </c>
      <c r="B699">
        <v>1</v>
      </c>
      <c r="C699">
        <v>17</v>
      </c>
      <c r="D699" s="1">
        <v>43888</v>
      </c>
      <c r="E699">
        <v>92.46</v>
      </c>
      <c r="F699" t="str">
        <f>VLOOKUP(rozgrywka[[#This Row],[ID_gracza]],gracz[],2,FALSE)</f>
        <v>Tapcio</v>
      </c>
      <c r="G699" s="1">
        <f>VLOOKUP(rozgrywka[[#This Row],[ID_gracza]],gracz[],3,FALSE)</f>
        <v>43842</v>
      </c>
      <c r="H699" t="str">
        <f>VLOOKUP(rozgrywka[[#This Row],[ID_gracza]],gracz[],4,FALSE)</f>
        <v>Polska</v>
      </c>
      <c r="I699" t="str">
        <f>VLOOKUP(rozgrywka[[#This Row],[ID_mapy]],mapa[],2,FALSE)</f>
        <v>Tofik Lis</v>
      </c>
      <c r="J699" t="str">
        <f>VLOOKUP(rozgrywka[[#This Row],[ID_mapy]],mapa[],3,FALSE)</f>
        <v>Kość-Trąbek</v>
      </c>
      <c r="K699">
        <f>VLOOKUP(rozgrywka[[#This Row],[ID_mapy]],mapa[],4,FALSE)</f>
        <v>6</v>
      </c>
      <c r="L699">
        <f>VLOOKUP(rozgrywka[[#This Row],[ID_mapy]],mapa[],5,FALSE)</f>
        <v>160</v>
      </c>
      <c r="M699">
        <f>VLOOKUP(rozgrywka[[#This Row],[ID_mapy]],mapa[],6,FALSE)</f>
        <v>1200</v>
      </c>
      <c r="N699" s="4">
        <f>MONTH(rozgrywka[[#This Row],[Data_rozgrywki]])</f>
        <v>2</v>
      </c>
      <c r="O699" s="4">
        <f>YEAR(rozgrywka[[#This Row],[Data_rozgrywki]])</f>
        <v>2020</v>
      </c>
    </row>
    <row r="700" spans="1:15" x14ac:dyDescent="0.25">
      <c r="A700">
        <v>699</v>
      </c>
      <c r="B700">
        <v>1</v>
      </c>
      <c r="C700">
        <v>9</v>
      </c>
      <c r="D700" s="1">
        <v>43888</v>
      </c>
      <c r="E700">
        <v>19.61</v>
      </c>
      <c r="F700" t="str">
        <f>VLOOKUP(rozgrywka[[#This Row],[ID_gracza]],gracz[],2,FALSE)</f>
        <v>Tapcio</v>
      </c>
      <c r="G700" s="1">
        <f>VLOOKUP(rozgrywka[[#This Row],[ID_gracza]],gracz[],3,FALSE)</f>
        <v>43842</v>
      </c>
      <c r="H700" t="str">
        <f>VLOOKUP(rozgrywka[[#This Row],[ID_gracza]],gracz[],4,FALSE)</f>
        <v>Polska</v>
      </c>
      <c r="I700" t="str">
        <f>VLOOKUP(rozgrywka[[#This Row],[ID_mapy]],mapa[],2,FALSE)</f>
        <v>Panda Oczy i Termit</v>
      </c>
      <c r="J700" t="str">
        <f>VLOOKUP(rozgrywka[[#This Row],[ID_mapy]],mapa[],3,FALSE)</f>
        <v>Duży Wynik</v>
      </c>
      <c r="K700">
        <f>VLOOKUP(rozgrywka[[#This Row],[ID_mapy]],mapa[],4,FALSE)</f>
        <v>6</v>
      </c>
      <c r="L700">
        <f>VLOOKUP(rozgrywka[[#This Row],[ID_mapy]],mapa[],5,FALSE)</f>
        <v>150</v>
      </c>
      <c r="M700">
        <f>VLOOKUP(rozgrywka[[#This Row],[ID_mapy]],mapa[],6,FALSE)</f>
        <v>1200</v>
      </c>
      <c r="N700" s="4">
        <f>MONTH(rozgrywka[[#This Row],[Data_rozgrywki]])</f>
        <v>2</v>
      </c>
      <c r="O700" s="4">
        <f>YEAR(rozgrywka[[#This Row],[Data_rozgrywki]])</f>
        <v>2020</v>
      </c>
    </row>
    <row r="701" spans="1:15" x14ac:dyDescent="0.25">
      <c r="A701">
        <v>700</v>
      </c>
      <c r="B701">
        <v>19</v>
      </c>
      <c r="C701">
        <v>2</v>
      </c>
      <c r="D701" s="1">
        <v>43889</v>
      </c>
      <c r="E701">
        <v>95.57</v>
      </c>
      <c r="F701" t="str">
        <f>VLOOKUP(rozgrywka[[#This Row],[ID_gracza]],gracz[],2,FALSE)</f>
        <v>TapnalemXD</v>
      </c>
      <c r="G701" s="1">
        <f>VLOOKUP(rozgrywka[[#This Row],[ID_gracza]],gracz[],3,FALSE)</f>
        <v>43875</v>
      </c>
      <c r="H701" t="str">
        <f>VLOOKUP(rozgrywka[[#This Row],[ID_gracza]],gracz[],4,FALSE)</f>
        <v>Polska</v>
      </c>
      <c r="I701" t="str">
        <f>VLOOKUP(rozgrywka[[#This Row],[ID_mapy]],mapa[],2,FALSE)</f>
        <v>Solejek</v>
      </c>
      <c r="J701" t="str">
        <f>VLOOKUP(rozgrywka[[#This Row],[ID_mapy]],mapa[],3,FALSE)</f>
        <v>Renatka</v>
      </c>
      <c r="K701">
        <f>VLOOKUP(rozgrywka[[#This Row],[ID_mapy]],mapa[],4,FALSE)</f>
        <v>7</v>
      </c>
      <c r="L701">
        <f>VLOOKUP(rozgrywka[[#This Row],[ID_mapy]],mapa[],5,FALSE)</f>
        <v>182</v>
      </c>
      <c r="M701">
        <f>VLOOKUP(rozgrywka[[#This Row],[ID_mapy]],mapa[],6,FALSE)</f>
        <v>1500</v>
      </c>
      <c r="N701" s="4">
        <f>MONTH(rozgrywka[[#This Row],[Data_rozgrywki]])</f>
        <v>2</v>
      </c>
      <c r="O701" s="4">
        <f>YEAR(rozgrywka[[#This Row],[Data_rozgrywki]])</f>
        <v>2020</v>
      </c>
    </row>
    <row r="702" spans="1:15" x14ac:dyDescent="0.25">
      <c r="A702">
        <v>701</v>
      </c>
      <c r="B702">
        <v>19</v>
      </c>
      <c r="C702">
        <v>3</v>
      </c>
      <c r="D702" s="1">
        <v>43890</v>
      </c>
      <c r="E702">
        <v>12.96</v>
      </c>
      <c r="F702" t="str">
        <f>VLOOKUP(rozgrywka[[#This Row],[ID_gracza]],gracz[],2,FALSE)</f>
        <v>TapnalemXD</v>
      </c>
      <c r="G702" s="1">
        <f>VLOOKUP(rozgrywka[[#This Row],[ID_gracza]],gracz[],3,FALSE)</f>
        <v>43875</v>
      </c>
      <c r="H702" t="str">
        <f>VLOOKUP(rozgrywka[[#This Row],[ID_gracza]],gracz[],4,FALSE)</f>
        <v>Polska</v>
      </c>
      <c r="I702" t="str">
        <f>VLOOKUP(rozgrywka[[#This Row],[ID_mapy]],mapa[],2,FALSE)</f>
        <v>Kuba Omsiak</v>
      </c>
      <c r="J702" t="str">
        <f>VLOOKUP(rozgrywka[[#This Row],[ID_mapy]],mapa[],3,FALSE)</f>
        <v>Moja Miłość</v>
      </c>
      <c r="K702">
        <f>VLOOKUP(rozgrywka[[#This Row],[ID_mapy]],mapa[],4,FALSE)</f>
        <v>5</v>
      </c>
      <c r="L702">
        <f>VLOOKUP(rozgrywka[[#This Row],[ID_mapy]],mapa[],5,FALSE)</f>
        <v>128</v>
      </c>
      <c r="M702">
        <f>VLOOKUP(rozgrywka[[#This Row],[ID_mapy]],mapa[],6,FALSE)</f>
        <v>1000</v>
      </c>
      <c r="N702" s="4">
        <f>MONTH(rozgrywka[[#This Row],[Data_rozgrywki]])</f>
        <v>2</v>
      </c>
      <c r="O702" s="4">
        <f>YEAR(rozgrywka[[#This Row],[Data_rozgrywki]])</f>
        <v>2020</v>
      </c>
    </row>
    <row r="703" spans="1:15" x14ac:dyDescent="0.25">
      <c r="A703">
        <v>702</v>
      </c>
      <c r="B703">
        <v>19</v>
      </c>
      <c r="C703">
        <v>3</v>
      </c>
      <c r="D703" s="1">
        <v>43890</v>
      </c>
      <c r="E703">
        <v>16.77</v>
      </c>
      <c r="F703" t="str">
        <f>VLOOKUP(rozgrywka[[#This Row],[ID_gracza]],gracz[],2,FALSE)</f>
        <v>TapnalemXD</v>
      </c>
      <c r="G703" s="1">
        <f>VLOOKUP(rozgrywka[[#This Row],[ID_gracza]],gracz[],3,FALSE)</f>
        <v>43875</v>
      </c>
      <c r="H703" t="str">
        <f>VLOOKUP(rozgrywka[[#This Row],[ID_gracza]],gracz[],4,FALSE)</f>
        <v>Polska</v>
      </c>
      <c r="I703" t="str">
        <f>VLOOKUP(rozgrywka[[#This Row],[ID_mapy]],mapa[],2,FALSE)</f>
        <v>Kuba Omsiak</v>
      </c>
      <c r="J703" t="str">
        <f>VLOOKUP(rozgrywka[[#This Row],[ID_mapy]],mapa[],3,FALSE)</f>
        <v>Moja Miłość</v>
      </c>
      <c r="K703">
        <f>VLOOKUP(rozgrywka[[#This Row],[ID_mapy]],mapa[],4,FALSE)</f>
        <v>5</v>
      </c>
      <c r="L703">
        <f>VLOOKUP(rozgrywka[[#This Row],[ID_mapy]],mapa[],5,FALSE)</f>
        <v>128</v>
      </c>
      <c r="M703">
        <f>VLOOKUP(rozgrywka[[#This Row],[ID_mapy]],mapa[],6,FALSE)</f>
        <v>1000</v>
      </c>
      <c r="N703" s="4">
        <f>MONTH(rozgrywka[[#This Row],[Data_rozgrywki]])</f>
        <v>2</v>
      </c>
      <c r="O703" s="4">
        <f>YEAR(rozgrywka[[#This Row],[Data_rozgrywki]])</f>
        <v>2020</v>
      </c>
    </row>
    <row r="704" spans="1:15" x14ac:dyDescent="0.25">
      <c r="A704">
        <v>703</v>
      </c>
      <c r="B704">
        <v>1</v>
      </c>
      <c r="C704">
        <v>9</v>
      </c>
      <c r="D704" s="1">
        <v>43891</v>
      </c>
      <c r="E704">
        <v>17.16</v>
      </c>
      <c r="F704" t="str">
        <f>VLOOKUP(rozgrywka[[#This Row],[ID_gracza]],gracz[],2,FALSE)</f>
        <v>Tapcio</v>
      </c>
      <c r="G704" s="1">
        <f>VLOOKUP(rozgrywka[[#This Row],[ID_gracza]],gracz[],3,FALSE)</f>
        <v>43842</v>
      </c>
      <c r="H704" t="str">
        <f>VLOOKUP(rozgrywka[[#This Row],[ID_gracza]],gracz[],4,FALSE)</f>
        <v>Polska</v>
      </c>
      <c r="I704" t="str">
        <f>VLOOKUP(rozgrywka[[#This Row],[ID_mapy]],mapa[],2,FALSE)</f>
        <v>Panda Oczy i Termit</v>
      </c>
      <c r="J704" t="str">
        <f>VLOOKUP(rozgrywka[[#This Row],[ID_mapy]],mapa[],3,FALSE)</f>
        <v>Duży Wynik</v>
      </c>
      <c r="K704">
        <f>VLOOKUP(rozgrywka[[#This Row],[ID_mapy]],mapa[],4,FALSE)</f>
        <v>6</v>
      </c>
      <c r="L704">
        <f>VLOOKUP(rozgrywka[[#This Row],[ID_mapy]],mapa[],5,FALSE)</f>
        <v>150</v>
      </c>
      <c r="M704">
        <f>VLOOKUP(rozgrywka[[#This Row],[ID_mapy]],mapa[],6,FALSE)</f>
        <v>1200</v>
      </c>
      <c r="N704" s="4">
        <f>MONTH(rozgrywka[[#This Row],[Data_rozgrywki]])</f>
        <v>3</v>
      </c>
      <c r="O704" s="4">
        <f>YEAR(rozgrywka[[#This Row],[Data_rozgrywki]])</f>
        <v>2020</v>
      </c>
    </row>
    <row r="705" spans="1:15" x14ac:dyDescent="0.25">
      <c r="A705">
        <v>704</v>
      </c>
      <c r="B705">
        <v>1</v>
      </c>
      <c r="C705">
        <v>9</v>
      </c>
      <c r="D705" s="1">
        <v>43891</v>
      </c>
      <c r="E705">
        <v>28.6</v>
      </c>
      <c r="F705" t="str">
        <f>VLOOKUP(rozgrywka[[#This Row],[ID_gracza]],gracz[],2,FALSE)</f>
        <v>Tapcio</v>
      </c>
      <c r="G705" s="1">
        <f>VLOOKUP(rozgrywka[[#This Row],[ID_gracza]],gracz[],3,FALSE)</f>
        <v>43842</v>
      </c>
      <c r="H705" t="str">
        <f>VLOOKUP(rozgrywka[[#This Row],[ID_gracza]],gracz[],4,FALSE)</f>
        <v>Polska</v>
      </c>
      <c r="I705" t="str">
        <f>VLOOKUP(rozgrywka[[#This Row],[ID_mapy]],mapa[],2,FALSE)</f>
        <v>Panda Oczy i Termit</v>
      </c>
      <c r="J705" t="str">
        <f>VLOOKUP(rozgrywka[[#This Row],[ID_mapy]],mapa[],3,FALSE)</f>
        <v>Duży Wynik</v>
      </c>
      <c r="K705">
        <f>VLOOKUP(rozgrywka[[#This Row],[ID_mapy]],mapa[],4,FALSE)</f>
        <v>6</v>
      </c>
      <c r="L705">
        <f>VLOOKUP(rozgrywka[[#This Row],[ID_mapy]],mapa[],5,FALSE)</f>
        <v>150</v>
      </c>
      <c r="M705">
        <f>VLOOKUP(rozgrywka[[#This Row],[ID_mapy]],mapa[],6,FALSE)</f>
        <v>1200</v>
      </c>
      <c r="N705" s="4">
        <f>MONTH(rozgrywka[[#This Row],[Data_rozgrywki]])</f>
        <v>3</v>
      </c>
      <c r="O705" s="4">
        <f>YEAR(rozgrywka[[#This Row],[Data_rozgrywki]])</f>
        <v>2020</v>
      </c>
    </row>
    <row r="706" spans="1:15" x14ac:dyDescent="0.25">
      <c r="A706">
        <v>705</v>
      </c>
      <c r="B706">
        <v>19</v>
      </c>
      <c r="C706">
        <v>3</v>
      </c>
      <c r="D706" s="1">
        <v>43893</v>
      </c>
      <c r="E706">
        <v>24.61</v>
      </c>
      <c r="F706" t="str">
        <f>VLOOKUP(rozgrywka[[#This Row],[ID_gracza]],gracz[],2,FALSE)</f>
        <v>TapnalemXD</v>
      </c>
      <c r="G706" s="1">
        <f>VLOOKUP(rozgrywka[[#This Row],[ID_gracza]],gracz[],3,FALSE)</f>
        <v>43875</v>
      </c>
      <c r="H706" t="str">
        <f>VLOOKUP(rozgrywka[[#This Row],[ID_gracza]],gracz[],4,FALSE)</f>
        <v>Polska</v>
      </c>
      <c r="I706" t="str">
        <f>VLOOKUP(rozgrywka[[#This Row],[ID_mapy]],mapa[],2,FALSE)</f>
        <v>Kuba Omsiak</v>
      </c>
      <c r="J706" t="str">
        <f>VLOOKUP(rozgrywka[[#This Row],[ID_mapy]],mapa[],3,FALSE)</f>
        <v>Moja Miłość</v>
      </c>
      <c r="K706">
        <f>VLOOKUP(rozgrywka[[#This Row],[ID_mapy]],mapa[],4,FALSE)</f>
        <v>5</v>
      </c>
      <c r="L706">
        <f>VLOOKUP(rozgrywka[[#This Row],[ID_mapy]],mapa[],5,FALSE)</f>
        <v>128</v>
      </c>
      <c r="M706">
        <f>VLOOKUP(rozgrywka[[#This Row],[ID_mapy]],mapa[],6,FALSE)</f>
        <v>1000</v>
      </c>
      <c r="N706" s="4">
        <f>MONTH(rozgrywka[[#This Row],[Data_rozgrywki]])</f>
        <v>3</v>
      </c>
      <c r="O706" s="4">
        <f>YEAR(rozgrywka[[#This Row],[Data_rozgrywki]])</f>
        <v>2020</v>
      </c>
    </row>
    <row r="707" spans="1:15" x14ac:dyDescent="0.25">
      <c r="A707">
        <v>706</v>
      </c>
      <c r="B707">
        <v>19</v>
      </c>
      <c r="C707">
        <v>3</v>
      </c>
      <c r="D707" s="1">
        <v>43893</v>
      </c>
      <c r="E707">
        <v>31.52</v>
      </c>
      <c r="F707" t="str">
        <f>VLOOKUP(rozgrywka[[#This Row],[ID_gracza]],gracz[],2,FALSE)</f>
        <v>TapnalemXD</v>
      </c>
      <c r="G707" s="1">
        <f>VLOOKUP(rozgrywka[[#This Row],[ID_gracza]],gracz[],3,FALSE)</f>
        <v>43875</v>
      </c>
      <c r="H707" t="str">
        <f>VLOOKUP(rozgrywka[[#This Row],[ID_gracza]],gracz[],4,FALSE)</f>
        <v>Polska</v>
      </c>
      <c r="I707" t="str">
        <f>VLOOKUP(rozgrywka[[#This Row],[ID_mapy]],mapa[],2,FALSE)</f>
        <v>Kuba Omsiak</v>
      </c>
      <c r="J707" t="str">
        <f>VLOOKUP(rozgrywka[[#This Row],[ID_mapy]],mapa[],3,FALSE)</f>
        <v>Moja Miłość</v>
      </c>
      <c r="K707">
        <f>VLOOKUP(rozgrywka[[#This Row],[ID_mapy]],mapa[],4,FALSE)</f>
        <v>5</v>
      </c>
      <c r="L707">
        <f>VLOOKUP(rozgrywka[[#This Row],[ID_mapy]],mapa[],5,FALSE)</f>
        <v>128</v>
      </c>
      <c r="M707">
        <f>VLOOKUP(rozgrywka[[#This Row],[ID_mapy]],mapa[],6,FALSE)</f>
        <v>1000</v>
      </c>
      <c r="N707" s="4">
        <f>MONTH(rozgrywka[[#This Row],[Data_rozgrywki]])</f>
        <v>3</v>
      </c>
      <c r="O707" s="4">
        <f>YEAR(rozgrywka[[#This Row],[Data_rozgrywki]])</f>
        <v>2020</v>
      </c>
    </row>
    <row r="708" spans="1:15" x14ac:dyDescent="0.25">
      <c r="A708">
        <v>707</v>
      </c>
      <c r="B708">
        <v>19</v>
      </c>
      <c r="C708">
        <v>3</v>
      </c>
      <c r="D708" s="1">
        <v>43893</v>
      </c>
      <c r="E708">
        <v>48.15</v>
      </c>
      <c r="F708" t="str">
        <f>VLOOKUP(rozgrywka[[#This Row],[ID_gracza]],gracz[],2,FALSE)</f>
        <v>TapnalemXD</v>
      </c>
      <c r="G708" s="1">
        <f>VLOOKUP(rozgrywka[[#This Row],[ID_gracza]],gracz[],3,FALSE)</f>
        <v>43875</v>
      </c>
      <c r="H708" t="str">
        <f>VLOOKUP(rozgrywka[[#This Row],[ID_gracza]],gracz[],4,FALSE)</f>
        <v>Polska</v>
      </c>
      <c r="I708" t="str">
        <f>VLOOKUP(rozgrywka[[#This Row],[ID_mapy]],mapa[],2,FALSE)</f>
        <v>Kuba Omsiak</v>
      </c>
      <c r="J708" t="str">
        <f>VLOOKUP(rozgrywka[[#This Row],[ID_mapy]],mapa[],3,FALSE)</f>
        <v>Moja Miłość</v>
      </c>
      <c r="K708">
        <f>VLOOKUP(rozgrywka[[#This Row],[ID_mapy]],mapa[],4,FALSE)</f>
        <v>5</v>
      </c>
      <c r="L708">
        <f>VLOOKUP(rozgrywka[[#This Row],[ID_mapy]],mapa[],5,FALSE)</f>
        <v>128</v>
      </c>
      <c r="M708">
        <f>VLOOKUP(rozgrywka[[#This Row],[ID_mapy]],mapa[],6,FALSE)</f>
        <v>1000</v>
      </c>
      <c r="N708" s="4">
        <f>MONTH(rozgrywka[[#This Row],[Data_rozgrywki]])</f>
        <v>3</v>
      </c>
      <c r="O708" s="4">
        <f>YEAR(rozgrywka[[#This Row],[Data_rozgrywki]])</f>
        <v>2020</v>
      </c>
    </row>
    <row r="709" spans="1:15" x14ac:dyDescent="0.25">
      <c r="A709">
        <v>708</v>
      </c>
      <c r="B709">
        <v>1</v>
      </c>
      <c r="C709">
        <v>9</v>
      </c>
      <c r="D709" s="1">
        <v>43894</v>
      </c>
      <c r="E709">
        <v>41.36</v>
      </c>
      <c r="F709" t="str">
        <f>VLOOKUP(rozgrywka[[#This Row],[ID_gracza]],gracz[],2,FALSE)</f>
        <v>Tapcio</v>
      </c>
      <c r="G709" s="1">
        <f>VLOOKUP(rozgrywka[[#This Row],[ID_gracza]],gracz[],3,FALSE)</f>
        <v>43842</v>
      </c>
      <c r="H709" t="str">
        <f>VLOOKUP(rozgrywka[[#This Row],[ID_gracza]],gracz[],4,FALSE)</f>
        <v>Polska</v>
      </c>
      <c r="I709" t="str">
        <f>VLOOKUP(rozgrywka[[#This Row],[ID_mapy]],mapa[],2,FALSE)</f>
        <v>Panda Oczy i Termit</v>
      </c>
      <c r="J709" t="str">
        <f>VLOOKUP(rozgrywka[[#This Row],[ID_mapy]],mapa[],3,FALSE)</f>
        <v>Duży Wynik</v>
      </c>
      <c r="K709">
        <f>VLOOKUP(rozgrywka[[#This Row],[ID_mapy]],mapa[],4,FALSE)</f>
        <v>6</v>
      </c>
      <c r="L709">
        <f>VLOOKUP(rozgrywka[[#This Row],[ID_mapy]],mapa[],5,FALSE)</f>
        <v>150</v>
      </c>
      <c r="M709">
        <f>VLOOKUP(rozgrywka[[#This Row],[ID_mapy]],mapa[],6,FALSE)</f>
        <v>1200</v>
      </c>
      <c r="N709" s="4">
        <f>MONTH(rozgrywka[[#This Row],[Data_rozgrywki]])</f>
        <v>3</v>
      </c>
      <c r="O709" s="4">
        <f>YEAR(rozgrywka[[#This Row],[Data_rozgrywki]])</f>
        <v>2020</v>
      </c>
    </row>
    <row r="710" spans="1:15" x14ac:dyDescent="0.25">
      <c r="A710">
        <v>709</v>
      </c>
      <c r="B710">
        <v>1</v>
      </c>
      <c r="C710">
        <v>9</v>
      </c>
      <c r="D710" s="1">
        <v>43894</v>
      </c>
      <c r="E710">
        <v>33.270000000000003</v>
      </c>
      <c r="F710" t="str">
        <f>VLOOKUP(rozgrywka[[#This Row],[ID_gracza]],gracz[],2,FALSE)</f>
        <v>Tapcio</v>
      </c>
      <c r="G710" s="1">
        <f>VLOOKUP(rozgrywka[[#This Row],[ID_gracza]],gracz[],3,FALSE)</f>
        <v>43842</v>
      </c>
      <c r="H710" t="str">
        <f>VLOOKUP(rozgrywka[[#This Row],[ID_gracza]],gracz[],4,FALSE)</f>
        <v>Polska</v>
      </c>
      <c r="I710" t="str">
        <f>VLOOKUP(rozgrywka[[#This Row],[ID_mapy]],mapa[],2,FALSE)</f>
        <v>Panda Oczy i Termit</v>
      </c>
      <c r="J710" t="str">
        <f>VLOOKUP(rozgrywka[[#This Row],[ID_mapy]],mapa[],3,FALSE)</f>
        <v>Duży Wynik</v>
      </c>
      <c r="K710">
        <f>VLOOKUP(rozgrywka[[#This Row],[ID_mapy]],mapa[],4,FALSE)</f>
        <v>6</v>
      </c>
      <c r="L710">
        <f>VLOOKUP(rozgrywka[[#This Row],[ID_mapy]],mapa[],5,FALSE)</f>
        <v>150</v>
      </c>
      <c r="M710">
        <f>VLOOKUP(rozgrywka[[#This Row],[ID_mapy]],mapa[],6,FALSE)</f>
        <v>1200</v>
      </c>
      <c r="N710" s="4">
        <f>MONTH(rozgrywka[[#This Row],[Data_rozgrywki]])</f>
        <v>3</v>
      </c>
      <c r="O710" s="4">
        <f>YEAR(rozgrywka[[#This Row],[Data_rozgrywki]])</f>
        <v>2020</v>
      </c>
    </row>
    <row r="711" spans="1:15" x14ac:dyDescent="0.25">
      <c r="A711">
        <v>710</v>
      </c>
      <c r="B711">
        <v>1</v>
      </c>
      <c r="C711">
        <v>9</v>
      </c>
      <c r="D711" s="1">
        <v>43894</v>
      </c>
      <c r="E711">
        <v>54.35</v>
      </c>
      <c r="F711" t="str">
        <f>VLOOKUP(rozgrywka[[#This Row],[ID_gracza]],gracz[],2,FALSE)</f>
        <v>Tapcio</v>
      </c>
      <c r="G711" s="1">
        <f>VLOOKUP(rozgrywka[[#This Row],[ID_gracza]],gracz[],3,FALSE)</f>
        <v>43842</v>
      </c>
      <c r="H711" t="str">
        <f>VLOOKUP(rozgrywka[[#This Row],[ID_gracza]],gracz[],4,FALSE)</f>
        <v>Polska</v>
      </c>
      <c r="I711" t="str">
        <f>VLOOKUP(rozgrywka[[#This Row],[ID_mapy]],mapa[],2,FALSE)</f>
        <v>Panda Oczy i Termit</v>
      </c>
      <c r="J711" t="str">
        <f>VLOOKUP(rozgrywka[[#This Row],[ID_mapy]],mapa[],3,FALSE)</f>
        <v>Duży Wynik</v>
      </c>
      <c r="K711">
        <f>VLOOKUP(rozgrywka[[#This Row],[ID_mapy]],mapa[],4,FALSE)</f>
        <v>6</v>
      </c>
      <c r="L711">
        <f>VLOOKUP(rozgrywka[[#This Row],[ID_mapy]],mapa[],5,FALSE)</f>
        <v>150</v>
      </c>
      <c r="M711">
        <f>VLOOKUP(rozgrywka[[#This Row],[ID_mapy]],mapa[],6,FALSE)</f>
        <v>1200</v>
      </c>
      <c r="N711" s="4">
        <f>MONTH(rozgrywka[[#This Row],[Data_rozgrywki]])</f>
        <v>3</v>
      </c>
      <c r="O711" s="4">
        <f>YEAR(rozgrywka[[#This Row],[Data_rozgrywki]])</f>
        <v>2020</v>
      </c>
    </row>
    <row r="712" spans="1:15" x14ac:dyDescent="0.25">
      <c r="A712">
        <v>711</v>
      </c>
      <c r="B712">
        <v>1</v>
      </c>
      <c r="C712">
        <v>9</v>
      </c>
      <c r="D712" s="1">
        <v>43894</v>
      </c>
      <c r="E712">
        <v>72.17</v>
      </c>
      <c r="F712" t="str">
        <f>VLOOKUP(rozgrywka[[#This Row],[ID_gracza]],gracz[],2,FALSE)</f>
        <v>Tapcio</v>
      </c>
      <c r="G712" s="1">
        <f>VLOOKUP(rozgrywka[[#This Row],[ID_gracza]],gracz[],3,FALSE)</f>
        <v>43842</v>
      </c>
      <c r="H712" t="str">
        <f>VLOOKUP(rozgrywka[[#This Row],[ID_gracza]],gracz[],4,FALSE)</f>
        <v>Polska</v>
      </c>
      <c r="I712" t="str">
        <f>VLOOKUP(rozgrywka[[#This Row],[ID_mapy]],mapa[],2,FALSE)</f>
        <v>Panda Oczy i Termit</v>
      </c>
      <c r="J712" t="str">
        <f>VLOOKUP(rozgrywka[[#This Row],[ID_mapy]],mapa[],3,FALSE)</f>
        <v>Duży Wynik</v>
      </c>
      <c r="K712">
        <f>VLOOKUP(rozgrywka[[#This Row],[ID_mapy]],mapa[],4,FALSE)</f>
        <v>6</v>
      </c>
      <c r="L712">
        <f>VLOOKUP(rozgrywka[[#This Row],[ID_mapy]],mapa[],5,FALSE)</f>
        <v>150</v>
      </c>
      <c r="M712">
        <f>VLOOKUP(rozgrywka[[#This Row],[ID_mapy]],mapa[],6,FALSE)</f>
        <v>1200</v>
      </c>
      <c r="N712" s="4">
        <f>MONTH(rozgrywka[[#This Row],[Data_rozgrywki]])</f>
        <v>3</v>
      </c>
      <c r="O712" s="4">
        <f>YEAR(rozgrywka[[#This Row],[Data_rozgrywki]])</f>
        <v>2020</v>
      </c>
    </row>
    <row r="713" spans="1:15" x14ac:dyDescent="0.25">
      <c r="A713">
        <v>712</v>
      </c>
      <c r="B713">
        <v>19</v>
      </c>
      <c r="C713">
        <v>3</v>
      </c>
      <c r="D713" s="1">
        <v>43895</v>
      </c>
      <c r="E713">
        <v>46.74</v>
      </c>
      <c r="F713" t="str">
        <f>VLOOKUP(rozgrywka[[#This Row],[ID_gracza]],gracz[],2,FALSE)</f>
        <v>TapnalemXD</v>
      </c>
      <c r="G713" s="1">
        <f>VLOOKUP(rozgrywka[[#This Row],[ID_gracza]],gracz[],3,FALSE)</f>
        <v>43875</v>
      </c>
      <c r="H713" t="str">
        <f>VLOOKUP(rozgrywka[[#This Row],[ID_gracza]],gracz[],4,FALSE)</f>
        <v>Polska</v>
      </c>
      <c r="I713" t="str">
        <f>VLOOKUP(rozgrywka[[#This Row],[ID_mapy]],mapa[],2,FALSE)</f>
        <v>Kuba Omsiak</v>
      </c>
      <c r="J713" t="str">
        <f>VLOOKUP(rozgrywka[[#This Row],[ID_mapy]],mapa[],3,FALSE)</f>
        <v>Moja Miłość</v>
      </c>
      <c r="K713">
        <f>VLOOKUP(rozgrywka[[#This Row],[ID_mapy]],mapa[],4,FALSE)</f>
        <v>5</v>
      </c>
      <c r="L713">
        <f>VLOOKUP(rozgrywka[[#This Row],[ID_mapy]],mapa[],5,FALSE)</f>
        <v>128</v>
      </c>
      <c r="M713">
        <f>VLOOKUP(rozgrywka[[#This Row],[ID_mapy]],mapa[],6,FALSE)</f>
        <v>1000</v>
      </c>
      <c r="N713" s="4">
        <f>MONTH(rozgrywka[[#This Row],[Data_rozgrywki]])</f>
        <v>3</v>
      </c>
      <c r="O713" s="4">
        <f>YEAR(rozgrywka[[#This Row],[Data_rozgrywki]])</f>
        <v>2020</v>
      </c>
    </row>
    <row r="714" spans="1:15" x14ac:dyDescent="0.25">
      <c r="A714">
        <v>713</v>
      </c>
      <c r="B714">
        <v>19</v>
      </c>
      <c r="C714">
        <v>3</v>
      </c>
      <c r="D714" s="1">
        <v>43895</v>
      </c>
      <c r="E714">
        <v>53.45</v>
      </c>
      <c r="F714" t="str">
        <f>VLOOKUP(rozgrywka[[#This Row],[ID_gracza]],gracz[],2,FALSE)</f>
        <v>TapnalemXD</v>
      </c>
      <c r="G714" s="1">
        <f>VLOOKUP(rozgrywka[[#This Row],[ID_gracza]],gracz[],3,FALSE)</f>
        <v>43875</v>
      </c>
      <c r="H714" t="str">
        <f>VLOOKUP(rozgrywka[[#This Row],[ID_gracza]],gracz[],4,FALSE)</f>
        <v>Polska</v>
      </c>
      <c r="I714" t="str">
        <f>VLOOKUP(rozgrywka[[#This Row],[ID_mapy]],mapa[],2,FALSE)</f>
        <v>Kuba Omsiak</v>
      </c>
      <c r="J714" t="str">
        <f>VLOOKUP(rozgrywka[[#This Row],[ID_mapy]],mapa[],3,FALSE)</f>
        <v>Moja Miłość</v>
      </c>
      <c r="K714">
        <f>VLOOKUP(rozgrywka[[#This Row],[ID_mapy]],mapa[],4,FALSE)</f>
        <v>5</v>
      </c>
      <c r="L714">
        <f>VLOOKUP(rozgrywka[[#This Row],[ID_mapy]],mapa[],5,FALSE)</f>
        <v>128</v>
      </c>
      <c r="M714">
        <f>VLOOKUP(rozgrywka[[#This Row],[ID_mapy]],mapa[],6,FALSE)</f>
        <v>1000</v>
      </c>
      <c r="N714" s="4">
        <f>MONTH(rozgrywka[[#This Row],[Data_rozgrywki]])</f>
        <v>3</v>
      </c>
      <c r="O714" s="4">
        <f>YEAR(rozgrywka[[#This Row],[Data_rozgrywki]])</f>
        <v>2020</v>
      </c>
    </row>
    <row r="715" spans="1:15" x14ac:dyDescent="0.25">
      <c r="A715">
        <v>714</v>
      </c>
      <c r="B715">
        <v>1</v>
      </c>
      <c r="C715">
        <v>9</v>
      </c>
      <c r="D715" s="1">
        <v>43897</v>
      </c>
      <c r="E715">
        <v>76.89</v>
      </c>
      <c r="F715" t="str">
        <f>VLOOKUP(rozgrywka[[#This Row],[ID_gracza]],gracz[],2,FALSE)</f>
        <v>Tapcio</v>
      </c>
      <c r="G715" s="1">
        <f>VLOOKUP(rozgrywka[[#This Row],[ID_gracza]],gracz[],3,FALSE)</f>
        <v>43842</v>
      </c>
      <c r="H715" t="str">
        <f>VLOOKUP(rozgrywka[[#This Row],[ID_gracza]],gracz[],4,FALSE)</f>
        <v>Polska</v>
      </c>
      <c r="I715" t="str">
        <f>VLOOKUP(rozgrywka[[#This Row],[ID_mapy]],mapa[],2,FALSE)</f>
        <v>Panda Oczy i Termit</v>
      </c>
      <c r="J715" t="str">
        <f>VLOOKUP(rozgrywka[[#This Row],[ID_mapy]],mapa[],3,FALSE)</f>
        <v>Duży Wynik</v>
      </c>
      <c r="K715">
        <f>VLOOKUP(rozgrywka[[#This Row],[ID_mapy]],mapa[],4,FALSE)</f>
        <v>6</v>
      </c>
      <c r="L715">
        <f>VLOOKUP(rozgrywka[[#This Row],[ID_mapy]],mapa[],5,FALSE)</f>
        <v>150</v>
      </c>
      <c r="M715">
        <f>VLOOKUP(rozgrywka[[#This Row],[ID_mapy]],mapa[],6,FALSE)</f>
        <v>1200</v>
      </c>
      <c r="N715" s="4">
        <f>MONTH(rozgrywka[[#This Row],[Data_rozgrywki]])</f>
        <v>3</v>
      </c>
      <c r="O715" s="4">
        <f>YEAR(rozgrywka[[#This Row],[Data_rozgrywki]])</f>
        <v>2020</v>
      </c>
    </row>
    <row r="716" spans="1:15" x14ac:dyDescent="0.25">
      <c r="A716">
        <v>715</v>
      </c>
      <c r="B716">
        <v>1</v>
      </c>
      <c r="C716">
        <v>9</v>
      </c>
      <c r="D716" s="1">
        <v>43897</v>
      </c>
      <c r="E716">
        <v>87.88</v>
      </c>
      <c r="F716" t="str">
        <f>VLOOKUP(rozgrywka[[#This Row],[ID_gracza]],gracz[],2,FALSE)</f>
        <v>Tapcio</v>
      </c>
      <c r="G716" s="1">
        <f>VLOOKUP(rozgrywka[[#This Row],[ID_gracza]],gracz[],3,FALSE)</f>
        <v>43842</v>
      </c>
      <c r="H716" t="str">
        <f>VLOOKUP(rozgrywka[[#This Row],[ID_gracza]],gracz[],4,FALSE)</f>
        <v>Polska</v>
      </c>
      <c r="I716" t="str">
        <f>VLOOKUP(rozgrywka[[#This Row],[ID_mapy]],mapa[],2,FALSE)</f>
        <v>Panda Oczy i Termit</v>
      </c>
      <c r="J716" t="str">
        <f>VLOOKUP(rozgrywka[[#This Row],[ID_mapy]],mapa[],3,FALSE)</f>
        <v>Duży Wynik</v>
      </c>
      <c r="K716">
        <f>VLOOKUP(rozgrywka[[#This Row],[ID_mapy]],mapa[],4,FALSE)</f>
        <v>6</v>
      </c>
      <c r="L716">
        <f>VLOOKUP(rozgrywka[[#This Row],[ID_mapy]],mapa[],5,FALSE)</f>
        <v>150</v>
      </c>
      <c r="M716">
        <f>VLOOKUP(rozgrywka[[#This Row],[ID_mapy]],mapa[],6,FALSE)</f>
        <v>1200</v>
      </c>
      <c r="N716" s="4">
        <f>MONTH(rozgrywka[[#This Row],[Data_rozgrywki]])</f>
        <v>3</v>
      </c>
      <c r="O716" s="4">
        <f>YEAR(rozgrywka[[#This Row],[Data_rozgrywki]])</f>
        <v>2020</v>
      </c>
    </row>
    <row r="717" spans="1:15" x14ac:dyDescent="0.25">
      <c r="A717">
        <v>716</v>
      </c>
      <c r="B717">
        <v>1</v>
      </c>
      <c r="C717">
        <v>9</v>
      </c>
      <c r="D717" s="1">
        <v>43897</v>
      </c>
      <c r="E717">
        <v>81.86</v>
      </c>
      <c r="F717" t="str">
        <f>VLOOKUP(rozgrywka[[#This Row],[ID_gracza]],gracz[],2,FALSE)</f>
        <v>Tapcio</v>
      </c>
      <c r="G717" s="1">
        <f>VLOOKUP(rozgrywka[[#This Row],[ID_gracza]],gracz[],3,FALSE)</f>
        <v>43842</v>
      </c>
      <c r="H717" t="str">
        <f>VLOOKUP(rozgrywka[[#This Row],[ID_gracza]],gracz[],4,FALSE)</f>
        <v>Polska</v>
      </c>
      <c r="I717" t="str">
        <f>VLOOKUP(rozgrywka[[#This Row],[ID_mapy]],mapa[],2,FALSE)</f>
        <v>Panda Oczy i Termit</v>
      </c>
      <c r="J717" t="str">
        <f>VLOOKUP(rozgrywka[[#This Row],[ID_mapy]],mapa[],3,FALSE)</f>
        <v>Duży Wynik</v>
      </c>
      <c r="K717">
        <f>VLOOKUP(rozgrywka[[#This Row],[ID_mapy]],mapa[],4,FALSE)</f>
        <v>6</v>
      </c>
      <c r="L717">
        <f>VLOOKUP(rozgrywka[[#This Row],[ID_mapy]],mapa[],5,FALSE)</f>
        <v>150</v>
      </c>
      <c r="M717">
        <f>VLOOKUP(rozgrywka[[#This Row],[ID_mapy]],mapa[],6,FALSE)</f>
        <v>1200</v>
      </c>
      <c r="N717" s="4">
        <f>MONTH(rozgrywka[[#This Row],[Data_rozgrywki]])</f>
        <v>3</v>
      </c>
      <c r="O717" s="4">
        <f>YEAR(rozgrywka[[#This Row],[Data_rozgrywki]])</f>
        <v>2020</v>
      </c>
    </row>
    <row r="718" spans="1:15" x14ac:dyDescent="0.25">
      <c r="A718">
        <v>717</v>
      </c>
      <c r="B718">
        <v>19</v>
      </c>
      <c r="C718">
        <v>3</v>
      </c>
      <c r="D718" s="1">
        <v>43897</v>
      </c>
      <c r="E718">
        <v>66.400000000000006</v>
      </c>
      <c r="F718" t="str">
        <f>VLOOKUP(rozgrywka[[#This Row],[ID_gracza]],gracz[],2,FALSE)</f>
        <v>TapnalemXD</v>
      </c>
      <c r="G718" s="1">
        <f>VLOOKUP(rozgrywka[[#This Row],[ID_gracza]],gracz[],3,FALSE)</f>
        <v>43875</v>
      </c>
      <c r="H718" t="str">
        <f>VLOOKUP(rozgrywka[[#This Row],[ID_gracza]],gracz[],4,FALSE)</f>
        <v>Polska</v>
      </c>
      <c r="I718" t="str">
        <f>VLOOKUP(rozgrywka[[#This Row],[ID_mapy]],mapa[],2,FALSE)</f>
        <v>Kuba Omsiak</v>
      </c>
      <c r="J718" t="str">
        <f>VLOOKUP(rozgrywka[[#This Row],[ID_mapy]],mapa[],3,FALSE)</f>
        <v>Moja Miłość</v>
      </c>
      <c r="K718">
        <f>VLOOKUP(rozgrywka[[#This Row],[ID_mapy]],mapa[],4,FALSE)</f>
        <v>5</v>
      </c>
      <c r="L718">
        <f>VLOOKUP(rozgrywka[[#This Row],[ID_mapy]],mapa[],5,FALSE)</f>
        <v>128</v>
      </c>
      <c r="M718">
        <f>VLOOKUP(rozgrywka[[#This Row],[ID_mapy]],mapa[],6,FALSE)</f>
        <v>1000</v>
      </c>
      <c r="N718" s="4">
        <f>MONTH(rozgrywka[[#This Row],[Data_rozgrywki]])</f>
        <v>3</v>
      </c>
      <c r="O718" s="4">
        <f>YEAR(rozgrywka[[#This Row],[Data_rozgrywki]])</f>
        <v>2020</v>
      </c>
    </row>
    <row r="719" spans="1:15" x14ac:dyDescent="0.25">
      <c r="A719">
        <v>718</v>
      </c>
      <c r="B719">
        <v>19</v>
      </c>
      <c r="C719">
        <v>3</v>
      </c>
      <c r="D719" s="1">
        <v>43897</v>
      </c>
      <c r="E719">
        <v>63.08</v>
      </c>
      <c r="F719" t="str">
        <f>VLOOKUP(rozgrywka[[#This Row],[ID_gracza]],gracz[],2,FALSE)</f>
        <v>TapnalemXD</v>
      </c>
      <c r="G719" s="1">
        <f>VLOOKUP(rozgrywka[[#This Row],[ID_gracza]],gracz[],3,FALSE)</f>
        <v>43875</v>
      </c>
      <c r="H719" t="str">
        <f>VLOOKUP(rozgrywka[[#This Row],[ID_gracza]],gracz[],4,FALSE)</f>
        <v>Polska</v>
      </c>
      <c r="I719" t="str">
        <f>VLOOKUP(rozgrywka[[#This Row],[ID_mapy]],mapa[],2,FALSE)</f>
        <v>Kuba Omsiak</v>
      </c>
      <c r="J719" t="str">
        <f>VLOOKUP(rozgrywka[[#This Row],[ID_mapy]],mapa[],3,FALSE)</f>
        <v>Moja Miłość</v>
      </c>
      <c r="K719">
        <f>VLOOKUP(rozgrywka[[#This Row],[ID_mapy]],mapa[],4,FALSE)</f>
        <v>5</v>
      </c>
      <c r="L719">
        <f>VLOOKUP(rozgrywka[[#This Row],[ID_mapy]],mapa[],5,FALSE)</f>
        <v>128</v>
      </c>
      <c r="M719">
        <f>VLOOKUP(rozgrywka[[#This Row],[ID_mapy]],mapa[],6,FALSE)</f>
        <v>1000</v>
      </c>
      <c r="N719" s="4">
        <f>MONTH(rozgrywka[[#This Row],[Data_rozgrywki]])</f>
        <v>3</v>
      </c>
      <c r="O719" s="4">
        <f>YEAR(rozgrywka[[#This Row],[Data_rozgrywki]])</f>
        <v>2020</v>
      </c>
    </row>
    <row r="720" spans="1:15" x14ac:dyDescent="0.25">
      <c r="A720">
        <v>719</v>
      </c>
      <c r="B720">
        <v>19</v>
      </c>
      <c r="C720">
        <v>3</v>
      </c>
      <c r="D720" s="1">
        <v>43897</v>
      </c>
      <c r="E720">
        <v>67.260000000000005</v>
      </c>
      <c r="F720" t="str">
        <f>VLOOKUP(rozgrywka[[#This Row],[ID_gracza]],gracz[],2,FALSE)</f>
        <v>TapnalemXD</v>
      </c>
      <c r="G720" s="1">
        <f>VLOOKUP(rozgrywka[[#This Row],[ID_gracza]],gracz[],3,FALSE)</f>
        <v>43875</v>
      </c>
      <c r="H720" t="str">
        <f>VLOOKUP(rozgrywka[[#This Row],[ID_gracza]],gracz[],4,FALSE)</f>
        <v>Polska</v>
      </c>
      <c r="I720" t="str">
        <f>VLOOKUP(rozgrywka[[#This Row],[ID_mapy]],mapa[],2,FALSE)</f>
        <v>Kuba Omsiak</v>
      </c>
      <c r="J720" t="str">
        <f>VLOOKUP(rozgrywka[[#This Row],[ID_mapy]],mapa[],3,FALSE)</f>
        <v>Moja Miłość</v>
      </c>
      <c r="K720">
        <f>VLOOKUP(rozgrywka[[#This Row],[ID_mapy]],mapa[],4,FALSE)</f>
        <v>5</v>
      </c>
      <c r="L720">
        <f>VLOOKUP(rozgrywka[[#This Row],[ID_mapy]],mapa[],5,FALSE)</f>
        <v>128</v>
      </c>
      <c r="M720">
        <f>VLOOKUP(rozgrywka[[#This Row],[ID_mapy]],mapa[],6,FALSE)</f>
        <v>1000</v>
      </c>
      <c r="N720" s="4">
        <f>MONTH(rozgrywka[[#This Row],[Data_rozgrywki]])</f>
        <v>3</v>
      </c>
      <c r="O720" s="4">
        <f>YEAR(rozgrywka[[#This Row],[Data_rozgrywki]])</f>
        <v>2020</v>
      </c>
    </row>
    <row r="721" spans="1:15" x14ac:dyDescent="0.25">
      <c r="A721">
        <v>720</v>
      </c>
      <c r="B721">
        <v>19</v>
      </c>
      <c r="C721">
        <v>4</v>
      </c>
      <c r="D721" s="1">
        <v>43899</v>
      </c>
      <c r="E721">
        <v>19.739999999999998</v>
      </c>
      <c r="F721" t="str">
        <f>VLOOKUP(rozgrywka[[#This Row],[ID_gracza]],gracz[],2,FALSE)</f>
        <v>TapnalemXD</v>
      </c>
      <c r="G721" s="1">
        <f>VLOOKUP(rozgrywka[[#This Row],[ID_gracza]],gracz[],3,FALSE)</f>
        <v>43875</v>
      </c>
      <c r="H721" t="str">
        <f>VLOOKUP(rozgrywka[[#This Row],[ID_gracza]],gracz[],4,FALSE)</f>
        <v>Polska</v>
      </c>
      <c r="I721" t="str">
        <f>VLOOKUP(rozgrywka[[#This Row],[ID_mapy]],mapa[],2,FALSE)</f>
        <v>Pościgacze</v>
      </c>
      <c r="J721" t="str">
        <f>VLOOKUP(rozgrywka[[#This Row],[ID_mapy]],mapa[],3,FALSE)</f>
        <v>Zgubiłem się</v>
      </c>
      <c r="K721">
        <f>VLOOKUP(rozgrywka[[#This Row],[ID_mapy]],mapa[],4,FALSE)</f>
        <v>6</v>
      </c>
      <c r="L721">
        <f>VLOOKUP(rozgrywka[[#This Row],[ID_mapy]],mapa[],5,FALSE)</f>
        <v>170</v>
      </c>
      <c r="M721">
        <f>VLOOKUP(rozgrywka[[#This Row],[ID_mapy]],mapa[],6,FALSE)</f>
        <v>1200</v>
      </c>
      <c r="N721" s="4">
        <f>MONTH(rozgrywka[[#This Row],[Data_rozgrywki]])</f>
        <v>3</v>
      </c>
      <c r="O721" s="4">
        <f>YEAR(rozgrywka[[#This Row],[Data_rozgrywki]])</f>
        <v>2020</v>
      </c>
    </row>
    <row r="722" spans="1:15" x14ac:dyDescent="0.25">
      <c r="A722">
        <v>721</v>
      </c>
      <c r="B722">
        <v>19</v>
      </c>
      <c r="C722">
        <v>4</v>
      </c>
      <c r="D722" s="1">
        <v>43899</v>
      </c>
      <c r="E722">
        <v>21.64</v>
      </c>
      <c r="F722" t="str">
        <f>VLOOKUP(rozgrywka[[#This Row],[ID_gracza]],gracz[],2,FALSE)</f>
        <v>TapnalemXD</v>
      </c>
      <c r="G722" s="1">
        <f>VLOOKUP(rozgrywka[[#This Row],[ID_gracza]],gracz[],3,FALSE)</f>
        <v>43875</v>
      </c>
      <c r="H722" t="str">
        <f>VLOOKUP(rozgrywka[[#This Row],[ID_gracza]],gracz[],4,FALSE)</f>
        <v>Polska</v>
      </c>
      <c r="I722" t="str">
        <f>VLOOKUP(rozgrywka[[#This Row],[ID_mapy]],mapa[],2,FALSE)</f>
        <v>Pościgacze</v>
      </c>
      <c r="J722" t="str">
        <f>VLOOKUP(rozgrywka[[#This Row],[ID_mapy]],mapa[],3,FALSE)</f>
        <v>Zgubiłem się</v>
      </c>
      <c r="K722">
        <f>VLOOKUP(rozgrywka[[#This Row],[ID_mapy]],mapa[],4,FALSE)</f>
        <v>6</v>
      </c>
      <c r="L722">
        <f>VLOOKUP(rozgrywka[[#This Row],[ID_mapy]],mapa[],5,FALSE)</f>
        <v>170</v>
      </c>
      <c r="M722">
        <f>VLOOKUP(rozgrywka[[#This Row],[ID_mapy]],mapa[],6,FALSE)</f>
        <v>1200</v>
      </c>
      <c r="N722" s="4">
        <f>MONTH(rozgrywka[[#This Row],[Data_rozgrywki]])</f>
        <v>3</v>
      </c>
      <c r="O722" s="4">
        <f>YEAR(rozgrywka[[#This Row],[Data_rozgrywki]])</f>
        <v>2020</v>
      </c>
    </row>
    <row r="723" spans="1:15" x14ac:dyDescent="0.25">
      <c r="A723">
        <v>722</v>
      </c>
      <c r="B723">
        <v>1</v>
      </c>
      <c r="C723">
        <v>10</v>
      </c>
      <c r="D723" s="1">
        <v>43900</v>
      </c>
      <c r="E723">
        <v>12.28</v>
      </c>
      <c r="F723" t="str">
        <f>VLOOKUP(rozgrywka[[#This Row],[ID_gracza]],gracz[],2,FALSE)</f>
        <v>Tapcio</v>
      </c>
      <c r="G723" s="1">
        <f>VLOOKUP(rozgrywka[[#This Row],[ID_gracza]],gracz[],3,FALSE)</f>
        <v>43842</v>
      </c>
      <c r="H723" t="str">
        <f>VLOOKUP(rozgrywka[[#This Row],[ID_gracza]],gracz[],4,FALSE)</f>
        <v>Polska</v>
      </c>
      <c r="I723" t="str">
        <f>VLOOKUP(rozgrywka[[#This Row],[ID_mapy]],mapa[],2,FALSE)</f>
        <v>Portek i Madeonek</v>
      </c>
      <c r="J723" t="str">
        <f>VLOOKUP(rozgrywka[[#This Row],[ID_mapy]],mapa[],3,FALSE)</f>
        <v>Schronisko</v>
      </c>
      <c r="K723">
        <f>VLOOKUP(rozgrywka[[#This Row],[ID_mapy]],mapa[],4,FALSE)</f>
        <v>5</v>
      </c>
      <c r="L723">
        <f>VLOOKUP(rozgrywka[[#This Row],[ID_mapy]],mapa[],5,FALSE)</f>
        <v>128</v>
      </c>
      <c r="M723">
        <f>VLOOKUP(rozgrywka[[#This Row],[ID_mapy]],mapa[],6,FALSE)</f>
        <v>1000</v>
      </c>
      <c r="N723" s="4">
        <f>MONTH(rozgrywka[[#This Row],[Data_rozgrywki]])</f>
        <v>3</v>
      </c>
      <c r="O723" s="4">
        <f>YEAR(rozgrywka[[#This Row],[Data_rozgrywki]])</f>
        <v>2020</v>
      </c>
    </row>
    <row r="724" spans="1:15" x14ac:dyDescent="0.25">
      <c r="A724">
        <v>723</v>
      </c>
      <c r="B724">
        <v>1</v>
      </c>
      <c r="C724">
        <v>10</v>
      </c>
      <c r="D724" s="1">
        <v>43900</v>
      </c>
      <c r="E724">
        <v>18.2</v>
      </c>
      <c r="F724" t="str">
        <f>VLOOKUP(rozgrywka[[#This Row],[ID_gracza]],gracz[],2,FALSE)</f>
        <v>Tapcio</v>
      </c>
      <c r="G724" s="1">
        <f>VLOOKUP(rozgrywka[[#This Row],[ID_gracza]],gracz[],3,FALSE)</f>
        <v>43842</v>
      </c>
      <c r="H724" t="str">
        <f>VLOOKUP(rozgrywka[[#This Row],[ID_gracza]],gracz[],4,FALSE)</f>
        <v>Polska</v>
      </c>
      <c r="I724" t="str">
        <f>VLOOKUP(rozgrywka[[#This Row],[ID_mapy]],mapa[],2,FALSE)</f>
        <v>Portek i Madeonek</v>
      </c>
      <c r="J724" t="str">
        <f>VLOOKUP(rozgrywka[[#This Row],[ID_mapy]],mapa[],3,FALSE)</f>
        <v>Schronisko</v>
      </c>
      <c r="K724">
        <f>VLOOKUP(rozgrywka[[#This Row],[ID_mapy]],mapa[],4,FALSE)</f>
        <v>5</v>
      </c>
      <c r="L724">
        <f>VLOOKUP(rozgrywka[[#This Row],[ID_mapy]],mapa[],5,FALSE)</f>
        <v>128</v>
      </c>
      <c r="M724">
        <f>VLOOKUP(rozgrywka[[#This Row],[ID_mapy]],mapa[],6,FALSE)</f>
        <v>1000</v>
      </c>
      <c r="N724" s="4">
        <f>MONTH(rozgrywka[[#This Row],[Data_rozgrywki]])</f>
        <v>3</v>
      </c>
      <c r="O724" s="4">
        <f>YEAR(rozgrywka[[#This Row],[Data_rozgrywki]])</f>
        <v>2020</v>
      </c>
    </row>
    <row r="725" spans="1:15" x14ac:dyDescent="0.25">
      <c r="A725">
        <v>724</v>
      </c>
      <c r="B725">
        <v>1</v>
      </c>
      <c r="C725">
        <v>10</v>
      </c>
      <c r="D725" s="1">
        <v>43900</v>
      </c>
      <c r="E725">
        <v>32.01</v>
      </c>
      <c r="F725" t="str">
        <f>VLOOKUP(rozgrywka[[#This Row],[ID_gracza]],gracz[],2,FALSE)</f>
        <v>Tapcio</v>
      </c>
      <c r="G725" s="1">
        <f>VLOOKUP(rozgrywka[[#This Row],[ID_gracza]],gracz[],3,FALSE)</f>
        <v>43842</v>
      </c>
      <c r="H725" t="str">
        <f>VLOOKUP(rozgrywka[[#This Row],[ID_gracza]],gracz[],4,FALSE)</f>
        <v>Polska</v>
      </c>
      <c r="I725" t="str">
        <f>VLOOKUP(rozgrywka[[#This Row],[ID_mapy]],mapa[],2,FALSE)</f>
        <v>Portek i Madeonek</v>
      </c>
      <c r="J725" t="str">
        <f>VLOOKUP(rozgrywka[[#This Row],[ID_mapy]],mapa[],3,FALSE)</f>
        <v>Schronisko</v>
      </c>
      <c r="K725">
        <f>VLOOKUP(rozgrywka[[#This Row],[ID_mapy]],mapa[],4,FALSE)</f>
        <v>5</v>
      </c>
      <c r="L725">
        <f>VLOOKUP(rozgrywka[[#This Row],[ID_mapy]],mapa[],5,FALSE)</f>
        <v>128</v>
      </c>
      <c r="M725">
        <f>VLOOKUP(rozgrywka[[#This Row],[ID_mapy]],mapa[],6,FALSE)</f>
        <v>1000</v>
      </c>
      <c r="N725" s="4">
        <f>MONTH(rozgrywka[[#This Row],[Data_rozgrywki]])</f>
        <v>3</v>
      </c>
      <c r="O725" s="4">
        <f>YEAR(rozgrywka[[#This Row],[Data_rozgrywki]])</f>
        <v>2020</v>
      </c>
    </row>
    <row r="726" spans="1:15" x14ac:dyDescent="0.25">
      <c r="A726">
        <v>725</v>
      </c>
      <c r="B726">
        <v>19</v>
      </c>
      <c r="C726">
        <v>4</v>
      </c>
      <c r="D726" s="1">
        <v>43900</v>
      </c>
      <c r="E726">
        <v>25.92</v>
      </c>
      <c r="F726" t="str">
        <f>VLOOKUP(rozgrywka[[#This Row],[ID_gracza]],gracz[],2,FALSE)</f>
        <v>TapnalemXD</v>
      </c>
      <c r="G726" s="1">
        <f>VLOOKUP(rozgrywka[[#This Row],[ID_gracza]],gracz[],3,FALSE)</f>
        <v>43875</v>
      </c>
      <c r="H726" t="str">
        <f>VLOOKUP(rozgrywka[[#This Row],[ID_gracza]],gracz[],4,FALSE)</f>
        <v>Polska</v>
      </c>
      <c r="I726" t="str">
        <f>VLOOKUP(rozgrywka[[#This Row],[ID_mapy]],mapa[],2,FALSE)</f>
        <v>Pościgacze</v>
      </c>
      <c r="J726" t="str">
        <f>VLOOKUP(rozgrywka[[#This Row],[ID_mapy]],mapa[],3,FALSE)</f>
        <v>Zgubiłem się</v>
      </c>
      <c r="K726">
        <f>VLOOKUP(rozgrywka[[#This Row],[ID_mapy]],mapa[],4,FALSE)</f>
        <v>6</v>
      </c>
      <c r="L726">
        <f>VLOOKUP(rozgrywka[[#This Row],[ID_mapy]],mapa[],5,FALSE)</f>
        <v>170</v>
      </c>
      <c r="M726">
        <f>VLOOKUP(rozgrywka[[#This Row],[ID_mapy]],mapa[],6,FALSE)</f>
        <v>1200</v>
      </c>
      <c r="N726" s="4">
        <f>MONTH(rozgrywka[[#This Row],[Data_rozgrywki]])</f>
        <v>3</v>
      </c>
      <c r="O726" s="4">
        <f>YEAR(rozgrywka[[#This Row],[Data_rozgrywki]])</f>
        <v>2020</v>
      </c>
    </row>
    <row r="727" spans="1:15" x14ac:dyDescent="0.25">
      <c r="A727">
        <v>726</v>
      </c>
      <c r="B727">
        <v>19</v>
      </c>
      <c r="C727">
        <v>4</v>
      </c>
      <c r="D727" s="1">
        <v>43900</v>
      </c>
      <c r="E727">
        <v>42.35</v>
      </c>
      <c r="F727" t="str">
        <f>VLOOKUP(rozgrywka[[#This Row],[ID_gracza]],gracz[],2,FALSE)</f>
        <v>TapnalemXD</v>
      </c>
      <c r="G727" s="1">
        <f>VLOOKUP(rozgrywka[[#This Row],[ID_gracza]],gracz[],3,FALSE)</f>
        <v>43875</v>
      </c>
      <c r="H727" t="str">
        <f>VLOOKUP(rozgrywka[[#This Row],[ID_gracza]],gracz[],4,FALSE)</f>
        <v>Polska</v>
      </c>
      <c r="I727" t="str">
        <f>VLOOKUP(rozgrywka[[#This Row],[ID_mapy]],mapa[],2,FALSE)</f>
        <v>Pościgacze</v>
      </c>
      <c r="J727" t="str">
        <f>VLOOKUP(rozgrywka[[#This Row],[ID_mapy]],mapa[],3,FALSE)</f>
        <v>Zgubiłem się</v>
      </c>
      <c r="K727">
        <f>VLOOKUP(rozgrywka[[#This Row],[ID_mapy]],mapa[],4,FALSE)</f>
        <v>6</v>
      </c>
      <c r="L727">
        <f>VLOOKUP(rozgrywka[[#This Row],[ID_mapy]],mapa[],5,FALSE)</f>
        <v>170</v>
      </c>
      <c r="M727">
        <f>VLOOKUP(rozgrywka[[#This Row],[ID_mapy]],mapa[],6,FALSE)</f>
        <v>1200</v>
      </c>
      <c r="N727" s="4">
        <f>MONTH(rozgrywka[[#This Row],[Data_rozgrywki]])</f>
        <v>3</v>
      </c>
      <c r="O727" s="4">
        <f>YEAR(rozgrywka[[#This Row],[Data_rozgrywki]])</f>
        <v>2020</v>
      </c>
    </row>
    <row r="728" spans="1:15" x14ac:dyDescent="0.25">
      <c r="A728">
        <v>727</v>
      </c>
      <c r="B728">
        <v>1</v>
      </c>
      <c r="C728">
        <v>10</v>
      </c>
      <c r="D728" s="1">
        <v>43901</v>
      </c>
      <c r="E728">
        <v>36.36</v>
      </c>
      <c r="F728" t="str">
        <f>VLOOKUP(rozgrywka[[#This Row],[ID_gracza]],gracz[],2,FALSE)</f>
        <v>Tapcio</v>
      </c>
      <c r="G728" s="1">
        <f>VLOOKUP(rozgrywka[[#This Row],[ID_gracza]],gracz[],3,FALSE)</f>
        <v>43842</v>
      </c>
      <c r="H728" t="str">
        <f>VLOOKUP(rozgrywka[[#This Row],[ID_gracza]],gracz[],4,FALSE)</f>
        <v>Polska</v>
      </c>
      <c r="I728" t="str">
        <f>VLOOKUP(rozgrywka[[#This Row],[ID_mapy]],mapa[],2,FALSE)</f>
        <v>Portek i Madeonek</v>
      </c>
      <c r="J728" t="str">
        <f>VLOOKUP(rozgrywka[[#This Row],[ID_mapy]],mapa[],3,FALSE)</f>
        <v>Schronisko</v>
      </c>
      <c r="K728">
        <f>VLOOKUP(rozgrywka[[#This Row],[ID_mapy]],mapa[],4,FALSE)</f>
        <v>5</v>
      </c>
      <c r="L728">
        <f>VLOOKUP(rozgrywka[[#This Row],[ID_mapy]],mapa[],5,FALSE)</f>
        <v>128</v>
      </c>
      <c r="M728">
        <f>VLOOKUP(rozgrywka[[#This Row],[ID_mapy]],mapa[],6,FALSE)</f>
        <v>1000</v>
      </c>
      <c r="N728" s="4">
        <f>MONTH(rozgrywka[[#This Row],[Data_rozgrywki]])</f>
        <v>3</v>
      </c>
      <c r="O728" s="4">
        <f>YEAR(rozgrywka[[#This Row],[Data_rozgrywki]])</f>
        <v>2020</v>
      </c>
    </row>
    <row r="729" spans="1:15" x14ac:dyDescent="0.25">
      <c r="A729">
        <v>728</v>
      </c>
      <c r="B729">
        <v>19</v>
      </c>
      <c r="C729">
        <v>4</v>
      </c>
      <c r="D729" s="1">
        <v>43902</v>
      </c>
      <c r="E729">
        <v>50.7</v>
      </c>
      <c r="F729" t="str">
        <f>VLOOKUP(rozgrywka[[#This Row],[ID_gracza]],gracz[],2,FALSE)</f>
        <v>TapnalemXD</v>
      </c>
      <c r="G729" s="1">
        <f>VLOOKUP(rozgrywka[[#This Row],[ID_gracza]],gracz[],3,FALSE)</f>
        <v>43875</v>
      </c>
      <c r="H729" t="str">
        <f>VLOOKUP(rozgrywka[[#This Row],[ID_gracza]],gracz[],4,FALSE)</f>
        <v>Polska</v>
      </c>
      <c r="I729" t="str">
        <f>VLOOKUP(rozgrywka[[#This Row],[ID_mapy]],mapa[],2,FALSE)</f>
        <v>Pościgacze</v>
      </c>
      <c r="J729" t="str">
        <f>VLOOKUP(rozgrywka[[#This Row],[ID_mapy]],mapa[],3,FALSE)</f>
        <v>Zgubiłem się</v>
      </c>
      <c r="K729">
        <f>VLOOKUP(rozgrywka[[#This Row],[ID_mapy]],mapa[],4,FALSE)</f>
        <v>6</v>
      </c>
      <c r="L729">
        <f>VLOOKUP(rozgrywka[[#This Row],[ID_mapy]],mapa[],5,FALSE)</f>
        <v>170</v>
      </c>
      <c r="M729">
        <f>VLOOKUP(rozgrywka[[#This Row],[ID_mapy]],mapa[],6,FALSE)</f>
        <v>1200</v>
      </c>
      <c r="N729" s="4">
        <f>MONTH(rozgrywka[[#This Row],[Data_rozgrywki]])</f>
        <v>3</v>
      </c>
      <c r="O729" s="4">
        <f>YEAR(rozgrywka[[#This Row],[Data_rozgrywki]])</f>
        <v>2020</v>
      </c>
    </row>
    <row r="730" spans="1:15" x14ac:dyDescent="0.25">
      <c r="A730">
        <v>729</v>
      </c>
      <c r="B730">
        <v>19</v>
      </c>
      <c r="C730">
        <v>4</v>
      </c>
      <c r="D730" s="1">
        <v>43902</v>
      </c>
      <c r="E730">
        <v>49.03</v>
      </c>
      <c r="F730" t="str">
        <f>VLOOKUP(rozgrywka[[#This Row],[ID_gracza]],gracz[],2,FALSE)</f>
        <v>TapnalemXD</v>
      </c>
      <c r="G730" s="1">
        <f>VLOOKUP(rozgrywka[[#This Row],[ID_gracza]],gracz[],3,FALSE)</f>
        <v>43875</v>
      </c>
      <c r="H730" t="str">
        <f>VLOOKUP(rozgrywka[[#This Row],[ID_gracza]],gracz[],4,FALSE)</f>
        <v>Polska</v>
      </c>
      <c r="I730" t="str">
        <f>VLOOKUP(rozgrywka[[#This Row],[ID_mapy]],mapa[],2,FALSE)</f>
        <v>Pościgacze</v>
      </c>
      <c r="J730" t="str">
        <f>VLOOKUP(rozgrywka[[#This Row],[ID_mapy]],mapa[],3,FALSE)</f>
        <v>Zgubiłem się</v>
      </c>
      <c r="K730">
        <f>VLOOKUP(rozgrywka[[#This Row],[ID_mapy]],mapa[],4,FALSE)</f>
        <v>6</v>
      </c>
      <c r="L730">
        <f>VLOOKUP(rozgrywka[[#This Row],[ID_mapy]],mapa[],5,FALSE)</f>
        <v>170</v>
      </c>
      <c r="M730">
        <f>VLOOKUP(rozgrywka[[#This Row],[ID_mapy]],mapa[],6,FALSE)</f>
        <v>1200</v>
      </c>
      <c r="N730" s="4">
        <f>MONTH(rozgrywka[[#This Row],[Data_rozgrywki]])</f>
        <v>3</v>
      </c>
      <c r="O730" s="4">
        <f>YEAR(rozgrywka[[#This Row],[Data_rozgrywki]])</f>
        <v>2020</v>
      </c>
    </row>
    <row r="731" spans="1:15" x14ac:dyDescent="0.25">
      <c r="A731">
        <v>730</v>
      </c>
      <c r="B731">
        <v>19</v>
      </c>
      <c r="C731">
        <v>4</v>
      </c>
      <c r="D731" s="1">
        <v>43902</v>
      </c>
      <c r="E731">
        <v>60.1</v>
      </c>
      <c r="F731" t="str">
        <f>VLOOKUP(rozgrywka[[#This Row],[ID_gracza]],gracz[],2,FALSE)</f>
        <v>TapnalemXD</v>
      </c>
      <c r="G731" s="1">
        <f>VLOOKUP(rozgrywka[[#This Row],[ID_gracza]],gracz[],3,FALSE)</f>
        <v>43875</v>
      </c>
      <c r="H731" t="str">
        <f>VLOOKUP(rozgrywka[[#This Row],[ID_gracza]],gracz[],4,FALSE)</f>
        <v>Polska</v>
      </c>
      <c r="I731" t="str">
        <f>VLOOKUP(rozgrywka[[#This Row],[ID_mapy]],mapa[],2,FALSE)</f>
        <v>Pościgacze</v>
      </c>
      <c r="J731" t="str">
        <f>VLOOKUP(rozgrywka[[#This Row],[ID_mapy]],mapa[],3,FALSE)</f>
        <v>Zgubiłem się</v>
      </c>
      <c r="K731">
        <f>VLOOKUP(rozgrywka[[#This Row],[ID_mapy]],mapa[],4,FALSE)</f>
        <v>6</v>
      </c>
      <c r="L731">
        <f>VLOOKUP(rozgrywka[[#This Row],[ID_mapy]],mapa[],5,FALSE)</f>
        <v>170</v>
      </c>
      <c r="M731">
        <f>VLOOKUP(rozgrywka[[#This Row],[ID_mapy]],mapa[],6,FALSE)</f>
        <v>1200</v>
      </c>
      <c r="N731" s="4">
        <f>MONTH(rozgrywka[[#This Row],[Data_rozgrywki]])</f>
        <v>3</v>
      </c>
      <c r="O731" s="4">
        <f>YEAR(rozgrywka[[#This Row],[Data_rozgrywki]])</f>
        <v>2020</v>
      </c>
    </row>
    <row r="732" spans="1:15" x14ac:dyDescent="0.25">
      <c r="A732">
        <v>731</v>
      </c>
      <c r="B732">
        <v>1</v>
      </c>
      <c r="C732">
        <v>10</v>
      </c>
      <c r="D732" s="1">
        <v>43904</v>
      </c>
      <c r="E732">
        <v>40.49</v>
      </c>
      <c r="F732" t="str">
        <f>VLOOKUP(rozgrywka[[#This Row],[ID_gracza]],gracz[],2,FALSE)</f>
        <v>Tapcio</v>
      </c>
      <c r="G732" s="1">
        <f>VLOOKUP(rozgrywka[[#This Row],[ID_gracza]],gracz[],3,FALSE)</f>
        <v>43842</v>
      </c>
      <c r="H732" t="str">
        <f>VLOOKUP(rozgrywka[[#This Row],[ID_gracza]],gracz[],4,FALSE)</f>
        <v>Polska</v>
      </c>
      <c r="I732" t="str">
        <f>VLOOKUP(rozgrywka[[#This Row],[ID_mapy]],mapa[],2,FALSE)</f>
        <v>Portek i Madeonek</v>
      </c>
      <c r="J732" t="str">
        <f>VLOOKUP(rozgrywka[[#This Row],[ID_mapy]],mapa[],3,FALSE)</f>
        <v>Schronisko</v>
      </c>
      <c r="K732">
        <f>VLOOKUP(rozgrywka[[#This Row],[ID_mapy]],mapa[],4,FALSE)</f>
        <v>5</v>
      </c>
      <c r="L732">
        <f>VLOOKUP(rozgrywka[[#This Row],[ID_mapy]],mapa[],5,FALSE)</f>
        <v>128</v>
      </c>
      <c r="M732">
        <f>VLOOKUP(rozgrywka[[#This Row],[ID_mapy]],mapa[],6,FALSE)</f>
        <v>1000</v>
      </c>
      <c r="N732" s="4">
        <f>MONTH(rozgrywka[[#This Row],[Data_rozgrywki]])</f>
        <v>3</v>
      </c>
      <c r="O732" s="4">
        <f>YEAR(rozgrywka[[#This Row],[Data_rozgrywki]])</f>
        <v>2020</v>
      </c>
    </row>
    <row r="733" spans="1:15" x14ac:dyDescent="0.25">
      <c r="A733">
        <v>732</v>
      </c>
      <c r="B733">
        <v>19</v>
      </c>
      <c r="C733">
        <v>4</v>
      </c>
      <c r="D733" s="1">
        <v>43905</v>
      </c>
      <c r="E733">
        <v>55.94</v>
      </c>
      <c r="F733" t="str">
        <f>VLOOKUP(rozgrywka[[#This Row],[ID_gracza]],gracz[],2,FALSE)</f>
        <v>TapnalemXD</v>
      </c>
      <c r="G733" s="1">
        <f>VLOOKUP(rozgrywka[[#This Row],[ID_gracza]],gracz[],3,FALSE)</f>
        <v>43875</v>
      </c>
      <c r="H733" t="str">
        <f>VLOOKUP(rozgrywka[[#This Row],[ID_gracza]],gracz[],4,FALSE)</f>
        <v>Polska</v>
      </c>
      <c r="I733" t="str">
        <f>VLOOKUP(rozgrywka[[#This Row],[ID_mapy]],mapa[],2,FALSE)</f>
        <v>Pościgacze</v>
      </c>
      <c r="J733" t="str">
        <f>VLOOKUP(rozgrywka[[#This Row],[ID_mapy]],mapa[],3,FALSE)</f>
        <v>Zgubiłem się</v>
      </c>
      <c r="K733">
        <f>VLOOKUP(rozgrywka[[#This Row],[ID_mapy]],mapa[],4,FALSE)</f>
        <v>6</v>
      </c>
      <c r="L733">
        <f>VLOOKUP(rozgrywka[[#This Row],[ID_mapy]],mapa[],5,FALSE)</f>
        <v>170</v>
      </c>
      <c r="M733">
        <f>VLOOKUP(rozgrywka[[#This Row],[ID_mapy]],mapa[],6,FALSE)</f>
        <v>1200</v>
      </c>
      <c r="N733" s="4">
        <f>MONTH(rozgrywka[[#This Row],[Data_rozgrywki]])</f>
        <v>3</v>
      </c>
      <c r="O733" s="4">
        <f>YEAR(rozgrywka[[#This Row],[Data_rozgrywki]])</f>
        <v>2020</v>
      </c>
    </row>
    <row r="734" spans="1:15" x14ac:dyDescent="0.25">
      <c r="A734">
        <v>733</v>
      </c>
      <c r="B734">
        <v>1</v>
      </c>
      <c r="C734">
        <v>10</v>
      </c>
      <c r="D734" s="1">
        <v>43906</v>
      </c>
      <c r="E734">
        <v>61.41</v>
      </c>
      <c r="F734" t="str">
        <f>VLOOKUP(rozgrywka[[#This Row],[ID_gracza]],gracz[],2,FALSE)</f>
        <v>Tapcio</v>
      </c>
      <c r="G734" s="1">
        <f>VLOOKUP(rozgrywka[[#This Row],[ID_gracza]],gracz[],3,FALSE)</f>
        <v>43842</v>
      </c>
      <c r="H734" t="str">
        <f>VLOOKUP(rozgrywka[[#This Row],[ID_gracza]],gracz[],4,FALSE)</f>
        <v>Polska</v>
      </c>
      <c r="I734" t="str">
        <f>VLOOKUP(rozgrywka[[#This Row],[ID_mapy]],mapa[],2,FALSE)</f>
        <v>Portek i Madeonek</v>
      </c>
      <c r="J734" t="str">
        <f>VLOOKUP(rozgrywka[[#This Row],[ID_mapy]],mapa[],3,FALSE)</f>
        <v>Schronisko</v>
      </c>
      <c r="K734">
        <f>VLOOKUP(rozgrywka[[#This Row],[ID_mapy]],mapa[],4,FALSE)</f>
        <v>5</v>
      </c>
      <c r="L734">
        <f>VLOOKUP(rozgrywka[[#This Row],[ID_mapy]],mapa[],5,FALSE)</f>
        <v>128</v>
      </c>
      <c r="M734">
        <f>VLOOKUP(rozgrywka[[#This Row],[ID_mapy]],mapa[],6,FALSE)</f>
        <v>1000</v>
      </c>
      <c r="N734" s="4">
        <f>MONTH(rozgrywka[[#This Row],[Data_rozgrywki]])</f>
        <v>3</v>
      </c>
      <c r="O734" s="4">
        <f>YEAR(rozgrywka[[#This Row],[Data_rozgrywki]])</f>
        <v>2020</v>
      </c>
    </row>
    <row r="735" spans="1:15" x14ac:dyDescent="0.25">
      <c r="A735">
        <v>734</v>
      </c>
      <c r="B735">
        <v>1</v>
      </c>
      <c r="C735">
        <v>10</v>
      </c>
      <c r="D735" s="1">
        <v>43906</v>
      </c>
      <c r="E735">
        <v>61.65</v>
      </c>
      <c r="F735" t="str">
        <f>VLOOKUP(rozgrywka[[#This Row],[ID_gracza]],gracz[],2,FALSE)</f>
        <v>Tapcio</v>
      </c>
      <c r="G735" s="1">
        <f>VLOOKUP(rozgrywka[[#This Row],[ID_gracza]],gracz[],3,FALSE)</f>
        <v>43842</v>
      </c>
      <c r="H735" t="str">
        <f>VLOOKUP(rozgrywka[[#This Row],[ID_gracza]],gracz[],4,FALSE)</f>
        <v>Polska</v>
      </c>
      <c r="I735" t="str">
        <f>VLOOKUP(rozgrywka[[#This Row],[ID_mapy]],mapa[],2,FALSE)</f>
        <v>Portek i Madeonek</v>
      </c>
      <c r="J735" t="str">
        <f>VLOOKUP(rozgrywka[[#This Row],[ID_mapy]],mapa[],3,FALSE)</f>
        <v>Schronisko</v>
      </c>
      <c r="K735">
        <f>VLOOKUP(rozgrywka[[#This Row],[ID_mapy]],mapa[],4,FALSE)</f>
        <v>5</v>
      </c>
      <c r="L735">
        <f>VLOOKUP(rozgrywka[[#This Row],[ID_mapy]],mapa[],5,FALSE)</f>
        <v>128</v>
      </c>
      <c r="M735">
        <f>VLOOKUP(rozgrywka[[#This Row],[ID_mapy]],mapa[],6,FALSE)</f>
        <v>1000</v>
      </c>
      <c r="N735" s="4">
        <f>MONTH(rozgrywka[[#This Row],[Data_rozgrywki]])</f>
        <v>3</v>
      </c>
      <c r="O735" s="4">
        <f>YEAR(rozgrywka[[#This Row],[Data_rozgrywki]])</f>
        <v>2020</v>
      </c>
    </row>
    <row r="736" spans="1:15" x14ac:dyDescent="0.25">
      <c r="A736">
        <v>735</v>
      </c>
      <c r="B736">
        <v>1</v>
      </c>
      <c r="C736">
        <v>10</v>
      </c>
      <c r="D736" s="1">
        <v>43906</v>
      </c>
      <c r="E736">
        <v>62.09</v>
      </c>
      <c r="F736" t="str">
        <f>VLOOKUP(rozgrywka[[#This Row],[ID_gracza]],gracz[],2,FALSE)</f>
        <v>Tapcio</v>
      </c>
      <c r="G736" s="1">
        <f>VLOOKUP(rozgrywka[[#This Row],[ID_gracza]],gracz[],3,FALSE)</f>
        <v>43842</v>
      </c>
      <c r="H736" t="str">
        <f>VLOOKUP(rozgrywka[[#This Row],[ID_gracza]],gracz[],4,FALSE)</f>
        <v>Polska</v>
      </c>
      <c r="I736" t="str">
        <f>VLOOKUP(rozgrywka[[#This Row],[ID_mapy]],mapa[],2,FALSE)</f>
        <v>Portek i Madeonek</v>
      </c>
      <c r="J736" t="str">
        <f>VLOOKUP(rozgrywka[[#This Row],[ID_mapy]],mapa[],3,FALSE)</f>
        <v>Schronisko</v>
      </c>
      <c r="K736">
        <f>VLOOKUP(rozgrywka[[#This Row],[ID_mapy]],mapa[],4,FALSE)</f>
        <v>5</v>
      </c>
      <c r="L736">
        <f>VLOOKUP(rozgrywka[[#This Row],[ID_mapy]],mapa[],5,FALSE)</f>
        <v>128</v>
      </c>
      <c r="M736">
        <f>VLOOKUP(rozgrywka[[#This Row],[ID_mapy]],mapa[],6,FALSE)</f>
        <v>1000</v>
      </c>
      <c r="N736" s="4">
        <f>MONTH(rozgrywka[[#This Row],[Data_rozgrywki]])</f>
        <v>3</v>
      </c>
      <c r="O736" s="4">
        <f>YEAR(rozgrywka[[#This Row],[Data_rozgrywki]])</f>
        <v>2020</v>
      </c>
    </row>
    <row r="737" spans="1:15" x14ac:dyDescent="0.25">
      <c r="A737">
        <v>736</v>
      </c>
      <c r="B737">
        <v>19</v>
      </c>
      <c r="C737">
        <v>4</v>
      </c>
      <c r="D737" s="1">
        <v>43906</v>
      </c>
      <c r="E737">
        <v>85.25</v>
      </c>
      <c r="F737" t="str">
        <f>VLOOKUP(rozgrywka[[#This Row],[ID_gracza]],gracz[],2,FALSE)</f>
        <v>TapnalemXD</v>
      </c>
      <c r="G737" s="1">
        <f>VLOOKUP(rozgrywka[[#This Row],[ID_gracza]],gracz[],3,FALSE)</f>
        <v>43875</v>
      </c>
      <c r="H737" t="str">
        <f>VLOOKUP(rozgrywka[[#This Row],[ID_gracza]],gracz[],4,FALSE)</f>
        <v>Polska</v>
      </c>
      <c r="I737" t="str">
        <f>VLOOKUP(rozgrywka[[#This Row],[ID_mapy]],mapa[],2,FALSE)</f>
        <v>Pościgacze</v>
      </c>
      <c r="J737" t="str">
        <f>VLOOKUP(rozgrywka[[#This Row],[ID_mapy]],mapa[],3,FALSE)</f>
        <v>Zgubiłem się</v>
      </c>
      <c r="K737">
        <f>VLOOKUP(rozgrywka[[#This Row],[ID_mapy]],mapa[],4,FALSE)</f>
        <v>6</v>
      </c>
      <c r="L737">
        <f>VLOOKUP(rozgrywka[[#This Row],[ID_mapy]],mapa[],5,FALSE)</f>
        <v>170</v>
      </c>
      <c r="M737">
        <f>VLOOKUP(rozgrywka[[#This Row],[ID_mapy]],mapa[],6,FALSE)</f>
        <v>1200</v>
      </c>
      <c r="N737" s="4">
        <f>MONTH(rozgrywka[[#This Row],[Data_rozgrywki]])</f>
        <v>3</v>
      </c>
      <c r="O737" s="4">
        <f>YEAR(rozgrywka[[#This Row],[Data_rozgrywki]])</f>
        <v>2020</v>
      </c>
    </row>
    <row r="738" spans="1:15" x14ac:dyDescent="0.25">
      <c r="A738">
        <v>737</v>
      </c>
      <c r="B738">
        <v>19</v>
      </c>
      <c r="C738">
        <v>4</v>
      </c>
      <c r="D738" s="1">
        <v>43906</v>
      </c>
      <c r="E738">
        <v>93.71</v>
      </c>
      <c r="F738" t="str">
        <f>VLOOKUP(rozgrywka[[#This Row],[ID_gracza]],gracz[],2,FALSE)</f>
        <v>TapnalemXD</v>
      </c>
      <c r="G738" s="1">
        <f>VLOOKUP(rozgrywka[[#This Row],[ID_gracza]],gracz[],3,FALSE)</f>
        <v>43875</v>
      </c>
      <c r="H738" t="str">
        <f>VLOOKUP(rozgrywka[[#This Row],[ID_gracza]],gracz[],4,FALSE)</f>
        <v>Polska</v>
      </c>
      <c r="I738" t="str">
        <f>VLOOKUP(rozgrywka[[#This Row],[ID_mapy]],mapa[],2,FALSE)</f>
        <v>Pościgacze</v>
      </c>
      <c r="J738" t="str">
        <f>VLOOKUP(rozgrywka[[#This Row],[ID_mapy]],mapa[],3,FALSE)</f>
        <v>Zgubiłem się</v>
      </c>
      <c r="K738">
        <f>VLOOKUP(rozgrywka[[#This Row],[ID_mapy]],mapa[],4,FALSE)</f>
        <v>6</v>
      </c>
      <c r="L738">
        <f>VLOOKUP(rozgrywka[[#This Row],[ID_mapy]],mapa[],5,FALSE)</f>
        <v>170</v>
      </c>
      <c r="M738">
        <f>VLOOKUP(rozgrywka[[#This Row],[ID_mapy]],mapa[],6,FALSE)</f>
        <v>1200</v>
      </c>
      <c r="N738" s="4">
        <f>MONTH(rozgrywka[[#This Row],[Data_rozgrywki]])</f>
        <v>3</v>
      </c>
      <c r="O738" s="4">
        <f>YEAR(rozgrywka[[#This Row],[Data_rozgrywki]])</f>
        <v>2020</v>
      </c>
    </row>
    <row r="739" spans="1:15" x14ac:dyDescent="0.25">
      <c r="A739">
        <v>738</v>
      </c>
      <c r="B739">
        <v>19</v>
      </c>
      <c r="C739">
        <v>5</v>
      </c>
      <c r="D739" s="1">
        <v>43906</v>
      </c>
      <c r="E739">
        <v>16.73</v>
      </c>
      <c r="F739" t="str">
        <f>VLOOKUP(rozgrywka[[#This Row],[ID_gracza]],gracz[],2,FALSE)</f>
        <v>TapnalemXD</v>
      </c>
      <c r="G739" s="1">
        <f>VLOOKUP(rozgrywka[[#This Row],[ID_gracza]],gracz[],3,FALSE)</f>
        <v>43875</v>
      </c>
      <c r="H739" t="str">
        <f>VLOOKUP(rozgrywka[[#This Row],[ID_gracza]],gracz[],4,FALSE)</f>
        <v>Polska</v>
      </c>
      <c r="I739" t="str">
        <f>VLOOKUP(rozgrywka[[#This Row],[ID_mapy]],mapa[],2,FALSE)</f>
        <v>Rostek</v>
      </c>
      <c r="J739" t="str">
        <f>VLOOKUP(rozgrywka[[#This Row],[ID_mapy]],mapa[],3,FALSE)</f>
        <v>Woda Edition (remix Pawełka Różyka)</v>
      </c>
      <c r="K739">
        <f>VLOOKUP(rozgrywka[[#This Row],[ID_mapy]],mapa[],4,FALSE)</f>
        <v>5</v>
      </c>
      <c r="L739">
        <f>VLOOKUP(rozgrywka[[#This Row],[ID_mapy]],mapa[],5,FALSE)</f>
        <v>133</v>
      </c>
      <c r="M739">
        <f>VLOOKUP(rozgrywka[[#This Row],[ID_mapy]],mapa[],6,FALSE)</f>
        <v>1000</v>
      </c>
      <c r="N739" s="4">
        <f>MONTH(rozgrywka[[#This Row],[Data_rozgrywki]])</f>
        <v>3</v>
      </c>
      <c r="O739" s="4">
        <f>YEAR(rozgrywka[[#This Row],[Data_rozgrywki]])</f>
        <v>2020</v>
      </c>
    </row>
    <row r="740" spans="1:15" x14ac:dyDescent="0.25">
      <c r="A740">
        <v>739</v>
      </c>
      <c r="B740">
        <v>19</v>
      </c>
      <c r="C740">
        <v>5</v>
      </c>
      <c r="D740" s="1">
        <v>43906</v>
      </c>
      <c r="E740">
        <v>20.91</v>
      </c>
      <c r="F740" t="str">
        <f>VLOOKUP(rozgrywka[[#This Row],[ID_gracza]],gracz[],2,FALSE)</f>
        <v>TapnalemXD</v>
      </c>
      <c r="G740" s="1">
        <f>VLOOKUP(rozgrywka[[#This Row],[ID_gracza]],gracz[],3,FALSE)</f>
        <v>43875</v>
      </c>
      <c r="H740" t="str">
        <f>VLOOKUP(rozgrywka[[#This Row],[ID_gracza]],gracz[],4,FALSE)</f>
        <v>Polska</v>
      </c>
      <c r="I740" t="str">
        <f>VLOOKUP(rozgrywka[[#This Row],[ID_mapy]],mapa[],2,FALSE)</f>
        <v>Rostek</v>
      </c>
      <c r="J740" t="str">
        <f>VLOOKUP(rozgrywka[[#This Row],[ID_mapy]],mapa[],3,FALSE)</f>
        <v>Woda Edition (remix Pawełka Różyka)</v>
      </c>
      <c r="K740">
        <f>VLOOKUP(rozgrywka[[#This Row],[ID_mapy]],mapa[],4,FALSE)</f>
        <v>5</v>
      </c>
      <c r="L740">
        <f>VLOOKUP(rozgrywka[[#This Row],[ID_mapy]],mapa[],5,FALSE)</f>
        <v>133</v>
      </c>
      <c r="M740">
        <f>VLOOKUP(rozgrywka[[#This Row],[ID_mapy]],mapa[],6,FALSE)</f>
        <v>1000</v>
      </c>
      <c r="N740" s="4">
        <f>MONTH(rozgrywka[[#This Row],[Data_rozgrywki]])</f>
        <v>3</v>
      </c>
      <c r="O740" s="4">
        <f>YEAR(rozgrywka[[#This Row],[Data_rozgrywki]])</f>
        <v>2020</v>
      </c>
    </row>
    <row r="741" spans="1:15" x14ac:dyDescent="0.25">
      <c r="A741">
        <v>740</v>
      </c>
      <c r="B741">
        <v>19</v>
      </c>
      <c r="C741">
        <v>5</v>
      </c>
      <c r="D741" s="1">
        <v>43907</v>
      </c>
      <c r="E741">
        <v>24.91</v>
      </c>
      <c r="F741" t="str">
        <f>VLOOKUP(rozgrywka[[#This Row],[ID_gracza]],gracz[],2,FALSE)</f>
        <v>TapnalemXD</v>
      </c>
      <c r="G741" s="1">
        <f>VLOOKUP(rozgrywka[[#This Row],[ID_gracza]],gracz[],3,FALSE)</f>
        <v>43875</v>
      </c>
      <c r="H741" t="str">
        <f>VLOOKUP(rozgrywka[[#This Row],[ID_gracza]],gracz[],4,FALSE)</f>
        <v>Polska</v>
      </c>
      <c r="I741" t="str">
        <f>VLOOKUP(rozgrywka[[#This Row],[ID_mapy]],mapa[],2,FALSE)</f>
        <v>Rostek</v>
      </c>
      <c r="J741" t="str">
        <f>VLOOKUP(rozgrywka[[#This Row],[ID_mapy]],mapa[],3,FALSE)</f>
        <v>Woda Edition (remix Pawełka Różyka)</v>
      </c>
      <c r="K741">
        <f>VLOOKUP(rozgrywka[[#This Row],[ID_mapy]],mapa[],4,FALSE)</f>
        <v>5</v>
      </c>
      <c r="L741">
        <f>VLOOKUP(rozgrywka[[#This Row],[ID_mapy]],mapa[],5,FALSE)</f>
        <v>133</v>
      </c>
      <c r="M741">
        <f>VLOOKUP(rozgrywka[[#This Row],[ID_mapy]],mapa[],6,FALSE)</f>
        <v>1000</v>
      </c>
      <c r="N741" s="4">
        <f>MONTH(rozgrywka[[#This Row],[Data_rozgrywki]])</f>
        <v>3</v>
      </c>
      <c r="O741" s="4">
        <f>YEAR(rozgrywka[[#This Row],[Data_rozgrywki]])</f>
        <v>2020</v>
      </c>
    </row>
    <row r="742" spans="1:15" x14ac:dyDescent="0.25">
      <c r="A742">
        <v>741</v>
      </c>
      <c r="B742">
        <v>19</v>
      </c>
      <c r="C742">
        <v>5</v>
      </c>
      <c r="D742" s="1">
        <v>43907</v>
      </c>
      <c r="E742">
        <v>34.450000000000003</v>
      </c>
      <c r="F742" t="str">
        <f>VLOOKUP(rozgrywka[[#This Row],[ID_gracza]],gracz[],2,FALSE)</f>
        <v>TapnalemXD</v>
      </c>
      <c r="G742" s="1">
        <f>VLOOKUP(rozgrywka[[#This Row],[ID_gracza]],gracz[],3,FALSE)</f>
        <v>43875</v>
      </c>
      <c r="H742" t="str">
        <f>VLOOKUP(rozgrywka[[#This Row],[ID_gracza]],gracz[],4,FALSE)</f>
        <v>Polska</v>
      </c>
      <c r="I742" t="str">
        <f>VLOOKUP(rozgrywka[[#This Row],[ID_mapy]],mapa[],2,FALSE)</f>
        <v>Rostek</v>
      </c>
      <c r="J742" t="str">
        <f>VLOOKUP(rozgrywka[[#This Row],[ID_mapy]],mapa[],3,FALSE)</f>
        <v>Woda Edition (remix Pawełka Różyka)</v>
      </c>
      <c r="K742">
        <f>VLOOKUP(rozgrywka[[#This Row],[ID_mapy]],mapa[],4,FALSE)</f>
        <v>5</v>
      </c>
      <c r="L742">
        <f>VLOOKUP(rozgrywka[[#This Row],[ID_mapy]],mapa[],5,FALSE)</f>
        <v>133</v>
      </c>
      <c r="M742">
        <f>VLOOKUP(rozgrywka[[#This Row],[ID_mapy]],mapa[],6,FALSE)</f>
        <v>1000</v>
      </c>
      <c r="N742" s="4">
        <f>MONTH(rozgrywka[[#This Row],[Data_rozgrywki]])</f>
        <v>3</v>
      </c>
      <c r="O742" s="4">
        <f>YEAR(rozgrywka[[#This Row],[Data_rozgrywki]])</f>
        <v>2020</v>
      </c>
    </row>
    <row r="743" spans="1:15" x14ac:dyDescent="0.25">
      <c r="A743">
        <v>742</v>
      </c>
      <c r="B743">
        <v>19</v>
      </c>
      <c r="C743">
        <v>5</v>
      </c>
      <c r="D743" s="1">
        <v>43907</v>
      </c>
      <c r="E743">
        <v>40.07</v>
      </c>
      <c r="F743" t="str">
        <f>VLOOKUP(rozgrywka[[#This Row],[ID_gracza]],gracz[],2,FALSE)</f>
        <v>TapnalemXD</v>
      </c>
      <c r="G743" s="1">
        <f>VLOOKUP(rozgrywka[[#This Row],[ID_gracza]],gracz[],3,FALSE)</f>
        <v>43875</v>
      </c>
      <c r="H743" t="str">
        <f>VLOOKUP(rozgrywka[[#This Row],[ID_gracza]],gracz[],4,FALSE)</f>
        <v>Polska</v>
      </c>
      <c r="I743" t="str">
        <f>VLOOKUP(rozgrywka[[#This Row],[ID_mapy]],mapa[],2,FALSE)</f>
        <v>Rostek</v>
      </c>
      <c r="J743" t="str">
        <f>VLOOKUP(rozgrywka[[#This Row],[ID_mapy]],mapa[],3,FALSE)</f>
        <v>Woda Edition (remix Pawełka Różyka)</v>
      </c>
      <c r="K743">
        <f>VLOOKUP(rozgrywka[[#This Row],[ID_mapy]],mapa[],4,FALSE)</f>
        <v>5</v>
      </c>
      <c r="L743">
        <f>VLOOKUP(rozgrywka[[#This Row],[ID_mapy]],mapa[],5,FALSE)</f>
        <v>133</v>
      </c>
      <c r="M743">
        <f>VLOOKUP(rozgrywka[[#This Row],[ID_mapy]],mapa[],6,FALSE)</f>
        <v>1000</v>
      </c>
      <c r="N743" s="4">
        <f>MONTH(rozgrywka[[#This Row],[Data_rozgrywki]])</f>
        <v>3</v>
      </c>
      <c r="O743" s="4">
        <f>YEAR(rozgrywka[[#This Row],[Data_rozgrywki]])</f>
        <v>2020</v>
      </c>
    </row>
    <row r="744" spans="1:15" x14ac:dyDescent="0.25">
      <c r="A744">
        <v>743</v>
      </c>
      <c r="B744">
        <v>1</v>
      </c>
      <c r="C744">
        <v>10</v>
      </c>
      <c r="D744" s="1">
        <v>43908</v>
      </c>
      <c r="E744">
        <v>69.62</v>
      </c>
      <c r="F744" t="str">
        <f>VLOOKUP(rozgrywka[[#This Row],[ID_gracza]],gracz[],2,FALSE)</f>
        <v>Tapcio</v>
      </c>
      <c r="G744" s="1">
        <f>VLOOKUP(rozgrywka[[#This Row],[ID_gracza]],gracz[],3,FALSE)</f>
        <v>43842</v>
      </c>
      <c r="H744" t="str">
        <f>VLOOKUP(rozgrywka[[#This Row],[ID_gracza]],gracz[],4,FALSE)</f>
        <v>Polska</v>
      </c>
      <c r="I744" t="str">
        <f>VLOOKUP(rozgrywka[[#This Row],[ID_mapy]],mapa[],2,FALSE)</f>
        <v>Portek i Madeonek</v>
      </c>
      <c r="J744" t="str">
        <f>VLOOKUP(rozgrywka[[#This Row],[ID_mapy]],mapa[],3,FALSE)</f>
        <v>Schronisko</v>
      </c>
      <c r="K744">
        <f>VLOOKUP(rozgrywka[[#This Row],[ID_mapy]],mapa[],4,FALSE)</f>
        <v>5</v>
      </c>
      <c r="L744">
        <f>VLOOKUP(rozgrywka[[#This Row],[ID_mapy]],mapa[],5,FALSE)</f>
        <v>128</v>
      </c>
      <c r="M744">
        <f>VLOOKUP(rozgrywka[[#This Row],[ID_mapy]],mapa[],6,FALSE)</f>
        <v>1000</v>
      </c>
      <c r="N744" s="4">
        <f>MONTH(rozgrywka[[#This Row],[Data_rozgrywki]])</f>
        <v>3</v>
      </c>
      <c r="O744" s="4">
        <f>YEAR(rozgrywka[[#This Row],[Data_rozgrywki]])</f>
        <v>2020</v>
      </c>
    </row>
    <row r="745" spans="1:15" x14ac:dyDescent="0.25">
      <c r="A745">
        <v>744</v>
      </c>
      <c r="B745">
        <v>1</v>
      </c>
      <c r="C745">
        <v>10</v>
      </c>
      <c r="D745" s="1">
        <v>43908</v>
      </c>
      <c r="E745">
        <v>97.42</v>
      </c>
      <c r="F745" t="str">
        <f>VLOOKUP(rozgrywka[[#This Row],[ID_gracza]],gracz[],2,FALSE)</f>
        <v>Tapcio</v>
      </c>
      <c r="G745" s="1">
        <f>VLOOKUP(rozgrywka[[#This Row],[ID_gracza]],gracz[],3,FALSE)</f>
        <v>43842</v>
      </c>
      <c r="H745" t="str">
        <f>VLOOKUP(rozgrywka[[#This Row],[ID_gracza]],gracz[],4,FALSE)</f>
        <v>Polska</v>
      </c>
      <c r="I745" t="str">
        <f>VLOOKUP(rozgrywka[[#This Row],[ID_mapy]],mapa[],2,FALSE)</f>
        <v>Portek i Madeonek</v>
      </c>
      <c r="J745" t="str">
        <f>VLOOKUP(rozgrywka[[#This Row],[ID_mapy]],mapa[],3,FALSE)</f>
        <v>Schronisko</v>
      </c>
      <c r="K745">
        <f>VLOOKUP(rozgrywka[[#This Row],[ID_mapy]],mapa[],4,FALSE)</f>
        <v>5</v>
      </c>
      <c r="L745">
        <f>VLOOKUP(rozgrywka[[#This Row],[ID_mapy]],mapa[],5,FALSE)</f>
        <v>128</v>
      </c>
      <c r="M745">
        <f>VLOOKUP(rozgrywka[[#This Row],[ID_mapy]],mapa[],6,FALSE)</f>
        <v>1000</v>
      </c>
      <c r="N745" s="4">
        <f>MONTH(rozgrywka[[#This Row],[Data_rozgrywki]])</f>
        <v>3</v>
      </c>
      <c r="O745" s="4">
        <f>YEAR(rozgrywka[[#This Row],[Data_rozgrywki]])</f>
        <v>2020</v>
      </c>
    </row>
    <row r="746" spans="1:15" x14ac:dyDescent="0.25">
      <c r="A746">
        <v>745</v>
      </c>
      <c r="B746">
        <v>1</v>
      </c>
      <c r="C746">
        <v>11</v>
      </c>
      <c r="D746" s="1">
        <v>43908</v>
      </c>
      <c r="E746">
        <v>13.13</v>
      </c>
      <c r="F746" t="str">
        <f>VLOOKUP(rozgrywka[[#This Row],[ID_gracza]],gracz[],2,FALSE)</f>
        <v>Tapcio</v>
      </c>
      <c r="G746" s="1">
        <f>VLOOKUP(rozgrywka[[#This Row],[ID_gracza]],gracz[],3,FALSE)</f>
        <v>43842</v>
      </c>
      <c r="H746" t="str">
        <f>VLOOKUP(rozgrywka[[#This Row],[ID_gracza]],gracz[],4,FALSE)</f>
        <v>Polska</v>
      </c>
      <c r="I746" t="str">
        <f>VLOOKUP(rozgrywka[[#This Row],[ID_mapy]],mapa[],2,FALSE)</f>
        <v>Tofik Lis</v>
      </c>
      <c r="J746" t="str">
        <f>VLOOKUP(rozgrywka[[#This Row],[ID_mapy]],mapa[],3,FALSE)</f>
        <v>Nadzieje i Marzenia</v>
      </c>
      <c r="K746">
        <f>VLOOKUP(rozgrywka[[#This Row],[ID_mapy]],mapa[],4,FALSE)</f>
        <v>6</v>
      </c>
      <c r="L746">
        <f>VLOOKUP(rozgrywka[[#This Row],[ID_mapy]],mapa[],5,FALSE)</f>
        <v>120</v>
      </c>
      <c r="M746">
        <f>VLOOKUP(rozgrywka[[#This Row],[ID_mapy]],mapa[],6,FALSE)</f>
        <v>1200</v>
      </c>
      <c r="N746" s="4">
        <f>MONTH(rozgrywka[[#This Row],[Data_rozgrywki]])</f>
        <v>3</v>
      </c>
      <c r="O746" s="4">
        <f>YEAR(rozgrywka[[#This Row],[Data_rozgrywki]])</f>
        <v>2020</v>
      </c>
    </row>
    <row r="747" spans="1:15" x14ac:dyDescent="0.25">
      <c r="A747">
        <v>746</v>
      </c>
      <c r="B747">
        <v>19</v>
      </c>
      <c r="C747">
        <v>5</v>
      </c>
      <c r="D747" s="1">
        <v>43908</v>
      </c>
      <c r="E747">
        <v>43.45</v>
      </c>
      <c r="F747" t="str">
        <f>VLOOKUP(rozgrywka[[#This Row],[ID_gracza]],gracz[],2,FALSE)</f>
        <v>TapnalemXD</v>
      </c>
      <c r="G747" s="1">
        <f>VLOOKUP(rozgrywka[[#This Row],[ID_gracza]],gracz[],3,FALSE)</f>
        <v>43875</v>
      </c>
      <c r="H747" t="str">
        <f>VLOOKUP(rozgrywka[[#This Row],[ID_gracza]],gracz[],4,FALSE)</f>
        <v>Polska</v>
      </c>
      <c r="I747" t="str">
        <f>VLOOKUP(rozgrywka[[#This Row],[ID_mapy]],mapa[],2,FALSE)</f>
        <v>Rostek</v>
      </c>
      <c r="J747" t="str">
        <f>VLOOKUP(rozgrywka[[#This Row],[ID_mapy]],mapa[],3,FALSE)</f>
        <v>Woda Edition (remix Pawełka Różyka)</v>
      </c>
      <c r="K747">
        <f>VLOOKUP(rozgrywka[[#This Row],[ID_mapy]],mapa[],4,FALSE)</f>
        <v>5</v>
      </c>
      <c r="L747">
        <f>VLOOKUP(rozgrywka[[#This Row],[ID_mapy]],mapa[],5,FALSE)</f>
        <v>133</v>
      </c>
      <c r="M747">
        <f>VLOOKUP(rozgrywka[[#This Row],[ID_mapy]],mapa[],6,FALSE)</f>
        <v>1000</v>
      </c>
      <c r="N747" s="4">
        <f>MONTH(rozgrywka[[#This Row],[Data_rozgrywki]])</f>
        <v>3</v>
      </c>
      <c r="O747" s="4">
        <f>YEAR(rozgrywka[[#This Row],[Data_rozgrywki]])</f>
        <v>2020</v>
      </c>
    </row>
    <row r="748" spans="1:15" x14ac:dyDescent="0.25">
      <c r="A748">
        <v>747</v>
      </c>
      <c r="B748">
        <v>19</v>
      </c>
      <c r="C748">
        <v>5</v>
      </c>
      <c r="D748" s="1">
        <v>43908</v>
      </c>
      <c r="E748">
        <v>73.3</v>
      </c>
      <c r="F748" t="str">
        <f>VLOOKUP(rozgrywka[[#This Row],[ID_gracza]],gracz[],2,FALSE)</f>
        <v>TapnalemXD</v>
      </c>
      <c r="G748" s="1">
        <f>VLOOKUP(rozgrywka[[#This Row],[ID_gracza]],gracz[],3,FALSE)</f>
        <v>43875</v>
      </c>
      <c r="H748" t="str">
        <f>VLOOKUP(rozgrywka[[#This Row],[ID_gracza]],gracz[],4,FALSE)</f>
        <v>Polska</v>
      </c>
      <c r="I748" t="str">
        <f>VLOOKUP(rozgrywka[[#This Row],[ID_mapy]],mapa[],2,FALSE)</f>
        <v>Rostek</v>
      </c>
      <c r="J748" t="str">
        <f>VLOOKUP(rozgrywka[[#This Row],[ID_mapy]],mapa[],3,FALSE)</f>
        <v>Woda Edition (remix Pawełka Różyka)</v>
      </c>
      <c r="K748">
        <f>VLOOKUP(rozgrywka[[#This Row],[ID_mapy]],mapa[],4,FALSE)</f>
        <v>5</v>
      </c>
      <c r="L748">
        <f>VLOOKUP(rozgrywka[[#This Row],[ID_mapy]],mapa[],5,FALSE)</f>
        <v>133</v>
      </c>
      <c r="M748">
        <f>VLOOKUP(rozgrywka[[#This Row],[ID_mapy]],mapa[],6,FALSE)</f>
        <v>1000</v>
      </c>
      <c r="N748" s="4">
        <f>MONTH(rozgrywka[[#This Row],[Data_rozgrywki]])</f>
        <v>3</v>
      </c>
      <c r="O748" s="4">
        <f>YEAR(rozgrywka[[#This Row],[Data_rozgrywki]])</f>
        <v>2020</v>
      </c>
    </row>
    <row r="749" spans="1:15" x14ac:dyDescent="0.25">
      <c r="A749">
        <v>748</v>
      </c>
      <c r="B749">
        <v>19</v>
      </c>
      <c r="C749">
        <v>5</v>
      </c>
      <c r="D749" s="1">
        <v>43908</v>
      </c>
      <c r="E749">
        <v>54.91</v>
      </c>
      <c r="F749" t="str">
        <f>VLOOKUP(rozgrywka[[#This Row],[ID_gracza]],gracz[],2,FALSE)</f>
        <v>TapnalemXD</v>
      </c>
      <c r="G749" s="1">
        <f>VLOOKUP(rozgrywka[[#This Row],[ID_gracza]],gracz[],3,FALSE)</f>
        <v>43875</v>
      </c>
      <c r="H749" t="str">
        <f>VLOOKUP(rozgrywka[[#This Row],[ID_gracza]],gracz[],4,FALSE)</f>
        <v>Polska</v>
      </c>
      <c r="I749" t="str">
        <f>VLOOKUP(rozgrywka[[#This Row],[ID_mapy]],mapa[],2,FALSE)</f>
        <v>Rostek</v>
      </c>
      <c r="J749" t="str">
        <f>VLOOKUP(rozgrywka[[#This Row],[ID_mapy]],mapa[],3,FALSE)</f>
        <v>Woda Edition (remix Pawełka Różyka)</v>
      </c>
      <c r="K749">
        <f>VLOOKUP(rozgrywka[[#This Row],[ID_mapy]],mapa[],4,FALSE)</f>
        <v>5</v>
      </c>
      <c r="L749">
        <f>VLOOKUP(rozgrywka[[#This Row],[ID_mapy]],mapa[],5,FALSE)</f>
        <v>133</v>
      </c>
      <c r="M749">
        <f>VLOOKUP(rozgrywka[[#This Row],[ID_mapy]],mapa[],6,FALSE)</f>
        <v>1000</v>
      </c>
      <c r="N749" s="4">
        <f>MONTH(rozgrywka[[#This Row],[Data_rozgrywki]])</f>
        <v>3</v>
      </c>
      <c r="O749" s="4">
        <f>YEAR(rozgrywka[[#This Row],[Data_rozgrywki]])</f>
        <v>2020</v>
      </c>
    </row>
    <row r="750" spans="1:15" x14ac:dyDescent="0.25">
      <c r="A750">
        <v>749</v>
      </c>
      <c r="B750">
        <v>19</v>
      </c>
      <c r="C750">
        <v>5</v>
      </c>
      <c r="D750" s="1">
        <v>43908</v>
      </c>
      <c r="E750">
        <v>82.8</v>
      </c>
      <c r="F750" t="str">
        <f>VLOOKUP(rozgrywka[[#This Row],[ID_gracza]],gracz[],2,FALSE)</f>
        <v>TapnalemXD</v>
      </c>
      <c r="G750" s="1">
        <f>VLOOKUP(rozgrywka[[#This Row],[ID_gracza]],gracz[],3,FALSE)</f>
        <v>43875</v>
      </c>
      <c r="H750" t="str">
        <f>VLOOKUP(rozgrywka[[#This Row],[ID_gracza]],gracz[],4,FALSE)</f>
        <v>Polska</v>
      </c>
      <c r="I750" t="str">
        <f>VLOOKUP(rozgrywka[[#This Row],[ID_mapy]],mapa[],2,FALSE)</f>
        <v>Rostek</v>
      </c>
      <c r="J750" t="str">
        <f>VLOOKUP(rozgrywka[[#This Row],[ID_mapy]],mapa[],3,FALSE)</f>
        <v>Woda Edition (remix Pawełka Różyka)</v>
      </c>
      <c r="K750">
        <f>VLOOKUP(rozgrywka[[#This Row],[ID_mapy]],mapa[],4,FALSE)</f>
        <v>5</v>
      </c>
      <c r="L750">
        <f>VLOOKUP(rozgrywka[[#This Row],[ID_mapy]],mapa[],5,FALSE)</f>
        <v>133</v>
      </c>
      <c r="M750">
        <f>VLOOKUP(rozgrywka[[#This Row],[ID_mapy]],mapa[],6,FALSE)</f>
        <v>1000</v>
      </c>
      <c r="N750" s="4">
        <f>MONTH(rozgrywka[[#This Row],[Data_rozgrywki]])</f>
        <v>3</v>
      </c>
      <c r="O750" s="4">
        <f>YEAR(rozgrywka[[#This Row],[Data_rozgrywki]])</f>
        <v>2020</v>
      </c>
    </row>
    <row r="751" spans="1:15" x14ac:dyDescent="0.25">
      <c r="A751">
        <v>750</v>
      </c>
      <c r="B751">
        <v>19</v>
      </c>
      <c r="C751">
        <v>5</v>
      </c>
      <c r="D751" s="1">
        <v>43908</v>
      </c>
      <c r="E751">
        <v>80.36</v>
      </c>
      <c r="F751" t="str">
        <f>VLOOKUP(rozgrywka[[#This Row],[ID_gracza]],gracz[],2,FALSE)</f>
        <v>TapnalemXD</v>
      </c>
      <c r="G751" s="1">
        <f>VLOOKUP(rozgrywka[[#This Row],[ID_gracza]],gracz[],3,FALSE)</f>
        <v>43875</v>
      </c>
      <c r="H751" t="str">
        <f>VLOOKUP(rozgrywka[[#This Row],[ID_gracza]],gracz[],4,FALSE)</f>
        <v>Polska</v>
      </c>
      <c r="I751" t="str">
        <f>VLOOKUP(rozgrywka[[#This Row],[ID_mapy]],mapa[],2,FALSE)</f>
        <v>Rostek</v>
      </c>
      <c r="J751" t="str">
        <f>VLOOKUP(rozgrywka[[#This Row],[ID_mapy]],mapa[],3,FALSE)</f>
        <v>Woda Edition (remix Pawełka Różyka)</v>
      </c>
      <c r="K751">
        <f>VLOOKUP(rozgrywka[[#This Row],[ID_mapy]],mapa[],4,FALSE)</f>
        <v>5</v>
      </c>
      <c r="L751">
        <f>VLOOKUP(rozgrywka[[#This Row],[ID_mapy]],mapa[],5,FALSE)</f>
        <v>133</v>
      </c>
      <c r="M751">
        <f>VLOOKUP(rozgrywka[[#This Row],[ID_mapy]],mapa[],6,FALSE)</f>
        <v>1000</v>
      </c>
      <c r="N751" s="4">
        <f>MONTH(rozgrywka[[#This Row],[Data_rozgrywki]])</f>
        <v>3</v>
      </c>
      <c r="O751" s="4">
        <f>YEAR(rozgrywka[[#This Row],[Data_rozgrywki]])</f>
        <v>2020</v>
      </c>
    </row>
    <row r="752" spans="1:15" x14ac:dyDescent="0.25">
      <c r="A752">
        <v>751</v>
      </c>
      <c r="B752">
        <v>19</v>
      </c>
      <c r="C752">
        <v>6</v>
      </c>
      <c r="D752" s="1">
        <v>43908</v>
      </c>
      <c r="E752">
        <v>15.5</v>
      </c>
      <c r="F752" t="str">
        <f>VLOOKUP(rozgrywka[[#This Row],[ID_gracza]],gracz[],2,FALSE)</f>
        <v>TapnalemXD</v>
      </c>
      <c r="G752" s="1">
        <f>VLOOKUP(rozgrywka[[#This Row],[ID_gracza]],gracz[],3,FALSE)</f>
        <v>43875</v>
      </c>
      <c r="H752" t="str">
        <f>VLOOKUP(rozgrywka[[#This Row],[ID_gracza]],gracz[],4,FALSE)</f>
        <v>Polska</v>
      </c>
      <c r="I752" t="str">
        <f>VLOOKUP(rozgrywka[[#This Row],[ID_mapy]],mapa[],2,FALSE)</f>
        <v>Ramzes B.</v>
      </c>
      <c r="J752" t="str">
        <f>VLOOKUP(rozgrywka[[#This Row],[ID_mapy]],mapa[],3,FALSE)</f>
        <v>FlakiPycha</v>
      </c>
      <c r="K752">
        <f>VLOOKUP(rozgrywka[[#This Row],[ID_mapy]],mapa[],4,FALSE)</f>
        <v>6</v>
      </c>
      <c r="L752">
        <f>VLOOKUP(rozgrywka[[#This Row],[ID_mapy]],mapa[],5,FALSE)</f>
        <v>130</v>
      </c>
      <c r="M752">
        <f>VLOOKUP(rozgrywka[[#This Row],[ID_mapy]],mapa[],6,FALSE)</f>
        <v>1200</v>
      </c>
      <c r="N752" s="4">
        <f>MONTH(rozgrywka[[#This Row],[Data_rozgrywki]])</f>
        <v>3</v>
      </c>
      <c r="O752" s="4">
        <f>YEAR(rozgrywka[[#This Row],[Data_rozgrywki]])</f>
        <v>2020</v>
      </c>
    </row>
    <row r="753" spans="1:15" x14ac:dyDescent="0.25">
      <c r="A753">
        <v>752</v>
      </c>
      <c r="B753">
        <v>19</v>
      </c>
      <c r="C753">
        <v>6</v>
      </c>
      <c r="D753" s="1">
        <v>43908</v>
      </c>
      <c r="E753">
        <v>25.69</v>
      </c>
      <c r="F753" t="str">
        <f>VLOOKUP(rozgrywka[[#This Row],[ID_gracza]],gracz[],2,FALSE)</f>
        <v>TapnalemXD</v>
      </c>
      <c r="G753" s="1">
        <f>VLOOKUP(rozgrywka[[#This Row],[ID_gracza]],gracz[],3,FALSE)</f>
        <v>43875</v>
      </c>
      <c r="H753" t="str">
        <f>VLOOKUP(rozgrywka[[#This Row],[ID_gracza]],gracz[],4,FALSE)</f>
        <v>Polska</v>
      </c>
      <c r="I753" t="str">
        <f>VLOOKUP(rozgrywka[[#This Row],[ID_mapy]],mapa[],2,FALSE)</f>
        <v>Ramzes B.</v>
      </c>
      <c r="J753" t="str">
        <f>VLOOKUP(rozgrywka[[#This Row],[ID_mapy]],mapa[],3,FALSE)</f>
        <v>FlakiPycha</v>
      </c>
      <c r="K753">
        <f>VLOOKUP(rozgrywka[[#This Row],[ID_mapy]],mapa[],4,FALSE)</f>
        <v>6</v>
      </c>
      <c r="L753">
        <f>VLOOKUP(rozgrywka[[#This Row],[ID_mapy]],mapa[],5,FALSE)</f>
        <v>130</v>
      </c>
      <c r="M753">
        <f>VLOOKUP(rozgrywka[[#This Row],[ID_mapy]],mapa[],6,FALSE)</f>
        <v>1200</v>
      </c>
      <c r="N753" s="4">
        <f>MONTH(rozgrywka[[#This Row],[Data_rozgrywki]])</f>
        <v>3</v>
      </c>
      <c r="O753" s="4">
        <f>YEAR(rozgrywka[[#This Row],[Data_rozgrywki]])</f>
        <v>2020</v>
      </c>
    </row>
    <row r="754" spans="1:15" x14ac:dyDescent="0.25">
      <c r="A754">
        <v>753</v>
      </c>
      <c r="B754">
        <v>1</v>
      </c>
      <c r="C754">
        <v>11</v>
      </c>
      <c r="D754" s="1">
        <v>43909</v>
      </c>
      <c r="E754">
        <v>17.39</v>
      </c>
      <c r="F754" t="str">
        <f>VLOOKUP(rozgrywka[[#This Row],[ID_gracza]],gracz[],2,FALSE)</f>
        <v>Tapcio</v>
      </c>
      <c r="G754" s="1">
        <f>VLOOKUP(rozgrywka[[#This Row],[ID_gracza]],gracz[],3,FALSE)</f>
        <v>43842</v>
      </c>
      <c r="H754" t="str">
        <f>VLOOKUP(rozgrywka[[#This Row],[ID_gracza]],gracz[],4,FALSE)</f>
        <v>Polska</v>
      </c>
      <c r="I754" t="str">
        <f>VLOOKUP(rozgrywka[[#This Row],[ID_mapy]],mapa[],2,FALSE)</f>
        <v>Tofik Lis</v>
      </c>
      <c r="J754" t="str">
        <f>VLOOKUP(rozgrywka[[#This Row],[ID_mapy]],mapa[],3,FALSE)</f>
        <v>Nadzieje i Marzenia</v>
      </c>
      <c r="K754">
        <f>VLOOKUP(rozgrywka[[#This Row],[ID_mapy]],mapa[],4,FALSE)</f>
        <v>6</v>
      </c>
      <c r="L754">
        <f>VLOOKUP(rozgrywka[[#This Row],[ID_mapy]],mapa[],5,FALSE)</f>
        <v>120</v>
      </c>
      <c r="M754">
        <f>VLOOKUP(rozgrywka[[#This Row],[ID_mapy]],mapa[],6,FALSE)</f>
        <v>1200</v>
      </c>
      <c r="N754" s="4">
        <f>MONTH(rozgrywka[[#This Row],[Data_rozgrywki]])</f>
        <v>3</v>
      </c>
      <c r="O754" s="4">
        <f>YEAR(rozgrywka[[#This Row],[Data_rozgrywki]])</f>
        <v>2020</v>
      </c>
    </row>
    <row r="755" spans="1:15" x14ac:dyDescent="0.25">
      <c r="A755">
        <v>754</v>
      </c>
      <c r="B755">
        <v>1</v>
      </c>
      <c r="C755">
        <v>11</v>
      </c>
      <c r="D755" s="1">
        <v>43910</v>
      </c>
      <c r="E755">
        <v>26.6</v>
      </c>
      <c r="F755" t="str">
        <f>VLOOKUP(rozgrywka[[#This Row],[ID_gracza]],gracz[],2,FALSE)</f>
        <v>Tapcio</v>
      </c>
      <c r="G755" s="1">
        <f>VLOOKUP(rozgrywka[[#This Row],[ID_gracza]],gracz[],3,FALSE)</f>
        <v>43842</v>
      </c>
      <c r="H755" t="str">
        <f>VLOOKUP(rozgrywka[[#This Row],[ID_gracza]],gracz[],4,FALSE)</f>
        <v>Polska</v>
      </c>
      <c r="I755" t="str">
        <f>VLOOKUP(rozgrywka[[#This Row],[ID_mapy]],mapa[],2,FALSE)</f>
        <v>Tofik Lis</v>
      </c>
      <c r="J755" t="str">
        <f>VLOOKUP(rozgrywka[[#This Row],[ID_mapy]],mapa[],3,FALSE)</f>
        <v>Nadzieje i Marzenia</v>
      </c>
      <c r="K755">
        <f>VLOOKUP(rozgrywka[[#This Row],[ID_mapy]],mapa[],4,FALSE)</f>
        <v>6</v>
      </c>
      <c r="L755">
        <f>VLOOKUP(rozgrywka[[#This Row],[ID_mapy]],mapa[],5,FALSE)</f>
        <v>120</v>
      </c>
      <c r="M755">
        <f>VLOOKUP(rozgrywka[[#This Row],[ID_mapy]],mapa[],6,FALSE)</f>
        <v>1200</v>
      </c>
      <c r="N755" s="4">
        <f>MONTH(rozgrywka[[#This Row],[Data_rozgrywki]])</f>
        <v>3</v>
      </c>
      <c r="O755" s="4">
        <f>YEAR(rozgrywka[[#This Row],[Data_rozgrywki]])</f>
        <v>2020</v>
      </c>
    </row>
    <row r="756" spans="1:15" x14ac:dyDescent="0.25">
      <c r="A756">
        <v>755</v>
      </c>
      <c r="B756">
        <v>1</v>
      </c>
      <c r="C756">
        <v>11</v>
      </c>
      <c r="D756" s="1">
        <v>43910</v>
      </c>
      <c r="E756">
        <v>41.19</v>
      </c>
      <c r="F756" t="str">
        <f>VLOOKUP(rozgrywka[[#This Row],[ID_gracza]],gracz[],2,FALSE)</f>
        <v>Tapcio</v>
      </c>
      <c r="G756" s="1">
        <f>VLOOKUP(rozgrywka[[#This Row],[ID_gracza]],gracz[],3,FALSE)</f>
        <v>43842</v>
      </c>
      <c r="H756" t="str">
        <f>VLOOKUP(rozgrywka[[#This Row],[ID_gracza]],gracz[],4,FALSE)</f>
        <v>Polska</v>
      </c>
      <c r="I756" t="str">
        <f>VLOOKUP(rozgrywka[[#This Row],[ID_mapy]],mapa[],2,FALSE)</f>
        <v>Tofik Lis</v>
      </c>
      <c r="J756" t="str">
        <f>VLOOKUP(rozgrywka[[#This Row],[ID_mapy]],mapa[],3,FALSE)</f>
        <v>Nadzieje i Marzenia</v>
      </c>
      <c r="K756">
        <f>VLOOKUP(rozgrywka[[#This Row],[ID_mapy]],mapa[],4,FALSE)</f>
        <v>6</v>
      </c>
      <c r="L756">
        <f>VLOOKUP(rozgrywka[[#This Row],[ID_mapy]],mapa[],5,FALSE)</f>
        <v>120</v>
      </c>
      <c r="M756">
        <f>VLOOKUP(rozgrywka[[#This Row],[ID_mapy]],mapa[],6,FALSE)</f>
        <v>1200</v>
      </c>
      <c r="N756" s="4">
        <f>MONTH(rozgrywka[[#This Row],[Data_rozgrywki]])</f>
        <v>3</v>
      </c>
      <c r="O756" s="4">
        <f>YEAR(rozgrywka[[#This Row],[Data_rozgrywki]])</f>
        <v>2020</v>
      </c>
    </row>
    <row r="757" spans="1:15" x14ac:dyDescent="0.25">
      <c r="A757">
        <v>756</v>
      </c>
      <c r="B757">
        <v>1</v>
      </c>
      <c r="C757">
        <v>11</v>
      </c>
      <c r="D757" s="1">
        <v>43910</v>
      </c>
      <c r="E757">
        <v>58.48</v>
      </c>
      <c r="F757" t="str">
        <f>VLOOKUP(rozgrywka[[#This Row],[ID_gracza]],gracz[],2,FALSE)</f>
        <v>Tapcio</v>
      </c>
      <c r="G757" s="1">
        <f>VLOOKUP(rozgrywka[[#This Row],[ID_gracza]],gracz[],3,FALSE)</f>
        <v>43842</v>
      </c>
      <c r="H757" t="str">
        <f>VLOOKUP(rozgrywka[[#This Row],[ID_gracza]],gracz[],4,FALSE)</f>
        <v>Polska</v>
      </c>
      <c r="I757" t="str">
        <f>VLOOKUP(rozgrywka[[#This Row],[ID_mapy]],mapa[],2,FALSE)</f>
        <v>Tofik Lis</v>
      </c>
      <c r="J757" t="str">
        <f>VLOOKUP(rozgrywka[[#This Row],[ID_mapy]],mapa[],3,FALSE)</f>
        <v>Nadzieje i Marzenia</v>
      </c>
      <c r="K757">
        <f>VLOOKUP(rozgrywka[[#This Row],[ID_mapy]],mapa[],4,FALSE)</f>
        <v>6</v>
      </c>
      <c r="L757">
        <f>VLOOKUP(rozgrywka[[#This Row],[ID_mapy]],mapa[],5,FALSE)</f>
        <v>120</v>
      </c>
      <c r="M757">
        <f>VLOOKUP(rozgrywka[[#This Row],[ID_mapy]],mapa[],6,FALSE)</f>
        <v>1200</v>
      </c>
      <c r="N757" s="4">
        <f>MONTH(rozgrywka[[#This Row],[Data_rozgrywki]])</f>
        <v>3</v>
      </c>
      <c r="O757" s="4">
        <f>YEAR(rozgrywka[[#This Row],[Data_rozgrywki]])</f>
        <v>2020</v>
      </c>
    </row>
    <row r="758" spans="1:15" x14ac:dyDescent="0.25">
      <c r="A758">
        <v>757</v>
      </c>
      <c r="B758">
        <v>1</v>
      </c>
      <c r="C758">
        <v>11</v>
      </c>
      <c r="D758" s="1">
        <v>43910</v>
      </c>
      <c r="E758">
        <v>50.64</v>
      </c>
      <c r="F758" t="str">
        <f>VLOOKUP(rozgrywka[[#This Row],[ID_gracza]],gracz[],2,FALSE)</f>
        <v>Tapcio</v>
      </c>
      <c r="G758" s="1">
        <f>VLOOKUP(rozgrywka[[#This Row],[ID_gracza]],gracz[],3,FALSE)</f>
        <v>43842</v>
      </c>
      <c r="H758" t="str">
        <f>VLOOKUP(rozgrywka[[#This Row],[ID_gracza]],gracz[],4,FALSE)</f>
        <v>Polska</v>
      </c>
      <c r="I758" t="str">
        <f>VLOOKUP(rozgrywka[[#This Row],[ID_mapy]],mapa[],2,FALSE)</f>
        <v>Tofik Lis</v>
      </c>
      <c r="J758" t="str">
        <f>VLOOKUP(rozgrywka[[#This Row],[ID_mapy]],mapa[],3,FALSE)</f>
        <v>Nadzieje i Marzenia</v>
      </c>
      <c r="K758">
        <f>VLOOKUP(rozgrywka[[#This Row],[ID_mapy]],mapa[],4,FALSE)</f>
        <v>6</v>
      </c>
      <c r="L758">
        <f>VLOOKUP(rozgrywka[[#This Row],[ID_mapy]],mapa[],5,FALSE)</f>
        <v>120</v>
      </c>
      <c r="M758">
        <f>VLOOKUP(rozgrywka[[#This Row],[ID_mapy]],mapa[],6,FALSE)</f>
        <v>1200</v>
      </c>
      <c r="N758" s="4">
        <f>MONTH(rozgrywka[[#This Row],[Data_rozgrywki]])</f>
        <v>3</v>
      </c>
      <c r="O758" s="4">
        <f>YEAR(rozgrywka[[#This Row],[Data_rozgrywki]])</f>
        <v>2020</v>
      </c>
    </row>
    <row r="759" spans="1:15" x14ac:dyDescent="0.25">
      <c r="A759">
        <v>758</v>
      </c>
      <c r="B759">
        <v>1</v>
      </c>
      <c r="C759">
        <v>11</v>
      </c>
      <c r="D759" s="1">
        <v>43910</v>
      </c>
      <c r="E759">
        <v>65.52</v>
      </c>
      <c r="F759" t="str">
        <f>VLOOKUP(rozgrywka[[#This Row],[ID_gracza]],gracz[],2,FALSE)</f>
        <v>Tapcio</v>
      </c>
      <c r="G759" s="1">
        <f>VLOOKUP(rozgrywka[[#This Row],[ID_gracza]],gracz[],3,FALSE)</f>
        <v>43842</v>
      </c>
      <c r="H759" t="str">
        <f>VLOOKUP(rozgrywka[[#This Row],[ID_gracza]],gracz[],4,FALSE)</f>
        <v>Polska</v>
      </c>
      <c r="I759" t="str">
        <f>VLOOKUP(rozgrywka[[#This Row],[ID_mapy]],mapa[],2,FALSE)</f>
        <v>Tofik Lis</v>
      </c>
      <c r="J759" t="str">
        <f>VLOOKUP(rozgrywka[[#This Row],[ID_mapy]],mapa[],3,FALSE)</f>
        <v>Nadzieje i Marzenia</v>
      </c>
      <c r="K759">
        <f>VLOOKUP(rozgrywka[[#This Row],[ID_mapy]],mapa[],4,FALSE)</f>
        <v>6</v>
      </c>
      <c r="L759">
        <f>VLOOKUP(rozgrywka[[#This Row],[ID_mapy]],mapa[],5,FALSE)</f>
        <v>120</v>
      </c>
      <c r="M759">
        <f>VLOOKUP(rozgrywka[[#This Row],[ID_mapy]],mapa[],6,FALSE)</f>
        <v>1200</v>
      </c>
      <c r="N759" s="4">
        <f>MONTH(rozgrywka[[#This Row],[Data_rozgrywki]])</f>
        <v>3</v>
      </c>
      <c r="O759" s="4">
        <f>YEAR(rozgrywka[[#This Row],[Data_rozgrywki]])</f>
        <v>2020</v>
      </c>
    </row>
    <row r="760" spans="1:15" x14ac:dyDescent="0.25">
      <c r="A760">
        <v>759</v>
      </c>
      <c r="B760">
        <v>19</v>
      </c>
      <c r="C760">
        <v>6</v>
      </c>
      <c r="D760" s="1">
        <v>43910</v>
      </c>
      <c r="E760">
        <v>29.44</v>
      </c>
      <c r="F760" t="str">
        <f>VLOOKUP(rozgrywka[[#This Row],[ID_gracza]],gracz[],2,FALSE)</f>
        <v>TapnalemXD</v>
      </c>
      <c r="G760" s="1">
        <f>VLOOKUP(rozgrywka[[#This Row],[ID_gracza]],gracz[],3,FALSE)</f>
        <v>43875</v>
      </c>
      <c r="H760" t="str">
        <f>VLOOKUP(rozgrywka[[#This Row],[ID_gracza]],gracz[],4,FALSE)</f>
        <v>Polska</v>
      </c>
      <c r="I760" t="str">
        <f>VLOOKUP(rozgrywka[[#This Row],[ID_mapy]],mapa[],2,FALSE)</f>
        <v>Ramzes B.</v>
      </c>
      <c r="J760" t="str">
        <f>VLOOKUP(rozgrywka[[#This Row],[ID_mapy]],mapa[],3,FALSE)</f>
        <v>FlakiPycha</v>
      </c>
      <c r="K760">
        <f>VLOOKUP(rozgrywka[[#This Row],[ID_mapy]],mapa[],4,FALSE)</f>
        <v>6</v>
      </c>
      <c r="L760">
        <f>VLOOKUP(rozgrywka[[#This Row],[ID_mapy]],mapa[],5,FALSE)</f>
        <v>130</v>
      </c>
      <c r="M760">
        <f>VLOOKUP(rozgrywka[[#This Row],[ID_mapy]],mapa[],6,FALSE)</f>
        <v>1200</v>
      </c>
      <c r="N760" s="4">
        <f>MONTH(rozgrywka[[#This Row],[Data_rozgrywki]])</f>
        <v>3</v>
      </c>
      <c r="O760" s="4">
        <f>YEAR(rozgrywka[[#This Row],[Data_rozgrywki]])</f>
        <v>2020</v>
      </c>
    </row>
    <row r="761" spans="1:15" x14ac:dyDescent="0.25">
      <c r="A761">
        <v>760</v>
      </c>
      <c r="B761">
        <v>19</v>
      </c>
      <c r="C761">
        <v>6</v>
      </c>
      <c r="D761" s="1">
        <v>43910</v>
      </c>
      <c r="E761">
        <v>29.46</v>
      </c>
      <c r="F761" t="str">
        <f>VLOOKUP(rozgrywka[[#This Row],[ID_gracza]],gracz[],2,FALSE)</f>
        <v>TapnalemXD</v>
      </c>
      <c r="G761" s="1">
        <f>VLOOKUP(rozgrywka[[#This Row],[ID_gracza]],gracz[],3,FALSE)</f>
        <v>43875</v>
      </c>
      <c r="H761" t="str">
        <f>VLOOKUP(rozgrywka[[#This Row],[ID_gracza]],gracz[],4,FALSE)</f>
        <v>Polska</v>
      </c>
      <c r="I761" t="str">
        <f>VLOOKUP(rozgrywka[[#This Row],[ID_mapy]],mapa[],2,FALSE)</f>
        <v>Ramzes B.</v>
      </c>
      <c r="J761" t="str">
        <f>VLOOKUP(rozgrywka[[#This Row],[ID_mapy]],mapa[],3,FALSE)</f>
        <v>FlakiPycha</v>
      </c>
      <c r="K761">
        <f>VLOOKUP(rozgrywka[[#This Row],[ID_mapy]],mapa[],4,FALSE)</f>
        <v>6</v>
      </c>
      <c r="L761">
        <f>VLOOKUP(rozgrywka[[#This Row],[ID_mapy]],mapa[],5,FALSE)</f>
        <v>130</v>
      </c>
      <c r="M761">
        <f>VLOOKUP(rozgrywka[[#This Row],[ID_mapy]],mapa[],6,FALSE)</f>
        <v>1200</v>
      </c>
      <c r="N761" s="4">
        <f>MONTH(rozgrywka[[#This Row],[Data_rozgrywki]])</f>
        <v>3</v>
      </c>
      <c r="O761" s="4">
        <f>YEAR(rozgrywka[[#This Row],[Data_rozgrywki]])</f>
        <v>2020</v>
      </c>
    </row>
    <row r="762" spans="1:15" x14ac:dyDescent="0.25">
      <c r="A762">
        <v>761</v>
      </c>
      <c r="B762">
        <v>19</v>
      </c>
      <c r="C762">
        <v>6</v>
      </c>
      <c r="D762" s="1">
        <v>43910</v>
      </c>
      <c r="E762">
        <v>56.49</v>
      </c>
      <c r="F762" t="str">
        <f>VLOOKUP(rozgrywka[[#This Row],[ID_gracza]],gracz[],2,FALSE)</f>
        <v>TapnalemXD</v>
      </c>
      <c r="G762" s="1">
        <f>VLOOKUP(rozgrywka[[#This Row],[ID_gracza]],gracz[],3,FALSE)</f>
        <v>43875</v>
      </c>
      <c r="H762" t="str">
        <f>VLOOKUP(rozgrywka[[#This Row],[ID_gracza]],gracz[],4,FALSE)</f>
        <v>Polska</v>
      </c>
      <c r="I762" t="str">
        <f>VLOOKUP(rozgrywka[[#This Row],[ID_mapy]],mapa[],2,FALSE)</f>
        <v>Ramzes B.</v>
      </c>
      <c r="J762" t="str">
        <f>VLOOKUP(rozgrywka[[#This Row],[ID_mapy]],mapa[],3,FALSE)</f>
        <v>FlakiPycha</v>
      </c>
      <c r="K762">
        <f>VLOOKUP(rozgrywka[[#This Row],[ID_mapy]],mapa[],4,FALSE)</f>
        <v>6</v>
      </c>
      <c r="L762">
        <f>VLOOKUP(rozgrywka[[#This Row],[ID_mapy]],mapa[],5,FALSE)</f>
        <v>130</v>
      </c>
      <c r="M762">
        <f>VLOOKUP(rozgrywka[[#This Row],[ID_mapy]],mapa[],6,FALSE)</f>
        <v>1200</v>
      </c>
      <c r="N762" s="4">
        <f>MONTH(rozgrywka[[#This Row],[Data_rozgrywki]])</f>
        <v>3</v>
      </c>
      <c r="O762" s="4">
        <f>YEAR(rozgrywka[[#This Row],[Data_rozgrywki]])</f>
        <v>2020</v>
      </c>
    </row>
    <row r="763" spans="1:15" x14ac:dyDescent="0.25">
      <c r="A763">
        <v>762</v>
      </c>
      <c r="B763">
        <v>1</v>
      </c>
      <c r="C763">
        <v>11</v>
      </c>
      <c r="D763" s="1">
        <v>43913</v>
      </c>
      <c r="E763">
        <v>60.16</v>
      </c>
      <c r="F763" t="str">
        <f>VLOOKUP(rozgrywka[[#This Row],[ID_gracza]],gracz[],2,FALSE)</f>
        <v>Tapcio</v>
      </c>
      <c r="G763" s="1">
        <f>VLOOKUP(rozgrywka[[#This Row],[ID_gracza]],gracz[],3,FALSE)</f>
        <v>43842</v>
      </c>
      <c r="H763" t="str">
        <f>VLOOKUP(rozgrywka[[#This Row],[ID_gracza]],gracz[],4,FALSE)</f>
        <v>Polska</v>
      </c>
      <c r="I763" t="str">
        <f>VLOOKUP(rozgrywka[[#This Row],[ID_mapy]],mapa[],2,FALSE)</f>
        <v>Tofik Lis</v>
      </c>
      <c r="J763" t="str">
        <f>VLOOKUP(rozgrywka[[#This Row],[ID_mapy]],mapa[],3,FALSE)</f>
        <v>Nadzieje i Marzenia</v>
      </c>
      <c r="K763">
        <f>VLOOKUP(rozgrywka[[#This Row],[ID_mapy]],mapa[],4,FALSE)</f>
        <v>6</v>
      </c>
      <c r="L763">
        <f>VLOOKUP(rozgrywka[[#This Row],[ID_mapy]],mapa[],5,FALSE)</f>
        <v>120</v>
      </c>
      <c r="M763">
        <f>VLOOKUP(rozgrywka[[#This Row],[ID_mapy]],mapa[],6,FALSE)</f>
        <v>1200</v>
      </c>
      <c r="N763" s="4">
        <f>MONTH(rozgrywka[[#This Row],[Data_rozgrywki]])</f>
        <v>3</v>
      </c>
      <c r="O763" s="4">
        <f>YEAR(rozgrywka[[#This Row],[Data_rozgrywki]])</f>
        <v>2020</v>
      </c>
    </row>
    <row r="764" spans="1:15" x14ac:dyDescent="0.25">
      <c r="A764">
        <v>763</v>
      </c>
      <c r="B764">
        <v>1</v>
      </c>
      <c r="C764">
        <v>11</v>
      </c>
      <c r="D764" s="1">
        <v>43913</v>
      </c>
      <c r="E764">
        <v>72.62</v>
      </c>
      <c r="F764" t="str">
        <f>VLOOKUP(rozgrywka[[#This Row],[ID_gracza]],gracz[],2,FALSE)</f>
        <v>Tapcio</v>
      </c>
      <c r="G764" s="1">
        <f>VLOOKUP(rozgrywka[[#This Row],[ID_gracza]],gracz[],3,FALSE)</f>
        <v>43842</v>
      </c>
      <c r="H764" t="str">
        <f>VLOOKUP(rozgrywka[[#This Row],[ID_gracza]],gracz[],4,FALSE)</f>
        <v>Polska</v>
      </c>
      <c r="I764" t="str">
        <f>VLOOKUP(rozgrywka[[#This Row],[ID_mapy]],mapa[],2,FALSE)</f>
        <v>Tofik Lis</v>
      </c>
      <c r="J764" t="str">
        <f>VLOOKUP(rozgrywka[[#This Row],[ID_mapy]],mapa[],3,FALSE)</f>
        <v>Nadzieje i Marzenia</v>
      </c>
      <c r="K764">
        <f>VLOOKUP(rozgrywka[[#This Row],[ID_mapy]],mapa[],4,FALSE)</f>
        <v>6</v>
      </c>
      <c r="L764">
        <f>VLOOKUP(rozgrywka[[#This Row],[ID_mapy]],mapa[],5,FALSE)</f>
        <v>120</v>
      </c>
      <c r="M764">
        <f>VLOOKUP(rozgrywka[[#This Row],[ID_mapy]],mapa[],6,FALSE)</f>
        <v>1200</v>
      </c>
      <c r="N764" s="4">
        <f>MONTH(rozgrywka[[#This Row],[Data_rozgrywki]])</f>
        <v>3</v>
      </c>
      <c r="O764" s="4">
        <f>YEAR(rozgrywka[[#This Row],[Data_rozgrywki]])</f>
        <v>2020</v>
      </c>
    </row>
    <row r="765" spans="1:15" x14ac:dyDescent="0.25">
      <c r="A765">
        <v>764</v>
      </c>
      <c r="B765">
        <v>1</v>
      </c>
      <c r="C765">
        <v>11</v>
      </c>
      <c r="D765" s="1">
        <v>43913</v>
      </c>
      <c r="E765">
        <v>65.56</v>
      </c>
      <c r="F765" t="str">
        <f>VLOOKUP(rozgrywka[[#This Row],[ID_gracza]],gracz[],2,FALSE)</f>
        <v>Tapcio</v>
      </c>
      <c r="G765" s="1">
        <f>VLOOKUP(rozgrywka[[#This Row],[ID_gracza]],gracz[],3,FALSE)</f>
        <v>43842</v>
      </c>
      <c r="H765" t="str">
        <f>VLOOKUP(rozgrywka[[#This Row],[ID_gracza]],gracz[],4,FALSE)</f>
        <v>Polska</v>
      </c>
      <c r="I765" t="str">
        <f>VLOOKUP(rozgrywka[[#This Row],[ID_mapy]],mapa[],2,FALSE)</f>
        <v>Tofik Lis</v>
      </c>
      <c r="J765" t="str">
        <f>VLOOKUP(rozgrywka[[#This Row],[ID_mapy]],mapa[],3,FALSE)</f>
        <v>Nadzieje i Marzenia</v>
      </c>
      <c r="K765">
        <f>VLOOKUP(rozgrywka[[#This Row],[ID_mapy]],mapa[],4,FALSE)</f>
        <v>6</v>
      </c>
      <c r="L765">
        <f>VLOOKUP(rozgrywka[[#This Row],[ID_mapy]],mapa[],5,FALSE)</f>
        <v>120</v>
      </c>
      <c r="M765">
        <f>VLOOKUP(rozgrywka[[#This Row],[ID_mapy]],mapa[],6,FALSE)</f>
        <v>1200</v>
      </c>
      <c r="N765" s="4">
        <f>MONTH(rozgrywka[[#This Row],[Data_rozgrywki]])</f>
        <v>3</v>
      </c>
      <c r="O765" s="4">
        <f>YEAR(rozgrywka[[#This Row],[Data_rozgrywki]])</f>
        <v>2020</v>
      </c>
    </row>
    <row r="766" spans="1:15" x14ac:dyDescent="0.25">
      <c r="A766">
        <v>765</v>
      </c>
      <c r="B766">
        <v>1</v>
      </c>
      <c r="C766">
        <v>12</v>
      </c>
      <c r="D766" s="1">
        <v>43913</v>
      </c>
      <c r="E766">
        <v>18.559999999999999</v>
      </c>
      <c r="F766" t="str">
        <f>VLOOKUP(rozgrywka[[#This Row],[ID_gracza]],gracz[],2,FALSE)</f>
        <v>Tapcio</v>
      </c>
      <c r="G766" s="1">
        <f>VLOOKUP(rozgrywka[[#This Row],[ID_gracza]],gracz[],3,FALSE)</f>
        <v>43842</v>
      </c>
      <c r="H766" t="str">
        <f>VLOOKUP(rozgrywka[[#This Row],[ID_gracza]],gracz[],4,FALSE)</f>
        <v>Polska</v>
      </c>
      <c r="I766" t="str">
        <f>VLOOKUP(rozgrywka[[#This Row],[ID_mapy]],mapa[],2,FALSE)</f>
        <v>Goryle</v>
      </c>
      <c r="J766" t="str">
        <f>VLOOKUP(rozgrywka[[#This Row],[ID_mapy]],mapa[],3,FALSE)</f>
        <v>Czuj się dobrze S.A.</v>
      </c>
      <c r="K766">
        <f>VLOOKUP(rozgrywka[[#This Row],[ID_mapy]],mapa[],4,FALSE)</f>
        <v>5</v>
      </c>
      <c r="L766">
        <f>VLOOKUP(rozgrywka[[#This Row],[ID_mapy]],mapa[],5,FALSE)</f>
        <v>139</v>
      </c>
      <c r="M766">
        <f>VLOOKUP(rozgrywka[[#This Row],[ID_mapy]],mapa[],6,FALSE)</f>
        <v>1000</v>
      </c>
      <c r="N766" s="4">
        <f>MONTH(rozgrywka[[#This Row],[Data_rozgrywki]])</f>
        <v>3</v>
      </c>
      <c r="O766" s="4">
        <f>YEAR(rozgrywka[[#This Row],[Data_rozgrywki]])</f>
        <v>2020</v>
      </c>
    </row>
    <row r="767" spans="1:15" x14ac:dyDescent="0.25">
      <c r="A767">
        <v>766</v>
      </c>
      <c r="B767">
        <v>1</v>
      </c>
      <c r="C767">
        <v>12</v>
      </c>
      <c r="D767" s="1">
        <v>43913</v>
      </c>
      <c r="E767">
        <v>26.6</v>
      </c>
      <c r="F767" t="str">
        <f>VLOOKUP(rozgrywka[[#This Row],[ID_gracza]],gracz[],2,FALSE)</f>
        <v>Tapcio</v>
      </c>
      <c r="G767" s="1">
        <f>VLOOKUP(rozgrywka[[#This Row],[ID_gracza]],gracz[],3,FALSE)</f>
        <v>43842</v>
      </c>
      <c r="H767" t="str">
        <f>VLOOKUP(rozgrywka[[#This Row],[ID_gracza]],gracz[],4,FALSE)</f>
        <v>Polska</v>
      </c>
      <c r="I767" t="str">
        <f>VLOOKUP(rozgrywka[[#This Row],[ID_mapy]],mapa[],2,FALSE)</f>
        <v>Goryle</v>
      </c>
      <c r="J767" t="str">
        <f>VLOOKUP(rozgrywka[[#This Row],[ID_mapy]],mapa[],3,FALSE)</f>
        <v>Czuj się dobrze S.A.</v>
      </c>
      <c r="K767">
        <f>VLOOKUP(rozgrywka[[#This Row],[ID_mapy]],mapa[],4,FALSE)</f>
        <v>5</v>
      </c>
      <c r="L767">
        <f>VLOOKUP(rozgrywka[[#This Row],[ID_mapy]],mapa[],5,FALSE)</f>
        <v>139</v>
      </c>
      <c r="M767">
        <f>VLOOKUP(rozgrywka[[#This Row],[ID_mapy]],mapa[],6,FALSE)</f>
        <v>1000</v>
      </c>
      <c r="N767" s="4">
        <f>MONTH(rozgrywka[[#This Row],[Data_rozgrywki]])</f>
        <v>3</v>
      </c>
      <c r="O767" s="4">
        <f>YEAR(rozgrywka[[#This Row],[Data_rozgrywki]])</f>
        <v>2020</v>
      </c>
    </row>
    <row r="768" spans="1:15" x14ac:dyDescent="0.25">
      <c r="A768">
        <v>767</v>
      </c>
      <c r="B768">
        <v>1</v>
      </c>
      <c r="C768">
        <v>12</v>
      </c>
      <c r="D768" s="1">
        <v>43913</v>
      </c>
      <c r="E768">
        <v>28.12</v>
      </c>
      <c r="F768" t="str">
        <f>VLOOKUP(rozgrywka[[#This Row],[ID_gracza]],gracz[],2,FALSE)</f>
        <v>Tapcio</v>
      </c>
      <c r="G768" s="1">
        <f>VLOOKUP(rozgrywka[[#This Row],[ID_gracza]],gracz[],3,FALSE)</f>
        <v>43842</v>
      </c>
      <c r="H768" t="str">
        <f>VLOOKUP(rozgrywka[[#This Row],[ID_gracza]],gracz[],4,FALSE)</f>
        <v>Polska</v>
      </c>
      <c r="I768" t="str">
        <f>VLOOKUP(rozgrywka[[#This Row],[ID_mapy]],mapa[],2,FALSE)</f>
        <v>Goryle</v>
      </c>
      <c r="J768" t="str">
        <f>VLOOKUP(rozgrywka[[#This Row],[ID_mapy]],mapa[],3,FALSE)</f>
        <v>Czuj się dobrze S.A.</v>
      </c>
      <c r="K768">
        <f>VLOOKUP(rozgrywka[[#This Row],[ID_mapy]],mapa[],4,FALSE)</f>
        <v>5</v>
      </c>
      <c r="L768">
        <f>VLOOKUP(rozgrywka[[#This Row],[ID_mapy]],mapa[],5,FALSE)</f>
        <v>139</v>
      </c>
      <c r="M768">
        <f>VLOOKUP(rozgrywka[[#This Row],[ID_mapy]],mapa[],6,FALSE)</f>
        <v>1000</v>
      </c>
      <c r="N768" s="4">
        <f>MONTH(rozgrywka[[#This Row],[Data_rozgrywki]])</f>
        <v>3</v>
      </c>
      <c r="O768" s="4">
        <f>YEAR(rozgrywka[[#This Row],[Data_rozgrywki]])</f>
        <v>2020</v>
      </c>
    </row>
    <row r="769" spans="1:15" x14ac:dyDescent="0.25">
      <c r="A769">
        <v>768</v>
      </c>
      <c r="B769">
        <v>19</v>
      </c>
      <c r="C769">
        <v>6</v>
      </c>
      <c r="D769" s="1">
        <v>43913</v>
      </c>
      <c r="E769">
        <v>50.1</v>
      </c>
      <c r="F769" t="str">
        <f>VLOOKUP(rozgrywka[[#This Row],[ID_gracza]],gracz[],2,FALSE)</f>
        <v>TapnalemXD</v>
      </c>
      <c r="G769" s="1">
        <f>VLOOKUP(rozgrywka[[#This Row],[ID_gracza]],gracz[],3,FALSE)</f>
        <v>43875</v>
      </c>
      <c r="H769" t="str">
        <f>VLOOKUP(rozgrywka[[#This Row],[ID_gracza]],gracz[],4,FALSE)</f>
        <v>Polska</v>
      </c>
      <c r="I769" t="str">
        <f>VLOOKUP(rozgrywka[[#This Row],[ID_mapy]],mapa[],2,FALSE)</f>
        <v>Ramzes B.</v>
      </c>
      <c r="J769" t="str">
        <f>VLOOKUP(rozgrywka[[#This Row],[ID_mapy]],mapa[],3,FALSE)</f>
        <v>FlakiPycha</v>
      </c>
      <c r="K769">
        <f>VLOOKUP(rozgrywka[[#This Row],[ID_mapy]],mapa[],4,FALSE)</f>
        <v>6</v>
      </c>
      <c r="L769">
        <f>VLOOKUP(rozgrywka[[#This Row],[ID_mapy]],mapa[],5,FALSE)</f>
        <v>130</v>
      </c>
      <c r="M769">
        <f>VLOOKUP(rozgrywka[[#This Row],[ID_mapy]],mapa[],6,FALSE)</f>
        <v>1200</v>
      </c>
      <c r="N769" s="4">
        <f>MONTH(rozgrywka[[#This Row],[Data_rozgrywki]])</f>
        <v>3</v>
      </c>
      <c r="O769" s="4">
        <f>YEAR(rozgrywka[[#This Row],[Data_rozgrywki]])</f>
        <v>2020</v>
      </c>
    </row>
    <row r="770" spans="1:15" x14ac:dyDescent="0.25">
      <c r="A770">
        <v>769</v>
      </c>
      <c r="B770">
        <v>1</v>
      </c>
      <c r="C770">
        <v>12</v>
      </c>
      <c r="D770" s="1">
        <v>43914</v>
      </c>
      <c r="E770">
        <v>35.72</v>
      </c>
      <c r="F770" t="str">
        <f>VLOOKUP(rozgrywka[[#This Row],[ID_gracza]],gracz[],2,FALSE)</f>
        <v>Tapcio</v>
      </c>
      <c r="G770" s="1">
        <f>VLOOKUP(rozgrywka[[#This Row],[ID_gracza]],gracz[],3,FALSE)</f>
        <v>43842</v>
      </c>
      <c r="H770" t="str">
        <f>VLOOKUP(rozgrywka[[#This Row],[ID_gracza]],gracz[],4,FALSE)</f>
        <v>Polska</v>
      </c>
      <c r="I770" t="str">
        <f>VLOOKUP(rozgrywka[[#This Row],[ID_mapy]],mapa[],2,FALSE)</f>
        <v>Goryle</v>
      </c>
      <c r="J770" t="str">
        <f>VLOOKUP(rozgrywka[[#This Row],[ID_mapy]],mapa[],3,FALSE)</f>
        <v>Czuj się dobrze S.A.</v>
      </c>
      <c r="K770">
        <f>VLOOKUP(rozgrywka[[#This Row],[ID_mapy]],mapa[],4,FALSE)</f>
        <v>5</v>
      </c>
      <c r="L770">
        <f>VLOOKUP(rozgrywka[[#This Row],[ID_mapy]],mapa[],5,FALSE)</f>
        <v>139</v>
      </c>
      <c r="M770">
        <f>VLOOKUP(rozgrywka[[#This Row],[ID_mapy]],mapa[],6,FALSE)</f>
        <v>1000</v>
      </c>
      <c r="N770" s="4">
        <f>MONTH(rozgrywka[[#This Row],[Data_rozgrywki]])</f>
        <v>3</v>
      </c>
      <c r="O770" s="4">
        <f>YEAR(rozgrywka[[#This Row],[Data_rozgrywki]])</f>
        <v>2020</v>
      </c>
    </row>
    <row r="771" spans="1:15" x14ac:dyDescent="0.25">
      <c r="A771">
        <v>770</v>
      </c>
      <c r="B771">
        <v>1</v>
      </c>
      <c r="C771">
        <v>12</v>
      </c>
      <c r="D771" s="1">
        <v>43914</v>
      </c>
      <c r="E771">
        <v>53.9</v>
      </c>
      <c r="F771" t="str">
        <f>VLOOKUP(rozgrywka[[#This Row],[ID_gracza]],gracz[],2,FALSE)</f>
        <v>Tapcio</v>
      </c>
      <c r="G771" s="1">
        <f>VLOOKUP(rozgrywka[[#This Row],[ID_gracza]],gracz[],3,FALSE)</f>
        <v>43842</v>
      </c>
      <c r="H771" t="str">
        <f>VLOOKUP(rozgrywka[[#This Row],[ID_gracza]],gracz[],4,FALSE)</f>
        <v>Polska</v>
      </c>
      <c r="I771" t="str">
        <f>VLOOKUP(rozgrywka[[#This Row],[ID_mapy]],mapa[],2,FALSE)</f>
        <v>Goryle</v>
      </c>
      <c r="J771" t="str">
        <f>VLOOKUP(rozgrywka[[#This Row],[ID_mapy]],mapa[],3,FALSE)</f>
        <v>Czuj się dobrze S.A.</v>
      </c>
      <c r="K771">
        <f>VLOOKUP(rozgrywka[[#This Row],[ID_mapy]],mapa[],4,FALSE)</f>
        <v>5</v>
      </c>
      <c r="L771">
        <f>VLOOKUP(rozgrywka[[#This Row],[ID_mapy]],mapa[],5,FALSE)</f>
        <v>139</v>
      </c>
      <c r="M771">
        <f>VLOOKUP(rozgrywka[[#This Row],[ID_mapy]],mapa[],6,FALSE)</f>
        <v>1000</v>
      </c>
      <c r="N771" s="4">
        <f>MONTH(rozgrywka[[#This Row],[Data_rozgrywki]])</f>
        <v>3</v>
      </c>
      <c r="O771" s="4">
        <f>YEAR(rozgrywka[[#This Row],[Data_rozgrywki]])</f>
        <v>2020</v>
      </c>
    </row>
    <row r="772" spans="1:15" x14ac:dyDescent="0.25">
      <c r="A772">
        <v>771</v>
      </c>
      <c r="B772">
        <v>1</v>
      </c>
      <c r="C772">
        <v>12</v>
      </c>
      <c r="D772" s="1">
        <v>43914</v>
      </c>
      <c r="E772">
        <v>59.72</v>
      </c>
      <c r="F772" t="str">
        <f>VLOOKUP(rozgrywka[[#This Row],[ID_gracza]],gracz[],2,FALSE)</f>
        <v>Tapcio</v>
      </c>
      <c r="G772" s="1">
        <f>VLOOKUP(rozgrywka[[#This Row],[ID_gracza]],gracz[],3,FALSE)</f>
        <v>43842</v>
      </c>
      <c r="H772" t="str">
        <f>VLOOKUP(rozgrywka[[#This Row],[ID_gracza]],gracz[],4,FALSE)</f>
        <v>Polska</v>
      </c>
      <c r="I772" t="str">
        <f>VLOOKUP(rozgrywka[[#This Row],[ID_mapy]],mapa[],2,FALSE)</f>
        <v>Goryle</v>
      </c>
      <c r="J772" t="str">
        <f>VLOOKUP(rozgrywka[[#This Row],[ID_mapy]],mapa[],3,FALSE)</f>
        <v>Czuj się dobrze S.A.</v>
      </c>
      <c r="K772">
        <f>VLOOKUP(rozgrywka[[#This Row],[ID_mapy]],mapa[],4,FALSE)</f>
        <v>5</v>
      </c>
      <c r="L772">
        <f>VLOOKUP(rozgrywka[[#This Row],[ID_mapy]],mapa[],5,FALSE)</f>
        <v>139</v>
      </c>
      <c r="M772">
        <f>VLOOKUP(rozgrywka[[#This Row],[ID_mapy]],mapa[],6,FALSE)</f>
        <v>1000</v>
      </c>
      <c r="N772" s="4">
        <f>MONTH(rozgrywka[[#This Row],[Data_rozgrywki]])</f>
        <v>3</v>
      </c>
      <c r="O772" s="4">
        <f>YEAR(rozgrywka[[#This Row],[Data_rozgrywki]])</f>
        <v>2020</v>
      </c>
    </row>
    <row r="773" spans="1:15" x14ac:dyDescent="0.25">
      <c r="A773">
        <v>772</v>
      </c>
      <c r="B773">
        <v>1</v>
      </c>
      <c r="C773">
        <v>12</v>
      </c>
      <c r="D773" s="1">
        <v>43914</v>
      </c>
      <c r="E773">
        <v>66.08</v>
      </c>
      <c r="F773" t="str">
        <f>VLOOKUP(rozgrywka[[#This Row],[ID_gracza]],gracz[],2,FALSE)</f>
        <v>Tapcio</v>
      </c>
      <c r="G773" s="1">
        <f>VLOOKUP(rozgrywka[[#This Row],[ID_gracza]],gracz[],3,FALSE)</f>
        <v>43842</v>
      </c>
      <c r="H773" t="str">
        <f>VLOOKUP(rozgrywka[[#This Row],[ID_gracza]],gracz[],4,FALSE)</f>
        <v>Polska</v>
      </c>
      <c r="I773" t="str">
        <f>VLOOKUP(rozgrywka[[#This Row],[ID_mapy]],mapa[],2,FALSE)</f>
        <v>Goryle</v>
      </c>
      <c r="J773" t="str">
        <f>VLOOKUP(rozgrywka[[#This Row],[ID_mapy]],mapa[],3,FALSE)</f>
        <v>Czuj się dobrze S.A.</v>
      </c>
      <c r="K773">
        <f>VLOOKUP(rozgrywka[[#This Row],[ID_mapy]],mapa[],4,FALSE)</f>
        <v>5</v>
      </c>
      <c r="L773">
        <f>VLOOKUP(rozgrywka[[#This Row],[ID_mapy]],mapa[],5,FALSE)</f>
        <v>139</v>
      </c>
      <c r="M773">
        <f>VLOOKUP(rozgrywka[[#This Row],[ID_mapy]],mapa[],6,FALSE)</f>
        <v>1000</v>
      </c>
      <c r="N773" s="4">
        <f>MONTH(rozgrywka[[#This Row],[Data_rozgrywki]])</f>
        <v>3</v>
      </c>
      <c r="O773" s="4">
        <f>YEAR(rozgrywka[[#This Row],[Data_rozgrywki]])</f>
        <v>2020</v>
      </c>
    </row>
    <row r="774" spans="1:15" x14ac:dyDescent="0.25">
      <c r="A774">
        <v>773</v>
      </c>
      <c r="B774">
        <v>19</v>
      </c>
      <c r="C774">
        <v>6</v>
      </c>
      <c r="D774" s="1">
        <v>43916</v>
      </c>
      <c r="E774">
        <v>50.39</v>
      </c>
      <c r="F774" t="str">
        <f>VLOOKUP(rozgrywka[[#This Row],[ID_gracza]],gracz[],2,FALSE)</f>
        <v>TapnalemXD</v>
      </c>
      <c r="G774" s="1">
        <f>VLOOKUP(rozgrywka[[#This Row],[ID_gracza]],gracz[],3,FALSE)</f>
        <v>43875</v>
      </c>
      <c r="H774" t="str">
        <f>VLOOKUP(rozgrywka[[#This Row],[ID_gracza]],gracz[],4,FALSE)</f>
        <v>Polska</v>
      </c>
      <c r="I774" t="str">
        <f>VLOOKUP(rozgrywka[[#This Row],[ID_mapy]],mapa[],2,FALSE)</f>
        <v>Ramzes B.</v>
      </c>
      <c r="J774" t="str">
        <f>VLOOKUP(rozgrywka[[#This Row],[ID_mapy]],mapa[],3,FALSE)</f>
        <v>FlakiPycha</v>
      </c>
      <c r="K774">
        <f>VLOOKUP(rozgrywka[[#This Row],[ID_mapy]],mapa[],4,FALSE)</f>
        <v>6</v>
      </c>
      <c r="L774">
        <f>VLOOKUP(rozgrywka[[#This Row],[ID_mapy]],mapa[],5,FALSE)</f>
        <v>130</v>
      </c>
      <c r="M774">
        <f>VLOOKUP(rozgrywka[[#This Row],[ID_mapy]],mapa[],6,FALSE)</f>
        <v>1200</v>
      </c>
      <c r="N774" s="4">
        <f>MONTH(rozgrywka[[#This Row],[Data_rozgrywki]])</f>
        <v>3</v>
      </c>
      <c r="O774" s="4">
        <f>YEAR(rozgrywka[[#This Row],[Data_rozgrywki]])</f>
        <v>2020</v>
      </c>
    </row>
    <row r="775" spans="1:15" x14ac:dyDescent="0.25">
      <c r="A775">
        <v>774</v>
      </c>
      <c r="B775">
        <v>19</v>
      </c>
      <c r="C775">
        <v>6</v>
      </c>
      <c r="D775" s="1">
        <v>43916</v>
      </c>
      <c r="E775">
        <v>49.22</v>
      </c>
      <c r="F775" t="str">
        <f>VLOOKUP(rozgrywka[[#This Row],[ID_gracza]],gracz[],2,FALSE)</f>
        <v>TapnalemXD</v>
      </c>
      <c r="G775" s="1">
        <f>VLOOKUP(rozgrywka[[#This Row],[ID_gracza]],gracz[],3,FALSE)</f>
        <v>43875</v>
      </c>
      <c r="H775" t="str">
        <f>VLOOKUP(rozgrywka[[#This Row],[ID_gracza]],gracz[],4,FALSE)</f>
        <v>Polska</v>
      </c>
      <c r="I775" t="str">
        <f>VLOOKUP(rozgrywka[[#This Row],[ID_mapy]],mapa[],2,FALSE)</f>
        <v>Ramzes B.</v>
      </c>
      <c r="J775" t="str">
        <f>VLOOKUP(rozgrywka[[#This Row],[ID_mapy]],mapa[],3,FALSE)</f>
        <v>FlakiPycha</v>
      </c>
      <c r="K775">
        <f>VLOOKUP(rozgrywka[[#This Row],[ID_mapy]],mapa[],4,FALSE)</f>
        <v>6</v>
      </c>
      <c r="L775">
        <f>VLOOKUP(rozgrywka[[#This Row],[ID_mapy]],mapa[],5,FALSE)</f>
        <v>130</v>
      </c>
      <c r="M775">
        <f>VLOOKUP(rozgrywka[[#This Row],[ID_mapy]],mapa[],6,FALSE)</f>
        <v>1200</v>
      </c>
      <c r="N775" s="4">
        <f>MONTH(rozgrywka[[#This Row],[Data_rozgrywki]])</f>
        <v>3</v>
      </c>
      <c r="O775" s="4">
        <f>YEAR(rozgrywka[[#This Row],[Data_rozgrywki]])</f>
        <v>2020</v>
      </c>
    </row>
    <row r="776" spans="1:15" x14ac:dyDescent="0.25">
      <c r="A776">
        <v>775</v>
      </c>
      <c r="B776">
        <v>19</v>
      </c>
      <c r="C776">
        <v>6</v>
      </c>
      <c r="D776" s="1">
        <v>43916</v>
      </c>
      <c r="E776">
        <v>64.73</v>
      </c>
      <c r="F776" t="str">
        <f>VLOOKUP(rozgrywka[[#This Row],[ID_gracza]],gracz[],2,FALSE)</f>
        <v>TapnalemXD</v>
      </c>
      <c r="G776" s="1">
        <f>VLOOKUP(rozgrywka[[#This Row],[ID_gracza]],gracz[],3,FALSE)</f>
        <v>43875</v>
      </c>
      <c r="H776" t="str">
        <f>VLOOKUP(rozgrywka[[#This Row],[ID_gracza]],gracz[],4,FALSE)</f>
        <v>Polska</v>
      </c>
      <c r="I776" t="str">
        <f>VLOOKUP(rozgrywka[[#This Row],[ID_mapy]],mapa[],2,FALSE)</f>
        <v>Ramzes B.</v>
      </c>
      <c r="J776" t="str">
        <f>VLOOKUP(rozgrywka[[#This Row],[ID_mapy]],mapa[],3,FALSE)</f>
        <v>FlakiPycha</v>
      </c>
      <c r="K776">
        <f>VLOOKUP(rozgrywka[[#This Row],[ID_mapy]],mapa[],4,FALSE)</f>
        <v>6</v>
      </c>
      <c r="L776">
        <f>VLOOKUP(rozgrywka[[#This Row],[ID_mapy]],mapa[],5,FALSE)</f>
        <v>130</v>
      </c>
      <c r="M776">
        <f>VLOOKUP(rozgrywka[[#This Row],[ID_mapy]],mapa[],6,FALSE)</f>
        <v>1200</v>
      </c>
      <c r="N776" s="4">
        <f>MONTH(rozgrywka[[#This Row],[Data_rozgrywki]])</f>
        <v>3</v>
      </c>
      <c r="O776" s="4">
        <f>YEAR(rozgrywka[[#This Row],[Data_rozgrywki]])</f>
        <v>2020</v>
      </c>
    </row>
    <row r="777" spans="1:15" x14ac:dyDescent="0.25">
      <c r="A777">
        <v>776</v>
      </c>
      <c r="B777">
        <v>1</v>
      </c>
      <c r="C777">
        <v>12</v>
      </c>
      <c r="D777" s="1">
        <v>43917</v>
      </c>
      <c r="E777">
        <v>70.25</v>
      </c>
      <c r="F777" t="str">
        <f>VLOOKUP(rozgrywka[[#This Row],[ID_gracza]],gracz[],2,FALSE)</f>
        <v>Tapcio</v>
      </c>
      <c r="G777" s="1">
        <f>VLOOKUP(rozgrywka[[#This Row],[ID_gracza]],gracz[],3,FALSE)</f>
        <v>43842</v>
      </c>
      <c r="H777" t="str">
        <f>VLOOKUP(rozgrywka[[#This Row],[ID_gracza]],gracz[],4,FALSE)</f>
        <v>Polska</v>
      </c>
      <c r="I777" t="str">
        <f>VLOOKUP(rozgrywka[[#This Row],[ID_mapy]],mapa[],2,FALSE)</f>
        <v>Goryle</v>
      </c>
      <c r="J777" t="str">
        <f>VLOOKUP(rozgrywka[[#This Row],[ID_mapy]],mapa[],3,FALSE)</f>
        <v>Czuj się dobrze S.A.</v>
      </c>
      <c r="K777">
        <f>VLOOKUP(rozgrywka[[#This Row],[ID_mapy]],mapa[],4,FALSE)</f>
        <v>5</v>
      </c>
      <c r="L777">
        <f>VLOOKUP(rozgrywka[[#This Row],[ID_mapy]],mapa[],5,FALSE)</f>
        <v>139</v>
      </c>
      <c r="M777">
        <f>VLOOKUP(rozgrywka[[#This Row],[ID_mapy]],mapa[],6,FALSE)</f>
        <v>1000</v>
      </c>
      <c r="N777" s="4">
        <f>MONTH(rozgrywka[[#This Row],[Data_rozgrywki]])</f>
        <v>3</v>
      </c>
      <c r="O777" s="4">
        <f>YEAR(rozgrywka[[#This Row],[Data_rozgrywki]])</f>
        <v>2020</v>
      </c>
    </row>
    <row r="778" spans="1:15" x14ac:dyDescent="0.25">
      <c r="A778">
        <v>777</v>
      </c>
      <c r="B778">
        <v>1</v>
      </c>
      <c r="C778">
        <v>12</v>
      </c>
      <c r="D778" s="1">
        <v>43917</v>
      </c>
      <c r="E778">
        <v>58.8</v>
      </c>
      <c r="F778" t="str">
        <f>VLOOKUP(rozgrywka[[#This Row],[ID_gracza]],gracz[],2,FALSE)</f>
        <v>Tapcio</v>
      </c>
      <c r="G778" s="1">
        <f>VLOOKUP(rozgrywka[[#This Row],[ID_gracza]],gracz[],3,FALSE)</f>
        <v>43842</v>
      </c>
      <c r="H778" t="str">
        <f>VLOOKUP(rozgrywka[[#This Row],[ID_gracza]],gracz[],4,FALSE)</f>
        <v>Polska</v>
      </c>
      <c r="I778" t="str">
        <f>VLOOKUP(rozgrywka[[#This Row],[ID_mapy]],mapa[],2,FALSE)</f>
        <v>Goryle</v>
      </c>
      <c r="J778" t="str">
        <f>VLOOKUP(rozgrywka[[#This Row],[ID_mapy]],mapa[],3,FALSE)</f>
        <v>Czuj się dobrze S.A.</v>
      </c>
      <c r="K778">
        <f>VLOOKUP(rozgrywka[[#This Row],[ID_mapy]],mapa[],4,FALSE)</f>
        <v>5</v>
      </c>
      <c r="L778">
        <f>VLOOKUP(rozgrywka[[#This Row],[ID_mapy]],mapa[],5,FALSE)</f>
        <v>139</v>
      </c>
      <c r="M778">
        <f>VLOOKUP(rozgrywka[[#This Row],[ID_mapy]],mapa[],6,FALSE)</f>
        <v>1000</v>
      </c>
      <c r="N778" s="4">
        <f>MONTH(rozgrywka[[#This Row],[Data_rozgrywki]])</f>
        <v>3</v>
      </c>
      <c r="O778" s="4">
        <f>YEAR(rozgrywka[[#This Row],[Data_rozgrywki]])</f>
        <v>2020</v>
      </c>
    </row>
    <row r="779" spans="1:15" x14ac:dyDescent="0.25">
      <c r="A779">
        <v>778</v>
      </c>
      <c r="B779">
        <v>1</v>
      </c>
      <c r="C779">
        <v>12</v>
      </c>
      <c r="D779" s="1">
        <v>43918</v>
      </c>
      <c r="E779">
        <v>84.89</v>
      </c>
      <c r="F779" t="str">
        <f>VLOOKUP(rozgrywka[[#This Row],[ID_gracza]],gracz[],2,FALSE)</f>
        <v>Tapcio</v>
      </c>
      <c r="G779" s="1">
        <f>VLOOKUP(rozgrywka[[#This Row],[ID_gracza]],gracz[],3,FALSE)</f>
        <v>43842</v>
      </c>
      <c r="H779" t="str">
        <f>VLOOKUP(rozgrywka[[#This Row],[ID_gracza]],gracz[],4,FALSE)</f>
        <v>Polska</v>
      </c>
      <c r="I779" t="str">
        <f>VLOOKUP(rozgrywka[[#This Row],[ID_mapy]],mapa[],2,FALSE)</f>
        <v>Goryle</v>
      </c>
      <c r="J779" t="str">
        <f>VLOOKUP(rozgrywka[[#This Row],[ID_mapy]],mapa[],3,FALSE)</f>
        <v>Czuj się dobrze S.A.</v>
      </c>
      <c r="K779">
        <f>VLOOKUP(rozgrywka[[#This Row],[ID_mapy]],mapa[],4,FALSE)</f>
        <v>5</v>
      </c>
      <c r="L779">
        <f>VLOOKUP(rozgrywka[[#This Row],[ID_mapy]],mapa[],5,FALSE)</f>
        <v>139</v>
      </c>
      <c r="M779">
        <f>VLOOKUP(rozgrywka[[#This Row],[ID_mapy]],mapa[],6,FALSE)</f>
        <v>1000</v>
      </c>
      <c r="N779" s="4">
        <f>MONTH(rozgrywka[[#This Row],[Data_rozgrywki]])</f>
        <v>3</v>
      </c>
      <c r="O779" s="4">
        <f>YEAR(rozgrywka[[#This Row],[Data_rozgrywki]])</f>
        <v>2020</v>
      </c>
    </row>
    <row r="780" spans="1:15" x14ac:dyDescent="0.25">
      <c r="A780">
        <v>779</v>
      </c>
      <c r="B780">
        <v>1</v>
      </c>
      <c r="C780">
        <v>13</v>
      </c>
      <c r="D780" s="1">
        <v>43918</v>
      </c>
      <c r="E780">
        <v>18.579999999999998</v>
      </c>
      <c r="F780" t="str">
        <f>VLOOKUP(rozgrywka[[#This Row],[ID_gracza]],gracz[],2,FALSE)</f>
        <v>Tapcio</v>
      </c>
      <c r="G780" s="1">
        <f>VLOOKUP(rozgrywka[[#This Row],[ID_gracza]],gracz[],3,FALSE)</f>
        <v>43842</v>
      </c>
      <c r="H780" t="str">
        <f>VLOOKUP(rozgrywka[[#This Row],[ID_gracza]],gracz[],4,FALSE)</f>
        <v>Polska</v>
      </c>
      <c r="I780" t="str">
        <f>VLOOKUP(rozgrywka[[#This Row],[ID_mapy]],mapa[],2,FALSE)</f>
        <v>Królowa</v>
      </c>
      <c r="J780" t="str">
        <f>VLOOKUP(rozgrywka[[#This Row],[ID_mapy]],mapa[],3,FALSE)</f>
        <v>Nie Zatrzymuj Mnie Teraz</v>
      </c>
      <c r="K780">
        <f>VLOOKUP(rozgrywka[[#This Row],[ID_mapy]],mapa[],4,FALSE)</f>
        <v>5</v>
      </c>
      <c r="L780">
        <f>VLOOKUP(rozgrywka[[#This Row],[ID_mapy]],mapa[],5,FALSE)</f>
        <v>156</v>
      </c>
      <c r="M780">
        <f>VLOOKUP(rozgrywka[[#This Row],[ID_mapy]],mapa[],6,FALSE)</f>
        <v>1000</v>
      </c>
      <c r="N780" s="4">
        <f>MONTH(rozgrywka[[#This Row],[Data_rozgrywki]])</f>
        <v>3</v>
      </c>
      <c r="O780" s="4">
        <f>YEAR(rozgrywka[[#This Row],[Data_rozgrywki]])</f>
        <v>2020</v>
      </c>
    </row>
    <row r="781" spans="1:15" x14ac:dyDescent="0.25">
      <c r="A781">
        <v>780</v>
      </c>
      <c r="B781">
        <v>19</v>
      </c>
      <c r="C781">
        <v>6</v>
      </c>
      <c r="D781" s="1">
        <v>43918</v>
      </c>
      <c r="E781">
        <v>80.099999999999994</v>
      </c>
      <c r="F781" t="str">
        <f>VLOOKUP(rozgrywka[[#This Row],[ID_gracza]],gracz[],2,FALSE)</f>
        <v>TapnalemXD</v>
      </c>
      <c r="G781" s="1">
        <f>VLOOKUP(rozgrywka[[#This Row],[ID_gracza]],gracz[],3,FALSE)</f>
        <v>43875</v>
      </c>
      <c r="H781" t="str">
        <f>VLOOKUP(rozgrywka[[#This Row],[ID_gracza]],gracz[],4,FALSE)</f>
        <v>Polska</v>
      </c>
      <c r="I781" t="str">
        <f>VLOOKUP(rozgrywka[[#This Row],[ID_mapy]],mapa[],2,FALSE)</f>
        <v>Ramzes B.</v>
      </c>
      <c r="J781" t="str">
        <f>VLOOKUP(rozgrywka[[#This Row],[ID_mapy]],mapa[],3,FALSE)</f>
        <v>FlakiPycha</v>
      </c>
      <c r="K781">
        <f>VLOOKUP(rozgrywka[[#This Row],[ID_mapy]],mapa[],4,FALSE)</f>
        <v>6</v>
      </c>
      <c r="L781">
        <f>VLOOKUP(rozgrywka[[#This Row],[ID_mapy]],mapa[],5,FALSE)</f>
        <v>130</v>
      </c>
      <c r="M781">
        <f>VLOOKUP(rozgrywka[[#This Row],[ID_mapy]],mapa[],6,FALSE)</f>
        <v>1200</v>
      </c>
      <c r="N781" s="4">
        <f>MONTH(rozgrywka[[#This Row],[Data_rozgrywki]])</f>
        <v>3</v>
      </c>
      <c r="O781" s="4">
        <f>YEAR(rozgrywka[[#This Row],[Data_rozgrywki]])</f>
        <v>2020</v>
      </c>
    </row>
    <row r="782" spans="1:15" x14ac:dyDescent="0.25">
      <c r="A782">
        <v>781</v>
      </c>
      <c r="B782">
        <v>19</v>
      </c>
      <c r="C782">
        <v>7</v>
      </c>
      <c r="D782" s="1">
        <v>43918</v>
      </c>
      <c r="E782">
        <v>16.23</v>
      </c>
      <c r="F782" t="str">
        <f>VLOOKUP(rozgrywka[[#This Row],[ID_gracza]],gracz[],2,FALSE)</f>
        <v>TapnalemXD</v>
      </c>
      <c r="G782" s="1">
        <f>VLOOKUP(rozgrywka[[#This Row],[ID_gracza]],gracz[],3,FALSE)</f>
        <v>43875</v>
      </c>
      <c r="H782" t="str">
        <f>VLOOKUP(rozgrywka[[#This Row],[ID_gracza]],gracz[],4,FALSE)</f>
        <v>Polska</v>
      </c>
      <c r="I782" t="str">
        <f>VLOOKUP(rozgrywka[[#This Row],[ID_mapy]],mapa[],2,FALSE)</f>
        <v>Rajec</v>
      </c>
      <c r="J782" t="str">
        <f>VLOOKUP(rozgrywka[[#This Row],[ID_mapy]],mapa[],3,FALSE)</f>
        <v>Światełko</v>
      </c>
      <c r="K782">
        <f>VLOOKUP(rozgrywka[[#This Row],[ID_mapy]],mapa[],4,FALSE)</f>
        <v>4</v>
      </c>
      <c r="L782">
        <f>VLOOKUP(rozgrywka[[#This Row],[ID_mapy]],mapa[],5,FALSE)</f>
        <v>120</v>
      </c>
      <c r="M782">
        <f>VLOOKUP(rozgrywka[[#This Row],[ID_mapy]],mapa[],6,FALSE)</f>
        <v>900</v>
      </c>
      <c r="N782" s="4">
        <f>MONTH(rozgrywka[[#This Row],[Data_rozgrywki]])</f>
        <v>3</v>
      </c>
      <c r="O782" s="4">
        <f>YEAR(rozgrywka[[#This Row],[Data_rozgrywki]])</f>
        <v>2020</v>
      </c>
    </row>
    <row r="783" spans="1:15" x14ac:dyDescent="0.25">
      <c r="A783">
        <v>782</v>
      </c>
      <c r="B783">
        <v>19</v>
      </c>
      <c r="C783">
        <v>7</v>
      </c>
      <c r="D783" s="1">
        <v>43918</v>
      </c>
      <c r="E783">
        <v>26.76</v>
      </c>
      <c r="F783" t="str">
        <f>VLOOKUP(rozgrywka[[#This Row],[ID_gracza]],gracz[],2,FALSE)</f>
        <v>TapnalemXD</v>
      </c>
      <c r="G783" s="1">
        <f>VLOOKUP(rozgrywka[[#This Row],[ID_gracza]],gracz[],3,FALSE)</f>
        <v>43875</v>
      </c>
      <c r="H783" t="str">
        <f>VLOOKUP(rozgrywka[[#This Row],[ID_gracza]],gracz[],4,FALSE)</f>
        <v>Polska</v>
      </c>
      <c r="I783" t="str">
        <f>VLOOKUP(rozgrywka[[#This Row],[ID_mapy]],mapa[],2,FALSE)</f>
        <v>Rajec</v>
      </c>
      <c r="J783" t="str">
        <f>VLOOKUP(rozgrywka[[#This Row],[ID_mapy]],mapa[],3,FALSE)</f>
        <v>Światełko</v>
      </c>
      <c r="K783">
        <f>VLOOKUP(rozgrywka[[#This Row],[ID_mapy]],mapa[],4,FALSE)</f>
        <v>4</v>
      </c>
      <c r="L783">
        <f>VLOOKUP(rozgrywka[[#This Row],[ID_mapy]],mapa[],5,FALSE)</f>
        <v>120</v>
      </c>
      <c r="M783">
        <f>VLOOKUP(rozgrywka[[#This Row],[ID_mapy]],mapa[],6,FALSE)</f>
        <v>900</v>
      </c>
      <c r="N783" s="4">
        <f>MONTH(rozgrywka[[#This Row],[Data_rozgrywki]])</f>
        <v>3</v>
      </c>
      <c r="O783" s="4">
        <f>YEAR(rozgrywka[[#This Row],[Data_rozgrywki]])</f>
        <v>2020</v>
      </c>
    </row>
    <row r="784" spans="1:15" x14ac:dyDescent="0.25">
      <c r="A784">
        <v>783</v>
      </c>
      <c r="B784">
        <v>19</v>
      </c>
      <c r="C784">
        <v>7</v>
      </c>
      <c r="D784" s="1">
        <v>43918</v>
      </c>
      <c r="E784">
        <v>35.130000000000003</v>
      </c>
      <c r="F784" t="str">
        <f>VLOOKUP(rozgrywka[[#This Row],[ID_gracza]],gracz[],2,FALSE)</f>
        <v>TapnalemXD</v>
      </c>
      <c r="G784" s="1">
        <f>VLOOKUP(rozgrywka[[#This Row],[ID_gracza]],gracz[],3,FALSE)</f>
        <v>43875</v>
      </c>
      <c r="H784" t="str">
        <f>VLOOKUP(rozgrywka[[#This Row],[ID_gracza]],gracz[],4,FALSE)</f>
        <v>Polska</v>
      </c>
      <c r="I784" t="str">
        <f>VLOOKUP(rozgrywka[[#This Row],[ID_mapy]],mapa[],2,FALSE)</f>
        <v>Rajec</v>
      </c>
      <c r="J784" t="str">
        <f>VLOOKUP(rozgrywka[[#This Row],[ID_mapy]],mapa[],3,FALSE)</f>
        <v>Światełko</v>
      </c>
      <c r="K784">
        <f>VLOOKUP(rozgrywka[[#This Row],[ID_mapy]],mapa[],4,FALSE)</f>
        <v>4</v>
      </c>
      <c r="L784">
        <f>VLOOKUP(rozgrywka[[#This Row],[ID_mapy]],mapa[],5,FALSE)</f>
        <v>120</v>
      </c>
      <c r="M784">
        <f>VLOOKUP(rozgrywka[[#This Row],[ID_mapy]],mapa[],6,FALSE)</f>
        <v>900</v>
      </c>
      <c r="N784" s="4">
        <f>MONTH(rozgrywka[[#This Row],[Data_rozgrywki]])</f>
        <v>3</v>
      </c>
      <c r="O784" s="4">
        <f>YEAR(rozgrywka[[#This Row],[Data_rozgrywki]])</f>
        <v>2020</v>
      </c>
    </row>
    <row r="785" spans="1:15" x14ac:dyDescent="0.25">
      <c r="A785">
        <v>784</v>
      </c>
      <c r="B785">
        <v>19</v>
      </c>
      <c r="C785">
        <v>7</v>
      </c>
      <c r="D785" s="1">
        <v>43918</v>
      </c>
      <c r="E785">
        <v>46.38</v>
      </c>
      <c r="F785" t="str">
        <f>VLOOKUP(rozgrywka[[#This Row],[ID_gracza]],gracz[],2,FALSE)</f>
        <v>TapnalemXD</v>
      </c>
      <c r="G785" s="1">
        <f>VLOOKUP(rozgrywka[[#This Row],[ID_gracza]],gracz[],3,FALSE)</f>
        <v>43875</v>
      </c>
      <c r="H785" t="str">
        <f>VLOOKUP(rozgrywka[[#This Row],[ID_gracza]],gracz[],4,FALSE)</f>
        <v>Polska</v>
      </c>
      <c r="I785" t="str">
        <f>VLOOKUP(rozgrywka[[#This Row],[ID_mapy]],mapa[],2,FALSE)</f>
        <v>Rajec</v>
      </c>
      <c r="J785" t="str">
        <f>VLOOKUP(rozgrywka[[#This Row],[ID_mapy]],mapa[],3,FALSE)</f>
        <v>Światełko</v>
      </c>
      <c r="K785">
        <f>VLOOKUP(rozgrywka[[#This Row],[ID_mapy]],mapa[],4,FALSE)</f>
        <v>4</v>
      </c>
      <c r="L785">
        <f>VLOOKUP(rozgrywka[[#This Row],[ID_mapy]],mapa[],5,FALSE)</f>
        <v>120</v>
      </c>
      <c r="M785">
        <f>VLOOKUP(rozgrywka[[#This Row],[ID_mapy]],mapa[],6,FALSE)</f>
        <v>900</v>
      </c>
      <c r="N785" s="4">
        <f>MONTH(rozgrywka[[#This Row],[Data_rozgrywki]])</f>
        <v>3</v>
      </c>
      <c r="O785" s="4">
        <f>YEAR(rozgrywka[[#This Row],[Data_rozgrywki]])</f>
        <v>2020</v>
      </c>
    </row>
    <row r="786" spans="1:15" x14ac:dyDescent="0.25">
      <c r="A786">
        <v>785</v>
      </c>
      <c r="B786">
        <v>19</v>
      </c>
      <c r="C786">
        <v>7</v>
      </c>
      <c r="D786" s="1">
        <v>43918</v>
      </c>
      <c r="E786">
        <v>51.48</v>
      </c>
      <c r="F786" t="str">
        <f>VLOOKUP(rozgrywka[[#This Row],[ID_gracza]],gracz[],2,FALSE)</f>
        <v>TapnalemXD</v>
      </c>
      <c r="G786" s="1">
        <f>VLOOKUP(rozgrywka[[#This Row],[ID_gracza]],gracz[],3,FALSE)</f>
        <v>43875</v>
      </c>
      <c r="H786" t="str">
        <f>VLOOKUP(rozgrywka[[#This Row],[ID_gracza]],gracz[],4,FALSE)</f>
        <v>Polska</v>
      </c>
      <c r="I786" t="str">
        <f>VLOOKUP(rozgrywka[[#This Row],[ID_mapy]],mapa[],2,FALSE)</f>
        <v>Rajec</v>
      </c>
      <c r="J786" t="str">
        <f>VLOOKUP(rozgrywka[[#This Row],[ID_mapy]],mapa[],3,FALSE)</f>
        <v>Światełko</v>
      </c>
      <c r="K786">
        <f>VLOOKUP(rozgrywka[[#This Row],[ID_mapy]],mapa[],4,FALSE)</f>
        <v>4</v>
      </c>
      <c r="L786">
        <f>VLOOKUP(rozgrywka[[#This Row],[ID_mapy]],mapa[],5,FALSE)</f>
        <v>120</v>
      </c>
      <c r="M786">
        <f>VLOOKUP(rozgrywka[[#This Row],[ID_mapy]],mapa[],6,FALSE)</f>
        <v>900</v>
      </c>
      <c r="N786" s="4">
        <f>MONTH(rozgrywka[[#This Row],[Data_rozgrywki]])</f>
        <v>3</v>
      </c>
      <c r="O786" s="4">
        <f>YEAR(rozgrywka[[#This Row],[Data_rozgrywki]])</f>
        <v>2020</v>
      </c>
    </row>
    <row r="787" spans="1:15" x14ac:dyDescent="0.25">
      <c r="A787">
        <v>786</v>
      </c>
      <c r="B787">
        <v>19</v>
      </c>
      <c r="C787">
        <v>7</v>
      </c>
      <c r="D787" s="1">
        <v>43918</v>
      </c>
      <c r="E787">
        <v>43.2</v>
      </c>
      <c r="F787" t="str">
        <f>VLOOKUP(rozgrywka[[#This Row],[ID_gracza]],gracz[],2,FALSE)</f>
        <v>TapnalemXD</v>
      </c>
      <c r="G787" s="1">
        <f>VLOOKUP(rozgrywka[[#This Row],[ID_gracza]],gracz[],3,FALSE)</f>
        <v>43875</v>
      </c>
      <c r="H787" t="str">
        <f>VLOOKUP(rozgrywka[[#This Row],[ID_gracza]],gracz[],4,FALSE)</f>
        <v>Polska</v>
      </c>
      <c r="I787" t="str">
        <f>VLOOKUP(rozgrywka[[#This Row],[ID_mapy]],mapa[],2,FALSE)</f>
        <v>Rajec</v>
      </c>
      <c r="J787" t="str">
        <f>VLOOKUP(rozgrywka[[#This Row],[ID_mapy]],mapa[],3,FALSE)</f>
        <v>Światełko</v>
      </c>
      <c r="K787">
        <f>VLOOKUP(rozgrywka[[#This Row],[ID_mapy]],mapa[],4,FALSE)</f>
        <v>4</v>
      </c>
      <c r="L787">
        <f>VLOOKUP(rozgrywka[[#This Row],[ID_mapy]],mapa[],5,FALSE)</f>
        <v>120</v>
      </c>
      <c r="M787">
        <f>VLOOKUP(rozgrywka[[#This Row],[ID_mapy]],mapa[],6,FALSE)</f>
        <v>900</v>
      </c>
      <c r="N787" s="4">
        <f>MONTH(rozgrywka[[#This Row],[Data_rozgrywki]])</f>
        <v>3</v>
      </c>
      <c r="O787" s="4">
        <f>YEAR(rozgrywka[[#This Row],[Data_rozgrywki]])</f>
        <v>2020</v>
      </c>
    </row>
    <row r="788" spans="1:15" x14ac:dyDescent="0.25">
      <c r="A788">
        <v>787</v>
      </c>
      <c r="B788">
        <v>19</v>
      </c>
      <c r="C788">
        <v>7</v>
      </c>
      <c r="D788" s="1">
        <v>43919</v>
      </c>
      <c r="E788">
        <v>62.65</v>
      </c>
      <c r="F788" t="str">
        <f>VLOOKUP(rozgrywka[[#This Row],[ID_gracza]],gracz[],2,FALSE)</f>
        <v>TapnalemXD</v>
      </c>
      <c r="G788" s="1">
        <f>VLOOKUP(rozgrywka[[#This Row],[ID_gracza]],gracz[],3,FALSE)</f>
        <v>43875</v>
      </c>
      <c r="H788" t="str">
        <f>VLOOKUP(rozgrywka[[#This Row],[ID_gracza]],gracz[],4,FALSE)</f>
        <v>Polska</v>
      </c>
      <c r="I788" t="str">
        <f>VLOOKUP(rozgrywka[[#This Row],[ID_mapy]],mapa[],2,FALSE)</f>
        <v>Rajec</v>
      </c>
      <c r="J788" t="str">
        <f>VLOOKUP(rozgrywka[[#This Row],[ID_mapy]],mapa[],3,FALSE)</f>
        <v>Światełko</v>
      </c>
      <c r="K788">
        <f>VLOOKUP(rozgrywka[[#This Row],[ID_mapy]],mapa[],4,FALSE)</f>
        <v>4</v>
      </c>
      <c r="L788">
        <f>VLOOKUP(rozgrywka[[#This Row],[ID_mapy]],mapa[],5,FALSE)</f>
        <v>120</v>
      </c>
      <c r="M788">
        <f>VLOOKUP(rozgrywka[[#This Row],[ID_mapy]],mapa[],6,FALSE)</f>
        <v>900</v>
      </c>
      <c r="N788" s="4">
        <f>MONTH(rozgrywka[[#This Row],[Data_rozgrywki]])</f>
        <v>3</v>
      </c>
      <c r="O788" s="4">
        <f>YEAR(rozgrywka[[#This Row],[Data_rozgrywki]])</f>
        <v>2020</v>
      </c>
    </row>
    <row r="789" spans="1:15" x14ac:dyDescent="0.25">
      <c r="A789">
        <v>788</v>
      </c>
      <c r="B789">
        <v>1</v>
      </c>
      <c r="C789">
        <v>13</v>
      </c>
      <c r="D789" s="1">
        <v>43920</v>
      </c>
      <c r="E789">
        <v>19.510000000000002</v>
      </c>
      <c r="F789" t="str">
        <f>VLOOKUP(rozgrywka[[#This Row],[ID_gracza]],gracz[],2,FALSE)</f>
        <v>Tapcio</v>
      </c>
      <c r="G789" s="1">
        <f>VLOOKUP(rozgrywka[[#This Row],[ID_gracza]],gracz[],3,FALSE)</f>
        <v>43842</v>
      </c>
      <c r="H789" t="str">
        <f>VLOOKUP(rozgrywka[[#This Row],[ID_gracza]],gracz[],4,FALSE)</f>
        <v>Polska</v>
      </c>
      <c r="I789" t="str">
        <f>VLOOKUP(rozgrywka[[#This Row],[ID_mapy]],mapa[],2,FALSE)</f>
        <v>Królowa</v>
      </c>
      <c r="J789" t="str">
        <f>VLOOKUP(rozgrywka[[#This Row],[ID_mapy]],mapa[],3,FALSE)</f>
        <v>Nie Zatrzymuj Mnie Teraz</v>
      </c>
      <c r="K789">
        <f>VLOOKUP(rozgrywka[[#This Row],[ID_mapy]],mapa[],4,FALSE)</f>
        <v>5</v>
      </c>
      <c r="L789">
        <f>VLOOKUP(rozgrywka[[#This Row],[ID_mapy]],mapa[],5,FALSE)</f>
        <v>156</v>
      </c>
      <c r="M789">
        <f>VLOOKUP(rozgrywka[[#This Row],[ID_mapy]],mapa[],6,FALSE)</f>
        <v>1000</v>
      </c>
      <c r="N789" s="4">
        <f>MONTH(rozgrywka[[#This Row],[Data_rozgrywki]])</f>
        <v>3</v>
      </c>
      <c r="O789" s="4">
        <f>YEAR(rozgrywka[[#This Row],[Data_rozgrywki]])</f>
        <v>2020</v>
      </c>
    </row>
    <row r="790" spans="1:15" x14ac:dyDescent="0.25">
      <c r="A790">
        <v>789</v>
      </c>
      <c r="B790">
        <v>19</v>
      </c>
      <c r="C790">
        <v>7</v>
      </c>
      <c r="D790" s="1">
        <v>43922</v>
      </c>
      <c r="E790">
        <v>75.98</v>
      </c>
      <c r="F790" t="str">
        <f>VLOOKUP(rozgrywka[[#This Row],[ID_gracza]],gracz[],2,FALSE)</f>
        <v>TapnalemXD</v>
      </c>
      <c r="G790" s="1">
        <f>VLOOKUP(rozgrywka[[#This Row],[ID_gracza]],gracz[],3,FALSE)</f>
        <v>43875</v>
      </c>
      <c r="H790" t="str">
        <f>VLOOKUP(rozgrywka[[#This Row],[ID_gracza]],gracz[],4,FALSE)</f>
        <v>Polska</v>
      </c>
      <c r="I790" t="str">
        <f>VLOOKUP(rozgrywka[[#This Row],[ID_mapy]],mapa[],2,FALSE)</f>
        <v>Rajec</v>
      </c>
      <c r="J790" t="str">
        <f>VLOOKUP(rozgrywka[[#This Row],[ID_mapy]],mapa[],3,FALSE)</f>
        <v>Światełko</v>
      </c>
      <c r="K790">
        <f>VLOOKUP(rozgrywka[[#This Row],[ID_mapy]],mapa[],4,FALSE)</f>
        <v>4</v>
      </c>
      <c r="L790">
        <f>VLOOKUP(rozgrywka[[#This Row],[ID_mapy]],mapa[],5,FALSE)</f>
        <v>120</v>
      </c>
      <c r="M790">
        <f>VLOOKUP(rozgrywka[[#This Row],[ID_mapy]],mapa[],6,FALSE)</f>
        <v>900</v>
      </c>
      <c r="N790" s="4">
        <f>MONTH(rozgrywka[[#This Row],[Data_rozgrywki]])</f>
        <v>4</v>
      </c>
      <c r="O790" s="4">
        <f>YEAR(rozgrywka[[#This Row],[Data_rozgrywki]])</f>
        <v>2020</v>
      </c>
    </row>
    <row r="791" spans="1:15" x14ac:dyDescent="0.25">
      <c r="A791">
        <v>790</v>
      </c>
      <c r="B791">
        <v>19</v>
      </c>
      <c r="C791">
        <v>7</v>
      </c>
      <c r="D791" s="1">
        <v>43922</v>
      </c>
      <c r="E791">
        <v>80.13</v>
      </c>
      <c r="F791" t="str">
        <f>VLOOKUP(rozgrywka[[#This Row],[ID_gracza]],gracz[],2,FALSE)</f>
        <v>TapnalemXD</v>
      </c>
      <c r="G791" s="1">
        <f>VLOOKUP(rozgrywka[[#This Row],[ID_gracza]],gracz[],3,FALSE)</f>
        <v>43875</v>
      </c>
      <c r="H791" t="str">
        <f>VLOOKUP(rozgrywka[[#This Row],[ID_gracza]],gracz[],4,FALSE)</f>
        <v>Polska</v>
      </c>
      <c r="I791" t="str">
        <f>VLOOKUP(rozgrywka[[#This Row],[ID_mapy]],mapa[],2,FALSE)</f>
        <v>Rajec</v>
      </c>
      <c r="J791" t="str">
        <f>VLOOKUP(rozgrywka[[#This Row],[ID_mapy]],mapa[],3,FALSE)</f>
        <v>Światełko</v>
      </c>
      <c r="K791">
        <f>VLOOKUP(rozgrywka[[#This Row],[ID_mapy]],mapa[],4,FALSE)</f>
        <v>4</v>
      </c>
      <c r="L791">
        <f>VLOOKUP(rozgrywka[[#This Row],[ID_mapy]],mapa[],5,FALSE)</f>
        <v>120</v>
      </c>
      <c r="M791">
        <f>VLOOKUP(rozgrywka[[#This Row],[ID_mapy]],mapa[],6,FALSE)</f>
        <v>900</v>
      </c>
      <c r="N791" s="4">
        <f>MONTH(rozgrywka[[#This Row],[Data_rozgrywki]])</f>
        <v>4</v>
      </c>
      <c r="O791" s="4">
        <f>YEAR(rozgrywka[[#This Row],[Data_rozgrywki]])</f>
        <v>2020</v>
      </c>
    </row>
    <row r="792" spans="1:15" x14ac:dyDescent="0.25">
      <c r="A792">
        <v>791</v>
      </c>
      <c r="B792">
        <v>1</v>
      </c>
      <c r="C792">
        <v>13</v>
      </c>
      <c r="D792" s="1">
        <v>43923</v>
      </c>
      <c r="E792">
        <v>28.28</v>
      </c>
      <c r="F792" t="str">
        <f>VLOOKUP(rozgrywka[[#This Row],[ID_gracza]],gracz[],2,FALSE)</f>
        <v>Tapcio</v>
      </c>
      <c r="G792" s="1">
        <f>VLOOKUP(rozgrywka[[#This Row],[ID_gracza]],gracz[],3,FALSE)</f>
        <v>43842</v>
      </c>
      <c r="H792" t="str">
        <f>VLOOKUP(rozgrywka[[#This Row],[ID_gracza]],gracz[],4,FALSE)</f>
        <v>Polska</v>
      </c>
      <c r="I792" t="str">
        <f>VLOOKUP(rozgrywka[[#This Row],[ID_mapy]],mapa[],2,FALSE)</f>
        <v>Królowa</v>
      </c>
      <c r="J792" t="str">
        <f>VLOOKUP(rozgrywka[[#This Row],[ID_mapy]],mapa[],3,FALSE)</f>
        <v>Nie Zatrzymuj Mnie Teraz</v>
      </c>
      <c r="K792">
        <f>VLOOKUP(rozgrywka[[#This Row],[ID_mapy]],mapa[],4,FALSE)</f>
        <v>5</v>
      </c>
      <c r="L792">
        <f>VLOOKUP(rozgrywka[[#This Row],[ID_mapy]],mapa[],5,FALSE)</f>
        <v>156</v>
      </c>
      <c r="M792">
        <f>VLOOKUP(rozgrywka[[#This Row],[ID_mapy]],mapa[],6,FALSE)</f>
        <v>1000</v>
      </c>
      <c r="N792" s="4">
        <f>MONTH(rozgrywka[[#This Row],[Data_rozgrywki]])</f>
        <v>4</v>
      </c>
      <c r="O792" s="4">
        <f>YEAR(rozgrywka[[#This Row],[Data_rozgrywki]])</f>
        <v>2020</v>
      </c>
    </row>
    <row r="793" spans="1:15" x14ac:dyDescent="0.25">
      <c r="A793">
        <v>792</v>
      </c>
      <c r="B793">
        <v>1</v>
      </c>
      <c r="C793">
        <v>13</v>
      </c>
      <c r="D793" s="1">
        <v>43923</v>
      </c>
      <c r="E793">
        <v>41.37</v>
      </c>
      <c r="F793" t="str">
        <f>VLOOKUP(rozgrywka[[#This Row],[ID_gracza]],gracz[],2,FALSE)</f>
        <v>Tapcio</v>
      </c>
      <c r="G793" s="1">
        <f>VLOOKUP(rozgrywka[[#This Row],[ID_gracza]],gracz[],3,FALSE)</f>
        <v>43842</v>
      </c>
      <c r="H793" t="str">
        <f>VLOOKUP(rozgrywka[[#This Row],[ID_gracza]],gracz[],4,FALSE)</f>
        <v>Polska</v>
      </c>
      <c r="I793" t="str">
        <f>VLOOKUP(rozgrywka[[#This Row],[ID_mapy]],mapa[],2,FALSE)</f>
        <v>Królowa</v>
      </c>
      <c r="J793" t="str">
        <f>VLOOKUP(rozgrywka[[#This Row],[ID_mapy]],mapa[],3,FALSE)</f>
        <v>Nie Zatrzymuj Mnie Teraz</v>
      </c>
      <c r="K793">
        <f>VLOOKUP(rozgrywka[[#This Row],[ID_mapy]],mapa[],4,FALSE)</f>
        <v>5</v>
      </c>
      <c r="L793">
        <f>VLOOKUP(rozgrywka[[#This Row],[ID_mapy]],mapa[],5,FALSE)</f>
        <v>156</v>
      </c>
      <c r="M793">
        <f>VLOOKUP(rozgrywka[[#This Row],[ID_mapy]],mapa[],6,FALSE)</f>
        <v>1000</v>
      </c>
      <c r="N793" s="4">
        <f>MONTH(rozgrywka[[#This Row],[Data_rozgrywki]])</f>
        <v>4</v>
      </c>
      <c r="O793" s="4">
        <f>YEAR(rozgrywka[[#This Row],[Data_rozgrywki]])</f>
        <v>2020</v>
      </c>
    </row>
    <row r="794" spans="1:15" x14ac:dyDescent="0.25">
      <c r="A794">
        <v>793</v>
      </c>
      <c r="B794">
        <v>19</v>
      </c>
      <c r="C794">
        <v>7</v>
      </c>
      <c r="D794" s="1">
        <v>43924</v>
      </c>
      <c r="E794">
        <v>100</v>
      </c>
      <c r="F794" t="str">
        <f>VLOOKUP(rozgrywka[[#This Row],[ID_gracza]],gracz[],2,FALSE)</f>
        <v>TapnalemXD</v>
      </c>
      <c r="G794" s="1">
        <f>VLOOKUP(rozgrywka[[#This Row],[ID_gracza]],gracz[],3,FALSE)</f>
        <v>43875</v>
      </c>
      <c r="H794" t="str">
        <f>VLOOKUP(rozgrywka[[#This Row],[ID_gracza]],gracz[],4,FALSE)</f>
        <v>Polska</v>
      </c>
      <c r="I794" t="str">
        <f>VLOOKUP(rozgrywka[[#This Row],[ID_mapy]],mapa[],2,FALSE)</f>
        <v>Rajec</v>
      </c>
      <c r="J794" t="str">
        <f>VLOOKUP(rozgrywka[[#This Row],[ID_mapy]],mapa[],3,FALSE)</f>
        <v>Światełko</v>
      </c>
      <c r="K794">
        <f>VLOOKUP(rozgrywka[[#This Row],[ID_mapy]],mapa[],4,FALSE)</f>
        <v>4</v>
      </c>
      <c r="L794">
        <f>VLOOKUP(rozgrywka[[#This Row],[ID_mapy]],mapa[],5,FALSE)</f>
        <v>120</v>
      </c>
      <c r="M794">
        <f>VLOOKUP(rozgrywka[[#This Row],[ID_mapy]],mapa[],6,FALSE)</f>
        <v>900</v>
      </c>
      <c r="N794" s="4">
        <f>MONTH(rozgrywka[[#This Row],[Data_rozgrywki]])</f>
        <v>4</v>
      </c>
      <c r="O794" s="4">
        <f>YEAR(rozgrywka[[#This Row],[Data_rozgrywki]])</f>
        <v>2020</v>
      </c>
    </row>
    <row r="795" spans="1:15" x14ac:dyDescent="0.25">
      <c r="A795">
        <v>794</v>
      </c>
      <c r="B795">
        <v>1</v>
      </c>
      <c r="C795">
        <v>13</v>
      </c>
      <c r="D795" s="1">
        <v>43925</v>
      </c>
      <c r="E795">
        <v>42.81</v>
      </c>
      <c r="F795" t="str">
        <f>VLOOKUP(rozgrywka[[#This Row],[ID_gracza]],gracz[],2,FALSE)</f>
        <v>Tapcio</v>
      </c>
      <c r="G795" s="1">
        <f>VLOOKUP(rozgrywka[[#This Row],[ID_gracza]],gracz[],3,FALSE)</f>
        <v>43842</v>
      </c>
      <c r="H795" t="str">
        <f>VLOOKUP(rozgrywka[[#This Row],[ID_gracza]],gracz[],4,FALSE)</f>
        <v>Polska</v>
      </c>
      <c r="I795" t="str">
        <f>VLOOKUP(rozgrywka[[#This Row],[ID_mapy]],mapa[],2,FALSE)</f>
        <v>Królowa</v>
      </c>
      <c r="J795" t="str">
        <f>VLOOKUP(rozgrywka[[#This Row],[ID_mapy]],mapa[],3,FALSE)</f>
        <v>Nie Zatrzymuj Mnie Teraz</v>
      </c>
      <c r="K795">
        <f>VLOOKUP(rozgrywka[[#This Row],[ID_mapy]],mapa[],4,FALSE)</f>
        <v>5</v>
      </c>
      <c r="L795">
        <f>VLOOKUP(rozgrywka[[#This Row],[ID_mapy]],mapa[],5,FALSE)</f>
        <v>156</v>
      </c>
      <c r="M795">
        <f>VLOOKUP(rozgrywka[[#This Row],[ID_mapy]],mapa[],6,FALSE)</f>
        <v>1000</v>
      </c>
      <c r="N795" s="4">
        <f>MONTH(rozgrywka[[#This Row],[Data_rozgrywki]])</f>
        <v>4</v>
      </c>
      <c r="O795" s="4">
        <f>YEAR(rozgrywka[[#This Row],[Data_rozgrywki]])</f>
        <v>2020</v>
      </c>
    </row>
    <row r="796" spans="1:15" x14ac:dyDescent="0.25">
      <c r="A796">
        <v>795</v>
      </c>
      <c r="B796">
        <v>1</v>
      </c>
      <c r="C796">
        <v>13</v>
      </c>
      <c r="D796" s="1">
        <v>43926</v>
      </c>
      <c r="E796">
        <v>43.48</v>
      </c>
      <c r="F796" t="str">
        <f>VLOOKUP(rozgrywka[[#This Row],[ID_gracza]],gracz[],2,FALSE)</f>
        <v>Tapcio</v>
      </c>
      <c r="G796" s="1">
        <f>VLOOKUP(rozgrywka[[#This Row],[ID_gracza]],gracz[],3,FALSE)</f>
        <v>43842</v>
      </c>
      <c r="H796" t="str">
        <f>VLOOKUP(rozgrywka[[#This Row],[ID_gracza]],gracz[],4,FALSE)</f>
        <v>Polska</v>
      </c>
      <c r="I796" t="str">
        <f>VLOOKUP(rozgrywka[[#This Row],[ID_mapy]],mapa[],2,FALSE)</f>
        <v>Królowa</v>
      </c>
      <c r="J796" t="str">
        <f>VLOOKUP(rozgrywka[[#This Row],[ID_mapy]],mapa[],3,FALSE)</f>
        <v>Nie Zatrzymuj Mnie Teraz</v>
      </c>
      <c r="K796">
        <f>VLOOKUP(rozgrywka[[#This Row],[ID_mapy]],mapa[],4,FALSE)</f>
        <v>5</v>
      </c>
      <c r="L796">
        <f>VLOOKUP(rozgrywka[[#This Row],[ID_mapy]],mapa[],5,FALSE)</f>
        <v>156</v>
      </c>
      <c r="M796">
        <f>VLOOKUP(rozgrywka[[#This Row],[ID_mapy]],mapa[],6,FALSE)</f>
        <v>1000</v>
      </c>
      <c r="N796" s="4">
        <f>MONTH(rozgrywka[[#This Row],[Data_rozgrywki]])</f>
        <v>4</v>
      </c>
      <c r="O796" s="4">
        <f>YEAR(rozgrywka[[#This Row],[Data_rozgrywki]])</f>
        <v>2020</v>
      </c>
    </row>
    <row r="797" spans="1:15" x14ac:dyDescent="0.25">
      <c r="A797">
        <v>796</v>
      </c>
      <c r="B797">
        <v>1</v>
      </c>
      <c r="C797">
        <v>13</v>
      </c>
      <c r="D797" s="1">
        <v>43927</v>
      </c>
      <c r="E797">
        <v>66.239999999999995</v>
      </c>
      <c r="F797" t="str">
        <f>VLOOKUP(rozgrywka[[#This Row],[ID_gracza]],gracz[],2,FALSE)</f>
        <v>Tapcio</v>
      </c>
      <c r="G797" s="1">
        <f>VLOOKUP(rozgrywka[[#This Row],[ID_gracza]],gracz[],3,FALSE)</f>
        <v>43842</v>
      </c>
      <c r="H797" t="str">
        <f>VLOOKUP(rozgrywka[[#This Row],[ID_gracza]],gracz[],4,FALSE)</f>
        <v>Polska</v>
      </c>
      <c r="I797" t="str">
        <f>VLOOKUP(rozgrywka[[#This Row],[ID_mapy]],mapa[],2,FALSE)</f>
        <v>Królowa</v>
      </c>
      <c r="J797" t="str">
        <f>VLOOKUP(rozgrywka[[#This Row],[ID_mapy]],mapa[],3,FALSE)</f>
        <v>Nie Zatrzymuj Mnie Teraz</v>
      </c>
      <c r="K797">
        <f>VLOOKUP(rozgrywka[[#This Row],[ID_mapy]],mapa[],4,FALSE)</f>
        <v>5</v>
      </c>
      <c r="L797">
        <f>VLOOKUP(rozgrywka[[#This Row],[ID_mapy]],mapa[],5,FALSE)</f>
        <v>156</v>
      </c>
      <c r="M797">
        <f>VLOOKUP(rozgrywka[[#This Row],[ID_mapy]],mapa[],6,FALSE)</f>
        <v>1000</v>
      </c>
      <c r="N797" s="4">
        <f>MONTH(rozgrywka[[#This Row],[Data_rozgrywki]])</f>
        <v>4</v>
      </c>
      <c r="O797" s="4">
        <f>YEAR(rozgrywka[[#This Row],[Data_rozgrywki]])</f>
        <v>2020</v>
      </c>
    </row>
    <row r="798" spans="1:15" x14ac:dyDescent="0.25">
      <c r="A798">
        <v>797</v>
      </c>
      <c r="B798">
        <v>19</v>
      </c>
      <c r="C798">
        <v>17</v>
      </c>
      <c r="D798" s="1">
        <v>43927</v>
      </c>
      <c r="E798">
        <v>12.2</v>
      </c>
      <c r="F798" t="str">
        <f>VLOOKUP(rozgrywka[[#This Row],[ID_gracza]],gracz[],2,FALSE)</f>
        <v>TapnalemXD</v>
      </c>
      <c r="G798" s="1">
        <f>VLOOKUP(rozgrywka[[#This Row],[ID_gracza]],gracz[],3,FALSE)</f>
        <v>43875</v>
      </c>
      <c r="H798" t="str">
        <f>VLOOKUP(rozgrywka[[#This Row],[ID_gracza]],gracz[],4,FALSE)</f>
        <v>Polska</v>
      </c>
      <c r="I798" t="str">
        <f>VLOOKUP(rozgrywka[[#This Row],[ID_mapy]],mapa[],2,FALSE)</f>
        <v>Tofik Lis</v>
      </c>
      <c r="J798" t="str">
        <f>VLOOKUP(rozgrywka[[#This Row],[ID_mapy]],mapa[],3,FALSE)</f>
        <v>Kość-Trąbek</v>
      </c>
      <c r="K798">
        <f>VLOOKUP(rozgrywka[[#This Row],[ID_mapy]],mapa[],4,FALSE)</f>
        <v>6</v>
      </c>
      <c r="L798">
        <f>VLOOKUP(rozgrywka[[#This Row],[ID_mapy]],mapa[],5,FALSE)</f>
        <v>160</v>
      </c>
      <c r="M798">
        <f>VLOOKUP(rozgrywka[[#This Row],[ID_mapy]],mapa[],6,FALSE)</f>
        <v>1200</v>
      </c>
      <c r="N798" s="4">
        <f>MONTH(rozgrywka[[#This Row],[Data_rozgrywki]])</f>
        <v>4</v>
      </c>
      <c r="O798" s="4">
        <f>YEAR(rozgrywka[[#This Row],[Data_rozgrywki]])</f>
        <v>2020</v>
      </c>
    </row>
    <row r="799" spans="1:15" x14ac:dyDescent="0.25">
      <c r="A799">
        <v>798</v>
      </c>
      <c r="B799">
        <v>19</v>
      </c>
      <c r="C799">
        <v>17</v>
      </c>
      <c r="D799" s="1">
        <v>43927</v>
      </c>
      <c r="E799">
        <v>19.09</v>
      </c>
      <c r="F799" t="str">
        <f>VLOOKUP(rozgrywka[[#This Row],[ID_gracza]],gracz[],2,FALSE)</f>
        <v>TapnalemXD</v>
      </c>
      <c r="G799" s="1">
        <f>VLOOKUP(rozgrywka[[#This Row],[ID_gracza]],gracz[],3,FALSE)</f>
        <v>43875</v>
      </c>
      <c r="H799" t="str">
        <f>VLOOKUP(rozgrywka[[#This Row],[ID_gracza]],gracz[],4,FALSE)</f>
        <v>Polska</v>
      </c>
      <c r="I799" t="str">
        <f>VLOOKUP(rozgrywka[[#This Row],[ID_mapy]],mapa[],2,FALSE)</f>
        <v>Tofik Lis</v>
      </c>
      <c r="J799" t="str">
        <f>VLOOKUP(rozgrywka[[#This Row],[ID_mapy]],mapa[],3,FALSE)</f>
        <v>Kość-Trąbek</v>
      </c>
      <c r="K799">
        <f>VLOOKUP(rozgrywka[[#This Row],[ID_mapy]],mapa[],4,FALSE)</f>
        <v>6</v>
      </c>
      <c r="L799">
        <f>VLOOKUP(rozgrywka[[#This Row],[ID_mapy]],mapa[],5,FALSE)</f>
        <v>160</v>
      </c>
      <c r="M799">
        <f>VLOOKUP(rozgrywka[[#This Row],[ID_mapy]],mapa[],6,FALSE)</f>
        <v>1200</v>
      </c>
      <c r="N799" s="4">
        <f>MONTH(rozgrywka[[#This Row],[Data_rozgrywki]])</f>
        <v>4</v>
      </c>
      <c r="O799" s="4">
        <f>YEAR(rozgrywka[[#This Row],[Data_rozgrywki]])</f>
        <v>2020</v>
      </c>
    </row>
    <row r="800" spans="1:15" x14ac:dyDescent="0.25">
      <c r="A800">
        <v>799</v>
      </c>
      <c r="B800">
        <v>1</v>
      </c>
      <c r="C800">
        <v>13</v>
      </c>
      <c r="D800" s="1">
        <v>43928</v>
      </c>
      <c r="E800">
        <v>85.18</v>
      </c>
      <c r="F800" t="str">
        <f>VLOOKUP(rozgrywka[[#This Row],[ID_gracza]],gracz[],2,FALSE)</f>
        <v>Tapcio</v>
      </c>
      <c r="G800" s="1">
        <f>VLOOKUP(rozgrywka[[#This Row],[ID_gracza]],gracz[],3,FALSE)</f>
        <v>43842</v>
      </c>
      <c r="H800" t="str">
        <f>VLOOKUP(rozgrywka[[#This Row],[ID_gracza]],gracz[],4,FALSE)</f>
        <v>Polska</v>
      </c>
      <c r="I800" t="str">
        <f>VLOOKUP(rozgrywka[[#This Row],[ID_mapy]],mapa[],2,FALSE)</f>
        <v>Królowa</v>
      </c>
      <c r="J800" t="str">
        <f>VLOOKUP(rozgrywka[[#This Row],[ID_mapy]],mapa[],3,FALSE)</f>
        <v>Nie Zatrzymuj Mnie Teraz</v>
      </c>
      <c r="K800">
        <f>VLOOKUP(rozgrywka[[#This Row],[ID_mapy]],mapa[],4,FALSE)</f>
        <v>5</v>
      </c>
      <c r="L800">
        <f>VLOOKUP(rozgrywka[[#This Row],[ID_mapy]],mapa[],5,FALSE)</f>
        <v>156</v>
      </c>
      <c r="M800">
        <f>VLOOKUP(rozgrywka[[#This Row],[ID_mapy]],mapa[],6,FALSE)</f>
        <v>1000</v>
      </c>
      <c r="N800" s="4">
        <f>MONTH(rozgrywka[[#This Row],[Data_rozgrywki]])</f>
        <v>4</v>
      </c>
      <c r="O800" s="4">
        <f>YEAR(rozgrywka[[#This Row],[Data_rozgrywki]])</f>
        <v>2020</v>
      </c>
    </row>
    <row r="801" spans="1:15" x14ac:dyDescent="0.25">
      <c r="A801">
        <v>800</v>
      </c>
      <c r="B801">
        <v>1</v>
      </c>
      <c r="C801">
        <v>13</v>
      </c>
      <c r="D801" s="1">
        <v>43928</v>
      </c>
      <c r="E801">
        <v>56.22</v>
      </c>
      <c r="F801" t="str">
        <f>VLOOKUP(rozgrywka[[#This Row],[ID_gracza]],gracz[],2,FALSE)</f>
        <v>Tapcio</v>
      </c>
      <c r="G801" s="1">
        <f>VLOOKUP(rozgrywka[[#This Row],[ID_gracza]],gracz[],3,FALSE)</f>
        <v>43842</v>
      </c>
      <c r="H801" t="str">
        <f>VLOOKUP(rozgrywka[[#This Row],[ID_gracza]],gracz[],4,FALSE)</f>
        <v>Polska</v>
      </c>
      <c r="I801" t="str">
        <f>VLOOKUP(rozgrywka[[#This Row],[ID_mapy]],mapa[],2,FALSE)</f>
        <v>Królowa</v>
      </c>
      <c r="J801" t="str">
        <f>VLOOKUP(rozgrywka[[#This Row],[ID_mapy]],mapa[],3,FALSE)</f>
        <v>Nie Zatrzymuj Mnie Teraz</v>
      </c>
      <c r="K801">
        <f>VLOOKUP(rozgrywka[[#This Row],[ID_mapy]],mapa[],4,FALSE)</f>
        <v>5</v>
      </c>
      <c r="L801">
        <f>VLOOKUP(rozgrywka[[#This Row],[ID_mapy]],mapa[],5,FALSE)</f>
        <v>156</v>
      </c>
      <c r="M801">
        <f>VLOOKUP(rozgrywka[[#This Row],[ID_mapy]],mapa[],6,FALSE)</f>
        <v>1000</v>
      </c>
      <c r="N801" s="4">
        <f>MONTH(rozgrywka[[#This Row],[Data_rozgrywki]])</f>
        <v>4</v>
      </c>
      <c r="O801" s="4">
        <f>YEAR(rozgrywka[[#This Row],[Data_rozgrywki]])</f>
        <v>2020</v>
      </c>
    </row>
    <row r="802" spans="1:15" x14ac:dyDescent="0.25">
      <c r="A802">
        <v>801</v>
      </c>
      <c r="B802">
        <v>1</v>
      </c>
      <c r="C802">
        <v>13</v>
      </c>
      <c r="D802" s="1">
        <v>43928</v>
      </c>
      <c r="E802">
        <v>94.05</v>
      </c>
      <c r="F802" t="str">
        <f>VLOOKUP(rozgrywka[[#This Row],[ID_gracza]],gracz[],2,FALSE)</f>
        <v>Tapcio</v>
      </c>
      <c r="G802" s="1">
        <f>VLOOKUP(rozgrywka[[#This Row],[ID_gracza]],gracz[],3,FALSE)</f>
        <v>43842</v>
      </c>
      <c r="H802" t="str">
        <f>VLOOKUP(rozgrywka[[#This Row],[ID_gracza]],gracz[],4,FALSE)</f>
        <v>Polska</v>
      </c>
      <c r="I802" t="str">
        <f>VLOOKUP(rozgrywka[[#This Row],[ID_mapy]],mapa[],2,FALSE)</f>
        <v>Królowa</v>
      </c>
      <c r="J802" t="str">
        <f>VLOOKUP(rozgrywka[[#This Row],[ID_mapy]],mapa[],3,FALSE)</f>
        <v>Nie Zatrzymuj Mnie Teraz</v>
      </c>
      <c r="K802">
        <f>VLOOKUP(rozgrywka[[#This Row],[ID_mapy]],mapa[],4,FALSE)</f>
        <v>5</v>
      </c>
      <c r="L802">
        <f>VLOOKUP(rozgrywka[[#This Row],[ID_mapy]],mapa[],5,FALSE)</f>
        <v>156</v>
      </c>
      <c r="M802">
        <f>VLOOKUP(rozgrywka[[#This Row],[ID_mapy]],mapa[],6,FALSE)</f>
        <v>1000</v>
      </c>
      <c r="N802" s="4">
        <f>MONTH(rozgrywka[[#This Row],[Data_rozgrywki]])</f>
        <v>4</v>
      </c>
      <c r="O802" s="4">
        <f>YEAR(rozgrywka[[#This Row],[Data_rozgrywki]])</f>
        <v>2020</v>
      </c>
    </row>
    <row r="803" spans="1:15" x14ac:dyDescent="0.25">
      <c r="A803">
        <v>802</v>
      </c>
      <c r="B803">
        <v>1</v>
      </c>
      <c r="C803">
        <v>14</v>
      </c>
      <c r="D803" s="1">
        <v>43930</v>
      </c>
      <c r="E803">
        <v>11.2</v>
      </c>
      <c r="F803" t="str">
        <f>VLOOKUP(rozgrywka[[#This Row],[ID_gracza]],gracz[],2,FALSE)</f>
        <v>Tapcio</v>
      </c>
      <c r="G803" s="1">
        <f>VLOOKUP(rozgrywka[[#This Row],[ID_gracza]],gracz[],3,FALSE)</f>
        <v>43842</v>
      </c>
      <c r="H803" t="str">
        <f>VLOOKUP(rozgrywka[[#This Row],[ID_gracza]],gracz[],4,FALSE)</f>
        <v>Polska</v>
      </c>
      <c r="I803" t="str">
        <f>VLOOKUP(rozgrywka[[#This Row],[ID_mapy]],mapa[],2,FALSE)</f>
        <v>Reolka</v>
      </c>
      <c r="J803" t="str">
        <f>VLOOKUP(rozgrywka[[#This Row],[ID_mapy]],mapa[],3,FALSE)</f>
        <v>Bez Tytułu</v>
      </c>
      <c r="K803">
        <f>VLOOKUP(rozgrywka[[#This Row],[ID_mapy]],mapa[],4,FALSE)</f>
        <v>6</v>
      </c>
      <c r="L803">
        <f>VLOOKUP(rozgrywka[[#This Row],[ID_mapy]],mapa[],5,FALSE)</f>
        <v>190</v>
      </c>
      <c r="M803">
        <f>VLOOKUP(rozgrywka[[#This Row],[ID_mapy]],mapa[],6,FALSE)</f>
        <v>1200</v>
      </c>
      <c r="N803" s="4">
        <f>MONTH(rozgrywka[[#This Row],[Data_rozgrywki]])</f>
        <v>4</v>
      </c>
      <c r="O803" s="4">
        <f>YEAR(rozgrywka[[#This Row],[Data_rozgrywki]])</f>
        <v>2020</v>
      </c>
    </row>
    <row r="804" spans="1:15" x14ac:dyDescent="0.25">
      <c r="A804">
        <v>803</v>
      </c>
      <c r="B804">
        <v>1</v>
      </c>
      <c r="C804">
        <v>14</v>
      </c>
      <c r="D804" s="1">
        <v>43930</v>
      </c>
      <c r="E804">
        <v>27.4</v>
      </c>
      <c r="F804" t="str">
        <f>VLOOKUP(rozgrywka[[#This Row],[ID_gracza]],gracz[],2,FALSE)</f>
        <v>Tapcio</v>
      </c>
      <c r="G804" s="1">
        <f>VLOOKUP(rozgrywka[[#This Row],[ID_gracza]],gracz[],3,FALSE)</f>
        <v>43842</v>
      </c>
      <c r="H804" t="str">
        <f>VLOOKUP(rozgrywka[[#This Row],[ID_gracza]],gracz[],4,FALSE)</f>
        <v>Polska</v>
      </c>
      <c r="I804" t="str">
        <f>VLOOKUP(rozgrywka[[#This Row],[ID_mapy]],mapa[],2,FALSE)</f>
        <v>Reolka</v>
      </c>
      <c r="J804" t="str">
        <f>VLOOKUP(rozgrywka[[#This Row],[ID_mapy]],mapa[],3,FALSE)</f>
        <v>Bez Tytułu</v>
      </c>
      <c r="K804">
        <f>VLOOKUP(rozgrywka[[#This Row],[ID_mapy]],mapa[],4,FALSE)</f>
        <v>6</v>
      </c>
      <c r="L804">
        <f>VLOOKUP(rozgrywka[[#This Row],[ID_mapy]],mapa[],5,FALSE)</f>
        <v>190</v>
      </c>
      <c r="M804">
        <f>VLOOKUP(rozgrywka[[#This Row],[ID_mapy]],mapa[],6,FALSE)</f>
        <v>1200</v>
      </c>
      <c r="N804" s="4">
        <f>MONTH(rozgrywka[[#This Row],[Data_rozgrywki]])</f>
        <v>4</v>
      </c>
      <c r="O804" s="4">
        <f>YEAR(rozgrywka[[#This Row],[Data_rozgrywki]])</f>
        <v>2020</v>
      </c>
    </row>
    <row r="805" spans="1:15" x14ac:dyDescent="0.25">
      <c r="A805">
        <v>804</v>
      </c>
      <c r="B805">
        <v>1</v>
      </c>
      <c r="C805">
        <v>14</v>
      </c>
      <c r="D805" s="1">
        <v>43930</v>
      </c>
      <c r="E805">
        <v>27.1</v>
      </c>
      <c r="F805" t="str">
        <f>VLOOKUP(rozgrywka[[#This Row],[ID_gracza]],gracz[],2,FALSE)</f>
        <v>Tapcio</v>
      </c>
      <c r="G805" s="1">
        <f>VLOOKUP(rozgrywka[[#This Row],[ID_gracza]],gracz[],3,FALSE)</f>
        <v>43842</v>
      </c>
      <c r="H805" t="str">
        <f>VLOOKUP(rozgrywka[[#This Row],[ID_gracza]],gracz[],4,FALSE)</f>
        <v>Polska</v>
      </c>
      <c r="I805" t="str">
        <f>VLOOKUP(rozgrywka[[#This Row],[ID_mapy]],mapa[],2,FALSE)</f>
        <v>Reolka</v>
      </c>
      <c r="J805" t="str">
        <f>VLOOKUP(rozgrywka[[#This Row],[ID_mapy]],mapa[],3,FALSE)</f>
        <v>Bez Tytułu</v>
      </c>
      <c r="K805">
        <f>VLOOKUP(rozgrywka[[#This Row],[ID_mapy]],mapa[],4,FALSE)</f>
        <v>6</v>
      </c>
      <c r="L805">
        <f>VLOOKUP(rozgrywka[[#This Row],[ID_mapy]],mapa[],5,FALSE)</f>
        <v>190</v>
      </c>
      <c r="M805">
        <f>VLOOKUP(rozgrywka[[#This Row],[ID_mapy]],mapa[],6,FALSE)</f>
        <v>1200</v>
      </c>
      <c r="N805" s="4">
        <f>MONTH(rozgrywka[[#This Row],[Data_rozgrywki]])</f>
        <v>4</v>
      </c>
      <c r="O805" s="4">
        <f>YEAR(rozgrywka[[#This Row],[Data_rozgrywki]])</f>
        <v>2020</v>
      </c>
    </row>
    <row r="806" spans="1:15" x14ac:dyDescent="0.25">
      <c r="A806">
        <v>805</v>
      </c>
      <c r="B806">
        <v>19</v>
      </c>
      <c r="C806">
        <v>17</v>
      </c>
      <c r="D806" s="1">
        <v>43930</v>
      </c>
      <c r="E806">
        <v>34.39</v>
      </c>
      <c r="F806" t="str">
        <f>VLOOKUP(rozgrywka[[#This Row],[ID_gracza]],gracz[],2,FALSE)</f>
        <v>TapnalemXD</v>
      </c>
      <c r="G806" s="1">
        <f>VLOOKUP(rozgrywka[[#This Row],[ID_gracza]],gracz[],3,FALSE)</f>
        <v>43875</v>
      </c>
      <c r="H806" t="str">
        <f>VLOOKUP(rozgrywka[[#This Row],[ID_gracza]],gracz[],4,FALSE)</f>
        <v>Polska</v>
      </c>
      <c r="I806" t="str">
        <f>VLOOKUP(rozgrywka[[#This Row],[ID_mapy]],mapa[],2,FALSE)</f>
        <v>Tofik Lis</v>
      </c>
      <c r="J806" t="str">
        <f>VLOOKUP(rozgrywka[[#This Row],[ID_mapy]],mapa[],3,FALSE)</f>
        <v>Kość-Trąbek</v>
      </c>
      <c r="K806">
        <f>VLOOKUP(rozgrywka[[#This Row],[ID_mapy]],mapa[],4,FALSE)</f>
        <v>6</v>
      </c>
      <c r="L806">
        <f>VLOOKUP(rozgrywka[[#This Row],[ID_mapy]],mapa[],5,FALSE)</f>
        <v>160</v>
      </c>
      <c r="M806">
        <f>VLOOKUP(rozgrywka[[#This Row],[ID_mapy]],mapa[],6,FALSE)</f>
        <v>1200</v>
      </c>
      <c r="N806" s="4">
        <f>MONTH(rozgrywka[[#This Row],[Data_rozgrywki]])</f>
        <v>4</v>
      </c>
      <c r="O806" s="4">
        <f>YEAR(rozgrywka[[#This Row],[Data_rozgrywki]])</f>
        <v>2020</v>
      </c>
    </row>
    <row r="807" spans="1:15" x14ac:dyDescent="0.25">
      <c r="A807">
        <v>806</v>
      </c>
      <c r="B807">
        <v>19</v>
      </c>
      <c r="C807">
        <v>17</v>
      </c>
      <c r="D807" s="1">
        <v>43931</v>
      </c>
      <c r="E807">
        <v>37.869999999999997</v>
      </c>
      <c r="F807" t="str">
        <f>VLOOKUP(rozgrywka[[#This Row],[ID_gracza]],gracz[],2,FALSE)</f>
        <v>TapnalemXD</v>
      </c>
      <c r="G807" s="1">
        <f>VLOOKUP(rozgrywka[[#This Row],[ID_gracza]],gracz[],3,FALSE)</f>
        <v>43875</v>
      </c>
      <c r="H807" t="str">
        <f>VLOOKUP(rozgrywka[[#This Row],[ID_gracza]],gracz[],4,FALSE)</f>
        <v>Polska</v>
      </c>
      <c r="I807" t="str">
        <f>VLOOKUP(rozgrywka[[#This Row],[ID_mapy]],mapa[],2,FALSE)</f>
        <v>Tofik Lis</v>
      </c>
      <c r="J807" t="str">
        <f>VLOOKUP(rozgrywka[[#This Row],[ID_mapy]],mapa[],3,FALSE)</f>
        <v>Kość-Trąbek</v>
      </c>
      <c r="K807">
        <f>VLOOKUP(rozgrywka[[#This Row],[ID_mapy]],mapa[],4,FALSE)</f>
        <v>6</v>
      </c>
      <c r="L807">
        <f>VLOOKUP(rozgrywka[[#This Row],[ID_mapy]],mapa[],5,FALSE)</f>
        <v>160</v>
      </c>
      <c r="M807">
        <f>VLOOKUP(rozgrywka[[#This Row],[ID_mapy]],mapa[],6,FALSE)</f>
        <v>1200</v>
      </c>
      <c r="N807" s="4">
        <f>MONTH(rozgrywka[[#This Row],[Data_rozgrywki]])</f>
        <v>4</v>
      </c>
      <c r="O807" s="4">
        <f>YEAR(rozgrywka[[#This Row],[Data_rozgrywki]])</f>
        <v>2020</v>
      </c>
    </row>
    <row r="808" spans="1:15" x14ac:dyDescent="0.25">
      <c r="A808">
        <v>807</v>
      </c>
      <c r="B808">
        <v>19</v>
      </c>
      <c r="C808">
        <v>17</v>
      </c>
      <c r="D808" s="1">
        <v>43931</v>
      </c>
      <c r="E808">
        <v>50.16</v>
      </c>
      <c r="F808" t="str">
        <f>VLOOKUP(rozgrywka[[#This Row],[ID_gracza]],gracz[],2,FALSE)</f>
        <v>TapnalemXD</v>
      </c>
      <c r="G808" s="1">
        <f>VLOOKUP(rozgrywka[[#This Row],[ID_gracza]],gracz[],3,FALSE)</f>
        <v>43875</v>
      </c>
      <c r="H808" t="str">
        <f>VLOOKUP(rozgrywka[[#This Row],[ID_gracza]],gracz[],4,FALSE)</f>
        <v>Polska</v>
      </c>
      <c r="I808" t="str">
        <f>VLOOKUP(rozgrywka[[#This Row],[ID_mapy]],mapa[],2,FALSE)</f>
        <v>Tofik Lis</v>
      </c>
      <c r="J808" t="str">
        <f>VLOOKUP(rozgrywka[[#This Row],[ID_mapy]],mapa[],3,FALSE)</f>
        <v>Kość-Trąbek</v>
      </c>
      <c r="K808">
        <f>VLOOKUP(rozgrywka[[#This Row],[ID_mapy]],mapa[],4,FALSE)</f>
        <v>6</v>
      </c>
      <c r="L808">
        <f>VLOOKUP(rozgrywka[[#This Row],[ID_mapy]],mapa[],5,FALSE)</f>
        <v>160</v>
      </c>
      <c r="M808">
        <f>VLOOKUP(rozgrywka[[#This Row],[ID_mapy]],mapa[],6,FALSE)</f>
        <v>1200</v>
      </c>
      <c r="N808" s="4">
        <f>MONTH(rozgrywka[[#This Row],[Data_rozgrywki]])</f>
        <v>4</v>
      </c>
      <c r="O808" s="4">
        <f>YEAR(rozgrywka[[#This Row],[Data_rozgrywki]])</f>
        <v>2020</v>
      </c>
    </row>
    <row r="809" spans="1:15" x14ac:dyDescent="0.25">
      <c r="A809">
        <v>808</v>
      </c>
      <c r="B809">
        <v>19</v>
      </c>
      <c r="C809">
        <v>17</v>
      </c>
      <c r="D809" s="1">
        <v>43931</v>
      </c>
      <c r="E809">
        <v>53.35</v>
      </c>
      <c r="F809" t="str">
        <f>VLOOKUP(rozgrywka[[#This Row],[ID_gracza]],gracz[],2,FALSE)</f>
        <v>TapnalemXD</v>
      </c>
      <c r="G809" s="1">
        <f>VLOOKUP(rozgrywka[[#This Row],[ID_gracza]],gracz[],3,FALSE)</f>
        <v>43875</v>
      </c>
      <c r="H809" t="str">
        <f>VLOOKUP(rozgrywka[[#This Row],[ID_gracza]],gracz[],4,FALSE)</f>
        <v>Polska</v>
      </c>
      <c r="I809" t="str">
        <f>VLOOKUP(rozgrywka[[#This Row],[ID_mapy]],mapa[],2,FALSE)</f>
        <v>Tofik Lis</v>
      </c>
      <c r="J809" t="str">
        <f>VLOOKUP(rozgrywka[[#This Row],[ID_mapy]],mapa[],3,FALSE)</f>
        <v>Kość-Trąbek</v>
      </c>
      <c r="K809">
        <f>VLOOKUP(rozgrywka[[#This Row],[ID_mapy]],mapa[],4,FALSE)</f>
        <v>6</v>
      </c>
      <c r="L809">
        <f>VLOOKUP(rozgrywka[[#This Row],[ID_mapy]],mapa[],5,FALSE)</f>
        <v>160</v>
      </c>
      <c r="M809">
        <f>VLOOKUP(rozgrywka[[#This Row],[ID_mapy]],mapa[],6,FALSE)</f>
        <v>1200</v>
      </c>
      <c r="N809" s="4">
        <f>MONTH(rozgrywka[[#This Row],[Data_rozgrywki]])</f>
        <v>4</v>
      </c>
      <c r="O809" s="4">
        <f>YEAR(rozgrywka[[#This Row],[Data_rozgrywki]])</f>
        <v>2020</v>
      </c>
    </row>
    <row r="810" spans="1:15" x14ac:dyDescent="0.25">
      <c r="A810">
        <v>809</v>
      </c>
      <c r="B810">
        <v>19</v>
      </c>
      <c r="C810">
        <v>17</v>
      </c>
      <c r="D810" s="1">
        <v>43931</v>
      </c>
      <c r="E810">
        <v>61.69</v>
      </c>
      <c r="F810" t="str">
        <f>VLOOKUP(rozgrywka[[#This Row],[ID_gracza]],gracz[],2,FALSE)</f>
        <v>TapnalemXD</v>
      </c>
      <c r="G810" s="1">
        <f>VLOOKUP(rozgrywka[[#This Row],[ID_gracza]],gracz[],3,FALSE)</f>
        <v>43875</v>
      </c>
      <c r="H810" t="str">
        <f>VLOOKUP(rozgrywka[[#This Row],[ID_gracza]],gracz[],4,FALSE)</f>
        <v>Polska</v>
      </c>
      <c r="I810" t="str">
        <f>VLOOKUP(rozgrywka[[#This Row],[ID_mapy]],mapa[],2,FALSE)</f>
        <v>Tofik Lis</v>
      </c>
      <c r="J810" t="str">
        <f>VLOOKUP(rozgrywka[[#This Row],[ID_mapy]],mapa[],3,FALSE)</f>
        <v>Kość-Trąbek</v>
      </c>
      <c r="K810">
        <f>VLOOKUP(rozgrywka[[#This Row],[ID_mapy]],mapa[],4,FALSE)</f>
        <v>6</v>
      </c>
      <c r="L810">
        <f>VLOOKUP(rozgrywka[[#This Row],[ID_mapy]],mapa[],5,FALSE)</f>
        <v>160</v>
      </c>
      <c r="M810">
        <f>VLOOKUP(rozgrywka[[#This Row],[ID_mapy]],mapa[],6,FALSE)</f>
        <v>1200</v>
      </c>
      <c r="N810" s="4">
        <f>MONTH(rozgrywka[[#This Row],[Data_rozgrywki]])</f>
        <v>4</v>
      </c>
      <c r="O810" s="4">
        <f>YEAR(rozgrywka[[#This Row],[Data_rozgrywki]])</f>
        <v>2020</v>
      </c>
    </row>
    <row r="811" spans="1:15" x14ac:dyDescent="0.25">
      <c r="A811">
        <v>810</v>
      </c>
      <c r="B811">
        <v>19</v>
      </c>
      <c r="C811">
        <v>17</v>
      </c>
      <c r="D811" s="1">
        <v>43931</v>
      </c>
      <c r="E811">
        <v>72.06</v>
      </c>
      <c r="F811" t="str">
        <f>VLOOKUP(rozgrywka[[#This Row],[ID_gracza]],gracz[],2,FALSE)</f>
        <v>TapnalemXD</v>
      </c>
      <c r="G811" s="1">
        <f>VLOOKUP(rozgrywka[[#This Row],[ID_gracza]],gracz[],3,FALSE)</f>
        <v>43875</v>
      </c>
      <c r="H811" t="str">
        <f>VLOOKUP(rozgrywka[[#This Row],[ID_gracza]],gracz[],4,FALSE)</f>
        <v>Polska</v>
      </c>
      <c r="I811" t="str">
        <f>VLOOKUP(rozgrywka[[#This Row],[ID_mapy]],mapa[],2,FALSE)</f>
        <v>Tofik Lis</v>
      </c>
      <c r="J811" t="str">
        <f>VLOOKUP(rozgrywka[[#This Row],[ID_mapy]],mapa[],3,FALSE)</f>
        <v>Kość-Trąbek</v>
      </c>
      <c r="K811">
        <f>VLOOKUP(rozgrywka[[#This Row],[ID_mapy]],mapa[],4,FALSE)</f>
        <v>6</v>
      </c>
      <c r="L811">
        <f>VLOOKUP(rozgrywka[[#This Row],[ID_mapy]],mapa[],5,FALSE)</f>
        <v>160</v>
      </c>
      <c r="M811">
        <f>VLOOKUP(rozgrywka[[#This Row],[ID_mapy]],mapa[],6,FALSE)</f>
        <v>1200</v>
      </c>
      <c r="N811" s="4">
        <f>MONTH(rozgrywka[[#This Row],[Data_rozgrywki]])</f>
        <v>4</v>
      </c>
      <c r="O811" s="4">
        <f>YEAR(rozgrywka[[#This Row],[Data_rozgrywki]])</f>
        <v>2020</v>
      </c>
    </row>
    <row r="812" spans="1:15" x14ac:dyDescent="0.25">
      <c r="A812">
        <v>811</v>
      </c>
      <c r="B812">
        <v>19</v>
      </c>
      <c r="C812">
        <v>17</v>
      </c>
      <c r="D812" s="1">
        <v>43931</v>
      </c>
      <c r="E812">
        <v>89.28</v>
      </c>
      <c r="F812" t="str">
        <f>VLOOKUP(rozgrywka[[#This Row],[ID_gracza]],gracz[],2,FALSE)</f>
        <v>TapnalemXD</v>
      </c>
      <c r="G812" s="1">
        <f>VLOOKUP(rozgrywka[[#This Row],[ID_gracza]],gracz[],3,FALSE)</f>
        <v>43875</v>
      </c>
      <c r="H812" t="str">
        <f>VLOOKUP(rozgrywka[[#This Row],[ID_gracza]],gracz[],4,FALSE)</f>
        <v>Polska</v>
      </c>
      <c r="I812" t="str">
        <f>VLOOKUP(rozgrywka[[#This Row],[ID_mapy]],mapa[],2,FALSE)</f>
        <v>Tofik Lis</v>
      </c>
      <c r="J812" t="str">
        <f>VLOOKUP(rozgrywka[[#This Row],[ID_mapy]],mapa[],3,FALSE)</f>
        <v>Kość-Trąbek</v>
      </c>
      <c r="K812">
        <f>VLOOKUP(rozgrywka[[#This Row],[ID_mapy]],mapa[],4,FALSE)</f>
        <v>6</v>
      </c>
      <c r="L812">
        <f>VLOOKUP(rozgrywka[[#This Row],[ID_mapy]],mapa[],5,FALSE)</f>
        <v>160</v>
      </c>
      <c r="M812">
        <f>VLOOKUP(rozgrywka[[#This Row],[ID_mapy]],mapa[],6,FALSE)</f>
        <v>1200</v>
      </c>
      <c r="N812" s="4">
        <f>MONTH(rozgrywka[[#This Row],[Data_rozgrywki]])</f>
        <v>4</v>
      </c>
      <c r="O812" s="4">
        <f>YEAR(rozgrywka[[#This Row],[Data_rozgrywki]])</f>
        <v>2020</v>
      </c>
    </row>
    <row r="813" spans="1:15" x14ac:dyDescent="0.25">
      <c r="A813">
        <v>812</v>
      </c>
      <c r="B813">
        <v>19</v>
      </c>
      <c r="C813">
        <v>17</v>
      </c>
      <c r="D813" s="1">
        <v>43931</v>
      </c>
      <c r="E813">
        <v>80.22</v>
      </c>
      <c r="F813" t="str">
        <f>VLOOKUP(rozgrywka[[#This Row],[ID_gracza]],gracz[],2,FALSE)</f>
        <v>TapnalemXD</v>
      </c>
      <c r="G813" s="1">
        <f>VLOOKUP(rozgrywka[[#This Row],[ID_gracza]],gracz[],3,FALSE)</f>
        <v>43875</v>
      </c>
      <c r="H813" t="str">
        <f>VLOOKUP(rozgrywka[[#This Row],[ID_gracza]],gracz[],4,FALSE)</f>
        <v>Polska</v>
      </c>
      <c r="I813" t="str">
        <f>VLOOKUP(rozgrywka[[#This Row],[ID_mapy]],mapa[],2,FALSE)</f>
        <v>Tofik Lis</v>
      </c>
      <c r="J813" t="str">
        <f>VLOOKUP(rozgrywka[[#This Row],[ID_mapy]],mapa[],3,FALSE)</f>
        <v>Kość-Trąbek</v>
      </c>
      <c r="K813">
        <f>VLOOKUP(rozgrywka[[#This Row],[ID_mapy]],mapa[],4,FALSE)</f>
        <v>6</v>
      </c>
      <c r="L813">
        <f>VLOOKUP(rozgrywka[[#This Row],[ID_mapy]],mapa[],5,FALSE)</f>
        <v>160</v>
      </c>
      <c r="M813">
        <f>VLOOKUP(rozgrywka[[#This Row],[ID_mapy]],mapa[],6,FALSE)</f>
        <v>1200</v>
      </c>
      <c r="N813" s="4">
        <f>MONTH(rozgrywka[[#This Row],[Data_rozgrywki]])</f>
        <v>4</v>
      </c>
      <c r="O813" s="4">
        <f>YEAR(rozgrywka[[#This Row],[Data_rozgrywki]])</f>
        <v>2020</v>
      </c>
    </row>
    <row r="814" spans="1:15" x14ac:dyDescent="0.25">
      <c r="A814">
        <v>813</v>
      </c>
      <c r="B814">
        <v>19</v>
      </c>
      <c r="C814">
        <v>9</v>
      </c>
      <c r="D814" s="1">
        <v>43931</v>
      </c>
      <c r="E814">
        <v>13.61</v>
      </c>
      <c r="F814" t="str">
        <f>VLOOKUP(rozgrywka[[#This Row],[ID_gracza]],gracz[],2,FALSE)</f>
        <v>TapnalemXD</v>
      </c>
      <c r="G814" s="1">
        <f>VLOOKUP(rozgrywka[[#This Row],[ID_gracza]],gracz[],3,FALSE)</f>
        <v>43875</v>
      </c>
      <c r="H814" t="str">
        <f>VLOOKUP(rozgrywka[[#This Row],[ID_gracza]],gracz[],4,FALSE)</f>
        <v>Polska</v>
      </c>
      <c r="I814" t="str">
        <f>VLOOKUP(rozgrywka[[#This Row],[ID_mapy]],mapa[],2,FALSE)</f>
        <v>Panda Oczy i Termit</v>
      </c>
      <c r="J814" t="str">
        <f>VLOOKUP(rozgrywka[[#This Row],[ID_mapy]],mapa[],3,FALSE)</f>
        <v>Duży Wynik</v>
      </c>
      <c r="K814">
        <f>VLOOKUP(rozgrywka[[#This Row],[ID_mapy]],mapa[],4,FALSE)</f>
        <v>6</v>
      </c>
      <c r="L814">
        <f>VLOOKUP(rozgrywka[[#This Row],[ID_mapy]],mapa[],5,FALSE)</f>
        <v>150</v>
      </c>
      <c r="M814">
        <f>VLOOKUP(rozgrywka[[#This Row],[ID_mapy]],mapa[],6,FALSE)</f>
        <v>1200</v>
      </c>
      <c r="N814" s="4">
        <f>MONTH(rozgrywka[[#This Row],[Data_rozgrywki]])</f>
        <v>4</v>
      </c>
      <c r="O814" s="4">
        <f>YEAR(rozgrywka[[#This Row],[Data_rozgrywki]])</f>
        <v>2020</v>
      </c>
    </row>
    <row r="815" spans="1:15" x14ac:dyDescent="0.25">
      <c r="A815">
        <v>814</v>
      </c>
      <c r="B815">
        <v>1</v>
      </c>
      <c r="C815">
        <v>14</v>
      </c>
      <c r="D815" s="1">
        <v>43933</v>
      </c>
      <c r="E815">
        <v>39.06</v>
      </c>
      <c r="F815" t="str">
        <f>VLOOKUP(rozgrywka[[#This Row],[ID_gracza]],gracz[],2,FALSE)</f>
        <v>Tapcio</v>
      </c>
      <c r="G815" s="1">
        <f>VLOOKUP(rozgrywka[[#This Row],[ID_gracza]],gracz[],3,FALSE)</f>
        <v>43842</v>
      </c>
      <c r="H815" t="str">
        <f>VLOOKUP(rozgrywka[[#This Row],[ID_gracza]],gracz[],4,FALSE)</f>
        <v>Polska</v>
      </c>
      <c r="I815" t="str">
        <f>VLOOKUP(rozgrywka[[#This Row],[ID_mapy]],mapa[],2,FALSE)</f>
        <v>Reolka</v>
      </c>
      <c r="J815" t="str">
        <f>VLOOKUP(rozgrywka[[#This Row],[ID_mapy]],mapa[],3,FALSE)</f>
        <v>Bez Tytułu</v>
      </c>
      <c r="K815">
        <f>VLOOKUP(rozgrywka[[#This Row],[ID_mapy]],mapa[],4,FALSE)</f>
        <v>6</v>
      </c>
      <c r="L815">
        <f>VLOOKUP(rozgrywka[[#This Row],[ID_mapy]],mapa[],5,FALSE)</f>
        <v>190</v>
      </c>
      <c r="M815">
        <f>VLOOKUP(rozgrywka[[#This Row],[ID_mapy]],mapa[],6,FALSE)</f>
        <v>1200</v>
      </c>
      <c r="N815" s="4">
        <f>MONTH(rozgrywka[[#This Row],[Data_rozgrywki]])</f>
        <v>4</v>
      </c>
      <c r="O815" s="4">
        <f>YEAR(rozgrywka[[#This Row],[Data_rozgrywki]])</f>
        <v>2020</v>
      </c>
    </row>
    <row r="816" spans="1:15" x14ac:dyDescent="0.25">
      <c r="A816">
        <v>815</v>
      </c>
      <c r="B816">
        <v>19</v>
      </c>
      <c r="C816">
        <v>9</v>
      </c>
      <c r="D816" s="1">
        <v>43934</v>
      </c>
      <c r="E816">
        <v>24.28</v>
      </c>
      <c r="F816" t="str">
        <f>VLOOKUP(rozgrywka[[#This Row],[ID_gracza]],gracz[],2,FALSE)</f>
        <v>TapnalemXD</v>
      </c>
      <c r="G816" s="1">
        <f>VLOOKUP(rozgrywka[[#This Row],[ID_gracza]],gracz[],3,FALSE)</f>
        <v>43875</v>
      </c>
      <c r="H816" t="str">
        <f>VLOOKUP(rozgrywka[[#This Row],[ID_gracza]],gracz[],4,FALSE)</f>
        <v>Polska</v>
      </c>
      <c r="I816" t="str">
        <f>VLOOKUP(rozgrywka[[#This Row],[ID_mapy]],mapa[],2,FALSE)</f>
        <v>Panda Oczy i Termit</v>
      </c>
      <c r="J816" t="str">
        <f>VLOOKUP(rozgrywka[[#This Row],[ID_mapy]],mapa[],3,FALSE)</f>
        <v>Duży Wynik</v>
      </c>
      <c r="K816">
        <f>VLOOKUP(rozgrywka[[#This Row],[ID_mapy]],mapa[],4,FALSE)</f>
        <v>6</v>
      </c>
      <c r="L816">
        <f>VLOOKUP(rozgrywka[[#This Row],[ID_mapy]],mapa[],5,FALSE)</f>
        <v>150</v>
      </c>
      <c r="M816">
        <f>VLOOKUP(rozgrywka[[#This Row],[ID_mapy]],mapa[],6,FALSE)</f>
        <v>1200</v>
      </c>
      <c r="N816" s="4">
        <f>MONTH(rozgrywka[[#This Row],[Data_rozgrywki]])</f>
        <v>4</v>
      </c>
      <c r="O816" s="4">
        <f>YEAR(rozgrywka[[#This Row],[Data_rozgrywki]])</f>
        <v>2020</v>
      </c>
    </row>
    <row r="817" spans="1:15" x14ac:dyDescent="0.25">
      <c r="A817">
        <v>816</v>
      </c>
      <c r="B817">
        <v>19</v>
      </c>
      <c r="C817">
        <v>9</v>
      </c>
      <c r="D817" s="1">
        <v>43934</v>
      </c>
      <c r="E817">
        <v>30.97</v>
      </c>
      <c r="F817" t="str">
        <f>VLOOKUP(rozgrywka[[#This Row],[ID_gracza]],gracz[],2,FALSE)</f>
        <v>TapnalemXD</v>
      </c>
      <c r="G817" s="1">
        <f>VLOOKUP(rozgrywka[[#This Row],[ID_gracza]],gracz[],3,FALSE)</f>
        <v>43875</v>
      </c>
      <c r="H817" t="str">
        <f>VLOOKUP(rozgrywka[[#This Row],[ID_gracza]],gracz[],4,FALSE)</f>
        <v>Polska</v>
      </c>
      <c r="I817" t="str">
        <f>VLOOKUP(rozgrywka[[#This Row],[ID_mapy]],mapa[],2,FALSE)</f>
        <v>Panda Oczy i Termit</v>
      </c>
      <c r="J817" t="str">
        <f>VLOOKUP(rozgrywka[[#This Row],[ID_mapy]],mapa[],3,FALSE)</f>
        <v>Duży Wynik</v>
      </c>
      <c r="K817">
        <f>VLOOKUP(rozgrywka[[#This Row],[ID_mapy]],mapa[],4,FALSE)</f>
        <v>6</v>
      </c>
      <c r="L817">
        <f>VLOOKUP(rozgrywka[[#This Row],[ID_mapy]],mapa[],5,FALSE)</f>
        <v>150</v>
      </c>
      <c r="M817">
        <f>VLOOKUP(rozgrywka[[#This Row],[ID_mapy]],mapa[],6,FALSE)</f>
        <v>1200</v>
      </c>
      <c r="N817" s="4">
        <f>MONTH(rozgrywka[[#This Row],[Data_rozgrywki]])</f>
        <v>4</v>
      </c>
      <c r="O817" s="4">
        <f>YEAR(rozgrywka[[#This Row],[Data_rozgrywki]])</f>
        <v>2020</v>
      </c>
    </row>
    <row r="818" spans="1:15" x14ac:dyDescent="0.25">
      <c r="A818">
        <v>817</v>
      </c>
      <c r="B818">
        <v>19</v>
      </c>
      <c r="C818">
        <v>9</v>
      </c>
      <c r="D818" s="1">
        <v>43934</v>
      </c>
      <c r="E818">
        <v>49.02</v>
      </c>
      <c r="F818" t="str">
        <f>VLOOKUP(rozgrywka[[#This Row],[ID_gracza]],gracz[],2,FALSE)</f>
        <v>TapnalemXD</v>
      </c>
      <c r="G818" s="1">
        <f>VLOOKUP(rozgrywka[[#This Row],[ID_gracza]],gracz[],3,FALSE)</f>
        <v>43875</v>
      </c>
      <c r="H818" t="str">
        <f>VLOOKUP(rozgrywka[[#This Row],[ID_gracza]],gracz[],4,FALSE)</f>
        <v>Polska</v>
      </c>
      <c r="I818" t="str">
        <f>VLOOKUP(rozgrywka[[#This Row],[ID_mapy]],mapa[],2,FALSE)</f>
        <v>Panda Oczy i Termit</v>
      </c>
      <c r="J818" t="str">
        <f>VLOOKUP(rozgrywka[[#This Row],[ID_mapy]],mapa[],3,FALSE)</f>
        <v>Duży Wynik</v>
      </c>
      <c r="K818">
        <f>VLOOKUP(rozgrywka[[#This Row],[ID_mapy]],mapa[],4,FALSE)</f>
        <v>6</v>
      </c>
      <c r="L818">
        <f>VLOOKUP(rozgrywka[[#This Row],[ID_mapy]],mapa[],5,FALSE)</f>
        <v>150</v>
      </c>
      <c r="M818">
        <f>VLOOKUP(rozgrywka[[#This Row],[ID_mapy]],mapa[],6,FALSE)</f>
        <v>1200</v>
      </c>
      <c r="N818" s="4">
        <f>MONTH(rozgrywka[[#This Row],[Data_rozgrywki]])</f>
        <v>4</v>
      </c>
      <c r="O818" s="4">
        <f>YEAR(rozgrywka[[#This Row],[Data_rozgrywki]])</f>
        <v>2020</v>
      </c>
    </row>
    <row r="819" spans="1:15" x14ac:dyDescent="0.25">
      <c r="A819">
        <v>818</v>
      </c>
      <c r="B819">
        <v>1</v>
      </c>
      <c r="C819">
        <v>14</v>
      </c>
      <c r="D819" s="1">
        <v>43936</v>
      </c>
      <c r="E819">
        <v>39.340000000000003</v>
      </c>
      <c r="F819" t="str">
        <f>VLOOKUP(rozgrywka[[#This Row],[ID_gracza]],gracz[],2,FALSE)</f>
        <v>Tapcio</v>
      </c>
      <c r="G819" s="1">
        <f>VLOOKUP(rozgrywka[[#This Row],[ID_gracza]],gracz[],3,FALSE)</f>
        <v>43842</v>
      </c>
      <c r="H819" t="str">
        <f>VLOOKUP(rozgrywka[[#This Row],[ID_gracza]],gracz[],4,FALSE)</f>
        <v>Polska</v>
      </c>
      <c r="I819" t="str">
        <f>VLOOKUP(rozgrywka[[#This Row],[ID_mapy]],mapa[],2,FALSE)</f>
        <v>Reolka</v>
      </c>
      <c r="J819" t="str">
        <f>VLOOKUP(rozgrywka[[#This Row],[ID_mapy]],mapa[],3,FALSE)</f>
        <v>Bez Tytułu</v>
      </c>
      <c r="K819">
        <f>VLOOKUP(rozgrywka[[#This Row],[ID_mapy]],mapa[],4,FALSE)</f>
        <v>6</v>
      </c>
      <c r="L819">
        <f>VLOOKUP(rozgrywka[[#This Row],[ID_mapy]],mapa[],5,FALSE)</f>
        <v>190</v>
      </c>
      <c r="M819">
        <f>VLOOKUP(rozgrywka[[#This Row],[ID_mapy]],mapa[],6,FALSE)</f>
        <v>1200</v>
      </c>
      <c r="N819" s="4">
        <f>MONTH(rozgrywka[[#This Row],[Data_rozgrywki]])</f>
        <v>4</v>
      </c>
      <c r="O819" s="4">
        <f>YEAR(rozgrywka[[#This Row],[Data_rozgrywki]])</f>
        <v>2020</v>
      </c>
    </row>
    <row r="820" spans="1:15" x14ac:dyDescent="0.25">
      <c r="A820">
        <v>819</v>
      </c>
      <c r="B820">
        <v>1</v>
      </c>
      <c r="C820">
        <v>14</v>
      </c>
      <c r="D820" s="1">
        <v>43936</v>
      </c>
      <c r="E820">
        <v>62.1</v>
      </c>
      <c r="F820" t="str">
        <f>VLOOKUP(rozgrywka[[#This Row],[ID_gracza]],gracz[],2,FALSE)</f>
        <v>Tapcio</v>
      </c>
      <c r="G820" s="1">
        <f>VLOOKUP(rozgrywka[[#This Row],[ID_gracza]],gracz[],3,FALSE)</f>
        <v>43842</v>
      </c>
      <c r="H820" t="str">
        <f>VLOOKUP(rozgrywka[[#This Row],[ID_gracza]],gracz[],4,FALSE)</f>
        <v>Polska</v>
      </c>
      <c r="I820" t="str">
        <f>VLOOKUP(rozgrywka[[#This Row],[ID_mapy]],mapa[],2,FALSE)</f>
        <v>Reolka</v>
      </c>
      <c r="J820" t="str">
        <f>VLOOKUP(rozgrywka[[#This Row],[ID_mapy]],mapa[],3,FALSE)</f>
        <v>Bez Tytułu</v>
      </c>
      <c r="K820">
        <f>VLOOKUP(rozgrywka[[#This Row],[ID_mapy]],mapa[],4,FALSE)</f>
        <v>6</v>
      </c>
      <c r="L820">
        <f>VLOOKUP(rozgrywka[[#This Row],[ID_mapy]],mapa[],5,FALSE)</f>
        <v>190</v>
      </c>
      <c r="M820">
        <f>VLOOKUP(rozgrywka[[#This Row],[ID_mapy]],mapa[],6,FALSE)</f>
        <v>1200</v>
      </c>
      <c r="N820" s="4">
        <f>MONTH(rozgrywka[[#This Row],[Data_rozgrywki]])</f>
        <v>4</v>
      </c>
      <c r="O820" s="4">
        <f>YEAR(rozgrywka[[#This Row],[Data_rozgrywki]])</f>
        <v>2020</v>
      </c>
    </row>
    <row r="821" spans="1:15" x14ac:dyDescent="0.25">
      <c r="A821">
        <v>820</v>
      </c>
      <c r="B821">
        <v>1</v>
      </c>
      <c r="C821">
        <v>14</v>
      </c>
      <c r="D821" s="1">
        <v>43937</v>
      </c>
      <c r="E821">
        <v>55.73</v>
      </c>
      <c r="F821" t="str">
        <f>VLOOKUP(rozgrywka[[#This Row],[ID_gracza]],gracz[],2,FALSE)</f>
        <v>Tapcio</v>
      </c>
      <c r="G821" s="1">
        <f>VLOOKUP(rozgrywka[[#This Row],[ID_gracza]],gracz[],3,FALSE)</f>
        <v>43842</v>
      </c>
      <c r="H821" t="str">
        <f>VLOOKUP(rozgrywka[[#This Row],[ID_gracza]],gracz[],4,FALSE)</f>
        <v>Polska</v>
      </c>
      <c r="I821" t="str">
        <f>VLOOKUP(rozgrywka[[#This Row],[ID_mapy]],mapa[],2,FALSE)</f>
        <v>Reolka</v>
      </c>
      <c r="J821" t="str">
        <f>VLOOKUP(rozgrywka[[#This Row],[ID_mapy]],mapa[],3,FALSE)</f>
        <v>Bez Tytułu</v>
      </c>
      <c r="K821">
        <f>VLOOKUP(rozgrywka[[#This Row],[ID_mapy]],mapa[],4,FALSE)</f>
        <v>6</v>
      </c>
      <c r="L821">
        <f>VLOOKUP(rozgrywka[[#This Row],[ID_mapy]],mapa[],5,FALSE)</f>
        <v>190</v>
      </c>
      <c r="M821">
        <f>VLOOKUP(rozgrywka[[#This Row],[ID_mapy]],mapa[],6,FALSE)</f>
        <v>1200</v>
      </c>
      <c r="N821" s="4">
        <f>MONTH(rozgrywka[[#This Row],[Data_rozgrywki]])</f>
        <v>4</v>
      </c>
      <c r="O821" s="4">
        <f>YEAR(rozgrywka[[#This Row],[Data_rozgrywki]])</f>
        <v>2020</v>
      </c>
    </row>
    <row r="822" spans="1:15" x14ac:dyDescent="0.25">
      <c r="A822">
        <v>821</v>
      </c>
      <c r="B822">
        <v>19</v>
      </c>
      <c r="C822">
        <v>9</v>
      </c>
      <c r="D822" s="1">
        <v>43937</v>
      </c>
      <c r="E822">
        <v>48.18</v>
      </c>
      <c r="F822" t="str">
        <f>VLOOKUP(rozgrywka[[#This Row],[ID_gracza]],gracz[],2,FALSE)</f>
        <v>TapnalemXD</v>
      </c>
      <c r="G822" s="1">
        <f>VLOOKUP(rozgrywka[[#This Row],[ID_gracza]],gracz[],3,FALSE)</f>
        <v>43875</v>
      </c>
      <c r="H822" t="str">
        <f>VLOOKUP(rozgrywka[[#This Row],[ID_gracza]],gracz[],4,FALSE)</f>
        <v>Polska</v>
      </c>
      <c r="I822" t="str">
        <f>VLOOKUP(rozgrywka[[#This Row],[ID_mapy]],mapa[],2,FALSE)</f>
        <v>Panda Oczy i Termit</v>
      </c>
      <c r="J822" t="str">
        <f>VLOOKUP(rozgrywka[[#This Row],[ID_mapy]],mapa[],3,FALSE)</f>
        <v>Duży Wynik</v>
      </c>
      <c r="K822">
        <f>VLOOKUP(rozgrywka[[#This Row],[ID_mapy]],mapa[],4,FALSE)</f>
        <v>6</v>
      </c>
      <c r="L822">
        <f>VLOOKUP(rozgrywka[[#This Row],[ID_mapy]],mapa[],5,FALSE)</f>
        <v>150</v>
      </c>
      <c r="M822">
        <f>VLOOKUP(rozgrywka[[#This Row],[ID_mapy]],mapa[],6,FALSE)</f>
        <v>1200</v>
      </c>
      <c r="N822" s="4">
        <f>MONTH(rozgrywka[[#This Row],[Data_rozgrywki]])</f>
        <v>4</v>
      </c>
      <c r="O822" s="4">
        <f>YEAR(rozgrywka[[#This Row],[Data_rozgrywki]])</f>
        <v>2020</v>
      </c>
    </row>
    <row r="823" spans="1:15" x14ac:dyDescent="0.25">
      <c r="A823">
        <v>822</v>
      </c>
      <c r="B823">
        <v>19</v>
      </c>
      <c r="C823">
        <v>9</v>
      </c>
      <c r="D823" s="1">
        <v>43937</v>
      </c>
      <c r="E823">
        <v>69.489999999999995</v>
      </c>
      <c r="F823" t="str">
        <f>VLOOKUP(rozgrywka[[#This Row],[ID_gracza]],gracz[],2,FALSE)</f>
        <v>TapnalemXD</v>
      </c>
      <c r="G823" s="1">
        <f>VLOOKUP(rozgrywka[[#This Row],[ID_gracza]],gracz[],3,FALSE)</f>
        <v>43875</v>
      </c>
      <c r="H823" t="str">
        <f>VLOOKUP(rozgrywka[[#This Row],[ID_gracza]],gracz[],4,FALSE)</f>
        <v>Polska</v>
      </c>
      <c r="I823" t="str">
        <f>VLOOKUP(rozgrywka[[#This Row],[ID_mapy]],mapa[],2,FALSE)</f>
        <v>Panda Oczy i Termit</v>
      </c>
      <c r="J823" t="str">
        <f>VLOOKUP(rozgrywka[[#This Row],[ID_mapy]],mapa[],3,FALSE)</f>
        <v>Duży Wynik</v>
      </c>
      <c r="K823">
        <f>VLOOKUP(rozgrywka[[#This Row],[ID_mapy]],mapa[],4,FALSE)</f>
        <v>6</v>
      </c>
      <c r="L823">
        <f>VLOOKUP(rozgrywka[[#This Row],[ID_mapy]],mapa[],5,FALSE)</f>
        <v>150</v>
      </c>
      <c r="M823">
        <f>VLOOKUP(rozgrywka[[#This Row],[ID_mapy]],mapa[],6,FALSE)</f>
        <v>1200</v>
      </c>
      <c r="N823" s="4">
        <f>MONTH(rozgrywka[[#This Row],[Data_rozgrywki]])</f>
        <v>4</v>
      </c>
      <c r="O823" s="4">
        <f>YEAR(rozgrywka[[#This Row],[Data_rozgrywki]])</f>
        <v>2020</v>
      </c>
    </row>
    <row r="824" spans="1:15" x14ac:dyDescent="0.25">
      <c r="A824">
        <v>823</v>
      </c>
      <c r="B824">
        <v>19</v>
      </c>
      <c r="C824">
        <v>9</v>
      </c>
      <c r="D824" s="1">
        <v>43937</v>
      </c>
      <c r="E824">
        <v>58.9</v>
      </c>
      <c r="F824" t="str">
        <f>VLOOKUP(rozgrywka[[#This Row],[ID_gracza]],gracz[],2,FALSE)</f>
        <v>TapnalemXD</v>
      </c>
      <c r="G824" s="1">
        <f>VLOOKUP(rozgrywka[[#This Row],[ID_gracza]],gracz[],3,FALSE)</f>
        <v>43875</v>
      </c>
      <c r="H824" t="str">
        <f>VLOOKUP(rozgrywka[[#This Row],[ID_gracza]],gracz[],4,FALSE)</f>
        <v>Polska</v>
      </c>
      <c r="I824" t="str">
        <f>VLOOKUP(rozgrywka[[#This Row],[ID_mapy]],mapa[],2,FALSE)</f>
        <v>Panda Oczy i Termit</v>
      </c>
      <c r="J824" t="str">
        <f>VLOOKUP(rozgrywka[[#This Row],[ID_mapy]],mapa[],3,FALSE)</f>
        <v>Duży Wynik</v>
      </c>
      <c r="K824">
        <f>VLOOKUP(rozgrywka[[#This Row],[ID_mapy]],mapa[],4,FALSE)</f>
        <v>6</v>
      </c>
      <c r="L824">
        <f>VLOOKUP(rozgrywka[[#This Row],[ID_mapy]],mapa[],5,FALSE)</f>
        <v>150</v>
      </c>
      <c r="M824">
        <f>VLOOKUP(rozgrywka[[#This Row],[ID_mapy]],mapa[],6,FALSE)</f>
        <v>1200</v>
      </c>
      <c r="N824" s="4">
        <f>MONTH(rozgrywka[[#This Row],[Data_rozgrywki]])</f>
        <v>4</v>
      </c>
      <c r="O824" s="4">
        <f>YEAR(rozgrywka[[#This Row],[Data_rozgrywki]])</f>
        <v>2020</v>
      </c>
    </row>
    <row r="825" spans="1:15" x14ac:dyDescent="0.25">
      <c r="A825">
        <v>824</v>
      </c>
      <c r="B825">
        <v>19</v>
      </c>
      <c r="C825">
        <v>9</v>
      </c>
      <c r="D825" s="1">
        <v>43938</v>
      </c>
      <c r="E825">
        <v>53.32</v>
      </c>
      <c r="F825" t="str">
        <f>VLOOKUP(rozgrywka[[#This Row],[ID_gracza]],gracz[],2,FALSE)</f>
        <v>TapnalemXD</v>
      </c>
      <c r="G825" s="1">
        <f>VLOOKUP(rozgrywka[[#This Row],[ID_gracza]],gracz[],3,FALSE)</f>
        <v>43875</v>
      </c>
      <c r="H825" t="str">
        <f>VLOOKUP(rozgrywka[[#This Row],[ID_gracza]],gracz[],4,FALSE)</f>
        <v>Polska</v>
      </c>
      <c r="I825" t="str">
        <f>VLOOKUP(rozgrywka[[#This Row],[ID_mapy]],mapa[],2,FALSE)</f>
        <v>Panda Oczy i Termit</v>
      </c>
      <c r="J825" t="str">
        <f>VLOOKUP(rozgrywka[[#This Row],[ID_mapy]],mapa[],3,FALSE)</f>
        <v>Duży Wynik</v>
      </c>
      <c r="K825">
        <f>VLOOKUP(rozgrywka[[#This Row],[ID_mapy]],mapa[],4,FALSE)</f>
        <v>6</v>
      </c>
      <c r="L825">
        <f>VLOOKUP(rozgrywka[[#This Row],[ID_mapy]],mapa[],5,FALSE)</f>
        <v>150</v>
      </c>
      <c r="M825">
        <f>VLOOKUP(rozgrywka[[#This Row],[ID_mapy]],mapa[],6,FALSE)</f>
        <v>1200</v>
      </c>
      <c r="N825" s="4">
        <f>MONTH(rozgrywka[[#This Row],[Data_rozgrywki]])</f>
        <v>4</v>
      </c>
      <c r="O825" s="4">
        <f>YEAR(rozgrywka[[#This Row],[Data_rozgrywki]])</f>
        <v>2020</v>
      </c>
    </row>
    <row r="826" spans="1:15" x14ac:dyDescent="0.25">
      <c r="A826">
        <v>825</v>
      </c>
      <c r="B826">
        <v>19</v>
      </c>
      <c r="C826">
        <v>9</v>
      </c>
      <c r="D826" s="1">
        <v>43938</v>
      </c>
      <c r="E826">
        <v>84.25</v>
      </c>
      <c r="F826" t="str">
        <f>VLOOKUP(rozgrywka[[#This Row],[ID_gracza]],gracz[],2,FALSE)</f>
        <v>TapnalemXD</v>
      </c>
      <c r="G826" s="1">
        <f>VLOOKUP(rozgrywka[[#This Row],[ID_gracza]],gracz[],3,FALSE)</f>
        <v>43875</v>
      </c>
      <c r="H826" t="str">
        <f>VLOOKUP(rozgrywka[[#This Row],[ID_gracza]],gracz[],4,FALSE)</f>
        <v>Polska</v>
      </c>
      <c r="I826" t="str">
        <f>VLOOKUP(rozgrywka[[#This Row],[ID_mapy]],mapa[],2,FALSE)</f>
        <v>Panda Oczy i Termit</v>
      </c>
      <c r="J826" t="str">
        <f>VLOOKUP(rozgrywka[[#This Row],[ID_mapy]],mapa[],3,FALSE)</f>
        <v>Duży Wynik</v>
      </c>
      <c r="K826">
        <f>VLOOKUP(rozgrywka[[#This Row],[ID_mapy]],mapa[],4,FALSE)</f>
        <v>6</v>
      </c>
      <c r="L826">
        <f>VLOOKUP(rozgrywka[[#This Row],[ID_mapy]],mapa[],5,FALSE)</f>
        <v>150</v>
      </c>
      <c r="M826">
        <f>VLOOKUP(rozgrywka[[#This Row],[ID_mapy]],mapa[],6,FALSE)</f>
        <v>1200</v>
      </c>
      <c r="N826" s="4">
        <f>MONTH(rozgrywka[[#This Row],[Data_rozgrywki]])</f>
        <v>4</v>
      </c>
      <c r="O826" s="4">
        <f>YEAR(rozgrywka[[#This Row],[Data_rozgrywki]])</f>
        <v>2020</v>
      </c>
    </row>
    <row r="827" spans="1:15" x14ac:dyDescent="0.25">
      <c r="A827">
        <v>826</v>
      </c>
      <c r="B827">
        <v>1</v>
      </c>
      <c r="C827">
        <v>14</v>
      </c>
      <c r="D827" s="1">
        <v>43940</v>
      </c>
      <c r="E827">
        <v>87.02</v>
      </c>
      <c r="F827" t="str">
        <f>VLOOKUP(rozgrywka[[#This Row],[ID_gracza]],gracz[],2,FALSE)</f>
        <v>Tapcio</v>
      </c>
      <c r="G827" s="1">
        <f>VLOOKUP(rozgrywka[[#This Row],[ID_gracza]],gracz[],3,FALSE)</f>
        <v>43842</v>
      </c>
      <c r="H827" t="str">
        <f>VLOOKUP(rozgrywka[[#This Row],[ID_gracza]],gracz[],4,FALSE)</f>
        <v>Polska</v>
      </c>
      <c r="I827" t="str">
        <f>VLOOKUP(rozgrywka[[#This Row],[ID_mapy]],mapa[],2,FALSE)</f>
        <v>Reolka</v>
      </c>
      <c r="J827" t="str">
        <f>VLOOKUP(rozgrywka[[#This Row],[ID_mapy]],mapa[],3,FALSE)</f>
        <v>Bez Tytułu</v>
      </c>
      <c r="K827">
        <f>VLOOKUP(rozgrywka[[#This Row],[ID_mapy]],mapa[],4,FALSE)</f>
        <v>6</v>
      </c>
      <c r="L827">
        <f>VLOOKUP(rozgrywka[[#This Row],[ID_mapy]],mapa[],5,FALSE)</f>
        <v>190</v>
      </c>
      <c r="M827">
        <f>VLOOKUP(rozgrywka[[#This Row],[ID_mapy]],mapa[],6,FALSE)</f>
        <v>1200</v>
      </c>
      <c r="N827" s="4">
        <f>MONTH(rozgrywka[[#This Row],[Data_rozgrywki]])</f>
        <v>4</v>
      </c>
      <c r="O827" s="4">
        <f>YEAR(rozgrywka[[#This Row],[Data_rozgrywki]])</f>
        <v>2020</v>
      </c>
    </row>
    <row r="828" spans="1:15" x14ac:dyDescent="0.25">
      <c r="A828">
        <v>827</v>
      </c>
      <c r="B828">
        <v>1</v>
      </c>
      <c r="C828">
        <v>14</v>
      </c>
      <c r="D828" s="1">
        <v>43940</v>
      </c>
      <c r="E828">
        <v>53.91</v>
      </c>
      <c r="F828" t="str">
        <f>VLOOKUP(rozgrywka[[#This Row],[ID_gracza]],gracz[],2,FALSE)</f>
        <v>Tapcio</v>
      </c>
      <c r="G828" s="1">
        <f>VLOOKUP(rozgrywka[[#This Row],[ID_gracza]],gracz[],3,FALSE)</f>
        <v>43842</v>
      </c>
      <c r="H828" t="str">
        <f>VLOOKUP(rozgrywka[[#This Row],[ID_gracza]],gracz[],4,FALSE)</f>
        <v>Polska</v>
      </c>
      <c r="I828" t="str">
        <f>VLOOKUP(rozgrywka[[#This Row],[ID_mapy]],mapa[],2,FALSE)</f>
        <v>Reolka</v>
      </c>
      <c r="J828" t="str">
        <f>VLOOKUP(rozgrywka[[#This Row],[ID_mapy]],mapa[],3,FALSE)</f>
        <v>Bez Tytułu</v>
      </c>
      <c r="K828">
        <f>VLOOKUP(rozgrywka[[#This Row],[ID_mapy]],mapa[],4,FALSE)</f>
        <v>6</v>
      </c>
      <c r="L828">
        <f>VLOOKUP(rozgrywka[[#This Row],[ID_mapy]],mapa[],5,FALSE)</f>
        <v>190</v>
      </c>
      <c r="M828">
        <f>VLOOKUP(rozgrywka[[#This Row],[ID_mapy]],mapa[],6,FALSE)</f>
        <v>1200</v>
      </c>
      <c r="N828" s="4">
        <f>MONTH(rozgrywka[[#This Row],[Data_rozgrywki]])</f>
        <v>4</v>
      </c>
      <c r="O828" s="4">
        <f>YEAR(rozgrywka[[#This Row],[Data_rozgrywki]])</f>
        <v>2020</v>
      </c>
    </row>
    <row r="829" spans="1:15" x14ac:dyDescent="0.25">
      <c r="A829">
        <v>828</v>
      </c>
      <c r="B829">
        <v>1</v>
      </c>
      <c r="C829">
        <v>14</v>
      </c>
      <c r="D829" s="1">
        <v>43940</v>
      </c>
      <c r="E829">
        <v>87.05</v>
      </c>
      <c r="F829" t="str">
        <f>VLOOKUP(rozgrywka[[#This Row],[ID_gracza]],gracz[],2,FALSE)</f>
        <v>Tapcio</v>
      </c>
      <c r="G829" s="1">
        <f>VLOOKUP(rozgrywka[[#This Row],[ID_gracza]],gracz[],3,FALSE)</f>
        <v>43842</v>
      </c>
      <c r="H829" t="str">
        <f>VLOOKUP(rozgrywka[[#This Row],[ID_gracza]],gracz[],4,FALSE)</f>
        <v>Polska</v>
      </c>
      <c r="I829" t="str">
        <f>VLOOKUP(rozgrywka[[#This Row],[ID_mapy]],mapa[],2,FALSE)</f>
        <v>Reolka</v>
      </c>
      <c r="J829" t="str">
        <f>VLOOKUP(rozgrywka[[#This Row],[ID_mapy]],mapa[],3,FALSE)</f>
        <v>Bez Tytułu</v>
      </c>
      <c r="K829">
        <f>VLOOKUP(rozgrywka[[#This Row],[ID_mapy]],mapa[],4,FALSE)</f>
        <v>6</v>
      </c>
      <c r="L829">
        <f>VLOOKUP(rozgrywka[[#This Row],[ID_mapy]],mapa[],5,FALSE)</f>
        <v>190</v>
      </c>
      <c r="M829">
        <f>VLOOKUP(rozgrywka[[#This Row],[ID_mapy]],mapa[],6,FALSE)</f>
        <v>1200</v>
      </c>
      <c r="N829" s="4">
        <f>MONTH(rozgrywka[[#This Row],[Data_rozgrywki]])</f>
        <v>4</v>
      </c>
      <c r="O829" s="4">
        <f>YEAR(rozgrywka[[#This Row],[Data_rozgrywki]])</f>
        <v>2020</v>
      </c>
    </row>
    <row r="830" spans="1:15" x14ac:dyDescent="0.25">
      <c r="A830">
        <v>829</v>
      </c>
      <c r="B830">
        <v>19</v>
      </c>
      <c r="C830">
        <v>9</v>
      </c>
      <c r="D830" s="1">
        <v>43941</v>
      </c>
      <c r="E830">
        <v>80.489999999999995</v>
      </c>
      <c r="F830" t="str">
        <f>VLOOKUP(rozgrywka[[#This Row],[ID_gracza]],gracz[],2,FALSE)</f>
        <v>TapnalemXD</v>
      </c>
      <c r="G830" s="1">
        <f>VLOOKUP(rozgrywka[[#This Row],[ID_gracza]],gracz[],3,FALSE)</f>
        <v>43875</v>
      </c>
      <c r="H830" t="str">
        <f>VLOOKUP(rozgrywka[[#This Row],[ID_gracza]],gracz[],4,FALSE)</f>
        <v>Polska</v>
      </c>
      <c r="I830" t="str">
        <f>VLOOKUP(rozgrywka[[#This Row],[ID_mapy]],mapa[],2,FALSE)</f>
        <v>Panda Oczy i Termit</v>
      </c>
      <c r="J830" t="str">
        <f>VLOOKUP(rozgrywka[[#This Row],[ID_mapy]],mapa[],3,FALSE)</f>
        <v>Duży Wynik</v>
      </c>
      <c r="K830">
        <f>VLOOKUP(rozgrywka[[#This Row],[ID_mapy]],mapa[],4,FALSE)</f>
        <v>6</v>
      </c>
      <c r="L830">
        <f>VLOOKUP(rozgrywka[[#This Row],[ID_mapy]],mapa[],5,FALSE)</f>
        <v>150</v>
      </c>
      <c r="M830">
        <f>VLOOKUP(rozgrywka[[#This Row],[ID_mapy]],mapa[],6,FALSE)</f>
        <v>1200</v>
      </c>
      <c r="N830" s="4">
        <f>MONTH(rozgrywka[[#This Row],[Data_rozgrywki]])</f>
        <v>4</v>
      </c>
      <c r="O830" s="4">
        <f>YEAR(rozgrywka[[#This Row],[Data_rozgrywki]])</f>
        <v>2020</v>
      </c>
    </row>
    <row r="831" spans="1:15" x14ac:dyDescent="0.25">
      <c r="A831">
        <v>830</v>
      </c>
      <c r="B831">
        <v>1</v>
      </c>
      <c r="C831">
        <v>15</v>
      </c>
      <c r="D831" s="1">
        <v>43942</v>
      </c>
      <c r="E831">
        <v>11.6</v>
      </c>
      <c r="F831" t="str">
        <f>VLOOKUP(rozgrywka[[#This Row],[ID_gracza]],gracz[],2,FALSE)</f>
        <v>Tapcio</v>
      </c>
      <c r="G831" s="1">
        <f>VLOOKUP(rozgrywka[[#This Row],[ID_gracza]],gracz[],3,FALSE)</f>
        <v>43842</v>
      </c>
      <c r="H831" t="str">
        <f>VLOOKUP(rozgrywka[[#This Row],[ID_gracza]],gracz[],4,FALSE)</f>
        <v>Polska</v>
      </c>
      <c r="I831" t="str">
        <f>VLOOKUP(rozgrywka[[#This Row],[ID_mapy]],mapa[],2,FALSE)</f>
        <v>Pan Daft</v>
      </c>
      <c r="J831" t="str">
        <f>VLOOKUP(rozgrywka[[#This Row],[ID_mapy]],mapa[],3,FALSE)</f>
        <v>Twardziej, Lepiej, Szybciej, Mocniej</v>
      </c>
      <c r="K831">
        <f>VLOOKUP(rozgrywka[[#This Row],[ID_mapy]],mapa[],4,FALSE)</f>
        <v>5</v>
      </c>
      <c r="L831">
        <f>VLOOKUP(rozgrywka[[#This Row],[ID_mapy]],mapa[],5,FALSE)</f>
        <v>123</v>
      </c>
      <c r="M831">
        <f>VLOOKUP(rozgrywka[[#This Row],[ID_mapy]],mapa[],6,FALSE)</f>
        <v>1000</v>
      </c>
      <c r="N831" s="4">
        <f>MONTH(rozgrywka[[#This Row],[Data_rozgrywki]])</f>
        <v>4</v>
      </c>
      <c r="O831" s="4">
        <f>YEAR(rozgrywka[[#This Row],[Data_rozgrywki]])</f>
        <v>2020</v>
      </c>
    </row>
    <row r="832" spans="1:15" x14ac:dyDescent="0.25">
      <c r="A832">
        <v>831</v>
      </c>
      <c r="B832">
        <v>1</v>
      </c>
      <c r="C832">
        <v>15</v>
      </c>
      <c r="D832" s="1">
        <v>43942</v>
      </c>
      <c r="E832">
        <v>18.77</v>
      </c>
      <c r="F832" t="str">
        <f>VLOOKUP(rozgrywka[[#This Row],[ID_gracza]],gracz[],2,FALSE)</f>
        <v>Tapcio</v>
      </c>
      <c r="G832" s="1">
        <f>VLOOKUP(rozgrywka[[#This Row],[ID_gracza]],gracz[],3,FALSE)</f>
        <v>43842</v>
      </c>
      <c r="H832" t="str">
        <f>VLOOKUP(rozgrywka[[#This Row],[ID_gracza]],gracz[],4,FALSE)</f>
        <v>Polska</v>
      </c>
      <c r="I832" t="str">
        <f>VLOOKUP(rozgrywka[[#This Row],[ID_mapy]],mapa[],2,FALSE)</f>
        <v>Pan Daft</v>
      </c>
      <c r="J832" t="str">
        <f>VLOOKUP(rozgrywka[[#This Row],[ID_mapy]],mapa[],3,FALSE)</f>
        <v>Twardziej, Lepiej, Szybciej, Mocniej</v>
      </c>
      <c r="K832">
        <f>VLOOKUP(rozgrywka[[#This Row],[ID_mapy]],mapa[],4,FALSE)</f>
        <v>5</v>
      </c>
      <c r="L832">
        <f>VLOOKUP(rozgrywka[[#This Row],[ID_mapy]],mapa[],5,FALSE)</f>
        <v>123</v>
      </c>
      <c r="M832">
        <f>VLOOKUP(rozgrywka[[#This Row],[ID_mapy]],mapa[],6,FALSE)</f>
        <v>1000</v>
      </c>
      <c r="N832" s="4">
        <f>MONTH(rozgrywka[[#This Row],[Data_rozgrywki]])</f>
        <v>4</v>
      </c>
      <c r="O832" s="4">
        <f>YEAR(rozgrywka[[#This Row],[Data_rozgrywki]])</f>
        <v>2020</v>
      </c>
    </row>
    <row r="833" spans="1:15" x14ac:dyDescent="0.25">
      <c r="A833">
        <v>832</v>
      </c>
      <c r="B833">
        <v>1</v>
      </c>
      <c r="C833">
        <v>15</v>
      </c>
      <c r="D833" s="1">
        <v>43942</v>
      </c>
      <c r="E833">
        <v>36.950000000000003</v>
      </c>
      <c r="F833" t="str">
        <f>VLOOKUP(rozgrywka[[#This Row],[ID_gracza]],gracz[],2,FALSE)</f>
        <v>Tapcio</v>
      </c>
      <c r="G833" s="1">
        <f>VLOOKUP(rozgrywka[[#This Row],[ID_gracza]],gracz[],3,FALSE)</f>
        <v>43842</v>
      </c>
      <c r="H833" t="str">
        <f>VLOOKUP(rozgrywka[[#This Row],[ID_gracza]],gracz[],4,FALSE)</f>
        <v>Polska</v>
      </c>
      <c r="I833" t="str">
        <f>VLOOKUP(rozgrywka[[#This Row],[ID_mapy]],mapa[],2,FALSE)</f>
        <v>Pan Daft</v>
      </c>
      <c r="J833" t="str">
        <f>VLOOKUP(rozgrywka[[#This Row],[ID_mapy]],mapa[],3,FALSE)</f>
        <v>Twardziej, Lepiej, Szybciej, Mocniej</v>
      </c>
      <c r="K833">
        <f>VLOOKUP(rozgrywka[[#This Row],[ID_mapy]],mapa[],4,FALSE)</f>
        <v>5</v>
      </c>
      <c r="L833">
        <f>VLOOKUP(rozgrywka[[#This Row],[ID_mapy]],mapa[],5,FALSE)</f>
        <v>123</v>
      </c>
      <c r="M833">
        <f>VLOOKUP(rozgrywka[[#This Row],[ID_mapy]],mapa[],6,FALSE)</f>
        <v>1000</v>
      </c>
      <c r="N833" s="4">
        <f>MONTH(rozgrywka[[#This Row],[Data_rozgrywki]])</f>
        <v>4</v>
      </c>
      <c r="O833" s="4">
        <f>YEAR(rozgrywka[[#This Row],[Data_rozgrywki]])</f>
        <v>2020</v>
      </c>
    </row>
    <row r="834" spans="1:15" x14ac:dyDescent="0.25">
      <c r="A834">
        <v>833</v>
      </c>
      <c r="B834">
        <v>19</v>
      </c>
      <c r="C834">
        <v>10</v>
      </c>
      <c r="D834" s="1">
        <v>43942</v>
      </c>
      <c r="E834">
        <v>19.13</v>
      </c>
      <c r="F834" t="str">
        <f>VLOOKUP(rozgrywka[[#This Row],[ID_gracza]],gracz[],2,FALSE)</f>
        <v>TapnalemXD</v>
      </c>
      <c r="G834" s="1">
        <f>VLOOKUP(rozgrywka[[#This Row],[ID_gracza]],gracz[],3,FALSE)</f>
        <v>43875</v>
      </c>
      <c r="H834" t="str">
        <f>VLOOKUP(rozgrywka[[#This Row],[ID_gracza]],gracz[],4,FALSE)</f>
        <v>Polska</v>
      </c>
      <c r="I834" t="str">
        <f>VLOOKUP(rozgrywka[[#This Row],[ID_mapy]],mapa[],2,FALSE)</f>
        <v>Portek i Madeonek</v>
      </c>
      <c r="J834" t="str">
        <f>VLOOKUP(rozgrywka[[#This Row],[ID_mapy]],mapa[],3,FALSE)</f>
        <v>Schronisko</v>
      </c>
      <c r="K834">
        <f>VLOOKUP(rozgrywka[[#This Row],[ID_mapy]],mapa[],4,FALSE)</f>
        <v>5</v>
      </c>
      <c r="L834">
        <f>VLOOKUP(rozgrywka[[#This Row],[ID_mapy]],mapa[],5,FALSE)</f>
        <v>128</v>
      </c>
      <c r="M834">
        <f>VLOOKUP(rozgrywka[[#This Row],[ID_mapy]],mapa[],6,FALSE)</f>
        <v>1000</v>
      </c>
      <c r="N834" s="4">
        <f>MONTH(rozgrywka[[#This Row],[Data_rozgrywki]])</f>
        <v>4</v>
      </c>
      <c r="O834" s="4">
        <f>YEAR(rozgrywka[[#This Row],[Data_rozgrywki]])</f>
        <v>2020</v>
      </c>
    </row>
    <row r="835" spans="1:15" x14ac:dyDescent="0.25">
      <c r="A835">
        <v>834</v>
      </c>
      <c r="B835">
        <v>19</v>
      </c>
      <c r="C835">
        <v>10</v>
      </c>
      <c r="D835" s="1">
        <v>43944</v>
      </c>
      <c r="E835">
        <v>20.04</v>
      </c>
      <c r="F835" t="str">
        <f>VLOOKUP(rozgrywka[[#This Row],[ID_gracza]],gracz[],2,FALSE)</f>
        <v>TapnalemXD</v>
      </c>
      <c r="G835" s="1">
        <f>VLOOKUP(rozgrywka[[#This Row],[ID_gracza]],gracz[],3,FALSE)</f>
        <v>43875</v>
      </c>
      <c r="H835" t="str">
        <f>VLOOKUP(rozgrywka[[#This Row],[ID_gracza]],gracz[],4,FALSE)</f>
        <v>Polska</v>
      </c>
      <c r="I835" t="str">
        <f>VLOOKUP(rozgrywka[[#This Row],[ID_mapy]],mapa[],2,FALSE)</f>
        <v>Portek i Madeonek</v>
      </c>
      <c r="J835" t="str">
        <f>VLOOKUP(rozgrywka[[#This Row],[ID_mapy]],mapa[],3,FALSE)</f>
        <v>Schronisko</v>
      </c>
      <c r="K835">
        <f>VLOOKUP(rozgrywka[[#This Row],[ID_mapy]],mapa[],4,FALSE)</f>
        <v>5</v>
      </c>
      <c r="L835">
        <f>VLOOKUP(rozgrywka[[#This Row],[ID_mapy]],mapa[],5,FALSE)</f>
        <v>128</v>
      </c>
      <c r="M835">
        <f>VLOOKUP(rozgrywka[[#This Row],[ID_mapy]],mapa[],6,FALSE)</f>
        <v>1000</v>
      </c>
      <c r="N835" s="4">
        <f>MONTH(rozgrywka[[#This Row],[Data_rozgrywki]])</f>
        <v>4</v>
      </c>
      <c r="O835" s="4">
        <f>YEAR(rozgrywka[[#This Row],[Data_rozgrywki]])</f>
        <v>2020</v>
      </c>
    </row>
    <row r="836" spans="1:15" x14ac:dyDescent="0.25">
      <c r="A836">
        <v>835</v>
      </c>
      <c r="B836">
        <v>19</v>
      </c>
      <c r="C836">
        <v>10</v>
      </c>
      <c r="D836" s="1">
        <v>43944</v>
      </c>
      <c r="E836">
        <v>28.1</v>
      </c>
      <c r="F836" t="str">
        <f>VLOOKUP(rozgrywka[[#This Row],[ID_gracza]],gracz[],2,FALSE)</f>
        <v>TapnalemXD</v>
      </c>
      <c r="G836" s="1">
        <f>VLOOKUP(rozgrywka[[#This Row],[ID_gracza]],gracz[],3,FALSE)</f>
        <v>43875</v>
      </c>
      <c r="H836" t="str">
        <f>VLOOKUP(rozgrywka[[#This Row],[ID_gracza]],gracz[],4,FALSE)</f>
        <v>Polska</v>
      </c>
      <c r="I836" t="str">
        <f>VLOOKUP(rozgrywka[[#This Row],[ID_mapy]],mapa[],2,FALSE)</f>
        <v>Portek i Madeonek</v>
      </c>
      <c r="J836" t="str">
        <f>VLOOKUP(rozgrywka[[#This Row],[ID_mapy]],mapa[],3,FALSE)</f>
        <v>Schronisko</v>
      </c>
      <c r="K836">
        <f>VLOOKUP(rozgrywka[[#This Row],[ID_mapy]],mapa[],4,FALSE)</f>
        <v>5</v>
      </c>
      <c r="L836">
        <f>VLOOKUP(rozgrywka[[#This Row],[ID_mapy]],mapa[],5,FALSE)</f>
        <v>128</v>
      </c>
      <c r="M836">
        <f>VLOOKUP(rozgrywka[[#This Row],[ID_mapy]],mapa[],6,FALSE)</f>
        <v>1000</v>
      </c>
      <c r="N836" s="4">
        <f>MONTH(rozgrywka[[#This Row],[Data_rozgrywki]])</f>
        <v>4</v>
      </c>
      <c r="O836" s="4">
        <f>YEAR(rozgrywka[[#This Row],[Data_rozgrywki]])</f>
        <v>2020</v>
      </c>
    </row>
    <row r="837" spans="1:15" x14ac:dyDescent="0.25">
      <c r="A837">
        <v>836</v>
      </c>
      <c r="B837">
        <v>1</v>
      </c>
      <c r="C837">
        <v>15</v>
      </c>
      <c r="D837" s="1">
        <v>43945</v>
      </c>
      <c r="E837">
        <v>43.58</v>
      </c>
      <c r="F837" t="str">
        <f>VLOOKUP(rozgrywka[[#This Row],[ID_gracza]],gracz[],2,FALSE)</f>
        <v>Tapcio</v>
      </c>
      <c r="G837" s="1">
        <f>VLOOKUP(rozgrywka[[#This Row],[ID_gracza]],gracz[],3,FALSE)</f>
        <v>43842</v>
      </c>
      <c r="H837" t="str">
        <f>VLOOKUP(rozgrywka[[#This Row],[ID_gracza]],gracz[],4,FALSE)</f>
        <v>Polska</v>
      </c>
      <c r="I837" t="str">
        <f>VLOOKUP(rozgrywka[[#This Row],[ID_mapy]],mapa[],2,FALSE)</f>
        <v>Pan Daft</v>
      </c>
      <c r="J837" t="str">
        <f>VLOOKUP(rozgrywka[[#This Row],[ID_mapy]],mapa[],3,FALSE)</f>
        <v>Twardziej, Lepiej, Szybciej, Mocniej</v>
      </c>
      <c r="K837">
        <f>VLOOKUP(rozgrywka[[#This Row],[ID_mapy]],mapa[],4,FALSE)</f>
        <v>5</v>
      </c>
      <c r="L837">
        <f>VLOOKUP(rozgrywka[[#This Row],[ID_mapy]],mapa[],5,FALSE)</f>
        <v>123</v>
      </c>
      <c r="M837">
        <f>VLOOKUP(rozgrywka[[#This Row],[ID_mapy]],mapa[],6,FALSE)</f>
        <v>1000</v>
      </c>
      <c r="N837" s="4">
        <f>MONTH(rozgrywka[[#This Row],[Data_rozgrywki]])</f>
        <v>4</v>
      </c>
      <c r="O837" s="4">
        <f>YEAR(rozgrywka[[#This Row],[Data_rozgrywki]])</f>
        <v>2020</v>
      </c>
    </row>
    <row r="838" spans="1:15" x14ac:dyDescent="0.25">
      <c r="A838">
        <v>837</v>
      </c>
      <c r="B838">
        <v>1</v>
      </c>
      <c r="C838">
        <v>15</v>
      </c>
      <c r="D838" s="1">
        <v>43945</v>
      </c>
      <c r="E838">
        <v>53.57</v>
      </c>
      <c r="F838" t="str">
        <f>VLOOKUP(rozgrywka[[#This Row],[ID_gracza]],gracz[],2,FALSE)</f>
        <v>Tapcio</v>
      </c>
      <c r="G838" s="1">
        <f>VLOOKUP(rozgrywka[[#This Row],[ID_gracza]],gracz[],3,FALSE)</f>
        <v>43842</v>
      </c>
      <c r="H838" t="str">
        <f>VLOOKUP(rozgrywka[[#This Row],[ID_gracza]],gracz[],4,FALSE)</f>
        <v>Polska</v>
      </c>
      <c r="I838" t="str">
        <f>VLOOKUP(rozgrywka[[#This Row],[ID_mapy]],mapa[],2,FALSE)</f>
        <v>Pan Daft</v>
      </c>
      <c r="J838" t="str">
        <f>VLOOKUP(rozgrywka[[#This Row],[ID_mapy]],mapa[],3,FALSE)</f>
        <v>Twardziej, Lepiej, Szybciej, Mocniej</v>
      </c>
      <c r="K838">
        <f>VLOOKUP(rozgrywka[[#This Row],[ID_mapy]],mapa[],4,FALSE)</f>
        <v>5</v>
      </c>
      <c r="L838">
        <f>VLOOKUP(rozgrywka[[#This Row],[ID_mapy]],mapa[],5,FALSE)</f>
        <v>123</v>
      </c>
      <c r="M838">
        <f>VLOOKUP(rozgrywka[[#This Row],[ID_mapy]],mapa[],6,FALSE)</f>
        <v>1000</v>
      </c>
      <c r="N838" s="4">
        <f>MONTH(rozgrywka[[#This Row],[Data_rozgrywki]])</f>
        <v>4</v>
      </c>
      <c r="O838" s="4">
        <f>YEAR(rozgrywka[[#This Row],[Data_rozgrywki]])</f>
        <v>2020</v>
      </c>
    </row>
    <row r="839" spans="1:15" x14ac:dyDescent="0.25">
      <c r="A839">
        <v>838</v>
      </c>
      <c r="B839">
        <v>1</v>
      </c>
      <c r="C839">
        <v>15</v>
      </c>
      <c r="D839" s="1">
        <v>43945</v>
      </c>
      <c r="E839">
        <v>57.08</v>
      </c>
      <c r="F839" t="str">
        <f>VLOOKUP(rozgrywka[[#This Row],[ID_gracza]],gracz[],2,FALSE)</f>
        <v>Tapcio</v>
      </c>
      <c r="G839" s="1">
        <f>VLOOKUP(rozgrywka[[#This Row],[ID_gracza]],gracz[],3,FALSE)</f>
        <v>43842</v>
      </c>
      <c r="H839" t="str">
        <f>VLOOKUP(rozgrywka[[#This Row],[ID_gracza]],gracz[],4,FALSE)</f>
        <v>Polska</v>
      </c>
      <c r="I839" t="str">
        <f>VLOOKUP(rozgrywka[[#This Row],[ID_mapy]],mapa[],2,FALSE)</f>
        <v>Pan Daft</v>
      </c>
      <c r="J839" t="str">
        <f>VLOOKUP(rozgrywka[[#This Row],[ID_mapy]],mapa[],3,FALSE)</f>
        <v>Twardziej, Lepiej, Szybciej, Mocniej</v>
      </c>
      <c r="K839">
        <f>VLOOKUP(rozgrywka[[#This Row],[ID_mapy]],mapa[],4,FALSE)</f>
        <v>5</v>
      </c>
      <c r="L839">
        <f>VLOOKUP(rozgrywka[[#This Row],[ID_mapy]],mapa[],5,FALSE)</f>
        <v>123</v>
      </c>
      <c r="M839">
        <f>VLOOKUP(rozgrywka[[#This Row],[ID_mapy]],mapa[],6,FALSE)</f>
        <v>1000</v>
      </c>
      <c r="N839" s="4">
        <f>MONTH(rozgrywka[[#This Row],[Data_rozgrywki]])</f>
        <v>4</v>
      </c>
      <c r="O839" s="4">
        <f>YEAR(rozgrywka[[#This Row],[Data_rozgrywki]])</f>
        <v>2020</v>
      </c>
    </row>
    <row r="840" spans="1:15" x14ac:dyDescent="0.25">
      <c r="A840">
        <v>839</v>
      </c>
      <c r="B840">
        <v>1</v>
      </c>
      <c r="C840">
        <v>15</v>
      </c>
      <c r="D840" s="1">
        <v>43947</v>
      </c>
      <c r="E840">
        <v>51.43</v>
      </c>
      <c r="F840" t="str">
        <f>VLOOKUP(rozgrywka[[#This Row],[ID_gracza]],gracz[],2,FALSE)</f>
        <v>Tapcio</v>
      </c>
      <c r="G840" s="1">
        <f>VLOOKUP(rozgrywka[[#This Row],[ID_gracza]],gracz[],3,FALSE)</f>
        <v>43842</v>
      </c>
      <c r="H840" t="str">
        <f>VLOOKUP(rozgrywka[[#This Row],[ID_gracza]],gracz[],4,FALSE)</f>
        <v>Polska</v>
      </c>
      <c r="I840" t="str">
        <f>VLOOKUP(rozgrywka[[#This Row],[ID_mapy]],mapa[],2,FALSE)</f>
        <v>Pan Daft</v>
      </c>
      <c r="J840" t="str">
        <f>VLOOKUP(rozgrywka[[#This Row],[ID_mapy]],mapa[],3,FALSE)</f>
        <v>Twardziej, Lepiej, Szybciej, Mocniej</v>
      </c>
      <c r="K840">
        <f>VLOOKUP(rozgrywka[[#This Row],[ID_mapy]],mapa[],4,FALSE)</f>
        <v>5</v>
      </c>
      <c r="L840">
        <f>VLOOKUP(rozgrywka[[#This Row],[ID_mapy]],mapa[],5,FALSE)</f>
        <v>123</v>
      </c>
      <c r="M840">
        <f>VLOOKUP(rozgrywka[[#This Row],[ID_mapy]],mapa[],6,FALSE)</f>
        <v>1000</v>
      </c>
      <c r="N840" s="4">
        <f>MONTH(rozgrywka[[#This Row],[Data_rozgrywki]])</f>
        <v>4</v>
      </c>
      <c r="O840" s="4">
        <f>YEAR(rozgrywka[[#This Row],[Data_rozgrywki]])</f>
        <v>2020</v>
      </c>
    </row>
    <row r="841" spans="1:15" x14ac:dyDescent="0.25">
      <c r="A841">
        <v>840</v>
      </c>
      <c r="B841">
        <v>19</v>
      </c>
      <c r="C841">
        <v>10</v>
      </c>
      <c r="D841" s="1">
        <v>43947</v>
      </c>
      <c r="E841">
        <v>43.35</v>
      </c>
      <c r="F841" t="str">
        <f>VLOOKUP(rozgrywka[[#This Row],[ID_gracza]],gracz[],2,FALSE)</f>
        <v>TapnalemXD</v>
      </c>
      <c r="G841" s="1">
        <f>VLOOKUP(rozgrywka[[#This Row],[ID_gracza]],gracz[],3,FALSE)</f>
        <v>43875</v>
      </c>
      <c r="H841" t="str">
        <f>VLOOKUP(rozgrywka[[#This Row],[ID_gracza]],gracz[],4,FALSE)</f>
        <v>Polska</v>
      </c>
      <c r="I841" t="str">
        <f>VLOOKUP(rozgrywka[[#This Row],[ID_mapy]],mapa[],2,FALSE)</f>
        <v>Portek i Madeonek</v>
      </c>
      <c r="J841" t="str">
        <f>VLOOKUP(rozgrywka[[#This Row],[ID_mapy]],mapa[],3,FALSE)</f>
        <v>Schronisko</v>
      </c>
      <c r="K841">
        <f>VLOOKUP(rozgrywka[[#This Row],[ID_mapy]],mapa[],4,FALSE)</f>
        <v>5</v>
      </c>
      <c r="L841">
        <f>VLOOKUP(rozgrywka[[#This Row],[ID_mapy]],mapa[],5,FALSE)</f>
        <v>128</v>
      </c>
      <c r="M841">
        <f>VLOOKUP(rozgrywka[[#This Row],[ID_mapy]],mapa[],6,FALSE)</f>
        <v>1000</v>
      </c>
      <c r="N841" s="4">
        <f>MONTH(rozgrywka[[#This Row],[Data_rozgrywki]])</f>
        <v>4</v>
      </c>
      <c r="O841" s="4">
        <f>YEAR(rozgrywka[[#This Row],[Data_rozgrywki]])</f>
        <v>2020</v>
      </c>
    </row>
    <row r="842" spans="1:15" x14ac:dyDescent="0.25">
      <c r="A842">
        <v>841</v>
      </c>
      <c r="B842">
        <v>19</v>
      </c>
      <c r="C842">
        <v>10</v>
      </c>
      <c r="D842" s="1">
        <v>43949</v>
      </c>
      <c r="E842">
        <v>49.96</v>
      </c>
      <c r="F842" t="str">
        <f>VLOOKUP(rozgrywka[[#This Row],[ID_gracza]],gracz[],2,FALSE)</f>
        <v>TapnalemXD</v>
      </c>
      <c r="G842" s="1">
        <f>VLOOKUP(rozgrywka[[#This Row],[ID_gracza]],gracz[],3,FALSE)</f>
        <v>43875</v>
      </c>
      <c r="H842" t="str">
        <f>VLOOKUP(rozgrywka[[#This Row],[ID_gracza]],gracz[],4,FALSE)</f>
        <v>Polska</v>
      </c>
      <c r="I842" t="str">
        <f>VLOOKUP(rozgrywka[[#This Row],[ID_mapy]],mapa[],2,FALSE)</f>
        <v>Portek i Madeonek</v>
      </c>
      <c r="J842" t="str">
        <f>VLOOKUP(rozgrywka[[#This Row],[ID_mapy]],mapa[],3,FALSE)</f>
        <v>Schronisko</v>
      </c>
      <c r="K842">
        <f>VLOOKUP(rozgrywka[[#This Row],[ID_mapy]],mapa[],4,FALSE)</f>
        <v>5</v>
      </c>
      <c r="L842">
        <f>VLOOKUP(rozgrywka[[#This Row],[ID_mapy]],mapa[],5,FALSE)</f>
        <v>128</v>
      </c>
      <c r="M842">
        <f>VLOOKUP(rozgrywka[[#This Row],[ID_mapy]],mapa[],6,FALSE)</f>
        <v>1000</v>
      </c>
      <c r="N842" s="4">
        <f>MONTH(rozgrywka[[#This Row],[Data_rozgrywki]])</f>
        <v>4</v>
      </c>
      <c r="O842" s="4">
        <f>YEAR(rozgrywka[[#This Row],[Data_rozgrywki]])</f>
        <v>2020</v>
      </c>
    </row>
    <row r="843" spans="1:15" x14ac:dyDescent="0.25">
      <c r="A843">
        <v>842</v>
      </c>
      <c r="B843">
        <v>19</v>
      </c>
      <c r="C843">
        <v>10</v>
      </c>
      <c r="D843" s="1">
        <v>43949</v>
      </c>
      <c r="E843">
        <v>43.9</v>
      </c>
      <c r="F843" t="str">
        <f>VLOOKUP(rozgrywka[[#This Row],[ID_gracza]],gracz[],2,FALSE)</f>
        <v>TapnalemXD</v>
      </c>
      <c r="G843" s="1">
        <f>VLOOKUP(rozgrywka[[#This Row],[ID_gracza]],gracz[],3,FALSE)</f>
        <v>43875</v>
      </c>
      <c r="H843" t="str">
        <f>VLOOKUP(rozgrywka[[#This Row],[ID_gracza]],gracz[],4,FALSE)</f>
        <v>Polska</v>
      </c>
      <c r="I843" t="str">
        <f>VLOOKUP(rozgrywka[[#This Row],[ID_mapy]],mapa[],2,FALSE)</f>
        <v>Portek i Madeonek</v>
      </c>
      <c r="J843" t="str">
        <f>VLOOKUP(rozgrywka[[#This Row],[ID_mapy]],mapa[],3,FALSE)</f>
        <v>Schronisko</v>
      </c>
      <c r="K843">
        <f>VLOOKUP(rozgrywka[[#This Row],[ID_mapy]],mapa[],4,FALSE)</f>
        <v>5</v>
      </c>
      <c r="L843">
        <f>VLOOKUP(rozgrywka[[#This Row],[ID_mapy]],mapa[],5,FALSE)</f>
        <v>128</v>
      </c>
      <c r="M843">
        <f>VLOOKUP(rozgrywka[[#This Row],[ID_mapy]],mapa[],6,FALSE)</f>
        <v>1000</v>
      </c>
      <c r="N843" s="4">
        <f>MONTH(rozgrywka[[#This Row],[Data_rozgrywki]])</f>
        <v>4</v>
      </c>
      <c r="O843" s="4">
        <f>YEAR(rozgrywka[[#This Row],[Data_rozgrywki]])</f>
        <v>2020</v>
      </c>
    </row>
    <row r="844" spans="1:15" x14ac:dyDescent="0.25">
      <c r="A844">
        <v>843</v>
      </c>
      <c r="B844">
        <v>19</v>
      </c>
      <c r="C844">
        <v>10</v>
      </c>
      <c r="D844" s="1">
        <v>43949</v>
      </c>
      <c r="E844">
        <v>46.78</v>
      </c>
      <c r="F844" t="str">
        <f>VLOOKUP(rozgrywka[[#This Row],[ID_gracza]],gracz[],2,FALSE)</f>
        <v>TapnalemXD</v>
      </c>
      <c r="G844" s="1">
        <f>VLOOKUP(rozgrywka[[#This Row],[ID_gracza]],gracz[],3,FALSE)</f>
        <v>43875</v>
      </c>
      <c r="H844" t="str">
        <f>VLOOKUP(rozgrywka[[#This Row],[ID_gracza]],gracz[],4,FALSE)</f>
        <v>Polska</v>
      </c>
      <c r="I844" t="str">
        <f>VLOOKUP(rozgrywka[[#This Row],[ID_mapy]],mapa[],2,FALSE)</f>
        <v>Portek i Madeonek</v>
      </c>
      <c r="J844" t="str">
        <f>VLOOKUP(rozgrywka[[#This Row],[ID_mapy]],mapa[],3,FALSE)</f>
        <v>Schronisko</v>
      </c>
      <c r="K844">
        <f>VLOOKUP(rozgrywka[[#This Row],[ID_mapy]],mapa[],4,FALSE)</f>
        <v>5</v>
      </c>
      <c r="L844">
        <f>VLOOKUP(rozgrywka[[#This Row],[ID_mapy]],mapa[],5,FALSE)</f>
        <v>128</v>
      </c>
      <c r="M844">
        <f>VLOOKUP(rozgrywka[[#This Row],[ID_mapy]],mapa[],6,FALSE)</f>
        <v>1000</v>
      </c>
      <c r="N844" s="4">
        <f>MONTH(rozgrywka[[#This Row],[Data_rozgrywki]])</f>
        <v>4</v>
      </c>
      <c r="O844" s="4">
        <f>YEAR(rozgrywka[[#This Row],[Data_rozgrywki]])</f>
        <v>2020</v>
      </c>
    </row>
    <row r="845" spans="1:15" x14ac:dyDescent="0.25">
      <c r="A845">
        <v>844</v>
      </c>
      <c r="B845">
        <v>19</v>
      </c>
      <c r="C845">
        <v>10</v>
      </c>
      <c r="D845" s="1">
        <v>43949</v>
      </c>
      <c r="E845">
        <v>77.260000000000005</v>
      </c>
      <c r="F845" t="str">
        <f>VLOOKUP(rozgrywka[[#This Row],[ID_gracza]],gracz[],2,FALSE)</f>
        <v>TapnalemXD</v>
      </c>
      <c r="G845" s="1">
        <f>VLOOKUP(rozgrywka[[#This Row],[ID_gracza]],gracz[],3,FALSE)</f>
        <v>43875</v>
      </c>
      <c r="H845" t="str">
        <f>VLOOKUP(rozgrywka[[#This Row],[ID_gracza]],gracz[],4,FALSE)</f>
        <v>Polska</v>
      </c>
      <c r="I845" t="str">
        <f>VLOOKUP(rozgrywka[[#This Row],[ID_mapy]],mapa[],2,FALSE)</f>
        <v>Portek i Madeonek</v>
      </c>
      <c r="J845" t="str">
        <f>VLOOKUP(rozgrywka[[#This Row],[ID_mapy]],mapa[],3,FALSE)</f>
        <v>Schronisko</v>
      </c>
      <c r="K845">
        <f>VLOOKUP(rozgrywka[[#This Row],[ID_mapy]],mapa[],4,FALSE)</f>
        <v>5</v>
      </c>
      <c r="L845">
        <f>VLOOKUP(rozgrywka[[#This Row],[ID_mapy]],mapa[],5,FALSE)</f>
        <v>128</v>
      </c>
      <c r="M845">
        <f>VLOOKUP(rozgrywka[[#This Row],[ID_mapy]],mapa[],6,FALSE)</f>
        <v>1000</v>
      </c>
      <c r="N845" s="4">
        <f>MONTH(rozgrywka[[#This Row],[Data_rozgrywki]])</f>
        <v>4</v>
      </c>
      <c r="O845" s="4">
        <f>YEAR(rozgrywka[[#This Row],[Data_rozgrywki]])</f>
        <v>2020</v>
      </c>
    </row>
    <row r="846" spans="1:15" x14ac:dyDescent="0.25">
      <c r="A846">
        <v>845</v>
      </c>
      <c r="B846">
        <v>1</v>
      </c>
      <c r="C846">
        <v>15</v>
      </c>
      <c r="D846" s="1">
        <v>43950</v>
      </c>
      <c r="E846">
        <v>77.319999999999993</v>
      </c>
      <c r="F846" t="str">
        <f>VLOOKUP(rozgrywka[[#This Row],[ID_gracza]],gracz[],2,FALSE)</f>
        <v>Tapcio</v>
      </c>
      <c r="G846" s="1">
        <f>VLOOKUP(rozgrywka[[#This Row],[ID_gracza]],gracz[],3,FALSE)</f>
        <v>43842</v>
      </c>
      <c r="H846" t="str">
        <f>VLOOKUP(rozgrywka[[#This Row],[ID_gracza]],gracz[],4,FALSE)</f>
        <v>Polska</v>
      </c>
      <c r="I846" t="str">
        <f>VLOOKUP(rozgrywka[[#This Row],[ID_mapy]],mapa[],2,FALSE)</f>
        <v>Pan Daft</v>
      </c>
      <c r="J846" t="str">
        <f>VLOOKUP(rozgrywka[[#This Row],[ID_mapy]],mapa[],3,FALSE)</f>
        <v>Twardziej, Lepiej, Szybciej, Mocniej</v>
      </c>
      <c r="K846">
        <f>VLOOKUP(rozgrywka[[#This Row],[ID_mapy]],mapa[],4,FALSE)</f>
        <v>5</v>
      </c>
      <c r="L846">
        <f>VLOOKUP(rozgrywka[[#This Row],[ID_mapy]],mapa[],5,FALSE)</f>
        <v>123</v>
      </c>
      <c r="M846">
        <f>VLOOKUP(rozgrywka[[#This Row],[ID_mapy]],mapa[],6,FALSE)</f>
        <v>1000</v>
      </c>
      <c r="N846" s="4">
        <f>MONTH(rozgrywka[[#This Row],[Data_rozgrywki]])</f>
        <v>4</v>
      </c>
      <c r="O846" s="4">
        <f>YEAR(rozgrywka[[#This Row],[Data_rozgrywki]])</f>
        <v>2020</v>
      </c>
    </row>
    <row r="847" spans="1:15" x14ac:dyDescent="0.25">
      <c r="A847">
        <v>846</v>
      </c>
      <c r="B847">
        <v>1</v>
      </c>
      <c r="C847">
        <v>15</v>
      </c>
      <c r="D847" s="1">
        <v>43950</v>
      </c>
      <c r="E847">
        <v>91.46</v>
      </c>
      <c r="F847" t="str">
        <f>VLOOKUP(rozgrywka[[#This Row],[ID_gracza]],gracz[],2,FALSE)</f>
        <v>Tapcio</v>
      </c>
      <c r="G847" s="1">
        <f>VLOOKUP(rozgrywka[[#This Row],[ID_gracza]],gracz[],3,FALSE)</f>
        <v>43842</v>
      </c>
      <c r="H847" t="str">
        <f>VLOOKUP(rozgrywka[[#This Row],[ID_gracza]],gracz[],4,FALSE)</f>
        <v>Polska</v>
      </c>
      <c r="I847" t="str">
        <f>VLOOKUP(rozgrywka[[#This Row],[ID_mapy]],mapa[],2,FALSE)</f>
        <v>Pan Daft</v>
      </c>
      <c r="J847" t="str">
        <f>VLOOKUP(rozgrywka[[#This Row],[ID_mapy]],mapa[],3,FALSE)</f>
        <v>Twardziej, Lepiej, Szybciej, Mocniej</v>
      </c>
      <c r="K847">
        <f>VLOOKUP(rozgrywka[[#This Row],[ID_mapy]],mapa[],4,FALSE)</f>
        <v>5</v>
      </c>
      <c r="L847">
        <f>VLOOKUP(rozgrywka[[#This Row],[ID_mapy]],mapa[],5,FALSE)</f>
        <v>123</v>
      </c>
      <c r="M847">
        <f>VLOOKUP(rozgrywka[[#This Row],[ID_mapy]],mapa[],6,FALSE)</f>
        <v>1000</v>
      </c>
      <c r="N847" s="4">
        <f>MONTH(rozgrywka[[#This Row],[Data_rozgrywki]])</f>
        <v>4</v>
      </c>
      <c r="O847" s="4">
        <f>YEAR(rozgrywka[[#This Row],[Data_rozgrywki]])</f>
        <v>2020</v>
      </c>
    </row>
    <row r="848" spans="1:15" x14ac:dyDescent="0.25">
      <c r="A848">
        <v>847</v>
      </c>
      <c r="B848">
        <v>1</v>
      </c>
      <c r="C848">
        <v>15</v>
      </c>
      <c r="D848" s="1">
        <v>43951</v>
      </c>
      <c r="E848">
        <v>92.54</v>
      </c>
      <c r="F848" t="str">
        <f>VLOOKUP(rozgrywka[[#This Row],[ID_gracza]],gracz[],2,FALSE)</f>
        <v>Tapcio</v>
      </c>
      <c r="G848" s="1">
        <f>VLOOKUP(rozgrywka[[#This Row],[ID_gracza]],gracz[],3,FALSE)</f>
        <v>43842</v>
      </c>
      <c r="H848" t="str">
        <f>VLOOKUP(rozgrywka[[#This Row],[ID_gracza]],gracz[],4,FALSE)</f>
        <v>Polska</v>
      </c>
      <c r="I848" t="str">
        <f>VLOOKUP(rozgrywka[[#This Row],[ID_mapy]],mapa[],2,FALSE)</f>
        <v>Pan Daft</v>
      </c>
      <c r="J848" t="str">
        <f>VLOOKUP(rozgrywka[[#This Row],[ID_mapy]],mapa[],3,FALSE)</f>
        <v>Twardziej, Lepiej, Szybciej, Mocniej</v>
      </c>
      <c r="K848">
        <f>VLOOKUP(rozgrywka[[#This Row],[ID_mapy]],mapa[],4,FALSE)</f>
        <v>5</v>
      </c>
      <c r="L848">
        <f>VLOOKUP(rozgrywka[[#This Row],[ID_mapy]],mapa[],5,FALSE)</f>
        <v>123</v>
      </c>
      <c r="M848">
        <f>VLOOKUP(rozgrywka[[#This Row],[ID_mapy]],mapa[],6,FALSE)</f>
        <v>1000</v>
      </c>
      <c r="N848" s="4">
        <f>MONTH(rozgrywka[[#This Row],[Data_rozgrywki]])</f>
        <v>4</v>
      </c>
      <c r="O848" s="4">
        <f>YEAR(rozgrywka[[#This Row],[Data_rozgrywki]])</f>
        <v>2020</v>
      </c>
    </row>
    <row r="849" spans="1:15" x14ac:dyDescent="0.25">
      <c r="A849">
        <v>848</v>
      </c>
      <c r="B849">
        <v>19</v>
      </c>
      <c r="C849">
        <v>10</v>
      </c>
      <c r="D849" s="1">
        <v>43951</v>
      </c>
      <c r="E849">
        <v>72.14</v>
      </c>
      <c r="F849" t="str">
        <f>VLOOKUP(rozgrywka[[#This Row],[ID_gracza]],gracz[],2,FALSE)</f>
        <v>TapnalemXD</v>
      </c>
      <c r="G849" s="1">
        <f>VLOOKUP(rozgrywka[[#This Row],[ID_gracza]],gracz[],3,FALSE)</f>
        <v>43875</v>
      </c>
      <c r="H849" t="str">
        <f>VLOOKUP(rozgrywka[[#This Row],[ID_gracza]],gracz[],4,FALSE)</f>
        <v>Polska</v>
      </c>
      <c r="I849" t="str">
        <f>VLOOKUP(rozgrywka[[#This Row],[ID_mapy]],mapa[],2,FALSE)</f>
        <v>Portek i Madeonek</v>
      </c>
      <c r="J849" t="str">
        <f>VLOOKUP(rozgrywka[[#This Row],[ID_mapy]],mapa[],3,FALSE)</f>
        <v>Schronisko</v>
      </c>
      <c r="K849">
        <f>VLOOKUP(rozgrywka[[#This Row],[ID_mapy]],mapa[],4,FALSE)</f>
        <v>5</v>
      </c>
      <c r="L849">
        <f>VLOOKUP(rozgrywka[[#This Row],[ID_mapy]],mapa[],5,FALSE)</f>
        <v>128</v>
      </c>
      <c r="M849">
        <f>VLOOKUP(rozgrywka[[#This Row],[ID_mapy]],mapa[],6,FALSE)</f>
        <v>1000</v>
      </c>
      <c r="N849" s="4">
        <f>MONTH(rozgrywka[[#This Row],[Data_rozgrywki]])</f>
        <v>4</v>
      </c>
      <c r="O849" s="4">
        <f>YEAR(rozgrywka[[#This Row],[Data_rozgrywki]])</f>
        <v>2020</v>
      </c>
    </row>
    <row r="850" spans="1:15" x14ac:dyDescent="0.25">
      <c r="A850">
        <v>849</v>
      </c>
      <c r="B850">
        <v>19</v>
      </c>
      <c r="C850">
        <v>10</v>
      </c>
      <c r="D850" s="1">
        <v>43951</v>
      </c>
      <c r="E850">
        <v>87.53</v>
      </c>
      <c r="F850" t="str">
        <f>VLOOKUP(rozgrywka[[#This Row],[ID_gracza]],gracz[],2,FALSE)</f>
        <v>TapnalemXD</v>
      </c>
      <c r="G850" s="1">
        <f>VLOOKUP(rozgrywka[[#This Row],[ID_gracza]],gracz[],3,FALSE)</f>
        <v>43875</v>
      </c>
      <c r="H850" t="str">
        <f>VLOOKUP(rozgrywka[[#This Row],[ID_gracza]],gracz[],4,FALSE)</f>
        <v>Polska</v>
      </c>
      <c r="I850" t="str">
        <f>VLOOKUP(rozgrywka[[#This Row],[ID_mapy]],mapa[],2,FALSE)</f>
        <v>Portek i Madeonek</v>
      </c>
      <c r="J850" t="str">
        <f>VLOOKUP(rozgrywka[[#This Row],[ID_mapy]],mapa[],3,FALSE)</f>
        <v>Schronisko</v>
      </c>
      <c r="K850">
        <f>VLOOKUP(rozgrywka[[#This Row],[ID_mapy]],mapa[],4,FALSE)</f>
        <v>5</v>
      </c>
      <c r="L850">
        <f>VLOOKUP(rozgrywka[[#This Row],[ID_mapy]],mapa[],5,FALSE)</f>
        <v>128</v>
      </c>
      <c r="M850">
        <f>VLOOKUP(rozgrywka[[#This Row],[ID_mapy]],mapa[],6,FALSE)</f>
        <v>1000</v>
      </c>
      <c r="N850" s="4">
        <f>MONTH(rozgrywka[[#This Row],[Data_rozgrywki]])</f>
        <v>4</v>
      </c>
      <c r="O850" s="4">
        <f>YEAR(rozgrywka[[#This Row],[Data_rozgrywki]])</f>
        <v>2020</v>
      </c>
    </row>
    <row r="851" spans="1:15" x14ac:dyDescent="0.25">
      <c r="A851">
        <v>850</v>
      </c>
      <c r="B851">
        <v>19</v>
      </c>
      <c r="C851">
        <v>11</v>
      </c>
      <c r="D851" s="1">
        <v>43951</v>
      </c>
      <c r="E851">
        <v>18.5</v>
      </c>
      <c r="F851" t="str">
        <f>VLOOKUP(rozgrywka[[#This Row],[ID_gracza]],gracz[],2,FALSE)</f>
        <v>TapnalemXD</v>
      </c>
      <c r="G851" s="1">
        <f>VLOOKUP(rozgrywka[[#This Row],[ID_gracza]],gracz[],3,FALSE)</f>
        <v>43875</v>
      </c>
      <c r="H851" t="str">
        <f>VLOOKUP(rozgrywka[[#This Row],[ID_gracza]],gracz[],4,FALSE)</f>
        <v>Polska</v>
      </c>
      <c r="I851" t="str">
        <f>VLOOKUP(rozgrywka[[#This Row],[ID_mapy]],mapa[],2,FALSE)</f>
        <v>Tofik Lis</v>
      </c>
      <c r="J851" t="str">
        <f>VLOOKUP(rozgrywka[[#This Row],[ID_mapy]],mapa[],3,FALSE)</f>
        <v>Nadzieje i Marzenia</v>
      </c>
      <c r="K851">
        <f>VLOOKUP(rozgrywka[[#This Row],[ID_mapy]],mapa[],4,FALSE)</f>
        <v>6</v>
      </c>
      <c r="L851">
        <f>VLOOKUP(rozgrywka[[#This Row],[ID_mapy]],mapa[],5,FALSE)</f>
        <v>120</v>
      </c>
      <c r="M851">
        <f>VLOOKUP(rozgrywka[[#This Row],[ID_mapy]],mapa[],6,FALSE)</f>
        <v>1200</v>
      </c>
      <c r="N851" s="4">
        <f>MONTH(rozgrywka[[#This Row],[Data_rozgrywki]])</f>
        <v>4</v>
      </c>
      <c r="O851" s="4">
        <f>YEAR(rozgrywka[[#This Row],[Data_rozgrywki]])</f>
        <v>2020</v>
      </c>
    </row>
    <row r="852" spans="1:15" x14ac:dyDescent="0.25">
      <c r="A852">
        <v>851</v>
      </c>
      <c r="B852">
        <v>19</v>
      </c>
      <c r="C852">
        <v>11</v>
      </c>
      <c r="D852" s="1">
        <v>43952</v>
      </c>
      <c r="E852">
        <v>18.7</v>
      </c>
      <c r="F852" t="str">
        <f>VLOOKUP(rozgrywka[[#This Row],[ID_gracza]],gracz[],2,FALSE)</f>
        <v>TapnalemXD</v>
      </c>
      <c r="G852" s="1">
        <f>VLOOKUP(rozgrywka[[#This Row],[ID_gracza]],gracz[],3,FALSE)</f>
        <v>43875</v>
      </c>
      <c r="H852" t="str">
        <f>VLOOKUP(rozgrywka[[#This Row],[ID_gracza]],gracz[],4,FALSE)</f>
        <v>Polska</v>
      </c>
      <c r="I852" t="str">
        <f>VLOOKUP(rozgrywka[[#This Row],[ID_mapy]],mapa[],2,FALSE)</f>
        <v>Tofik Lis</v>
      </c>
      <c r="J852" t="str">
        <f>VLOOKUP(rozgrywka[[#This Row],[ID_mapy]],mapa[],3,FALSE)</f>
        <v>Nadzieje i Marzenia</v>
      </c>
      <c r="K852">
        <f>VLOOKUP(rozgrywka[[#This Row],[ID_mapy]],mapa[],4,FALSE)</f>
        <v>6</v>
      </c>
      <c r="L852">
        <f>VLOOKUP(rozgrywka[[#This Row],[ID_mapy]],mapa[],5,FALSE)</f>
        <v>120</v>
      </c>
      <c r="M852">
        <f>VLOOKUP(rozgrywka[[#This Row],[ID_mapy]],mapa[],6,FALSE)</f>
        <v>1200</v>
      </c>
      <c r="N852" s="4">
        <f>MONTH(rozgrywka[[#This Row],[Data_rozgrywki]])</f>
        <v>5</v>
      </c>
      <c r="O852" s="4">
        <f>YEAR(rozgrywka[[#This Row],[Data_rozgrywki]])</f>
        <v>2020</v>
      </c>
    </row>
    <row r="853" spans="1:15" x14ac:dyDescent="0.25">
      <c r="A853">
        <v>852</v>
      </c>
      <c r="B853">
        <v>1</v>
      </c>
      <c r="C853">
        <v>16</v>
      </c>
      <c r="D853" s="1">
        <v>43954</v>
      </c>
      <c r="E853">
        <v>11.46</v>
      </c>
      <c r="F853" t="str">
        <f>VLOOKUP(rozgrywka[[#This Row],[ID_gracza]],gracz[],2,FALSE)</f>
        <v>Tapcio</v>
      </c>
      <c r="G853" s="1">
        <f>VLOOKUP(rozgrywka[[#This Row],[ID_gracza]],gracz[],3,FALSE)</f>
        <v>43842</v>
      </c>
      <c r="H853" t="str">
        <f>VLOOKUP(rozgrywka[[#This Row],[ID_gracza]],gracz[],4,FALSE)</f>
        <v>Polska</v>
      </c>
      <c r="I853" t="str">
        <f>VLOOKUP(rozgrywka[[#This Row],[ID_mapy]],mapa[],2,FALSE)</f>
        <v>Umarłe Korporacje</v>
      </c>
      <c r="J853" t="str">
        <f>VLOOKUP(rozgrywka[[#This Row],[ID_mapy]],mapa[],3,FALSE)</f>
        <v>Wszystko zamarznie</v>
      </c>
      <c r="K853">
        <f>VLOOKUP(rozgrywka[[#This Row],[ID_mapy]],mapa[],4,FALSE)</f>
        <v>8</v>
      </c>
      <c r="L853">
        <f>VLOOKUP(rozgrywka[[#This Row],[ID_mapy]],mapa[],5,FALSE)</f>
        <v>240</v>
      </c>
      <c r="M853">
        <f>VLOOKUP(rozgrywka[[#This Row],[ID_mapy]],mapa[],6,FALSE)</f>
        <v>1800</v>
      </c>
      <c r="N853" s="4">
        <f>MONTH(rozgrywka[[#This Row],[Data_rozgrywki]])</f>
        <v>5</v>
      </c>
      <c r="O853" s="4">
        <f>YEAR(rozgrywka[[#This Row],[Data_rozgrywki]])</f>
        <v>2020</v>
      </c>
    </row>
    <row r="854" spans="1:15" x14ac:dyDescent="0.25">
      <c r="A854">
        <v>853</v>
      </c>
      <c r="B854">
        <v>1</v>
      </c>
      <c r="C854">
        <v>16</v>
      </c>
      <c r="D854" s="1">
        <v>43954</v>
      </c>
      <c r="E854">
        <v>19.45</v>
      </c>
      <c r="F854" t="str">
        <f>VLOOKUP(rozgrywka[[#This Row],[ID_gracza]],gracz[],2,FALSE)</f>
        <v>Tapcio</v>
      </c>
      <c r="G854" s="1">
        <f>VLOOKUP(rozgrywka[[#This Row],[ID_gracza]],gracz[],3,FALSE)</f>
        <v>43842</v>
      </c>
      <c r="H854" t="str">
        <f>VLOOKUP(rozgrywka[[#This Row],[ID_gracza]],gracz[],4,FALSE)</f>
        <v>Polska</v>
      </c>
      <c r="I854" t="str">
        <f>VLOOKUP(rozgrywka[[#This Row],[ID_mapy]],mapa[],2,FALSE)</f>
        <v>Umarłe Korporacje</v>
      </c>
      <c r="J854" t="str">
        <f>VLOOKUP(rozgrywka[[#This Row],[ID_mapy]],mapa[],3,FALSE)</f>
        <v>Wszystko zamarznie</v>
      </c>
      <c r="K854">
        <f>VLOOKUP(rozgrywka[[#This Row],[ID_mapy]],mapa[],4,FALSE)</f>
        <v>8</v>
      </c>
      <c r="L854">
        <f>VLOOKUP(rozgrywka[[#This Row],[ID_mapy]],mapa[],5,FALSE)</f>
        <v>240</v>
      </c>
      <c r="M854">
        <f>VLOOKUP(rozgrywka[[#This Row],[ID_mapy]],mapa[],6,FALSE)</f>
        <v>1800</v>
      </c>
      <c r="N854" s="4">
        <f>MONTH(rozgrywka[[#This Row],[Data_rozgrywki]])</f>
        <v>5</v>
      </c>
      <c r="O854" s="4">
        <f>YEAR(rozgrywka[[#This Row],[Data_rozgrywki]])</f>
        <v>2020</v>
      </c>
    </row>
    <row r="855" spans="1:15" x14ac:dyDescent="0.25">
      <c r="A855">
        <v>854</v>
      </c>
      <c r="B855">
        <v>1</v>
      </c>
      <c r="C855">
        <v>16</v>
      </c>
      <c r="D855" s="1">
        <v>43954</v>
      </c>
      <c r="E855">
        <v>29.56</v>
      </c>
      <c r="F855" t="str">
        <f>VLOOKUP(rozgrywka[[#This Row],[ID_gracza]],gracz[],2,FALSE)</f>
        <v>Tapcio</v>
      </c>
      <c r="G855" s="1">
        <f>VLOOKUP(rozgrywka[[#This Row],[ID_gracza]],gracz[],3,FALSE)</f>
        <v>43842</v>
      </c>
      <c r="H855" t="str">
        <f>VLOOKUP(rozgrywka[[#This Row],[ID_gracza]],gracz[],4,FALSE)</f>
        <v>Polska</v>
      </c>
      <c r="I855" t="str">
        <f>VLOOKUP(rozgrywka[[#This Row],[ID_mapy]],mapa[],2,FALSE)</f>
        <v>Umarłe Korporacje</v>
      </c>
      <c r="J855" t="str">
        <f>VLOOKUP(rozgrywka[[#This Row],[ID_mapy]],mapa[],3,FALSE)</f>
        <v>Wszystko zamarznie</v>
      </c>
      <c r="K855">
        <f>VLOOKUP(rozgrywka[[#This Row],[ID_mapy]],mapa[],4,FALSE)</f>
        <v>8</v>
      </c>
      <c r="L855">
        <f>VLOOKUP(rozgrywka[[#This Row],[ID_mapy]],mapa[],5,FALSE)</f>
        <v>240</v>
      </c>
      <c r="M855">
        <f>VLOOKUP(rozgrywka[[#This Row],[ID_mapy]],mapa[],6,FALSE)</f>
        <v>1800</v>
      </c>
      <c r="N855" s="4">
        <f>MONTH(rozgrywka[[#This Row],[Data_rozgrywki]])</f>
        <v>5</v>
      </c>
      <c r="O855" s="4">
        <f>YEAR(rozgrywka[[#This Row],[Data_rozgrywki]])</f>
        <v>2020</v>
      </c>
    </row>
    <row r="856" spans="1:15" x14ac:dyDescent="0.25">
      <c r="A856">
        <v>855</v>
      </c>
      <c r="B856">
        <v>1</v>
      </c>
      <c r="C856">
        <v>16</v>
      </c>
      <c r="D856" s="1">
        <v>43954</v>
      </c>
      <c r="E856">
        <v>34</v>
      </c>
      <c r="F856" t="str">
        <f>VLOOKUP(rozgrywka[[#This Row],[ID_gracza]],gracz[],2,FALSE)</f>
        <v>Tapcio</v>
      </c>
      <c r="G856" s="1">
        <f>VLOOKUP(rozgrywka[[#This Row],[ID_gracza]],gracz[],3,FALSE)</f>
        <v>43842</v>
      </c>
      <c r="H856" t="str">
        <f>VLOOKUP(rozgrywka[[#This Row],[ID_gracza]],gracz[],4,FALSE)</f>
        <v>Polska</v>
      </c>
      <c r="I856" t="str">
        <f>VLOOKUP(rozgrywka[[#This Row],[ID_mapy]],mapa[],2,FALSE)</f>
        <v>Umarłe Korporacje</v>
      </c>
      <c r="J856" t="str">
        <f>VLOOKUP(rozgrywka[[#This Row],[ID_mapy]],mapa[],3,FALSE)</f>
        <v>Wszystko zamarznie</v>
      </c>
      <c r="K856">
        <f>VLOOKUP(rozgrywka[[#This Row],[ID_mapy]],mapa[],4,FALSE)</f>
        <v>8</v>
      </c>
      <c r="L856">
        <f>VLOOKUP(rozgrywka[[#This Row],[ID_mapy]],mapa[],5,FALSE)</f>
        <v>240</v>
      </c>
      <c r="M856">
        <f>VLOOKUP(rozgrywka[[#This Row],[ID_mapy]],mapa[],6,FALSE)</f>
        <v>1800</v>
      </c>
      <c r="N856" s="4">
        <f>MONTH(rozgrywka[[#This Row],[Data_rozgrywki]])</f>
        <v>5</v>
      </c>
      <c r="O856" s="4">
        <f>YEAR(rozgrywka[[#This Row],[Data_rozgrywki]])</f>
        <v>2020</v>
      </c>
    </row>
    <row r="857" spans="1:15" x14ac:dyDescent="0.25">
      <c r="A857">
        <v>856</v>
      </c>
      <c r="B857">
        <v>19</v>
      </c>
      <c r="C857">
        <v>11</v>
      </c>
      <c r="D857" s="1">
        <v>43954</v>
      </c>
      <c r="E857">
        <v>36.380000000000003</v>
      </c>
      <c r="F857" t="str">
        <f>VLOOKUP(rozgrywka[[#This Row],[ID_gracza]],gracz[],2,FALSE)</f>
        <v>TapnalemXD</v>
      </c>
      <c r="G857" s="1">
        <f>VLOOKUP(rozgrywka[[#This Row],[ID_gracza]],gracz[],3,FALSE)</f>
        <v>43875</v>
      </c>
      <c r="H857" t="str">
        <f>VLOOKUP(rozgrywka[[#This Row],[ID_gracza]],gracz[],4,FALSE)</f>
        <v>Polska</v>
      </c>
      <c r="I857" t="str">
        <f>VLOOKUP(rozgrywka[[#This Row],[ID_mapy]],mapa[],2,FALSE)</f>
        <v>Tofik Lis</v>
      </c>
      <c r="J857" t="str">
        <f>VLOOKUP(rozgrywka[[#This Row],[ID_mapy]],mapa[],3,FALSE)</f>
        <v>Nadzieje i Marzenia</v>
      </c>
      <c r="K857">
        <f>VLOOKUP(rozgrywka[[#This Row],[ID_mapy]],mapa[],4,FALSE)</f>
        <v>6</v>
      </c>
      <c r="L857">
        <f>VLOOKUP(rozgrywka[[#This Row],[ID_mapy]],mapa[],5,FALSE)</f>
        <v>120</v>
      </c>
      <c r="M857">
        <f>VLOOKUP(rozgrywka[[#This Row],[ID_mapy]],mapa[],6,FALSE)</f>
        <v>1200</v>
      </c>
      <c r="N857" s="4">
        <f>MONTH(rozgrywka[[#This Row],[Data_rozgrywki]])</f>
        <v>5</v>
      </c>
      <c r="O857" s="4">
        <f>YEAR(rozgrywka[[#This Row],[Data_rozgrywki]])</f>
        <v>2020</v>
      </c>
    </row>
    <row r="858" spans="1:15" x14ac:dyDescent="0.25">
      <c r="A858">
        <v>857</v>
      </c>
      <c r="B858">
        <v>19</v>
      </c>
      <c r="C858">
        <v>11</v>
      </c>
      <c r="D858" s="1">
        <v>43954</v>
      </c>
      <c r="E858">
        <v>40.14</v>
      </c>
      <c r="F858" t="str">
        <f>VLOOKUP(rozgrywka[[#This Row],[ID_gracza]],gracz[],2,FALSE)</f>
        <v>TapnalemXD</v>
      </c>
      <c r="G858" s="1">
        <f>VLOOKUP(rozgrywka[[#This Row],[ID_gracza]],gracz[],3,FALSE)</f>
        <v>43875</v>
      </c>
      <c r="H858" t="str">
        <f>VLOOKUP(rozgrywka[[#This Row],[ID_gracza]],gracz[],4,FALSE)</f>
        <v>Polska</v>
      </c>
      <c r="I858" t="str">
        <f>VLOOKUP(rozgrywka[[#This Row],[ID_mapy]],mapa[],2,FALSE)</f>
        <v>Tofik Lis</v>
      </c>
      <c r="J858" t="str">
        <f>VLOOKUP(rozgrywka[[#This Row],[ID_mapy]],mapa[],3,FALSE)</f>
        <v>Nadzieje i Marzenia</v>
      </c>
      <c r="K858">
        <f>VLOOKUP(rozgrywka[[#This Row],[ID_mapy]],mapa[],4,FALSE)</f>
        <v>6</v>
      </c>
      <c r="L858">
        <f>VLOOKUP(rozgrywka[[#This Row],[ID_mapy]],mapa[],5,FALSE)</f>
        <v>120</v>
      </c>
      <c r="M858">
        <f>VLOOKUP(rozgrywka[[#This Row],[ID_mapy]],mapa[],6,FALSE)</f>
        <v>1200</v>
      </c>
      <c r="N858" s="4">
        <f>MONTH(rozgrywka[[#This Row],[Data_rozgrywki]])</f>
        <v>5</v>
      </c>
      <c r="O858" s="4">
        <f>YEAR(rozgrywka[[#This Row],[Data_rozgrywki]])</f>
        <v>2020</v>
      </c>
    </row>
    <row r="859" spans="1:15" x14ac:dyDescent="0.25">
      <c r="A859">
        <v>858</v>
      </c>
      <c r="B859">
        <v>19</v>
      </c>
      <c r="C859">
        <v>11</v>
      </c>
      <c r="D859" s="1">
        <v>43954</v>
      </c>
      <c r="E859">
        <v>37.96</v>
      </c>
      <c r="F859" t="str">
        <f>VLOOKUP(rozgrywka[[#This Row],[ID_gracza]],gracz[],2,FALSE)</f>
        <v>TapnalemXD</v>
      </c>
      <c r="G859" s="1">
        <f>VLOOKUP(rozgrywka[[#This Row],[ID_gracza]],gracz[],3,FALSE)</f>
        <v>43875</v>
      </c>
      <c r="H859" t="str">
        <f>VLOOKUP(rozgrywka[[#This Row],[ID_gracza]],gracz[],4,FALSE)</f>
        <v>Polska</v>
      </c>
      <c r="I859" t="str">
        <f>VLOOKUP(rozgrywka[[#This Row],[ID_mapy]],mapa[],2,FALSE)</f>
        <v>Tofik Lis</v>
      </c>
      <c r="J859" t="str">
        <f>VLOOKUP(rozgrywka[[#This Row],[ID_mapy]],mapa[],3,FALSE)</f>
        <v>Nadzieje i Marzenia</v>
      </c>
      <c r="K859">
        <f>VLOOKUP(rozgrywka[[#This Row],[ID_mapy]],mapa[],4,FALSE)</f>
        <v>6</v>
      </c>
      <c r="L859">
        <f>VLOOKUP(rozgrywka[[#This Row],[ID_mapy]],mapa[],5,FALSE)</f>
        <v>120</v>
      </c>
      <c r="M859">
        <f>VLOOKUP(rozgrywka[[#This Row],[ID_mapy]],mapa[],6,FALSE)</f>
        <v>1200</v>
      </c>
      <c r="N859" s="4">
        <f>MONTH(rozgrywka[[#This Row],[Data_rozgrywki]])</f>
        <v>5</v>
      </c>
      <c r="O859" s="4">
        <f>YEAR(rozgrywka[[#This Row],[Data_rozgrywki]])</f>
        <v>2020</v>
      </c>
    </row>
    <row r="860" spans="1:15" x14ac:dyDescent="0.25">
      <c r="A860">
        <v>859</v>
      </c>
      <c r="B860">
        <v>19</v>
      </c>
      <c r="C860">
        <v>11</v>
      </c>
      <c r="D860" s="1">
        <v>43954</v>
      </c>
      <c r="E860">
        <v>58</v>
      </c>
      <c r="F860" t="str">
        <f>VLOOKUP(rozgrywka[[#This Row],[ID_gracza]],gracz[],2,FALSE)</f>
        <v>TapnalemXD</v>
      </c>
      <c r="G860" s="1">
        <f>VLOOKUP(rozgrywka[[#This Row],[ID_gracza]],gracz[],3,FALSE)</f>
        <v>43875</v>
      </c>
      <c r="H860" t="str">
        <f>VLOOKUP(rozgrywka[[#This Row],[ID_gracza]],gracz[],4,FALSE)</f>
        <v>Polska</v>
      </c>
      <c r="I860" t="str">
        <f>VLOOKUP(rozgrywka[[#This Row],[ID_mapy]],mapa[],2,FALSE)</f>
        <v>Tofik Lis</v>
      </c>
      <c r="J860" t="str">
        <f>VLOOKUP(rozgrywka[[#This Row],[ID_mapy]],mapa[],3,FALSE)</f>
        <v>Nadzieje i Marzenia</v>
      </c>
      <c r="K860">
        <f>VLOOKUP(rozgrywka[[#This Row],[ID_mapy]],mapa[],4,FALSE)</f>
        <v>6</v>
      </c>
      <c r="L860">
        <f>VLOOKUP(rozgrywka[[#This Row],[ID_mapy]],mapa[],5,FALSE)</f>
        <v>120</v>
      </c>
      <c r="M860">
        <f>VLOOKUP(rozgrywka[[#This Row],[ID_mapy]],mapa[],6,FALSE)</f>
        <v>1200</v>
      </c>
      <c r="N860" s="4">
        <f>MONTH(rozgrywka[[#This Row],[Data_rozgrywki]])</f>
        <v>5</v>
      </c>
      <c r="O860" s="4">
        <f>YEAR(rozgrywka[[#This Row],[Data_rozgrywki]])</f>
        <v>2020</v>
      </c>
    </row>
    <row r="861" spans="1:15" x14ac:dyDescent="0.25">
      <c r="A861">
        <v>860</v>
      </c>
      <c r="B861">
        <v>1</v>
      </c>
      <c r="C861">
        <v>16</v>
      </c>
      <c r="D861" s="1">
        <v>43957</v>
      </c>
      <c r="E861">
        <v>32</v>
      </c>
      <c r="F861" t="str">
        <f>VLOOKUP(rozgrywka[[#This Row],[ID_gracza]],gracz[],2,FALSE)</f>
        <v>Tapcio</v>
      </c>
      <c r="G861" s="1">
        <f>VLOOKUP(rozgrywka[[#This Row],[ID_gracza]],gracz[],3,FALSE)</f>
        <v>43842</v>
      </c>
      <c r="H861" t="str">
        <f>VLOOKUP(rozgrywka[[#This Row],[ID_gracza]],gracz[],4,FALSE)</f>
        <v>Polska</v>
      </c>
      <c r="I861" t="str">
        <f>VLOOKUP(rozgrywka[[#This Row],[ID_mapy]],mapa[],2,FALSE)</f>
        <v>Umarłe Korporacje</v>
      </c>
      <c r="J861" t="str">
        <f>VLOOKUP(rozgrywka[[#This Row],[ID_mapy]],mapa[],3,FALSE)</f>
        <v>Wszystko zamarznie</v>
      </c>
      <c r="K861">
        <f>VLOOKUP(rozgrywka[[#This Row],[ID_mapy]],mapa[],4,FALSE)</f>
        <v>8</v>
      </c>
      <c r="L861">
        <f>VLOOKUP(rozgrywka[[#This Row],[ID_mapy]],mapa[],5,FALSE)</f>
        <v>240</v>
      </c>
      <c r="M861">
        <f>VLOOKUP(rozgrywka[[#This Row],[ID_mapy]],mapa[],6,FALSE)</f>
        <v>1800</v>
      </c>
      <c r="N861" s="4">
        <f>MONTH(rozgrywka[[#This Row],[Data_rozgrywki]])</f>
        <v>5</v>
      </c>
      <c r="O861" s="4">
        <f>YEAR(rozgrywka[[#This Row],[Data_rozgrywki]])</f>
        <v>2020</v>
      </c>
    </row>
    <row r="862" spans="1:15" x14ac:dyDescent="0.25">
      <c r="A862">
        <v>861</v>
      </c>
      <c r="B862">
        <v>1</v>
      </c>
      <c r="C862">
        <v>16</v>
      </c>
      <c r="D862" s="1">
        <v>43957</v>
      </c>
      <c r="E862">
        <v>62.79</v>
      </c>
      <c r="F862" t="str">
        <f>VLOOKUP(rozgrywka[[#This Row],[ID_gracza]],gracz[],2,FALSE)</f>
        <v>Tapcio</v>
      </c>
      <c r="G862" s="1">
        <f>VLOOKUP(rozgrywka[[#This Row],[ID_gracza]],gracz[],3,FALSE)</f>
        <v>43842</v>
      </c>
      <c r="H862" t="str">
        <f>VLOOKUP(rozgrywka[[#This Row],[ID_gracza]],gracz[],4,FALSE)</f>
        <v>Polska</v>
      </c>
      <c r="I862" t="str">
        <f>VLOOKUP(rozgrywka[[#This Row],[ID_mapy]],mapa[],2,FALSE)</f>
        <v>Umarłe Korporacje</v>
      </c>
      <c r="J862" t="str">
        <f>VLOOKUP(rozgrywka[[#This Row],[ID_mapy]],mapa[],3,FALSE)</f>
        <v>Wszystko zamarznie</v>
      </c>
      <c r="K862">
        <f>VLOOKUP(rozgrywka[[#This Row],[ID_mapy]],mapa[],4,FALSE)</f>
        <v>8</v>
      </c>
      <c r="L862">
        <f>VLOOKUP(rozgrywka[[#This Row],[ID_mapy]],mapa[],5,FALSE)</f>
        <v>240</v>
      </c>
      <c r="M862">
        <f>VLOOKUP(rozgrywka[[#This Row],[ID_mapy]],mapa[],6,FALSE)</f>
        <v>1800</v>
      </c>
      <c r="N862" s="4">
        <f>MONTH(rozgrywka[[#This Row],[Data_rozgrywki]])</f>
        <v>5</v>
      </c>
      <c r="O862" s="4">
        <f>YEAR(rozgrywka[[#This Row],[Data_rozgrywki]])</f>
        <v>2020</v>
      </c>
    </row>
    <row r="863" spans="1:15" x14ac:dyDescent="0.25">
      <c r="A863">
        <v>862</v>
      </c>
      <c r="B863">
        <v>1</v>
      </c>
      <c r="C863">
        <v>16</v>
      </c>
      <c r="D863" s="1">
        <v>43957</v>
      </c>
      <c r="E863">
        <v>48.29</v>
      </c>
      <c r="F863" t="str">
        <f>VLOOKUP(rozgrywka[[#This Row],[ID_gracza]],gracz[],2,FALSE)</f>
        <v>Tapcio</v>
      </c>
      <c r="G863" s="1">
        <f>VLOOKUP(rozgrywka[[#This Row],[ID_gracza]],gracz[],3,FALSE)</f>
        <v>43842</v>
      </c>
      <c r="H863" t="str">
        <f>VLOOKUP(rozgrywka[[#This Row],[ID_gracza]],gracz[],4,FALSE)</f>
        <v>Polska</v>
      </c>
      <c r="I863" t="str">
        <f>VLOOKUP(rozgrywka[[#This Row],[ID_mapy]],mapa[],2,FALSE)</f>
        <v>Umarłe Korporacje</v>
      </c>
      <c r="J863" t="str">
        <f>VLOOKUP(rozgrywka[[#This Row],[ID_mapy]],mapa[],3,FALSE)</f>
        <v>Wszystko zamarznie</v>
      </c>
      <c r="K863">
        <f>VLOOKUP(rozgrywka[[#This Row],[ID_mapy]],mapa[],4,FALSE)</f>
        <v>8</v>
      </c>
      <c r="L863">
        <f>VLOOKUP(rozgrywka[[#This Row],[ID_mapy]],mapa[],5,FALSE)</f>
        <v>240</v>
      </c>
      <c r="M863">
        <f>VLOOKUP(rozgrywka[[#This Row],[ID_mapy]],mapa[],6,FALSE)</f>
        <v>1800</v>
      </c>
      <c r="N863" s="4">
        <f>MONTH(rozgrywka[[#This Row],[Data_rozgrywki]])</f>
        <v>5</v>
      </c>
      <c r="O863" s="4">
        <f>YEAR(rozgrywka[[#This Row],[Data_rozgrywki]])</f>
        <v>2020</v>
      </c>
    </row>
    <row r="864" spans="1:15" x14ac:dyDescent="0.25">
      <c r="A864">
        <v>863</v>
      </c>
      <c r="B864">
        <v>1</v>
      </c>
      <c r="C864">
        <v>16</v>
      </c>
      <c r="D864" s="1">
        <v>43957</v>
      </c>
      <c r="E864">
        <v>57.43</v>
      </c>
      <c r="F864" t="str">
        <f>VLOOKUP(rozgrywka[[#This Row],[ID_gracza]],gracz[],2,FALSE)</f>
        <v>Tapcio</v>
      </c>
      <c r="G864" s="1">
        <f>VLOOKUP(rozgrywka[[#This Row],[ID_gracza]],gracz[],3,FALSE)</f>
        <v>43842</v>
      </c>
      <c r="H864" t="str">
        <f>VLOOKUP(rozgrywka[[#This Row],[ID_gracza]],gracz[],4,FALSE)</f>
        <v>Polska</v>
      </c>
      <c r="I864" t="str">
        <f>VLOOKUP(rozgrywka[[#This Row],[ID_mapy]],mapa[],2,FALSE)</f>
        <v>Umarłe Korporacje</v>
      </c>
      <c r="J864" t="str">
        <f>VLOOKUP(rozgrywka[[#This Row],[ID_mapy]],mapa[],3,FALSE)</f>
        <v>Wszystko zamarznie</v>
      </c>
      <c r="K864">
        <f>VLOOKUP(rozgrywka[[#This Row],[ID_mapy]],mapa[],4,FALSE)</f>
        <v>8</v>
      </c>
      <c r="L864">
        <f>VLOOKUP(rozgrywka[[#This Row],[ID_mapy]],mapa[],5,FALSE)</f>
        <v>240</v>
      </c>
      <c r="M864">
        <f>VLOOKUP(rozgrywka[[#This Row],[ID_mapy]],mapa[],6,FALSE)</f>
        <v>1800</v>
      </c>
      <c r="N864" s="4">
        <f>MONTH(rozgrywka[[#This Row],[Data_rozgrywki]])</f>
        <v>5</v>
      </c>
      <c r="O864" s="4">
        <f>YEAR(rozgrywka[[#This Row],[Data_rozgrywki]])</f>
        <v>2020</v>
      </c>
    </row>
    <row r="865" spans="1:15" x14ac:dyDescent="0.25">
      <c r="A865">
        <v>864</v>
      </c>
      <c r="B865">
        <v>1</v>
      </c>
      <c r="C865">
        <v>16</v>
      </c>
      <c r="D865" s="1">
        <v>43957</v>
      </c>
      <c r="E865">
        <v>92.27</v>
      </c>
      <c r="F865" t="str">
        <f>VLOOKUP(rozgrywka[[#This Row],[ID_gracza]],gracz[],2,FALSE)</f>
        <v>Tapcio</v>
      </c>
      <c r="G865" s="1">
        <f>VLOOKUP(rozgrywka[[#This Row],[ID_gracza]],gracz[],3,FALSE)</f>
        <v>43842</v>
      </c>
      <c r="H865" t="str">
        <f>VLOOKUP(rozgrywka[[#This Row],[ID_gracza]],gracz[],4,FALSE)</f>
        <v>Polska</v>
      </c>
      <c r="I865" t="str">
        <f>VLOOKUP(rozgrywka[[#This Row],[ID_mapy]],mapa[],2,FALSE)</f>
        <v>Umarłe Korporacje</v>
      </c>
      <c r="J865" t="str">
        <f>VLOOKUP(rozgrywka[[#This Row],[ID_mapy]],mapa[],3,FALSE)</f>
        <v>Wszystko zamarznie</v>
      </c>
      <c r="K865">
        <f>VLOOKUP(rozgrywka[[#This Row],[ID_mapy]],mapa[],4,FALSE)</f>
        <v>8</v>
      </c>
      <c r="L865">
        <f>VLOOKUP(rozgrywka[[#This Row],[ID_mapy]],mapa[],5,FALSE)</f>
        <v>240</v>
      </c>
      <c r="M865">
        <f>VLOOKUP(rozgrywka[[#This Row],[ID_mapy]],mapa[],6,FALSE)</f>
        <v>1800</v>
      </c>
      <c r="N865" s="4">
        <f>MONTH(rozgrywka[[#This Row],[Data_rozgrywki]])</f>
        <v>5</v>
      </c>
      <c r="O865" s="4">
        <f>YEAR(rozgrywka[[#This Row],[Data_rozgrywki]])</f>
        <v>2020</v>
      </c>
    </row>
    <row r="866" spans="1:15" x14ac:dyDescent="0.25">
      <c r="A866">
        <v>865</v>
      </c>
      <c r="B866">
        <v>1</v>
      </c>
      <c r="C866">
        <v>16</v>
      </c>
      <c r="D866" s="1">
        <v>43957</v>
      </c>
      <c r="E866">
        <v>74.540000000000006</v>
      </c>
      <c r="F866" t="str">
        <f>VLOOKUP(rozgrywka[[#This Row],[ID_gracza]],gracz[],2,FALSE)</f>
        <v>Tapcio</v>
      </c>
      <c r="G866" s="1">
        <f>VLOOKUP(rozgrywka[[#This Row],[ID_gracza]],gracz[],3,FALSE)</f>
        <v>43842</v>
      </c>
      <c r="H866" t="str">
        <f>VLOOKUP(rozgrywka[[#This Row],[ID_gracza]],gracz[],4,FALSE)</f>
        <v>Polska</v>
      </c>
      <c r="I866" t="str">
        <f>VLOOKUP(rozgrywka[[#This Row],[ID_mapy]],mapa[],2,FALSE)</f>
        <v>Umarłe Korporacje</v>
      </c>
      <c r="J866" t="str">
        <f>VLOOKUP(rozgrywka[[#This Row],[ID_mapy]],mapa[],3,FALSE)</f>
        <v>Wszystko zamarznie</v>
      </c>
      <c r="K866">
        <f>VLOOKUP(rozgrywka[[#This Row],[ID_mapy]],mapa[],4,FALSE)</f>
        <v>8</v>
      </c>
      <c r="L866">
        <f>VLOOKUP(rozgrywka[[#This Row],[ID_mapy]],mapa[],5,FALSE)</f>
        <v>240</v>
      </c>
      <c r="M866">
        <f>VLOOKUP(rozgrywka[[#This Row],[ID_mapy]],mapa[],6,FALSE)</f>
        <v>1800</v>
      </c>
      <c r="N866" s="4">
        <f>MONTH(rozgrywka[[#This Row],[Data_rozgrywki]])</f>
        <v>5</v>
      </c>
      <c r="O866" s="4">
        <f>YEAR(rozgrywka[[#This Row],[Data_rozgrywki]])</f>
        <v>2020</v>
      </c>
    </row>
    <row r="867" spans="1:15" x14ac:dyDescent="0.25">
      <c r="A867">
        <v>866</v>
      </c>
      <c r="B867">
        <v>1</v>
      </c>
      <c r="C867">
        <v>17</v>
      </c>
      <c r="D867" s="1">
        <v>43957</v>
      </c>
      <c r="E867">
        <v>10.8</v>
      </c>
      <c r="F867" t="str">
        <f>VLOOKUP(rozgrywka[[#This Row],[ID_gracza]],gracz[],2,FALSE)</f>
        <v>Tapcio</v>
      </c>
      <c r="G867" s="1">
        <f>VLOOKUP(rozgrywka[[#This Row],[ID_gracza]],gracz[],3,FALSE)</f>
        <v>43842</v>
      </c>
      <c r="H867" t="str">
        <f>VLOOKUP(rozgrywka[[#This Row],[ID_gracza]],gracz[],4,FALSE)</f>
        <v>Polska</v>
      </c>
      <c r="I867" t="str">
        <f>VLOOKUP(rozgrywka[[#This Row],[ID_mapy]],mapa[],2,FALSE)</f>
        <v>Tofik Lis</v>
      </c>
      <c r="J867" t="str">
        <f>VLOOKUP(rozgrywka[[#This Row],[ID_mapy]],mapa[],3,FALSE)</f>
        <v>Kość-Trąbek</v>
      </c>
      <c r="K867">
        <f>VLOOKUP(rozgrywka[[#This Row],[ID_mapy]],mapa[],4,FALSE)</f>
        <v>6</v>
      </c>
      <c r="L867">
        <f>VLOOKUP(rozgrywka[[#This Row],[ID_mapy]],mapa[],5,FALSE)</f>
        <v>160</v>
      </c>
      <c r="M867">
        <f>VLOOKUP(rozgrywka[[#This Row],[ID_mapy]],mapa[],6,FALSE)</f>
        <v>1200</v>
      </c>
      <c r="N867" s="4">
        <f>MONTH(rozgrywka[[#This Row],[Data_rozgrywki]])</f>
        <v>5</v>
      </c>
      <c r="O867" s="4">
        <f>YEAR(rozgrywka[[#This Row],[Data_rozgrywki]])</f>
        <v>2020</v>
      </c>
    </row>
    <row r="868" spans="1:15" x14ac:dyDescent="0.25">
      <c r="A868">
        <v>867</v>
      </c>
      <c r="B868">
        <v>1</v>
      </c>
      <c r="C868">
        <v>17</v>
      </c>
      <c r="D868" s="1">
        <v>43957</v>
      </c>
      <c r="E868">
        <v>25.19</v>
      </c>
      <c r="F868" t="str">
        <f>VLOOKUP(rozgrywka[[#This Row],[ID_gracza]],gracz[],2,FALSE)</f>
        <v>Tapcio</v>
      </c>
      <c r="G868" s="1">
        <f>VLOOKUP(rozgrywka[[#This Row],[ID_gracza]],gracz[],3,FALSE)</f>
        <v>43842</v>
      </c>
      <c r="H868" t="str">
        <f>VLOOKUP(rozgrywka[[#This Row],[ID_gracza]],gracz[],4,FALSE)</f>
        <v>Polska</v>
      </c>
      <c r="I868" t="str">
        <f>VLOOKUP(rozgrywka[[#This Row],[ID_mapy]],mapa[],2,FALSE)</f>
        <v>Tofik Lis</v>
      </c>
      <c r="J868" t="str">
        <f>VLOOKUP(rozgrywka[[#This Row],[ID_mapy]],mapa[],3,FALSE)</f>
        <v>Kość-Trąbek</v>
      </c>
      <c r="K868">
        <f>VLOOKUP(rozgrywka[[#This Row],[ID_mapy]],mapa[],4,FALSE)</f>
        <v>6</v>
      </c>
      <c r="L868">
        <f>VLOOKUP(rozgrywka[[#This Row],[ID_mapy]],mapa[],5,FALSE)</f>
        <v>160</v>
      </c>
      <c r="M868">
        <f>VLOOKUP(rozgrywka[[#This Row],[ID_mapy]],mapa[],6,FALSE)</f>
        <v>1200</v>
      </c>
      <c r="N868" s="4">
        <f>MONTH(rozgrywka[[#This Row],[Data_rozgrywki]])</f>
        <v>5</v>
      </c>
      <c r="O868" s="4">
        <f>YEAR(rozgrywka[[#This Row],[Data_rozgrywki]])</f>
        <v>2020</v>
      </c>
    </row>
    <row r="869" spans="1:15" x14ac:dyDescent="0.25">
      <c r="A869">
        <v>868</v>
      </c>
      <c r="B869">
        <v>19</v>
      </c>
      <c r="C869">
        <v>11</v>
      </c>
      <c r="D869" s="1">
        <v>43957</v>
      </c>
      <c r="E869">
        <v>52.96</v>
      </c>
      <c r="F869" t="str">
        <f>VLOOKUP(rozgrywka[[#This Row],[ID_gracza]],gracz[],2,FALSE)</f>
        <v>TapnalemXD</v>
      </c>
      <c r="G869" s="1">
        <f>VLOOKUP(rozgrywka[[#This Row],[ID_gracza]],gracz[],3,FALSE)</f>
        <v>43875</v>
      </c>
      <c r="H869" t="str">
        <f>VLOOKUP(rozgrywka[[#This Row],[ID_gracza]],gracz[],4,FALSE)</f>
        <v>Polska</v>
      </c>
      <c r="I869" t="str">
        <f>VLOOKUP(rozgrywka[[#This Row],[ID_mapy]],mapa[],2,FALSE)</f>
        <v>Tofik Lis</v>
      </c>
      <c r="J869" t="str">
        <f>VLOOKUP(rozgrywka[[#This Row],[ID_mapy]],mapa[],3,FALSE)</f>
        <v>Nadzieje i Marzenia</v>
      </c>
      <c r="K869">
        <f>VLOOKUP(rozgrywka[[#This Row],[ID_mapy]],mapa[],4,FALSE)</f>
        <v>6</v>
      </c>
      <c r="L869">
        <f>VLOOKUP(rozgrywka[[#This Row],[ID_mapy]],mapa[],5,FALSE)</f>
        <v>120</v>
      </c>
      <c r="M869">
        <f>VLOOKUP(rozgrywka[[#This Row],[ID_mapy]],mapa[],6,FALSE)</f>
        <v>1200</v>
      </c>
      <c r="N869" s="4">
        <f>MONTH(rozgrywka[[#This Row],[Data_rozgrywki]])</f>
        <v>5</v>
      </c>
      <c r="O869" s="4">
        <f>YEAR(rozgrywka[[#This Row],[Data_rozgrywki]])</f>
        <v>2020</v>
      </c>
    </row>
    <row r="870" spans="1:15" x14ac:dyDescent="0.25">
      <c r="A870">
        <v>869</v>
      </c>
      <c r="B870">
        <v>19</v>
      </c>
      <c r="C870">
        <v>11</v>
      </c>
      <c r="D870" s="1">
        <v>43958</v>
      </c>
      <c r="E870">
        <v>77.59</v>
      </c>
      <c r="F870" t="str">
        <f>VLOOKUP(rozgrywka[[#This Row],[ID_gracza]],gracz[],2,FALSE)</f>
        <v>TapnalemXD</v>
      </c>
      <c r="G870" s="1">
        <f>VLOOKUP(rozgrywka[[#This Row],[ID_gracza]],gracz[],3,FALSE)</f>
        <v>43875</v>
      </c>
      <c r="H870" t="str">
        <f>VLOOKUP(rozgrywka[[#This Row],[ID_gracza]],gracz[],4,FALSE)</f>
        <v>Polska</v>
      </c>
      <c r="I870" t="str">
        <f>VLOOKUP(rozgrywka[[#This Row],[ID_mapy]],mapa[],2,FALSE)</f>
        <v>Tofik Lis</v>
      </c>
      <c r="J870" t="str">
        <f>VLOOKUP(rozgrywka[[#This Row],[ID_mapy]],mapa[],3,FALSE)</f>
        <v>Nadzieje i Marzenia</v>
      </c>
      <c r="K870">
        <f>VLOOKUP(rozgrywka[[#This Row],[ID_mapy]],mapa[],4,FALSE)</f>
        <v>6</v>
      </c>
      <c r="L870">
        <f>VLOOKUP(rozgrywka[[#This Row],[ID_mapy]],mapa[],5,FALSE)</f>
        <v>120</v>
      </c>
      <c r="M870">
        <f>VLOOKUP(rozgrywka[[#This Row],[ID_mapy]],mapa[],6,FALSE)</f>
        <v>1200</v>
      </c>
      <c r="N870" s="4">
        <f>MONTH(rozgrywka[[#This Row],[Data_rozgrywki]])</f>
        <v>5</v>
      </c>
      <c r="O870" s="4">
        <f>YEAR(rozgrywka[[#This Row],[Data_rozgrywki]])</f>
        <v>2020</v>
      </c>
    </row>
    <row r="871" spans="1:15" x14ac:dyDescent="0.25">
      <c r="A871">
        <v>870</v>
      </c>
      <c r="B871">
        <v>19</v>
      </c>
      <c r="C871">
        <v>11</v>
      </c>
      <c r="D871" s="1">
        <v>43958</v>
      </c>
      <c r="E871">
        <v>68.02</v>
      </c>
      <c r="F871" t="str">
        <f>VLOOKUP(rozgrywka[[#This Row],[ID_gracza]],gracz[],2,FALSE)</f>
        <v>TapnalemXD</v>
      </c>
      <c r="G871" s="1">
        <f>VLOOKUP(rozgrywka[[#This Row],[ID_gracza]],gracz[],3,FALSE)</f>
        <v>43875</v>
      </c>
      <c r="H871" t="str">
        <f>VLOOKUP(rozgrywka[[#This Row],[ID_gracza]],gracz[],4,FALSE)</f>
        <v>Polska</v>
      </c>
      <c r="I871" t="str">
        <f>VLOOKUP(rozgrywka[[#This Row],[ID_mapy]],mapa[],2,FALSE)</f>
        <v>Tofik Lis</v>
      </c>
      <c r="J871" t="str">
        <f>VLOOKUP(rozgrywka[[#This Row],[ID_mapy]],mapa[],3,FALSE)</f>
        <v>Nadzieje i Marzenia</v>
      </c>
      <c r="K871">
        <f>VLOOKUP(rozgrywka[[#This Row],[ID_mapy]],mapa[],4,FALSE)</f>
        <v>6</v>
      </c>
      <c r="L871">
        <f>VLOOKUP(rozgrywka[[#This Row],[ID_mapy]],mapa[],5,FALSE)</f>
        <v>120</v>
      </c>
      <c r="M871">
        <f>VLOOKUP(rozgrywka[[#This Row],[ID_mapy]],mapa[],6,FALSE)</f>
        <v>1200</v>
      </c>
      <c r="N871" s="4">
        <f>MONTH(rozgrywka[[#This Row],[Data_rozgrywki]])</f>
        <v>5</v>
      </c>
      <c r="O871" s="4">
        <f>YEAR(rozgrywka[[#This Row],[Data_rozgrywki]])</f>
        <v>2020</v>
      </c>
    </row>
    <row r="872" spans="1:15" x14ac:dyDescent="0.25">
      <c r="A872">
        <v>871</v>
      </c>
      <c r="B872">
        <v>19</v>
      </c>
      <c r="C872">
        <v>11</v>
      </c>
      <c r="D872" s="1">
        <v>43958</v>
      </c>
      <c r="E872">
        <v>67.819999999999993</v>
      </c>
      <c r="F872" t="str">
        <f>VLOOKUP(rozgrywka[[#This Row],[ID_gracza]],gracz[],2,FALSE)</f>
        <v>TapnalemXD</v>
      </c>
      <c r="G872" s="1">
        <f>VLOOKUP(rozgrywka[[#This Row],[ID_gracza]],gracz[],3,FALSE)</f>
        <v>43875</v>
      </c>
      <c r="H872" t="str">
        <f>VLOOKUP(rozgrywka[[#This Row],[ID_gracza]],gracz[],4,FALSE)</f>
        <v>Polska</v>
      </c>
      <c r="I872" t="str">
        <f>VLOOKUP(rozgrywka[[#This Row],[ID_mapy]],mapa[],2,FALSE)</f>
        <v>Tofik Lis</v>
      </c>
      <c r="J872" t="str">
        <f>VLOOKUP(rozgrywka[[#This Row],[ID_mapy]],mapa[],3,FALSE)</f>
        <v>Nadzieje i Marzenia</v>
      </c>
      <c r="K872">
        <f>VLOOKUP(rozgrywka[[#This Row],[ID_mapy]],mapa[],4,FALSE)</f>
        <v>6</v>
      </c>
      <c r="L872">
        <f>VLOOKUP(rozgrywka[[#This Row],[ID_mapy]],mapa[],5,FALSE)</f>
        <v>120</v>
      </c>
      <c r="M872">
        <f>VLOOKUP(rozgrywka[[#This Row],[ID_mapy]],mapa[],6,FALSE)</f>
        <v>1200</v>
      </c>
      <c r="N872" s="4">
        <f>MONTH(rozgrywka[[#This Row],[Data_rozgrywki]])</f>
        <v>5</v>
      </c>
      <c r="O872" s="4">
        <f>YEAR(rozgrywka[[#This Row],[Data_rozgrywki]])</f>
        <v>2020</v>
      </c>
    </row>
    <row r="873" spans="1:15" x14ac:dyDescent="0.25">
      <c r="A873">
        <v>872</v>
      </c>
      <c r="B873">
        <v>19</v>
      </c>
      <c r="C873">
        <v>12</v>
      </c>
      <c r="D873" s="1">
        <v>43958</v>
      </c>
      <c r="E873">
        <v>13.38</v>
      </c>
      <c r="F873" t="str">
        <f>VLOOKUP(rozgrywka[[#This Row],[ID_gracza]],gracz[],2,FALSE)</f>
        <v>TapnalemXD</v>
      </c>
      <c r="G873" s="1">
        <f>VLOOKUP(rozgrywka[[#This Row],[ID_gracza]],gracz[],3,FALSE)</f>
        <v>43875</v>
      </c>
      <c r="H873" t="str">
        <f>VLOOKUP(rozgrywka[[#This Row],[ID_gracza]],gracz[],4,FALSE)</f>
        <v>Polska</v>
      </c>
      <c r="I873" t="str">
        <f>VLOOKUP(rozgrywka[[#This Row],[ID_mapy]],mapa[],2,FALSE)</f>
        <v>Goryle</v>
      </c>
      <c r="J873" t="str">
        <f>VLOOKUP(rozgrywka[[#This Row],[ID_mapy]],mapa[],3,FALSE)</f>
        <v>Czuj się dobrze S.A.</v>
      </c>
      <c r="K873">
        <f>VLOOKUP(rozgrywka[[#This Row],[ID_mapy]],mapa[],4,FALSE)</f>
        <v>5</v>
      </c>
      <c r="L873">
        <f>VLOOKUP(rozgrywka[[#This Row],[ID_mapy]],mapa[],5,FALSE)</f>
        <v>139</v>
      </c>
      <c r="M873">
        <f>VLOOKUP(rozgrywka[[#This Row],[ID_mapy]],mapa[],6,FALSE)</f>
        <v>1000</v>
      </c>
      <c r="N873" s="4">
        <f>MONTH(rozgrywka[[#This Row],[Data_rozgrywki]])</f>
        <v>5</v>
      </c>
      <c r="O873" s="4">
        <f>YEAR(rozgrywka[[#This Row],[Data_rozgrywki]])</f>
        <v>2020</v>
      </c>
    </row>
    <row r="874" spans="1:15" x14ac:dyDescent="0.25">
      <c r="A874">
        <v>873</v>
      </c>
      <c r="B874">
        <v>19</v>
      </c>
      <c r="C874">
        <v>12</v>
      </c>
      <c r="D874" s="1">
        <v>43959</v>
      </c>
      <c r="E874">
        <v>24.19</v>
      </c>
      <c r="F874" t="str">
        <f>VLOOKUP(rozgrywka[[#This Row],[ID_gracza]],gracz[],2,FALSE)</f>
        <v>TapnalemXD</v>
      </c>
      <c r="G874" s="1">
        <f>VLOOKUP(rozgrywka[[#This Row],[ID_gracza]],gracz[],3,FALSE)</f>
        <v>43875</v>
      </c>
      <c r="H874" t="str">
        <f>VLOOKUP(rozgrywka[[#This Row],[ID_gracza]],gracz[],4,FALSE)</f>
        <v>Polska</v>
      </c>
      <c r="I874" t="str">
        <f>VLOOKUP(rozgrywka[[#This Row],[ID_mapy]],mapa[],2,FALSE)</f>
        <v>Goryle</v>
      </c>
      <c r="J874" t="str">
        <f>VLOOKUP(rozgrywka[[#This Row],[ID_mapy]],mapa[],3,FALSE)</f>
        <v>Czuj się dobrze S.A.</v>
      </c>
      <c r="K874">
        <f>VLOOKUP(rozgrywka[[#This Row],[ID_mapy]],mapa[],4,FALSE)</f>
        <v>5</v>
      </c>
      <c r="L874">
        <f>VLOOKUP(rozgrywka[[#This Row],[ID_mapy]],mapa[],5,FALSE)</f>
        <v>139</v>
      </c>
      <c r="M874">
        <f>VLOOKUP(rozgrywka[[#This Row],[ID_mapy]],mapa[],6,FALSE)</f>
        <v>1000</v>
      </c>
      <c r="N874" s="4">
        <f>MONTH(rozgrywka[[#This Row],[Data_rozgrywki]])</f>
        <v>5</v>
      </c>
      <c r="O874" s="4">
        <f>YEAR(rozgrywka[[#This Row],[Data_rozgrywki]])</f>
        <v>2020</v>
      </c>
    </row>
    <row r="875" spans="1:15" x14ac:dyDescent="0.25">
      <c r="A875">
        <v>874</v>
      </c>
      <c r="B875">
        <v>19</v>
      </c>
      <c r="C875">
        <v>12</v>
      </c>
      <c r="D875" s="1">
        <v>43959</v>
      </c>
      <c r="E875">
        <v>37.51</v>
      </c>
      <c r="F875" t="str">
        <f>VLOOKUP(rozgrywka[[#This Row],[ID_gracza]],gracz[],2,FALSE)</f>
        <v>TapnalemXD</v>
      </c>
      <c r="G875" s="1">
        <f>VLOOKUP(rozgrywka[[#This Row],[ID_gracza]],gracz[],3,FALSE)</f>
        <v>43875</v>
      </c>
      <c r="H875" t="str">
        <f>VLOOKUP(rozgrywka[[#This Row],[ID_gracza]],gracz[],4,FALSE)</f>
        <v>Polska</v>
      </c>
      <c r="I875" t="str">
        <f>VLOOKUP(rozgrywka[[#This Row],[ID_mapy]],mapa[],2,FALSE)</f>
        <v>Goryle</v>
      </c>
      <c r="J875" t="str">
        <f>VLOOKUP(rozgrywka[[#This Row],[ID_mapy]],mapa[],3,FALSE)</f>
        <v>Czuj się dobrze S.A.</v>
      </c>
      <c r="K875">
        <f>VLOOKUP(rozgrywka[[#This Row],[ID_mapy]],mapa[],4,FALSE)</f>
        <v>5</v>
      </c>
      <c r="L875">
        <f>VLOOKUP(rozgrywka[[#This Row],[ID_mapy]],mapa[],5,FALSE)</f>
        <v>139</v>
      </c>
      <c r="M875">
        <f>VLOOKUP(rozgrywka[[#This Row],[ID_mapy]],mapa[],6,FALSE)</f>
        <v>1000</v>
      </c>
      <c r="N875" s="4">
        <f>MONTH(rozgrywka[[#This Row],[Data_rozgrywki]])</f>
        <v>5</v>
      </c>
      <c r="O875" s="4">
        <f>YEAR(rozgrywka[[#This Row],[Data_rozgrywki]])</f>
        <v>2020</v>
      </c>
    </row>
    <row r="876" spans="1:15" x14ac:dyDescent="0.25">
      <c r="A876">
        <v>875</v>
      </c>
      <c r="B876">
        <v>19</v>
      </c>
      <c r="C876">
        <v>12</v>
      </c>
      <c r="D876" s="1">
        <v>43959</v>
      </c>
      <c r="E876">
        <v>31.45</v>
      </c>
      <c r="F876" t="str">
        <f>VLOOKUP(rozgrywka[[#This Row],[ID_gracza]],gracz[],2,FALSE)</f>
        <v>TapnalemXD</v>
      </c>
      <c r="G876" s="1">
        <f>VLOOKUP(rozgrywka[[#This Row],[ID_gracza]],gracz[],3,FALSE)</f>
        <v>43875</v>
      </c>
      <c r="H876" t="str">
        <f>VLOOKUP(rozgrywka[[#This Row],[ID_gracza]],gracz[],4,FALSE)</f>
        <v>Polska</v>
      </c>
      <c r="I876" t="str">
        <f>VLOOKUP(rozgrywka[[#This Row],[ID_mapy]],mapa[],2,FALSE)</f>
        <v>Goryle</v>
      </c>
      <c r="J876" t="str">
        <f>VLOOKUP(rozgrywka[[#This Row],[ID_mapy]],mapa[],3,FALSE)</f>
        <v>Czuj się dobrze S.A.</v>
      </c>
      <c r="K876">
        <f>VLOOKUP(rozgrywka[[#This Row],[ID_mapy]],mapa[],4,FALSE)</f>
        <v>5</v>
      </c>
      <c r="L876">
        <f>VLOOKUP(rozgrywka[[#This Row],[ID_mapy]],mapa[],5,FALSE)</f>
        <v>139</v>
      </c>
      <c r="M876">
        <f>VLOOKUP(rozgrywka[[#This Row],[ID_mapy]],mapa[],6,FALSE)</f>
        <v>1000</v>
      </c>
      <c r="N876" s="4">
        <f>MONTH(rozgrywka[[#This Row],[Data_rozgrywki]])</f>
        <v>5</v>
      </c>
      <c r="O876" s="4">
        <f>YEAR(rozgrywka[[#This Row],[Data_rozgrywki]])</f>
        <v>2020</v>
      </c>
    </row>
    <row r="877" spans="1:15" x14ac:dyDescent="0.25">
      <c r="A877">
        <v>876</v>
      </c>
      <c r="B877">
        <v>19</v>
      </c>
      <c r="C877">
        <v>12</v>
      </c>
      <c r="D877" s="1">
        <v>43959</v>
      </c>
      <c r="E877">
        <v>48.81</v>
      </c>
      <c r="F877" t="str">
        <f>VLOOKUP(rozgrywka[[#This Row],[ID_gracza]],gracz[],2,FALSE)</f>
        <v>TapnalemXD</v>
      </c>
      <c r="G877" s="1">
        <f>VLOOKUP(rozgrywka[[#This Row],[ID_gracza]],gracz[],3,FALSE)</f>
        <v>43875</v>
      </c>
      <c r="H877" t="str">
        <f>VLOOKUP(rozgrywka[[#This Row],[ID_gracza]],gracz[],4,FALSE)</f>
        <v>Polska</v>
      </c>
      <c r="I877" t="str">
        <f>VLOOKUP(rozgrywka[[#This Row],[ID_mapy]],mapa[],2,FALSE)</f>
        <v>Goryle</v>
      </c>
      <c r="J877" t="str">
        <f>VLOOKUP(rozgrywka[[#This Row],[ID_mapy]],mapa[],3,FALSE)</f>
        <v>Czuj się dobrze S.A.</v>
      </c>
      <c r="K877">
        <f>VLOOKUP(rozgrywka[[#This Row],[ID_mapy]],mapa[],4,FALSE)</f>
        <v>5</v>
      </c>
      <c r="L877">
        <f>VLOOKUP(rozgrywka[[#This Row],[ID_mapy]],mapa[],5,FALSE)</f>
        <v>139</v>
      </c>
      <c r="M877">
        <f>VLOOKUP(rozgrywka[[#This Row],[ID_mapy]],mapa[],6,FALSE)</f>
        <v>1000</v>
      </c>
      <c r="N877" s="4">
        <f>MONTH(rozgrywka[[#This Row],[Data_rozgrywki]])</f>
        <v>5</v>
      </c>
      <c r="O877" s="4">
        <f>YEAR(rozgrywka[[#This Row],[Data_rozgrywki]])</f>
        <v>2020</v>
      </c>
    </row>
    <row r="878" spans="1:15" x14ac:dyDescent="0.25">
      <c r="A878">
        <v>877</v>
      </c>
      <c r="B878">
        <v>1</v>
      </c>
      <c r="C878">
        <v>17</v>
      </c>
      <c r="D878" s="1">
        <v>43960</v>
      </c>
      <c r="E878">
        <v>28.31</v>
      </c>
      <c r="F878" t="str">
        <f>VLOOKUP(rozgrywka[[#This Row],[ID_gracza]],gracz[],2,FALSE)</f>
        <v>Tapcio</v>
      </c>
      <c r="G878" s="1">
        <f>VLOOKUP(rozgrywka[[#This Row],[ID_gracza]],gracz[],3,FALSE)</f>
        <v>43842</v>
      </c>
      <c r="H878" t="str">
        <f>VLOOKUP(rozgrywka[[#This Row],[ID_gracza]],gracz[],4,FALSE)</f>
        <v>Polska</v>
      </c>
      <c r="I878" t="str">
        <f>VLOOKUP(rozgrywka[[#This Row],[ID_mapy]],mapa[],2,FALSE)</f>
        <v>Tofik Lis</v>
      </c>
      <c r="J878" t="str">
        <f>VLOOKUP(rozgrywka[[#This Row],[ID_mapy]],mapa[],3,FALSE)</f>
        <v>Kość-Trąbek</v>
      </c>
      <c r="K878">
        <f>VLOOKUP(rozgrywka[[#This Row],[ID_mapy]],mapa[],4,FALSE)</f>
        <v>6</v>
      </c>
      <c r="L878">
        <f>VLOOKUP(rozgrywka[[#This Row],[ID_mapy]],mapa[],5,FALSE)</f>
        <v>160</v>
      </c>
      <c r="M878">
        <f>VLOOKUP(rozgrywka[[#This Row],[ID_mapy]],mapa[],6,FALSE)</f>
        <v>1200</v>
      </c>
      <c r="N878" s="4">
        <f>MONTH(rozgrywka[[#This Row],[Data_rozgrywki]])</f>
        <v>5</v>
      </c>
      <c r="O878" s="4">
        <f>YEAR(rozgrywka[[#This Row],[Data_rozgrywki]])</f>
        <v>2020</v>
      </c>
    </row>
    <row r="879" spans="1:15" x14ac:dyDescent="0.25">
      <c r="A879">
        <v>878</v>
      </c>
      <c r="B879">
        <v>1</v>
      </c>
      <c r="C879">
        <v>17</v>
      </c>
      <c r="D879" s="1">
        <v>43960</v>
      </c>
      <c r="E879">
        <v>28.46</v>
      </c>
      <c r="F879" t="str">
        <f>VLOOKUP(rozgrywka[[#This Row],[ID_gracza]],gracz[],2,FALSE)</f>
        <v>Tapcio</v>
      </c>
      <c r="G879" s="1">
        <f>VLOOKUP(rozgrywka[[#This Row],[ID_gracza]],gracz[],3,FALSE)</f>
        <v>43842</v>
      </c>
      <c r="H879" t="str">
        <f>VLOOKUP(rozgrywka[[#This Row],[ID_gracza]],gracz[],4,FALSE)</f>
        <v>Polska</v>
      </c>
      <c r="I879" t="str">
        <f>VLOOKUP(rozgrywka[[#This Row],[ID_mapy]],mapa[],2,FALSE)</f>
        <v>Tofik Lis</v>
      </c>
      <c r="J879" t="str">
        <f>VLOOKUP(rozgrywka[[#This Row],[ID_mapy]],mapa[],3,FALSE)</f>
        <v>Kość-Trąbek</v>
      </c>
      <c r="K879">
        <f>VLOOKUP(rozgrywka[[#This Row],[ID_mapy]],mapa[],4,FALSE)</f>
        <v>6</v>
      </c>
      <c r="L879">
        <f>VLOOKUP(rozgrywka[[#This Row],[ID_mapy]],mapa[],5,FALSE)</f>
        <v>160</v>
      </c>
      <c r="M879">
        <f>VLOOKUP(rozgrywka[[#This Row],[ID_mapy]],mapa[],6,FALSE)</f>
        <v>1200</v>
      </c>
      <c r="N879" s="4">
        <f>MONTH(rozgrywka[[#This Row],[Data_rozgrywki]])</f>
        <v>5</v>
      </c>
      <c r="O879" s="4">
        <f>YEAR(rozgrywka[[#This Row],[Data_rozgrywki]])</f>
        <v>2020</v>
      </c>
    </row>
    <row r="880" spans="1:15" x14ac:dyDescent="0.25">
      <c r="A880">
        <v>879</v>
      </c>
      <c r="B880">
        <v>1</v>
      </c>
      <c r="C880">
        <v>17</v>
      </c>
      <c r="D880" s="1">
        <v>43960</v>
      </c>
      <c r="E880">
        <v>45.71</v>
      </c>
      <c r="F880" t="str">
        <f>VLOOKUP(rozgrywka[[#This Row],[ID_gracza]],gracz[],2,FALSE)</f>
        <v>Tapcio</v>
      </c>
      <c r="G880" s="1">
        <f>VLOOKUP(rozgrywka[[#This Row],[ID_gracza]],gracz[],3,FALSE)</f>
        <v>43842</v>
      </c>
      <c r="H880" t="str">
        <f>VLOOKUP(rozgrywka[[#This Row],[ID_gracza]],gracz[],4,FALSE)</f>
        <v>Polska</v>
      </c>
      <c r="I880" t="str">
        <f>VLOOKUP(rozgrywka[[#This Row],[ID_mapy]],mapa[],2,FALSE)</f>
        <v>Tofik Lis</v>
      </c>
      <c r="J880" t="str">
        <f>VLOOKUP(rozgrywka[[#This Row],[ID_mapy]],mapa[],3,FALSE)</f>
        <v>Kość-Trąbek</v>
      </c>
      <c r="K880">
        <f>VLOOKUP(rozgrywka[[#This Row],[ID_mapy]],mapa[],4,FALSE)</f>
        <v>6</v>
      </c>
      <c r="L880">
        <f>VLOOKUP(rozgrywka[[#This Row],[ID_mapy]],mapa[],5,FALSE)</f>
        <v>160</v>
      </c>
      <c r="M880">
        <f>VLOOKUP(rozgrywka[[#This Row],[ID_mapy]],mapa[],6,FALSE)</f>
        <v>1200</v>
      </c>
      <c r="N880" s="4">
        <f>MONTH(rozgrywka[[#This Row],[Data_rozgrywki]])</f>
        <v>5</v>
      </c>
      <c r="O880" s="4">
        <f>YEAR(rozgrywka[[#This Row],[Data_rozgrywki]])</f>
        <v>2020</v>
      </c>
    </row>
    <row r="881" spans="1:15" x14ac:dyDescent="0.25">
      <c r="A881">
        <v>880</v>
      </c>
      <c r="B881">
        <v>1</v>
      </c>
      <c r="C881">
        <v>17</v>
      </c>
      <c r="D881" s="1">
        <v>43960</v>
      </c>
      <c r="E881">
        <v>53.24</v>
      </c>
      <c r="F881" t="str">
        <f>VLOOKUP(rozgrywka[[#This Row],[ID_gracza]],gracz[],2,FALSE)</f>
        <v>Tapcio</v>
      </c>
      <c r="G881" s="1">
        <f>VLOOKUP(rozgrywka[[#This Row],[ID_gracza]],gracz[],3,FALSE)</f>
        <v>43842</v>
      </c>
      <c r="H881" t="str">
        <f>VLOOKUP(rozgrywka[[#This Row],[ID_gracza]],gracz[],4,FALSE)</f>
        <v>Polska</v>
      </c>
      <c r="I881" t="str">
        <f>VLOOKUP(rozgrywka[[#This Row],[ID_mapy]],mapa[],2,FALSE)</f>
        <v>Tofik Lis</v>
      </c>
      <c r="J881" t="str">
        <f>VLOOKUP(rozgrywka[[#This Row],[ID_mapy]],mapa[],3,FALSE)</f>
        <v>Kość-Trąbek</v>
      </c>
      <c r="K881">
        <f>VLOOKUP(rozgrywka[[#This Row],[ID_mapy]],mapa[],4,FALSE)</f>
        <v>6</v>
      </c>
      <c r="L881">
        <f>VLOOKUP(rozgrywka[[#This Row],[ID_mapy]],mapa[],5,FALSE)</f>
        <v>160</v>
      </c>
      <c r="M881">
        <f>VLOOKUP(rozgrywka[[#This Row],[ID_mapy]],mapa[],6,FALSE)</f>
        <v>1200</v>
      </c>
      <c r="N881" s="4">
        <f>MONTH(rozgrywka[[#This Row],[Data_rozgrywki]])</f>
        <v>5</v>
      </c>
      <c r="O881" s="4">
        <f>YEAR(rozgrywka[[#This Row],[Data_rozgrywki]])</f>
        <v>2020</v>
      </c>
    </row>
    <row r="882" spans="1:15" x14ac:dyDescent="0.25">
      <c r="A882">
        <v>881</v>
      </c>
      <c r="B882">
        <v>1</v>
      </c>
      <c r="C882">
        <v>17</v>
      </c>
      <c r="D882" s="1">
        <v>43960</v>
      </c>
      <c r="E882">
        <v>69.89</v>
      </c>
      <c r="F882" t="str">
        <f>VLOOKUP(rozgrywka[[#This Row],[ID_gracza]],gracz[],2,FALSE)</f>
        <v>Tapcio</v>
      </c>
      <c r="G882" s="1">
        <f>VLOOKUP(rozgrywka[[#This Row],[ID_gracza]],gracz[],3,FALSE)</f>
        <v>43842</v>
      </c>
      <c r="H882" t="str">
        <f>VLOOKUP(rozgrywka[[#This Row],[ID_gracza]],gracz[],4,FALSE)</f>
        <v>Polska</v>
      </c>
      <c r="I882" t="str">
        <f>VLOOKUP(rozgrywka[[#This Row],[ID_mapy]],mapa[],2,FALSE)</f>
        <v>Tofik Lis</v>
      </c>
      <c r="J882" t="str">
        <f>VLOOKUP(rozgrywka[[#This Row],[ID_mapy]],mapa[],3,FALSE)</f>
        <v>Kość-Trąbek</v>
      </c>
      <c r="K882">
        <f>VLOOKUP(rozgrywka[[#This Row],[ID_mapy]],mapa[],4,FALSE)</f>
        <v>6</v>
      </c>
      <c r="L882">
        <f>VLOOKUP(rozgrywka[[#This Row],[ID_mapy]],mapa[],5,FALSE)</f>
        <v>160</v>
      </c>
      <c r="M882">
        <f>VLOOKUP(rozgrywka[[#This Row],[ID_mapy]],mapa[],6,FALSE)</f>
        <v>1200</v>
      </c>
      <c r="N882" s="4">
        <f>MONTH(rozgrywka[[#This Row],[Data_rozgrywki]])</f>
        <v>5</v>
      </c>
      <c r="O882" s="4">
        <f>YEAR(rozgrywka[[#This Row],[Data_rozgrywki]])</f>
        <v>2020</v>
      </c>
    </row>
    <row r="883" spans="1:15" x14ac:dyDescent="0.25">
      <c r="A883">
        <v>882</v>
      </c>
      <c r="B883">
        <v>19</v>
      </c>
      <c r="C883">
        <v>12</v>
      </c>
      <c r="D883" s="1">
        <v>43960</v>
      </c>
      <c r="E883">
        <v>41.48</v>
      </c>
      <c r="F883" t="str">
        <f>VLOOKUP(rozgrywka[[#This Row],[ID_gracza]],gracz[],2,FALSE)</f>
        <v>TapnalemXD</v>
      </c>
      <c r="G883" s="1">
        <f>VLOOKUP(rozgrywka[[#This Row],[ID_gracza]],gracz[],3,FALSE)</f>
        <v>43875</v>
      </c>
      <c r="H883" t="str">
        <f>VLOOKUP(rozgrywka[[#This Row],[ID_gracza]],gracz[],4,FALSE)</f>
        <v>Polska</v>
      </c>
      <c r="I883" t="str">
        <f>VLOOKUP(rozgrywka[[#This Row],[ID_mapy]],mapa[],2,FALSE)</f>
        <v>Goryle</v>
      </c>
      <c r="J883" t="str">
        <f>VLOOKUP(rozgrywka[[#This Row],[ID_mapy]],mapa[],3,FALSE)</f>
        <v>Czuj się dobrze S.A.</v>
      </c>
      <c r="K883">
        <f>VLOOKUP(rozgrywka[[#This Row],[ID_mapy]],mapa[],4,FALSE)</f>
        <v>5</v>
      </c>
      <c r="L883">
        <f>VLOOKUP(rozgrywka[[#This Row],[ID_mapy]],mapa[],5,FALSE)</f>
        <v>139</v>
      </c>
      <c r="M883">
        <f>VLOOKUP(rozgrywka[[#This Row],[ID_mapy]],mapa[],6,FALSE)</f>
        <v>1000</v>
      </c>
      <c r="N883" s="4">
        <f>MONTH(rozgrywka[[#This Row],[Data_rozgrywki]])</f>
        <v>5</v>
      </c>
      <c r="O883" s="4">
        <f>YEAR(rozgrywka[[#This Row],[Data_rozgrywki]])</f>
        <v>2020</v>
      </c>
    </row>
    <row r="884" spans="1:15" x14ac:dyDescent="0.25">
      <c r="A884">
        <v>883</v>
      </c>
      <c r="B884">
        <v>19</v>
      </c>
      <c r="C884">
        <v>12</v>
      </c>
      <c r="D884" s="1">
        <v>43960</v>
      </c>
      <c r="E884">
        <v>70.12</v>
      </c>
      <c r="F884" t="str">
        <f>VLOOKUP(rozgrywka[[#This Row],[ID_gracza]],gracz[],2,FALSE)</f>
        <v>TapnalemXD</v>
      </c>
      <c r="G884" s="1">
        <f>VLOOKUP(rozgrywka[[#This Row],[ID_gracza]],gracz[],3,FALSE)</f>
        <v>43875</v>
      </c>
      <c r="H884" t="str">
        <f>VLOOKUP(rozgrywka[[#This Row],[ID_gracza]],gracz[],4,FALSE)</f>
        <v>Polska</v>
      </c>
      <c r="I884" t="str">
        <f>VLOOKUP(rozgrywka[[#This Row],[ID_mapy]],mapa[],2,FALSE)</f>
        <v>Goryle</v>
      </c>
      <c r="J884" t="str">
        <f>VLOOKUP(rozgrywka[[#This Row],[ID_mapy]],mapa[],3,FALSE)</f>
        <v>Czuj się dobrze S.A.</v>
      </c>
      <c r="K884">
        <f>VLOOKUP(rozgrywka[[#This Row],[ID_mapy]],mapa[],4,FALSE)</f>
        <v>5</v>
      </c>
      <c r="L884">
        <f>VLOOKUP(rozgrywka[[#This Row],[ID_mapy]],mapa[],5,FALSE)</f>
        <v>139</v>
      </c>
      <c r="M884">
        <f>VLOOKUP(rozgrywka[[#This Row],[ID_mapy]],mapa[],6,FALSE)</f>
        <v>1000</v>
      </c>
      <c r="N884" s="4">
        <f>MONTH(rozgrywka[[#This Row],[Data_rozgrywki]])</f>
        <v>5</v>
      </c>
      <c r="O884" s="4">
        <f>YEAR(rozgrywka[[#This Row],[Data_rozgrywki]])</f>
        <v>2020</v>
      </c>
    </row>
    <row r="885" spans="1:15" x14ac:dyDescent="0.25">
      <c r="A885">
        <v>884</v>
      </c>
      <c r="B885">
        <v>19</v>
      </c>
      <c r="C885">
        <v>12</v>
      </c>
      <c r="D885" s="1">
        <v>43960</v>
      </c>
      <c r="E885">
        <v>73.66</v>
      </c>
      <c r="F885" t="str">
        <f>VLOOKUP(rozgrywka[[#This Row],[ID_gracza]],gracz[],2,FALSE)</f>
        <v>TapnalemXD</v>
      </c>
      <c r="G885" s="1">
        <f>VLOOKUP(rozgrywka[[#This Row],[ID_gracza]],gracz[],3,FALSE)</f>
        <v>43875</v>
      </c>
      <c r="H885" t="str">
        <f>VLOOKUP(rozgrywka[[#This Row],[ID_gracza]],gracz[],4,FALSE)</f>
        <v>Polska</v>
      </c>
      <c r="I885" t="str">
        <f>VLOOKUP(rozgrywka[[#This Row],[ID_mapy]],mapa[],2,FALSE)</f>
        <v>Goryle</v>
      </c>
      <c r="J885" t="str">
        <f>VLOOKUP(rozgrywka[[#This Row],[ID_mapy]],mapa[],3,FALSE)</f>
        <v>Czuj się dobrze S.A.</v>
      </c>
      <c r="K885">
        <f>VLOOKUP(rozgrywka[[#This Row],[ID_mapy]],mapa[],4,FALSE)</f>
        <v>5</v>
      </c>
      <c r="L885">
        <f>VLOOKUP(rozgrywka[[#This Row],[ID_mapy]],mapa[],5,FALSE)</f>
        <v>139</v>
      </c>
      <c r="M885">
        <f>VLOOKUP(rozgrywka[[#This Row],[ID_mapy]],mapa[],6,FALSE)</f>
        <v>1000</v>
      </c>
      <c r="N885" s="4">
        <f>MONTH(rozgrywka[[#This Row],[Data_rozgrywki]])</f>
        <v>5</v>
      </c>
      <c r="O885" s="4">
        <f>YEAR(rozgrywka[[#This Row],[Data_rozgrywki]])</f>
        <v>2020</v>
      </c>
    </row>
    <row r="886" spans="1:15" x14ac:dyDescent="0.25">
      <c r="A886">
        <v>885</v>
      </c>
      <c r="B886">
        <v>1</v>
      </c>
      <c r="C886">
        <v>17</v>
      </c>
      <c r="D886" s="1">
        <v>43961</v>
      </c>
      <c r="E886">
        <v>73.87</v>
      </c>
      <c r="F886" t="str">
        <f>VLOOKUP(rozgrywka[[#This Row],[ID_gracza]],gracz[],2,FALSE)</f>
        <v>Tapcio</v>
      </c>
      <c r="G886" s="1">
        <f>VLOOKUP(rozgrywka[[#This Row],[ID_gracza]],gracz[],3,FALSE)</f>
        <v>43842</v>
      </c>
      <c r="H886" t="str">
        <f>VLOOKUP(rozgrywka[[#This Row],[ID_gracza]],gracz[],4,FALSE)</f>
        <v>Polska</v>
      </c>
      <c r="I886" t="str">
        <f>VLOOKUP(rozgrywka[[#This Row],[ID_mapy]],mapa[],2,FALSE)</f>
        <v>Tofik Lis</v>
      </c>
      <c r="J886" t="str">
        <f>VLOOKUP(rozgrywka[[#This Row],[ID_mapy]],mapa[],3,FALSE)</f>
        <v>Kość-Trąbek</v>
      </c>
      <c r="K886">
        <f>VLOOKUP(rozgrywka[[#This Row],[ID_mapy]],mapa[],4,FALSE)</f>
        <v>6</v>
      </c>
      <c r="L886">
        <f>VLOOKUP(rozgrywka[[#This Row],[ID_mapy]],mapa[],5,FALSE)</f>
        <v>160</v>
      </c>
      <c r="M886">
        <f>VLOOKUP(rozgrywka[[#This Row],[ID_mapy]],mapa[],6,FALSE)</f>
        <v>1200</v>
      </c>
      <c r="N886" s="4">
        <f>MONTH(rozgrywka[[#This Row],[Data_rozgrywki]])</f>
        <v>5</v>
      </c>
      <c r="O886" s="4">
        <f>YEAR(rozgrywka[[#This Row],[Data_rozgrywki]])</f>
        <v>2020</v>
      </c>
    </row>
    <row r="887" spans="1:15" x14ac:dyDescent="0.25">
      <c r="A887">
        <v>886</v>
      </c>
      <c r="B887">
        <v>1</v>
      </c>
      <c r="C887">
        <v>17</v>
      </c>
      <c r="D887" s="1">
        <v>43961</v>
      </c>
      <c r="E887">
        <v>63.67</v>
      </c>
      <c r="F887" t="str">
        <f>VLOOKUP(rozgrywka[[#This Row],[ID_gracza]],gracz[],2,FALSE)</f>
        <v>Tapcio</v>
      </c>
      <c r="G887" s="1">
        <f>VLOOKUP(rozgrywka[[#This Row],[ID_gracza]],gracz[],3,FALSE)</f>
        <v>43842</v>
      </c>
      <c r="H887" t="str">
        <f>VLOOKUP(rozgrywka[[#This Row],[ID_gracza]],gracz[],4,FALSE)</f>
        <v>Polska</v>
      </c>
      <c r="I887" t="str">
        <f>VLOOKUP(rozgrywka[[#This Row],[ID_mapy]],mapa[],2,FALSE)</f>
        <v>Tofik Lis</v>
      </c>
      <c r="J887" t="str">
        <f>VLOOKUP(rozgrywka[[#This Row],[ID_mapy]],mapa[],3,FALSE)</f>
        <v>Kość-Trąbek</v>
      </c>
      <c r="K887">
        <f>VLOOKUP(rozgrywka[[#This Row],[ID_mapy]],mapa[],4,FALSE)</f>
        <v>6</v>
      </c>
      <c r="L887">
        <f>VLOOKUP(rozgrywka[[#This Row],[ID_mapy]],mapa[],5,FALSE)</f>
        <v>160</v>
      </c>
      <c r="M887">
        <f>VLOOKUP(rozgrywka[[#This Row],[ID_mapy]],mapa[],6,FALSE)</f>
        <v>1200</v>
      </c>
      <c r="N887" s="4">
        <f>MONTH(rozgrywka[[#This Row],[Data_rozgrywki]])</f>
        <v>5</v>
      </c>
      <c r="O887" s="4">
        <f>YEAR(rozgrywka[[#This Row],[Data_rozgrywki]])</f>
        <v>2020</v>
      </c>
    </row>
    <row r="888" spans="1:15" x14ac:dyDescent="0.25">
      <c r="A888">
        <v>887</v>
      </c>
      <c r="B888">
        <v>19</v>
      </c>
      <c r="C888">
        <v>12</v>
      </c>
      <c r="D888" s="1">
        <v>43962</v>
      </c>
      <c r="E888">
        <v>69.7</v>
      </c>
      <c r="F888" t="str">
        <f>VLOOKUP(rozgrywka[[#This Row],[ID_gracza]],gracz[],2,FALSE)</f>
        <v>TapnalemXD</v>
      </c>
      <c r="G888" s="1">
        <f>VLOOKUP(rozgrywka[[#This Row],[ID_gracza]],gracz[],3,FALSE)</f>
        <v>43875</v>
      </c>
      <c r="H888" t="str">
        <f>VLOOKUP(rozgrywka[[#This Row],[ID_gracza]],gracz[],4,FALSE)</f>
        <v>Polska</v>
      </c>
      <c r="I888" t="str">
        <f>VLOOKUP(rozgrywka[[#This Row],[ID_mapy]],mapa[],2,FALSE)</f>
        <v>Goryle</v>
      </c>
      <c r="J888" t="str">
        <f>VLOOKUP(rozgrywka[[#This Row],[ID_mapy]],mapa[],3,FALSE)</f>
        <v>Czuj się dobrze S.A.</v>
      </c>
      <c r="K888">
        <f>VLOOKUP(rozgrywka[[#This Row],[ID_mapy]],mapa[],4,FALSE)</f>
        <v>5</v>
      </c>
      <c r="L888">
        <f>VLOOKUP(rozgrywka[[#This Row],[ID_mapy]],mapa[],5,FALSE)</f>
        <v>139</v>
      </c>
      <c r="M888">
        <f>VLOOKUP(rozgrywka[[#This Row],[ID_mapy]],mapa[],6,FALSE)</f>
        <v>1000</v>
      </c>
      <c r="N888" s="4">
        <f>MONTH(rozgrywka[[#This Row],[Data_rozgrywki]])</f>
        <v>5</v>
      </c>
      <c r="O888" s="4">
        <f>YEAR(rozgrywka[[#This Row],[Data_rozgrywki]])</f>
        <v>2020</v>
      </c>
    </row>
    <row r="889" spans="1:15" x14ac:dyDescent="0.25">
      <c r="A889">
        <v>888</v>
      </c>
      <c r="B889">
        <v>19</v>
      </c>
      <c r="C889">
        <v>12</v>
      </c>
      <c r="D889" s="1">
        <v>43962</v>
      </c>
      <c r="E889">
        <v>81.88</v>
      </c>
      <c r="F889" t="str">
        <f>VLOOKUP(rozgrywka[[#This Row],[ID_gracza]],gracz[],2,FALSE)</f>
        <v>TapnalemXD</v>
      </c>
      <c r="G889" s="1">
        <f>VLOOKUP(rozgrywka[[#This Row],[ID_gracza]],gracz[],3,FALSE)</f>
        <v>43875</v>
      </c>
      <c r="H889" t="str">
        <f>VLOOKUP(rozgrywka[[#This Row],[ID_gracza]],gracz[],4,FALSE)</f>
        <v>Polska</v>
      </c>
      <c r="I889" t="str">
        <f>VLOOKUP(rozgrywka[[#This Row],[ID_mapy]],mapa[],2,FALSE)</f>
        <v>Goryle</v>
      </c>
      <c r="J889" t="str">
        <f>VLOOKUP(rozgrywka[[#This Row],[ID_mapy]],mapa[],3,FALSE)</f>
        <v>Czuj się dobrze S.A.</v>
      </c>
      <c r="K889">
        <f>VLOOKUP(rozgrywka[[#This Row],[ID_mapy]],mapa[],4,FALSE)</f>
        <v>5</v>
      </c>
      <c r="L889">
        <f>VLOOKUP(rozgrywka[[#This Row],[ID_mapy]],mapa[],5,FALSE)</f>
        <v>139</v>
      </c>
      <c r="M889">
        <f>VLOOKUP(rozgrywka[[#This Row],[ID_mapy]],mapa[],6,FALSE)</f>
        <v>1000</v>
      </c>
      <c r="N889" s="4">
        <f>MONTH(rozgrywka[[#This Row],[Data_rozgrywki]])</f>
        <v>5</v>
      </c>
      <c r="O889" s="4">
        <f>YEAR(rozgrywka[[#This Row],[Data_rozgrywki]])</f>
        <v>2020</v>
      </c>
    </row>
    <row r="890" spans="1:15" x14ac:dyDescent="0.25">
      <c r="A890">
        <v>889</v>
      </c>
      <c r="B890">
        <v>19</v>
      </c>
      <c r="C890">
        <v>13</v>
      </c>
      <c r="D890" s="1">
        <v>43962</v>
      </c>
      <c r="E890">
        <v>12.61</v>
      </c>
      <c r="F890" t="str">
        <f>VLOOKUP(rozgrywka[[#This Row],[ID_gracza]],gracz[],2,FALSE)</f>
        <v>TapnalemXD</v>
      </c>
      <c r="G890" s="1">
        <f>VLOOKUP(rozgrywka[[#This Row],[ID_gracza]],gracz[],3,FALSE)</f>
        <v>43875</v>
      </c>
      <c r="H890" t="str">
        <f>VLOOKUP(rozgrywka[[#This Row],[ID_gracza]],gracz[],4,FALSE)</f>
        <v>Polska</v>
      </c>
      <c r="I890" t="str">
        <f>VLOOKUP(rozgrywka[[#This Row],[ID_mapy]],mapa[],2,FALSE)</f>
        <v>Królowa</v>
      </c>
      <c r="J890" t="str">
        <f>VLOOKUP(rozgrywka[[#This Row],[ID_mapy]],mapa[],3,FALSE)</f>
        <v>Nie Zatrzymuj Mnie Teraz</v>
      </c>
      <c r="K890">
        <f>VLOOKUP(rozgrywka[[#This Row],[ID_mapy]],mapa[],4,FALSE)</f>
        <v>5</v>
      </c>
      <c r="L890">
        <f>VLOOKUP(rozgrywka[[#This Row],[ID_mapy]],mapa[],5,FALSE)</f>
        <v>156</v>
      </c>
      <c r="M890">
        <f>VLOOKUP(rozgrywka[[#This Row],[ID_mapy]],mapa[],6,FALSE)</f>
        <v>1000</v>
      </c>
      <c r="N890" s="4">
        <f>MONTH(rozgrywka[[#This Row],[Data_rozgrywki]])</f>
        <v>5</v>
      </c>
      <c r="O890" s="4">
        <f>YEAR(rozgrywka[[#This Row],[Data_rozgrywki]])</f>
        <v>2020</v>
      </c>
    </row>
    <row r="891" spans="1:15" x14ac:dyDescent="0.25">
      <c r="A891">
        <v>890</v>
      </c>
      <c r="B891">
        <v>19</v>
      </c>
      <c r="C891">
        <v>13</v>
      </c>
      <c r="D891" s="1">
        <v>43963</v>
      </c>
      <c r="E891">
        <v>21.26</v>
      </c>
      <c r="F891" t="str">
        <f>VLOOKUP(rozgrywka[[#This Row],[ID_gracza]],gracz[],2,FALSE)</f>
        <v>TapnalemXD</v>
      </c>
      <c r="G891" s="1">
        <f>VLOOKUP(rozgrywka[[#This Row],[ID_gracza]],gracz[],3,FALSE)</f>
        <v>43875</v>
      </c>
      <c r="H891" t="str">
        <f>VLOOKUP(rozgrywka[[#This Row],[ID_gracza]],gracz[],4,FALSE)</f>
        <v>Polska</v>
      </c>
      <c r="I891" t="str">
        <f>VLOOKUP(rozgrywka[[#This Row],[ID_mapy]],mapa[],2,FALSE)</f>
        <v>Królowa</v>
      </c>
      <c r="J891" t="str">
        <f>VLOOKUP(rozgrywka[[#This Row],[ID_mapy]],mapa[],3,FALSE)</f>
        <v>Nie Zatrzymuj Mnie Teraz</v>
      </c>
      <c r="K891">
        <f>VLOOKUP(rozgrywka[[#This Row],[ID_mapy]],mapa[],4,FALSE)</f>
        <v>5</v>
      </c>
      <c r="L891">
        <f>VLOOKUP(rozgrywka[[#This Row],[ID_mapy]],mapa[],5,FALSE)</f>
        <v>156</v>
      </c>
      <c r="M891">
        <f>VLOOKUP(rozgrywka[[#This Row],[ID_mapy]],mapa[],6,FALSE)</f>
        <v>1000</v>
      </c>
      <c r="N891" s="4">
        <f>MONTH(rozgrywka[[#This Row],[Data_rozgrywki]])</f>
        <v>5</v>
      </c>
      <c r="O891" s="4">
        <f>YEAR(rozgrywka[[#This Row],[Data_rozgrywki]])</f>
        <v>2020</v>
      </c>
    </row>
    <row r="892" spans="1:15" x14ac:dyDescent="0.25">
      <c r="A892">
        <v>891</v>
      </c>
      <c r="B892">
        <v>1</v>
      </c>
      <c r="C892">
        <v>17</v>
      </c>
      <c r="D892" s="1">
        <v>43964</v>
      </c>
      <c r="E892">
        <v>87.9</v>
      </c>
      <c r="F892" t="str">
        <f>VLOOKUP(rozgrywka[[#This Row],[ID_gracza]],gracz[],2,FALSE)</f>
        <v>Tapcio</v>
      </c>
      <c r="G892" s="1">
        <f>VLOOKUP(rozgrywka[[#This Row],[ID_gracza]],gracz[],3,FALSE)</f>
        <v>43842</v>
      </c>
      <c r="H892" t="str">
        <f>VLOOKUP(rozgrywka[[#This Row],[ID_gracza]],gracz[],4,FALSE)</f>
        <v>Polska</v>
      </c>
      <c r="I892" t="str">
        <f>VLOOKUP(rozgrywka[[#This Row],[ID_mapy]],mapa[],2,FALSE)</f>
        <v>Tofik Lis</v>
      </c>
      <c r="J892" t="str">
        <f>VLOOKUP(rozgrywka[[#This Row],[ID_mapy]],mapa[],3,FALSE)</f>
        <v>Kość-Trąbek</v>
      </c>
      <c r="K892">
        <f>VLOOKUP(rozgrywka[[#This Row],[ID_mapy]],mapa[],4,FALSE)</f>
        <v>6</v>
      </c>
      <c r="L892">
        <f>VLOOKUP(rozgrywka[[#This Row],[ID_mapy]],mapa[],5,FALSE)</f>
        <v>160</v>
      </c>
      <c r="M892">
        <f>VLOOKUP(rozgrywka[[#This Row],[ID_mapy]],mapa[],6,FALSE)</f>
        <v>1200</v>
      </c>
      <c r="N892" s="4">
        <f>MONTH(rozgrywka[[#This Row],[Data_rozgrywki]])</f>
        <v>5</v>
      </c>
      <c r="O892" s="4">
        <f>YEAR(rozgrywka[[#This Row],[Data_rozgrywki]])</f>
        <v>2020</v>
      </c>
    </row>
    <row r="893" spans="1:15" x14ac:dyDescent="0.25">
      <c r="A893">
        <v>892</v>
      </c>
      <c r="B893">
        <v>1</v>
      </c>
      <c r="C893">
        <v>18</v>
      </c>
      <c r="D893" s="1">
        <v>43964</v>
      </c>
      <c r="E893">
        <v>10.36</v>
      </c>
      <c r="F893" t="str">
        <f>VLOOKUP(rozgrywka[[#This Row],[ID_gracza]],gracz[],2,FALSE)</f>
        <v>Tapcio</v>
      </c>
      <c r="G893" s="1">
        <f>VLOOKUP(rozgrywka[[#This Row],[ID_gracza]],gracz[],3,FALSE)</f>
        <v>43842</v>
      </c>
      <c r="H893" t="str">
        <f>VLOOKUP(rozgrywka[[#This Row],[ID_gracza]],gracz[],4,FALSE)</f>
        <v>Polska</v>
      </c>
      <c r="I893" t="str">
        <f>VLOOKUP(rozgrywka[[#This Row],[ID_mapy]],mapa[],2,FALSE)</f>
        <v>Aviciuś</v>
      </c>
      <c r="J893" t="str">
        <f>VLOOKUP(rozgrywka[[#This Row],[ID_mapy]],mapa[],3,FALSE)</f>
        <v>Obudź Mnie Proszę</v>
      </c>
      <c r="K893">
        <f>VLOOKUP(rozgrywka[[#This Row],[ID_mapy]],mapa[],4,FALSE)</f>
        <v>5</v>
      </c>
      <c r="L893">
        <f>VLOOKUP(rozgrywka[[#This Row],[ID_mapy]],mapa[],5,FALSE)</f>
        <v>124</v>
      </c>
      <c r="M893">
        <f>VLOOKUP(rozgrywka[[#This Row],[ID_mapy]],mapa[],6,FALSE)</f>
        <v>1000</v>
      </c>
      <c r="N893" s="4">
        <f>MONTH(rozgrywka[[#This Row],[Data_rozgrywki]])</f>
        <v>5</v>
      </c>
      <c r="O893" s="4">
        <f>YEAR(rozgrywka[[#This Row],[Data_rozgrywki]])</f>
        <v>2020</v>
      </c>
    </row>
    <row r="894" spans="1:15" x14ac:dyDescent="0.25">
      <c r="A894">
        <v>893</v>
      </c>
      <c r="B894">
        <v>19</v>
      </c>
      <c r="C894">
        <v>13</v>
      </c>
      <c r="D894" s="1">
        <v>43965</v>
      </c>
      <c r="E894">
        <v>29.98</v>
      </c>
      <c r="F894" t="str">
        <f>VLOOKUP(rozgrywka[[#This Row],[ID_gracza]],gracz[],2,FALSE)</f>
        <v>TapnalemXD</v>
      </c>
      <c r="G894" s="1">
        <f>VLOOKUP(rozgrywka[[#This Row],[ID_gracza]],gracz[],3,FALSE)</f>
        <v>43875</v>
      </c>
      <c r="H894" t="str">
        <f>VLOOKUP(rozgrywka[[#This Row],[ID_gracza]],gracz[],4,FALSE)</f>
        <v>Polska</v>
      </c>
      <c r="I894" t="str">
        <f>VLOOKUP(rozgrywka[[#This Row],[ID_mapy]],mapa[],2,FALSE)</f>
        <v>Królowa</v>
      </c>
      <c r="J894" t="str">
        <f>VLOOKUP(rozgrywka[[#This Row],[ID_mapy]],mapa[],3,FALSE)</f>
        <v>Nie Zatrzymuj Mnie Teraz</v>
      </c>
      <c r="K894">
        <f>VLOOKUP(rozgrywka[[#This Row],[ID_mapy]],mapa[],4,FALSE)</f>
        <v>5</v>
      </c>
      <c r="L894">
        <f>VLOOKUP(rozgrywka[[#This Row],[ID_mapy]],mapa[],5,FALSE)</f>
        <v>156</v>
      </c>
      <c r="M894">
        <f>VLOOKUP(rozgrywka[[#This Row],[ID_mapy]],mapa[],6,FALSE)</f>
        <v>1000</v>
      </c>
      <c r="N894" s="4">
        <f>MONTH(rozgrywka[[#This Row],[Data_rozgrywki]])</f>
        <v>5</v>
      </c>
      <c r="O894" s="4">
        <f>YEAR(rozgrywka[[#This Row],[Data_rozgrywki]])</f>
        <v>2020</v>
      </c>
    </row>
    <row r="895" spans="1:15" x14ac:dyDescent="0.25">
      <c r="A895">
        <v>894</v>
      </c>
      <c r="B895">
        <v>19</v>
      </c>
      <c r="C895">
        <v>13</v>
      </c>
      <c r="D895" s="1">
        <v>43965</v>
      </c>
      <c r="E895">
        <v>45.63</v>
      </c>
      <c r="F895" t="str">
        <f>VLOOKUP(rozgrywka[[#This Row],[ID_gracza]],gracz[],2,FALSE)</f>
        <v>TapnalemXD</v>
      </c>
      <c r="G895" s="1">
        <f>VLOOKUP(rozgrywka[[#This Row],[ID_gracza]],gracz[],3,FALSE)</f>
        <v>43875</v>
      </c>
      <c r="H895" t="str">
        <f>VLOOKUP(rozgrywka[[#This Row],[ID_gracza]],gracz[],4,FALSE)</f>
        <v>Polska</v>
      </c>
      <c r="I895" t="str">
        <f>VLOOKUP(rozgrywka[[#This Row],[ID_mapy]],mapa[],2,FALSE)</f>
        <v>Królowa</v>
      </c>
      <c r="J895" t="str">
        <f>VLOOKUP(rozgrywka[[#This Row],[ID_mapy]],mapa[],3,FALSE)</f>
        <v>Nie Zatrzymuj Mnie Teraz</v>
      </c>
      <c r="K895">
        <f>VLOOKUP(rozgrywka[[#This Row],[ID_mapy]],mapa[],4,FALSE)</f>
        <v>5</v>
      </c>
      <c r="L895">
        <f>VLOOKUP(rozgrywka[[#This Row],[ID_mapy]],mapa[],5,FALSE)</f>
        <v>156</v>
      </c>
      <c r="M895">
        <f>VLOOKUP(rozgrywka[[#This Row],[ID_mapy]],mapa[],6,FALSE)</f>
        <v>1000</v>
      </c>
      <c r="N895" s="4">
        <f>MONTH(rozgrywka[[#This Row],[Data_rozgrywki]])</f>
        <v>5</v>
      </c>
      <c r="O895" s="4">
        <f>YEAR(rozgrywka[[#This Row],[Data_rozgrywki]])</f>
        <v>2020</v>
      </c>
    </row>
    <row r="896" spans="1:15" x14ac:dyDescent="0.25">
      <c r="A896">
        <v>895</v>
      </c>
      <c r="B896">
        <v>19</v>
      </c>
      <c r="C896">
        <v>13</v>
      </c>
      <c r="D896" s="1">
        <v>43965</v>
      </c>
      <c r="E896">
        <v>41.29</v>
      </c>
      <c r="F896" t="str">
        <f>VLOOKUP(rozgrywka[[#This Row],[ID_gracza]],gracz[],2,FALSE)</f>
        <v>TapnalemXD</v>
      </c>
      <c r="G896" s="1">
        <f>VLOOKUP(rozgrywka[[#This Row],[ID_gracza]],gracz[],3,FALSE)</f>
        <v>43875</v>
      </c>
      <c r="H896" t="str">
        <f>VLOOKUP(rozgrywka[[#This Row],[ID_gracza]],gracz[],4,FALSE)</f>
        <v>Polska</v>
      </c>
      <c r="I896" t="str">
        <f>VLOOKUP(rozgrywka[[#This Row],[ID_mapy]],mapa[],2,FALSE)</f>
        <v>Królowa</v>
      </c>
      <c r="J896" t="str">
        <f>VLOOKUP(rozgrywka[[#This Row],[ID_mapy]],mapa[],3,FALSE)</f>
        <v>Nie Zatrzymuj Mnie Teraz</v>
      </c>
      <c r="K896">
        <f>VLOOKUP(rozgrywka[[#This Row],[ID_mapy]],mapa[],4,FALSE)</f>
        <v>5</v>
      </c>
      <c r="L896">
        <f>VLOOKUP(rozgrywka[[#This Row],[ID_mapy]],mapa[],5,FALSE)</f>
        <v>156</v>
      </c>
      <c r="M896">
        <f>VLOOKUP(rozgrywka[[#This Row],[ID_mapy]],mapa[],6,FALSE)</f>
        <v>1000</v>
      </c>
      <c r="N896" s="4">
        <f>MONTH(rozgrywka[[#This Row],[Data_rozgrywki]])</f>
        <v>5</v>
      </c>
      <c r="O896" s="4">
        <f>YEAR(rozgrywka[[#This Row],[Data_rozgrywki]])</f>
        <v>2020</v>
      </c>
    </row>
    <row r="897" spans="1:15" x14ac:dyDescent="0.25">
      <c r="A897">
        <v>896</v>
      </c>
      <c r="B897">
        <v>19</v>
      </c>
      <c r="C897">
        <v>13</v>
      </c>
      <c r="D897" s="1">
        <v>43965</v>
      </c>
      <c r="E897">
        <v>47.87</v>
      </c>
      <c r="F897" t="str">
        <f>VLOOKUP(rozgrywka[[#This Row],[ID_gracza]],gracz[],2,FALSE)</f>
        <v>TapnalemXD</v>
      </c>
      <c r="G897" s="1">
        <f>VLOOKUP(rozgrywka[[#This Row],[ID_gracza]],gracz[],3,FALSE)</f>
        <v>43875</v>
      </c>
      <c r="H897" t="str">
        <f>VLOOKUP(rozgrywka[[#This Row],[ID_gracza]],gracz[],4,FALSE)</f>
        <v>Polska</v>
      </c>
      <c r="I897" t="str">
        <f>VLOOKUP(rozgrywka[[#This Row],[ID_mapy]],mapa[],2,FALSE)</f>
        <v>Królowa</v>
      </c>
      <c r="J897" t="str">
        <f>VLOOKUP(rozgrywka[[#This Row],[ID_mapy]],mapa[],3,FALSE)</f>
        <v>Nie Zatrzymuj Mnie Teraz</v>
      </c>
      <c r="K897">
        <f>VLOOKUP(rozgrywka[[#This Row],[ID_mapy]],mapa[],4,FALSE)</f>
        <v>5</v>
      </c>
      <c r="L897">
        <f>VLOOKUP(rozgrywka[[#This Row],[ID_mapy]],mapa[],5,FALSE)</f>
        <v>156</v>
      </c>
      <c r="M897">
        <f>VLOOKUP(rozgrywka[[#This Row],[ID_mapy]],mapa[],6,FALSE)</f>
        <v>1000</v>
      </c>
      <c r="N897" s="4">
        <f>MONTH(rozgrywka[[#This Row],[Data_rozgrywki]])</f>
        <v>5</v>
      </c>
      <c r="O897" s="4">
        <f>YEAR(rozgrywka[[#This Row],[Data_rozgrywki]])</f>
        <v>2020</v>
      </c>
    </row>
    <row r="898" spans="1:15" x14ac:dyDescent="0.25">
      <c r="A898">
        <v>897</v>
      </c>
      <c r="B898">
        <v>19</v>
      </c>
      <c r="C898">
        <v>13</v>
      </c>
      <c r="D898" s="1">
        <v>43965</v>
      </c>
      <c r="E898">
        <v>59.96</v>
      </c>
      <c r="F898" t="str">
        <f>VLOOKUP(rozgrywka[[#This Row],[ID_gracza]],gracz[],2,FALSE)</f>
        <v>TapnalemXD</v>
      </c>
      <c r="G898" s="1">
        <f>VLOOKUP(rozgrywka[[#This Row],[ID_gracza]],gracz[],3,FALSE)</f>
        <v>43875</v>
      </c>
      <c r="H898" t="str">
        <f>VLOOKUP(rozgrywka[[#This Row],[ID_gracza]],gracz[],4,FALSE)</f>
        <v>Polska</v>
      </c>
      <c r="I898" t="str">
        <f>VLOOKUP(rozgrywka[[#This Row],[ID_mapy]],mapa[],2,FALSE)</f>
        <v>Królowa</v>
      </c>
      <c r="J898" t="str">
        <f>VLOOKUP(rozgrywka[[#This Row],[ID_mapy]],mapa[],3,FALSE)</f>
        <v>Nie Zatrzymuj Mnie Teraz</v>
      </c>
      <c r="K898">
        <f>VLOOKUP(rozgrywka[[#This Row],[ID_mapy]],mapa[],4,FALSE)</f>
        <v>5</v>
      </c>
      <c r="L898">
        <f>VLOOKUP(rozgrywka[[#This Row],[ID_mapy]],mapa[],5,FALSE)</f>
        <v>156</v>
      </c>
      <c r="M898">
        <f>VLOOKUP(rozgrywka[[#This Row],[ID_mapy]],mapa[],6,FALSE)</f>
        <v>1000</v>
      </c>
      <c r="N898" s="4">
        <f>MONTH(rozgrywka[[#This Row],[Data_rozgrywki]])</f>
        <v>5</v>
      </c>
      <c r="O898" s="4">
        <f>YEAR(rozgrywka[[#This Row],[Data_rozgrywki]])</f>
        <v>2020</v>
      </c>
    </row>
    <row r="899" spans="1:15" x14ac:dyDescent="0.25">
      <c r="A899">
        <v>898</v>
      </c>
      <c r="B899">
        <v>19</v>
      </c>
      <c r="C899">
        <v>13</v>
      </c>
      <c r="D899" s="1">
        <v>43966</v>
      </c>
      <c r="E899">
        <v>72.44</v>
      </c>
      <c r="F899" t="str">
        <f>VLOOKUP(rozgrywka[[#This Row],[ID_gracza]],gracz[],2,FALSE)</f>
        <v>TapnalemXD</v>
      </c>
      <c r="G899" s="1">
        <f>VLOOKUP(rozgrywka[[#This Row],[ID_gracza]],gracz[],3,FALSE)</f>
        <v>43875</v>
      </c>
      <c r="H899" t="str">
        <f>VLOOKUP(rozgrywka[[#This Row],[ID_gracza]],gracz[],4,FALSE)</f>
        <v>Polska</v>
      </c>
      <c r="I899" t="str">
        <f>VLOOKUP(rozgrywka[[#This Row],[ID_mapy]],mapa[],2,FALSE)</f>
        <v>Królowa</v>
      </c>
      <c r="J899" t="str">
        <f>VLOOKUP(rozgrywka[[#This Row],[ID_mapy]],mapa[],3,FALSE)</f>
        <v>Nie Zatrzymuj Mnie Teraz</v>
      </c>
      <c r="K899">
        <f>VLOOKUP(rozgrywka[[#This Row],[ID_mapy]],mapa[],4,FALSE)</f>
        <v>5</v>
      </c>
      <c r="L899">
        <f>VLOOKUP(rozgrywka[[#This Row],[ID_mapy]],mapa[],5,FALSE)</f>
        <v>156</v>
      </c>
      <c r="M899">
        <f>VLOOKUP(rozgrywka[[#This Row],[ID_mapy]],mapa[],6,FALSE)</f>
        <v>1000</v>
      </c>
      <c r="N899" s="4">
        <f>MONTH(rozgrywka[[#This Row],[Data_rozgrywki]])</f>
        <v>5</v>
      </c>
      <c r="O899" s="4">
        <f>YEAR(rozgrywka[[#This Row],[Data_rozgrywki]])</f>
        <v>2020</v>
      </c>
    </row>
    <row r="900" spans="1:15" x14ac:dyDescent="0.25">
      <c r="A900">
        <v>899</v>
      </c>
      <c r="B900">
        <v>19</v>
      </c>
      <c r="C900">
        <v>13</v>
      </c>
      <c r="D900" s="1">
        <v>43966</v>
      </c>
      <c r="E900">
        <v>51.48</v>
      </c>
      <c r="F900" t="str">
        <f>VLOOKUP(rozgrywka[[#This Row],[ID_gracza]],gracz[],2,FALSE)</f>
        <v>TapnalemXD</v>
      </c>
      <c r="G900" s="1">
        <f>VLOOKUP(rozgrywka[[#This Row],[ID_gracza]],gracz[],3,FALSE)</f>
        <v>43875</v>
      </c>
      <c r="H900" t="str">
        <f>VLOOKUP(rozgrywka[[#This Row],[ID_gracza]],gracz[],4,FALSE)</f>
        <v>Polska</v>
      </c>
      <c r="I900" t="str">
        <f>VLOOKUP(rozgrywka[[#This Row],[ID_mapy]],mapa[],2,FALSE)</f>
        <v>Królowa</v>
      </c>
      <c r="J900" t="str">
        <f>VLOOKUP(rozgrywka[[#This Row],[ID_mapy]],mapa[],3,FALSE)</f>
        <v>Nie Zatrzymuj Mnie Teraz</v>
      </c>
      <c r="K900">
        <f>VLOOKUP(rozgrywka[[#This Row],[ID_mapy]],mapa[],4,FALSE)</f>
        <v>5</v>
      </c>
      <c r="L900">
        <f>VLOOKUP(rozgrywka[[#This Row],[ID_mapy]],mapa[],5,FALSE)</f>
        <v>156</v>
      </c>
      <c r="M900">
        <f>VLOOKUP(rozgrywka[[#This Row],[ID_mapy]],mapa[],6,FALSE)</f>
        <v>1000</v>
      </c>
      <c r="N900" s="4">
        <f>MONTH(rozgrywka[[#This Row],[Data_rozgrywki]])</f>
        <v>5</v>
      </c>
      <c r="O900" s="4">
        <f>YEAR(rozgrywka[[#This Row],[Data_rozgrywki]])</f>
        <v>2020</v>
      </c>
    </row>
    <row r="901" spans="1:15" x14ac:dyDescent="0.25">
      <c r="A901">
        <v>900</v>
      </c>
      <c r="B901">
        <v>1</v>
      </c>
      <c r="C901">
        <v>18</v>
      </c>
      <c r="D901" s="1">
        <v>43967</v>
      </c>
      <c r="E901">
        <v>20.89</v>
      </c>
      <c r="F901" t="str">
        <f>VLOOKUP(rozgrywka[[#This Row],[ID_gracza]],gracz[],2,FALSE)</f>
        <v>Tapcio</v>
      </c>
      <c r="G901" s="1">
        <f>VLOOKUP(rozgrywka[[#This Row],[ID_gracza]],gracz[],3,FALSE)</f>
        <v>43842</v>
      </c>
      <c r="H901" t="str">
        <f>VLOOKUP(rozgrywka[[#This Row],[ID_gracza]],gracz[],4,FALSE)</f>
        <v>Polska</v>
      </c>
      <c r="I901" t="str">
        <f>VLOOKUP(rozgrywka[[#This Row],[ID_mapy]],mapa[],2,FALSE)</f>
        <v>Aviciuś</v>
      </c>
      <c r="J901" t="str">
        <f>VLOOKUP(rozgrywka[[#This Row],[ID_mapy]],mapa[],3,FALSE)</f>
        <v>Obudź Mnie Proszę</v>
      </c>
      <c r="K901">
        <f>VLOOKUP(rozgrywka[[#This Row],[ID_mapy]],mapa[],4,FALSE)</f>
        <v>5</v>
      </c>
      <c r="L901">
        <f>VLOOKUP(rozgrywka[[#This Row],[ID_mapy]],mapa[],5,FALSE)</f>
        <v>124</v>
      </c>
      <c r="M901">
        <f>VLOOKUP(rozgrywka[[#This Row],[ID_mapy]],mapa[],6,FALSE)</f>
        <v>1000</v>
      </c>
      <c r="N901" s="4">
        <f>MONTH(rozgrywka[[#This Row],[Data_rozgrywki]])</f>
        <v>5</v>
      </c>
      <c r="O901" s="4">
        <f>YEAR(rozgrywka[[#This Row],[Data_rozgrywki]])</f>
        <v>2020</v>
      </c>
    </row>
    <row r="902" spans="1:15" x14ac:dyDescent="0.25">
      <c r="A902">
        <v>901</v>
      </c>
      <c r="B902">
        <v>1</v>
      </c>
      <c r="C902">
        <v>18</v>
      </c>
      <c r="D902" s="1">
        <v>43967</v>
      </c>
      <c r="E902">
        <v>28.42</v>
      </c>
      <c r="F902" t="str">
        <f>VLOOKUP(rozgrywka[[#This Row],[ID_gracza]],gracz[],2,FALSE)</f>
        <v>Tapcio</v>
      </c>
      <c r="G902" s="1">
        <f>VLOOKUP(rozgrywka[[#This Row],[ID_gracza]],gracz[],3,FALSE)</f>
        <v>43842</v>
      </c>
      <c r="H902" t="str">
        <f>VLOOKUP(rozgrywka[[#This Row],[ID_gracza]],gracz[],4,FALSE)</f>
        <v>Polska</v>
      </c>
      <c r="I902" t="str">
        <f>VLOOKUP(rozgrywka[[#This Row],[ID_mapy]],mapa[],2,FALSE)</f>
        <v>Aviciuś</v>
      </c>
      <c r="J902" t="str">
        <f>VLOOKUP(rozgrywka[[#This Row],[ID_mapy]],mapa[],3,FALSE)</f>
        <v>Obudź Mnie Proszę</v>
      </c>
      <c r="K902">
        <f>VLOOKUP(rozgrywka[[#This Row],[ID_mapy]],mapa[],4,FALSE)</f>
        <v>5</v>
      </c>
      <c r="L902">
        <f>VLOOKUP(rozgrywka[[#This Row],[ID_mapy]],mapa[],5,FALSE)</f>
        <v>124</v>
      </c>
      <c r="M902">
        <f>VLOOKUP(rozgrywka[[#This Row],[ID_mapy]],mapa[],6,FALSE)</f>
        <v>1000</v>
      </c>
      <c r="N902" s="4">
        <f>MONTH(rozgrywka[[#This Row],[Data_rozgrywki]])</f>
        <v>5</v>
      </c>
      <c r="O902" s="4">
        <f>YEAR(rozgrywka[[#This Row],[Data_rozgrywki]])</f>
        <v>2020</v>
      </c>
    </row>
    <row r="903" spans="1:15" x14ac:dyDescent="0.25">
      <c r="A903">
        <v>902</v>
      </c>
      <c r="B903">
        <v>1</v>
      </c>
      <c r="C903">
        <v>18</v>
      </c>
      <c r="D903" s="1">
        <v>43967</v>
      </c>
      <c r="E903">
        <v>39.869999999999997</v>
      </c>
      <c r="F903" t="str">
        <f>VLOOKUP(rozgrywka[[#This Row],[ID_gracza]],gracz[],2,FALSE)</f>
        <v>Tapcio</v>
      </c>
      <c r="G903" s="1">
        <f>VLOOKUP(rozgrywka[[#This Row],[ID_gracza]],gracz[],3,FALSE)</f>
        <v>43842</v>
      </c>
      <c r="H903" t="str">
        <f>VLOOKUP(rozgrywka[[#This Row],[ID_gracza]],gracz[],4,FALSE)</f>
        <v>Polska</v>
      </c>
      <c r="I903" t="str">
        <f>VLOOKUP(rozgrywka[[#This Row],[ID_mapy]],mapa[],2,FALSE)</f>
        <v>Aviciuś</v>
      </c>
      <c r="J903" t="str">
        <f>VLOOKUP(rozgrywka[[#This Row],[ID_mapy]],mapa[],3,FALSE)</f>
        <v>Obudź Mnie Proszę</v>
      </c>
      <c r="K903">
        <f>VLOOKUP(rozgrywka[[#This Row],[ID_mapy]],mapa[],4,FALSE)</f>
        <v>5</v>
      </c>
      <c r="L903">
        <f>VLOOKUP(rozgrywka[[#This Row],[ID_mapy]],mapa[],5,FALSE)</f>
        <v>124</v>
      </c>
      <c r="M903">
        <f>VLOOKUP(rozgrywka[[#This Row],[ID_mapy]],mapa[],6,FALSE)</f>
        <v>1000</v>
      </c>
      <c r="N903" s="4">
        <f>MONTH(rozgrywka[[#This Row],[Data_rozgrywki]])</f>
        <v>5</v>
      </c>
      <c r="O903" s="4">
        <f>YEAR(rozgrywka[[#This Row],[Data_rozgrywki]])</f>
        <v>2020</v>
      </c>
    </row>
    <row r="904" spans="1:15" x14ac:dyDescent="0.25">
      <c r="A904">
        <v>903</v>
      </c>
      <c r="B904">
        <v>1</v>
      </c>
      <c r="C904">
        <v>18</v>
      </c>
      <c r="D904" s="1">
        <v>43967</v>
      </c>
      <c r="E904">
        <v>40.479999999999997</v>
      </c>
      <c r="F904" t="str">
        <f>VLOOKUP(rozgrywka[[#This Row],[ID_gracza]],gracz[],2,FALSE)</f>
        <v>Tapcio</v>
      </c>
      <c r="G904" s="1">
        <f>VLOOKUP(rozgrywka[[#This Row],[ID_gracza]],gracz[],3,FALSE)</f>
        <v>43842</v>
      </c>
      <c r="H904" t="str">
        <f>VLOOKUP(rozgrywka[[#This Row],[ID_gracza]],gracz[],4,FALSE)</f>
        <v>Polska</v>
      </c>
      <c r="I904" t="str">
        <f>VLOOKUP(rozgrywka[[#This Row],[ID_mapy]],mapa[],2,FALSE)</f>
        <v>Aviciuś</v>
      </c>
      <c r="J904" t="str">
        <f>VLOOKUP(rozgrywka[[#This Row],[ID_mapy]],mapa[],3,FALSE)</f>
        <v>Obudź Mnie Proszę</v>
      </c>
      <c r="K904">
        <f>VLOOKUP(rozgrywka[[#This Row],[ID_mapy]],mapa[],4,FALSE)</f>
        <v>5</v>
      </c>
      <c r="L904">
        <f>VLOOKUP(rozgrywka[[#This Row],[ID_mapy]],mapa[],5,FALSE)</f>
        <v>124</v>
      </c>
      <c r="M904">
        <f>VLOOKUP(rozgrywka[[#This Row],[ID_mapy]],mapa[],6,FALSE)</f>
        <v>1000</v>
      </c>
      <c r="N904" s="4">
        <f>MONTH(rozgrywka[[#This Row],[Data_rozgrywki]])</f>
        <v>5</v>
      </c>
      <c r="O904" s="4">
        <f>YEAR(rozgrywka[[#This Row],[Data_rozgrywki]])</f>
        <v>2020</v>
      </c>
    </row>
    <row r="905" spans="1:15" x14ac:dyDescent="0.25">
      <c r="A905">
        <v>904</v>
      </c>
      <c r="B905">
        <v>19</v>
      </c>
      <c r="C905">
        <v>13</v>
      </c>
      <c r="D905" s="1">
        <v>43967</v>
      </c>
      <c r="E905">
        <v>71.98</v>
      </c>
      <c r="F905" t="str">
        <f>VLOOKUP(rozgrywka[[#This Row],[ID_gracza]],gracz[],2,FALSE)</f>
        <v>TapnalemXD</v>
      </c>
      <c r="G905" s="1">
        <f>VLOOKUP(rozgrywka[[#This Row],[ID_gracza]],gracz[],3,FALSE)</f>
        <v>43875</v>
      </c>
      <c r="H905" t="str">
        <f>VLOOKUP(rozgrywka[[#This Row],[ID_gracza]],gracz[],4,FALSE)</f>
        <v>Polska</v>
      </c>
      <c r="I905" t="str">
        <f>VLOOKUP(rozgrywka[[#This Row],[ID_mapy]],mapa[],2,FALSE)</f>
        <v>Królowa</v>
      </c>
      <c r="J905" t="str">
        <f>VLOOKUP(rozgrywka[[#This Row],[ID_mapy]],mapa[],3,FALSE)</f>
        <v>Nie Zatrzymuj Mnie Teraz</v>
      </c>
      <c r="K905">
        <f>VLOOKUP(rozgrywka[[#This Row],[ID_mapy]],mapa[],4,FALSE)</f>
        <v>5</v>
      </c>
      <c r="L905">
        <f>VLOOKUP(rozgrywka[[#This Row],[ID_mapy]],mapa[],5,FALSE)</f>
        <v>156</v>
      </c>
      <c r="M905">
        <f>VLOOKUP(rozgrywka[[#This Row],[ID_mapy]],mapa[],6,FALSE)</f>
        <v>1000</v>
      </c>
      <c r="N905" s="4">
        <f>MONTH(rozgrywka[[#This Row],[Data_rozgrywki]])</f>
        <v>5</v>
      </c>
      <c r="O905" s="4">
        <f>YEAR(rozgrywka[[#This Row],[Data_rozgrywki]])</f>
        <v>2020</v>
      </c>
    </row>
    <row r="906" spans="1:15" x14ac:dyDescent="0.25">
      <c r="A906">
        <v>905</v>
      </c>
      <c r="B906">
        <v>19</v>
      </c>
      <c r="C906">
        <v>14</v>
      </c>
      <c r="D906" s="1">
        <v>43967</v>
      </c>
      <c r="E906">
        <v>10.56</v>
      </c>
      <c r="F906" t="str">
        <f>VLOOKUP(rozgrywka[[#This Row],[ID_gracza]],gracz[],2,FALSE)</f>
        <v>TapnalemXD</v>
      </c>
      <c r="G906" s="1">
        <f>VLOOKUP(rozgrywka[[#This Row],[ID_gracza]],gracz[],3,FALSE)</f>
        <v>43875</v>
      </c>
      <c r="H906" t="str">
        <f>VLOOKUP(rozgrywka[[#This Row],[ID_gracza]],gracz[],4,FALSE)</f>
        <v>Polska</v>
      </c>
      <c r="I906" t="str">
        <f>VLOOKUP(rozgrywka[[#This Row],[ID_mapy]],mapa[],2,FALSE)</f>
        <v>Reolka</v>
      </c>
      <c r="J906" t="str">
        <f>VLOOKUP(rozgrywka[[#This Row],[ID_mapy]],mapa[],3,FALSE)</f>
        <v>Bez Tytułu</v>
      </c>
      <c r="K906">
        <f>VLOOKUP(rozgrywka[[#This Row],[ID_mapy]],mapa[],4,FALSE)</f>
        <v>6</v>
      </c>
      <c r="L906">
        <f>VLOOKUP(rozgrywka[[#This Row],[ID_mapy]],mapa[],5,FALSE)</f>
        <v>190</v>
      </c>
      <c r="M906">
        <f>VLOOKUP(rozgrywka[[#This Row],[ID_mapy]],mapa[],6,FALSE)</f>
        <v>1200</v>
      </c>
      <c r="N906" s="4">
        <f>MONTH(rozgrywka[[#This Row],[Data_rozgrywki]])</f>
        <v>5</v>
      </c>
      <c r="O906" s="4">
        <f>YEAR(rozgrywka[[#This Row],[Data_rozgrywki]])</f>
        <v>2020</v>
      </c>
    </row>
    <row r="907" spans="1:15" x14ac:dyDescent="0.25">
      <c r="A907">
        <v>906</v>
      </c>
      <c r="B907">
        <v>19</v>
      </c>
      <c r="C907">
        <v>14</v>
      </c>
      <c r="D907" s="1">
        <v>43967</v>
      </c>
      <c r="E907">
        <v>24.01</v>
      </c>
      <c r="F907" t="str">
        <f>VLOOKUP(rozgrywka[[#This Row],[ID_gracza]],gracz[],2,FALSE)</f>
        <v>TapnalemXD</v>
      </c>
      <c r="G907" s="1">
        <f>VLOOKUP(rozgrywka[[#This Row],[ID_gracza]],gracz[],3,FALSE)</f>
        <v>43875</v>
      </c>
      <c r="H907" t="str">
        <f>VLOOKUP(rozgrywka[[#This Row],[ID_gracza]],gracz[],4,FALSE)</f>
        <v>Polska</v>
      </c>
      <c r="I907" t="str">
        <f>VLOOKUP(rozgrywka[[#This Row],[ID_mapy]],mapa[],2,FALSE)</f>
        <v>Reolka</v>
      </c>
      <c r="J907" t="str">
        <f>VLOOKUP(rozgrywka[[#This Row],[ID_mapy]],mapa[],3,FALSE)</f>
        <v>Bez Tytułu</v>
      </c>
      <c r="K907">
        <f>VLOOKUP(rozgrywka[[#This Row],[ID_mapy]],mapa[],4,FALSE)</f>
        <v>6</v>
      </c>
      <c r="L907">
        <f>VLOOKUP(rozgrywka[[#This Row],[ID_mapy]],mapa[],5,FALSE)</f>
        <v>190</v>
      </c>
      <c r="M907">
        <f>VLOOKUP(rozgrywka[[#This Row],[ID_mapy]],mapa[],6,FALSE)</f>
        <v>1200</v>
      </c>
      <c r="N907" s="4">
        <f>MONTH(rozgrywka[[#This Row],[Data_rozgrywki]])</f>
        <v>5</v>
      </c>
      <c r="O907" s="4">
        <f>YEAR(rozgrywka[[#This Row],[Data_rozgrywki]])</f>
        <v>2020</v>
      </c>
    </row>
    <row r="908" spans="1:15" x14ac:dyDescent="0.25">
      <c r="A908">
        <v>907</v>
      </c>
      <c r="B908">
        <v>1</v>
      </c>
      <c r="C908">
        <v>18</v>
      </c>
      <c r="D908" s="1">
        <v>43970</v>
      </c>
      <c r="E908">
        <v>65.05</v>
      </c>
      <c r="F908" t="str">
        <f>VLOOKUP(rozgrywka[[#This Row],[ID_gracza]],gracz[],2,FALSE)</f>
        <v>Tapcio</v>
      </c>
      <c r="G908" s="1">
        <f>VLOOKUP(rozgrywka[[#This Row],[ID_gracza]],gracz[],3,FALSE)</f>
        <v>43842</v>
      </c>
      <c r="H908" t="str">
        <f>VLOOKUP(rozgrywka[[#This Row],[ID_gracza]],gracz[],4,FALSE)</f>
        <v>Polska</v>
      </c>
      <c r="I908" t="str">
        <f>VLOOKUP(rozgrywka[[#This Row],[ID_mapy]],mapa[],2,FALSE)</f>
        <v>Aviciuś</v>
      </c>
      <c r="J908" t="str">
        <f>VLOOKUP(rozgrywka[[#This Row],[ID_mapy]],mapa[],3,FALSE)</f>
        <v>Obudź Mnie Proszę</v>
      </c>
      <c r="K908">
        <f>VLOOKUP(rozgrywka[[#This Row],[ID_mapy]],mapa[],4,FALSE)</f>
        <v>5</v>
      </c>
      <c r="L908">
        <f>VLOOKUP(rozgrywka[[#This Row],[ID_mapy]],mapa[],5,FALSE)</f>
        <v>124</v>
      </c>
      <c r="M908">
        <f>VLOOKUP(rozgrywka[[#This Row],[ID_mapy]],mapa[],6,FALSE)</f>
        <v>1000</v>
      </c>
      <c r="N908" s="4">
        <f>MONTH(rozgrywka[[#This Row],[Data_rozgrywki]])</f>
        <v>5</v>
      </c>
      <c r="O908" s="4">
        <f>YEAR(rozgrywka[[#This Row],[Data_rozgrywki]])</f>
        <v>2020</v>
      </c>
    </row>
    <row r="909" spans="1:15" x14ac:dyDescent="0.25">
      <c r="A909">
        <v>908</v>
      </c>
      <c r="B909">
        <v>1</v>
      </c>
      <c r="C909">
        <v>18</v>
      </c>
      <c r="D909" s="1">
        <v>43970</v>
      </c>
      <c r="E909">
        <v>55.8</v>
      </c>
      <c r="F909" t="str">
        <f>VLOOKUP(rozgrywka[[#This Row],[ID_gracza]],gracz[],2,FALSE)</f>
        <v>Tapcio</v>
      </c>
      <c r="G909" s="1">
        <f>VLOOKUP(rozgrywka[[#This Row],[ID_gracza]],gracz[],3,FALSE)</f>
        <v>43842</v>
      </c>
      <c r="H909" t="str">
        <f>VLOOKUP(rozgrywka[[#This Row],[ID_gracza]],gracz[],4,FALSE)</f>
        <v>Polska</v>
      </c>
      <c r="I909" t="str">
        <f>VLOOKUP(rozgrywka[[#This Row],[ID_mapy]],mapa[],2,FALSE)</f>
        <v>Aviciuś</v>
      </c>
      <c r="J909" t="str">
        <f>VLOOKUP(rozgrywka[[#This Row],[ID_mapy]],mapa[],3,FALSE)</f>
        <v>Obudź Mnie Proszę</v>
      </c>
      <c r="K909">
        <f>VLOOKUP(rozgrywka[[#This Row],[ID_mapy]],mapa[],4,FALSE)</f>
        <v>5</v>
      </c>
      <c r="L909">
        <f>VLOOKUP(rozgrywka[[#This Row],[ID_mapy]],mapa[],5,FALSE)</f>
        <v>124</v>
      </c>
      <c r="M909">
        <f>VLOOKUP(rozgrywka[[#This Row],[ID_mapy]],mapa[],6,FALSE)</f>
        <v>1000</v>
      </c>
      <c r="N909" s="4">
        <f>MONTH(rozgrywka[[#This Row],[Data_rozgrywki]])</f>
        <v>5</v>
      </c>
      <c r="O909" s="4">
        <f>YEAR(rozgrywka[[#This Row],[Data_rozgrywki]])</f>
        <v>2020</v>
      </c>
    </row>
    <row r="910" spans="1:15" x14ac:dyDescent="0.25">
      <c r="A910">
        <v>909</v>
      </c>
      <c r="B910">
        <v>1</v>
      </c>
      <c r="C910">
        <v>18</v>
      </c>
      <c r="D910" s="1">
        <v>43970</v>
      </c>
      <c r="E910">
        <v>78.34</v>
      </c>
      <c r="F910" t="str">
        <f>VLOOKUP(rozgrywka[[#This Row],[ID_gracza]],gracz[],2,FALSE)</f>
        <v>Tapcio</v>
      </c>
      <c r="G910" s="1">
        <f>VLOOKUP(rozgrywka[[#This Row],[ID_gracza]],gracz[],3,FALSE)</f>
        <v>43842</v>
      </c>
      <c r="H910" t="str">
        <f>VLOOKUP(rozgrywka[[#This Row],[ID_gracza]],gracz[],4,FALSE)</f>
        <v>Polska</v>
      </c>
      <c r="I910" t="str">
        <f>VLOOKUP(rozgrywka[[#This Row],[ID_mapy]],mapa[],2,FALSE)</f>
        <v>Aviciuś</v>
      </c>
      <c r="J910" t="str">
        <f>VLOOKUP(rozgrywka[[#This Row],[ID_mapy]],mapa[],3,FALSE)</f>
        <v>Obudź Mnie Proszę</v>
      </c>
      <c r="K910">
        <f>VLOOKUP(rozgrywka[[#This Row],[ID_mapy]],mapa[],4,FALSE)</f>
        <v>5</v>
      </c>
      <c r="L910">
        <f>VLOOKUP(rozgrywka[[#This Row],[ID_mapy]],mapa[],5,FALSE)</f>
        <v>124</v>
      </c>
      <c r="M910">
        <f>VLOOKUP(rozgrywka[[#This Row],[ID_mapy]],mapa[],6,FALSE)</f>
        <v>1000</v>
      </c>
      <c r="N910" s="4">
        <f>MONTH(rozgrywka[[#This Row],[Data_rozgrywki]])</f>
        <v>5</v>
      </c>
      <c r="O910" s="4">
        <f>YEAR(rozgrywka[[#This Row],[Data_rozgrywki]])</f>
        <v>2020</v>
      </c>
    </row>
    <row r="911" spans="1:15" x14ac:dyDescent="0.25">
      <c r="A911">
        <v>910</v>
      </c>
      <c r="B911">
        <v>1</v>
      </c>
      <c r="C911">
        <v>18</v>
      </c>
      <c r="D911" s="1">
        <v>43970</v>
      </c>
      <c r="E911">
        <v>80.75</v>
      </c>
      <c r="F911" t="str">
        <f>VLOOKUP(rozgrywka[[#This Row],[ID_gracza]],gracz[],2,FALSE)</f>
        <v>Tapcio</v>
      </c>
      <c r="G911" s="1">
        <f>VLOOKUP(rozgrywka[[#This Row],[ID_gracza]],gracz[],3,FALSE)</f>
        <v>43842</v>
      </c>
      <c r="H911" t="str">
        <f>VLOOKUP(rozgrywka[[#This Row],[ID_gracza]],gracz[],4,FALSE)</f>
        <v>Polska</v>
      </c>
      <c r="I911" t="str">
        <f>VLOOKUP(rozgrywka[[#This Row],[ID_mapy]],mapa[],2,FALSE)</f>
        <v>Aviciuś</v>
      </c>
      <c r="J911" t="str">
        <f>VLOOKUP(rozgrywka[[#This Row],[ID_mapy]],mapa[],3,FALSE)</f>
        <v>Obudź Mnie Proszę</v>
      </c>
      <c r="K911">
        <f>VLOOKUP(rozgrywka[[#This Row],[ID_mapy]],mapa[],4,FALSE)</f>
        <v>5</v>
      </c>
      <c r="L911">
        <f>VLOOKUP(rozgrywka[[#This Row],[ID_mapy]],mapa[],5,FALSE)</f>
        <v>124</v>
      </c>
      <c r="M911">
        <f>VLOOKUP(rozgrywka[[#This Row],[ID_mapy]],mapa[],6,FALSE)</f>
        <v>1000</v>
      </c>
      <c r="N911" s="4">
        <f>MONTH(rozgrywka[[#This Row],[Data_rozgrywki]])</f>
        <v>5</v>
      </c>
      <c r="O911" s="4">
        <f>YEAR(rozgrywka[[#This Row],[Data_rozgrywki]])</f>
        <v>2020</v>
      </c>
    </row>
    <row r="912" spans="1:15" x14ac:dyDescent="0.25">
      <c r="A912">
        <v>911</v>
      </c>
      <c r="B912">
        <v>1</v>
      </c>
      <c r="C912">
        <v>18</v>
      </c>
      <c r="D912" s="1">
        <v>43970</v>
      </c>
      <c r="E912">
        <v>59.85</v>
      </c>
      <c r="F912" t="str">
        <f>VLOOKUP(rozgrywka[[#This Row],[ID_gracza]],gracz[],2,FALSE)</f>
        <v>Tapcio</v>
      </c>
      <c r="G912" s="1">
        <f>VLOOKUP(rozgrywka[[#This Row],[ID_gracza]],gracz[],3,FALSE)</f>
        <v>43842</v>
      </c>
      <c r="H912" t="str">
        <f>VLOOKUP(rozgrywka[[#This Row],[ID_gracza]],gracz[],4,FALSE)</f>
        <v>Polska</v>
      </c>
      <c r="I912" t="str">
        <f>VLOOKUP(rozgrywka[[#This Row],[ID_mapy]],mapa[],2,FALSE)</f>
        <v>Aviciuś</v>
      </c>
      <c r="J912" t="str">
        <f>VLOOKUP(rozgrywka[[#This Row],[ID_mapy]],mapa[],3,FALSE)</f>
        <v>Obudź Mnie Proszę</v>
      </c>
      <c r="K912">
        <f>VLOOKUP(rozgrywka[[#This Row],[ID_mapy]],mapa[],4,FALSE)</f>
        <v>5</v>
      </c>
      <c r="L912">
        <f>VLOOKUP(rozgrywka[[#This Row],[ID_mapy]],mapa[],5,FALSE)</f>
        <v>124</v>
      </c>
      <c r="M912">
        <f>VLOOKUP(rozgrywka[[#This Row],[ID_mapy]],mapa[],6,FALSE)</f>
        <v>1000</v>
      </c>
      <c r="N912" s="4">
        <f>MONTH(rozgrywka[[#This Row],[Data_rozgrywki]])</f>
        <v>5</v>
      </c>
      <c r="O912" s="4">
        <f>YEAR(rozgrywka[[#This Row],[Data_rozgrywki]])</f>
        <v>2020</v>
      </c>
    </row>
    <row r="913" spans="1:15" x14ac:dyDescent="0.25">
      <c r="A913">
        <v>912</v>
      </c>
      <c r="B913">
        <v>1</v>
      </c>
      <c r="C913">
        <v>19</v>
      </c>
      <c r="D913" s="1">
        <v>43970</v>
      </c>
      <c r="E913">
        <v>16.760000000000002</v>
      </c>
      <c r="F913" t="str">
        <f>VLOOKUP(rozgrywka[[#This Row],[ID_gracza]],gracz[],2,FALSE)</f>
        <v>Tapcio</v>
      </c>
      <c r="G913" s="1">
        <f>VLOOKUP(rozgrywka[[#This Row],[ID_gracza]],gracz[],3,FALSE)</f>
        <v>43842</v>
      </c>
      <c r="H913" t="str">
        <f>VLOOKUP(rozgrywka[[#This Row],[ID_gracza]],gracz[],4,FALSE)</f>
        <v>Polska</v>
      </c>
      <c r="I913" t="str">
        <f>VLOOKUP(rozgrywka[[#This Row],[ID_mapy]],mapa[],2,FALSE)</f>
        <v>Dźwiękowy Szok Magii</v>
      </c>
      <c r="J913" t="str">
        <f>VLOOKUP(rozgrywka[[#This Row],[ID_mapy]],mapa[],3,FALSE)</f>
        <v>Pęknięte Tłuczki</v>
      </c>
      <c r="K913">
        <f>VLOOKUP(rozgrywka[[#This Row],[ID_mapy]],mapa[],4,FALSE)</f>
        <v>7</v>
      </c>
      <c r="L913">
        <f>VLOOKUP(rozgrywka[[#This Row],[ID_mapy]],mapa[],5,FALSE)</f>
        <v>170</v>
      </c>
      <c r="M913">
        <f>VLOOKUP(rozgrywka[[#This Row],[ID_mapy]],mapa[],6,FALSE)</f>
        <v>1400</v>
      </c>
      <c r="N913" s="4">
        <f>MONTH(rozgrywka[[#This Row],[Data_rozgrywki]])</f>
        <v>5</v>
      </c>
      <c r="O913" s="4">
        <f>YEAR(rozgrywka[[#This Row],[Data_rozgrywki]])</f>
        <v>2020</v>
      </c>
    </row>
    <row r="914" spans="1:15" x14ac:dyDescent="0.25">
      <c r="A914">
        <v>913</v>
      </c>
      <c r="B914">
        <v>1</v>
      </c>
      <c r="C914">
        <v>19</v>
      </c>
      <c r="D914" s="1">
        <v>43970</v>
      </c>
      <c r="E914">
        <v>25.09</v>
      </c>
      <c r="F914" t="str">
        <f>VLOOKUP(rozgrywka[[#This Row],[ID_gracza]],gracz[],2,FALSE)</f>
        <v>Tapcio</v>
      </c>
      <c r="G914" s="1">
        <f>VLOOKUP(rozgrywka[[#This Row],[ID_gracza]],gracz[],3,FALSE)</f>
        <v>43842</v>
      </c>
      <c r="H914" t="str">
        <f>VLOOKUP(rozgrywka[[#This Row],[ID_gracza]],gracz[],4,FALSE)</f>
        <v>Polska</v>
      </c>
      <c r="I914" t="str">
        <f>VLOOKUP(rozgrywka[[#This Row],[ID_mapy]],mapa[],2,FALSE)</f>
        <v>Dźwiękowy Szok Magii</v>
      </c>
      <c r="J914" t="str">
        <f>VLOOKUP(rozgrywka[[#This Row],[ID_mapy]],mapa[],3,FALSE)</f>
        <v>Pęknięte Tłuczki</v>
      </c>
      <c r="K914">
        <f>VLOOKUP(rozgrywka[[#This Row],[ID_mapy]],mapa[],4,FALSE)</f>
        <v>7</v>
      </c>
      <c r="L914">
        <f>VLOOKUP(rozgrywka[[#This Row],[ID_mapy]],mapa[],5,FALSE)</f>
        <v>170</v>
      </c>
      <c r="M914">
        <f>VLOOKUP(rozgrywka[[#This Row],[ID_mapy]],mapa[],6,FALSE)</f>
        <v>1400</v>
      </c>
      <c r="N914" s="4">
        <f>MONTH(rozgrywka[[#This Row],[Data_rozgrywki]])</f>
        <v>5</v>
      </c>
      <c r="O914" s="4">
        <f>YEAR(rozgrywka[[#This Row],[Data_rozgrywki]])</f>
        <v>2020</v>
      </c>
    </row>
    <row r="915" spans="1:15" x14ac:dyDescent="0.25">
      <c r="A915">
        <v>914</v>
      </c>
      <c r="B915">
        <v>1</v>
      </c>
      <c r="C915">
        <v>19</v>
      </c>
      <c r="D915" s="1">
        <v>43970</v>
      </c>
      <c r="E915">
        <v>30.74</v>
      </c>
      <c r="F915" t="str">
        <f>VLOOKUP(rozgrywka[[#This Row],[ID_gracza]],gracz[],2,FALSE)</f>
        <v>Tapcio</v>
      </c>
      <c r="G915" s="1">
        <f>VLOOKUP(rozgrywka[[#This Row],[ID_gracza]],gracz[],3,FALSE)</f>
        <v>43842</v>
      </c>
      <c r="H915" t="str">
        <f>VLOOKUP(rozgrywka[[#This Row],[ID_gracza]],gracz[],4,FALSE)</f>
        <v>Polska</v>
      </c>
      <c r="I915" t="str">
        <f>VLOOKUP(rozgrywka[[#This Row],[ID_mapy]],mapa[],2,FALSE)</f>
        <v>Dźwiękowy Szok Magii</v>
      </c>
      <c r="J915" t="str">
        <f>VLOOKUP(rozgrywka[[#This Row],[ID_mapy]],mapa[],3,FALSE)</f>
        <v>Pęknięte Tłuczki</v>
      </c>
      <c r="K915">
        <f>VLOOKUP(rozgrywka[[#This Row],[ID_mapy]],mapa[],4,FALSE)</f>
        <v>7</v>
      </c>
      <c r="L915">
        <f>VLOOKUP(rozgrywka[[#This Row],[ID_mapy]],mapa[],5,FALSE)</f>
        <v>170</v>
      </c>
      <c r="M915">
        <f>VLOOKUP(rozgrywka[[#This Row],[ID_mapy]],mapa[],6,FALSE)</f>
        <v>1400</v>
      </c>
      <c r="N915" s="4">
        <f>MONTH(rozgrywka[[#This Row],[Data_rozgrywki]])</f>
        <v>5</v>
      </c>
      <c r="O915" s="4">
        <f>YEAR(rozgrywka[[#This Row],[Data_rozgrywki]])</f>
        <v>2020</v>
      </c>
    </row>
    <row r="916" spans="1:15" x14ac:dyDescent="0.25">
      <c r="A916">
        <v>915</v>
      </c>
      <c r="B916">
        <v>1</v>
      </c>
      <c r="C916">
        <v>19</v>
      </c>
      <c r="D916" s="1">
        <v>43970</v>
      </c>
      <c r="E916">
        <v>44.56</v>
      </c>
      <c r="F916" t="str">
        <f>VLOOKUP(rozgrywka[[#This Row],[ID_gracza]],gracz[],2,FALSE)</f>
        <v>Tapcio</v>
      </c>
      <c r="G916" s="1">
        <f>VLOOKUP(rozgrywka[[#This Row],[ID_gracza]],gracz[],3,FALSE)</f>
        <v>43842</v>
      </c>
      <c r="H916" t="str">
        <f>VLOOKUP(rozgrywka[[#This Row],[ID_gracza]],gracz[],4,FALSE)</f>
        <v>Polska</v>
      </c>
      <c r="I916" t="str">
        <f>VLOOKUP(rozgrywka[[#This Row],[ID_mapy]],mapa[],2,FALSE)</f>
        <v>Dźwiękowy Szok Magii</v>
      </c>
      <c r="J916" t="str">
        <f>VLOOKUP(rozgrywka[[#This Row],[ID_mapy]],mapa[],3,FALSE)</f>
        <v>Pęknięte Tłuczki</v>
      </c>
      <c r="K916">
        <f>VLOOKUP(rozgrywka[[#This Row],[ID_mapy]],mapa[],4,FALSE)</f>
        <v>7</v>
      </c>
      <c r="L916">
        <f>VLOOKUP(rozgrywka[[#This Row],[ID_mapy]],mapa[],5,FALSE)</f>
        <v>170</v>
      </c>
      <c r="M916">
        <f>VLOOKUP(rozgrywka[[#This Row],[ID_mapy]],mapa[],6,FALSE)</f>
        <v>1400</v>
      </c>
      <c r="N916" s="4">
        <f>MONTH(rozgrywka[[#This Row],[Data_rozgrywki]])</f>
        <v>5</v>
      </c>
      <c r="O916" s="4">
        <f>YEAR(rozgrywka[[#This Row],[Data_rozgrywki]])</f>
        <v>2020</v>
      </c>
    </row>
    <row r="917" spans="1:15" x14ac:dyDescent="0.25">
      <c r="A917">
        <v>916</v>
      </c>
      <c r="B917">
        <v>1</v>
      </c>
      <c r="C917">
        <v>19</v>
      </c>
      <c r="D917" s="1">
        <v>43970</v>
      </c>
      <c r="E917">
        <v>40.19</v>
      </c>
      <c r="F917" t="str">
        <f>VLOOKUP(rozgrywka[[#This Row],[ID_gracza]],gracz[],2,FALSE)</f>
        <v>Tapcio</v>
      </c>
      <c r="G917" s="1">
        <f>VLOOKUP(rozgrywka[[#This Row],[ID_gracza]],gracz[],3,FALSE)</f>
        <v>43842</v>
      </c>
      <c r="H917" t="str">
        <f>VLOOKUP(rozgrywka[[#This Row],[ID_gracza]],gracz[],4,FALSE)</f>
        <v>Polska</v>
      </c>
      <c r="I917" t="str">
        <f>VLOOKUP(rozgrywka[[#This Row],[ID_mapy]],mapa[],2,FALSE)</f>
        <v>Dźwiękowy Szok Magii</v>
      </c>
      <c r="J917" t="str">
        <f>VLOOKUP(rozgrywka[[#This Row],[ID_mapy]],mapa[],3,FALSE)</f>
        <v>Pęknięte Tłuczki</v>
      </c>
      <c r="K917">
        <f>VLOOKUP(rozgrywka[[#This Row],[ID_mapy]],mapa[],4,FALSE)</f>
        <v>7</v>
      </c>
      <c r="L917">
        <f>VLOOKUP(rozgrywka[[#This Row],[ID_mapy]],mapa[],5,FALSE)</f>
        <v>170</v>
      </c>
      <c r="M917">
        <f>VLOOKUP(rozgrywka[[#This Row],[ID_mapy]],mapa[],6,FALSE)</f>
        <v>1400</v>
      </c>
      <c r="N917" s="4">
        <f>MONTH(rozgrywka[[#This Row],[Data_rozgrywki]])</f>
        <v>5</v>
      </c>
      <c r="O917" s="4">
        <f>YEAR(rozgrywka[[#This Row],[Data_rozgrywki]])</f>
        <v>2020</v>
      </c>
    </row>
    <row r="918" spans="1:15" x14ac:dyDescent="0.25">
      <c r="A918">
        <v>917</v>
      </c>
      <c r="B918">
        <v>1</v>
      </c>
      <c r="C918">
        <v>19</v>
      </c>
      <c r="D918" s="1">
        <v>43970</v>
      </c>
      <c r="E918">
        <v>46.71</v>
      </c>
      <c r="F918" t="str">
        <f>VLOOKUP(rozgrywka[[#This Row],[ID_gracza]],gracz[],2,FALSE)</f>
        <v>Tapcio</v>
      </c>
      <c r="G918" s="1">
        <f>VLOOKUP(rozgrywka[[#This Row],[ID_gracza]],gracz[],3,FALSE)</f>
        <v>43842</v>
      </c>
      <c r="H918" t="str">
        <f>VLOOKUP(rozgrywka[[#This Row],[ID_gracza]],gracz[],4,FALSE)</f>
        <v>Polska</v>
      </c>
      <c r="I918" t="str">
        <f>VLOOKUP(rozgrywka[[#This Row],[ID_mapy]],mapa[],2,FALSE)</f>
        <v>Dźwiękowy Szok Magii</v>
      </c>
      <c r="J918" t="str">
        <f>VLOOKUP(rozgrywka[[#This Row],[ID_mapy]],mapa[],3,FALSE)</f>
        <v>Pęknięte Tłuczki</v>
      </c>
      <c r="K918">
        <f>VLOOKUP(rozgrywka[[#This Row],[ID_mapy]],mapa[],4,FALSE)</f>
        <v>7</v>
      </c>
      <c r="L918">
        <f>VLOOKUP(rozgrywka[[#This Row],[ID_mapy]],mapa[],5,FALSE)</f>
        <v>170</v>
      </c>
      <c r="M918">
        <f>VLOOKUP(rozgrywka[[#This Row],[ID_mapy]],mapa[],6,FALSE)</f>
        <v>1400</v>
      </c>
      <c r="N918" s="4">
        <f>MONTH(rozgrywka[[#This Row],[Data_rozgrywki]])</f>
        <v>5</v>
      </c>
      <c r="O918" s="4">
        <f>YEAR(rozgrywka[[#This Row],[Data_rozgrywki]])</f>
        <v>2020</v>
      </c>
    </row>
    <row r="919" spans="1:15" x14ac:dyDescent="0.25">
      <c r="A919">
        <v>918</v>
      </c>
      <c r="B919">
        <v>1</v>
      </c>
      <c r="C919">
        <v>19</v>
      </c>
      <c r="D919" s="1">
        <v>43970</v>
      </c>
      <c r="E919">
        <v>62.84</v>
      </c>
      <c r="F919" t="str">
        <f>VLOOKUP(rozgrywka[[#This Row],[ID_gracza]],gracz[],2,FALSE)</f>
        <v>Tapcio</v>
      </c>
      <c r="G919" s="1">
        <f>VLOOKUP(rozgrywka[[#This Row],[ID_gracza]],gracz[],3,FALSE)</f>
        <v>43842</v>
      </c>
      <c r="H919" t="str">
        <f>VLOOKUP(rozgrywka[[#This Row],[ID_gracza]],gracz[],4,FALSE)</f>
        <v>Polska</v>
      </c>
      <c r="I919" t="str">
        <f>VLOOKUP(rozgrywka[[#This Row],[ID_mapy]],mapa[],2,FALSE)</f>
        <v>Dźwiękowy Szok Magii</v>
      </c>
      <c r="J919" t="str">
        <f>VLOOKUP(rozgrywka[[#This Row],[ID_mapy]],mapa[],3,FALSE)</f>
        <v>Pęknięte Tłuczki</v>
      </c>
      <c r="K919">
        <f>VLOOKUP(rozgrywka[[#This Row],[ID_mapy]],mapa[],4,FALSE)</f>
        <v>7</v>
      </c>
      <c r="L919">
        <f>VLOOKUP(rozgrywka[[#This Row],[ID_mapy]],mapa[],5,FALSE)</f>
        <v>170</v>
      </c>
      <c r="M919">
        <f>VLOOKUP(rozgrywka[[#This Row],[ID_mapy]],mapa[],6,FALSE)</f>
        <v>1400</v>
      </c>
      <c r="N919" s="4">
        <f>MONTH(rozgrywka[[#This Row],[Data_rozgrywki]])</f>
        <v>5</v>
      </c>
      <c r="O919" s="4">
        <f>YEAR(rozgrywka[[#This Row],[Data_rozgrywki]])</f>
        <v>2020</v>
      </c>
    </row>
    <row r="920" spans="1:15" x14ac:dyDescent="0.25">
      <c r="A920">
        <v>919</v>
      </c>
      <c r="B920">
        <v>1</v>
      </c>
      <c r="C920">
        <v>19</v>
      </c>
      <c r="D920" s="1">
        <v>43970</v>
      </c>
      <c r="E920">
        <v>59.48</v>
      </c>
      <c r="F920" t="str">
        <f>VLOOKUP(rozgrywka[[#This Row],[ID_gracza]],gracz[],2,FALSE)</f>
        <v>Tapcio</v>
      </c>
      <c r="G920" s="1">
        <f>VLOOKUP(rozgrywka[[#This Row],[ID_gracza]],gracz[],3,FALSE)</f>
        <v>43842</v>
      </c>
      <c r="H920" t="str">
        <f>VLOOKUP(rozgrywka[[#This Row],[ID_gracza]],gracz[],4,FALSE)</f>
        <v>Polska</v>
      </c>
      <c r="I920" t="str">
        <f>VLOOKUP(rozgrywka[[#This Row],[ID_mapy]],mapa[],2,FALSE)</f>
        <v>Dźwiękowy Szok Magii</v>
      </c>
      <c r="J920" t="str">
        <f>VLOOKUP(rozgrywka[[#This Row],[ID_mapy]],mapa[],3,FALSE)</f>
        <v>Pęknięte Tłuczki</v>
      </c>
      <c r="K920">
        <f>VLOOKUP(rozgrywka[[#This Row],[ID_mapy]],mapa[],4,FALSE)</f>
        <v>7</v>
      </c>
      <c r="L920">
        <f>VLOOKUP(rozgrywka[[#This Row],[ID_mapy]],mapa[],5,FALSE)</f>
        <v>170</v>
      </c>
      <c r="M920">
        <f>VLOOKUP(rozgrywka[[#This Row],[ID_mapy]],mapa[],6,FALSE)</f>
        <v>1400</v>
      </c>
      <c r="N920" s="4">
        <f>MONTH(rozgrywka[[#This Row],[Data_rozgrywki]])</f>
        <v>5</v>
      </c>
      <c r="O920" s="4">
        <f>YEAR(rozgrywka[[#This Row],[Data_rozgrywki]])</f>
        <v>2020</v>
      </c>
    </row>
    <row r="921" spans="1:15" x14ac:dyDescent="0.25">
      <c r="A921">
        <v>920</v>
      </c>
      <c r="B921">
        <v>19</v>
      </c>
      <c r="C921">
        <v>14</v>
      </c>
      <c r="D921" s="1">
        <v>43970</v>
      </c>
      <c r="E921">
        <v>35.71</v>
      </c>
      <c r="F921" t="str">
        <f>VLOOKUP(rozgrywka[[#This Row],[ID_gracza]],gracz[],2,FALSE)</f>
        <v>TapnalemXD</v>
      </c>
      <c r="G921" s="1">
        <f>VLOOKUP(rozgrywka[[#This Row],[ID_gracza]],gracz[],3,FALSE)</f>
        <v>43875</v>
      </c>
      <c r="H921" t="str">
        <f>VLOOKUP(rozgrywka[[#This Row],[ID_gracza]],gracz[],4,FALSE)</f>
        <v>Polska</v>
      </c>
      <c r="I921" t="str">
        <f>VLOOKUP(rozgrywka[[#This Row],[ID_mapy]],mapa[],2,FALSE)</f>
        <v>Reolka</v>
      </c>
      <c r="J921" t="str">
        <f>VLOOKUP(rozgrywka[[#This Row],[ID_mapy]],mapa[],3,FALSE)</f>
        <v>Bez Tytułu</v>
      </c>
      <c r="K921">
        <f>VLOOKUP(rozgrywka[[#This Row],[ID_mapy]],mapa[],4,FALSE)</f>
        <v>6</v>
      </c>
      <c r="L921">
        <f>VLOOKUP(rozgrywka[[#This Row],[ID_mapy]],mapa[],5,FALSE)</f>
        <v>190</v>
      </c>
      <c r="M921">
        <f>VLOOKUP(rozgrywka[[#This Row],[ID_mapy]],mapa[],6,FALSE)</f>
        <v>1200</v>
      </c>
      <c r="N921" s="4">
        <f>MONTH(rozgrywka[[#This Row],[Data_rozgrywki]])</f>
        <v>5</v>
      </c>
      <c r="O921" s="4">
        <f>YEAR(rozgrywka[[#This Row],[Data_rozgrywki]])</f>
        <v>2020</v>
      </c>
    </row>
    <row r="922" spans="1:15" x14ac:dyDescent="0.25">
      <c r="A922">
        <v>921</v>
      </c>
      <c r="B922">
        <v>1</v>
      </c>
      <c r="C922">
        <v>19</v>
      </c>
      <c r="D922" s="1">
        <v>43971</v>
      </c>
      <c r="E922">
        <v>79.400000000000006</v>
      </c>
      <c r="F922" t="str">
        <f>VLOOKUP(rozgrywka[[#This Row],[ID_gracza]],gracz[],2,FALSE)</f>
        <v>Tapcio</v>
      </c>
      <c r="G922" s="1">
        <f>VLOOKUP(rozgrywka[[#This Row],[ID_gracza]],gracz[],3,FALSE)</f>
        <v>43842</v>
      </c>
      <c r="H922" t="str">
        <f>VLOOKUP(rozgrywka[[#This Row],[ID_gracza]],gracz[],4,FALSE)</f>
        <v>Polska</v>
      </c>
      <c r="I922" t="str">
        <f>VLOOKUP(rozgrywka[[#This Row],[ID_mapy]],mapa[],2,FALSE)</f>
        <v>Dźwiękowy Szok Magii</v>
      </c>
      <c r="J922" t="str">
        <f>VLOOKUP(rozgrywka[[#This Row],[ID_mapy]],mapa[],3,FALSE)</f>
        <v>Pęknięte Tłuczki</v>
      </c>
      <c r="K922">
        <f>VLOOKUP(rozgrywka[[#This Row],[ID_mapy]],mapa[],4,FALSE)</f>
        <v>7</v>
      </c>
      <c r="L922">
        <f>VLOOKUP(rozgrywka[[#This Row],[ID_mapy]],mapa[],5,FALSE)</f>
        <v>170</v>
      </c>
      <c r="M922">
        <f>VLOOKUP(rozgrywka[[#This Row],[ID_mapy]],mapa[],6,FALSE)</f>
        <v>1400</v>
      </c>
      <c r="N922" s="4">
        <f>MONTH(rozgrywka[[#This Row],[Data_rozgrywki]])</f>
        <v>5</v>
      </c>
      <c r="O922" s="4">
        <f>YEAR(rozgrywka[[#This Row],[Data_rozgrywki]])</f>
        <v>2020</v>
      </c>
    </row>
    <row r="923" spans="1:15" x14ac:dyDescent="0.25">
      <c r="A923">
        <v>922</v>
      </c>
      <c r="B923">
        <v>1</v>
      </c>
      <c r="C923">
        <v>19</v>
      </c>
      <c r="D923" s="1">
        <v>43971</v>
      </c>
      <c r="E923">
        <v>74.040000000000006</v>
      </c>
      <c r="F923" t="str">
        <f>VLOOKUP(rozgrywka[[#This Row],[ID_gracza]],gracz[],2,FALSE)</f>
        <v>Tapcio</v>
      </c>
      <c r="G923" s="1">
        <f>VLOOKUP(rozgrywka[[#This Row],[ID_gracza]],gracz[],3,FALSE)</f>
        <v>43842</v>
      </c>
      <c r="H923" t="str">
        <f>VLOOKUP(rozgrywka[[#This Row],[ID_gracza]],gracz[],4,FALSE)</f>
        <v>Polska</v>
      </c>
      <c r="I923" t="str">
        <f>VLOOKUP(rozgrywka[[#This Row],[ID_mapy]],mapa[],2,FALSE)</f>
        <v>Dźwiękowy Szok Magii</v>
      </c>
      <c r="J923" t="str">
        <f>VLOOKUP(rozgrywka[[#This Row],[ID_mapy]],mapa[],3,FALSE)</f>
        <v>Pęknięte Tłuczki</v>
      </c>
      <c r="K923">
        <f>VLOOKUP(rozgrywka[[#This Row],[ID_mapy]],mapa[],4,FALSE)</f>
        <v>7</v>
      </c>
      <c r="L923">
        <f>VLOOKUP(rozgrywka[[#This Row],[ID_mapy]],mapa[],5,FALSE)</f>
        <v>170</v>
      </c>
      <c r="M923">
        <f>VLOOKUP(rozgrywka[[#This Row],[ID_mapy]],mapa[],6,FALSE)</f>
        <v>1400</v>
      </c>
      <c r="N923" s="4">
        <f>MONTH(rozgrywka[[#This Row],[Data_rozgrywki]])</f>
        <v>5</v>
      </c>
      <c r="O923" s="4">
        <f>YEAR(rozgrywka[[#This Row],[Data_rozgrywki]])</f>
        <v>2020</v>
      </c>
    </row>
    <row r="924" spans="1:15" x14ac:dyDescent="0.25">
      <c r="A924">
        <v>923</v>
      </c>
      <c r="B924">
        <v>19</v>
      </c>
      <c r="C924">
        <v>14</v>
      </c>
      <c r="D924" s="1">
        <v>43971</v>
      </c>
      <c r="E924">
        <v>34.76</v>
      </c>
      <c r="F924" t="str">
        <f>VLOOKUP(rozgrywka[[#This Row],[ID_gracza]],gracz[],2,FALSE)</f>
        <v>TapnalemXD</v>
      </c>
      <c r="G924" s="1">
        <f>VLOOKUP(rozgrywka[[#This Row],[ID_gracza]],gracz[],3,FALSE)</f>
        <v>43875</v>
      </c>
      <c r="H924" t="str">
        <f>VLOOKUP(rozgrywka[[#This Row],[ID_gracza]],gracz[],4,FALSE)</f>
        <v>Polska</v>
      </c>
      <c r="I924" t="str">
        <f>VLOOKUP(rozgrywka[[#This Row],[ID_mapy]],mapa[],2,FALSE)</f>
        <v>Reolka</v>
      </c>
      <c r="J924" t="str">
        <f>VLOOKUP(rozgrywka[[#This Row],[ID_mapy]],mapa[],3,FALSE)</f>
        <v>Bez Tytułu</v>
      </c>
      <c r="K924">
        <f>VLOOKUP(rozgrywka[[#This Row],[ID_mapy]],mapa[],4,FALSE)</f>
        <v>6</v>
      </c>
      <c r="L924">
        <f>VLOOKUP(rozgrywka[[#This Row],[ID_mapy]],mapa[],5,FALSE)</f>
        <v>190</v>
      </c>
      <c r="M924">
        <f>VLOOKUP(rozgrywka[[#This Row],[ID_mapy]],mapa[],6,FALSE)</f>
        <v>1200</v>
      </c>
      <c r="N924" s="4">
        <f>MONTH(rozgrywka[[#This Row],[Data_rozgrywki]])</f>
        <v>5</v>
      </c>
      <c r="O924" s="4">
        <f>YEAR(rozgrywka[[#This Row],[Data_rozgrywki]])</f>
        <v>2020</v>
      </c>
    </row>
    <row r="925" spans="1:15" x14ac:dyDescent="0.25">
      <c r="A925">
        <v>924</v>
      </c>
      <c r="B925">
        <v>19</v>
      </c>
      <c r="C925">
        <v>14</v>
      </c>
      <c r="D925" s="1">
        <v>43973</v>
      </c>
      <c r="E925">
        <v>49.33</v>
      </c>
      <c r="F925" t="str">
        <f>VLOOKUP(rozgrywka[[#This Row],[ID_gracza]],gracz[],2,FALSE)</f>
        <v>TapnalemXD</v>
      </c>
      <c r="G925" s="1">
        <f>VLOOKUP(rozgrywka[[#This Row],[ID_gracza]],gracz[],3,FALSE)</f>
        <v>43875</v>
      </c>
      <c r="H925" t="str">
        <f>VLOOKUP(rozgrywka[[#This Row],[ID_gracza]],gracz[],4,FALSE)</f>
        <v>Polska</v>
      </c>
      <c r="I925" t="str">
        <f>VLOOKUP(rozgrywka[[#This Row],[ID_mapy]],mapa[],2,FALSE)</f>
        <v>Reolka</v>
      </c>
      <c r="J925" t="str">
        <f>VLOOKUP(rozgrywka[[#This Row],[ID_mapy]],mapa[],3,FALSE)</f>
        <v>Bez Tytułu</v>
      </c>
      <c r="K925">
        <f>VLOOKUP(rozgrywka[[#This Row],[ID_mapy]],mapa[],4,FALSE)</f>
        <v>6</v>
      </c>
      <c r="L925">
        <f>VLOOKUP(rozgrywka[[#This Row],[ID_mapy]],mapa[],5,FALSE)</f>
        <v>190</v>
      </c>
      <c r="M925">
        <f>VLOOKUP(rozgrywka[[#This Row],[ID_mapy]],mapa[],6,FALSE)</f>
        <v>1200</v>
      </c>
      <c r="N925" s="4">
        <f>MONTH(rozgrywka[[#This Row],[Data_rozgrywki]])</f>
        <v>5</v>
      </c>
      <c r="O925" s="4">
        <f>YEAR(rozgrywka[[#This Row],[Data_rozgrywki]])</f>
        <v>2020</v>
      </c>
    </row>
    <row r="926" spans="1:15" x14ac:dyDescent="0.25">
      <c r="A926">
        <v>925</v>
      </c>
      <c r="B926">
        <v>19</v>
      </c>
      <c r="C926">
        <v>14</v>
      </c>
      <c r="D926" s="1">
        <v>43973</v>
      </c>
      <c r="E926">
        <v>38.82</v>
      </c>
      <c r="F926" t="str">
        <f>VLOOKUP(rozgrywka[[#This Row],[ID_gracza]],gracz[],2,FALSE)</f>
        <v>TapnalemXD</v>
      </c>
      <c r="G926" s="1">
        <f>VLOOKUP(rozgrywka[[#This Row],[ID_gracza]],gracz[],3,FALSE)</f>
        <v>43875</v>
      </c>
      <c r="H926" t="str">
        <f>VLOOKUP(rozgrywka[[#This Row],[ID_gracza]],gracz[],4,FALSE)</f>
        <v>Polska</v>
      </c>
      <c r="I926" t="str">
        <f>VLOOKUP(rozgrywka[[#This Row],[ID_mapy]],mapa[],2,FALSE)</f>
        <v>Reolka</v>
      </c>
      <c r="J926" t="str">
        <f>VLOOKUP(rozgrywka[[#This Row],[ID_mapy]],mapa[],3,FALSE)</f>
        <v>Bez Tytułu</v>
      </c>
      <c r="K926">
        <f>VLOOKUP(rozgrywka[[#This Row],[ID_mapy]],mapa[],4,FALSE)</f>
        <v>6</v>
      </c>
      <c r="L926">
        <f>VLOOKUP(rozgrywka[[#This Row],[ID_mapy]],mapa[],5,FALSE)</f>
        <v>190</v>
      </c>
      <c r="M926">
        <f>VLOOKUP(rozgrywka[[#This Row],[ID_mapy]],mapa[],6,FALSE)</f>
        <v>1200</v>
      </c>
      <c r="N926" s="4">
        <f>MONTH(rozgrywka[[#This Row],[Data_rozgrywki]])</f>
        <v>5</v>
      </c>
      <c r="O926" s="4">
        <f>YEAR(rozgrywka[[#This Row],[Data_rozgrywki]])</f>
        <v>2020</v>
      </c>
    </row>
    <row r="927" spans="1:15" x14ac:dyDescent="0.25">
      <c r="A927">
        <v>926</v>
      </c>
      <c r="B927">
        <v>19</v>
      </c>
      <c r="C927">
        <v>14</v>
      </c>
      <c r="D927" s="1">
        <v>43973</v>
      </c>
      <c r="E927">
        <v>72.290000000000006</v>
      </c>
      <c r="F927" t="str">
        <f>VLOOKUP(rozgrywka[[#This Row],[ID_gracza]],gracz[],2,FALSE)</f>
        <v>TapnalemXD</v>
      </c>
      <c r="G927" s="1">
        <f>VLOOKUP(rozgrywka[[#This Row],[ID_gracza]],gracz[],3,FALSE)</f>
        <v>43875</v>
      </c>
      <c r="H927" t="str">
        <f>VLOOKUP(rozgrywka[[#This Row],[ID_gracza]],gracz[],4,FALSE)</f>
        <v>Polska</v>
      </c>
      <c r="I927" t="str">
        <f>VLOOKUP(rozgrywka[[#This Row],[ID_mapy]],mapa[],2,FALSE)</f>
        <v>Reolka</v>
      </c>
      <c r="J927" t="str">
        <f>VLOOKUP(rozgrywka[[#This Row],[ID_mapy]],mapa[],3,FALSE)</f>
        <v>Bez Tytułu</v>
      </c>
      <c r="K927">
        <f>VLOOKUP(rozgrywka[[#This Row],[ID_mapy]],mapa[],4,FALSE)</f>
        <v>6</v>
      </c>
      <c r="L927">
        <f>VLOOKUP(rozgrywka[[#This Row],[ID_mapy]],mapa[],5,FALSE)</f>
        <v>190</v>
      </c>
      <c r="M927">
        <f>VLOOKUP(rozgrywka[[#This Row],[ID_mapy]],mapa[],6,FALSE)</f>
        <v>1200</v>
      </c>
      <c r="N927" s="4">
        <f>MONTH(rozgrywka[[#This Row],[Data_rozgrywki]])</f>
        <v>5</v>
      </c>
      <c r="O927" s="4">
        <f>YEAR(rozgrywka[[#This Row],[Data_rozgrywki]])</f>
        <v>2020</v>
      </c>
    </row>
    <row r="928" spans="1:15" x14ac:dyDescent="0.25">
      <c r="A928">
        <v>927</v>
      </c>
      <c r="B928">
        <v>19</v>
      </c>
      <c r="C928">
        <v>14</v>
      </c>
      <c r="D928" s="1">
        <v>43973</v>
      </c>
      <c r="E928">
        <v>68.75</v>
      </c>
      <c r="F928" t="str">
        <f>VLOOKUP(rozgrywka[[#This Row],[ID_gracza]],gracz[],2,FALSE)</f>
        <v>TapnalemXD</v>
      </c>
      <c r="G928" s="1">
        <f>VLOOKUP(rozgrywka[[#This Row],[ID_gracza]],gracz[],3,FALSE)</f>
        <v>43875</v>
      </c>
      <c r="H928" t="str">
        <f>VLOOKUP(rozgrywka[[#This Row],[ID_gracza]],gracz[],4,FALSE)</f>
        <v>Polska</v>
      </c>
      <c r="I928" t="str">
        <f>VLOOKUP(rozgrywka[[#This Row],[ID_mapy]],mapa[],2,FALSE)</f>
        <v>Reolka</v>
      </c>
      <c r="J928" t="str">
        <f>VLOOKUP(rozgrywka[[#This Row],[ID_mapy]],mapa[],3,FALSE)</f>
        <v>Bez Tytułu</v>
      </c>
      <c r="K928">
        <f>VLOOKUP(rozgrywka[[#This Row],[ID_mapy]],mapa[],4,FALSE)</f>
        <v>6</v>
      </c>
      <c r="L928">
        <f>VLOOKUP(rozgrywka[[#This Row],[ID_mapy]],mapa[],5,FALSE)</f>
        <v>190</v>
      </c>
      <c r="M928">
        <f>VLOOKUP(rozgrywka[[#This Row],[ID_mapy]],mapa[],6,FALSE)</f>
        <v>1200</v>
      </c>
      <c r="N928" s="4">
        <f>MONTH(rozgrywka[[#This Row],[Data_rozgrywki]])</f>
        <v>5</v>
      </c>
      <c r="O928" s="4">
        <f>YEAR(rozgrywka[[#This Row],[Data_rozgrywki]])</f>
        <v>2020</v>
      </c>
    </row>
    <row r="929" spans="1:15" x14ac:dyDescent="0.25">
      <c r="A929">
        <v>928</v>
      </c>
      <c r="B929">
        <v>19</v>
      </c>
      <c r="C929">
        <v>14</v>
      </c>
      <c r="D929" s="1">
        <v>43973</v>
      </c>
      <c r="E929">
        <v>89.11</v>
      </c>
      <c r="F929" t="str">
        <f>VLOOKUP(rozgrywka[[#This Row],[ID_gracza]],gracz[],2,FALSE)</f>
        <v>TapnalemXD</v>
      </c>
      <c r="G929" s="1">
        <f>VLOOKUP(rozgrywka[[#This Row],[ID_gracza]],gracz[],3,FALSE)</f>
        <v>43875</v>
      </c>
      <c r="H929" t="str">
        <f>VLOOKUP(rozgrywka[[#This Row],[ID_gracza]],gracz[],4,FALSE)</f>
        <v>Polska</v>
      </c>
      <c r="I929" t="str">
        <f>VLOOKUP(rozgrywka[[#This Row],[ID_mapy]],mapa[],2,FALSE)</f>
        <v>Reolka</v>
      </c>
      <c r="J929" t="str">
        <f>VLOOKUP(rozgrywka[[#This Row],[ID_mapy]],mapa[],3,FALSE)</f>
        <v>Bez Tytułu</v>
      </c>
      <c r="K929">
        <f>VLOOKUP(rozgrywka[[#This Row],[ID_mapy]],mapa[],4,FALSE)</f>
        <v>6</v>
      </c>
      <c r="L929">
        <f>VLOOKUP(rozgrywka[[#This Row],[ID_mapy]],mapa[],5,FALSE)</f>
        <v>190</v>
      </c>
      <c r="M929">
        <f>VLOOKUP(rozgrywka[[#This Row],[ID_mapy]],mapa[],6,FALSE)</f>
        <v>1200</v>
      </c>
      <c r="N929" s="4">
        <f>MONTH(rozgrywka[[#This Row],[Data_rozgrywki]])</f>
        <v>5</v>
      </c>
      <c r="O929" s="4">
        <f>YEAR(rozgrywka[[#This Row],[Data_rozgrywki]])</f>
        <v>2020</v>
      </c>
    </row>
    <row r="930" spans="1:15" x14ac:dyDescent="0.25">
      <c r="A930">
        <v>929</v>
      </c>
      <c r="B930">
        <v>19</v>
      </c>
      <c r="C930">
        <v>14</v>
      </c>
      <c r="D930" s="1">
        <v>43973</v>
      </c>
      <c r="E930">
        <v>67.73</v>
      </c>
      <c r="F930" t="str">
        <f>VLOOKUP(rozgrywka[[#This Row],[ID_gracza]],gracz[],2,FALSE)</f>
        <v>TapnalemXD</v>
      </c>
      <c r="G930" s="1">
        <f>VLOOKUP(rozgrywka[[#This Row],[ID_gracza]],gracz[],3,FALSE)</f>
        <v>43875</v>
      </c>
      <c r="H930" t="str">
        <f>VLOOKUP(rozgrywka[[#This Row],[ID_gracza]],gracz[],4,FALSE)</f>
        <v>Polska</v>
      </c>
      <c r="I930" t="str">
        <f>VLOOKUP(rozgrywka[[#This Row],[ID_mapy]],mapa[],2,FALSE)</f>
        <v>Reolka</v>
      </c>
      <c r="J930" t="str">
        <f>VLOOKUP(rozgrywka[[#This Row],[ID_mapy]],mapa[],3,FALSE)</f>
        <v>Bez Tytułu</v>
      </c>
      <c r="K930">
        <f>VLOOKUP(rozgrywka[[#This Row],[ID_mapy]],mapa[],4,FALSE)</f>
        <v>6</v>
      </c>
      <c r="L930">
        <f>VLOOKUP(rozgrywka[[#This Row],[ID_mapy]],mapa[],5,FALSE)</f>
        <v>190</v>
      </c>
      <c r="M930">
        <f>VLOOKUP(rozgrywka[[#This Row],[ID_mapy]],mapa[],6,FALSE)</f>
        <v>1200</v>
      </c>
      <c r="N930" s="4">
        <f>MONTH(rozgrywka[[#This Row],[Data_rozgrywki]])</f>
        <v>5</v>
      </c>
      <c r="O930" s="4">
        <f>YEAR(rozgrywka[[#This Row],[Data_rozgrywki]])</f>
        <v>2020</v>
      </c>
    </row>
    <row r="931" spans="1:15" x14ac:dyDescent="0.25">
      <c r="A931">
        <v>930</v>
      </c>
      <c r="B931">
        <v>1</v>
      </c>
      <c r="C931">
        <v>20</v>
      </c>
      <c r="D931" s="1">
        <v>43974</v>
      </c>
      <c r="E931">
        <v>13.14</v>
      </c>
      <c r="F931" t="str">
        <f>VLOOKUP(rozgrywka[[#This Row],[ID_gracza]],gracz[],2,FALSE)</f>
        <v>Tapcio</v>
      </c>
      <c r="G931" s="1">
        <f>VLOOKUP(rozgrywka[[#This Row],[ID_gracza]],gracz[],3,FALSE)</f>
        <v>43842</v>
      </c>
      <c r="H931" t="str">
        <f>VLOOKUP(rozgrywka[[#This Row],[ID_gracza]],gracz[],4,FALSE)</f>
        <v>Polska</v>
      </c>
      <c r="I931" t="str">
        <f>VLOOKUP(rozgrywka[[#This Row],[ID_mapy]],mapa[],2,FALSE)</f>
        <v>xi</v>
      </c>
      <c r="J931" t="str">
        <f>VLOOKUP(rozgrywka[[#This Row],[ID_mapy]],mapa[],3,FALSE)</f>
        <v>NURKOWANIE WOLNOŚCI</v>
      </c>
      <c r="K931">
        <f>VLOOKUP(rozgrywka[[#This Row],[ID_mapy]],mapa[],4,FALSE)</f>
        <v>9</v>
      </c>
      <c r="L931">
        <f>VLOOKUP(rozgrywka[[#This Row],[ID_mapy]],mapa[],5,FALSE)</f>
        <v>222</v>
      </c>
      <c r="M931">
        <f>VLOOKUP(rozgrywka[[#This Row],[ID_mapy]],mapa[],6,FALSE)</f>
        <v>2000</v>
      </c>
      <c r="N931" s="4">
        <f>MONTH(rozgrywka[[#This Row],[Data_rozgrywki]])</f>
        <v>5</v>
      </c>
      <c r="O931" s="4">
        <f>YEAR(rozgrywka[[#This Row],[Data_rozgrywki]])</f>
        <v>2020</v>
      </c>
    </row>
    <row r="932" spans="1:15" x14ac:dyDescent="0.25">
      <c r="A932">
        <v>931</v>
      </c>
      <c r="B932">
        <v>1</v>
      </c>
      <c r="C932">
        <v>20</v>
      </c>
      <c r="D932" s="1">
        <v>43974</v>
      </c>
      <c r="E932">
        <v>25.83</v>
      </c>
      <c r="F932" t="str">
        <f>VLOOKUP(rozgrywka[[#This Row],[ID_gracza]],gracz[],2,FALSE)</f>
        <v>Tapcio</v>
      </c>
      <c r="G932" s="1">
        <f>VLOOKUP(rozgrywka[[#This Row],[ID_gracza]],gracz[],3,FALSE)</f>
        <v>43842</v>
      </c>
      <c r="H932" t="str">
        <f>VLOOKUP(rozgrywka[[#This Row],[ID_gracza]],gracz[],4,FALSE)</f>
        <v>Polska</v>
      </c>
      <c r="I932" t="str">
        <f>VLOOKUP(rozgrywka[[#This Row],[ID_mapy]],mapa[],2,FALSE)</f>
        <v>xi</v>
      </c>
      <c r="J932" t="str">
        <f>VLOOKUP(rozgrywka[[#This Row],[ID_mapy]],mapa[],3,FALSE)</f>
        <v>NURKOWANIE WOLNOŚCI</v>
      </c>
      <c r="K932">
        <f>VLOOKUP(rozgrywka[[#This Row],[ID_mapy]],mapa[],4,FALSE)</f>
        <v>9</v>
      </c>
      <c r="L932">
        <f>VLOOKUP(rozgrywka[[#This Row],[ID_mapy]],mapa[],5,FALSE)</f>
        <v>222</v>
      </c>
      <c r="M932">
        <f>VLOOKUP(rozgrywka[[#This Row],[ID_mapy]],mapa[],6,FALSE)</f>
        <v>2000</v>
      </c>
      <c r="N932" s="4">
        <f>MONTH(rozgrywka[[#This Row],[Data_rozgrywki]])</f>
        <v>5</v>
      </c>
      <c r="O932" s="4">
        <f>YEAR(rozgrywka[[#This Row],[Data_rozgrywki]])</f>
        <v>2020</v>
      </c>
    </row>
    <row r="933" spans="1:15" x14ac:dyDescent="0.25">
      <c r="A933">
        <v>932</v>
      </c>
      <c r="B933">
        <v>1</v>
      </c>
      <c r="C933">
        <v>20</v>
      </c>
      <c r="D933" s="1">
        <v>43975</v>
      </c>
      <c r="E933">
        <v>33.96</v>
      </c>
      <c r="F933" t="str">
        <f>VLOOKUP(rozgrywka[[#This Row],[ID_gracza]],gracz[],2,FALSE)</f>
        <v>Tapcio</v>
      </c>
      <c r="G933" s="1">
        <f>VLOOKUP(rozgrywka[[#This Row],[ID_gracza]],gracz[],3,FALSE)</f>
        <v>43842</v>
      </c>
      <c r="H933" t="str">
        <f>VLOOKUP(rozgrywka[[#This Row],[ID_gracza]],gracz[],4,FALSE)</f>
        <v>Polska</v>
      </c>
      <c r="I933" t="str">
        <f>VLOOKUP(rozgrywka[[#This Row],[ID_mapy]],mapa[],2,FALSE)</f>
        <v>xi</v>
      </c>
      <c r="J933" t="str">
        <f>VLOOKUP(rozgrywka[[#This Row],[ID_mapy]],mapa[],3,FALSE)</f>
        <v>NURKOWANIE WOLNOŚCI</v>
      </c>
      <c r="K933">
        <f>VLOOKUP(rozgrywka[[#This Row],[ID_mapy]],mapa[],4,FALSE)</f>
        <v>9</v>
      </c>
      <c r="L933">
        <f>VLOOKUP(rozgrywka[[#This Row],[ID_mapy]],mapa[],5,FALSE)</f>
        <v>222</v>
      </c>
      <c r="M933">
        <f>VLOOKUP(rozgrywka[[#This Row],[ID_mapy]],mapa[],6,FALSE)</f>
        <v>2000</v>
      </c>
      <c r="N933" s="4">
        <f>MONTH(rozgrywka[[#This Row],[Data_rozgrywki]])</f>
        <v>5</v>
      </c>
      <c r="O933" s="4">
        <f>YEAR(rozgrywka[[#This Row],[Data_rozgrywki]])</f>
        <v>2020</v>
      </c>
    </row>
    <row r="934" spans="1:15" x14ac:dyDescent="0.25">
      <c r="A934">
        <v>933</v>
      </c>
      <c r="B934">
        <v>19</v>
      </c>
      <c r="C934">
        <v>15</v>
      </c>
      <c r="D934" s="1">
        <v>43975</v>
      </c>
      <c r="E934">
        <v>15.05</v>
      </c>
      <c r="F934" t="str">
        <f>VLOOKUP(rozgrywka[[#This Row],[ID_gracza]],gracz[],2,FALSE)</f>
        <v>TapnalemXD</v>
      </c>
      <c r="G934" s="1">
        <f>VLOOKUP(rozgrywka[[#This Row],[ID_gracza]],gracz[],3,FALSE)</f>
        <v>43875</v>
      </c>
      <c r="H934" t="str">
        <f>VLOOKUP(rozgrywka[[#This Row],[ID_gracza]],gracz[],4,FALSE)</f>
        <v>Polska</v>
      </c>
      <c r="I934" t="str">
        <f>VLOOKUP(rozgrywka[[#This Row],[ID_mapy]],mapa[],2,FALSE)</f>
        <v>Pan Daft</v>
      </c>
      <c r="J934" t="str">
        <f>VLOOKUP(rozgrywka[[#This Row],[ID_mapy]],mapa[],3,FALSE)</f>
        <v>Twardziej, Lepiej, Szybciej, Mocniej</v>
      </c>
      <c r="K934">
        <f>VLOOKUP(rozgrywka[[#This Row],[ID_mapy]],mapa[],4,FALSE)</f>
        <v>5</v>
      </c>
      <c r="L934">
        <f>VLOOKUP(rozgrywka[[#This Row],[ID_mapy]],mapa[],5,FALSE)</f>
        <v>123</v>
      </c>
      <c r="M934">
        <f>VLOOKUP(rozgrywka[[#This Row],[ID_mapy]],mapa[],6,FALSE)</f>
        <v>1000</v>
      </c>
      <c r="N934" s="4">
        <f>MONTH(rozgrywka[[#This Row],[Data_rozgrywki]])</f>
        <v>5</v>
      </c>
      <c r="O934" s="4">
        <f>YEAR(rozgrywka[[#This Row],[Data_rozgrywki]])</f>
        <v>2020</v>
      </c>
    </row>
    <row r="935" spans="1:15" x14ac:dyDescent="0.25">
      <c r="A935">
        <v>934</v>
      </c>
      <c r="B935">
        <v>1</v>
      </c>
      <c r="C935">
        <v>20</v>
      </c>
      <c r="D935" s="1">
        <v>43977</v>
      </c>
      <c r="E935">
        <v>44.08</v>
      </c>
      <c r="F935" t="str">
        <f>VLOOKUP(rozgrywka[[#This Row],[ID_gracza]],gracz[],2,FALSE)</f>
        <v>Tapcio</v>
      </c>
      <c r="G935" s="1">
        <f>VLOOKUP(rozgrywka[[#This Row],[ID_gracza]],gracz[],3,FALSE)</f>
        <v>43842</v>
      </c>
      <c r="H935" t="str">
        <f>VLOOKUP(rozgrywka[[#This Row],[ID_gracza]],gracz[],4,FALSE)</f>
        <v>Polska</v>
      </c>
      <c r="I935" t="str">
        <f>VLOOKUP(rozgrywka[[#This Row],[ID_mapy]],mapa[],2,FALSE)</f>
        <v>xi</v>
      </c>
      <c r="J935" t="str">
        <f>VLOOKUP(rozgrywka[[#This Row],[ID_mapy]],mapa[],3,FALSE)</f>
        <v>NURKOWANIE WOLNOŚCI</v>
      </c>
      <c r="K935">
        <f>VLOOKUP(rozgrywka[[#This Row],[ID_mapy]],mapa[],4,FALSE)</f>
        <v>9</v>
      </c>
      <c r="L935">
        <f>VLOOKUP(rozgrywka[[#This Row],[ID_mapy]],mapa[],5,FALSE)</f>
        <v>222</v>
      </c>
      <c r="M935">
        <f>VLOOKUP(rozgrywka[[#This Row],[ID_mapy]],mapa[],6,FALSE)</f>
        <v>2000</v>
      </c>
      <c r="N935" s="4">
        <f>MONTH(rozgrywka[[#This Row],[Data_rozgrywki]])</f>
        <v>5</v>
      </c>
      <c r="O935" s="4">
        <f>YEAR(rozgrywka[[#This Row],[Data_rozgrywki]])</f>
        <v>2020</v>
      </c>
    </row>
    <row r="936" spans="1:15" x14ac:dyDescent="0.25">
      <c r="A936">
        <v>935</v>
      </c>
      <c r="B936">
        <v>19</v>
      </c>
      <c r="C936">
        <v>15</v>
      </c>
      <c r="D936" s="1">
        <v>43978</v>
      </c>
      <c r="E936">
        <v>23.32</v>
      </c>
      <c r="F936" t="str">
        <f>VLOOKUP(rozgrywka[[#This Row],[ID_gracza]],gracz[],2,FALSE)</f>
        <v>TapnalemXD</v>
      </c>
      <c r="G936" s="1">
        <f>VLOOKUP(rozgrywka[[#This Row],[ID_gracza]],gracz[],3,FALSE)</f>
        <v>43875</v>
      </c>
      <c r="H936" t="str">
        <f>VLOOKUP(rozgrywka[[#This Row],[ID_gracza]],gracz[],4,FALSE)</f>
        <v>Polska</v>
      </c>
      <c r="I936" t="str">
        <f>VLOOKUP(rozgrywka[[#This Row],[ID_mapy]],mapa[],2,FALSE)</f>
        <v>Pan Daft</v>
      </c>
      <c r="J936" t="str">
        <f>VLOOKUP(rozgrywka[[#This Row],[ID_mapy]],mapa[],3,FALSE)</f>
        <v>Twardziej, Lepiej, Szybciej, Mocniej</v>
      </c>
      <c r="K936">
        <f>VLOOKUP(rozgrywka[[#This Row],[ID_mapy]],mapa[],4,FALSE)</f>
        <v>5</v>
      </c>
      <c r="L936">
        <f>VLOOKUP(rozgrywka[[#This Row],[ID_mapy]],mapa[],5,FALSE)</f>
        <v>123</v>
      </c>
      <c r="M936">
        <f>VLOOKUP(rozgrywka[[#This Row],[ID_mapy]],mapa[],6,FALSE)</f>
        <v>1000</v>
      </c>
      <c r="N936" s="4">
        <f>MONTH(rozgrywka[[#This Row],[Data_rozgrywki]])</f>
        <v>5</v>
      </c>
      <c r="O936" s="4">
        <f>YEAR(rozgrywka[[#This Row],[Data_rozgrywki]])</f>
        <v>2020</v>
      </c>
    </row>
    <row r="937" spans="1:15" x14ac:dyDescent="0.25">
      <c r="A937">
        <v>936</v>
      </c>
      <c r="B937">
        <v>19</v>
      </c>
      <c r="C937">
        <v>15</v>
      </c>
      <c r="D937" s="1">
        <v>43978</v>
      </c>
      <c r="E937">
        <v>24.88</v>
      </c>
      <c r="F937" t="str">
        <f>VLOOKUP(rozgrywka[[#This Row],[ID_gracza]],gracz[],2,FALSE)</f>
        <v>TapnalemXD</v>
      </c>
      <c r="G937" s="1">
        <f>VLOOKUP(rozgrywka[[#This Row],[ID_gracza]],gracz[],3,FALSE)</f>
        <v>43875</v>
      </c>
      <c r="H937" t="str">
        <f>VLOOKUP(rozgrywka[[#This Row],[ID_gracza]],gracz[],4,FALSE)</f>
        <v>Polska</v>
      </c>
      <c r="I937" t="str">
        <f>VLOOKUP(rozgrywka[[#This Row],[ID_mapy]],mapa[],2,FALSE)</f>
        <v>Pan Daft</v>
      </c>
      <c r="J937" t="str">
        <f>VLOOKUP(rozgrywka[[#This Row],[ID_mapy]],mapa[],3,FALSE)</f>
        <v>Twardziej, Lepiej, Szybciej, Mocniej</v>
      </c>
      <c r="K937">
        <f>VLOOKUP(rozgrywka[[#This Row],[ID_mapy]],mapa[],4,FALSE)</f>
        <v>5</v>
      </c>
      <c r="L937">
        <f>VLOOKUP(rozgrywka[[#This Row],[ID_mapy]],mapa[],5,FALSE)</f>
        <v>123</v>
      </c>
      <c r="M937">
        <f>VLOOKUP(rozgrywka[[#This Row],[ID_mapy]],mapa[],6,FALSE)</f>
        <v>1000</v>
      </c>
      <c r="N937" s="4">
        <f>MONTH(rozgrywka[[#This Row],[Data_rozgrywki]])</f>
        <v>5</v>
      </c>
      <c r="O937" s="4">
        <f>YEAR(rozgrywka[[#This Row],[Data_rozgrywki]])</f>
        <v>2020</v>
      </c>
    </row>
    <row r="938" spans="1:15" x14ac:dyDescent="0.25">
      <c r="A938">
        <v>937</v>
      </c>
      <c r="B938">
        <v>19</v>
      </c>
      <c r="C938">
        <v>15</v>
      </c>
      <c r="D938" s="1">
        <v>43978</v>
      </c>
      <c r="E938">
        <v>34.67</v>
      </c>
      <c r="F938" t="str">
        <f>VLOOKUP(rozgrywka[[#This Row],[ID_gracza]],gracz[],2,FALSE)</f>
        <v>TapnalemXD</v>
      </c>
      <c r="G938" s="1">
        <f>VLOOKUP(rozgrywka[[#This Row],[ID_gracza]],gracz[],3,FALSE)</f>
        <v>43875</v>
      </c>
      <c r="H938" t="str">
        <f>VLOOKUP(rozgrywka[[#This Row],[ID_gracza]],gracz[],4,FALSE)</f>
        <v>Polska</v>
      </c>
      <c r="I938" t="str">
        <f>VLOOKUP(rozgrywka[[#This Row],[ID_mapy]],mapa[],2,FALSE)</f>
        <v>Pan Daft</v>
      </c>
      <c r="J938" t="str">
        <f>VLOOKUP(rozgrywka[[#This Row],[ID_mapy]],mapa[],3,FALSE)</f>
        <v>Twardziej, Lepiej, Szybciej, Mocniej</v>
      </c>
      <c r="K938">
        <f>VLOOKUP(rozgrywka[[#This Row],[ID_mapy]],mapa[],4,FALSE)</f>
        <v>5</v>
      </c>
      <c r="L938">
        <f>VLOOKUP(rozgrywka[[#This Row],[ID_mapy]],mapa[],5,FALSE)</f>
        <v>123</v>
      </c>
      <c r="M938">
        <f>VLOOKUP(rozgrywka[[#This Row],[ID_mapy]],mapa[],6,FALSE)</f>
        <v>1000</v>
      </c>
      <c r="N938" s="4">
        <f>MONTH(rozgrywka[[#This Row],[Data_rozgrywki]])</f>
        <v>5</v>
      </c>
      <c r="O938" s="4">
        <f>YEAR(rozgrywka[[#This Row],[Data_rozgrywki]])</f>
        <v>2020</v>
      </c>
    </row>
    <row r="939" spans="1:15" x14ac:dyDescent="0.25">
      <c r="A939">
        <v>938</v>
      </c>
      <c r="B939">
        <v>19</v>
      </c>
      <c r="C939">
        <v>15</v>
      </c>
      <c r="D939" s="1">
        <v>43978</v>
      </c>
      <c r="E939">
        <v>38.49</v>
      </c>
      <c r="F939" t="str">
        <f>VLOOKUP(rozgrywka[[#This Row],[ID_gracza]],gracz[],2,FALSE)</f>
        <v>TapnalemXD</v>
      </c>
      <c r="G939" s="1">
        <f>VLOOKUP(rozgrywka[[#This Row],[ID_gracza]],gracz[],3,FALSE)</f>
        <v>43875</v>
      </c>
      <c r="H939" t="str">
        <f>VLOOKUP(rozgrywka[[#This Row],[ID_gracza]],gracz[],4,FALSE)</f>
        <v>Polska</v>
      </c>
      <c r="I939" t="str">
        <f>VLOOKUP(rozgrywka[[#This Row],[ID_mapy]],mapa[],2,FALSE)</f>
        <v>Pan Daft</v>
      </c>
      <c r="J939" t="str">
        <f>VLOOKUP(rozgrywka[[#This Row],[ID_mapy]],mapa[],3,FALSE)</f>
        <v>Twardziej, Lepiej, Szybciej, Mocniej</v>
      </c>
      <c r="K939">
        <f>VLOOKUP(rozgrywka[[#This Row],[ID_mapy]],mapa[],4,FALSE)</f>
        <v>5</v>
      </c>
      <c r="L939">
        <f>VLOOKUP(rozgrywka[[#This Row],[ID_mapy]],mapa[],5,FALSE)</f>
        <v>123</v>
      </c>
      <c r="M939">
        <f>VLOOKUP(rozgrywka[[#This Row],[ID_mapy]],mapa[],6,FALSE)</f>
        <v>1000</v>
      </c>
      <c r="N939" s="4">
        <f>MONTH(rozgrywka[[#This Row],[Data_rozgrywki]])</f>
        <v>5</v>
      </c>
      <c r="O939" s="4">
        <f>YEAR(rozgrywka[[#This Row],[Data_rozgrywki]])</f>
        <v>2020</v>
      </c>
    </row>
    <row r="940" spans="1:15" x14ac:dyDescent="0.25">
      <c r="A940">
        <v>939</v>
      </c>
      <c r="B940">
        <v>1</v>
      </c>
      <c r="C940">
        <v>20</v>
      </c>
      <c r="D940" s="1">
        <v>43979</v>
      </c>
      <c r="E940">
        <v>51.57</v>
      </c>
      <c r="F940" t="str">
        <f>VLOOKUP(rozgrywka[[#This Row],[ID_gracza]],gracz[],2,FALSE)</f>
        <v>Tapcio</v>
      </c>
      <c r="G940" s="1">
        <f>VLOOKUP(rozgrywka[[#This Row],[ID_gracza]],gracz[],3,FALSE)</f>
        <v>43842</v>
      </c>
      <c r="H940" t="str">
        <f>VLOOKUP(rozgrywka[[#This Row],[ID_gracza]],gracz[],4,FALSE)</f>
        <v>Polska</v>
      </c>
      <c r="I940" t="str">
        <f>VLOOKUP(rozgrywka[[#This Row],[ID_mapy]],mapa[],2,FALSE)</f>
        <v>xi</v>
      </c>
      <c r="J940" t="str">
        <f>VLOOKUP(rozgrywka[[#This Row],[ID_mapy]],mapa[],3,FALSE)</f>
        <v>NURKOWANIE WOLNOŚCI</v>
      </c>
      <c r="K940">
        <f>VLOOKUP(rozgrywka[[#This Row],[ID_mapy]],mapa[],4,FALSE)</f>
        <v>9</v>
      </c>
      <c r="L940">
        <f>VLOOKUP(rozgrywka[[#This Row],[ID_mapy]],mapa[],5,FALSE)</f>
        <v>222</v>
      </c>
      <c r="M940">
        <f>VLOOKUP(rozgrywka[[#This Row],[ID_mapy]],mapa[],6,FALSE)</f>
        <v>2000</v>
      </c>
      <c r="N940" s="4">
        <f>MONTH(rozgrywka[[#This Row],[Data_rozgrywki]])</f>
        <v>5</v>
      </c>
      <c r="O940" s="4">
        <f>YEAR(rozgrywka[[#This Row],[Data_rozgrywki]])</f>
        <v>2020</v>
      </c>
    </row>
    <row r="941" spans="1:15" x14ac:dyDescent="0.25">
      <c r="A941">
        <v>940</v>
      </c>
      <c r="B941">
        <v>19</v>
      </c>
      <c r="C941">
        <v>15</v>
      </c>
      <c r="D941" s="1">
        <v>43981</v>
      </c>
      <c r="E941">
        <v>50.1</v>
      </c>
      <c r="F941" t="str">
        <f>VLOOKUP(rozgrywka[[#This Row],[ID_gracza]],gracz[],2,FALSE)</f>
        <v>TapnalemXD</v>
      </c>
      <c r="G941" s="1">
        <f>VLOOKUP(rozgrywka[[#This Row],[ID_gracza]],gracz[],3,FALSE)</f>
        <v>43875</v>
      </c>
      <c r="H941" t="str">
        <f>VLOOKUP(rozgrywka[[#This Row],[ID_gracza]],gracz[],4,FALSE)</f>
        <v>Polska</v>
      </c>
      <c r="I941" t="str">
        <f>VLOOKUP(rozgrywka[[#This Row],[ID_mapy]],mapa[],2,FALSE)</f>
        <v>Pan Daft</v>
      </c>
      <c r="J941" t="str">
        <f>VLOOKUP(rozgrywka[[#This Row],[ID_mapy]],mapa[],3,FALSE)</f>
        <v>Twardziej, Lepiej, Szybciej, Mocniej</v>
      </c>
      <c r="K941">
        <f>VLOOKUP(rozgrywka[[#This Row],[ID_mapy]],mapa[],4,FALSE)</f>
        <v>5</v>
      </c>
      <c r="L941">
        <f>VLOOKUP(rozgrywka[[#This Row],[ID_mapy]],mapa[],5,FALSE)</f>
        <v>123</v>
      </c>
      <c r="M941">
        <f>VLOOKUP(rozgrywka[[#This Row],[ID_mapy]],mapa[],6,FALSE)</f>
        <v>1000</v>
      </c>
      <c r="N941" s="4">
        <f>MONTH(rozgrywka[[#This Row],[Data_rozgrywki]])</f>
        <v>5</v>
      </c>
      <c r="O941" s="4">
        <f>YEAR(rozgrywka[[#This Row],[Data_rozgrywki]])</f>
        <v>2020</v>
      </c>
    </row>
    <row r="942" spans="1:15" x14ac:dyDescent="0.25">
      <c r="A942">
        <v>941</v>
      </c>
      <c r="B942">
        <v>19</v>
      </c>
      <c r="C942">
        <v>15</v>
      </c>
      <c r="D942" s="1">
        <v>43981</v>
      </c>
      <c r="E942">
        <v>60.98</v>
      </c>
      <c r="F942" t="str">
        <f>VLOOKUP(rozgrywka[[#This Row],[ID_gracza]],gracz[],2,FALSE)</f>
        <v>TapnalemXD</v>
      </c>
      <c r="G942" s="1">
        <f>VLOOKUP(rozgrywka[[#This Row],[ID_gracza]],gracz[],3,FALSE)</f>
        <v>43875</v>
      </c>
      <c r="H942" t="str">
        <f>VLOOKUP(rozgrywka[[#This Row],[ID_gracza]],gracz[],4,FALSE)</f>
        <v>Polska</v>
      </c>
      <c r="I942" t="str">
        <f>VLOOKUP(rozgrywka[[#This Row],[ID_mapy]],mapa[],2,FALSE)</f>
        <v>Pan Daft</v>
      </c>
      <c r="J942" t="str">
        <f>VLOOKUP(rozgrywka[[#This Row],[ID_mapy]],mapa[],3,FALSE)</f>
        <v>Twardziej, Lepiej, Szybciej, Mocniej</v>
      </c>
      <c r="K942">
        <f>VLOOKUP(rozgrywka[[#This Row],[ID_mapy]],mapa[],4,FALSE)</f>
        <v>5</v>
      </c>
      <c r="L942">
        <f>VLOOKUP(rozgrywka[[#This Row],[ID_mapy]],mapa[],5,FALSE)</f>
        <v>123</v>
      </c>
      <c r="M942">
        <f>VLOOKUP(rozgrywka[[#This Row],[ID_mapy]],mapa[],6,FALSE)</f>
        <v>1000</v>
      </c>
      <c r="N942" s="4">
        <f>MONTH(rozgrywka[[#This Row],[Data_rozgrywki]])</f>
        <v>5</v>
      </c>
      <c r="O942" s="4">
        <f>YEAR(rozgrywka[[#This Row],[Data_rozgrywki]])</f>
        <v>2020</v>
      </c>
    </row>
    <row r="943" spans="1:15" x14ac:dyDescent="0.25">
      <c r="A943">
        <v>942</v>
      </c>
      <c r="B943">
        <v>19</v>
      </c>
      <c r="C943">
        <v>15</v>
      </c>
      <c r="D943" s="1">
        <v>43981</v>
      </c>
      <c r="E943">
        <v>66.63</v>
      </c>
      <c r="F943" t="str">
        <f>VLOOKUP(rozgrywka[[#This Row],[ID_gracza]],gracz[],2,FALSE)</f>
        <v>TapnalemXD</v>
      </c>
      <c r="G943" s="1">
        <f>VLOOKUP(rozgrywka[[#This Row],[ID_gracza]],gracz[],3,FALSE)</f>
        <v>43875</v>
      </c>
      <c r="H943" t="str">
        <f>VLOOKUP(rozgrywka[[#This Row],[ID_gracza]],gracz[],4,FALSE)</f>
        <v>Polska</v>
      </c>
      <c r="I943" t="str">
        <f>VLOOKUP(rozgrywka[[#This Row],[ID_mapy]],mapa[],2,FALSE)</f>
        <v>Pan Daft</v>
      </c>
      <c r="J943" t="str">
        <f>VLOOKUP(rozgrywka[[#This Row],[ID_mapy]],mapa[],3,FALSE)</f>
        <v>Twardziej, Lepiej, Szybciej, Mocniej</v>
      </c>
      <c r="K943">
        <f>VLOOKUP(rozgrywka[[#This Row],[ID_mapy]],mapa[],4,FALSE)</f>
        <v>5</v>
      </c>
      <c r="L943">
        <f>VLOOKUP(rozgrywka[[#This Row],[ID_mapy]],mapa[],5,FALSE)</f>
        <v>123</v>
      </c>
      <c r="M943">
        <f>VLOOKUP(rozgrywka[[#This Row],[ID_mapy]],mapa[],6,FALSE)</f>
        <v>1000</v>
      </c>
      <c r="N943" s="4">
        <f>MONTH(rozgrywka[[#This Row],[Data_rozgrywki]])</f>
        <v>5</v>
      </c>
      <c r="O943" s="4">
        <f>YEAR(rozgrywka[[#This Row],[Data_rozgrywki]])</f>
        <v>2020</v>
      </c>
    </row>
    <row r="944" spans="1:15" x14ac:dyDescent="0.25">
      <c r="A944">
        <v>943</v>
      </c>
      <c r="B944">
        <v>19</v>
      </c>
      <c r="C944">
        <v>15</v>
      </c>
      <c r="D944" s="1">
        <v>43981</v>
      </c>
      <c r="E944">
        <v>85.45</v>
      </c>
      <c r="F944" t="str">
        <f>VLOOKUP(rozgrywka[[#This Row],[ID_gracza]],gracz[],2,FALSE)</f>
        <v>TapnalemXD</v>
      </c>
      <c r="G944" s="1">
        <f>VLOOKUP(rozgrywka[[#This Row],[ID_gracza]],gracz[],3,FALSE)</f>
        <v>43875</v>
      </c>
      <c r="H944" t="str">
        <f>VLOOKUP(rozgrywka[[#This Row],[ID_gracza]],gracz[],4,FALSE)</f>
        <v>Polska</v>
      </c>
      <c r="I944" t="str">
        <f>VLOOKUP(rozgrywka[[#This Row],[ID_mapy]],mapa[],2,FALSE)</f>
        <v>Pan Daft</v>
      </c>
      <c r="J944" t="str">
        <f>VLOOKUP(rozgrywka[[#This Row],[ID_mapy]],mapa[],3,FALSE)</f>
        <v>Twardziej, Lepiej, Szybciej, Mocniej</v>
      </c>
      <c r="K944">
        <f>VLOOKUP(rozgrywka[[#This Row],[ID_mapy]],mapa[],4,FALSE)</f>
        <v>5</v>
      </c>
      <c r="L944">
        <f>VLOOKUP(rozgrywka[[#This Row],[ID_mapy]],mapa[],5,FALSE)</f>
        <v>123</v>
      </c>
      <c r="M944">
        <f>VLOOKUP(rozgrywka[[#This Row],[ID_mapy]],mapa[],6,FALSE)</f>
        <v>1000</v>
      </c>
      <c r="N944" s="4">
        <f>MONTH(rozgrywka[[#This Row],[Data_rozgrywki]])</f>
        <v>5</v>
      </c>
      <c r="O944" s="4">
        <f>YEAR(rozgrywka[[#This Row],[Data_rozgrywki]])</f>
        <v>2020</v>
      </c>
    </row>
    <row r="945" spans="1:15" x14ac:dyDescent="0.25">
      <c r="A945">
        <v>944</v>
      </c>
      <c r="B945">
        <v>19</v>
      </c>
      <c r="C945">
        <v>15</v>
      </c>
      <c r="D945" s="1">
        <v>43981</v>
      </c>
      <c r="E945">
        <v>70.22</v>
      </c>
      <c r="F945" t="str">
        <f>VLOOKUP(rozgrywka[[#This Row],[ID_gracza]],gracz[],2,FALSE)</f>
        <v>TapnalemXD</v>
      </c>
      <c r="G945" s="1">
        <f>VLOOKUP(rozgrywka[[#This Row],[ID_gracza]],gracz[],3,FALSE)</f>
        <v>43875</v>
      </c>
      <c r="H945" t="str">
        <f>VLOOKUP(rozgrywka[[#This Row],[ID_gracza]],gracz[],4,FALSE)</f>
        <v>Polska</v>
      </c>
      <c r="I945" t="str">
        <f>VLOOKUP(rozgrywka[[#This Row],[ID_mapy]],mapa[],2,FALSE)</f>
        <v>Pan Daft</v>
      </c>
      <c r="J945" t="str">
        <f>VLOOKUP(rozgrywka[[#This Row],[ID_mapy]],mapa[],3,FALSE)</f>
        <v>Twardziej, Lepiej, Szybciej, Mocniej</v>
      </c>
      <c r="K945">
        <f>VLOOKUP(rozgrywka[[#This Row],[ID_mapy]],mapa[],4,FALSE)</f>
        <v>5</v>
      </c>
      <c r="L945">
        <f>VLOOKUP(rozgrywka[[#This Row],[ID_mapy]],mapa[],5,FALSE)</f>
        <v>123</v>
      </c>
      <c r="M945">
        <f>VLOOKUP(rozgrywka[[#This Row],[ID_mapy]],mapa[],6,FALSE)</f>
        <v>1000</v>
      </c>
      <c r="N945" s="4">
        <f>MONTH(rozgrywka[[#This Row],[Data_rozgrywki]])</f>
        <v>5</v>
      </c>
      <c r="O945" s="4">
        <f>YEAR(rozgrywka[[#This Row],[Data_rozgrywki]])</f>
        <v>2020</v>
      </c>
    </row>
    <row r="946" spans="1:15" x14ac:dyDescent="0.25">
      <c r="A946">
        <v>945</v>
      </c>
      <c r="B946">
        <v>1</v>
      </c>
      <c r="C946">
        <v>20</v>
      </c>
      <c r="D946" s="1">
        <v>43982</v>
      </c>
      <c r="E946">
        <v>58.35</v>
      </c>
      <c r="F946" t="str">
        <f>VLOOKUP(rozgrywka[[#This Row],[ID_gracza]],gracz[],2,FALSE)</f>
        <v>Tapcio</v>
      </c>
      <c r="G946" s="1">
        <f>VLOOKUP(rozgrywka[[#This Row],[ID_gracza]],gracz[],3,FALSE)</f>
        <v>43842</v>
      </c>
      <c r="H946" t="str">
        <f>VLOOKUP(rozgrywka[[#This Row],[ID_gracza]],gracz[],4,FALSE)</f>
        <v>Polska</v>
      </c>
      <c r="I946" t="str">
        <f>VLOOKUP(rozgrywka[[#This Row],[ID_mapy]],mapa[],2,FALSE)</f>
        <v>xi</v>
      </c>
      <c r="J946" t="str">
        <f>VLOOKUP(rozgrywka[[#This Row],[ID_mapy]],mapa[],3,FALSE)</f>
        <v>NURKOWANIE WOLNOŚCI</v>
      </c>
      <c r="K946">
        <f>VLOOKUP(rozgrywka[[#This Row],[ID_mapy]],mapa[],4,FALSE)</f>
        <v>9</v>
      </c>
      <c r="L946">
        <f>VLOOKUP(rozgrywka[[#This Row],[ID_mapy]],mapa[],5,FALSE)</f>
        <v>222</v>
      </c>
      <c r="M946">
        <f>VLOOKUP(rozgrywka[[#This Row],[ID_mapy]],mapa[],6,FALSE)</f>
        <v>2000</v>
      </c>
      <c r="N946" s="4">
        <f>MONTH(rozgrywka[[#This Row],[Data_rozgrywki]])</f>
        <v>5</v>
      </c>
      <c r="O946" s="4">
        <f>YEAR(rozgrywka[[#This Row],[Data_rozgrywki]])</f>
        <v>2020</v>
      </c>
    </row>
    <row r="947" spans="1:15" x14ac:dyDescent="0.25">
      <c r="A947">
        <v>946</v>
      </c>
      <c r="B947">
        <v>1</v>
      </c>
      <c r="C947">
        <v>20</v>
      </c>
      <c r="D947" s="1">
        <v>43982</v>
      </c>
      <c r="E947">
        <v>60.35</v>
      </c>
      <c r="F947" t="str">
        <f>VLOOKUP(rozgrywka[[#This Row],[ID_gracza]],gracz[],2,FALSE)</f>
        <v>Tapcio</v>
      </c>
      <c r="G947" s="1">
        <f>VLOOKUP(rozgrywka[[#This Row],[ID_gracza]],gracz[],3,FALSE)</f>
        <v>43842</v>
      </c>
      <c r="H947" t="str">
        <f>VLOOKUP(rozgrywka[[#This Row],[ID_gracza]],gracz[],4,FALSE)</f>
        <v>Polska</v>
      </c>
      <c r="I947" t="str">
        <f>VLOOKUP(rozgrywka[[#This Row],[ID_mapy]],mapa[],2,FALSE)</f>
        <v>xi</v>
      </c>
      <c r="J947" t="str">
        <f>VLOOKUP(rozgrywka[[#This Row],[ID_mapy]],mapa[],3,FALSE)</f>
        <v>NURKOWANIE WOLNOŚCI</v>
      </c>
      <c r="K947">
        <f>VLOOKUP(rozgrywka[[#This Row],[ID_mapy]],mapa[],4,FALSE)</f>
        <v>9</v>
      </c>
      <c r="L947">
        <f>VLOOKUP(rozgrywka[[#This Row],[ID_mapy]],mapa[],5,FALSE)</f>
        <v>222</v>
      </c>
      <c r="M947">
        <f>VLOOKUP(rozgrywka[[#This Row],[ID_mapy]],mapa[],6,FALSE)</f>
        <v>2000</v>
      </c>
      <c r="N947" s="4">
        <f>MONTH(rozgrywka[[#This Row],[Data_rozgrywki]])</f>
        <v>5</v>
      </c>
      <c r="O947" s="4">
        <f>YEAR(rozgrywka[[#This Row],[Data_rozgrywki]])</f>
        <v>2020</v>
      </c>
    </row>
    <row r="948" spans="1:15" x14ac:dyDescent="0.25">
      <c r="A948">
        <v>947</v>
      </c>
      <c r="B948">
        <v>19</v>
      </c>
      <c r="C948">
        <v>16</v>
      </c>
      <c r="D948" s="1">
        <v>43984</v>
      </c>
      <c r="E948">
        <v>12.93</v>
      </c>
      <c r="F948" t="str">
        <f>VLOOKUP(rozgrywka[[#This Row],[ID_gracza]],gracz[],2,FALSE)</f>
        <v>TapnalemXD</v>
      </c>
      <c r="G948" s="1">
        <f>VLOOKUP(rozgrywka[[#This Row],[ID_gracza]],gracz[],3,FALSE)</f>
        <v>43875</v>
      </c>
      <c r="H948" t="str">
        <f>VLOOKUP(rozgrywka[[#This Row],[ID_gracza]],gracz[],4,FALSE)</f>
        <v>Polska</v>
      </c>
      <c r="I948" t="str">
        <f>VLOOKUP(rozgrywka[[#This Row],[ID_mapy]],mapa[],2,FALSE)</f>
        <v>Umarłe Korporacje</v>
      </c>
      <c r="J948" t="str">
        <f>VLOOKUP(rozgrywka[[#This Row],[ID_mapy]],mapa[],3,FALSE)</f>
        <v>Wszystko zamarznie</v>
      </c>
      <c r="K948">
        <f>VLOOKUP(rozgrywka[[#This Row],[ID_mapy]],mapa[],4,FALSE)</f>
        <v>8</v>
      </c>
      <c r="L948">
        <f>VLOOKUP(rozgrywka[[#This Row],[ID_mapy]],mapa[],5,FALSE)</f>
        <v>240</v>
      </c>
      <c r="M948">
        <f>VLOOKUP(rozgrywka[[#This Row],[ID_mapy]],mapa[],6,FALSE)</f>
        <v>1800</v>
      </c>
      <c r="N948" s="4">
        <f>MONTH(rozgrywka[[#This Row],[Data_rozgrywki]])</f>
        <v>6</v>
      </c>
      <c r="O948" s="4">
        <f>YEAR(rozgrywka[[#This Row],[Data_rozgrywki]])</f>
        <v>2020</v>
      </c>
    </row>
    <row r="949" spans="1:15" x14ac:dyDescent="0.25">
      <c r="A949">
        <v>948</v>
      </c>
      <c r="B949">
        <v>19</v>
      </c>
      <c r="C949">
        <v>16</v>
      </c>
      <c r="D949" s="1">
        <v>43984</v>
      </c>
      <c r="E949">
        <v>24.22</v>
      </c>
      <c r="F949" t="str">
        <f>VLOOKUP(rozgrywka[[#This Row],[ID_gracza]],gracz[],2,FALSE)</f>
        <v>TapnalemXD</v>
      </c>
      <c r="G949" s="1">
        <f>VLOOKUP(rozgrywka[[#This Row],[ID_gracza]],gracz[],3,FALSE)</f>
        <v>43875</v>
      </c>
      <c r="H949" t="str">
        <f>VLOOKUP(rozgrywka[[#This Row],[ID_gracza]],gracz[],4,FALSE)</f>
        <v>Polska</v>
      </c>
      <c r="I949" t="str">
        <f>VLOOKUP(rozgrywka[[#This Row],[ID_mapy]],mapa[],2,FALSE)</f>
        <v>Umarłe Korporacje</v>
      </c>
      <c r="J949" t="str">
        <f>VLOOKUP(rozgrywka[[#This Row],[ID_mapy]],mapa[],3,FALSE)</f>
        <v>Wszystko zamarznie</v>
      </c>
      <c r="K949">
        <f>VLOOKUP(rozgrywka[[#This Row],[ID_mapy]],mapa[],4,FALSE)</f>
        <v>8</v>
      </c>
      <c r="L949">
        <f>VLOOKUP(rozgrywka[[#This Row],[ID_mapy]],mapa[],5,FALSE)</f>
        <v>240</v>
      </c>
      <c r="M949">
        <f>VLOOKUP(rozgrywka[[#This Row],[ID_mapy]],mapa[],6,FALSE)</f>
        <v>1800</v>
      </c>
      <c r="N949" s="4">
        <f>MONTH(rozgrywka[[#This Row],[Data_rozgrywki]])</f>
        <v>6</v>
      </c>
      <c r="O949" s="4">
        <f>YEAR(rozgrywka[[#This Row],[Data_rozgrywki]])</f>
        <v>2020</v>
      </c>
    </row>
    <row r="950" spans="1:15" x14ac:dyDescent="0.25">
      <c r="A950">
        <v>949</v>
      </c>
      <c r="B950">
        <v>1</v>
      </c>
      <c r="C950">
        <v>20</v>
      </c>
      <c r="D950" s="1">
        <v>43985</v>
      </c>
      <c r="E950">
        <v>81.73</v>
      </c>
      <c r="F950" t="str">
        <f>VLOOKUP(rozgrywka[[#This Row],[ID_gracza]],gracz[],2,FALSE)</f>
        <v>Tapcio</v>
      </c>
      <c r="G950" s="1">
        <f>VLOOKUP(rozgrywka[[#This Row],[ID_gracza]],gracz[],3,FALSE)</f>
        <v>43842</v>
      </c>
      <c r="H950" t="str">
        <f>VLOOKUP(rozgrywka[[#This Row],[ID_gracza]],gracz[],4,FALSE)</f>
        <v>Polska</v>
      </c>
      <c r="I950" t="str">
        <f>VLOOKUP(rozgrywka[[#This Row],[ID_mapy]],mapa[],2,FALSE)</f>
        <v>xi</v>
      </c>
      <c r="J950" t="str">
        <f>VLOOKUP(rozgrywka[[#This Row],[ID_mapy]],mapa[],3,FALSE)</f>
        <v>NURKOWANIE WOLNOŚCI</v>
      </c>
      <c r="K950">
        <f>VLOOKUP(rozgrywka[[#This Row],[ID_mapy]],mapa[],4,FALSE)</f>
        <v>9</v>
      </c>
      <c r="L950">
        <f>VLOOKUP(rozgrywka[[#This Row],[ID_mapy]],mapa[],5,FALSE)</f>
        <v>222</v>
      </c>
      <c r="M950">
        <f>VLOOKUP(rozgrywka[[#This Row],[ID_mapy]],mapa[],6,FALSE)</f>
        <v>2000</v>
      </c>
      <c r="N950" s="4">
        <f>MONTH(rozgrywka[[#This Row],[Data_rozgrywki]])</f>
        <v>6</v>
      </c>
      <c r="O950" s="4">
        <f>YEAR(rozgrywka[[#This Row],[Data_rozgrywki]])</f>
        <v>2020</v>
      </c>
    </row>
    <row r="951" spans="1:15" x14ac:dyDescent="0.25">
      <c r="A951">
        <v>950</v>
      </c>
      <c r="B951">
        <v>1</v>
      </c>
      <c r="C951">
        <v>20</v>
      </c>
      <c r="D951" s="1">
        <v>43985</v>
      </c>
      <c r="E951">
        <v>76.989999999999995</v>
      </c>
      <c r="F951" t="str">
        <f>VLOOKUP(rozgrywka[[#This Row],[ID_gracza]],gracz[],2,FALSE)</f>
        <v>Tapcio</v>
      </c>
      <c r="G951" s="1">
        <f>VLOOKUP(rozgrywka[[#This Row],[ID_gracza]],gracz[],3,FALSE)</f>
        <v>43842</v>
      </c>
      <c r="H951" t="str">
        <f>VLOOKUP(rozgrywka[[#This Row],[ID_gracza]],gracz[],4,FALSE)</f>
        <v>Polska</v>
      </c>
      <c r="I951" t="str">
        <f>VLOOKUP(rozgrywka[[#This Row],[ID_mapy]],mapa[],2,FALSE)</f>
        <v>xi</v>
      </c>
      <c r="J951" t="str">
        <f>VLOOKUP(rozgrywka[[#This Row],[ID_mapy]],mapa[],3,FALSE)</f>
        <v>NURKOWANIE WOLNOŚCI</v>
      </c>
      <c r="K951">
        <f>VLOOKUP(rozgrywka[[#This Row],[ID_mapy]],mapa[],4,FALSE)</f>
        <v>9</v>
      </c>
      <c r="L951">
        <f>VLOOKUP(rozgrywka[[#This Row],[ID_mapy]],mapa[],5,FALSE)</f>
        <v>222</v>
      </c>
      <c r="M951">
        <f>VLOOKUP(rozgrywka[[#This Row],[ID_mapy]],mapa[],6,FALSE)</f>
        <v>2000</v>
      </c>
      <c r="N951" s="4">
        <f>MONTH(rozgrywka[[#This Row],[Data_rozgrywki]])</f>
        <v>6</v>
      </c>
      <c r="O951" s="4">
        <f>YEAR(rozgrywka[[#This Row],[Data_rozgrywki]])</f>
        <v>2020</v>
      </c>
    </row>
    <row r="952" spans="1:15" x14ac:dyDescent="0.25">
      <c r="A952">
        <v>951</v>
      </c>
      <c r="B952">
        <v>1</v>
      </c>
      <c r="C952">
        <v>20</v>
      </c>
      <c r="D952" s="1">
        <v>43985</v>
      </c>
      <c r="E952">
        <v>69.02</v>
      </c>
      <c r="F952" t="str">
        <f>VLOOKUP(rozgrywka[[#This Row],[ID_gracza]],gracz[],2,FALSE)</f>
        <v>Tapcio</v>
      </c>
      <c r="G952" s="1">
        <f>VLOOKUP(rozgrywka[[#This Row],[ID_gracza]],gracz[],3,FALSE)</f>
        <v>43842</v>
      </c>
      <c r="H952" t="str">
        <f>VLOOKUP(rozgrywka[[#This Row],[ID_gracza]],gracz[],4,FALSE)</f>
        <v>Polska</v>
      </c>
      <c r="I952" t="str">
        <f>VLOOKUP(rozgrywka[[#This Row],[ID_mapy]],mapa[],2,FALSE)</f>
        <v>xi</v>
      </c>
      <c r="J952" t="str">
        <f>VLOOKUP(rozgrywka[[#This Row],[ID_mapy]],mapa[],3,FALSE)</f>
        <v>NURKOWANIE WOLNOŚCI</v>
      </c>
      <c r="K952">
        <f>VLOOKUP(rozgrywka[[#This Row],[ID_mapy]],mapa[],4,FALSE)</f>
        <v>9</v>
      </c>
      <c r="L952">
        <f>VLOOKUP(rozgrywka[[#This Row],[ID_mapy]],mapa[],5,FALSE)</f>
        <v>222</v>
      </c>
      <c r="M952">
        <f>VLOOKUP(rozgrywka[[#This Row],[ID_mapy]],mapa[],6,FALSE)</f>
        <v>2000</v>
      </c>
      <c r="N952" s="4">
        <f>MONTH(rozgrywka[[#This Row],[Data_rozgrywki]])</f>
        <v>6</v>
      </c>
      <c r="O952" s="4">
        <f>YEAR(rozgrywka[[#This Row],[Data_rozgrywki]])</f>
        <v>2020</v>
      </c>
    </row>
    <row r="953" spans="1:15" x14ac:dyDescent="0.25">
      <c r="A953">
        <v>952</v>
      </c>
      <c r="B953">
        <v>1</v>
      </c>
      <c r="C953">
        <v>21</v>
      </c>
      <c r="D953" s="1">
        <v>43985</v>
      </c>
      <c r="E953">
        <v>18.72</v>
      </c>
      <c r="F953" t="str">
        <f>VLOOKUP(rozgrywka[[#This Row],[ID_gracza]],gracz[],2,FALSE)</f>
        <v>Tapcio</v>
      </c>
      <c r="G953" s="1">
        <f>VLOOKUP(rozgrywka[[#This Row],[ID_gracza]],gracz[],3,FALSE)</f>
        <v>43842</v>
      </c>
      <c r="H953" t="str">
        <f>VLOOKUP(rozgrywka[[#This Row],[ID_gracza]],gracz[],4,FALSE)</f>
        <v>Polska</v>
      </c>
      <c r="I953" t="str">
        <f>VLOOKUP(rozgrywka[[#This Row],[ID_mapy]],mapa[],2,FALSE)</f>
        <v>Lisek Przemyka</v>
      </c>
      <c r="J953" t="str">
        <f>VLOOKUP(rozgrywka[[#This Row],[ID_mapy]],mapa[],3,FALSE)</f>
        <v>Wielka Czarna</v>
      </c>
      <c r="K953">
        <f>VLOOKUP(rozgrywka[[#This Row],[ID_mapy]],mapa[],4,FALSE)</f>
        <v>9</v>
      </c>
      <c r="L953">
        <f>VLOOKUP(rozgrywka[[#This Row],[ID_mapy]],mapa[],5,FALSE)</f>
        <v>300</v>
      </c>
      <c r="M953">
        <f>VLOOKUP(rozgrywka[[#This Row],[ID_mapy]],mapa[],6,FALSE)</f>
        <v>2000</v>
      </c>
      <c r="N953" s="4">
        <f>MONTH(rozgrywka[[#This Row],[Data_rozgrywki]])</f>
        <v>6</v>
      </c>
      <c r="O953" s="4">
        <f>YEAR(rozgrywka[[#This Row],[Data_rozgrywki]])</f>
        <v>2020</v>
      </c>
    </row>
    <row r="954" spans="1:15" x14ac:dyDescent="0.25">
      <c r="A954">
        <v>953</v>
      </c>
      <c r="B954">
        <v>19</v>
      </c>
      <c r="C954">
        <v>16</v>
      </c>
      <c r="D954" s="1">
        <v>43985</v>
      </c>
      <c r="E954">
        <v>29.75</v>
      </c>
      <c r="F954" t="str">
        <f>VLOOKUP(rozgrywka[[#This Row],[ID_gracza]],gracz[],2,FALSE)</f>
        <v>TapnalemXD</v>
      </c>
      <c r="G954" s="1">
        <f>VLOOKUP(rozgrywka[[#This Row],[ID_gracza]],gracz[],3,FALSE)</f>
        <v>43875</v>
      </c>
      <c r="H954" t="str">
        <f>VLOOKUP(rozgrywka[[#This Row],[ID_gracza]],gracz[],4,FALSE)</f>
        <v>Polska</v>
      </c>
      <c r="I954" t="str">
        <f>VLOOKUP(rozgrywka[[#This Row],[ID_mapy]],mapa[],2,FALSE)</f>
        <v>Umarłe Korporacje</v>
      </c>
      <c r="J954" t="str">
        <f>VLOOKUP(rozgrywka[[#This Row],[ID_mapy]],mapa[],3,FALSE)</f>
        <v>Wszystko zamarznie</v>
      </c>
      <c r="K954">
        <f>VLOOKUP(rozgrywka[[#This Row],[ID_mapy]],mapa[],4,FALSE)</f>
        <v>8</v>
      </c>
      <c r="L954">
        <f>VLOOKUP(rozgrywka[[#This Row],[ID_mapy]],mapa[],5,FALSE)</f>
        <v>240</v>
      </c>
      <c r="M954">
        <f>VLOOKUP(rozgrywka[[#This Row],[ID_mapy]],mapa[],6,FALSE)</f>
        <v>1800</v>
      </c>
      <c r="N954" s="4">
        <f>MONTH(rozgrywka[[#This Row],[Data_rozgrywki]])</f>
        <v>6</v>
      </c>
      <c r="O954" s="4">
        <f>YEAR(rozgrywka[[#This Row],[Data_rozgrywki]])</f>
        <v>2020</v>
      </c>
    </row>
    <row r="955" spans="1:15" x14ac:dyDescent="0.25">
      <c r="A955">
        <v>954</v>
      </c>
      <c r="B955">
        <v>19</v>
      </c>
      <c r="C955">
        <v>16</v>
      </c>
      <c r="D955" s="1">
        <v>43985</v>
      </c>
      <c r="E955">
        <v>33.92</v>
      </c>
      <c r="F955" t="str">
        <f>VLOOKUP(rozgrywka[[#This Row],[ID_gracza]],gracz[],2,FALSE)</f>
        <v>TapnalemXD</v>
      </c>
      <c r="G955" s="1">
        <f>VLOOKUP(rozgrywka[[#This Row],[ID_gracza]],gracz[],3,FALSE)</f>
        <v>43875</v>
      </c>
      <c r="H955" t="str">
        <f>VLOOKUP(rozgrywka[[#This Row],[ID_gracza]],gracz[],4,FALSE)</f>
        <v>Polska</v>
      </c>
      <c r="I955" t="str">
        <f>VLOOKUP(rozgrywka[[#This Row],[ID_mapy]],mapa[],2,FALSE)</f>
        <v>Umarłe Korporacje</v>
      </c>
      <c r="J955" t="str">
        <f>VLOOKUP(rozgrywka[[#This Row],[ID_mapy]],mapa[],3,FALSE)</f>
        <v>Wszystko zamarznie</v>
      </c>
      <c r="K955">
        <f>VLOOKUP(rozgrywka[[#This Row],[ID_mapy]],mapa[],4,FALSE)</f>
        <v>8</v>
      </c>
      <c r="L955">
        <f>VLOOKUP(rozgrywka[[#This Row],[ID_mapy]],mapa[],5,FALSE)</f>
        <v>240</v>
      </c>
      <c r="M955">
        <f>VLOOKUP(rozgrywka[[#This Row],[ID_mapy]],mapa[],6,FALSE)</f>
        <v>1800</v>
      </c>
      <c r="N955" s="4">
        <f>MONTH(rozgrywka[[#This Row],[Data_rozgrywki]])</f>
        <v>6</v>
      </c>
      <c r="O955" s="4">
        <f>YEAR(rozgrywka[[#This Row],[Data_rozgrywki]])</f>
        <v>2020</v>
      </c>
    </row>
    <row r="956" spans="1:15" x14ac:dyDescent="0.25">
      <c r="A956">
        <v>955</v>
      </c>
      <c r="B956">
        <v>19</v>
      </c>
      <c r="C956">
        <v>16</v>
      </c>
      <c r="D956" s="1">
        <v>43985</v>
      </c>
      <c r="E956">
        <v>43.39</v>
      </c>
      <c r="F956" t="str">
        <f>VLOOKUP(rozgrywka[[#This Row],[ID_gracza]],gracz[],2,FALSE)</f>
        <v>TapnalemXD</v>
      </c>
      <c r="G956" s="1">
        <f>VLOOKUP(rozgrywka[[#This Row],[ID_gracza]],gracz[],3,FALSE)</f>
        <v>43875</v>
      </c>
      <c r="H956" t="str">
        <f>VLOOKUP(rozgrywka[[#This Row],[ID_gracza]],gracz[],4,FALSE)</f>
        <v>Polska</v>
      </c>
      <c r="I956" t="str">
        <f>VLOOKUP(rozgrywka[[#This Row],[ID_mapy]],mapa[],2,FALSE)</f>
        <v>Umarłe Korporacje</v>
      </c>
      <c r="J956" t="str">
        <f>VLOOKUP(rozgrywka[[#This Row],[ID_mapy]],mapa[],3,FALSE)</f>
        <v>Wszystko zamarznie</v>
      </c>
      <c r="K956">
        <f>VLOOKUP(rozgrywka[[#This Row],[ID_mapy]],mapa[],4,FALSE)</f>
        <v>8</v>
      </c>
      <c r="L956">
        <f>VLOOKUP(rozgrywka[[#This Row],[ID_mapy]],mapa[],5,FALSE)</f>
        <v>240</v>
      </c>
      <c r="M956">
        <f>VLOOKUP(rozgrywka[[#This Row],[ID_mapy]],mapa[],6,FALSE)</f>
        <v>1800</v>
      </c>
      <c r="N956" s="4">
        <f>MONTH(rozgrywka[[#This Row],[Data_rozgrywki]])</f>
        <v>6</v>
      </c>
      <c r="O956" s="4">
        <f>YEAR(rozgrywka[[#This Row],[Data_rozgrywki]])</f>
        <v>2020</v>
      </c>
    </row>
    <row r="957" spans="1:15" x14ac:dyDescent="0.25">
      <c r="A957">
        <v>956</v>
      </c>
      <c r="B957">
        <v>19</v>
      </c>
      <c r="C957">
        <v>16</v>
      </c>
      <c r="D957" s="1">
        <v>43985</v>
      </c>
      <c r="E957">
        <v>46.51</v>
      </c>
      <c r="F957" t="str">
        <f>VLOOKUP(rozgrywka[[#This Row],[ID_gracza]],gracz[],2,FALSE)</f>
        <v>TapnalemXD</v>
      </c>
      <c r="G957" s="1">
        <f>VLOOKUP(rozgrywka[[#This Row],[ID_gracza]],gracz[],3,FALSE)</f>
        <v>43875</v>
      </c>
      <c r="H957" t="str">
        <f>VLOOKUP(rozgrywka[[#This Row],[ID_gracza]],gracz[],4,FALSE)</f>
        <v>Polska</v>
      </c>
      <c r="I957" t="str">
        <f>VLOOKUP(rozgrywka[[#This Row],[ID_mapy]],mapa[],2,FALSE)</f>
        <v>Umarłe Korporacje</v>
      </c>
      <c r="J957" t="str">
        <f>VLOOKUP(rozgrywka[[#This Row],[ID_mapy]],mapa[],3,FALSE)</f>
        <v>Wszystko zamarznie</v>
      </c>
      <c r="K957">
        <f>VLOOKUP(rozgrywka[[#This Row],[ID_mapy]],mapa[],4,FALSE)</f>
        <v>8</v>
      </c>
      <c r="L957">
        <f>VLOOKUP(rozgrywka[[#This Row],[ID_mapy]],mapa[],5,FALSE)</f>
        <v>240</v>
      </c>
      <c r="M957">
        <f>VLOOKUP(rozgrywka[[#This Row],[ID_mapy]],mapa[],6,FALSE)</f>
        <v>1800</v>
      </c>
      <c r="N957" s="4">
        <f>MONTH(rozgrywka[[#This Row],[Data_rozgrywki]])</f>
        <v>6</v>
      </c>
      <c r="O957" s="4">
        <f>YEAR(rozgrywka[[#This Row],[Data_rozgrywki]])</f>
        <v>2020</v>
      </c>
    </row>
    <row r="958" spans="1:15" x14ac:dyDescent="0.25">
      <c r="A958">
        <v>957</v>
      </c>
      <c r="B958">
        <v>19</v>
      </c>
      <c r="C958">
        <v>16</v>
      </c>
      <c r="D958" s="1">
        <v>43985</v>
      </c>
      <c r="E958">
        <v>69.31</v>
      </c>
      <c r="F958" t="str">
        <f>VLOOKUP(rozgrywka[[#This Row],[ID_gracza]],gracz[],2,FALSE)</f>
        <v>TapnalemXD</v>
      </c>
      <c r="G958" s="1">
        <f>VLOOKUP(rozgrywka[[#This Row],[ID_gracza]],gracz[],3,FALSE)</f>
        <v>43875</v>
      </c>
      <c r="H958" t="str">
        <f>VLOOKUP(rozgrywka[[#This Row],[ID_gracza]],gracz[],4,FALSE)</f>
        <v>Polska</v>
      </c>
      <c r="I958" t="str">
        <f>VLOOKUP(rozgrywka[[#This Row],[ID_mapy]],mapa[],2,FALSE)</f>
        <v>Umarłe Korporacje</v>
      </c>
      <c r="J958" t="str">
        <f>VLOOKUP(rozgrywka[[#This Row],[ID_mapy]],mapa[],3,FALSE)</f>
        <v>Wszystko zamarznie</v>
      </c>
      <c r="K958">
        <f>VLOOKUP(rozgrywka[[#This Row],[ID_mapy]],mapa[],4,FALSE)</f>
        <v>8</v>
      </c>
      <c r="L958">
        <f>VLOOKUP(rozgrywka[[#This Row],[ID_mapy]],mapa[],5,FALSE)</f>
        <v>240</v>
      </c>
      <c r="M958">
        <f>VLOOKUP(rozgrywka[[#This Row],[ID_mapy]],mapa[],6,FALSE)</f>
        <v>1800</v>
      </c>
      <c r="N958" s="4">
        <f>MONTH(rozgrywka[[#This Row],[Data_rozgrywki]])</f>
        <v>6</v>
      </c>
      <c r="O958" s="4">
        <f>YEAR(rozgrywka[[#This Row],[Data_rozgrywki]])</f>
        <v>2020</v>
      </c>
    </row>
    <row r="959" spans="1:15" x14ac:dyDescent="0.25">
      <c r="A959">
        <v>958</v>
      </c>
      <c r="B959">
        <v>19</v>
      </c>
      <c r="C959">
        <v>16</v>
      </c>
      <c r="D959" s="1">
        <v>43985</v>
      </c>
      <c r="E959">
        <v>69.099999999999994</v>
      </c>
      <c r="F959" t="str">
        <f>VLOOKUP(rozgrywka[[#This Row],[ID_gracza]],gracz[],2,FALSE)</f>
        <v>TapnalemXD</v>
      </c>
      <c r="G959" s="1">
        <f>VLOOKUP(rozgrywka[[#This Row],[ID_gracza]],gracz[],3,FALSE)</f>
        <v>43875</v>
      </c>
      <c r="H959" t="str">
        <f>VLOOKUP(rozgrywka[[#This Row],[ID_gracza]],gracz[],4,FALSE)</f>
        <v>Polska</v>
      </c>
      <c r="I959" t="str">
        <f>VLOOKUP(rozgrywka[[#This Row],[ID_mapy]],mapa[],2,FALSE)</f>
        <v>Umarłe Korporacje</v>
      </c>
      <c r="J959" t="str">
        <f>VLOOKUP(rozgrywka[[#This Row],[ID_mapy]],mapa[],3,FALSE)</f>
        <v>Wszystko zamarznie</v>
      </c>
      <c r="K959">
        <f>VLOOKUP(rozgrywka[[#This Row],[ID_mapy]],mapa[],4,FALSE)</f>
        <v>8</v>
      </c>
      <c r="L959">
        <f>VLOOKUP(rozgrywka[[#This Row],[ID_mapy]],mapa[],5,FALSE)</f>
        <v>240</v>
      </c>
      <c r="M959">
        <f>VLOOKUP(rozgrywka[[#This Row],[ID_mapy]],mapa[],6,FALSE)</f>
        <v>1800</v>
      </c>
      <c r="N959" s="4">
        <f>MONTH(rozgrywka[[#This Row],[Data_rozgrywki]])</f>
        <v>6</v>
      </c>
      <c r="O959" s="4">
        <f>YEAR(rozgrywka[[#This Row],[Data_rozgrywki]])</f>
        <v>2020</v>
      </c>
    </row>
    <row r="960" spans="1:15" x14ac:dyDescent="0.25">
      <c r="A960">
        <v>959</v>
      </c>
      <c r="B960">
        <v>19</v>
      </c>
      <c r="C960">
        <v>16</v>
      </c>
      <c r="D960" s="1">
        <v>43985</v>
      </c>
      <c r="E960">
        <v>77.319999999999993</v>
      </c>
      <c r="F960" t="str">
        <f>VLOOKUP(rozgrywka[[#This Row],[ID_gracza]],gracz[],2,FALSE)</f>
        <v>TapnalemXD</v>
      </c>
      <c r="G960" s="1">
        <f>VLOOKUP(rozgrywka[[#This Row],[ID_gracza]],gracz[],3,FALSE)</f>
        <v>43875</v>
      </c>
      <c r="H960" t="str">
        <f>VLOOKUP(rozgrywka[[#This Row],[ID_gracza]],gracz[],4,FALSE)</f>
        <v>Polska</v>
      </c>
      <c r="I960" t="str">
        <f>VLOOKUP(rozgrywka[[#This Row],[ID_mapy]],mapa[],2,FALSE)</f>
        <v>Umarłe Korporacje</v>
      </c>
      <c r="J960" t="str">
        <f>VLOOKUP(rozgrywka[[#This Row],[ID_mapy]],mapa[],3,FALSE)</f>
        <v>Wszystko zamarznie</v>
      </c>
      <c r="K960">
        <f>VLOOKUP(rozgrywka[[#This Row],[ID_mapy]],mapa[],4,FALSE)</f>
        <v>8</v>
      </c>
      <c r="L960">
        <f>VLOOKUP(rozgrywka[[#This Row],[ID_mapy]],mapa[],5,FALSE)</f>
        <v>240</v>
      </c>
      <c r="M960">
        <f>VLOOKUP(rozgrywka[[#This Row],[ID_mapy]],mapa[],6,FALSE)</f>
        <v>1800</v>
      </c>
      <c r="N960" s="4">
        <f>MONTH(rozgrywka[[#This Row],[Data_rozgrywki]])</f>
        <v>6</v>
      </c>
      <c r="O960" s="4">
        <f>YEAR(rozgrywka[[#This Row],[Data_rozgrywki]])</f>
        <v>2020</v>
      </c>
    </row>
    <row r="961" spans="1:15" x14ac:dyDescent="0.25">
      <c r="A961">
        <v>960</v>
      </c>
      <c r="B961">
        <v>19</v>
      </c>
      <c r="C961">
        <v>16</v>
      </c>
      <c r="D961" s="1">
        <v>43985</v>
      </c>
      <c r="E961">
        <v>94.95</v>
      </c>
      <c r="F961" t="str">
        <f>VLOOKUP(rozgrywka[[#This Row],[ID_gracza]],gracz[],2,FALSE)</f>
        <v>TapnalemXD</v>
      </c>
      <c r="G961" s="1">
        <f>VLOOKUP(rozgrywka[[#This Row],[ID_gracza]],gracz[],3,FALSE)</f>
        <v>43875</v>
      </c>
      <c r="H961" t="str">
        <f>VLOOKUP(rozgrywka[[#This Row],[ID_gracza]],gracz[],4,FALSE)</f>
        <v>Polska</v>
      </c>
      <c r="I961" t="str">
        <f>VLOOKUP(rozgrywka[[#This Row],[ID_mapy]],mapa[],2,FALSE)</f>
        <v>Umarłe Korporacje</v>
      </c>
      <c r="J961" t="str">
        <f>VLOOKUP(rozgrywka[[#This Row],[ID_mapy]],mapa[],3,FALSE)</f>
        <v>Wszystko zamarznie</v>
      </c>
      <c r="K961">
        <f>VLOOKUP(rozgrywka[[#This Row],[ID_mapy]],mapa[],4,FALSE)</f>
        <v>8</v>
      </c>
      <c r="L961">
        <f>VLOOKUP(rozgrywka[[#This Row],[ID_mapy]],mapa[],5,FALSE)</f>
        <v>240</v>
      </c>
      <c r="M961">
        <f>VLOOKUP(rozgrywka[[#This Row],[ID_mapy]],mapa[],6,FALSE)</f>
        <v>1800</v>
      </c>
      <c r="N961" s="4">
        <f>MONTH(rozgrywka[[#This Row],[Data_rozgrywki]])</f>
        <v>6</v>
      </c>
      <c r="O961" s="4">
        <f>YEAR(rozgrywka[[#This Row],[Data_rozgrywki]])</f>
        <v>2020</v>
      </c>
    </row>
    <row r="962" spans="1:15" x14ac:dyDescent="0.25">
      <c r="A962">
        <v>961</v>
      </c>
      <c r="B962">
        <v>19</v>
      </c>
      <c r="C962">
        <v>17</v>
      </c>
      <c r="D962" s="1">
        <v>43985</v>
      </c>
      <c r="E962">
        <v>14.05</v>
      </c>
      <c r="F962" t="str">
        <f>VLOOKUP(rozgrywka[[#This Row],[ID_gracza]],gracz[],2,FALSE)</f>
        <v>TapnalemXD</v>
      </c>
      <c r="G962" s="1">
        <f>VLOOKUP(rozgrywka[[#This Row],[ID_gracza]],gracz[],3,FALSE)</f>
        <v>43875</v>
      </c>
      <c r="H962" t="str">
        <f>VLOOKUP(rozgrywka[[#This Row],[ID_gracza]],gracz[],4,FALSE)</f>
        <v>Polska</v>
      </c>
      <c r="I962" t="str">
        <f>VLOOKUP(rozgrywka[[#This Row],[ID_mapy]],mapa[],2,FALSE)</f>
        <v>Tofik Lis</v>
      </c>
      <c r="J962" t="str">
        <f>VLOOKUP(rozgrywka[[#This Row],[ID_mapy]],mapa[],3,FALSE)</f>
        <v>Kość-Trąbek</v>
      </c>
      <c r="K962">
        <f>VLOOKUP(rozgrywka[[#This Row],[ID_mapy]],mapa[],4,FALSE)</f>
        <v>6</v>
      </c>
      <c r="L962">
        <f>VLOOKUP(rozgrywka[[#This Row],[ID_mapy]],mapa[],5,FALSE)</f>
        <v>160</v>
      </c>
      <c r="M962">
        <f>VLOOKUP(rozgrywka[[#This Row],[ID_mapy]],mapa[],6,FALSE)</f>
        <v>1200</v>
      </c>
      <c r="N962" s="4">
        <f>MONTH(rozgrywka[[#This Row],[Data_rozgrywki]])</f>
        <v>6</v>
      </c>
      <c r="O962" s="4">
        <f>YEAR(rozgrywka[[#This Row],[Data_rozgrywki]])</f>
        <v>2020</v>
      </c>
    </row>
    <row r="963" spans="1:15" x14ac:dyDescent="0.25">
      <c r="A963">
        <v>962</v>
      </c>
      <c r="B963">
        <v>12</v>
      </c>
      <c r="C963">
        <v>1</v>
      </c>
      <c r="D963" s="1">
        <v>43988</v>
      </c>
      <c r="E963">
        <v>18.010000000000002</v>
      </c>
      <c r="F963" t="str">
        <f>VLOOKUP(rozgrywka[[#This Row],[ID_gracza]],gracz[],2,FALSE)</f>
        <v>NieTrafiam</v>
      </c>
      <c r="G963" s="1">
        <f>VLOOKUP(rozgrywka[[#This Row],[ID_gracza]],gracz[],3,FALSE)</f>
        <v>43988</v>
      </c>
      <c r="H963" t="str">
        <f>VLOOKUP(rozgrywka[[#This Row],[ID_gracza]],gracz[],4,FALSE)</f>
        <v>Polska</v>
      </c>
      <c r="I963" t="str">
        <f>VLOOKUP(rozgrywka[[#This Row],[ID_mapy]],mapa[],2,FALSE)</f>
        <v>Cysmix i Emilka</v>
      </c>
      <c r="J963" t="str">
        <f>VLOOKUP(rozgrywka[[#This Row],[ID_mapy]],mapa[],3,FALSE)</f>
        <v>Deszcz Łez</v>
      </c>
      <c r="K963">
        <f>VLOOKUP(rozgrywka[[#This Row],[ID_mapy]],mapa[],4,FALSE)</f>
        <v>7</v>
      </c>
      <c r="L963">
        <f>VLOOKUP(rozgrywka[[#This Row],[ID_mapy]],mapa[],5,FALSE)</f>
        <v>128</v>
      </c>
      <c r="M963">
        <f>VLOOKUP(rozgrywka[[#This Row],[ID_mapy]],mapa[],6,FALSE)</f>
        <v>1500</v>
      </c>
      <c r="N963" s="4">
        <f>MONTH(rozgrywka[[#This Row],[Data_rozgrywki]])</f>
        <v>6</v>
      </c>
      <c r="O963" s="4">
        <f>YEAR(rozgrywka[[#This Row],[Data_rozgrywki]])</f>
        <v>2020</v>
      </c>
    </row>
    <row r="964" spans="1:15" x14ac:dyDescent="0.25">
      <c r="A964">
        <v>963</v>
      </c>
      <c r="B964">
        <v>12</v>
      </c>
      <c r="C964">
        <v>1</v>
      </c>
      <c r="D964" s="1">
        <v>43988</v>
      </c>
      <c r="E964">
        <v>25.19</v>
      </c>
      <c r="F964" t="str">
        <f>VLOOKUP(rozgrywka[[#This Row],[ID_gracza]],gracz[],2,FALSE)</f>
        <v>NieTrafiam</v>
      </c>
      <c r="G964" s="1">
        <f>VLOOKUP(rozgrywka[[#This Row],[ID_gracza]],gracz[],3,FALSE)</f>
        <v>43988</v>
      </c>
      <c r="H964" t="str">
        <f>VLOOKUP(rozgrywka[[#This Row],[ID_gracza]],gracz[],4,FALSE)</f>
        <v>Polska</v>
      </c>
      <c r="I964" t="str">
        <f>VLOOKUP(rozgrywka[[#This Row],[ID_mapy]],mapa[],2,FALSE)</f>
        <v>Cysmix i Emilka</v>
      </c>
      <c r="J964" t="str">
        <f>VLOOKUP(rozgrywka[[#This Row],[ID_mapy]],mapa[],3,FALSE)</f>
        <v>Deszcz Łez</v>
      </c>
      <c r="K964">
        <f>VLOOKUP(rozgrywka[[#This Row],[ID_mapy]],mapa[],4,FALSE)</f>
        <v>7</v>
      </c>
      <c r="L964">
        <f>VLOOKUP(rozgrywka[[#This Row],[ID_mapy]],mapa[],5,FALSE)</f>
        <v>128</v>
      </c>
      <c r="M964">
        <f>VLOOKUP(rozgrywka[[#This Row],[ID_mapy]],mapa[],6,FALSE)</f>
        <v>1500</v>
      </c>
      <c r="N964" s="4">
        <f>MONTH(rozgrywka[[#This Row],[Data_rozgrywki]])</f>
        <v>6</v>
      </c>
      <c r="O964" s="4">
        <f>YEAR(rozgrywka[[#This Row],[Data_rozgrywki]])</f>
        <v>2020</v>
      </c>
    </row>
    <row r="965" spans="1:15" x14ac:dyDescent="0.25">
      <c r="A965">
        <v>964</v>
      </c>
      <c r="B965">
        <v>19</v>
      </c>
      <c r="C965">
        <v>17</v>
      </c>
      <c r="D965" s="1">
        <v>43988</v>
      </c>
      <c r="E965">
        <v>19.41</v>
      </c>
      <c r="F965" t="str">
        <f>VLOOKUP(rozgrywka[[#This Row],[ID_gracza]],gracz[],2,FALSE)</f>
        <v>TapnalemXD</v>
      </c>
      <c r="G965" s="1">
        <f>VLOOKUP(rozgrywka[[#This Row],[ID_gracza]],gracz[],3,FALSE)</f>
        <v>43875</v>
      </c>
      <c r="H965" t="str">
        <f>VLOOKUP(rozgrywka[[#This Row],[ID_gracza]],gracz[],4,FALSE)</f>
        <v>Polska</v>
      </c>
      <c r="I965" t="str">
        <f>VLOOKUP(rozgrywka[[#This Row],[ID_mapy]],mapa[],2,FALSE)</f>
        <v>Tofik Lis</v>
      </c>
      <c r="J965" t="str">
        <f>VLOOKUP(rozgrywka[[#This Row],[ID_mapy]],mapa[],3,FALSE)</f>
        <v>Kość-Trąbek</v>
      </c>
      <c r="K965">
        <f>VLOOKUP(rozgrywka[[#This Row],[ID_mapy]],mapa[],4,FALSE)</f>
        <v>6</v>
      </c>
      <c r="L965">
        <f>VLOOKUP(rozgrywka[[#This Row],[ID_mapy]],mapa[],5,FALSE)</f>
        <v>160</v>
      </c>
      <c r="M965">
        <f>VLOOKUP(rozgrywka[[#This Row],[ID_mapy]],mapa[],6,FALSE)</f>
        <v>1200</v>
      </c>
      <c r="N965" s="4">
        <f>MONTH(rozgrywka[[#This Row],[Data_rozgrywki]])</f>
        <v>6</v>
      </c>
      <c r="O965" s="4">
        <f>YEAR(rozgrywka[[#This Row],[Data_rozgrywki]])</f>
        <v>2020</v>
      </c>
    </row>
    <row r="966" spans="1:15" x14ac:dyDescent="0.25">
      <c r="A966">
        <v>965</v>
      </c>
      <c r="B966">
        <v>19</v>
      </c>
      <c r="C966">
        <v>17</v>
      </c>
      <c r="D966" s="1">
        <v>43989</v>
      </c>
      <c r="E966">
        <v>37.01</v>
      </c>
      <c r="F966" t="str">
        <f>VLOOKUP(rozgrywka[[#This Row],[ID_gracza]],gracz[],2,FALSE)</f>
        <v>TapnalemXD</v>
      </c>
      <c r="G966" s="1">
        <f>VLOOKUP(rozgrywka[[#This Row],[ID_gracza]],gracz[],3,FALSE)</f>
        <v>43875</v>
      </c>
      <c r="H966" t="str">
        <f>VLOOKUP(rozgrywka[[#This Row],[ID_gracza]],gracz[],4,FALSE)</f>
        <v>Polska</v>
      </c>
      <c r="I966" t="str">
        <f>VLOOKUP(rozgrywka[[#This Row],[ID_mapy]],mapa[],2,FALSE)</f>
        <v>Tofik Lis</v>
      </c>
      <c r="J966" t="str">
        <f>VLOOKUP(rozgrywka[[#This Row],[ID_mapy]],mapa[],3,FALSE)</f>
        <v>Kość-Trąbek</v>
      </c>
      <c r="K966">
        <f>VLOOKUP(rozgrywka[[#This Row],[ID_mapy]],mapa[],4,FALSE)</f>
        <v>6</v>
      </c>
      <c r="L966">
        <f>VLOOKUP(rozgrywka[[#This Row],[ID_mapy]],mapa[],5,FALSE)</f>
        <v>160</v>
      </c>
      <c r="M966">
        <f>VLOOKUP(rozgrywka[[#This Row],[ID_mapy]],mapa[],6,FALSE)</f>
        <v>1200</v>
      </c>
      <c r="N966" s="4">
        <f>MONTH(rozgrywka[[#This Row],[Data_rozgrywki]])</f>
        <v>6</v>
      </c>
      <c r="O966" s="4">
        <f>YEAR(rozgrywka[[#This Row],[Data_rozgrywki]])</f>
        <v>2020</v>
      </c>
    </row>
    <row r="967" spans="1:15" x14ac:dyDescent="0.25">
      <c r="A967">
        <v>966</v>
      </c>
      <c r="B967">
        <v>19</v>
      </c>
      <c r="C967">
        <v>17</v>
      </c>
      <c r="D967" s="1">
        <v>43989</v>
      </c>
      <c r="E967">
        <v>39.26</v>
      </c>
      <c r="F967" t="str">
        <f>VLOOKUP(rozgrywka[[#This Row],[ID_gracza]],gracz[],2,FALSE)</f>
        <v>TapnalemXD</v>
      </c>
      <c r="G967" s="1">
        <f>VLOOKUP(rozgrywka[[#This Row],[ID_gracza]],gracz[],3,FALSE)</f>
        <v>43875</v>
      </c>
      <c r="H967" t="str">
        <f>VLOOKUP(rozgrywka[[#This Row],[ID_gracza]],gracz[],4,FALSE)</f>
        <v>Polska</v>
      </c>
      <c r="I967" t="str">
        <f>VLOOKUP(rozgrywka[[#This Row],[ID_mapy]],mapa[],2,FALSE)</f>
        <v>Tofik Lis</v>
      </c>
      <c r="J967" t="str">
        <f>VLOOKUP(rozgrywka[[#This Row],[ID_mapy]],mapa[],3,FALSE)</f>
        <v>Kość-Trąbek</v>
      </c>
      <c r="K967">
        <f>VLOOKUP(rozgrywka[[#This Row],[ID_mapy]],mapa[],4,FALSE)</f>
        <v>6</v>
      </c>
      <c r="L967">
        <f>VLOOKUP(rozgrywka[[#This Row],[ID_mapy]],mapa[],5,FALSE)</f>
        <v>160</v>
      </c>
      <c r="M967">
        <f>VLOOKUP(rozgrywka[[#This Row],[ID_mapy]],mapa[],6,FALSE)</f>
        <v>1200</v>
      </c>
      <c r="N967" s="4">
        <f>MONTH(rozgrywka[[#This Row],[Data_rozgrywki]])</f>
        <v>6</v>
      </c>
      <c r="O967" s="4">
        <f>YEAR(rozgrywka[[#This Row],[Data_rozgrywki]])</f>
        <v>2020</v>
      </c>
    </row>
    <row r="968" spans="1:15" x14ac:dyDescent="0.25">
      <c r="A968">
        <v>967</v>
      </c>
      <c r="B968">
        <v>19</v>
      </c>
      <c r="C968">
        <v>17</v>
      </c>
      <c r="D968" s="1">
        <v>43989</v>
      </c>
      <c r="E968">
        <v>36.64</v>
      </c>
      <c r="F968" t="str">
        <f>VLOOKUP(rozgrywka[[#This Row],[ID_gracza]],gracz[],2,FALSE)</f>
        <v>TapnalemXD</v>
      </c>
      <c r="G968" s="1">
        <f>VLOOKUP(rozgrywka[[#This Row],[ID_gracza]],gracz[],3,FALSE)</f>
        <v>43875</v>
      </c>
      <c r="H968" t="str">
        <f>VLOOKUP(rozgrywka[[#This Row],[ID_gracza]],gracz[],4,FALSE)</f>
        <v>Polska</v>
      </c>
      <c r="I968" t="str">
        <f>VLOOKUP(rozgrywka[[#This Row],[ID_mapy]],mapa[],2,FALSE)</f>
        <v>Tofik Lis</v>
      </c>
      <c r="J968" t="str">
        <f>VLOOKUP(rozgrywka[[#This Row],[ID_mapy]],mapa[],3,FALSE)</f>
        <v>Kość-Trąbek</v>
      </c>
      <c r="K968">
        <f>VLOOKUP(rozgrywka[[#This Row],[ID_mapy]],mapa[],4,FALSE)</f>
        <v>6</v>
      </c>
      <c r="L968">
        <f>VLOOKUP(rozgrywka[[#This Row],[ID_mapy]],mapa[],5,FALSE)</f>
        <v>160</v>
      </c>
      <c r="M968">
        <f>VLOOKUP(rozgrywka[[#This Row],[ID_mapy]],mapa[],6,FALSE)</f>
        <v>1200</v>
      </c>
      <c r="N968" s="4">
        <f>MONTH(rozgrywka[[#This Row],[Data_rozgrywki]])</f>
        <v>6</v>
      </c>
      <c r="O968" s="4">
        <f>YEAR(rozgrywka[[#This Row],[Data_rozgrywki]])</f>
        <v>2020</v>
      </c>
    </row>
    <row r="969" spans="1:15" x14ac:dyDescent="0.25">
      <c r="A969">
        <v>968</v>
      </c>
      <c r="B969">
        <v>19</v>
      </c>
      <c r="C969">
        <v>17</v>
      </c>
      <c r="D969" s="1">
        <v>43989</v>
      </c>
      <c r="E969">
        <v>61.25</v>
      </c>
      <c r="F969" t="str">
        <f>VLOOKUP(rozgrywka[[#This Row],[ID_gracza]],gracz[],2,FALSE)</f>
        <v>TapnalemXD</v>
      </c>
      <c r="G969" s="1">
        <f>VLOOKUP(rozgrywka[[#This Row],[ID_gracza]],gracz[],3,FALSE)</f>
        <v>43875</v>
      </c>
      <c r="H969" t="str">
        <f>VLOOKUP(rozgrywka[[#This Row],[ID_gracza]],gracz[],4,FALSE)</f>
        <v>Polska</v>
      </c>
      <c r="I969" t="str">
        <f>VLOOKUP(rozgrywka[[#This Row],[ID_mapy]],mapa[],2,FALSE)</f>
        <v>Tofik Lis</v>
      </c>
      <c r="J969" t="str">
        <f>VLOOKUP(rozgrywka[[#This Row],[ID_mapy]],mapa[],3,FALSE)</f>
        <v>Kość-Trąbek</v>
      </c>
      <c r="K969">
        <f>VLOOKUP(rozgrywka[[#This Row],[ID_mapy]],mapa[],4,FALSE)</f>
        <v>6</v>
      </c>
      <c r="L969">
        <f>VLOOKUP(rozgrywka[[#This Row],[ID_mapy]],mapa[],5,FALSE)</f>
        <v>160</v>
      </c>
      <c r="M969">
        <f>VLOOKUP(rozgrywka[[#This Row],[ID_mapy]],mapa[],6,FALSE)</f>
        <v>1200</v>
      </c>
      <c r="N969" s="4">
        <f>MONTH(rozgrywka[[#This Row],[Data_rozgrywki]])</f>
        <v>6</v>
      </c>
      <c r="O969" s="4">
        <f>YEAR(rozgrywka[[#This Row],[Data_rozgrywki]])</f>
        <v>2020</v>
      </c>
    </row>
    <row r="970" spans="1:15" x14ac:dyDescent="0.25">
      <c r="A970">
        <v>969</v>
      </c>
      <c r="B970">
        <v>19</v>
      </c>
      <c r="C970">
        <v>17</v>
      </c>
      <c r="D970" s="1">
        <v>43989</v>
      </c>
      <c r="E970">
        <v>75.97</v>
      </c>
      <c r="F970" t="str">
        <f>VLOOKUP(rozgrywka[[#This Row],[ID_gracza]],gracz[],2,FALSE)</f>
        <v>TapnalemXD</v>
      </c>
      <c r="G970" s="1">
        <f>VLOOKUP(rozgrywka[[#This Row],[ID_gracza]],gracz[],3,FALSE)</f>
        <v>43875</v>
      </c>
      <c r="H970" t="str">
        <f>VLOOKUP(rozgrywka[[#This Row],[ID_gracza]],gracz[],4,FALSE)</f>
        <v>Polska</v>
      </c>
      <c r="I970" t="str">
        <f>VLOOKUP(rozgrywka[[#This Row],[ID_mapy]],mapa[],2,FALSE)</f>
        <v>Tofik Lis</v>
      </c>
      <c r="J970" t="str">
        <f>VLOOKUP(rozgrywka[[#This Row],[ID_mapy]],mapa[],3,FALSE)</f>
        <v>Kość-Trąbek</v>
      </c>
      <c r="K970">
        <f>VLOOKUP(rozgrywka[[#This Row],[ID_mapy]],mapa[],4,FALSE)</f>
        <v>6</v>
      </c>
      <c r="L970">
        <f>VLOOKUP(rozgrywka[[#This Row],[ID_mapy]],mapa[],5,FALSE)</f>
        <v>160</v>
      </c>
      <c r="M970">
        <f>VLOOKUP(rozgrywka[[#This Row],[ID_mapy]],mapa[],6,FALSE)</f>
        <v>1200</v>
      </c>
      <c r="N970" s="4">
        <f>MONTH(rozgrywka[[#This Row],[Data_rozgrywki]])</f>
        <v>6</v>
      </c>
      <c r="O970" s="4">
        <f>YEAR(rozgrywka[[#This Row],[Data_rozgrywki]])</f>
        <v>2020</v>
      </c>
    </row>
    <row r="971" spans="1:15" x14ac:dyDescent="0.25">
      <c r="A971">
        <v>970</v>
      </c>
      <c r="B971">
        <v>12</v>
      </c>
      <c r="C971">
        <v>1</v>
      </c>
      <c r="D971" s="1">
        <v>43990</v>
      </c>
      <c r="E971">
        <v>27.81</v>
      </c>
      <c r="F971" t="str">
        <f>VLOOKUP(rozgrywka[[#This Row],[ID_gracza]],gracz[],2,FALSE)</f>
        <v>NieTrafiam</v>
      </c>
      <c r="G971" s="1">
        <f>VLOOKUP(rozgrywka[[#This Row],[ID_gracza]],gracz[],3,FALSE)</f>
        <v>43988</v>
      </c>
      <c r="H971" t="str">
        <f>VLOOKUP(rozgrywka[[#This Row],[ID_gracza]],gracz[],4,FALSE)</f>
        <v>Polska</v>
      </c>
      <c r="I971" t="str">
        <f>VLOOKUP(rozgrywka[[#This Row],[ID_mapy]],mapa[],2,FALSE)</f>
        <v>Cysmix i Emilka</v>
      </c>
      <c r="J971" t="str">
        <f>VLOOKUP(rozgrywka[[#This Row],[ID_mapy]],mapa[],3,FALSE)</f>
        <v>Deszcz Łez</v>
      </c>
      <c r="K971">
        <f>VLOOKUP(rozgrywka[[#This Row],[ID_mapy]],mapa[],4,FALSE)</f>
        <v>7</v>
      </c>
      <c r="L971">
        <f>VLOOKUP(rozgrywka[[#This Row],[ID_mapy]],mapa[],5,FALSE)</f>
        <v>128</v>
      </c>
      <c r="M971">
        <f>VLOOKUP(rozgrywka[[#This Row],[ID_mapy]],mapa[],6,FALSE)</f>
        <v>1500</v>
      </c>
      <c r="N971" s="4">
        <f>MONTH(rozgrywka[[#This Row],[Data_rozgrywki]])</f>
        <v>6</v>
      </c>
      <c r="O971" s="4">
        <f>YEAR(rozgrywka[[#This Row],[Data_rozgrywki]])</f>
        <v>2020</v>
      </c>
    </row>
    <row r="972" spans="1:15" x14ac:dyDescent="0.25">
      <c r="A972">
        <v>971</v>
      </c>
      <c r="B972">
        <v>12</v>
      </c>
      <c r="C972">
        <v>1</v>
      </c>
      <c r="D972" s="1">
        <v>43990</v>
      </c>
      <c r="E972">
        <v>38.18</v>
      </c>
      <c r="F972" t="str">
        <f>VLOOKUP(rozgrywka[[#This Row],[ID_gracza]],gracz[],2,FALSE)</f>
        <v>NieTrafiam</v>
      </c>
      <c r="G972" s="1">
        <f>VLOOKUP(rozgrywka[[#This Row],[ID_gracza]],gracz[],3,FALSE)</f>
        <v>43988</v>
      </c>
      <c r="H972" t="str">
        <f>VLOOKUP(rozgrywka[[#This Row],[ID_gracza]],gracz[],4,FALSE)</f>
        <v>Polska</v>
      </c>
      <c r="I972" t="str">
        <f>VLOOKUP(rozgrywka[[#This Row],[ID_mapy]],mapa[],2,FALSE)</f>
        <v>Cysmix i Emilka</v>
      </c>
      <c r="J972" t="str">
        <f>VLOOKUP(rozgrywka[[#This Row],[ID_mapy]],mapa[],3,FALSE)</f>
        <v>Deszcz Łez</v>
      </c>
      <c r="K972">
        <f>VLOOKUP(rozgrywka[[#This Row],[ID_mapy]],mapa[],4,FALSE)</f>
        <v>7</v>
      </c>
      <c r="L972">
        <f>VLOOKUP(rozgrywka[[#This Row],[ID_mapy]],mapa[],5,FALSE)</f>
        <v>128</v>
      </c>
      <c r="M972">
        <f>VLOOKUP(rozgrywka[[#This Row],[ID_mapy]],mapa[],6,FALSE)</f>
        <v>1500</v>
      </c>
      <c r="N972" s="4">
        <f>MONTH(rozgrywka[[#This Row],[Data_rozgrywki]])</f>
        <v>6</v>
      </c>
      <c r="O972" s="4">
        <f>YEAR(rozgrywka[[#This Row],[Data_rozgrywki]])</f>
        <v>2020</v>
      </c>
    </row>
    <row r="973" spans="1:15" x14ac:dyDescent="0.25">
      <c r="A973">
        <v>972</v>
      </c>
      <c r="B973">
        <v>12</v>
      </c>
      <c r="C973">
        <v>1</v>
      </c>
      <c r="D973" s="1">
        <v>43991</v>
      </c>
      <c r="E973">
        <v>37.6</v>
      </c>
      <c r="F973" t="str">
        <f>VLOOKUP(rozgrywka[[#This Row],[ID_gracza]],gracz[],2,FALSE)</f>
        <v>NieTrafiam</v>
      </c>
      <c r="G973" s="1">
        <f>VLOOKUP(rozgrywka[[#This Row],[ID_gracza]],gracz[],3,FALSE)</f>
        <v>43988</v>
      </c>
      <c r="H973" t="str">
        <f>VLOOKUP(rozgrywka[[#This Row],[ID_gracza]],gracz[],4,FALSE)</f>
        <v>Polska</v>
      </c>
      <c r="I973" t="str">
        <f>VLOOKUP(rozgrywka[[#This Row],[ID_mapy]],mapa[],2,FALSE)</f>
        <v>Cysmix i Emilka</v>
      </c>
      <c r="J973" t="str">
        <f>VLOOKUP(rozgrywka[[#This Row],[ID_mapy]],mapa[],3,FALSE)</f>
        <v>Deszcz Łez</v>
      </c>
      <c r="K973">
        <f>VLOOKUP(rozgrywka[[#This Row],[ID_mapy]],mapa[],4,FALSE)</f>
        <v>7</v>
      </c>
      <c r="L973">
        <f>VLOOKUP(rozgrywka[[#This Row],[ID_mapy]],mapa[],5,FALSE)</f>
        <v>128</v>
      </c>
      <c r="M973">
        <f>VLOOKUP(rozgrywka[[#This Row],[ID_mapy]],mapa[],6,FALSE)</f>
        <v>1500</v>
      </c>
      <c r="N973" s="4">
        <f>MONTH(rozgrywka[[#This Row],[Data_rozgrywki]])</f>
        <v>6</v>
      </c>
      <c r="O973" s="4">
        <f>YEAR(rozgrywka[[#This Row],[Data_rozgrywki]])</f>
        <v>2020</v>
      </c>
    </row>
    <row r="974" spans="1:15" x14ac:dyDescent="0.25">
      <c r="A974">
        <v>973</v>
      </c>
      <c r="B974">
        <v>19</v>
      </c>
      <c r="C974">
        <v>17</v>
      </c>
      <c r="D974" s="1">
        <v>43992</v>
      </c>
      <c r="E974">
        <v>76.09</v>
      </c>
      <c r="F974" t="str">
        <f>VLOOKUP(rozgrywka[[#This Row],[ID_gracza]],gracz[],2,FALSE)</f>
        <v>TapnalemXD</v>
      </c>
      <c r="G974" s="1">
        <f>VLOOKUP(rozgrywka[[#This Row],[ID_gracza]],gracz[],3,FALSE)</f>
        <v>43875</v>
      </c>
      <c r="H974" t="str">
        <f>VLOOKUP(rozgrywka[[#This Row],[ID_gracza]],gracz[],4,FALSE)</f>
        <v>Polska</v>
      </c>
      <c r="I974" t="str">
        <f>VLOOKUP(rozgrywka[[#This Row],[ID_mapy]],mapa[],2,FALSE)</f>
        <v>Tofik Lis</v>
      </c>
      <c r="J974" t="str">
        <f>VLOOKUP(rozgrywka[[#This Row],[ID_mapy]],mapa[],3,FALSE)</f>
        <v>Kość-Trąbek</v>
      </c>
      <c r="K974">
        <f>VLOOKUP(rozgrywka[[#This Row],[ID_mapy]],mapa[],4,FALSE)</f>
        <v>6</v>
      </c>
      <c r="L974">
        <f>VLOOKUP(rozgrywka[[#This Row],[ID_mapy]],mapa[],5,FALSE)</f>
        <v>160</v>
      </c>
      <c r="M974">
        <f>VLOOKUP(rozgrywka[[#This Row],[ID_mapy]],mapa[],6,FALSE)</f>
        <v>1200</v>
      </c>
      <c r="N974" s="4">
        <f>MONTH(rozgrywka[[#This Row],[Data_rozgrywki]])</f>
        <v>6</v>
      </c>
      <c r="O974" s="4">
        <f>YEAR(rozgrywka[[#This Row],[Data_rozgrywki]])</f>
        <v>2020</v>
      </c>
    </row>
    <row r="975" spans="1:15" x14ac:dyDescent="0.25">
      <c r="A975">
        <v>974</v>
      </c>
      <c r="B975">
        <v>19</v>
      </c>
      <c r="C975">
        <v>17</v>
      </c>
      <c r="D975" s="1">
        <v>43992</v>
      </c>
      <c r="E975">
        <v>64.959999999999994</v>
      </c>
      <c r="F975" t="str">
        <f>VLOOKUP(rozgrywka[[#This Row],[ID_gracza]],gracz[],2,FALSE)</f>
        <v>TapnalemXD</v>
      </c>
      <c r="G975" s="1">
        <f>VLOOKUP(rozgrywka[[#This Row],[ID_gracza]],gracz[],3,FALSE)</f>
        <v>43875</v>
      </c>
      <c r="H975" t="str">
        <f>VLOOKUP(rozgrywka[[#This Row],[ID_gracza]],gracz[],4,FALSE)</f>
        <v>Polska</v>
      </c>
      <c r="I975" t="str">
        <f>VLOOKUP(rozgrywka[[#This Row],[ID_mapy]],mapa[],2,FALSE)</f>
        <v>Tofik Lis</v>
      </c>
      <c r="J975" t="str">
        <f>VLOOKUP(rozgrywka[[#This Row],[ID_mapy]],mapa[],3,FALSE)</f>
        <v>Kość-Trąbek</v>
      </c>
      <c r="K975">
        <f>VLOOKUP(rozgrywka[[#This Row],[ID_mapy]],mapa[],4,FALSE)</f>
        <v>6</v>
      </c>
      <c r="L975">
        <f>VLOOKUP(rozgrywka[[#This Row],[ID_mapy]],mapa[],5,FALSE)</f>
        <v>160</v>
      </c>
      <c r="M975">
        <f>VLOOKUP(rozgrywka[[#This Row],[ID_mapy]],mapa[],6,FALSE)</f>
        <v>1200</v>
      </c>
      <c r="N975" s="4">
        <f>MONTH(rozgrywka[[#This Row],[Data_rozgrywki]])</f>
        <v>6</v>
      </c>
      <c r="O975" s="4">
        <f>YEAR(rozgrywka[[#This Row],[Data_rozgrywki]])</f>
        <v>2020</v>
      </c>
    </row>
    <row r="976" spans="1:15" x14ac:dyDescent="0.25">
      <c r="A976">
        <v>975</v>
      </c>
      <c r="B976">
        <v>19</v>
      </c>
      <c r="C976">
        <v>17</v>
      </c>
      <c r="D976" s="1">
        <v>43992</v>
      </c>
      <c r="E976">
        <v>71.77</v>
      </c>
      <c r="F976" t="str">
        <f>VLOOKUP(rozgrywka[[#This Row],[ID_gracza]],gracz[],2,FALSE)</f>
        <v>TapnalemXD</v>
      </c>
      <c r="G976" s="1">
        <f>VLOOKUP(rozgrywka[[#This Row],[ID_gracza]],gracz[],3,FALSE)</f>
        <v>43875</v>
      </c>
      <c r="H976" t="str">
        <f>VLOOKUP(rozgrywka[[#This Row],[ID_gracza]],gracz[],4,FALSE)</f>
        <v>Polska</v>
      </c>
      <c r="I976" t="str">
        <f>VLOOKUP(rozgrywka[[#This Row],[ID_mapy]],mapa[],2,FALSE)</f>
        <v>Tofik Lis</v>
      </c>
      <c r="J976" t="str">
        <f>VLOOKUP(rozgrywka[[#This Row],[ID_mapy]],mapa[],3,FALSE)</f>
        <v>Kość-Trąbek</v>
      </c>
      <c r="K976">
        <f>VLOOKUP(rozgrywka[[#This Row],[ID_mapy]],mapa[],4,FALSE)</f>
        <v>6</v>
      </c>
      <c r="L976">
        <f>VLOOKUP(rozgrywka[[#This Row],[ID_mapy]],mapa[],5,FALSE)</f>
        <v>160</v>
      </c>
      <c r="M976">
        <f>VLOOKUP(rozgrywka[[#This Row],[ID_mapy]],mapa[],6,FALSE)</f>
        <v>1200</v>
      </c>
      <c r="N976" s="4">
        <f>MONTH(rozgrywka[[#This Row],[Data_rozgrywki]])</f>
        <v>6</v>
      </c>
      <c r="O976" s="4">
        <f>YEAR(rozgrywka[[#This Row],[Data_rozgrywki]])</f>
        <v>2020</v>
      </c>
    </row>
    <row r="977" spans="1:15" x14ac:dyDescent="0.25">
      <c r="A977">
        <v>976</v>
      </c>
      <c r="B977">
        <v>19</v>
      </c>
      <c r="C977">
        <v>18</v>
      </c>
      <c r="D977" s="1">
        <v>43992</v>
      </c>
      <c r="E977">
        <v>12.63</v>
      </c>
      <c r="F977" t="str">
        <f>VLOOKUP(rozgrywka[[#This Row],[ID_gracza]],gracz[],2,FALSE)</f>
        <v>TapnalemXD</v>
      </c>
      <c r="G977" s="1">
        <f>VLOOKUP(rozgrywka[[#This Row],[ID_gracza]],gracz[],3,FALSE)</f>
        <v>43875</v>
      </c>
      <c r="H977" t="str">
        <f>VLOOKUP(rozgrywka[[#This Row],[ID_gracza]],gracz[],4,FALSE)</f>
        <v>Polska</v>
      </c>
      <c r="I977" t="str">
        <f>VLOOKUP(rozgrywka[[#This Row],[ID_mapy]],mapa[],2,FALSE)</f>
        <v>Aviciuś</v>
      </c>
      <c r="J977" t="str">
        <f>VLOOKUP(rozgrywka[[#This Row],[ID_mapy]],mapa[],3,FALSE)</f>
        <v>Obudź Mnie Proszę</v>
      </c>
      <c r="K977">
        <f>VLOOKUP(rozgrywka[[#This Row],[ID_mapy]],mapa[],4,FALSE)</f>
        <v>5</v>
      </c>
      <c r="L977">
        <f>VLOOKUP(rozgrywka[[#This Row],[ID_mapy]],mapa[],5,FALSE)</f>
        <v>124</v>
      </c>
      <c r="M977">
        <f>VLOOKUP(rozgrywka[[#This Row],[ID_mapy]],mapa[],6,FALSE)</f>
        <v>1000</v>
      </c>
      <c r="N977" s="4">
        <f>MONTH(rozgrywka[[#This Row],[Data_rozgrywki]])</f>
        <v>6</v>
      </c>
      <c r="O977" s="4">
        <f>YEAR(rozgrywka[[#This Row],[Data_rozgrywki]])</f>
        <v>2020</v>
      </c>
    </row>
    <row r="978" spans="1:15" x14ac:dyDescent="0.25">
      <c r="A978">
        <v>977</v>
      </c>
      <c r="B978">
        <v>19</v>
      </c>
      <c r="C978">
        <v>18</v>
      </c>
      <c r="D978" s="1">
        <v>43992</v>
      </c>
      <c r="E978">
        <v>16.47</v>
      </c>
      <c r="F978" t="str">
        <f>VLOOKUP(rozgrywka[[#This Row],[ID_gracza]],gracz[],2,FALSE)</f>
        <v>TapnalemXD</v>
      </c>
      <c r="G978" s="1">
        <f>VLOOKUP(rozgrywka[[#This Row],[ID_gracza]],gracz[],3,FALSE)</f>
        <v>43875</v>
      </c>
      <c r="H978" t="str">
        <f>VLOOKUP(rozgrywka[[#This Row],[ID_gracza]],gracz[],4,FALSE)</f>
        <v>Polska</v>
      </c>
      <c r="I978" t="str">
        <f>VLOOKUP(rozgrywka[[#This Row],[ID_mapy]],mapa[],2,FALSE)</f>
        <v>Aviciuś</v>
      </c>
      <c r="J978" t="str">
        <f>VLOOKUP(rozgrywka[[#This Row],[ID_mapy]],mapa[],3,FALSE)</f>
        <v>Obudź Mnie Proszę</v>
      </c>
      <c r="K978">
        <f>VLOOKUP(rozgrywka[[#This Row],[ID_mapy]],mapa[],4,FALSE)</f>
        <v>5</v>
      </c>
      <c r="L978">
        <f>VLOOKUP(rozgrywka[[#This Row],[ID_mapy]],mapa[],5,FALSE)</f>
        <v>124</v>
      </c>
      <c r="M978">
        <f>VLOOKUP(rozgrywka[[#This Row],[ID_mapy]],mapa[],6,FALSE)</f>
        <v>1000</v>
      </c>
      <c r="N978" s="4">
        <f>MONTH(rozgrywka[[#This Row],[Data_rozgrywki]])</f>
        <v>6</v>
      </c>
      <c r="O978" s="4">
        <f>YEAR(rozgrywka[[#This Row],[Data_rozgrywki]])</f>
        <v>2020</v>
      </c>
    </row>
    <row r="979" spans="1:15" x14ac:dyDescent="0.25">
      <c r="A979">
        <v>978</v>
      </c>
      <c r="B979">
        <v>19</v>
      </c>
      <c r="C979">
        <v>18</v>
      </c>
      <c r="D979" s="1">
        <v>43992</v>
      </c>
      <c r="E979">
        <v>29.57</v>
      </c>
      <c r="F979" t="str">
        <f>VLOOKUP(rozgrywka[[#This Row],[ID_gracza]],gracz[],2,FALSE)</f>
        <v>TapnalemXD</v>
      </c>
      <c r="G979" s="1">
        <f>VLOOKUP(rozgrywka[[#This Row],[ID_gracza]],gracz[],3,FALSE)</f>
        <v>43875</v>
      </c>
      <c r="H979" t="str">
        <f>VLOOKUP(rozgrywka[[#This Row],[ID_gracza]],gracz[],4,FALSE)</f>
        <v>Polska</v>
      </c>
      <c r="I979" t="str">
        <f>VLOOKUP(rozgrywka[[#This Row],[ID_mapy]],mapa[],2,FALSE)</f>
        <v>Aviciuś</v>
      </c>
      <c r="J979" t="str">
        <f>VLOOKUP(rozgrywka[[#This Row],[ID_mapy]],mapa[],3,FALSE)</f>
        <v>Obudź Mnie Proszę</v>
      </c>
      <c r="K979">
        <f>VLOOKUP(rozgrywka[[#This Row],[ID_mapy]],mapa[],4,FALSE)</f>
        <v>5</v>
      </c>
      <c r="L979">
        <f>VLOOKUP(rozgrywka[[#This Row],[ID_mapy]],mapa[],5,FALSE)</f>
        <v>124</v>
      </c>
      <c r="M979">
        <f>VLOOKUP(rozgrywka[[#This Row],[ID_mapy]],mapa[],6,FALSE)</f>
        <v>1000</v>
      </c>
      <c r="N979" s="4">
        <f>MONTH(rozgrywka[[#This Row],[Data_rozgrywki]])</f>
        <v>6</v>
      </c>
      <c r="O979" s="4">
        <f>YEAR(rozgrywka[[#This Row],[Data_rozgrywki]])</f>
        <v>2020</v>
      </c>
    </row>
    <row r="980" spans="1:15" x14ac:dyDescent="0.25">
      <c r="A980">
        <v>979</v>
      </c>
      <c r="B980">
        <v>19</v>
      </c>
      <c r="C980">
        <v>18</v>
      </c>
      <c r="D980" s="1">
        <v>43992</v>
      </c>
      <c r="E980">
        <v>32.21</v>
      </c>
      <c r="F980" t="str">
        <f>VLOOKUP(rozgrywka[[#This Row],[ID_gracza]],gracz[],2,FALSE)</f>
        <v>TapnalemXD</v>
      </c>
      <c r="G980" s="1">
        <f>VLOOKUP(rozgrywka[[#This Row],[ID_gracza]],gracz[],3,FALSE)</f>
        <v>43875</v>
      </c>
      <c r="H980" t="str">
        <f>VLOOKUP(rozgrywka[[#This Row],[ID_gracza]],gracz[],4,FALSE)</f>
        <v>Polska</v>
      </c>
      <c r="I980" t="str">
        <f>VLOOKUP(rozgrywka[[#This Row],[ID_mapy]],mapa[],2,FALSE)</f>
        <v>Aviciuś</v>
      </c>
      <c r="J980" t="str">
        <f>VLOOKUP(rozgrywka[[#This Row],[ID_mapy]],mapa[],3,FALSE)</f>
        <v>Obudź Mnie Proszę</v>
      </c>
      <c r="K980">
        <f>VLOOKUP(rozgrywka[[#This Row],[ID_mapy]],mapa[],4,FALSE)</f>
        <v>5</v>
      </c>
      <c r="L980">
        <f>VLOOKUP(rozgrywka[[#This Row],[ID_mapy]],mapa[],5,FALSE)</f>
        <v>124</v>
      </c>
      <c r="M980">
        <f>VLOOKUP(rozgrywka[[#This Row],[ID_mapy]],mapa[],6,FALSE)</f>
        <v>1000</v>
      </c>
      <c r="N980" s="4">
        <f>MONTH(rozgrywka[[#This Row],[Data_rozgrywki]])</f>
        <v>6</v>
      </c>
      <c r="O980" s="4">
        <f>YEAR(rozgrywka[[#This Row],[Data_rozgrywki]])</f>
        <v>2020</v>
      </c>
    </row>
    <row r="981" spans="1:15" x14ac:dyDescent="0.25">
      <c r="A981">
        <v>980</v>
      </c>
      <c r="B981">
        <v>19</v>
      </c>
      <c r="C981">
        <v>18</v>
      </c>
      <c r="D981" s="1">
        <v>43992</v>
      </c>
      <c r="E981">
        <v>46.67</v>
      </c>
      <c r="F981" t="str">
        <f>VLOOKUP(rozgrywka[[#This Row],[ID_gracza]],gracz[],2,FALSE)</f>
        <v>TapnalemXD</v>
      </c>
      <c r="G981" s="1">
        <f>VLOOKUP(rozgrywka[[#This Row],[ID_gracza]],gracz[],3,FALSE)</f>
        <v>43875</v>
      </c>
      <c r="H981" t="str">
        <f>VLOOKUP(rozgrywka[[#This Row],[ID_gracza]],gracz[],4,FALSE)</f>
        <v>Polska</v>
      </c>
      <c r="I981" t="str">
        <f>VLOOKUP(rozgrywka[[#This Row],[ID_mapy]],mapa[],2,FALSE)</f>
        <v>Aviciuś</v>
      </c>
      <c r="J981" t="str">
        <f>VLOOKUP(rozgrywka[[#This Row],[ID_mapy]],mapa[],3,FALSE)</f>
        <v>Obudź Mnie Proszę</v>
      </c>
      <c r="K981">
        <f>VLOOKUP(rozgrywka[[#This Row],[ID_mapy]],mapa[],4,FALSE)</f>
        <v>5</v>
      </c>
      <c r="L981">
        <f>VLOOKUP(rozgrywka[[#This Row],[ID_mapy]],mapa[],5,FALSE)</f>
        <v>124</v>
      </c>
      <c r="M981">
        <f>VLOOKUP(rozgrywka[[#This Row],[ID_mapy]],mapa[],6,FALSE)</f>
        <v>1000</v>
      </c>
      <c r="N981" s="4">
        <f>MONTH(rozgrywka[[#This Row],[Data_rozgrywki]])</f>
        <v>6</v>
      </c>
      <c r="O981" s="4">
        <f>YEAR(rozgrywka[[#This Row],[Data_rozgrywki]])</f>
        <v>2020</v>
      </c>
    </row>
    <row r="982" spans="1:15" x14ac:dyDescent="0.25">
      <c r="A982">
        <v>981</v>
      </c>
      <c r="B982">
        <v>19</v>
      </c>
      <c r="C982">
        <v>18</v>
      </c>
      <c r="D982" s="1">
        <v>43992</v>
      </c>
      <c r="E982">
        <v>44.95</v>
      </c>
      <c r="F982" t="str">
        <f>VLOOKUP(rozgrywka[[#This Row],[ID_gracza]],gracz[],2,FALSE)</f>
        <v>TapnalemXD</v>
      </c>
      <c r="G982" s="1">
        <f>VLOOKUP(rozgrywka[[#This Row],[ID_gracza]],gracz[],3,FALSE)</f>
        <v>43875</v>
      </c>
      <c r="H982" t="str">
        <f>VLOOKUP(rozgrywka[[#This Row],[ID_gracza]],gracz[],4,FALSE)</f>
        <v>Polska</v>
      </c>
      <c r="I982" t="str">
        <f>VLOOKUP(rozgrywka[[#This Row],[ID_mapy]],mapa[],2,FALSE)</f>
        <v>Aviciuś</v>
      </c>
      <c r="J982" t="str">
        <f>VLOOKUP(rozgrywka[[#This Row],[ID_mapy]],mapa[],3,FALSE)</f>
        <v>Obudź Mnie Proszę</v>
      </c>
      <c r="K982">
        <f>VLOOKUP(rozgrywka[[#This Row],[ID_mapy]],mapa[],4,FALSE)</f>
        <v>5</v>
      </c>
      <c r="L982">
        <f>VLOOKUP(rozgrywka[[#This Row],[ID_mapy]],mapa[],5,FALSE)</f>
        <v>124</v>
      </c>
      <c r="M982">
        <f>VLOOKUP(rozgrywka[[#This Row],[ID_mapy]],mapa[],6,FALSE)</f>
        <v>1000</v>
      </c>
      <c r="N982" s="4">
        <f>MONTH(rozgrywka[[#This Row],[Data_rozgrywki]])</f>
        <v>6</v>
      </c>
      <c r="O982" s="4">
        <f>YEAR(rozgrywka[[#This Row],[Data_rozgrywki]])</f>
        <v>2020</v>
      </c>
    </row>
    <row r="983" spans="1:15" x14ac:dyDescent="0.25">
      <c r="A983">
        <v>982</v>
      </c>
      <c r="B983">
        <v>19</v>
      </c>
      <c r="C983">
        <v>18</v>
      </c>
      <c r="D983" s="1">
        <v>43992</v>
      </c>
      <c r="E983">
        <v>41.19</v>
      </c>
      <c r="F983" t="str">
        <f>VLOOKUP(rozgrywka[[#This Row],[ID_gracza]],gracz[],2,FALSE)</f>
        <v>TapnalemXD</v>
      </c>
      <c r="G983" s="1">
        <f>VLOOKUP(rozgrywka[[#This Row],[ID_gracza]],gracz[],3,FALSE)</f>
        <v>43875</v>
      </c>
      <c r="H983" t="str">
        <f>VLOOKUP(rozgrywka[[#This Row],[ID_gracza]],gracz[],4,FALSE)</f>
        <v>Polska</v>
      </c>
      <c r="I983" t="str">
        <f>VLOOKUP(rozgrywka[[#This Row],[ID_mapy]],mapa[],2,FALSE)</f>
        <v>Aviciuś</v>
      </c>
      <c r="J983" t="str">
        <f>VLOOKUP(rozgrywka[[#This Row],[ID_mapy]],mapa[],3,FALSE)</f>
        <v>Obudź Mnie Proszę</v>
      </c>
      <c r="K983">
        <f>VLOOKUP(rozgrywka[[#This Row],[ID_mapy]],mapa[],4,FALSE)</f>
        <v>5</v>
      </c>
      <c r="L983">
        <f>VLOOKUP(rozgrywka[[#This Row],[ID_mapy]],mapa[],5,FALSE)</f>
        <v>124</v>
      </c>
      <c r="M983">
        <f>VLOOKUP(rozgrywka[[#This Row],[ID_mapy]],mapa[],6,FALSE)</f>
        <v>1000</v>
      </c>
      <c r="N983" s="4">
        <f>MONTH(rozgrywka[[#This Row],[Data_rozgrywki]])</f>
        <v>6</v>
      </c>
      <c r="O983" s="4">
        <f>YEAR(rozgrywka[[#This Row],[Data_rozgrywki]])</f>
        <v>2020</v>
      </c>
    </row>
    <row r="984" spans="1:15" x14ac:dyDescent="0.25">
      <c r="A984">
        <v>983</v>
      </c>
      <c r="B984">
        <v>12</v>
      </c>
      <c r="C984">
        <v>1</v>
      </c>
      <c r="D984" s="1">
        <v>43994</v>
      </c>
      <c r="E984">
        <v>56.36</v>
      </c>
      <c r="F984" t="str">
        <f>VLOOKUP(rozgrywka[[#This Row],[ID_gracza]],gracz[],2,FALSE)</f>
        <v>NieTrafiam</v>
      </c>
      <c r="G984" s="1">
        <f>VLOOKUP(rozgrywka[[#This Row],[ID_gracza]],gracz[],3,FALSE)</f>
        <v>43988</v>
      </c>
      <c r="H984" t="str">
        <f>VLOOKUP(rozgrywka[[#This Row],[ID_gracza]],gracz[],4,FALSE)</f>
        <v>Polska</v>
      </c>
      <c r="I984" t="str">
        <f>VLOOKUP(rozgrywka[[#This Row],[ID_mapy]],mapa[],2,FALSE)</f>
        <v>Cysmix i Emilka</v>
      </c>
      <c r="J984" t="str">
        <f>VLOOKUP(rozgrywka[[#This Row],[ID_mapy]],mapa[],3,FALSE)</f>
        <v>Deszcz Łez</v>
      </c>
      <c r="K984">
        <f>VLOOKUP(rozgrywka[[#This Row],[ID_mapy]],mapa[],4,FALSE)</f>
        <v>7</v>
      </c>
      <c r="L984">
        <f>VLOOKUP(rozgrywka[[#This Row],[ID_mapy]],mapa[],5,FALSE)</f>
        <v>128</v>
      </c>
      <c r="M984">
        <f>VLOOKUP(rozgrywka[[#This Row],[ID_mapy]],mapa[],6,FALSE)</f>
        <v>1500</v>
      </c>
      <c r="N984" s="4">
        <f>MONTH(rozgrywka[[#This Row],[Data_rozgrywki]])</f>
        <v>6</v>
      </c>
      <c r="O984" s="4">
        <f>YEAR(rozgrywka[[#This Row],[Data_rozgrywki]])</f>
        <v>2020</v>
      </c>
    </row>
    <row r="985" spans="1:15" x14ac:dyDescent="0.25">
      <c r="A985">
        <v>984</v>
      </c>
      <c r="B985">
        <v>12</v>
      </c>
      <c r="C985">
        <v>1</v>
      </c>
      <c r="D985" s="1">
        <v>43994</v>
      </c>
      <c r="E985">
        <v>66.63</v>
      </c>
      <c r="F985" t="str">
        <f>VLOOKUP(rozgrywka[[#This Row],[ID_gracza]],gracz[],2,FALSE)</f>
        <v>NieTrafiam</v>
      </c>
      <c r="G985" s="1">
        <f>VLOOKUP(rozgrywka[[#This Row],[ID_gracza]],gracz[],3,FALSE)</f>
        <v>43988</v>
      </c>
      <c r="H985" t="str">
        <f>VLOOKUP(rozgrywka[[#This Row],[ID_gracza]],gracz[],4,FALSE)</f>
        <v>Polska</v>
      </c>
      <c r="I985" t="str">
        <f>VLOOKUP(rozgrywka[[#This Row],[ID_mapy]],mapa[],2,FALSE)</f>
        <v>Cysmix i Emilka</v>
      </c>
      <c r="J985" t="str">
        <f>VLOOKUP(rozgrywka[[#This Row],[ID_mapy]],mapa[],3,FALSE)</f>
        <v>Deszcz Łez</v>
      </c>
      <c r="K985">
        <f>VLOOKUP(rozgrywka[[#This Row],[ID_mapy]],mapa[],4,FALSE)</f>
        <v>7</v>
      </c>
      <c r="L985">
        <f>VLOOKUP(rozgrywka[[#This Row],[ID_mapy]],mapa[],5,FALSE)</f>
        <v>128</v>
      </c>
      <c r="M985">
        <f>VLOOKUP(rozgrywka[[#This Row],[ID_mapy]],mapa[],6,FALSE)</f>
        <v>1500</v>
      </c>
      <c r="N985" s="4">
        <f>MONTH(rozgrywka[[#This Row],[Data_rozgrywki]])</f>
        <v>6</v>
      </c>
      <c r="O985" s="4">
        <f>YEAR(rozgrywka[[#This Row],[Data_rozgrywki]])</f>
        <v>2020</v>
      </c>
    </row>
    <row r="986" spans="1:15" x14ac:dyDescent="0.25">
      <c r="A986">
        <v>985</v>
      </c>
      <c r="B986">
        <v>12</v>
      </c>
      <c r="C986">
        <v>1</v>
      </c>
      <c r="D986" s="1">
        <v>43994</v>
      </c>
      <c r="E986">
        <v>76.03</v>
      </c>
      <c r="F986" t="str">
        <f>VLOOKUP(rozgrywka[[#This Row],[ID_gracza]],gracz[],2,FALSE)</f>
        <v>NieTrafiam</v>
      </c>
      <c r="G986" s="1">
        <f>VLOOKUP(rozgrywka[[#This Row],[ID_gracza]],gracz[],3,FALSE)</f>
        <v>43988</v>
      </c>
      <c r="H986" t="str">
        <f>VLOOKUP(rozgrywka[[#This Row],[ID_gracza]],gracz[],4,FALSE)</f>
        <v>Polska</v>
      </c>
      <c r="I986" t="str">
        <f>VLOOKUP(rozgrywka[[#This Row],[ID_mapy]],mapa[],2,FALSE)</f>
        <v>Cysmix i Emilka</v>
      </c>
      <c r="J986" t="str">
        <f>VLOOKUP(rozgrywka[[#This Row],[ID_mapy]],mapa[],3,FALSE)</f>
        <v>Deszcz Łez</v>
      </c>
      <c r="K986">
        <f>VLOOKUP(rozgrywka[[#This Row],[ID_mapy]],mapa[],4,FALSE)</f>
        <v>7</v>
      </c>
      <c r="L986">
        <f>VLOOKUP(rozgrywka[[#This Row],[ID_mapy]],mapa[],5,FALSE)</f>
        <v>128</v>
      </c>
      <c r="M986">
        <f>VLOOKUP(rozgrywka[[#This Row],[ID_mapy]],mapa[],6,FALSE)</f>
        <v>1500</v>
      </c>
      <c r="N986" s="4">
        <f>MONTH(rozgrywka[[#This Row],[Data_rozgrywki]])</f>
        <v>6</v>
      </c>
      <c r="O986" s="4">
        <f>YEAR(rozgrywka[[#This Row],[Data_rozgrywki]])</f>
        <v>2020</v>
      </c>
    </row>
    <row r="987" spans="1:15" x14ac:dyDescent="0.25">
      <c r="A987">
        <v>986</v>
      </c>
      <c r="B987">
        <v>12</v>
      </c>
      <c r="C987">
        <v>1</v>
      </c>
      <c r="D987" s="1">
        <v>43994</v>
      </c>
      <c r="E987">
        <v>68.010000000000005</v>
      </c>
      <c r="F987" t="str">
        <f>VLOOKUP(rozgrywka[[#This Row],[ID_gracza]],gracz[],2,FALSE)</f>
        <v>NieTrafiam</v>
      </c>
      <c r="G987" s="1">
        <f>VLOOKUP(rozgrywka[[#This Row],[ID_gracza]],gracz[],3,FALSE)</f>
        <v>43988</v>
      </c>
      <c r="H987" t="str">
        <f>VLOOKUP(rozgrywka[[#This Row],[ID_gracza]],gracz[],4,FALSE)</f>
        <v>Polska</v>
      </c>
      <c r="I987" t="str">
        <f>VLOOKUP(rozgrywka[[#This Row],[ID_mapy]],mapa[],2,FALSE)</f>
        <v>Cysmix i Emilka</v>
      </c>
      <c r="J987" t="str">
        <f>VLOOKUP(rozgrywka[[#This Row],[ID_mapy]],mapa[],3,FALSE)</f>
        <v>Deszcz Łez</v>
      </c>
      <c r="K987">
        <f>VLOOKUP(rozgrywka[[#This Row],[ID_mapy]],mapa[],4,FALSE)</f>
        <v>7</v>
      </c>
      <c r="L987">
        <f>VLOOKUP(rozgrywka[[#This Row],[ID_mapy]],mapa[],5,FALSE)</f>
        <v>128</v>
      </c>
      <c r="M987">
        <f>VLOOKUP(rozgrywka[[#This Row],[ID_mapy]],mapa[],6,FALSE)</f>
        <v>1500</v>
      </c>
      <c r="N987" s="4">
        <f>MONTH(rozgrywka[[#This Row],[Data_rozgrywki]])</f>
        <v>6</v>
      </c>
      <c r="O987" s="4">
        <f>YEAR(rozgrywka[[#This Row],[Data_rozgrywki]])</f>
        <v>2020</v>
      </c>
    </row>
    <row r="988" spans="1:15" x14ac:dyDescent="0.25">
      <c r="A988">
        <v>987</v>
      </c>
      <c r="B988">
        <v>12</v>
      </c>
      <c r="C988">
        <v>1</v>
      </c>
      <c r="D988" s="1">
        <v>43994</v>
      </c>
      <c r="E988">
        <v>76.180000000000007</v>
      </c>
      <c r="F988" t="str">
        <f>VLOOKUP(rozgrywka[[#This Row],[ID_gracza]],gracz[],2,FALSE)</f>
        <v>NieTrafiam</v>
      </c>
      <c r="G988" s="1">
        <f>VLOOKUP(rozgrywka[[#This Row],[ID_gracza]],gracz[],3,FALSE)</f>
        <v>43988</v>
      </c>
      <c r="H988" t="str">
        <f>VLOOKUP(rozgrywka[[#This Row],[ID_gracza]],gracz[],4,FALSE)</f>
        <v>Polska</v>
      </c>
      <c r="I988" t="str">
        <f>VLOOKUP(rozgrywka[[#This Row],[ID_mapy]],mapa[],2,FALSE)</f>
        <v>Cysmix i Emilka</v>
      </c>
      <c r="J988" t="str">
        <f>VLOOKUP(rozgrywka[[#This Row],[ID_mapy]],mapa[],3,FALSE)</f>
        <v>Deszcz Łez</v>
      </c>
      <c r="K988">
        <f>VLOOKUP(rozgrywka[[#This Row],[ID_mapy]],mapa[],4,FALSE)</f>
        <v>7</v>
      </c>
      <c r="L988">
        <f>VLOOKUP(rozgrywka[[#This Row],[ID_mapy]],mapa[],5,FALSE)</f>
        <v>128</v>
      </c>
      <c r="M988">
        <f>VLOOKUP(rozgrywka[[#This Row],[ID_mapy]],mapa[],6,FALSE)</f>
        <v>1500</v>
      </c>
      <c r="N988" s="4">
        <f>MONTH(rozgrywka[[#This Row],[Data_rozgrywki]])</f>
        <v>6</v>
      </c>
      <c r="O988" s="4">
        <f>YEAR(rozgrywka[[#This Row],[Data_rozgrywki]])</f>
        <v>2020</v>
      </c>
    </row>
    <row r="989" spans="1:15" x14ac:dyDescent="0.25">
      <c r="A989">
        <v>988</v>
      </c>
      <c r="B989">
        <v>19</v>
      </c>
      <c r="C989">
        <v>18</v>
      </c>
      <c r="D989" s="1">
        <v>43994</v>
      </c>
      <c r="E989">
        <v>80.28</v>
      </c>
      <c r="F989" t="str">
        <f>VLOOKUP(rozgrywka[[#This Row],[ID_gracza]],gracz[],2,FALSE)</f>
        <v>TapnalemXD</v>
      </c>
      <c r="G989" s="1">
        <f>VLOOKUP(rozgrywka[[#This Row],[ID_gracza]],gracz[],3,FALSE)</f>
        <v>43875</v>
      </c>
      <c r="H989" t="str">
        <f>VLOOKUP(rozgrywka[[#This Row],[ID_gracza]],gracz[],4,FALSE)</f>
        <v>Polska</v>
      </c>
      <c r="I989" t="str">
        <f>VLOOKUP(rozgrywka[[#This Row],[ID_mapy]],mapa[],2,FALSE)</f>
        <v>Aviciuś</v>
      </c>
      <c r="J989" t="str">
        <f>VLOOKUP(rozgrywka[[#This Row],[ID_mapy]],mapa[],3,FALSE)</f>
        <v>Obudź Mnie Proszę</v>
      </c>
      <c r="K989">
        <f>VLOOKUP(rozgrywka[[#This Row],[ID_mapy]],mapa[],4,FALSE)</f>
        <v>5</v>
      </c>
      <c r="L989">
        <f>VLOOKUP(rozgrywka[[#This Row],[ID_mapy]],mapa[],5,FALSE)</f>
        <v>124</v>
      </c>
      <c r="M989">
        <f>VLOOKUP(rozgrywka[[#This Row],[ID_mapy]],mapa[],6,FALSE)</f>
        <v>1000</v>
      </c>
      <c r="N989" s="4">
        <f>MONTH(rozgrywka[[#This Row],[Data_rozgrywki]])</f>
        <v>6</v>
      </c>
      <c r="O989" s="4">
        <f>YEAR(rozgrywka[[#This Row],[Data_rozgrywki]])</f>
        <v>2020</v>
      </c>
    </row>
    <row r="990" spans="1:15" x14ac:dyDescent="0.25">
      <c r="A990">
        <v>989</v>
      </c>
      <c r="B990">
        <v>12</v>
      </c>
      <c r="C990">
        <v>2</v>
      </c>
      <c r="D990" s="1">
        <v>43995</v>
      </c>
      <c r="E990">
        <v>11.98</v>
      </c>
      <c r="F990" t="str">
        <f>VLOOKUP(rozgrywka[[#This Row],[ID_gracza]],gracz[],2,FALSE)</f>
        <v>NieTrafiam</v>
      </c>
      <c r="G990" s="1">
        <f>VLOOKUP(rozgrywka[[#This Row],[ID_gracza]],gracz[],3,FALSE)</f>
        <v>43988</v>
      </c>
      <c r="H990" t="str">
        <f>VLOOKUP(rozgrywka[[#This Row],[ID_gracza]],gracz[],4,FALSE)</f>
        <v>Polska</v>
      </c>
      <c r="I990" t="str">
        <f>VLOOKUP(rozgrywka[[#This Row],[ID_mapy]],mapa[],2,FALSE)</f>
        <v>Solejek</v>
      </c>
      <c r="J990" t="str">
        <f>VLOOKUP(rozgrywka[[#This Row],[ID_mapy]],mapa[],3,FALSE)</f>
        <v>Renatka</v>
      </c>
      <c r="K990">
        <f>VLOOKUP(rozgrywka[[#This Row],[ID_mapy]],mapa[],4,FALSE)</f>
        <v>7</v>
      </c>
      <c r="L990">
        <f>VLOOKUP(rozgrywka[[#This Row],[ID_mapy]],mapa[],5,FALSE)</f>
        <v>182</v>
      </c>
      <c r="M990">
        <f>VLOOKUP(rozgrywka[[#This Row],[ID_mapy]],mapa[],6,FALSE)</f>
        <v>1500</v>
      </c>
      <c r="N990" s="4">
        <f>MONTH(rozgrywka[[#This Row],[Data_rozgrywki]])</f>
        <v>6</v>
      </c>
      <c r="O990" s="4">
        <f>YEAR(rozgrywka[[#This Row],[Data_rozgrywki]])</f>
        <v>2020</v>
      </c>
    </row>
    <row r="991" spans="1:15" x14ac:dyDescent="0.25">
      <c r="A991">
        <v>990</v>
      </c>
      <c r="B991">
        <v>12</v>
      </c>
      <c r="C991">
        <v>2</v>
      </c>
      <c r="D991" s="1">
        <v>43997</v>
      </c>
      <c r="E991">
        <v>26.89</v>
      </c>
      <c r="F991" t="str">
        <f>VLOOKUP(rozgrywka[[#This Row],[ID_gracza]],gracz[],2,FALSE)</f>
        <v>NieTrafiam</v>
      </c>
      <c r="G991" s="1">
        <f>VLOOKUP(rozgrywka[[#This Row],[ID_gracza]],gracz[],3,FALSE)</f>
        <v>43988</v>
      </c>
      <c r="H991" t="str">
        <f>VLOOKUP(rozgrywka[[#This Row],[ID_gracza]],gracz[],4,FALSE)</f>
        <v>Polska</v>
      </c>
      <c r="I991" t="str">
        <f>VLOOKUP(rozgrywka[[#This Row],[ID_mapy]],mapa[],2,FALSE)</f>
        <v>Solejek</v>
      </c>
      <c r="J991" t="str">
        <f>VLOOKUP(rozgrywka[[#This Row],[ID_mapy]],mapa[],3,FALSE)</f>
        <v>Renatka</v>
      </c>
      <c r="K991">
        <f>VLOOKUP(rozgrywka[[#This Row],[ID_mapy]],mapa[],4,FALSE)</f>
        <v>7</v>
      </c>
      <c r="L991">
        <f>VLOOKUP(rozgrywka[[#This Row],[ID_mapy]],mapa[],5,FALSE)</f>
        <v>182</v>
      </c>
      <c r="M991">
        <f>VLOOKUP(rozgrywka[[#This Row],[ID_mapy]],mapa[],6,FALSE)</f>
        <v>1500</v>
      </c>
      <c r="N991" s="4">
        <f>MONTH(rozgrywka[[#This Row],[Data_rozgrywki]])</f>
        <v>6</v>
      </c>
      <c r="O991" s="4">
        <f>YEAR(rozgrywka[[#This Row],[Data_rozgrywki]])</f>
        <v>2020</v>
      </c>
    </row>
    <row r="992" spans="1:15" x14ac:dyDescent="0.25">
      <c r="A992">
        <v>991</v>
      </c>
      <c r="B992">
        <v>19</v>
      </c>
      <c r="C992">
        <v>18</v>
      </c>
      <c r="D992" s="1">
        <v>43997</v>
      </c>
      <c r="E992">
        <v>85.92</v>
      </c>
      <c r="F992" t="str">
        <f>VLOOKUP(rozgrywka[[#This Row],[ID_gracza]],gracz[],2,FALSE)</f>
        <v>TapnalemXD</v>
      </c>
      <c r="G992" s="1">
        <f>VLOOKUP(rozgrywka[[#This Row],[ID_gracza]],gracz[],3,FALSE)</f>
        <v>43875</v>
      </c>
      <c r="H992" t="str">
        <f>VLOOKUP(rozgrywka[[#This Row],[ID_gracza]],gracz[],4,FALSE)</f>
        <v>Polska</v>
      </c>
      <c r="I992" t="str">
        <f>VLOOKUP(rozgrywka[[#This Row],[ID_mapy]],mapa[],2,FALSE)</f>
        <v>Aviciuś</v>
      </c>
      <c r="J992" t="str">
        <f>VLOOKUP(rozgrywka[[#This Row],[ID_mapy]],mapa[],3,FALSE)</f>
        <v>Obudź Mnie Proszę</v>
      </c>
      <c r="K992">
        <f>VLOOKUP(rozgrywka[[#This Row],[ID_mapy]],mapa[],4,FALSE)</f>
        <v>5</v>
      </c>
      <c r="L992">
        <f>VLOOKUP(rozgrywka[[#This Row],[ID_mapy]],mapa[],5,FALSE)</f>
        <v>124</v>
      </c>
      <c r="M992">
        <f>VLOOKUP(rozgrywka[[#This Row],[ID_mapy]],mapa[],6,FALSE)</f>
        <v>1000</v>
      </c>
      <c r="N992" s="4">
        <f>MONTH(rozgrywka[[#This Row],[Data_rozgrywki]])</f>
        <v>6</v>
      </c>
      <c r="O992" s="4">
        <f>YEAR(rozgrywka[[#This Row],[Data_rozgrywki]])</f>
        <v>2020</v>
      </c>
    </row>
    <row r="993" spans="1:15" x14ac:dyDescent="0.25">
      <c r="A993">
        <v>992</v>
      </c>
      <c r="B993">
        <v>19</v>
      </c>
      <c r="C993">
        <v>25</v>
      </c>
      <c r="D993" s="1">
        <v>43998</v>
      </c>
      <c r="E993">
        <v>12.34</v>
      </c>
      <c r="F993" t="str">
        <f>VLOOKUP(rozgrywka[[#This Row],[ID_gracza]],gracz[],2,FALSE)</f>
        <v>TapnalemXD</v>
      </c>
      <c r="G993" s="1">
        <f>VLOOKUP(rozgrywka[[#This Row],[ID_gracza]],gracz[],3,FALSE)</f>
        <v>43875</v>
      </c>
      <c r="H993" t="str">
        <f>VLOOKUP(rozgrywka[[#This Row],[ID_gracza]],gracz[],4,FALSE)</f>
        <v>Polska</v>
      </c>
      <c r="I993" t="str">
        <f>VLOOKUP(rozgrywka[[#This Row],[ID_mapy]],mapa[],2,FALSE)</f>
        <v>Przepływ</v>
      </c>
      <c r="J993" t="str">
        <f>VLOOKUP(rozgrywka[[#This Row],[ID_mapy]],mapa[],3,FALSE)</f>
        <v>JAZDA!!!</v>
      </c>
      <c r="K993">
        <f>VLOOKUP(rozgrywka[[#This Row],[ID_mapy]],mapa[],4,FALSE)</f>
        <v>6</v>
      </c>
      <c r="L993">
        <f>VLOOKUP(rozgrywka[[#This Row],[ID_mapy]],mapa[],5,FALSE)</f>
        <v>150</v>
      </c>
      <c r="M993">
        <f>VLOOKUP(rozgrywka[[#This Row],[ID_mapy]],mapa[],6,FALSE)</f>
        <v>1200</v>
      </c>
      <c r="N993" s="4">
        <f>MONTH(rozgrywka[[#This Row],[Data_rozgrywki]])</f>
        <v>6</v>
      </c>
      <c r="O993" s="4">
        <f>YEAR(rozgrywka[[#This Row],[Data_rozgrywki]])</f>
        <v>2020</v>
      </c>
    </row>
    <row r="994" spans="1:15" x14ac:dyDescent="0.25">
      <c r="A994">
        <v>993</v>
      </c>
      <c r="B994">
        <v>19</v>
      </c>
      <c r="C994">
        <v>25</v>
      </c>
      <c r="D994" s="1">
        <v>43998</v>
      </c>
      <c r="E994">
        <v>24.6</v>
      </c>
      <c r="F994" t="str">
        <f>VLOOKUP(rozgrywka[[#This Row],[ID_gracza]],gracz[],2,FALSE)</f>
        <v>TapnalemXD</v>
      </c>
      <c r="G994" s="1">
        <f>VLOOKUP(rozgrywka[[#This Row],[ID_gracza]],gracz[],3,FALSE)</f>
        <v>43875</v>
      </c>
      <c r="H994" t="str">
        <f>VLOOKUP(rozgrywka[[#This Row],[ID_gracza]],gracz[],4,FALSE)</f>
        <v>Polska</v>
      </c>
      <c r="I994" t="str">
        <f>VLOOKUP(rozgrywka[[#This Row],[ID_mapy]],mapa[],2,FALSE)</f>
        <v>Przepływ</v>
      </c>
      <c r="J994" t="str">
        <f>VLOOKUP(rozgrywka[[#This Row],[ID_mapy]],mapa[],3,FALSE)</f>
        <v>JAZDA!!!</v>
      </c>
      <c r="K994">
        <f>VLOOKUP(rozgrywka[[#This Row],[ID_mapy]],mapa[],4,FALSE)</f>
        <v>6</v>
      </c>
      <c r="L994">
        <f>VLOOKUP(rozgrywka[[#This Row],[ID_mapy]],mapa[],5,FALSE)</f>
        <v>150</v>
      </c>
      <c r="M994">
        <f>VLOOKUP(rozgrywka[[#This Row],[ID_mapy]],mapa[],6,FALSE)</f>
        <v>1200</v>
      </c>
      <c r="N994" s="4">
        <f>MONTH(rozgrywka[[#This Row],[Data_rozgrywki]])</f>
        <v>6</v>
      </c>
      <c r="O994" s="4">
        <f>YEAR(rozgrywka[[#This Row],[Data_rozgrywki]])</f>
        <v>2020</v>
      </c>
    </row>
    <row r="995" spans="1:15" x14ac:dyDescent="0.25">
      <c r="A995">
        <v>994</v>
      </c>
      <c r="B995">
        <v>19</v>
      </c>
      <c r="C995">
        <v>25</v>
      </c>
      <c r="D995" s="1">
        <v>43998</v>
      </c>
      <c r="E995">
        <v>25.21</v>
      </c>
      <c r="F995" t="str">
        <f>VLOOKUP(rozgrywka[[#This Row],[ID_gracza]],gracz[],2,FALSE)</f>
        <v>TapnalemXD</v>
      </c>
      <c r="G995" s="1">
        <f>VLOOKUP(rozgrywka[[#This Row],[ID_gracza]],gracz[],3,FALSE)</f>
        <v>43875</v>
      </c>
      <c r="H995" t="str">
        <f>VLOOKUP(rozgrywka[[#This Row],[ID_gracza]],gracz[],4,FALSE)</f>
        <v>Polska</v>
      </c>
      <c r="I995" t="str">
        <f>VLOOKUP(rozgrywka[[#This Row],[ID_mapy]],mapa[],2,FALSE)</f>
        <v>Przepływ</v>
      </c>
      <c r="J995" t="str">
        <f>VLOOKUP(rozgrywka[[#This Row],[ID_mapy]],mapa[],3,FALSE)</f>
        <v>JAZDA!!!</v>
      </c>
      <c r="K995">
        <f>VLOOKUP(rozgrywka[[#This Row],[ID_mapy]],mapa[],4,FALSE)</f>
        <v>6</v>
      </c>
      <c r="L995">
        <f>VLOOKUP(rozgrywka[[#This Row],[ID_mapy]],mapa[],5,FALSE)</f>
        <v>150</v>
      </c>
      <c r="M995">
        <f>VLOOKUP(rozgrywka[[#This Row],[ID_mapy]],mapa[],6,FALSE)</f>
        <v>1200</v>
      </c>
      <c r="N995" s="4">
        <f>MONTH(rozgrywka[[#This Row],[Data_rozgrywki]])</f>
        <v>6</v>
      </c>
      <c r="O995" s="4">
        <f>YEAR(rozgrywka[[#This Row],[Data_rozgrywki]])</f>
        <v>2020</v>
      </c>
    </row>
    <row r="996" spans="1:15" x14ac:dyDescent="0.25">
      <c r="A996">
        <v>995</v>
      </c>
      <c r="B996">
        <v>19</v>
      </c>
      <c r="C996">
        <v>25</v>
      </c>
      <c r="D996" s="1">
        <v>43998</v>
      </c>
      <c r="E996">
        <v>39.1</v>
      </c>
      <c r="F996" t="str">
        <f>VLOOKUP(rozgrywka[[#This Row],[ID_gracza]],gracz[],2,FALSE)</f>
        <v>TapnalemXD</v>
      </c>
      <c r="G996" s="1">
        <f>VLOOKUP(rozgrywka[[#This Row],[ID_gracza]],gracz[],3,FALSE)</f>
        <v>43875</v>
      </c>
      <c r="H996" t="str">
        <f>VLOOKUP(rozgrywka[[#This Row],[ID_gracza]],gracz[],4,FALSE)</f>
        <v>Polska</v>
      </c>
      <c r="I996" t="str">
        <f>VLOOKUP(rozgrywka[[#This Row],[ID_mapy]],mapa[],2,FALSE)</f>
        <v>Przepływ</v>
      </c>
      <c r="J996" t="str">
        <f>VLOOKUP(rozgrywka[[#This Row],[ID_mapy]],mapa[],3,FALSE)</f>
        <v>JAZDA!!!</v>
      </c>
      <c r="K996">
        <f>VLOOKUP(rozgrywka[[#This Row],[ID_mapy]],mapa[],4,FALSE)</f>
        <v>6</v>
      </c>
      <c r="L996">
        <f>VLOOKUP(rozgrywka[[#This Row],[ID_mapy]],mapa[],5,FALSE)</f>
        <v>150</v>
      </c>
      <c r="M996">
        <f>VLOOKUP(rozgrywka[[#This Row],[ID_mapy]],mapa[],6,FALSE)</f>
        <v>1200</v>
      </c>
      <c r="N996" s="4">
        <f>MONTH(rozgrywka[[#This Row],[Data_rozgrywki]])</f>
        <v>6</v>
      </c>
      <c r="O996" s="4">
        <f>YEAR(rozgrywka[[#This Row],[Data_rozgrywki]])</f>
        <v>2020</v>
      </c>
    </row>
    <row r="997" spans="1:15" x14ac:dyDescent="0.25">
      <c r="A997">
        <v>996</v>
      </c>
      <c r="B997">
        <v>19</v>
      </c>
      <c r="C997">
        <v>25</v>
      </c>
      <c r="D997" s="1">
        <v>43999</v>
      </c>
      <c r="E997">
        <v>53.75</v>
      </c>
      <c r="F997" t="str">
        <f>VLOOKUP(rozgrywka[[#This Row],[ID_gracza]],gracz[],2,FALSE)</f>
        <v>TapnalemXD</v>
      </c>
      <c r="G997" s="1">
        <f>VLOOKUP(rozgrywka[[#This Row],[ID_gracza]],gracz[],3,FALSE)</f>
        <v>43875</v>
      </c>
      <c r="H997" t="str">
        <f>VLOOKUP(rozgrywka[[#This Row],[ID_gracza]],gracz[],4,FALSE)</f>
        <v>Polska</v>
      </c>
      <c r="I997" t="str">
        <f>VLOOKUP(rozgrywka[[#This Row],[ID_mapy]],mapa[],2,FALSE)</f>
        <v>Przepływ</v>
      </c>
      <c r="J997" t="str">
        <f>VLOOKUP(rozgrywka[[#This Row],[ID_mapy]],mapa[],3,FALSE)</f>
        <v>JAZDA!!!</v>
      </c>
      <c r="K997">
        <f>VLOOKUP(rozgrywka[[#This Row],[ID_mapy]],mapa[],4,FALSE)</f>
        <v>6</v>
      </c>
      <c r="L997">
        <f>VLOOKUP(rozgrywka[[#This Row],[ID_mapy]],mapa[],5,FALSE)</f>
        <v>150</v>
      </c>
      <c r="M997">
        <f>VLOOKUP(rozgrywka[[#This Row],[ID_mapy]],mapa[],6,FALSE)</f>
        <v>1200</v>
      </c>
      <c r="N997" s="4">
        <f>MONTH(rozgrywka[[#This Row],[Data_rozgrywki]])</f>
        <v>6</v>
      </c>
      <c r="O997" s="4">
        <f>YEAR(rozgrywka[[#This Row],[Data_rozgrywki]])</f>
        <v>2020</v>
      </c>
    </row>
    <row r="998" spans="1:15" x14ac:dyDescent="0.25">
      <c r="A998">
        <v>997</v>
      </c>
      <c r="B998">
        <v>19</v>
      </c>
      <c r="C998">
        <v>25</v>
      </c>
      <c r="D998" s="1">
        <v>43999</v>
      </c>
      <c r="E998">
        <v>55.27</v>
      </c>
      <c r="F998" t="str">
        <f>VLOOKUP(rozgrywka[[#This Row],[ID_gracza]],gracz[],2,FALSE)</f>
        <v>TapnalemXD</v>
      </c>
      <c r="G998" s="1">
        <f>VLOOKUP(rozgrywka[[#This Row],[ID_gracza]],gracz[],3,FALSE)</f>
        <v>43875</v>
      </c>
      <c r="H998" t="str">
        <f>VLOOKUP(rozgrywka[[#This Row],[ID_gracza]],gracz[],4,FALSE)</f>
        <v>Polska</v>
      </c>
      <c r="I998" t="str">
        <f>VLOOKUP(rozgrywka[[#This Row],[ID_mapy]],mapa[],2,FALSE)</f>
        <v>Przepływ</v>
      </c>
      <c r="J998" t="str">
        <f>VLOOKUP(rozgrywka[[#This Row],[ID_mapy]],mapa[],3,FALSE)</f>
        <v>JAZDA!!!</v>
      </c>
      <c r="K998">
        <f>VLOOKUP(rozgrywka[[#This Row],[ID_mapy]],mapa[],4,FALSE)</f>
        <v>6</v>
      </c>
      <c r="L998">
        <f>VLOOKUP(rozgrywka[[#This Row],[ID_mapy]],mapa[],5,FALSE)</f>
        <v>150</v>
      </c>
      <c r="M998">
        <f>VLOOKUP(rozgrywka[[#This Row],[ID_mapy]],mapa[],6,FALSE)</f>
        <v>1200</v>
      </c>
      <c r="N998" s="4">
        <f>MONTH(rozgrywka[[#This Row],[Data_rozgrywki]])</f>
        <v>6</v>
      </c>
      <c r="O998" s="4">
        <f>YEAR(rozgrywka[[#This Row],[Data_rozgrywki]])</f>
        <v>2020</v>
      </c>
    </row>
    <row r="999" spans="1:15" x14ac:dyDescent="0.25">
      <c r="A999">
        <v>998</v>
      </c>
      <c r="B999">
        <v>12</v>
      </c>
      <c r="C999">
        <v>2</v>
      </c>
      <c r="D999" s="1">
        <v>44000</v>
      </c>
      <c r="E999">
        <v>27.51</v>
      </c>
      <c r="F999" t="str">
        <f>VLOOKUP(rozgrywka[[#This Row],[ID_gracza]],gracz[],2,FALSE)</f>
        <v>NieTrafiam</v>
      </c>
      <c r="G999" s="1">
        <f>VLOOKUP(rozgrywka[[#This Row],[ID_gracza]],gracz[],3,FALSE)</f>
        <v>43988</v>
      </c>
      <c r="H999" t="str">
        <f>VLOOKUP(rozgrywka[[#This Row],[ID_gracza]],gracz[],4,FALSE)</f>
        <v>Polska</v>
      </c>
      <c r="I999" t="str">
        <f>VLOOKUP(rozgrywka[[#This Row],[ID_mapy]],mapa[],2,FALSE)</f>
        <v>Solejek</v>
      </c>
      <c r="J999" t="str">
        <f>VLOOKUP(rozgrywka[[#This Row],[ID_mapy]],mapa[],3,FALSE)</f>
        <v>Renatka</v>
      </c>
      <c r="K999">
        <f>VLOOKUP(rozgrywka[[#This Row],[ID_mapy]],mapa[],4,FALSE)</f>
        <v>7</v>
      </c>
      <c r="L999">
        <f>VLOOKUP(rozgrywka[[#This Row],[ID_mapy]],mapa[],5,FALSE)</f>
        <v>182</v>
      </c>
      <c r="M999">
        <f>VLOOKUP(rozgrywka[[#This Row],[ID_mapy]],mapa[],6,FALSE)</f>
        <v>1500</v>
      </c>
      <c r="N999" s="4">
        <f>MONTH(rozgrywka[[#This Row],[Data_rozgrywki]])</f>
        <v>6</v>
      </c>
      <c r="O999" s="4">
        <f>YEAR(rozgrywka[[#This Row],[Data_rozgrywki]])</f>
        <v>2020</v>
      </c>
    </row>
    <row r="1000" spans="1:15" x14ac:dyDescent="0.25">
      <c r="A1000">
        <v>999</v>
      </c>
      <c r="B1000">
        <v>19</v>
      </c>
      <c r="C1000">
        <v>25</v>
      </c>
      <c r="D1000" s="1">
        <v>44000</v>
      </c>
      <c r="E1000">
        <v>72.48</v>
      </c>
      <c r="F1000" t="str">
        <f>VLOOKUP(rozgrywka[[#This Row],[ID_gracza]],gracz[],2,FALSE)</f>
        <v>TapnalemXD</v>
      </c>
      <c r="G1000" s="1">
        <f>VLOOKUP(rozgrywka[[#This Row],[ID_gracza]],gracz[],3,FALSE)</f>
        <v>43875</v>
      </c>
      <c r="H1000" t="str">
        <f>VLOOKUP(rozgrywka[[#This Row],[ID_gracza]],gracz[],4,FALSE)</f>
        <v>Polska</v>
      </c>
      <c r="I1000" t="str">
        <f>VLOOKUP(rozgrywka[[#This Row],[ID_mapy]],mapa[],2,FALSE)</f>
        <v>Przepływ</v>
      </c>
      <c r="J1000" t="str">
        <f>VLOOKUP(rozgrywka[[#This Row],[ID_mapy]],mapa[],3,FALSE)</f>
        <v>JAZDA!!!</v>
      </c>
      <c r="K1000">
        <f>VLOOKUP(rozgrywka[[#This Row],[ID_mapy]],mapa[],4,FALSE)</f>
        <v>6</v>
      </c>
      <c r="L1000">
        <f>VLOOKUP(rozgrywka[[#This Row],[ID_mapy]],mapa[],5,FALSE)</f>
        <v>150</v>
      </c>
      <c r="M1000">
        <f>VLOOKUP(rozgrywka[[#This Row],[ID_mapy]],mapa[],6,FALSE)</f>
        <v>1200</v>
      </c>
      <c r="N1000" s="4">
        <f>MONTH(rozgrywka[[#This Row],[Data_rozgrywki]])</f>
        <v>6</v>
      </c>
      <c r="O1000" s="4">
        <f>YEAR(rozgrywka[[#This Row],[Data_rozgrywki]])</f>
        <v>2020</v>
      </c>
    </row>
    <row r="1001" spans="1:15" x14ac:dyDescent="0.25">
      <c r="A1001">
        <v>1000</v>
      </c>
      <c r="B1001">
        <v>12</v>
      </c>
      <c r="C1001">
        <v>2</v>
      </c>
      <c r="D1001" s="1">
        <v>44001</v>
      </c>
      <c r="E1001">
        <v>37.01</v>
      </c>
      <c r="F1001" t="str">
        <f>VLOOKUP(rozgrywka[[#This Row],[ID_gracza]],gracz[],2,FALSE)</f>
        <v>NieTrafiam</v>
      </c>
      <c r="G1001" s="1">
        <f>VLOOKUP(rozgrywka[[#This Row],[ID_gracza]],gracz[],3,FALSE)</f>
        <v>43988</v>
      </c>
      <c r="H1001" t="str">
        <f>VLOOKUP(rozgrywka[[#This Row],[ID_gracza]],gracz[],4,FALSE)</f>
        <v>Polska</v>
      </c>
      <c r="I1001" t="str">
        <f>VLOOKUP(rozgrywka[[#This Row],[ID_mapy]],mapa[],2,FALSE)</f>
        <v>Solejek</v>
      </c>
      <c r="J1001" t="str">
        <f>VLOOKUP(rozgrywka[[#This Row],[ID_mapy]],mapa[],3,FALSE)</f>
        <v>Renatka</v>
      </c>
      <c r="K1001">
        <f>VLOOKUP(rozgrywka[[#This Row],[ID_mapy]],mapa[],4,FALSE)</f>
        <v>7</v>
      </c>
      <c r="L1001">
        <f>VLOOKUP(rozgrywka[[#This Row],[ID_mapy]],mapa[],5,FALSE)</f>
        <v>182</v>
      </c>
      <c r="M1001">
        <f>VLOOKUP(rozgrywka[[#This Row],[ID_mapy]],mapa[],6,FALSE)</f>
        <v>1500</v>
      </c>
      <c r="N1001" s="4">
        <f>MONTH(rozgrywka[[#This Row],[Data_rozgrywki]])</f>
        <v>6</v>
      </c>
      <c r="O1001" s="4">
        <f>YEAR(rozgrywka[[#This Row],[Data_rozgrywki]])</f>
        <v>2020</v>
      </c>
    </row>
    <row r="1002" spans="1:15" x14ac:dyDescent="0.25">
      <c r="A1002">
        <v>1001</v>
      </c>
      <c r="B1002">
        <v>12</v>
      </c>
      <c r="C1002">
        <v>2</v>
      </c>
      <c r="D1002" s="1">
        <v>44001</v>
      </c>
      <c r="E1002">
        <v>42.49</v>
      </c>
      <c r="F1002" t="str">
        <f>VLOOKUP(rozgrywka[[#This Row],[ID_gracza]],gracz[],2,FALSE)</f>
        <v>NieTrafiam</v>
      </c>
      <c r="G1002" s="1">
        <f>VLOOKUP(rozgrywka[[#This Row],[ID_gracza]],gracz[],3,FALSE)</f>
        <v>43988</v>
      </c>
      <c r="H1002" t="str">
        <f>VLOOKUP(rozgrywka[[#This Row],[ID_gracza]],gracz[],4,FALSE)</f>
        <v>Polska</v>
      </c>
      <c r="I1002" t="str">
        <f>VLOOKUP(rozgrywka[[#This Row],[ID_mapy]],mapa[],2,FALSE)</f>
        <v>Solejek</v>
      </c>
      <c r="J1002" t="str">
        <f>VLOOKUP(rozgrywka[[#This Row],[ID_mapy]],mapa[],3,FALSE)</f>
        <v>Renatka</v>
      </c>
      <c r="K1002">
        <f>VLOOKUP(rozgrywka[[#This Row],[ID_mapy]],mapa[],4,FALSE)</f>
        <v>7</v>
      </c>
      <c r="L1002">
        <f>VLOOKUP(rozgrywka[[#This Row],[ID_mapy]],mapa[],5,FALSE)</f>
        <v>182</v>
      </c>
      <c r="M1002">
        <f>VLOOKUP(rozgrywka[[#This Row],[ID_mapy]],mapa[],6,FALSE)</f>
        <v>1500</v>
      </c>
      <c r="N1002" s="4">
        <f>MONTH(rozgrywka[[#This Row],[Data_rozgrywki]])</f>
        <v>6</v>
      </c>
      <c r="O1002" s="4">
        <f>YEAR(rozgrywka[[#This Row],[Data_rozgrywki]])</f>
        <v>2020</v>
      </c>
    </row>
    <row r="1003" spans="1:15" x14ac:dyDescent="0.25">
      <c r="A1003">
        <v>1002</v>
      </c>
      <c r="B1003">
        <v>19</v>
      </c>
      <c r="C1003">
        <v>25</v>
      </c>
      <c r="D1003" s="1">
        <v>44001</v>
      </c>
      <c r="E1003">
        <v>64.62</v>
      </c>
      <c r="F1003" t="str">
        <f>VLOOKUP(rozgrywka[[#This Row],[ID_gracza]],gracz[],2,FALSE)</f>
        <v>TapnalemXD</v>
      </c>
      <c r="G1003" s="1">
        <f>VLOOKUP(rozgrywka[[#This Row],[ID_gracza]],gracz[],3,FALSE)</f>
        <v>43875</v>
      </c>
      <c r="H1003" t="str">
        <f>VLOOKUP(rozgrywka[[#This Row],[ID_gracza]],gracz[],4,FALSE)</f>
        <v>Polska</v>
      </c>
      <c r="I1003" t="str">
        <f>VLOOKUP(rozgrywka[[#This Row],[ID_mapy]],mapa[],2,FALSE)</f>
        <v>Przepływ</v>
      </c>
      <c r="J1003" t="str">
        <f>VLOOKUP(rozgrywka[[#This Row],[ID_mapy]],mapa[],3,FALSE)</f>
        <v>JAZDA!!!</v>
      </c>
      <c r="K1003">
        <f>VLOOKUP(rozgrywka[[#This Row],[ID_mapy]],mapa[],4,FALSE)</f>
        <v>6</v>
      </c>
      <c r="L1003">
        <f>VLOOKUP(rozgrywka[[#This Row],[ID_mapy]],mapa[],5,FALSE)</f>
        <v>150</v>
      </c>
      <c r="M1003">
        <f>VLOOKUP(rozgrywka[[#This Row],[ID_mapy]],mapa[],6,FALSE)</f>
        <v>1200</v>
      </c>
      <c r="N1003" s="4">
        <f>MONTH(rozgrywka[[#This Row],[Data_rozgrywki]])</f>
        <v>6</v>
      </c>
      <c r="O1003" s="4">
        <f>YEAR(rozgrywka[[#This Row],[Data_rozgrywki]])</f>
        <v>2020</v>
      </c>
    </row>
    <row r="1004" spans="1:15" x14ac:dyDescent="0.25">
      <c r="A1004">
        <v>1003</v>
      </c>
      <c r="B1004">
        <v>19</v>
      </c>
      <c r="C1004">
        <v>25</v>
      </c>
      <c r="D1004" s="1">
        <v>44002</v>
      </c>
      <c r="E1004">
        <v>57.9</v>
      </c>
      <c r="F1004" t="str">
        <f>VLOOKUP(rozgrywka[[#This Row],[ID_gracza]],gracz[],2,FALSE)</f>
        <v>TapnalemXD</v>
      </c>
      <c r="G1004" s="1">
        <f>VLOOKUP(rozgrywka[[#This Row],[ID_gracza]],gracz[],3,FALSE)</f>
        <v>43875</v>
      </c>
      <c r="H1004" t="str">
        <f>VLOOKUP(rozgrywka[[#This Row],[ID_gracza]],gracz[],4,FALSE)</f>
        <v>Polska</v>
      </c>
      <c r="I1004" t="str">
        <f>VLOOKUP(rozgrywka[[#This Row],[ID_mapy]],mapa[],2,FALSE)</f>
        <v>Przepływ</v>
      </c>
      <c r="J1004" t="str">
        <f>VLOOKUP(rozgrywka[[#This Row],[ID_mapy]],mapa[],3,FALSE)</f>
        <v>JAZDA!!!</v>
      </c>
      <c r="K1004">
        <f>VLOOKUP(rozgrywka[[#This Row],[ID_mapy]],mapa[],4,FALSE)</f>
        <v>6</v>
      </c>
      <c r="L1004">
        <f>VLOOKUP(rozgrywka[[#This Row],[ID_mapy]],mapa[],5,FALSE)</f>
        <v>150</v>
      </c>
      <c r="M1004">
        <f>VLOOKUP(rozgrywka[[#This Row],[ID_mapy]],mapa[],6,FALSE)</f>
        <v>1200</v>
      </c>
      <c r="N1004" s="4">
        <f>MONTH(rozgrywka[[#This Row],[Data_rozgrywki]])</f>
        <v>6</v>
      </c>
      <c r="O1004" s="4">
        <f>YEAR(rozgrywka[[#This Row],[Data_rozgrywki]])</f>
        <v>2020</v>
      </c>
    </row>
    <row r="1005" spans="1:15" x14ac:dyDescent="0.25">
      <c r="A1005">
        <v>1004</v>
      </c>
      <c r="B1005">
        <v>19</v>
      </c>
      <c r="C1005">
        <v>25</v>
      </c>
      <c r="D1005" s="1">
        <v>44002</v>
      </c>
      <c r="E1005">
        <v>96.67</v>
      </c>
      <c r="F1005" t="str">
        <f>VLOOKUP(rozgrywka[[#This Row],[ID_gracza]],gracz[],2,FALSE)</f>
        <v>TapnalemXD</v>
      </c>
      <c r="G1005" s="1">
        <f>VLOOKUP(rozgrywka[[#This Row],[ID_gracza]],gracz[],3,FALSE)</f>
        <v>43875</v>
      </c>
      <c r="H1005" t="str">
        <f>VLOOKUP(rozgrywka[[#This Row],[ID_gracza]],gracz[],4,FALSE)</f>
        <v>Polska</v>
      </c>
      <c r="I1005" t="str">
        <f>VLOOKUP(rozgrywka[[#This Row],[ID_mapy]],mapa[],2,FALSE)</f>
        <v>Przepływ</v>
      </c>
      <c r="J1005" t="str">
        <f>VLOOKUP(rozgrywka[[#This Row],[ID_mapy]],mapa[],3,FALSE)</f>
        <v>JAZDA!!!</v>
      </c>
      <c r="K1005">
        <f>VLOOKUP(rozgrywka[[#This Row],[ID_mapy]],mapa[],4,FALSE)</f>
        <v>6</v>
      </c>
      <c r="L1005">
        <f>VLOOKUP(rozgrywka[[#This Row],[ID_mapy]],mapa[],5,FALSE)</f>
        <v>150</v>
      </c>
      <c r="M1005">
        <f>VLOOKUP(rozgrywka[[#This Row],[ID_mapy]],mapa[],6,FALSE)</f>
        <v>1200</v>
      </c>
      <c r="N1005" s="4">
        <f>MONTH(rozgrywka[[#This Row],[Data_rozgrywki]])</f>
        <v>6</v>
      </c>
      <c r="O1005" s="4">
        <f>YEAR(rozgrywka[[#This Row],[Data_rozgrywki]])</f>
        <v>2020</v>
      </c>
    </row>
    <row r="1006" spans="1:15" x14ac:dyDescent="0.25">
      <c r="A1006">
        <v>1005</v>
      </c>
      <c r="B1006">
        <v>12</v>
      </c>
      <c r="C1006">
        <v>2</v>
      </c>
      <c r="D1006" s="1">
        <v>44004</v>
      </c>
      <c r="E1006">
        <v>60.06</v>
      </c>
      <c r="F1006" t="str">
        <f>VLOOKUP(rozgrywka[[#This Row],[ID_gracza]],gracz[],2,FALSE)</f>
        <v>NieTrafiam</v>
      </c>
      <c r="G1006" s="1">
        <f>VLOOKUP(rozgrywka[[#This Row],[ID_gracza]],gracz[],3,FALSE)</f>
        <v>43988</v>
      </c>
      <c r="H1006" t="str">
        <f>VLOOKUP(rozgrywka[[#This Row],[ID_gracza]],gracz[],4,FALSE)</f>
        <v>Polska</v>
      </c>
      <c r="I1006" t="str">
        <f>VLOOKUP(rozgrywka[[#This Row],[ID_mapy]],mapa[],2,FALSE)</f>
        <v>Solejek</v>
      </c>
      <c r="J1006" t="str">
        <f>VLOOKUP(rozgrywka[[#This Row],[ID_mapy]],mapa[],3,FALSE)</f>
        <v>Renatka</v>
      </c>
      <c r="K1006">
        <f>VLOOKUP(rozgrywka[[#This Row],[ID_mapy]],mapa[],4,FALSE)</f>
        <v>7</v>
      </c>
      <c r="L1006">
        <f>VLOOKUP(rozgrywka[[#This Row],[ID_mapy]],mapa[],5,FALSE)</f>
        <v>182</v>
      </c>
      <c r="M1006">
        <f>VLOOKUP(rozgrywka[[#This Row],[ID_mapy]],mapa[],6,FALSE)</f>
        <v>1500</v>
      </c>
      <c r="N1006" s="4">
        <f>MONTH(rozgrywka[[#This Row],[Data_rozgrywki]])</f>
        <v>6</v>
      </c>
      <c r="O1006" s="4">
        <f>YEAR(rozgrywka[[#This Row],[Data_rozgrywki]])</f>
        <v>2020</v>
      </c>
    </row>
    <row r="1007" spans="1:15" x14ac:dyDescent="0.25">
      <c r="A1007">
        <v>1006</v>
      </c>
      <c r="B1007">
        <v>12</v>
      </c>
      <c r="C1007">
        <v>2</v>
      </c>
      <c r="D1007" s="1">
        <v>44004</v>
      </c>
      <c r="E1007">
        <v>47.99</v>
      </c>
      <c r="F1007" t="str">
        <f>VLOOKUP(rozgrywka[[#This Row],[ID_gracza]],gracz[],2,FALSE)</f>
        <v>NieTrafiam</v>
      </c>
      <c r="G1007" s="1">
        <f>VLOOKUP(rozgrywka[[#This Row],[ID_gracza]],gracz[],3,FALSE)</f>
        <v>43988</v>
      </c>
      <c r="H1007" t="str">
        <f>VLOOKUP(rozgrywka[[#This Row],[ID_gracza]],gracz[],4,FALSE)</f>
        <v>Polska</v>
      </c>
      <c r="I1007" t="str">
        <f>VLOOKUP(rozgrywka[[#This Row],[ID_mapy]],mapa[],2,FALSE)</f>
        <v>Solejek</v>
      </c>
      <c r="J1007" t="str">
        <f>VLOOKUP(rozgrywka[[#This Row],[ID_mapy]],mapa[],3,FALSE)</f>
        <v>Renatka</v>
      </c>
      <c r="K1007">
        <f>VLOOKUP(rozgrywka[[#This Row],[ID_mapy]],mapa[],4,FALSE)</f>
        <v>7</v>
      </c>
      <c r="L1007">
        <f>VLOOKUP(rozgrywka[[#This Row],[ID_mapy]],mapa[],5,FALSE)</f>
        <v>182</v>
      </c>
      <c r="M1007">
        <f>VLOOKUP(rozgrywka[[#This Row],[ID_mapy]],mapa[],6,FALSE)</f>
        <v>1500</v>
      </c>
      <c r="N1007" s="4">
        <f>MONTH(rozgrywka[[#This Row],[Data_rozgrywki]])</f>
        <v>6</v>
      </c>
      <c r="O1007" s="4">
        <f>YEAR(rozgrywka[[#This Row],[Data_rozgrywki]])</f>
        <v>2020</v>
      </c>
    </row>
    <row r="1008" spans="1:15" x14ac:dyDescent="0.25">
      <c r="A1008">
        <v>1007</v>
      </c>
      <c r="B1008">
        <v>12</v>
      </c>
      <c r="C1008">
        <v>2</v>
      </c>
      <c r="D1008" s="1">
        <v>44004</v>
      </c>
      <c r="E1008">
        <v>68.88</v>
      </c>
      <c r="F1008" t="str">
        <f>VLOOKUP(rozgrywka[[#This Row],[ID_gracza]],gracz[],2,FALSE)</f>
        <v>NieTrafiam</v>
      </c>
      <c r="G1008" s="1">
        <f>VLOOKUP(rozgrywka[[#This Row],[ID_gracza]],gracz[],3,FALSE)</f>
        <v>43988</v>
      </c>
      <c r="H1008" t="str">
        <f>VLOOKUP(rozgrywka[[#This Row],[ID_gracza]],gracz[],4,FALSE)</f>
        <v>Polska</v>
      </c>
      <c r="I1008" t="str">
        <f>VLOOKUP(rozgrywka[[#This Row],[ID_mapy]],mapa[],2,FALSE)</f>
        <v>Solejek</v>
      </c>
      <c r="J1008" t="str">
        <f>VLOOKUP(rozgrywka[[#This Row],[ID_mapy]],mapa[],3,FALSE)</f>
        <v>Renatka</v>
      </c>
      <c r="K1008">
        <f>VLOOKUP(rozgrywka[[#This Row],[ID_mapy]],mapa[],4,FALSE)</f>
        <v>7</v>
      </c>
      <c r="L1008">
        <f>VLOOKUP(rozgrywka[[#This Row],[ID_mapy]],mapa[],5,FALSE)</f>
        <v>182</v>
      </c>
      <c r="M1008">
        <f>VLOOKUP(rozgrywka[[#This Row],[ID_mapy]],mapa[],6,FALSE)</f>
        <v>1500</v>
      </c>
      <c r="N1008" s="4">
        <f>MONTH(rozgrywka[[#This Row],[Data_rozgrywki]])</f>
        <v>6</v>
      </c>
      <c r="O1008" s="4">
        <f>YEAR(rozgrywka[[#This Row],[Data_rozgrywki]])</f>
        <v>2020</v>
      </c>
    </row>
    <row r="1009" spans="1:15" x14ac:dyDescent="0.25">
      <c r="A1009">
        <v>1008</v>
      </c>
      <c r="B1009">
        <v>12</v>
      </c>
      <c r="C1009">
        <v>2</v>
      </c>
      <c r="D1009" s="1">
        <v>44004</v>
      </c>
      <c r="E1009">
        <v>54.51</v>
      </c>
      <c r="F1009" t="str">
        <f>VLOOKUP(rozgrywka[[#This Row],[ID_gracza]],gracz[],2,FALSE)</f>
        <v>NieTrafiam</v>
      </c>
      <c r="G1009" s="1">
        <f>VLOOKUP(rozgrywka[[#This Row],[ID_gracza]],gracz[],3,FALSE)</f>
        <v>43988</v>
      </c>
      <c r="H1009" t="str">
        <f>VLOOKUP(rozgrywka[[#This Row],[ID_gracza]],gracz[],4,FALSE)</f>
        <v>Polska</v>
      </c>
      <c r="I1009" t="str">
        <f>VLOOKUP(rozgrywka[[#This Row],[ID_mapy]],mapa[],2,FALSE)</f>
        <v>Solejek</v>
      </c>
      <c r="J1009" t="str">
        <f>VLOOKUP(rozgrywka[[#This Row],[ID_mapy]],mapa[],3,FALSE)</f>
        <v>Renatka</v>
      </c>
      <c r="K1009">
        <f>VLOOKUP(rozgrywka[[#This Row],[ID_mapy]],mapa[],4,FALSE)</f>
        <v>7</v>
      </c>
      <c r="L1009">
        <f>VLOOKUP(rozgrywka[[#This Row],[ID_mapy]],mapa[],5,FALSE)</f>
        <v>182</v>
      </c>
      <c r="M1009">
        <f>VLOOKUP(rozgrywka[[#This Row],[ID_mapy]],mapa[],6,FALSE)</f>
        <v>1500</v>
      </c>
      <c r="N1009" s="4">
        <f>MONTH(rozgrywka[[#This Row],[Data_rozgrywki]])</f>
        <v>6</v>
      </c>
      <c r="O1009" s="4">
        <f>YEAR(rozgrywka[[#This Row],[Data_rozgrywki]])</f>
        <v>2020</v>
      </c>
    </row>
    <row r="1010" spans="1:15" x14ac:dyDescent="0.25">
      <c r="A1010">
        <v>1009</v>
      </c>
      <c r="B1010">
        <v>12</v>
      </c>
      <c r="C1010">
        <v>3</v>
      </c>
      <c r="D1010" s="1">
        <v>44004</v>
      </c>
      <c r="E1010">
        <v>16.63</v>
      </c>
      <c r="F1010" t="str">
        <f>VLOOKUP(rozgrywka[[#This Row],[ID_gracza]],gracz[],2,FALSE)</f>
        <v>NieTrafiam</v>
      </c>
      <c r="G1010" s="1">
        <f>VLOOKUP(rozgrywka[[#This Row],[ID_gracza]],gracz[],3,FALSE)</f>
        <v>43988</v>
      </c>
      <c r="H1010" t="str">
        <f>VLOOKUP(rozgrywka[[#This Row],[ID_gracza]],gracz[],4,FALSE)</f>
        <v>Polska</v>
      </c>
      <c r="I1010" t="str">
        <f>VLOOKUP(rozgrywka[[#This Row],[ID_mapy]],mapa[],2,FALSE)</f>
        <v>Kuba Omsiak</v>
      </c>
      <c r="J1010" t="str">
        <f>VLOOKUP(rozgrywka[[#This Row],[ID_mapy]],mapa[],3,FALSE)</f>
        <v>Moja Miłość</v>
      </c>
      <c r="K1010">
        <f>VLOOKUP(rozgrywka[[#This Row],[ID_mapy]],mapa[],4,FALSE)</f>
        <v>5</v>
      </c>
      <c r="L1010">
        <f>VLOOKUP(rozgrywka[[#This Row],[ID_mapy]],mapa[],5,FALSE)</f>
        <v>128</v>
      </c>
      <c r="M1010">
        <f>VLOOKUP(rozgrywka[[#This Row],[ID_mapy]],mapa[],6,FALSE)</f>
        <v>1000</v>
      </c>
      <c r="N1010" s="4">
        <f>MONTH(rozgrywka[[#This Row],[Data_rozgrywki]])</f>
        <v>6</v>
      </c>
      <c r="O1010" s="4">
        <f>YEAR(rozgrywka[[#This Row],[Data_rozgrywki]])</f>
        <v>2020</v>
      </c>
    </row>
    <row r="1011" spans="1:15" x14ac:dyDescent="0.25">
      <c r="A1011">
        <v>1010</v>
      </c>
      <c r="B1011">
        <v>12</v>
      </c>
      <c r="C1011">
        <v>3</v>
      </c>
      <c r="D1011" s="1">
        <v>44004</v>
      </c>
      <c r="E1011">
        <v>26.85</v>
      </c>
      <c r="F1011" t="str">
        <f>VLOOKUP(rozgrywka[[#This Row],[ID_gracza]],gracz[],2,FALSE)</f>
        <v>NieTrafiam</v>
      </c>
      <c r="G1011" s="1">
        <f>VLOOKUP(rozgrywka[[#This Row],[ID_gracza]],gracz[],3,FALSE)</f>
        <v>43988</v>
      </c>
      <c r="H1011" t="str">
        <f>VLOOKUP(rozgrywka[[#This Row],[ID_gracza]],gracz[],4,FALSE)</f>
        <v>Polska</v>
      </c>
      <c r="I1011" t="str">
        <f>VLOOKUP(rozgrywka[[#This Row],[ID_mapy]],mapa[],2,FALSE)</f>
        <v>Kuba Omsiak</v>
      </c>
      <c r="J1011" t="str">
        <f>VLOOKUP(rozgrywka[[#This Row],[ID_mapy]],mapa[],3,FALSE)</f>
        <v>Moja Miłość</v>
      </c>
      <c r="K1011">
        <f>VLOOKUP(rozgrywka[[#This Row],[ID_mapy]],mapa[],4,FALSE)</f>
        <v>5</v>
      </c>
      <c r="L1011">
        <f>VLOOKUP(rozgrywka[[#This Row],[ID_mapy]],mapa[],5,FALSE)</f>
        <v>128</v>
      </c>
      <c r="M1011">
        <f>VLOOKUP(rozgrywka[[#This Row],[ID_mapy]],mapa[],6,FALSE)</f>
        <v>1000</v>
      </c>
      <c r="N1011" s="4">
        <f>MONTH(rozgrywka[[#This Row],[Data_rozgrywki]])</f>
        <v>6</v>
      </c>
      <c r="O1011" s="4">
        <f>YEAR(rozgrywka[[#This Row],[Data_rozgrywki]])</f>
        <v>2020</v>
      </c>
    </row>
    <row r="1012" spans="1:15" x14ac:dyDescent="0.25">
      <c r="A1012">
        <v>1011</v>
      </c>
      <c r="B1012">
        <v>12</v>
      </c>
      <c r="C1012">
        <v>3</v>
      </c>
      <c r="D1012" s="1">
        <v>44004</v>
      </c>
      <c r="E1012">
        <v>38.130000000000003</v>
      </c>
      <c r="F1012" t="str">
        <f>VLOOKUP(rozgrywka[[#This Row],[ID_gracza]],gracz[],2,FALSE)</f>
        <v>NieTrafiam</v>
      </c>
      <c r="G1012" s="1">
        <f>VLOOKUP(rozgrywka[[#This Row],[ID_gracza]],gracz[],3,FALSE)</f>
        <v>43988</v>
      </c>
      <c r="H1012" t="str">
        <f>VLOOKUP(rozgrywka[[#This Row],[ID_gracza]],gracz[],4,FALSE)</f>
        <v>Polska</v>
      </c>
      <c r="I1012" t="str">
        <f>VLOOKUP(rozgrywka[[#This Row],[ID_mapy]],mapa[],2,FALSE)</f>
        <v>Kuba Omsiak</v>
      </c>
      <c r="J1012" t="str">
        <f>VLOOKUP(rozgrywka[[#This Row],[ID_mapy]],mapa[],3,FALSE)</f>
        <v>Moja Miłość</v>
      </c>
      <c r="K1012">
        <f>VLOOKUP(rozgrywka[[#This Row],[ID_mapy]],mapa[],4,FALSE)</f>
        <v>5</v>
      </c>
      <c r="L1012">
        <f>VLOOKUP(rozgrywka[[#This Row],[ID_mapy]],mapa[],5,FALSE)</f>
        <v>128</v>
      </c>
      <c r="M1012">
        <f>VLOOKUP(rozgrywka[[#This Row],[ID_mapy]],mapa[],6,FALSE)</f>
        <v>1000</v>
      </c>
      <c r="N1012" s="4">
        <f>MONTH(rozgrywka[[#This Row],[Data_rozgrywki]])</f>
        <v>6</v>
      </c>
      <c r="O1012" s="4">
        <f>YEAR(rozgrywka[[#This Row],[Data_rozgrywki]])</f>
        <v>2020</v>
      </c>
    </row>
    <row r="1013" spans="1:15" x14ac:dyDescent="0.25">
      <c r="A1013">
        <v>1012</v>
      </c>
      <c r="B1013">
        <v>12</v>
      </c>
      <c r="C1013">
        <v>3</v>
      </c>
      <c r="D1013" s="1">
        <v>44004</v>
      </c>
      <c r="E1013">
        <v>36.64</v>
      </c>
      <c r="F1013" t="str">
        <f>VLOOKUP(rozgrywka[[#This Row],[ID_gracza]],gracz[],2,FALSE)</f>
        <v>NieTrafiam</v>
      </c>
      <c r="G1013" s="1">
        <f>VLOOKUP(rozgrywka[[#This Row],[ID_gracza]],gracz[],3,FALSE)</f>
        <v>43988</v>
      </c>
      <c r="H1013" t="str">
        <f>VLOOKUP(rozgrywka[[#This Row],[ID_gracza]],gracz[],4,FALSE)</f>
        <v>Polska</v>
      </c>
      <c r="I1013" t="str">
        <f>VLOOKUP(rozgrywka[[#This Row],[ID_mapy]],mapa[],2,FALSE)</f>
        <v>Kuba Omsiak</v>
      </c>
      <c r="J1013" t="str">
        <f>VLOOKUP(rozgrywka[[#This Row],[ID_mapy]],mapa[],3,FALSE)</f>
        <v>Moja Miłość</v>
      </c>
      <c r="K1013">
        <f>VLOOKUP(rozgrywka[[#This Row],[ID_mapy]],mapa[],4,FALSE)</f>
        <v>5</v>
      </c>
      <c r="L1013">
        <f>VLOOKUP(rozgrywka[[#This Row],[ID_mapy]],mapa[],5,FALSE)</f>
        <v>128</v>
      </c>
      <c r="M1013">
        <f>VLOOKUP(rozgrywka[[#This Row],[ID_mapy]],mapa[],6,FALSE)</f>
        <v>1000</v>
      </c>
      <c r="N1013" s="4">
        <f>MONTH(rozgrywka[[#This Row],[Data_rozgrywki]])</f>
        <v>6</v>
      </c>
      <c r="O1013" s="4">
        <f>YEAR(rozgrywka[[#This Row],[Data_rozgrywki]])</f>
        <v>2020</v>
      </c>
    </row>
    <row r="1014" spans="1:15" x14ac:dyDescent="0.25">
      <c r="A1014">
        <v>1013</v>
      </c>
      <c r="B1014">
        <v>19</v>
      </c>
      <c r="C1014">
        <v>20</v>
      </c>
      <c r="D1014" s="1">
        <v>44004</v>
      </c>
      <c r="E1014">
        <v>19.61</v>
      </c>
      <c r="F1014" t="str">
        <f>VLOOKUP(rozgrywka[[#This Row],[ID_gracza]],gracz[],2,FALSE)</f>
        <v>TapnalemXD</v>
      </c>
      <c r="G1014" s="1">
        <f>VLOOKUP(rozgrywka[[#This Row],[ID_gracza]],gracz[],3,FALSE)</f>
        <v>43875</v>
      </c>
      <c r="H1014" t="str">
        <f>VLOOKUP(rozgrywka[[#This Row],[ID_gracza]],gracz[],4,FALSE)</f>
        <v>Polska</v>
      </c>
      <c r="I1014" t="str">
        <f>VLOOKUP(rozgrywka[[#This Row],[ID_mapy]],mapa[],2,FALSE)</f>
        <v>xi</v>
      </c>
      <c r="J1014" t="str">
        <f>VLOOKUP(rozgrywka[[#This Row],[ID_mapy]],mapa[],3,FALSE)</f>
        <v>NURKOWANIE WOLNOŚCI</v>
      </c>
      <c r="K1014">
        <f>VLOOKUP(rozgrywka[[#This Row],[ID_mapy]],mapa[],4,FALSE)</f>
        <v>9</v>
      </c>
      <c r="L1014">
        <f>VLOOKUP(rozgrywka[[#This Row],[ID_mapy]],mapa[],5,FALSE)</f>
        <v>222</v>
      </c>
      <c r="M1014">
        <f>VLOOKUP(rozgrywka[[#This Row],[ID_mapy]],mapa[],6,FALSE)</f>
        <v>2000</v>
      </c>
      <c r="N1014" s="4">
        <f>MONTH(rozgrywka[[#This Row],[Data_rozgrywki]])</f>
        <v>6</v>
      </c>
      <c r="O1014" s="4">
        <f>YEAR(rozgrywka[[#This Row],[Data_rozgrywki]])</f>
        <v>2020</v>
      </c>
    </row>
    <row r="1015" spans="1:15" x14ac:dyDescent="0.25">
      <c r="A1015">
        <v>1014</v>
      </c>
      <c r="B1015">
        <v>12</v>
      </c>
      <c r="C1015">
        <v>3</v>
      </c>
      <c r="D1015" s="1">
        <v>44005</v>
      </c>
      <c r="E1015">
        <v>43.16</v>
      </c>
      <c r="F1015" t="str">
        <f>VLOOKUP(rozgrywka[[#This Row],[ID_gracza]],gracz[],2,FALSE)</f>
        <v>NieTrafiam</v>
      </c>
      <c r="G1015" s="1">
        <f>VLOOKUP(rozgrywka[[#This Row],[ID_gracza]],gracz[],3,FALSE)</f>
        <v>43988</v>
      </c>
      <c r="H1015" t="str">
        <f>VLOOKUP(rozgrywka[[#This Row],[ID_gracza]],gracz[],4,FALSE)</f>
        <v>Polska</v>
      </c>
      <c r="I1015" t="str">
        <f>VLOOKUP(rozgrywka[[#This Row],[ID_mapy]],mapa[],2,FALSE)</f>
        <v>Kuba Omsiak</v>
      </c>
      <c r="J1015" t="str">
        <f>VLOOKUP(rozgrywka[[#This Row],[ID_mapy]],mapa[],3,FALSE)</f>
        <v>Moja Miłość</v>
      </c>
      <c r="K1015">
        <f>VLOOKUP(rozgrywka[[#This Row],[ID_mapy]],mapa[],4,FALSE)</f>
        <v>5</v>
      </c>
      <c r="L1015">
        <f>VLOOKUP(rozgrywka[[#This Row],[ID_mapy]],mapa[],5,FALSE)</f>
        <v>128</v>
      </c>
      <c r="M1015">
        <f>VLOOKUP(rozgrywka[[#This Row],[ID_mapy]],mapa[],6,FALSE)</f>
        <v>1000</v>
      </c>
      <c r="N1015" s="4">
        <f>MONTH(rozgrywka[[#This Row],[Data_rozgrywki]])</f>
        <v>6</v>
      </c>
      <c r="O1015" s="4">
        <f>YEAR(rozgrywka[[#This Row],[Data_rozgrywki]])</f>
        <v>2020</v>
      </c>
    </row>
    <row r="1016" spans="1:15" x14ac:dyDescent="0.25">
      <c r="A1016">
        <v>1015</v>
      </c>
      <c r="B1016">
        <v>12</v>
      </c>
      <c r="C1016">
        <v>3</v>
      </c>
      <c r="D1016" s="1">
        <v>44005</v>
      </c>
      <c r="E1016">
        <v>43.89</v>
      </c>
      <c r="F1016" t="str">
        <f>VLOOKUP(rozgrywka[[#This Row],[ID_gracza]],gracz[],2,FALSE)</f>
        <v>NieTrafiam</v>
      </c>
      <c r="G1016" s="1">
        <f>VLOOKUP(rozgrywka[[#This Row],[ID_gracza]],gracz[],3,FALSE)</f>
        <v>43988</v>
      </c>
      <c r="H1016" t="str">
        <f>VLOOKUP(rozgrywka[[#This Row],[ID_gracza]],gracz[],4,FALSE)</f>
        <v>Polska</v>
      </c>
      <c r="I1016" t="str">
        <f>VLOOKUP(rozgrywka[[#This Row],[ID_mapy]],mapa[],2,FALSE)</f>
        <v>Kuba Omsiak</v>
      </c>
      <c r="J1016" t="str">
        <f>VLOOKUP(rozgrywka[[#This Row],[ID_mapy]],mapa[],3,FALSE)</f>
        <v>Moja Miłość</v>
      </c>
      <c r="K1016">
        <f>VLOOKUP(rozgrywka[[#This Row],[ID_mapy]],mapa[],4,FALSE)</f>
        <v>5</v>
      </c>
      <c r="L1016">
        <f>VLOOKUP(rozgrywka[[#This Row],[ID_mapy]],mapa[],5,FALSE)</f>
        <v>128</v>
      </c>
      <c r="M1016">
        <f>VLOOKUP(rozgrywka[[#This Row],[ID_mapy]],mapa[],6,FALSE)</f>
        <v>1000</v>
      </c>
      <c r="N1016" s="4">
        <f>MONTH(rozgrywka[[#This Row],[Data_rozgrywki]])</f>
        <v>6</v>
      </c>
      <c r="O1016" s="4">
        <f>YEAR(rozgrywka[[#This Row],[Data_rozgrywki]])</f>
        <v>2020</v>
      </c>
    </row>
    <row r="1017" spans="1:15" x14ac:dyDescent="0.25">
      <c r="A1017">
        <v>1016</v>
      </c>
      <c r="B1017">
        <v>12</v>
      </c>
      <c r="C1017">
        <v>3</v>
      </c>
      <c r="D1017" s="1">
        <v>44005</v>
      </c>
      <c r="E1017">
        <v>69.73</v>
      </c>
      <c r="F1017" t="str">
        <f>VLOOKUP(rozgrywka[[#This Row],[ID_gracza]],gracz[],2,FALSE)</f>
        <v>NieTrafiam</v>
      </c>
      <c r="G1017" s="1">
        <f>VLOOKUP(rozgrywka[[#This Row],[ID_gracza]],gracz[],3,FALSE)</f>
        <v>43988</v>
      </c>
      <c r="H1017" t="str">
        <f>VLOOKUP(rozgrywka[[#This Row],[ID_gracza]],gracz[],4,FALSE)</f>
        <v>Polska</v>
      </c>
      <c r="I1017" t="str">
        <f>VLOOKUP(rozgrywka[[#This Row],[ID_mapy]],mapa[],2,FALSE)</f>
        <v>Kuba Omsiak</v>
      </c>
      <c r="J1017" t="str">
        <f>VLOOKUP(rozgrywka[[#This Row],[ID_mapy]],mapa[],3,FALSE)</f>
        <v>Moja Miłość</v>
      </c>
      <c r="K1017">
        <f>VLOOKUP(rozgrywka[[#This Row],[ID_mapy]],mapa[],4,FALSE)</f>
        <v>5</v>
      </c>
      <c r="L1017">
        <f>VLOOKUP(rozgrywka[[#This Row],[ID_mapy]],mapa[],5,FALSE)</f>
        <v>128</v>
      </c>
      <c r="M1017">
        <f>VLOOKUP(rozgrywka[[#This Row],[ID_mapy]],mapa[],6,FALSE)</f>
        <v>1000</v>
      </c>
      <c r="N1017" s="4">
        <f>MONTH(rozgrywka[[#This Row],[Data_rozgrywki]])</f>
        <v>6</v>
      </c>
      <c r="O1017" s="4">
        <f>YEAR(rozgrywka[[#This Row],[Data_rozgrywki]])</f>
        <v>2020</v>
      </c>
    </row>
    <row r="1018" spans="1:15" x14ac:dyDescent="0.25">
      <c r="A1018">
        <v>1017</v>
      </c>
      <c r="B1018">
        <v>12</v>
      </c>
      <c r="C1018">
        <v>3</v>
      </c>
      <c r="D1018" s="1">
        <v>44005</v>
      </c>
      <c r="E1018">
        <v>56.21</v>
      </c>
      <c r="F1018" t="str">
        <f>VLOOKUP(rozgrywka[[#This Row],[ID_gracza]],gracz[],2,FALSE)</f>
        <v>NieTrafiam</v>
      </c>
      <c r="G1018" s="1">
        <f>VLOOKUP(rozgrywka[[#This Row],[ID_gracza]],gracz[],3,FALSE)</f>
        <v>43988</v>
      </c>
      <c r="H1018" t="str">
        <f>VLOOKUP(rozgrywka[[#This Row],[ID_gracza]],gracz[],4,FALSE)</f>
        <v>Polska</v>
      </c>
      <c r="I1018" t="str">
        <f>VLOOKUP(rozgrywka[[#This Row],[ID_mapy]],mapa[],2,FALSE)</f>
        <v>Kuba Omsiak</v>
      </c>
      <c r="J1018" t="str">
        <f>VLOOKUP(rozgrywka[[#This Row],[ID_mapy]],mapa[],3,FALSE)</f>
        <v>Moja Miłość</v>
      </c>
      <c r="K1018">
        <f>VLOOKUP(rozgrywka[[#This Row],[ID_mapy]],mapa[],4,FALSE)</f>
        <v>5</v>
      </c>
      <c r="L1018">
        <f>VLOOKUP(rozgrywka[[#This Row],[ID_mapy]],mapa[],5,FALSE)</f>
        <v>128</v>
      </c>
      <c r="M1018">
        <f>VLOOKUP(rozgrywka[[#This Row],[ID_mapy]],mapa[],6,FALSE)</f>
        <v>1000</v>
      </c>
      <c r="N1018" s="4">
        <f>MONTH(rozgrywka[[#This Row],[Data_rozgrywki]])</f>
        <v>6</v>
      </c>
      <c r="O1018" s="4">
        <f>YEAR(rozgrywka[[#This Row],[Data_rozgrywki]])</f>
        <v>2020</v>
      </c>
    </row>
    <row r="1019" spans="1:15" x14ac:dyDescent="0.25">
      <c r="A1019">
        <v>1018</v>
      </c>
      <c r="B1019">
        <v>12</v>
      </c>
      <c r="C1019">
        <v>3</v>
      </c>
      <c r="D1019" s="1">
        <v>44005</v>
      </c>
      <c r="E1019">
        <v>88.46</v>
      </c>
      <c r="F1019" t="str">
        <f>VLOOKUP(rozgrywka[[#This Row],[ID_gracza]],gracz[],2,FALSE)</f>
        <v>NieTrafiam</v>
      </c>
      <c r="G1019" s="1">
        <f>VLOOKUP(rozgrywka[[#This Row],[ID_gracza]],gracz[],3,FALSE)</f>
        <v>43988</v>
      </c>
      <c r="H1019" t="str">
        <f>VLOOKUP(rozgrywka[[#This Row],[ID_gracza]],gracz[],4,FALSE)</f>
        <v>Polska</v>
      </c>
      <c r="I1019" t="str">
        <f>VLOOKUP(rozgrywka[[#This Row],[ID_mapy]],mapa[],2,FALSE)</f>
        <v>Kuba Omsiak</v>
      </c>
      <c r="J1019" t="str">
        <f>VLOOKUP(rozgrywka[[#This Row],[ID_mapy]],mapa[],3,FALSE)</f>
        <v>Moja Miłość</v>
      </c>
      <c r="K1019">
        <f>VLOOKUP(rozgrywka[[#This Row],[ID_mapy]],mapa[],4,FALSE)</f>
        <v>5</v>
      </c>
      <c r="L1019">
        <f>VLOOKUP(rozgrywka[[#This Row],[ID_mapy]],mapa[],5,FALSE)</f>
        <v>128</v>
      </c>
      <c r="M1019">
        <f>VLOOKUP(rozgrywka[[#This Row],[ID_mapy]],mapa[],6,FALSE)</f>
        <v>1000</v>
      </c>
      <c r="N1019" s="4">
        <f>MONTH(rozgrywka[[#This Row],[Data_rozgrywki]])</f>
        <v>6</v>
      </c>
      <c r="O1019" s="4">
        <f>YEAR(rozgrywka[[#This Row],[Data_rozgrywki]])</f>
        <v>2020</v>
      </c>
    </row>
    <row r="1020" spans="1:15" x14ac:dyDescent="0.25">
      <c r="A1020">
        <v>1019</v>
      </c>
      <c r="B1020">
        <v>12</v>
      </c>
      <c r="C1020">
        <v>3</v>
      </c>
      <c r="D1020" s="1">
        <v>44005</v>
      </c>
      <c r="E1020">
        <v>65.09</v>
      </c>
      <c r="F1020" t="str">
        <f>VLOOKUP(rozgrywka[[#This Row],[ID_gracza]],gracz[],2,FALSE)</f>
        <v>NieTrafiam</v>
      </c>
      <c r="G1020" s="1">
        <f>VLOOKUP(rozgrywka[[#This Row],[ID_gracza]],gracz[],3,FALSE)</f>
        <v>43988</v>
      </c>
      <c r="H1020" t="str">
        <f>VLOOKUP(rozgrywka[[#This Row],[ID_gracza]],gracz[],4,FALSE)</f>
        <v>Polska</v>
      </c>
      <c r="I1020" t="str">
        <f>VLOOKUP(rozgrywka[[#This Row],[ID_mapy]],mapa[],2,FALSE)</f>
        <v>Kuba Omsiak</v>
      </c>
      <c r="J1020" t="str">
        <f>VLOOKUP(rozgrywka[[#This Row],[ID_mapy]],mapa[],3,FALSE)</f>
        <v>Moja Miłość</v>
      </c>
      <c r="K1020">
        <f>VLOOKUP(rozgrywka[[#This Row],[ID_mapy]],mapa[],4,FALSE)</f>
        <v>5</v>
      </c>
      <c r="L1020">
        <f>VLOOKUP(rozgrywka[[#This Row],[ID_mapy]],mapa[],5,FALSE)</f>
        <v>128</v>
      </c>
      <c r="M1020">
        <f>VLOOKUP(rozgrywka[[#This Row],[ID_mapy]],mapa[],6,FALSE)</f>
        <v>1000</v>
      </c>
      <c r="N1020" s="4">
        <f>MONTH(rozgrywka[[#This Row],[Data_rozgrywki]])</f>
        <v>6</v>
      </c>
      <c r="O1020" s="4">
        <f>YEAR(rozgrywka[[#This Row],[Data_rozgrywki]])</f>
        <v>2020</v>
      </c>
    </row>
    <row r="1021" spans="1:15" x14ac:dyDescent="0.25">
      <c r="A1021">
        <v>1020</v>
      </c>
      <c r="B1021">
        <v>12</v>
      </c>
      <c r="C1021">
        <v>4</v>
      </c>
      <c r="D1021" s="1">
        <v>44005</v>
      </c>
      <c r="E1021">
        <v>16.12</v>
      </c>
      <c r="F1021" t="str">
        <f>VLOOKUP(rozgrywka[[#This Row],[ID_gracza]],gracz[],2,FALSE)</f>
        <v>NieTrafiam</v>
      </c>
      <c r="G1021" s="1">
        <f>VLOOKUP(rozgrywka[[#This Row],[ID_gracza]],gracz[],3,FALSE)</f>
        <v>43988</v>
      </c>
      <c r="H1021" t="str">
        <f>VLOOKUP(rozgrywka[[#This Row],[ID_gracza]],gracz[],4,FALSE)</f>
        <v>Polska</v>
      </c>
      <c r="I1021" t="str">
        <f>VLOOKUP(rozgrywka[[#This Row],[ID_mapy]],mapa[],2,FALSE)</f>
        <v>Pościgacze</v>
      </c>
      <c r="J1021" t="str">
        <f>VLOOKUP(rozgrywka[[#This Row],[ID_mapy]],mapa[],3,FALSE)</f>
        <v>Zgubiłem się</v>
      </c>
      <c r="K1021">
        <f>VLOOKUP(rozgrywka[[#This Row],[ID_mapy]],mapa[],4,FALSE)</f>
        <v>6</v>
      </c>
      <c r="L1021">
        <f>VLOOKUP(rozgrywka[[#This Row],[ID_mapy]],mapa[],5,FALSE)</f>
        <v>170</v>
      </c>
      <c r="M1021">
        <f>VLOOKUP(rozgrywka[[#This Row],[ID_mapy]],mapa[],6,FALSE)</f>
        <v>1200</v>
      </c>
      <c r="N1021" s="4">
        <f>MONTH(rozgrywka[[#This Row],[Data_rozgrywki]])</f>
        <v>6</v>
      </c>
      <c r="O1021" s="4">
        <f>YEAR(rozgrywka[[#This Row],[Data_rozgrywki]])</f>
        <v>2020</v>
      </c>
    </row>
    <row r="1022" spans="1:15" x14ac:dyDescent="0.25">
      <c r="A1022">
        <v>1021</v>
      </c>
      <c r="B1022">
        <v>12</v>
      </c>
      <c r="C1022">
        <v>4</v>
      </c>
      <c r="D1022" s="1">
        <v>44005</v>
      </c>
      <c r="E1022">
        <v>25.49</v>
      </c>
      <c r="F1022" t="str">
        <f>VLOOKUP(rozgrywka[[#This Row],[ID_gracza]],gracz[],2,FALSE)</f>
        <v>NieTrafiam</v>
      </c>
      <c r="G1022" s="1">
        <f>VLOOKUP(rozgrywka[[#This Row],[ID_gracza]],gracz[],3,FALSE)</f>
        <v>43988</v>
      </c>
      <c r="H1022" t="str">
        <f>VLOOKUP(rozgrywka[[#This Row],[ID_gracza]],gracz[],4,FALSE)</f>
        <v>Polska</v>
      </c>
      <c r="I1022" t="str">
        <f>VLOOKUP(rozgrywka[[#This Row],[ID_mapy]],mapa[],2,FALSE)</f>
        <v>Pościgacze</v>
      </c>
      <c r="J1022" t="str">
        <f>VLOOKUP(rozgrywka[[#This Row],[ID_mapy]],mapa[],3,FALSE)</f>
        <v>Zgubiłem się</v>
      </c>
      <c r="K1022">
        <f>VLOOKUP(rozgrywka[[#This Row],[ID_mapy]],mapa[],4,FALSE)</f>
        <v>6</v>
      </c>
      <c r="L1022">
        <f>VLOOKUP(rozgrywka[[#This Row],[ID_mapy]],mapa[],5,FALSE)</f>
        <v>170</v>
      </c>
      <c r="M1022">
        <f>VLOOKUP(rozgrywka[[#This Row],[ID_mapy]],mapa[],6,FALSE)</f>
        <v>1200</v>
      </c>
      <c r="N1022" s="4">
        <f>MONTH(rozgrywka[[#This Row],[Data_rozgrywki]])</f>
        <v>6</v>
      </c>
      <c r="O1022" s="4">
        <f>YEAR(rozgrywka[[#This Row],[Data_rozgrywki]])</f>
        <v>2020</v>
      </c>
    </row>
    <row r="1023" spans="1:15" x14ac:dyDescent="0.25">
      <c r="A1023">
        <v>1022</v>
      </c>
      <c r="B1023">
        <v>12</v>
      </c>
      <c r="C1023">
        <v>4</v>
      </c>
      <c r="D1023" s="1">
        <v>44005</v>
      </c>
      <c r="E1023">
        <v>35.94</v>
      </c>
      <c r="F1023" t="str">
        <f>VLOOKUP(rozgrywka[[#This Row],[ID_gracza]],gracz[],2,FALSE)</f>
        <v>NieTrafiam</v>
      </c>
      <c r="G1023" s="1">
        <f>VLOOKUP(rozgrywka[[#This Row],[ID_gracza]],gracz[],3,FALSE)</f>
        <v>43988</v>
      </c>
      <c r="H1023" t="str">
        <f>VLOOKUP(rozgrywka[[#This Row],[ID_gracza]],gracz[],4,FALSE)</f>
        <v>Polska</v>
      </c>
      <c r="I1023" t="str">
        <f>VLOOKUP(rozgrywka[[#This Row],[ID_mapy]],mapa[],2,FALSE)</f>
        <v>Pościgacze</v>
      </c>
      <c r="J1023" t="str">
        <f>VLOOKUP(rozgrywka[[#This Row],[ID_mapy]],mapa[],3,FALSE)</f>
        <v>Zgubiłem się</v>
      </c>
      <c r="K1023">
        <f>VLOOKUP(rozgrywka[[#This Row],[ID_mapy]],mapa[],4,FALSE)</f>
        <v>6</v>
      </c>
      <c r="L1023">
        <f>VLOOKUP(rozgrywka[[#This Row],[ID_mapy]],mapa[],5,FALSE)</f>
        <v>170</v>
      </c>
      <c r="M1023">
        <f>VLOOKUP(rozgrywka[[#This Row],[ID_mapy]],mapa[],6,FALSE)</f>
        <v>1200</v>
      </c>
      <c r="N1023" s="4">
        <f>MONTH(rozgrywka[[#This Row],[Data_rozgrywki]])</f>
        <v>6</v>
      </c>
      <c r="O1023" s="4">
        <f>YEAR(rozgrywka[[#This Row],[Data_rozgrywki]])</f>
        <v>2020</v>
      </c>
    </row>
    <row r="1024" spans="1:15" x14ac:dyDescent="0.25">
      <c r="A1024">
        <v>1023</v>
      </c>
      <c r="B1024">
        <v>12</v>
      </c>
      <c r="C1024">
        <v>4</v>
      </c>
      <c r="D1024" s="1">
        <v>44005</v>
      </c>
      <c r="E1024">
        <v>38.93</v>
      </c>
      <c r="F1024" t="str">
        <f>VLOOKUP(rozgrywka[[#This Row],[ID_gracza]],gracz[],2,FALSE)</f>
        <v>NieTrafiam</v>
      </c>
      <c r="G1024" s="1">
        <f>VLOOKUP(rozgrywka[[#This Row],[ID_gracza]],gracz[],3,FALSE)</f>
        <v>43988</v>
      </c>
      <c r="H1024" t="str">
        <f>VLOOKUP(rozgrywka[[#This Row],[ID_gracza]],gracz[],4,FALSE)</f>
        <v>Polska</v>
      </c>
      <c r="I1024" t="str">
        <f>VLOOKUP(rozgrywka[[#This Row],[ID_mapy]],mapa[],2,FALSE)</f>
        <v>Pościgacze</v>
      </c>
      <c r="J1024" t="str">
        <f>VLOOKUP(rozgrywka[[#This Row],[ID_mapy]],mapa[],3,FALSE)</f>
        <v>Zgubiłem się</v>
      </c>
      <c r="K1024">
        <f>VLOOKUP(rozgrywka[[#This Row],[ID_mapy]],mapa[],4,FALSE)</f>
        <v>6</v>
      </c>
      <c r="L1024">
        <f>VLOOKUP(rozgrywka[[#This Row],[ID_mapy]],mapa[],5,FALSE)</f>
        <v>170</v>
      </c>
      <c r="M1024">
        <f>VLOOKUP(rozgrywka[[#This Row],[ID_mapy]],mapa[],6,FALSE)</f>
        <v>1200</v>
      </c>
      <c r="N1024" s="4">
        <f>MONTH(rozgrywka[[#This Row],[Data_rozgrywki]])</f>
        <v>6</v>
      </c>
      <c r="O1024" s="4">
        <f>YEAR(rozgrywka[[#This Row],[Data_rozgrywki]])</f>
        <v>2020</v>
      </c>
    </row>
    <row r="1025" spans="1:15" x14ac:dyDescent="0.25">
      <c r="A1025">
        <v>1024</v>
      </c>
      <c r="B1025">
        <v>12</v>
      </c>
      <c r="C1025">
        <v>4</v>
      </c>
      <c r="D1025" s="1">
        <v>44005</v>
      </c>
      <c r="E1025">
        <v>43.22</v>
      </c>
      <c r="F1025" t="str">
        <f>VLOOKUP(rozgrywka[[#This Row],[ID_gracza]],gracz[],2,FALSE)</f>
        <v>NieTrafiam</v>
      </c>
      <c r="G1025" s="1">
        <f>VLOOKUP(rozgrywka[[#This Row],[ID_gracza]],gracz[],3,FALSE)</f>
        <v>43988</v>
      </c>
      <c r="H1025" t="str">
        <f>VLOOKUP(rozgrywka[[#This Row],[ID_gracza]],gracz[],4,FALSE)</f>
        <v>Polska</v>
      </c>
      <c r="I1025" t="str">
        <f>VLOOKUP(rozgrywka[[#This Row],[ID_mapy]],mapa[],2,FALSE)</f>
        <v>Pościgacze</v>
      </c>
      <c r="J1025" t="str">
        <f>VLOOKUP(rozgrywka[[#This Row],[ID_mapy]],mapa[],3,FALSE)</f>
        <v>Zgubiłem się</v>
      </c>
      <c r="K1025">
        <f>VLOOKUP(rozgrywka[[#This Row],[ID_mapy]],mapa[],4,FALSE)</f>
        <v>6</v>
      </c>
      <c r="L1025">
        <f>VLOOKUP(rozgrywka[[#This Row],[ID_mapy]],mapa[],5,FALSE)</f>
        <v>170</v>
      </c>
      <c r="M1025">
        <f>VLOOKUP(rozgrywka[[#This Row],[ID_mapy]],mapa[],6,FALSE)</f>
        <v>1200</v>
      </c>
      <c r="N1025" s="4">
        <f>MONTH(rozgrywka[[#This Row],[Data_rozgrywki]])</f>
        <v>6</v>
      </c>
      <c r="O1025" s="4">
        <f>YEAR(rozgrywka[[#This Row],[Data_rozgrywki]])</f>
        <v>2020</v>
      </c>
    </row>
    <row r="1026" spans="1:15" x14ac:dyDescent="0.25">
      <c r="A1026">
        <v>1025</v>
      </c>
      <c r="B1026">
        <v>12</v>
      </c>
      <c r="C1026">
        <v>4</v>
      </c>
      <c r="D1026" s="1">
        <v>44005</v>
      </c>
      <c r="E1026">
        <v>57.64</v>
      </c>
      <c r="F1026" t="str">
        <f>VLOOKUP(rozgrywka[[#This Row],[ID_gracza]],gracz[],2,FALSE)</f>
        <v>NieTrafiam</v>
      </c>
      <c r="G1026" s="1">
        <f>VLOOKUP(rozgrywka[[#This Row],[ID_gracza]],gracz[],3,FALSE)</f>
        <v>43988</v>
      </c>
      <c r="H1026" t="str">
        <f>VLOOKUP(rozgrywka[[#This Row],[ID_gracza]],gracz[],4,FALSE)</f>
        <v>Polska</v>
      </c>
      <c r="I1026" t="str">
        <f>VLOOKUP(rozgrywka[[#This Row],[ID_mapy]],mapa[],2,FALSE)</f>
        <v>Pościgacze</v>
      </c>
      <c r="J1026" t="str">
        <f>VLOOKUP(rozgrywka[[#This Row],[ID_mapy]],mapa[],3,FALSE)</f>
        <v>Zgubiłem się</v>
      </c>
      <c r="K1026">
        <f>VLOOKUP(rozgrywka[[#This Row],[ID_mapy]],mapa[],4,FALSE)</f>
        <v>6</v>
      </c>
      <c r="L1026">
        <f>VLOOKUP(rozgrywka[[#This Row],[ID_mapy]],mapa[],5,FALSE)</f>
        <v>170</v>
      </c>
      <c r="M1026">
        <f>VLOOKUP(rozgrywka[[#This Row],[ID_mapy]],mapa[],6,FALSE)</f>
        <v>1200</v>
      </c>
      <c r="N1026" s="4">
        <f>MONTH(rozgrywka[[#This Row],[Data_rozgrywki]])</f>
        <v>6</v>
      </c>
      <c r="O1026" s="4">
        <f>YEAR(rozgrywka[[#This Row],[Data_rozgrywki]])</f>
        <v>2020</v>
      </c>
    </row>
    <row r="1027" spans="1:15" x14ac:dyDescent="0.25">
      <c r="A1027">
        <v>1026</v>
      </c>
      <c r="B1027">
        <v>12</v>
      </c>
      <c r="C1027">
        <v>4</v>
      </c>
      <c r="D1027" s="1">
        <v>44005</v>
      </c>
      <c r="E1027">
        <v>56.23</v>
      </c>
      <c r="F1027" t="str">
        <f>VLOOKUP(rozgrywka[[#This Row],[ID_gracza]],gracz[],2,FALSE)</f>
        <v>NieTrafiam</v>
      </c>
      <c r="G1027" s="1">
        <f>VLOOKUP(rozgrywka[[#This Row],[ID_gracza]],gracz[],3,FALSE)</f>
        <v>43988</v>
      </c>
      <c r="H1027" t="str">
        <f>VLOOKUP(rozgrywka[[#This Row],[ID_gracza]],gracz[],4,FALSE)</f>
        <v>Polska</v>
      </c>
      <c r="I1027" t="str">
        <f>VLOOKUP(rozgrywka[[#This Row],[ID_mapy]],mapa[],2,FALSE)</f>
        <v>Pościgacze</v>
      </c>
      <c r="J1027" t="str">
        <f>VLOOKUP(rozgrywka[[#This Row],[ID_mapy]],mapa[],3,FALSE)</f>
        <v>Zgubiłem się</v>
      </c>
      <c r="K1027">
        <f>VLOOKUP(rozgrywka[[#This Row],[ID_mapy]],mapa[],4,FALSE)</f>
        <v>6</v>
      </c>
      <c r="L1027">
        <f>VLOOKUP(rozgrywka[[#This Row],[ID_mapy]],mapa[],5,FALSE)</f>
        <v>170</v>
      </c>
      <c r="M1027">
        <f>VLOOKUP(rozgrywka[[#This Row],[ID_mapy]],mapa[],6,FALSE)</f>
        <v>1200</v>
      </c>
      <c r="N1027" s="4">
        <f>MONTH(rozgrywka[[#This Row],[Data_rozgrywki]])</f>
        <v>6</v>
      </c>
      <c r="O1027" s="4">
        <f>YEAR(rozgrywka[[#This Row],[Data_rozgrywki]])</f>
        <v>2020</v>
      </c>
    </row>
    <row r="1028" spans="1:15" x14ac:dyDescent="0.25">
      <c r="A1028">
        <v>1027</v>
      </c>
      <c r="B1028">
        <v>12</v>
      </c>
      <c r="C1028">
        <v>4</v>
      </c>
      <c r="D1028" s="1">
        <v>44005</v>
      </c>
      <c r="E1028">
        <v>79.42</v>
      </c>
      <c r="F1028" t="str">
        <f>VLOOKUP(rozgrywka[[#This Row],[ID_gracza]],gracz[],2,FALSE)</f>
        <v>NieTrafiam</v>
      </c>
      <c r="G1028" s="1">
        <f>VLOOKUP(rozgrywka[[#This Row],[ID_gracza]],gracz[],3,FALSE)</f>
        <v>43988</v>
      </c>
      <c r="H1028" t="str">
        <f>VLOOKUP(rozgrywka[[#This Row],[ID_gracza]],gracz[],4,FALSE)</f>
        <v>Polska</v>
      </c>
      <c r="I1028" t="str">
        <f>VLOOKUP(rozgrywka[[#This Row],[ID_mapy]],mapa[],2,FALSE)</f>
        <v>Pościgacze</v>
      </c>
      <c r="J1028" t="str">
        <f>VLOOKUP(rozgrywka[[#This Row],[ID_mapy]],mapa[],3,FALSE)</f>
        <v>Zgubiłem się</v>
      </c>
      <c r="K1028">
        <f>VLOOKUP(rozgrywka[[#This Row],[ID_mapy]],mapa[],4,FALSE)</f>
        <v>6</v>
      </c>
      <c r="L1028">
        <f>VLOOKUP(rozgrywka[[#This Row],[ID_mapy]],mapa[],5,FALSE)</f>
        <v>170</v>
      </c>
      <c r="M1028">
        <f>VLOOKUP(rozgrywka[[#This Row],[ID_mapy]],mapa[],6,FALSE)</f>
        <v>1200</v>
      </c>
      <c r="N1028" s="4">
        <f>MONTH(rozgrywka[[#This Row],[Data_rozgrywki]])</f>
        <v>6</v>
      </c>
      <c r="O1028" s="4">
        <f>YEAR(rozgrywka[[#This Row],[Data_rozgrywki]])</f>
        <v>2020</v>
      </c>
    </row>
    <row r="1029" spans="1:15" x14ac:dyDescent="0.25">
      <c r="A1029">
        <v>1028</v>
      </c>
      <c r="B1029">
        <v>12</v>
      </c>
      <c r="C1029">
        <v>4</v>
      </c>
      <c r="D1029" s="1">
        <v>44005</v>
      </c>
      <c r="E1029">
        <v>87.38</v>
      </c>
      <c r="F1029" t="str">
        <f>VLOOKUP(rozgrywka[[#This Row],[ID_gracza]],gracz[],2,FALSE)</f>
        <v>NieTrafiam</v>
      </c>
      <c r="G1029" s="1">
        <f>VLOOKUP(rozgrywka[[#This Row],[ID_gracza]],gracz[],3,FALSE)</f>
        <v>43988</v>
      </c>
      <c r="H1029" t="str">
        <f>VLOOKUP(rozgrywka[[#This Row],[ID_gracza]],gracz[],4,FALSE)</f>
        <v>Polska</v>
      </c>
      <c r="I1029" t="str">
        <f>VLOOKUP(rozgrywka[[#This Row],[ID_mapy]],mapa[],2,FALSE)</f>
        <v>Pościgacze</v>
      </c>
      <c r="J1029" t="str">
        <f>VLOOKUP(rozgrywka[[#This Row],[ID_mapy]],mapa[],3,FALSE)</f>
        <v>Zgubiłem się</v>
      </c>
      <c r="K1029">
        <f>VLOOKUP(rozgrywka[[#This Row],[ID_mapy]],mapa[],4,FALSE)</f>
        <v>6</v>
      </c>
      <c r="L1029">
        <f>VLOOKUP(rozgrywka[[#This Row],[ID_mapy]],mapa[],5,FALSE)</f>
        <v>170</v>
      </c>
      <c r="M1029">
        <f>VLOOKUP(rozgrywka[[#This Row],[ID_mapy]],mapa[],6,FALSE)</f>
        <v>1200</v>
      </c>
      <c r="N1029" s="4">
        <f>MONTH(rozgrywka[[#This Row],[Data_rozgrywki]])</f>
        <v>6</v>
      </c>
      <c r="O1029" s="4">
        <f>YEAR(rozgrywka[[#This Row],[Data_rozgrywki]])</f>
        <v>2020</v>
      </c>
    </row>
    <row r="1030" spans="1:15" x14ac:dyDescent="0.25">
      <c r="A1030">
        <v>1029</v>
      </c>
      <c r="B1030">
        <v>12</v>
      </c>
      <c r="C1030">
        <v>4</v>
      </c>
      <c r="D1030" s="1">
        <v>44005</v>
      </c>
      <c r="E1030">
        <v>67.930000000000007</v>
      </c>
      <c r="F1030" t="str">
        <f>VLOOKUP(rozgrywka[[#This Row],[ID_gracza]],gracz[],2,FALSE)</f>
        <v>NieTrafiam</v>
      </c>
      <c r="G1030" s="1">
        <f>VLOOKUP(rozgrywka[[#This Row],[ID_gracza]],gracz[],3,FALSE)</f>
        <v>43988</v>
      </c>
      <c r="H1030" t="str">
        <f>VLOOKUP(rozgrywka[[#This Row],[ID_gracza]],gracz[],4,FALSE)</f>
        <v>Polska</v>
      </c>
      <c r="I1030" t="str">
        <f>VLOOKUP(rozgrywka[[#This Row],[ID_mapy]],mapa[],2,FALSE)</f>
        <v>Pościgacze</v>
      </c>
      <c r="J1030" t="str">
        <f>VLOOKUP(rozgrywka[[#This Row],[ID_mapy]],mapa[],3,FALSE)</f>
        <v>Zgubiłem się</v>
      </c>
      <c r="K1030">
        <f>VLOOKUP(rozgrywka[[#This Row],[ID_mapy]],mapa[],4,FALSE)</f>
        <v>6</v>
      </c>
      <c r="L1030">
        <f>VLOOKUP(rozgrywka[[#This Row],[ID_mapy]],mapa[],5,FALSE)</f>
        <v>170</v>
      </c>
      <c r="M1030">
        <f>VLOOKUP(rozgrywka[[#This Row],[ID_mapy]],mapa[],6,FALSE)</f>
        <v>1200</v>
      </c>
      <c r="N1030" s="4">
        <f>MONTH(rozgrywka[[#This Row],[Data_rozgrywki]])</f>
        <v>6</v>
      </c>
      <c r="O1030" s="4">
        <f>YEAR(rozgrywka[[#This Row],[Data_rozgrywki]])</f>
        <v>2020</v>
      </c>
    </row>
    <row r="1031" spans="1:15" x14ac:dyDescent="0.25">
      <c r="A1031">
        <v>1030</v>
      </c>
      <c r="B1031">
        <v>19</v>
      </c>
      <c r="C1031">
        <v>20</v>
      </c>
      <c r="D1031" s="1">
        <v>44005</v>
      </c>
      <c r="E1031">
        <v>26.36</v>
      </c>
      <c r="F1031" t="str">
        <f>VLOOKUP(rozgrywka[[#This Row],[ID_gracza]],gracz[],2,FALSE)</f>
        <v>TapnalemXD</v>
      </c>
      <c r="G1031" s="1">
        <f>VLOOKUP(rozgrywka[[#This Row],[ID_gracza]],gracz[],3,FALSE)</f>
        <v>43875</v>
      </c>
      <c r="H1031" t="str">
        <f>VLOOKUP(rozgrywka[[#This Row],[ID_gracza]],gracz[],4,FALSE)</f>
        <v>Polska</v>
      </c>
      <c r="I1031" t="str">
        <f>VLOOKUP(rozgrywka[[#This Row],[ID_mapy]],mapa[],2,FALSE)</f>
        <v>xi</v>
      </c>
      <c r="J1031" t="str">
        <f>VLOOKUP(rozgrywka[[#This Row],[ID_mapy]],mapa[],3,FALSE)</f>
        <v>NURKOWANIE WOLNOŚCI</v>
      </c>
      <c r="K1031">
        <f>VLOOKUP(rozgrywka[[#This Row],[ID_mapy]],mapa[],4,FALSE)</f>
        <v>9</v>
      </c>
      <c r="L1031">
        <f>VLOOKUP(rozgrywka[[#This Row],[ID_mapy]],mapa[],5,FALSE)</f>
        <v>222</v>
      </c>
      <c r="M1031">
        <f>VLOOKUP(rozgrywka[[#This Row],[ID_mapy]],mapa[],6,FALSE)</f>
        <v>2000</v>
      </c>
      <c r="N1031" s="4">
        <f>MONTH(rozgrywka[[#This Row],[Data_rozgrywki]])</f>
        <v>6</v>
      </c>
      <c r="O1031" s="4">
        <f>YEAR(rozgrywka[[#This Row],[Data_rozgrywki]])</f>
        <v>2020</v>
      </c>
    </row>
    <row r="1032" spans="1:15" x14ac:dyDescent="0.25">
      <c r="A1032">
        <v>1031</v>
      </c>
      <c r="B1032">
        <v>19</v>
      </c>
      <c r="C1032">
        <v>20</v>
      </c>
      <c r="D1032" s="1">
        <v>44005</v>
      </c>
      <c r="E1032">
        <v>26.01</v>
      </c>
      <c r="F1032" t="str">
        <f>VLOOKUP(rozgrywka[[#This Row],[ID_gracza]],gracz[],2,FALSE)</f>
        <v>TapnalemXD</v>
      </c>
      <c r="G1032" s="1">
        <f>VLOOKUP(rozgrywka[[#This Row],[ID_gracza]],gracz[],3,FALSE)</f>
        <v>43875</v>
      </c>
      <c r="H1032" t="str">
        <f>VLOOKUP(rozgrywka[[#This Row],[ID_gracza]],gracz[],4,FALSE)</f>
        <v>Polska</v>
      </c>
      <c r="I1032" t="str">
        <f>VLOOKUP(rozgrywka[[#This Row],[ID_mapy]],mapa[],2,FALSE)</f>
        <v>xi</v>
      </c>
      <c r="J1032" t="str">
        <f>VLOOKUP(rozgrywka[[#This Row],[ID_mapy]],mapa[],3,FALSE)</f>
        <v>NURKOWANIE WOLNOŚCI</v>
      </c>
      <c r="K1032">
        <f>VLOOKUP(rozgrywka[[#This Row],[ID_mapy]],mapa[],4,FALSE)</f>
        <v>9</v>
      </c>
      <c r="L1032">
        <f>VLOOKUP(rozgrywka[[#This Row],[ID_mapy]],mapa[],5,FALSE)</f>
        <v>222</v>
      </c>
      <c r="M1032">
        <f>VLOOKUP(rozgrywka[[#This Row],[ID_mapy]],mapa[],6,FALSE)</f>
        <v>2000</v>
      </c>
      <c r="N1032" s="4">
        <f>MONTH(rozgrywka[[#This Row],[Data_rozgrywki]])</f>
        <v>6</v>
      </c>
      <c r="O1032" s="4">
        <f>YEAR(rozgrywka[[#This Row],[Data_rozgrywki]])</f>
        <v>2020</v>
      </c>
    </row>
    <row r="1033" spans="1:15" x14ac:dyDescent="0.25">
      <c r="A1033">
        <v>1032</v>
      </c>
      <c r="B1033">
        <v>19</v>
      </c>
      <c r="C1033">
        <v>20</v>
      </c>
      <c r="D1033" s="1">
        <v>44006</v>
      </c>
      <c r="E1033">
        <v>43.14</v>
      </c>
      <c r="F1033" t="str">
        <f>VLOOKUP(rozgrywka[[#This Row],[ID_gracza]],gracz[],2,FALSE)</f>
        <v>TapnalemXD</v>
      </c>
      <c r="G1033" s="1">
        <f>VLOOKUP(rozgrywka[[#This Row],[ID_gracza]],gracz[],3,FALSE)</f>
        <v>43875</v>
      </c>
      <c r="H1033" t="str">
        <f>VLOOKUP(rozgrywka[[#This Row],[ID_gracza]],gracz[],4,FALSE)</f>
        <v>Polska</v>
      </c>
      <c r="I1033" t="str">
        <f>VLOOKUP(rozgrywka[[#This Row],[ID_mapy]],mapa[],2,FALSE)</f>
        <v>xi</v>
      </c>
      <c r="J1033" t="str">
        <f>VLOOKUP(rozgrywka[[#This Row],[ID_mapy]],mapa[],3,FALSE)</f>
        <v>NURKOWANIE WOLNOŚCI</v>
      </c>
      <c r="K1033">
        <f>VLOOKUP(rozgrywka[[#This Row],[ID_mapy]],mapa[],4,FALSE)</f>
        <v>9</v>
      </c>
      <c r="L1033">
        <f>VLOOKUP(rozgrywka[[#This Row],[ID_mapy]],mapa[],5,FALSE)</f>
        <v>222</v>
      </c>
      <c r="M1033">
        <f>VLOOKUP(rozgrywka[[#This Row],[ID_mapy]],mapa[],6,FALSE)</f>
        <v>2000</v>
      </c>
      <c r="N1033" s="4">
        <f>MONTH(rozgrywka[[#This Row],[Data_rozgrywki]])</f>
        <v>6</v>
      </c>
      <c r="O1033" s="4">
        <f>YEAR(rozgrywka[[#This Row],[Data_rozgrywki]])</f>
        <v>2020</v>
      </c>
    </row>
    <row r="1034" spans="1:15" x14ac:dyDescent="0.25">
      <c r="A1034">
        <v>1033</v>
      </c>
      <c r="B1034">
        <v>19</v>
      </c>
      <c r="C1034">
        <v>20</v>
      </c>
      <c r="D1034" s="1">
        <v>44006</v>
      </c>
      <c r="E1034">
        <v>50.15</v>
      </c>
      <c r="F1034" t="str">
        <f>VLOOKUP(rozgrywka[[#This Row],[ID_gracza]],gracz[],2,FALSE)</f>
        <v>TapnalemXD</v>
      </c>
      <c r="G1034" s="1">
        <f>VLOOKUP(rozgrywka[[#This Row],[ID_gracza]],gracz[],3,FALSE)</f>
        <v>43875</v>
      </c>
      <c r="H1034" t="str">
        <f>VLOOKUP(rozgrywka[[#This Row],[ID_gracza]],gracz[],4,FALSE)</f>
        <v>Polska</v>
      </c>
      <c r="I1034" t="str">
        <f>VLOOKUP(rozgrywka[[#This Row],[ID_mapy]],mapa[],2,FALSE)</f>
        <v>xi</v>
      </c>
      <c r="J1034" t="str">
        <f>VLOOKUP(rozgrywka[[#This Row],[ID_mapy]],mapa[],3,FALSE)</f>
        <v>NURKOWANIE WOLNOŚCI</v>
      </c>
      <c r="K1034">
        <f>VLOOKUP(rozgrywka[[#This Row],[ID_mapy]],mapa[],4,FALSE)</f>
        <v>9</v>
      </c>
      <c r="L1034">
        <f>VLOOKUP(rozgrywka[[#This Row],[ID_mapy]],mapa[],5,FALSE)</f>
        <v>222</v>
      </c>
      <c r="M1034">
        <f>VLOOKUP(rozgrywka[[#This Row],[ID_mapy]],mapa[],6,FALSE)</f>
        <v>2000</v>
      </c>
      <c r="N1034" s="4">
        <f>MONTH(rozgrywka[[#This Row],[Data_rozgrywki]])</f>
        <v>6</v>
      </c>
      <c r="O1034" s="4">
        <f>YEAR(rozgrywka[[#This Row],[Data_rozgrywki]])</f>
        <v>2020</v>
      </c>
    </row>
    <row r="1035" spans="1:15" x14ac:dyDescent="0.25">
      <c r="A1035">
        <v>1034</v>
      </c>
      <c r="B1035">
        <v>12</v>
      </c>
      <c r="C1035">
        <v>5</v>
      </c>
      <c r="D1035" s="1">
        <v>44007</v>
      </c>
      <c r="E1035">
        <v>11.31</v>
      </c>
      <c r="F1035" t="str">
        <f>VLOOKUP(rozgrywka[[#This Row],[ID_gracza]],gracz[],2,FALSE)</f>
        <v>NieTrafiam</v>
      </c>
      <c r="G1035" s="1">
        <f>VLOOKUP(rozgrywka[[#This Row],[ID_gracza]],gracz[],3,FALSE)</f>
        <v>43988</v>
      </c>
      <c r="H1035" t="str">
        <f>VLOOKUP(rozgrywka[[#This Row],[ID_gracza]],gracz[],4,FALSE)</f>
        <v>Polska</v>
      </c>
      <c r="I1035" t="str">
        <f>VLOOKUP(rozgrywka[[#This Row],[ID_mapy]],mapa[],2,FALSE)</f>
        <v>Rostek</v>
      </c>
      <c r="J1035" t="str">
        <f>VLOOKUP(rozgrywka[[#This Row],[ID_mapy]],mapa[],3,FALSE)</f>
        <v>Woda Edition (remix Pawełka Różyka)</v>
      </c>
      <c r="K1035">
        <f>VLOOKUP(rozgrywka[[#This Row],[ID_mapy]],mapa[],4,FALSE)</f>
        <v>5</v>
      </c>
      <c r="L1035">
        <f>VLOOKUP(rozgrywka[[#This Row],[ID_mapy]],mapa[],5,FALSE)</f>
        <v>133</v>
      </c>
      <c r="M1035">
        <f>VLOOKUP(rozgrywka[[#This Row],[ID_mapy]],mapa[],6,FALSE)</f>
        <v>1000</v>
      </c>
      <c r="N1035" s="4">
        <f>MONTH(rozgrywka[[#This Row],[Data_rozgrywki]])</f>
        <v>6</v>
      </c>
      <c r="O1035" s="4">
        <f>YEAR(rozgrywka[[#This Row],[Data_rozgrywki]])</f>
        <v>2020</v>
      </c>
    </row>
    <row r="1036" spans="1:15" x14ac:dyDescent="0.25">
      <c r="A1036">
        <v>1035</v>
      </c>
      <c r="B1036">
        <v>12</v>
      </c>
      <c r="C1036">
        <v>5</v>
      </c>
      <c r="D1036" s="1">
        <v>44007</v>
      </c>
      <c r="E1036">
        <v>23.2</v>
      </c>
      <c r="F1036" t="str">
        <f>VLOOKUP(rozgrywka[[#This Row],[ID_gracza]],gracz[],2,FALSE)</f>
        <v>NieTrafiam</v>
      </c>
      <c r="G1036" s="1">
        <f>VLOOKUP(rozgrywka[[#This Row],[ID_gracza]],gracz[],3,FALSE)</f>
        <v>43988</v>
      </c>
      <c r="H1036" t="str">
        <f>VLOOKUP(rozgrywka[[#This Row],[ID_gracza]],gracz[],4,FALSE)</f>
        <v>Polska</v>
      </c>
      <c r="I1036" t="str">
        <f>VLOOKUP(rozgrywka[[#This Row],[ID_mapy]],mapa[],2,FALSE)</f>
        <v>Rostek</v>
      </c>
      <c r="J1036" t="str">
        <f>VLOOKUP(rozgrywka[[#This Row],[ID_mapy]],mapa[],3,FALSE)</f>
        <v>Woda Edition (remix Pawełka Różyka)</v>
      </c>
      <c r="K1036">
        <f>VLOOKUP(rozgrywka[[#This Row],[ID_mapy]],mapa[],4,FALSE)</f>
        <v>5</v>
      </c>
      <c r="L1036">
        <f>VLOOKUP(rozgrywka[[#This Row],[ID_mapy]],mapa[],5,FALSE)</f>
        <v>133</v>
      </c>
      <c r="M1036">
        <f>VLOOKUP(rozgrywka[[#This Row],[ID_mapy]],mapa[],6,FALSE)</f>
        <v>1000</v>
      </c>
      <c r="N1036" s="4">
        <f>MONTH(rozgrywka[[#This Row],[Data_rozgrywki]])</f>
        <v>6</v>
      </c>
      <c r="O1036" s="4">
        <f>YEAR(rozgrywka[[#This Row],[Data_rozgrywki]])</f>
        <v>2020</v>
      </c>
    </row>
    <row r="1037" spans="1:15" x14ac:dyDescent="0.25">
      <c r="A1037">
        <v>1036</v>
      </c>
      <c r="B1037">
        <v>19</v>
      </c>
      <c r="C1037">
        <v>20</v>
      </c>
      <c r="D1037" s="1">
        <v>44007</v>
      </c>
      <c r="E1037">
        <v>51.99</v>
      </c>
      <c r="F1037" t="str">
        <f>VLOOKUP(rozgrywka[[#This Row],[ID_gracza]],gracz[],2,FALSE)</f>
        <v>TapnalemXD</v>
      </c>
      <c r="G1037" s="1">
        <f>VLOOKUP(rozgrywka[[#This Row],[ID_gracza]],gracz[],3,FALSE)</f>
        <v>43875</v>
      </c>
      <c r="H1037" t="str">
        <f>VLOOKUP(rozgrywka[[#This Row],[ID_gracza]],gracz[],4,FALSE)</f>
        <v>Polska</v>
      </c>
      <c r="I1037" t="str">
        <f>VLOOKUP(rozgrywka[[#This Row],[ID_mapy]],mapa[],2,FALSE)</f>
        <v>xi</v>
      </c>
      <c r="J1037" t="str">
        <f>VLOOKUP(rozgrywka[[#This Row],[ID_mapy]],mapa[],3,FALSE)</f>
        <v>NURKOWANIE WOLNOŚCI</v>
      </c>
      <c r="K1037">
        <f>VLOOKUP(rozgrywka[[#This Row],[ID_mapy]],mapa[],4,FALSE)</f>
        <v>9</v>
      </c>
      <c r="L1037">
        <f>VLOOKUP(rozgrywka[[#This Row],[ID_mapy]],mapa[],5,FALSE)</f>
        <v>222</v>
      </c>
      <c r="M1037">
        <f>VLOOKUP(rozgrywka[[#This Row],[ID_mapy]],mapa[],6,FALSE)</f>
        <v>2000</v>
      </c>
      <c r="N1037" s="4">
        <f>MONTH(rozgrywka[[#This Row],[Data_rozgrywki]])</f>
        <v>6</v>
      </c>
      <c r="O1037" s="4">
        <f>YEAR(rozgrywka[[#This Row],[Data_rozgrywki]])</f>
        <v>2020</v>
      </c>
    </row>
    <row r="1038" spans="1:15" x14ac:dyDescent="0.25">
      <c r="A1038">
        <v>1037</v>
      </c>
      <c r="B1038">
        <v>12</v>
      </c>
      <c r="C1038">
        <v>5</v>
      </c>
      <c r="D1038" s="1">
        <v>44008</v>
      </c>
      <c r="E1038">
        <v>31.45</v>
      </c>
      <c r="F1038" t="str">
        <f>VLOOKUP(rozgrywka[[#This Row],[ID_gracza]],gracz[],2,FALSE)</f>
        <v>NieTrafiam</v>
      </c>
      <c r="G1038" s="1">
        <f>VLOOKUP(rozgrywka[[#This Row],[ID_gracza]],gracz[],3,FALSE)</f>
        <v>43988</v>
      </c>
      <c r="H1038" t="str">
        <f>VLOOKUP(rozgrywka[[#This Row],[ID_gracza]],gracz[],4,FALSE)</f>
        <v>Polska</v>
      </c>
      <c r="I1038" t="str">
        <f>VLOOKUP(rozgrywka[[#This Row],[ID_mapy]],mapa[],2,FALSE)</f>
        <v>Rostek</v>
      </c>
      <c r="J1038" t="str">
        <f>VLOOKUP(rozgrywka[[#This Row],[ID_mapy]],mapa[],3,FALSE)</f>
        <v>Woda Edition (remix Pawełka Różyka)</v>
      </c>
      <c r="K1038">
        <f>VLOOKUP(rozgrywka[[#This Row],[ID_mapy]],mapa[],4,FALSE)</f>
        <v>5</v>
      </c>
      <c r="L1038">
        <f>VLOOKUP(rozgrywka[[#This Row],[ID_mapy]],mapa[],5,FALSE)</f>
        <v>133</v>
      </c>
      <c r="M1038">
        <f>VLOOKUP(rozgrywka[[#This Row],[ID_mapy]],mapa[],6,FALSE)</f>
        <v>1000</v>
      </c>
      <c r="N1038" s="4">
        <f>MONTH(rozgrywka[[#This Row],[Data_rozgrywki]])</f>
        <v>6</v>
      </c>
      <c r="O1038" s="4">
        <f>YEAR(rozgrywka[[#This Row],[Data_rozgrywki]])</f>
        <v>2020</v>
      </c>
    </row>
    <row r="1039" spans="1:15" x14ac:dyDescent="0.25">
      <c r="A1039">
        <v>1038</v>
      </c>
      <c r="B1039">
        <v>12</v>
      </c>
      <c r="C1039">
        <v>5</v>
      </c>
      <c r="D1039" s="1">
        <v>44008</v>
      </c>
      <c r="E1039">
        <v>34.82</v>
      </c>
      <c r="F1039" t="str">
        <f>VLOOKUP(rozgrywka[[#This Row],[ID_gracza]],gracz[],2,FALSE)</f>
        <v>NieTrafiam</v>
      </c>
      <c r="G1039" s="1">
        <f>VLOOKUP(rozgrywka[[#This Row],[ID_gracza]],gracz[],3,FALSE)</f>
        <v>43988</v>
      </c>
      <c r="H1039" t="str">
        <f>VLOOKUP(rozgrywka[[#This Row],[ID_gracza]],gracz[],4,FALSE)</f>
        <v>Polska</v>
      </c>
      <c r="I1039" t="str">
        <f>VLOOKUP(rozgrywka[[#This Row],[ID_mapy]],mapa[],2,FALSE)</f>
        <v>Rostek</v>
      </c>
      <c r="J1039" t="str">
        <f>VLOOKUP(rozgrywka[[#This Row],[ID_mapy]],mapa[],3,FALSE)</f>
        <v>Woda Edition (remix Pawełka Różyka)</v>
      </c>
      <c r="K1039">
        <f>VLOOKUP(rozgrywka[[#This Row],[ID_mapy]],mapa[],4,FALSE)</f>
        <v>5</v>
      </c>
      <c r="L1039">
        <f>VLOOKUP(rozgrywka[[#This Row],[ID_mapy]],mapa[],5,FALSE)</f>
        <v>133</v>
      </c>
      <c r="M1039">
        <f>VLOOKUP(rozgrywka[[#This Row],[ID_mapy]],mapa[],6,FALSE)</f>
        <v>1000</v>
      </c>
      <c r="N1039" s="4">
        <f>MONTH(rozgrywka[[#This Row],[Data_rozgrywki]])</f>
        <v>6</v>
      </c>
      <c r="O1039" s="4">
        <f>YEAR(rozgrywka[[#This Row],[Data_rozgrywki]])</f>
        <v>2020</v>
      </c>
    </row>
    <row r="1040" spans="1:15" x14ac:dyDescent="0.25">
      <c r="A1040">
        <v>1039</v>
      </c>
      <c r="B1040">
        <v>19</v>
      </c>
      <c r="C1040">
        <v>20</v>
      </c>
      <c r="D1040" s="1">
        <v>44008</v>
      </c>
      <c r="E1040">
        <v>79.05</v>
      </c>
      <c r="F1040" t="str">
        <f>VLOOKUP(rozgrywka[[#This Row],[ID_gracza]],gracz[],2,FALSE)</f>
        <v>TapnalemXD</v>
      </c>
      <c r="G1040" s="1">
        <f>VLOOKUP(rozgrywka[[#This Row],[ID_gracza]],gracz[],3,FALSE)</f>
        <v>43875</v>
      </c>
      <c r="H1040" t="str">
        <f>VLOOKUP(rozgrywka[[#This Row],[ID_gracza]],gracz[],4,FALSE)</f>
        <v>Polska</v>
      </c>
      <c r="I1040" t="str">
        <f>VLOOKUP(rozgrywka[[#This Row],[ID_mapy]],mapa[],2,FALSE)</f>
        <v>xi</v>
      </c>
      <c r="J1040" t="str">
        <f>VLOOKUP(rozgrywka[[#This Row],[ID_mapy]],mapa[],3,FALSE)</f>
        <v>NURKOWANIE WOLNOŚCI</v>
      </c>
      <c r="K1040">
        <f>VLOOKUP(rozgrywka[[#This Row],[ID_mapy]],mapa[],4,FALSE)</f>
        <v>9</v>
      </c>
      <c r="L1040">
        <f>VLOOKUP(rozgrywka[[#This Row],[ID_mapy]],mapa[],5,FALSE)</f>
        <v>222</v>
      </c>
      <c r="M1040">
        <f>VLOOKUP(rozgrywka[[#This Row],[ID_mapy]],mapa[],6,FALSE)</f>
        <v>2000</v>
      </c>
      <c r="N1040" s="4">
        <f>MONTH(rozgrywka[[#This Row],[Data_rozgrywki]])</f>
        <v>6</v>
      </c>
      <c r="O1040" s="4">
        <f>YEAR(rozgrywka[[#This Row],[Data_rozgrywki]])</f>
        <v>2020</v>
      </c>
    </row>
    <row r="1041" spans="1:15" x14ac:dyDescent="0.25">
      <c r="A1041">
        <v>1040</v>
      </c>
      <c r="B1041">
        <v>19</v>
      </c>
      <c r="C1041">
        <v>20</v>
      </c>
      <c r="D1041" s="1">
        <v>44008</v>
      </c>
      <c r="E1041">
        <v>68.36</v>
      </c>
      <c r="F1041" t="str">
        <f>VLOOKUP(rozgrywka[[#This Row],[ID_gracza]],gracz[],2,FALSE)</f>
        <v>TapnalemXD</v>
      </c>
      <c r="G1041" s="1">
        <f>VLOOKUP(rozgrywka[[#This Row],[ID_gracza]],gracz[],3,FALSE)</f>
        <v>43875</v>
      </c>
      <c r="H1041" t="str">
        <f>VLOOKUP(rozgrywka[[#This Row],[ID_gracza]],gracz[],4,FALSE)</f>
        <v>Polska</v>
      </c>
      <c r="I1041" t="str">
        <f>VLOOKUP(rozgrywka[[#This Row],[ID_mapy]],mapa[],2,FALSE)</f>
        <v>xi</v>
      </c>
      <c r="J1041" t="str">
        <f>VLOOKUP(rozgrywka[[#This Row],[ID_mapy]],mapa[],3,FALSE)</f>
        <v>NURKOWANIE WOLNOŚCI</v>
      </c>
      <c r="K1041">
        <f>VLOOKUP(rozgrywka[[#This Row],[ID_mapy]],mapa[],4,FALSE)</f>
        <v>9</v>
      </c>
      <c r="L1041">
        <f>VLOOKUP(rozgrywka[[#This Row],[ID_mapy]],mapa[],5,FALSE)</f>
        <v>222</v>
      </c>
      <c r="M1041">
        <f>VLOOKUP(rozgrywka[[#This Row],[ID_mapy]],mapa[],6,FALSE)</f>
        <v>2000</v>
      </c>
      <c r="N1041" s="4">
        <f>MONTH(rozgrywka[[#This Row],[Data_rozgrywki]])</f>
        <v>6</v>
      </c>
      <c r="O1041" s="4">
        <f>YEAR(rozgrywka[[#This Row],[Data_rozgrywki]])</f>
        <v>2020</v>
      </c>
    </row>
    <row r="1042" spans="1:15" x14ac:dyDescent="0.25">
      <c r="A1042">
        <v>1041</v>
      </c>
      <c r="B1042">
        <v>19</v>
      </c>
      <c r="C1042">
        <v>20</v>
      </c>
      <c r="D1042" s="1">
        <v>44010</v>
      </c>
      <c r="E1042">
        <v>55.41</v>
      </c>
      <c r="F1042" t="str">
        <f>VLOOKUP(rozgrywka[[#This Row],[ID_gracza]],gracz[],2,FALSE)</f>
        <v>TapnalemXD</v>
      </c>
      <c r="G1042" s="1">
        <f>VLOOKUP(rozgrywka[[#This Row],[ID_gracza]],gracz[],3,FALSE)</f>
        <v>43875</v>
      </c>
      <c r="H1042" t="str">
        <f>VLOOKUP(rozgrywka[[#This Row],[ID_gracza]],gracz[],4,FALSE)</f>
        <v>Polska</v>
      </c>
      <c r="I1042" t="str">
        <f>VLOOKUP(rozgrywka[[#This Row],[ID_mapy]],mapa[],2,FALSE)</f>
        <v>xi</v>
      </c>
      <c r="J1042" t="str">
        <f>VLOOKUP(rozgrywka[[#This Row],[ID_mapy]],mapa[],3,FALSE)</f>
        <v>NURKOWANIE WOLNOŚCI</v>
      </c>
      <c r="K1042">
        <f>VLOOKUP(rozgrywka[[#This Row],[ID_mapy]],mapa[],4,FALSE)</f>
        <v>9</v>
      </c>
      <c r="L1042">
        <f>VLOOKUP(rozgrywka[[#This Row],[ID_mapy]],mapa[],5,FALSE)</f>
        <v>222</v>
      </c>
      <c r="M1042">
        <f>VLOOKUP(rozgrywka[[#This Row],[ID_mapy]],mapa[],6,FALSE)</f>
        <v>2000</v>
      </c>
      <c r="N1042" s="4">
        <f>MONTH(rozgrywka[[#This Row],[Data_rozgrywki]])</f>
        <v>6</v>
      </c>
      <c r="O1042" s="4">
        <f>YEAR(rozgrywka[[#This Row],[Data_rozgrywki]])</f>
        <v>2020</v>
      </c>
    </row>
    <row r="1043" spans="1:15" x14ac:dyDescent="0.25">
      <c r="A1043">
        <v>1042</v>
      </c>
      <c r="B1043">
        <v>19</v>
      </c>
      <c r="C1043">
        <v>20</v>
      </c>
      <c r="D1043" s="1">
        <v>44010</v>
      </c>
      <c r="E1043">
        <v>64.31</v>
      </c>
      <c r="F1043" t="str">
        <f>VLOOKUP(rozgrywka[[#This Row],[ID_gracza]],gracz[],2,FALSE)</f>
        <v>TapnalemXD</v>
      </c>
      <c r="G1043" s="1">
        <f>VLOOKUP(rozgrywka[[#This Row],[ID_gracza]],gracz[],3,FALSE)</f>
        <v>43875</v>
      </c>
      <c r="H1043" t="str">
        <f>VLOOKUP(rozgrywka[[#This Row],[ID_gracza]],gracz[],4,FALSE)</f>
        <v>Polska</v>
      </c>
      <c r="I1043" t="str">
        <f>VLOOKUP(rozgrywka[[#This Row],[ID_mapy]],mapa[],2,FALSE)</f>
        <v>xi</v>
      </c>
      <c r="J1043" t="str">
        <f>VLOOKUP(rozgrywka[[#This Row],[ID_mapy]],mapa[],3,FALSE)</f>
        <v>NURKOWANIE WOLNOŚCI</v>
      </c>
      <c r="K1043">
        <f>VLOOKUP(rozgrywka[[#This Row],[ID_mapy]],mapa[],4,FALSE)</f>
        <v>9</v>
      </c>
      <c r="L1043">
        <f>VLOOKUP(rozgrywka[[#This Row],[ID_mapy]],mapa[],5,FALSE)</f>
        <v>222</v>
      </c>
      <c r="M1043">
        <f>VLOOKUP(rozgrywka[[#This Row],[ID_mapy]],mapa[],6,FALSE)</f>
        <v>2000</v>
      </c>
      <c r="N1043" s="4">
        <f>MONTH(rozgrywka[[#This Row],[Data_rozgrywki]])</f>
        <v>6</v>
      </c>
      <c r="O1043" s="4">
        <f>YEAR(rozgrywka[[#This Row],[Data_rozgrywki]])</f>
        <v>2020</v>
      </c>
    </row>
    <row r="1044" spans="1:15" x14ac:dyDescent="0.25">
      <c r="A1044">
        <v>1043</v>
      </c>
      <c r="B1044">
        <v>19</v>
      </c>
      <c r="C1044">
        <v>21</v>
      </c>
      <c r="D1044" s="1">
        <v>44010</v>
      </c>
      <c r="E1044">
        <v>16.45</v>
      </c>
      <c r="F1044" t="str">
        <f>VLOOKUP(rozgrywka[[#This Row],[ID_gracza]],gracz[],2,FALSE)</f>
        <v>TapnalemXD</v>
      </c>
      <c r="G1044" s="1">
        <f>VLOOKUP(rozgrywka[[#This Row],[ID_gracza]],gracz[],3,FALSE)</f>
        <v>43875</v>
      </c>
      <c r="H1044" t="str">
        <f>VLOOKUP(rozgrywka[[#This Row],[ID_gracza]],gracz[],4,FALSE)</f>
        <v>Polska</v>
      </c>
      <c r="I1044" t="str">
        <f>VLOOKUP(rozgrywka[[#This Row],[ID_mapy]],mapa[],2,FALSE)</f>
        <v>Lisek Przemyka</v>
      </c>
      <c r="J1044" t="str">
        <f>VLOOKUP(rozgrywka[[#This Row],[ID_mapy]],mapa[],3,FALSE)</f>
        <v>Wielka Czarna</v>
      </c>
      <c r="K1044">
        <f>VLOOKUP(rozgrywka[[#This Row],[ID_mapy]],mapa[],4,FALSE)</f>
        <v>9</v>
      </c>
      <c r="L1044">
        <f>VLOOKUP(rozgrywka[[#This Row],[ID_mapy]],mapa[],5,FALSE)</f>
        <v>300</v>
      </c>
      <c r="M1044">
        <f>VLOOKUP(rozgrywka[[#This Row],[ID_mapy]],mapa[],6,FALSE)</f>
        <v>2000</v>
      </c>
      <c r="N1044" s="4">
        <f>MONTH(rozgrywka[[#This Row],[Data_rozgrywki]])</f>
        <v>6</v>
      </c>
      <c r="O1044" s="4">
        <f>YEAR(rozgrywka[[#This Row],[Data_rozgrywki]])</f>
        <v>2020</v>
      </c>
    </row>
    <row r="1045" spans="1:15" x14ac:dyDescent="0.25">
      <c r="A1045">
        <v>1044</v>
      </c>
      <c r="B1045">
        <v>12</v>
      </c>
      <c r="C1045">
        <v>5</v>
      </c>
      <c r="D1045" s="1">
        <v>44011</v>
      </c>
      <c r="E1045">
        <v>40.729999999999997</v>
      </c>
      <c r="F1045" t="str">
        <f>VLOOKUP(rozgrywka[[#This Row],[ID_gracza]],gracz[],2,FALSE)</f>
        <v>NieTrafiam</v>
      </c>
      <c r="G1045" s="1">
        <f>VLOOKUP(rozgrywka[[#This Row],[ID_gracza]],gracz[],3,FALSE)</f>
        <v>43988</v>
      </c>
      <c r="H1045" t="str">
        <f>VLOOKUP(rozgrywka[[#This Row],[ID_gracza]],gracz[],4,FALSE)</f>
        <v>Polska</v>
      </c>
      <c r="I1045" t="str">
        <f>VLOOKUP(rozgrywka[[#This Row],[ID_mapy]],mapa[],2,FALSE)</f>
        <v>Rostek</v>
      </c>
      <c r="J1045" t="str">
        <f>VLOOKUP(rozgrywka[[#This Row],[ID_mapy]],mapa[],3,FALSE)</f>
        <v>Woda Edition (remix Pawełka Różyka)</v>
      </c>
      <c r="K1045">
        <f>VLOOKUP(rozgrywka[[#This Row],[ID_mapy]],mapa[],4,FALSE)</f>
        <v>5</v>
      </c>
      <c r="L1045">
        <f>VLOOKUP(rozgrywka[[#This Row],[ID_mapy]],mapa[],5,FALSE)</f>
        <v>133</v>
      </c>
      <c r="M1045">
        <f>VLOOKUP(rozgrywka[[#This Row],[ID_mapy]],mapa[],6,FALSE)</f>
        <v>1000</v>
      </c>
      <c r="N1045" s="4">
        <f>MONTH(rozgrywka[[#This Row],[Data_rozgrywki]])</f>
        <v>6</v>
      </c>
      <c r="O1045" s="4">
        <f>YEAR(rozgrywka[[#This Row],[Data_rozgrywki]])</f>
        <v>2020</v>
      </c>
    </row>
    <row r="1046" spans="1:15" x14ac:dyDescent="0.25">
      <c r="A1046">
        <v>1045</v>
      </c>
      <c r="B1046">
        <v>12</v>
      </c>
      <c r="C1046">
        <v>5</v>
      </c>
      <c r="D1046" s="1">
        <v>44011</v>
      </c>
      <c r="E1046">
        <v>44.03</v>
      </c>
      <c r="F1046" t="str">
        <f>VLOOKUP(rozgrywka[[#This Row],[ID_gracza]],gracz[],2,FALSE)</f>
        <v>NieTrafiam</v>
      </c>
      <c r="G1046" s="1">
        <f>VLOOKUP(rozgrywka[[#This Row],[ID_gracza]],gracz[],3,FALSE)</f>
        <v>43988</v>
      </c>
      <c r="H1046" t="str">
        <f>VLOOKUP(rozgrywka[[#This Row],[ID_gracza]],gracz[],4,FALSE)</f>
        <v>Polska</v>
      </c>
      <c r="I1046" t="str">
        <f>VLOOKUP(rozgrywka[[#This Row],[ID_mapy]],mapa[],2,FALSE)</f>
        <v>Rostek</v>
      </c>
      <c r="J1046" t="str">
        <f>VLOOKUP(rozgrywka[[#This Row],[ID_mapy]],mapa[],3,FALSE)</f>
        <v>Woda Edition (remix Pawełka Różyka)</v>
      </c>
      <c r="K1046">
        <f>VLOOKUP(rozgrywka[[#This Row],[ID_mapy]],mapa[],4,FALSE)</f>
        <v>5</v>
      </c>
      <c r="L1046">
        <f>VLOOKUP(rozgrywka[[#This Row],[ID_mapy]],mapa[],5,FALSE)</f>
        <v>133</v>
      </c>
      <c r="M1046">
        <f>VLOOKUP(rozgrywka[[#This Row],[ID_mapy]],mapa[],6,FALSE)</f>
        <v>1000</v>
      </c>
      <c r="N1046" s="4">
        <f>MONTH(rozgrywka[[#This Row],[Data_rozgrywki]])</f>
        <v>6</v>
      </c>
      <c r="O1046" s="4">
        <f>YEAR(rozgrywka[[#This Row],[Data_rozgrywki]])</f>
        <v>2020</v>
      </c>
    </row>
    <row r="1047" spans="1:15" x14ac:dyDescent="0.25">
      <c r="A1047">
        <v>1046</v>
      </c>
      <c r="B1047">
        <v>5</v>
      </c>
      <c r="C1047">
        <v>1</v>
      </c>
      <c r="D1047" s="1">
        <v>44012</v>
      </c>
      <c r="E1047">
        <v>14.45</v>
      </c>
      <c r="F1047" t="str">
        <f>VLOOKUP(rozgrywka[[#This Row],[ID_gracza]],gracz[],2,FALSE)</f>
        <v>DJZakrÄt</v>
      </c>
      <c r="G1047" s="1">
        <f>VLOOKUP(rozgrywka[[#This Row],[ID_gracza]],gracz[],3,FALSE)</f>
        <v>44012</v>
      </c>
      <c r="H1047" t="str">
        <f>VLOOKUP(rozgrywka[[#This Row],[ID_gracza]],gracz[],4,FALSE)</f>
        <v>Polska</v>
      </c>
      <c r="I1047" t="str">
        <f>VLOOKUP(rozgrywka[[#This Row],[ID_mapy]],mapa[],2,FALSE)</f>
        <v>Cysmix i Emilka</v>
      </c>
      <c r="J1047" t="str">
        <f>VLOOKUP(rozgrywka[[#This Row],[ID_mapy]],mapa[],3,FALSE)</f>
        <v>Deszcz Łez</v>
      </c>
      <c r="K1047">
        <f>VLOOKUP(rozgrywka[[#This Row],[ID_mapy]],mapa[],4,FALSE)</f>
        <v>7</v>
      </c>
      <c r="L1047">
        <f>VLOOKUP(rozgrywka[[#This Row],[ID_mapy]],mapa[],5,FALSE)</f>
        <v>128</v>
      </c>
      <c r="M1047">
        <f>VLOOKUP(rozgrywka[[#This Row],[ID_mapy]],mapa[],6,FALSE)</f>
        <v>1500</v>
      </c>
      <c r="N1047" s="4">
        <f>MONTH(rozgrywka[[#This Row],[Data_rozgrywki]])</f>
        <v>6</v>
      </c>
      <c r="O1047" s="4">
        <f>YEAR(rozgrywka[[#This Row],[Data_rozgrywki]])</f>
        <v>2020</v>
      </c>
    </row>
    <row r="1048" spans="1:15" x14ac:dyDescent="0.25">
      <c r="A1048">
        <v>1047</v>
      </c>
      <c r="B1048">
        <v>5</v>
      </c>
      <c r="C1048">
        <v>1</v>
      </c>
      <c r="D1048" s="1">
        <v>44012</v>
      </c>
      <c r="E1048">
        <v>20.74</v>
      </c>
      <c r="F1048" t="str">
        <f>VLOOKUP(rozgrywka[[#This Row],[ID_gracza]],gracz[],2,FALSE)</f>
        <v>DJZakrÄt</v>
      </c>
      <c r="G1048" s="1">
        <f>VLOOKUP(rozgrywka[[#This Row],[ID_gracza]],gracz[],3,FALSE)</f>
        <v>44012</v>
      </c>
      <c r="H1048" t="str">
        <f>VLOOKUP(rozgrywka[[#This Row],[ID_gracza]],gracz[],4,FALSE)</f>
        <v>Polska</v>
      </c>
      <c r="I1048" t="str">
        <f>VLOOKUP(rozgrywka[[#This Row],[ID_mapy]],mapa[],2,FALSE)</f>
        <v>Cysmix i Emilka</v>
      </c>
      <c r="J1048" t="str">
        <f>VLOOKUP(rozgrywka[[#This Row],[ID_mapy]],mapa[],3,FALSE)</f>
        <v>Deszcz Łez</v>
      </c>
      <c r="K1048">
        <f>VLOOKUP(rozgrywka[[#This Row],[ID_mapy]],mapa[],4,FALSE)</f>
        <v>7</v>
      </c>
      <c r="L1048">
        <f>VLOOKUP(rozgrywka[[#This Row],[ID_mapy]],mapa[],5,FALSE)</f>
        <v>128</v>
      </c>
      <c r="M1048">
        <f>VLOOKUP(rozgrywka[[#This Row],[ID_mapy]],mapa[],6,FALSE)</f>
        <v>1500</v>
      </c>
      <c r="N1048" s="4">
        <f>MONTH(rozgrywka[[#This Row],[Data_rozgrywki]])</f>
        <v>6</v>
      </c>
      <c r="O1048" s="4">
        <f>YEAR(rozgrywka[[#This Row],[Data_rozgrywki]])</f>
        <v>2020</v>
      </c>
    </row>
    <row r="1049" spans="1:15" x14ac:dyDescent="0.25">
      <c r="A1049">
        <v>1048</v>
      </c>
      <c r="B1049">
        <v>5</v>
      </c>
      <c r="C1049">
        <v>1</v>
      </c>
      <c r="D1049" s="1">
        <v>44012</v>
      </c>
      <c r="E1049">
        <v>23.9</v>
      </c>
      <c r="F1049" t="str">
        <f>VLOOKUP(rozgrywka[[#This Row],[ID_gracza]],gracz[],2,FALSE)</f>
        <v>DJZakrÄt</v>
      </c>
      <c r="G1049" s="1">
        <f>VLOOKUP(rozgrywka[[#This Row],[ID_gracza]],gracz[],3,FALSE)</f>
        <v>44012</v>
      </c>
      <c r="H1049" t="str">
        <f>VLOOKUP(rozgrywka[[#This Row],[ID_gracza]],gracz[],4,FALSE)</f>
        <v>Polska</v>
      </c>
      <c r="I1049" t="str">
        <f>VLOOKUP(rozgrywka[[#This Row],[ID_mapy]],mapa[],2,FALSE)</f>
        <v>Cysmix i Emilka</v>
      </c>
      <c r="J1049" t="str">
        <f>VLOOKUP(rozgrywka[[#This Row],[ID_mapy]],mapa[],3,FALSE)</f>
        <v>Deszcz Łez</v>
      </c>
      <c r="K1049">
        <f>VLOOKUP(rozgrywka[[#This Row],[ID_mapy]],mapa[],4,FALSE)</f>
        <v>7</v>
      </c>
      <c r="L1049">
        <f>VLOOKUP(rozgrywka[[#This Row],[ID_mapy]],mapa[],5,FALSE)</f>
        <v>128</v>
      </c>
      <c r="M1049">
        <f>VLOOKUP(rozgrywka[[#This Row],[ID_mapy]],mapa[],6,FALSE)</f>
        <v>1500</v>
      </c>
      <c r="N1049" s="4">
        <f>MONTH(rozgrywka[[#This Row],[Data_rozgrywki]])</f>
        <v>6</v>
      </c>
      <c r="O1049" s="4">
        <f>YEAR(rozgrywka[[#This Row],[Data_rozgrywki]])</f>
        <v>2020</v>
      </c>
    </row>
    <row r="1050" spans="1:15" x14ac:dyDescent="0.25">
      <c r="A1050">
        <v>1049</v>
      </c>
      <c r="B1050">
        <v>12</v>
      </c>
      <c r="C1050">
        <v>5</v>
      </c>
      <c r="D1050" s="1">
        <v>44013</v>
      </c>
      <c r="E1050">
        <v>74.44</v>
      </c>
      <c r="F1050" t="str">
        <f>VLOOKUP(rozgrywka[[#This Row],[ID_gracza]],gracz[],2,FALSE)</f>
        <v>NieTrafiam</v>
      </c>
      <c r="G1050" s="1">
        <f>VLOOKUP(rozgrywka[[#This Row],[ID_gracza]],gracz[],3,FALSE)</f>
        <v>43988</v>
      </c>
      <c r="H1050" t="str">
        <f>VLOOKUP(rozgrywka[[#This Row],[ID_gracza]],gracz[],4,FALSE)</f>
        <v>Polska</v>
      </c>
      <c r="I1050" t="str">
        <f>VLOOKUP(rozgrywka[[#This Row],[ID_mapy]],mapa[],2,FALSE)</f>
        <v>Rostek</v>
      </c>
      <c r="J1050" t="str">
        <f>VLOOKUP(rozgrywka[[#This Row],[ID_mapy]],mapa[],3,FALSE)</f>
        <v>Woda Edition (remix Pawełka Różyka)</v>
      </c>
      <c r="K1050">
        <f>VLOOKUP(rozgrywka[[#This Row],[ID_mapy]],mapa[],4,FALSE)</f>
        <v>5</v>
      </c>
      <c r="L1050">
        <f>VLOOKUP(rozgrywka[[#This Row],[ID_mapy]],mapa[],5,FALSE)</f>
        <v>133</v>
      </c>
      <c r="M1050">
        <f>VLOOKUP(rozgrywka[[#This Row],[ID_mapy]],mapa[],6,FALSE)</f>
        <v>1000</v>
      </c>
      <c r="N1050" s="4">
        <f>MONTH(rozgrywka[[#This Row],[Data_rozgrywki]])</f>
        <v>7</v>
      </c>
      <c r="O1050" s="4">
        <f>YEAR(rozgrywka[[#This Row],[Data_rozgrywki]])</f>
        <v>2020</v>
      </c>
    </row>
    <row r="1051" spans="1:15" x14ac:dyDescent="0.25">
      <c r="A1051">
        <v>1050</v>
      </c>
      <c r="B1051">
        <v>12</v>
      </c>
      <c r="C1051">
        <v>5</v>
      </c>
      <c r="D1051" s="1">
        <v>44013</v>
      </c>
      <c r="E1051">
        <v>85.19</v>
      </c>
      <c r="F1051" t="str">
        <f>VLOOKUP(rozgrywka[[#This Row],[ID_gracza]],gracz[],2,FALSE)</f>
        <v>NieTrafiam</v>
      </c>
      <c r="G1051" s="1">
        <f>VLOOKUP(rozgrywka[[#This Row],[ID_gracza]],gracz[],3,FALSE)</f>
        <v>43988</v>
      </c>
      <c r="H1051" t="str">
        <f>VLOOKUP(rozgrywka[[#This Row],[ID_gracza]],gracz[],4,FALSE)</f>
        <v>Polska</v>
      </c>
      <c r="I1051" t="str">
        <f>VLOOKUP(rozgrywka[[#This Row],[ID_mapy]],mapa[],2,FALSE)</f>
        <v>Rostek</v>
      </c>
      <c r="J1051" t="str">
        <f>VLOOKUP(rozgrywka[[#This Row],[ID_mapy]],mapa[],3,FALSE)</f>
        <v>Woda Edition (remix Pawełka Różyka)</v>
      </c>
      <c r="K1051">
        <f>VLOOKUP(rozgrywka[[#This Row],[ID_mapy]],mapa[],4,FALSE)</f>
        <v>5</v>
      </c>
      <c r="L1051">
        <f>VLOOKUP(rozgrywka[[#This Row],[ID_mapy]],mapa[],5,FALSE)</f>
        <v>133</v>
      </c>
      <c r="M1051">
        <f>VLOOKUP(rozgrywka[[#This Row],[ID_mapy]],mapa[],6,FALSE)</f>
        <v>1000</v>
      </c>
      <c r="N1051" s="4">
        <f>MONTH(rozgrywka[[#This Row],[Data_rozgrywki]])</f>
        <v>7</v>
      </c>
      <c r="O1051" s="4">
        <f>YEAR(rozgrywka[[#This Row],[Data_rozgrywki]])</f>
        <v>2020</v>
      </c>
    </row>
    <row r="1052" spans="1:15" x14ac:dyDescent="0.25">
      <c r="A1052">
        <v>1051</v>
      </c>
      <c r="B1052">
        <v>12</v>
      </c>
      <c r="C1052">
        <v>5</v>
      </c>
      <c r="D1052" s="1">
        <v>44013</v>
      </c>
      <c r="E1052">
        <v>96.3</v>
      </c>
      <c r="F1052" t="str">
        <f>VLOOKUP(rozgrywka[[#This Row],[ID_gracza]],gracz[],2,FALSE)</f>
        <v>NieTrafiam</v>
      </c>
      <c r="G1052" s="1">
        <f>VLOOKUP(rozgrywka[[#This Row],[ID_gracza]],gracz[],3,FALSE)</f>
        <v>43988</v>
      </c>
      <c r="H1052" t="str">
        <f>VLOOKUP(rozgrywka[[#This Row],[ID_gracza]],gracz[],4,FALSE)</f>
        <v>Polska</v>
      </c>
      <c r="I1052" t="str">
        <f>VLOOKUP(rozgrywka[[#This Row],[ID_mapy]],mapa[],2,FALSE)</f>
        <v>Rostek</v>
      </c>
      <c r="J1052" t="str">
        <f>VLOOKUP(rozgrywka[[#This Row],[ID_mapy]],mapa[],3,FALSE)</f>
        <v>Woda Edition (remix Pawełka Różyka)</v>
      </c>
      <c r="K1052">
        <f>VLOOKUP(rozgrywka[[#This Row],[ID_mapy]],mapa[],4,FALSE)</f>
        <v>5</v>
      </c>
      <c r="L1052">
        <f>VLOOKUP(rozgrywka[[#This Row],[ID_mapy]],mapa[],5,FALSE)</f>
        <v>133</v>
      </c>
      <c r="M1052">
        <f>VLOOKUP(rozgrywka[[#This Row],[ID_mapy]],mapa[],6,FALSE)</f>
        <v>1000</v>
      </c>
      <c r="N1052" s="4">
        <f>MONTH(rozgrywka[[#This Row],[Data_rozgrywki]])</f>
        <v>7</v>
      </c>
      <c r="O1052" s="4">
        <f>YEAR(rozgrywka[[#This Row],[Data_rozgrywki]])</f>
        <v>2020</v>
      </c>
    </row>
    <row r="1053" spans="1:15" x14ac:dyDescent="0.25">
      <c r="A1053">
        <v>1052</v>
      </c>
      <c r="B1053">
        <v>5</v>
      </c>
      <c r="C1053">
        <v>1</v>
      </c>
      <c r="D1053" s="1">
        <v>44014</v>
      </c>
      <c r="E1053">
        <v>41.08</v>
      </c>
      <c r="F1053" t="str">
        <f>VLOOKUP(rozgrywka[[#This Row],[ID_gracza]],gracz[],2,FALSE)</f>
        <v>DJZakrÄt</v>
      </c>
      <c r="G1053" s="1">
        <f>VLOOKUP(rozgrywka[[#This Row],[ID_gracza]],gracz[],3,FALSE)</f>
        <v>44012</v>
      </c>
      <c r="H1053" t="str">
        <f>VLOOKUP(rozgrywka[[#This Row],[ID_gracza]],gracz[],4,FALSE)</f>
        <v>Polska</v>
      </c>
      <c r="I1053" t="str">
        <f>VLOOKUP(rozgrywka[[#This Row],[ID_mapy]],mapa[],2,FALSE)</f>
        <v>Cysmix i Emilka</v>
      </c>
      <c r="J1053" t="str">
        <f>VLOOKUP(rozgrywka[[#This Row],[ID_mapy]],mapa[],3,FALSE)</f>
        <v>Deszcz Łez</v>
      </c>
      <c r="K1053">
        <f>VLOOKUP(rozgrywka[[#This Row],[ID_mapy]],mapa[],4,FALSE)</f>
        <v>7</v>
      </c>
      <c r="L1053">
        <f>VLOOKUP(rozgrywka[[#This Row],[ID_mapy]],mapa[],5,FALSE)</f>
        <v>128</v>
      </c>
      <c r="M1053">
        <f>VLOOKUP(rozgrywka[[#This Row],[ID_mapy]],mapa[],6,FALSE)</f>
        <v>1500</v>
      </c>
      <c r="N1053" s="4">
        <f>MONTH(rozgrywka[[#This Row],[Data_rozgrywki]])</f>
        <v>7</v>
      </c>
      <c r="O1053" s="4">
        <f>YEAR(rozgrywka[[#This Row],[Data_rozgrywki]])</f>
        <v>2020</v>
      </c>
    </row>
    <row r="1054" spans="1:15" x14ac:dyDescent="0.25">
      <c r="A1054">
        <v>1053</v>
      </c>
      <c r="B1054">
        <v>5</v>
      </c>
      <c r="C1054">
        <v>1</v>
      </c>
      <c r="D1054" s="1">
        <v>44014</v>
      </c>
      <c r="E1054">
        <v>36.47</v>
      </c>
      <c r="F1054" t="str">
        <f>VLOOKUP(rozgrywka[[#This Row],[ID_gracza]],gracz[],2,FALSE)</f>
        <v>DJZakrÄt</v>
      </c>
      <c r="G1054" s="1">
        <f>VLOOKUP(rozgrywka[[#This Row],[ID_gracza]],gracz[],3,FALSE)</f>
        <v>44012</v>
      </c>
      <c r="H1054" t="str">
        <f>VLOOKUP(rozgrywka[[#This Row],[ID_gracza]],gracz[],4,FALSE)</f>
        <v>Polska</v>
      </c>
      <c r="I1054" t="str">
        <f>VLOOKUP(rozgrywka[[#This Row],[ID_mapy]],mapa[],2,FALSE)</f>
        <v>Cysmix i Emilka</v>
      </c>
      <c r="J1054" t="str">
        <f>VLOOKUP(rozgrywka[[#This Row],[ID_mapy]],mapa[],3,FALSE)</f>
        <v>Deszcz Łez</v>
      </c>
      <c r="K1054">
        <f>VLOOKUP(rozgrywka[[#This Row],[ID_mapy]],mapa[],4,FALSE)</f>
        <v>7</v>
      </c>
      <c r="L1054">
        <f>VLOOKUP(rozgrywka[[#This Row],[ID_mapy]],mapa[],5,FALSE)</f>
        <v>128</v>
      </c>
      <c r="M1054">
        <f>VLOOKUP(rozgrywka[[#This Row],[ID_mapy]],mapa[],6,FALSE)</f>
        <v>1500</v>
      </c>
      <c r="N1054" s="4">
        <f>MONTH(rozgrywka[[#This Row],[Data_rozgrywki]])</f>
        <v>7</v>
      </c>
      <c r="O1054" s="4">
        <f>YEAR(rozgrywka[[#This Row],[Data_rozgrywki]])</f>
        <v>2020</v>
      </c>
    </row>
    <row r="1055" spans="1:15" x14ac:dyDescent="0.25">
      <c r="A1055">
        <v>1054</v>
      </c>
      <c r="B1055">
        <v>5</v>
      </c>
      <c r="C1055">
        <v>1</v>
      </c>
      <c r="D1055" s="1">
        <v>44014</v>
      </c>
      <c r="E1055">
        <v>48.99</v>
      </c>
      <c r="F1055" t="str">
        <f>VLOOKUP(rozgrywka[[#This Row],[ID_gracza]],gracz[],2,FALSE)</f>
        <v>DJZakrÄt</v>
      </c>
      <c r="G1055" s="1">
        <f>VLOOKUP(rozgrywka[[#This Row],[ID_gracza]],gracz[],3,FALSE)</f>
        <v>44012</v>
      </c>
      <c r="H1055" t="str">
        <f>VLOOKUP(rozgrywka[[#This Row],[ID_gracza]],gracz[],4,FALSE)</f>
        <v>Polska</v>
      </c>
      <c r="I1055" t="str">
        <f>VLOOKUP(rozgrywka[[#This Row],[ID_mapy]],mapa[],2,FALSE)</f>
        <v>Cysmix i Emilka</v>
      </c>
      <c r="J1055" t="str">
        <f>VLOOKUP(rozgrywka[[#This Row],[ID_mapy]],mapa[],3,FALSE)</f>
        <v>Deszcz Łez</v>
      </c>
      <c r="K1055">
        <f>VLOOKUP(rozgrywka[[#This Row],[ID_mapy]],mapa[],4,FALSE)</f>
        <v>7</v>
      </c>
      <c r="L1055">
        <f>VLOOKUP(rozgrywka[[#This Row],[ID_mapy]],mapa[],5,FALSE)</f>
        <v>128</v>
      </c>
      <c r="M1055">
        <f>VLOOKUP(rozgrywka[[#This Row],[ID_mapy]],mapa[],6,FALSE)</f>
        <v>1500</v>
      </c>
      <c r="N1055" s="4">
        <f>MONTH(rozgrywka[[#This Row],[Data_rozgrywki]])</f>
        <v>7</v>
      </c>
      <c r="O1055" s="4">
        <f>YEAR(rozgrywka[[#This Row],[Data_rozgrywki]])</f>
        <v>2020</v>
      </c>
    </row>
    <row r="1056" spans="1:15" x14ac:dyDescent="0.25">
      <c r="A1056">
        <v>1055</v>
      </c>
      <c r="B1056">
        <v>12</v>
      </c>
      <c r="C1056">
        <v>6</v>
      </c>
      <c r="D1056" s="1">
        <v>44016</v>
      </c>
      <c r="E1056">
        <v>10.039999999999999</v>
      </c>
      <c r="F1056" t="str">
        <f>VLOOKUP(rozgrywka[[#This Row],[ID_gracza]],gracz[],2,FALSE)</f>
        <v>NieTrafiam</v>
      </c>
      <c r="G1056" s="1">
        <f>VLOOKUP(rozgrywka[[#This Row],[ID_gracza]],gracz[],3,FALSE)</f>
        <v>43988</v>
      </c>
      <c r="H1056" t="str">
        <f>VLOOKUP(rozgrywka[[#This Row],[ID_gracza]],gracz[],4,FALSE)</f>
        <v>Polska</v>
      </c>
      <c r="I1056" t="str">
        <f>VLOOKUP(rozgrywka[[#This Row],[ID_mapy]],mapa[],2,FALSE)</f>
        <v>Ramzes B.</v>
      </c>
      <c r="J1056" t="str">
        <f>VLOOKUP(rozgrywka[[#This Row],[ID_mapy]],mapa[],3,FALSE)</f>
        <v>FlakiPycha</v>
      </c>
      <c r="K1056">
        <f>VLOOKUP(rozgrywka[[#This Row],[ID_mapy]],mapa[],4,FALSE)</f>
        <v>6</v>
      </c>
      <c r="L1056">
        <f>VLOOKUP(rozgrywka[[#This Row],[ID_mapy]],mapa[],5,FALSE)</f>
        <v>130</v>
      </c>
      <c r="M1056">
        <f>VLOOKUP(rozgrywka[[#This Row],[ID_mapy]],mapa[],6,FALSE)</f>
        <v>1200</v>
      </c>
      <c r="N1056" s="4">
        <f>MONTH(rozgrywka[[#This Row],[Data_rozgrywki]])</f>
        <v>7</v>
      </c>
      <c r="O1056" s="4">
        <f>YEAR(rozgrywka[[#This Row],[Data_rozgrywki]])</f>
        <v>2020</v>
      </c>
    </row>
    <row r="1057" spans="1:15" x14ac:dyDescent="0.25">
      <c r="A1057">
        <v>1056</v>
      </c>
      <c r="B1057">
        <v>12</v>
      </c>
      <c r="C1057">
        <v>6</v>
      </c>
      <c r="D1057" s="1">
        <v>44016</v>
      </c>
      <c r="E1057">
        <v>22.49</v>
      </c>
      <c r="F1057" t="str">
        <f>VLOOKUP(rozgrywka[[#This Row],[ID_gracza]],gracz[],2,FALSE)</f>
        <v>NieTrafiam</v>
      </c>
      <c r="G1057" s="1">
        <f>VLOOKUP(rozgrywka[[#This Row],[ID_gracza]],gracz[],3,FALSE)</f>
        <v>43988</v>
      </c>
      <c r="H1057" t="str">
        <f>VLOOKUP(rozgrywka[[#This Row],[ID_gracza]],gracz[],4,FALSE)</f>
        <v>Polska</v>
      </c>
      <c r="I1057" t="str">
        <f>VLOOKUP(rozgrywka[[#This Row],[ID_mapy]],mapa[],2,FALSE)</f>
        <v>Ramzes B.</v>
      </c>
      <c r="J1057" t="str">
        <f>VLOOKUP(rozgrywka[[#This Row],[ID_mapy]],mapa[],3,FALSE)</f>
        <v>FlakiPycha</v>
      </c>
      <c r="K1057">
        <f>VLOOKUP(rozgrywka[[#This Row],[ID_mapy]],mapa[],4,FALSE)</f>
        <v>6</v>
      </c>
      <c r="L1057">
        <f>VLOOKUP(rozgrywka[[#This Row],[ID_mapy]],mapa[],5,FALSE)</f>
        <v>130</v>
      </c>
      <c r="M1057">
        <f>VLOOKUP(rozgrywka[[#This Row],[ID_mapy]],mapa[],6,FALSE)</f>
        <v>1200</v>
      </c>
      <c r="N1057" s="4">
        <f>MONTH(rozgrywka[[#This Row],[Data_rozgrywki]])</f>
        <v>7</v>
      </c>
      <c r="O1057" s="4">
        <f>YEAR(rozgrywka[[#This Row],[Data_rozgrywki]])</f>
        <v>2020</v>
      </c>
    </row>
    <row r="1058" spans="1:15" x14ac:dyDescent="0.25">
      <c r="A1058">
        <v>1057</v>
      </c>
      <c r="B1058">
        <v>5</v>
      </c>
      <c r="C1058">
        <v>1</v>
      </c>
      <c r="D1058" s="1">
        <v>44017</v>
      </c>
      <c r="E1058">
        <v>52.92</v>
      </c>
      <c r="F1058" t="str">
        <f>VLOOKUP(rozgrywka[[#This Row],[ID_gracza]],gracz[],2,FALSE)</f>
        <v>DJZakrÄt</v>
      </c>
      <c r="G1058" s="1">
        <f>VLOOKUP(rozgrywka[[#This Row],[ID_gracza]],gracz[],3,FALSE)</f>
        <v>44012</v>
      </c>
      <c r="H1058" t="str">
        <f>VLOOKUP(rozgrywka[[#This Row],[ID_gracza]],gracz[],4,FALSE)</f>
        <v>Polska</v>
      </c>
      <c r="I1058" t="str">
        <f>VLOOKUP(rozgrywka[[#This Row],[ID_mapy]],mapa[],2,FALSE)</f>
        <v>Cysmix i Emilka</v>
      </c>
      <c r="J1058" t="str">
        <f>VLOOKUP(rozgrywka[[#This Row],[ID_mapy]],mapa[],3,FALSE)</f>
        <v>Deszcz Łez</v>
      </c>
      <c r="K1058">
        <f>VLOOKUP(rozgrywka[[#This Row],[ID_mapy]],mapa[],4,FALSE)</f>
        <v>7</v>
      </c>
      <c r="L1058">
        <f>VLOOKUP(rozgrywka[[#This Row],[ID_mapy]],mapa[],5,FALSE)</f>
        <v>128</v>
      </c>
      <c r="M1058">
        <f>VLOOKUP(rozgrywka[[#This Row],[ID_mapy]],mapa[],6,FALSE)</f>
        <v>1500</v>
      </c>
      <c r="N1058" s="4">
        <f>MONTH(rozgrywka[[#This Row],[Data_rozgrywki]])</f>
        <v>7</v>
      </c>
      <c r="O1058" s="4">
        <f>YEAR(rozgrywka[[#This Row],[Data_rozgrywki]])</f>
        <v>2020</v>
      </c>
    </row>
    <row r="1059" spans="1:15" x14ac:dyDescent="0.25">
      <c r="A1059">
        <v>1058</v>
      </c>
      <c r="B1059">
        <v>12</v>
      </c>
      <c r="C1059">
        <v>6</v>
      </c>
      <c r="D1059" s="1">
        <v>44017</v>
      </c>
      <c r="E1059">
        <v>35.270000000000003</v>
      </c>
      <c r="F1059" t="str">
        <f>VLOOKUP(rozgrywka[[#This Row],[ID_gracza]],gracz[],2,FALSE)</f>
        <v>NieTrafiam</v>
      </c>
      <c r="G1059" s="1">
        <f>VLOOKUP(rozgrywka[[#This Row],[ID_gracza]],gracz[],3,FALSE)</f>
        <v>43988</v>
      </c>
      <c r="H1059" t="str">
        <f>VLOOKUP(rozgrywka[[#This Row],[ID_gracza]],gracz[],4,FALSE)</f>
        <v>Polska</v>
      </c>
      <c r="I1059" t="str">
        <f>VLOOKUP(rozgrywka[[#This Row],[ID_mapy]],mapa[],2,FALSE)</f>
        <v>Ramzes B.</v>
      </c>
      <c r="J1059" t="str">
        <f>VLOOKUP(rozgrywka[[#This Row],[ID_mapy]],mapa[],3,FALSE)</f>
        <v>FlakiPycha</v>
      </c>
      <c r="K1059">
        <f>VLOOKUP(rozgrywka[[#This Row],[ID_mapy]],mapa[],4,FALSE)</f>
        <v>6</v>
      </c>
      <c r="L1059">
        <f>VLOOKUP(rozgrywka[[#This Row],[ID_mapy]],mapa[],5,FALSE)</f>
        <v>130</v>
      </c>
      <c r="M1059">
        <f>VLOOKUP(rozgrywka[[#This Row],[ID_mapy]],mapa[],6,FALSE)</f>
        <v>1200</v>
      </c>
      <c r="N1059" s="4">
        <f>MONTH(rozgrywka[[#This Row],[Data_rozgrywki]])</f>
        <v>7</v>
      </c>
      <c r="O1059" s="4">
        <f>YEAR(rozgrywka[[#This Row],[Data_rozgrywki]])</f>
        <v>2020</v>
      </c>
    </row>
    <row r="1060" spans="1:15" x14ac:dyDescent="0.25">
      <c r="A1060">
        <v>1059</v>
      </c>
      <c r="B1060">
        <v>5</v>
      </c>
      <c r="C1060">
        <v>1</v>
      </c>
      <c r="D1060" s="1">
        <v>44018</v>
      </c>
      <c r="E1060">
        <v>74.760000000000005</v>
      </c>
      <c r="F1060" t="str">
        <f>VLOOKUP(rozgrywka[[#This Row],[ID_gracza]],gracz[],2,FALSE)</f>
        <v>DJZakrÄt</v>
      </c>
      <c r="G1060" s="1">
        <f>VLOOKUP(rozgrywka[[#This Row],[ID_gracza]],gracz[],3,FALSE)</f>
        <v>44012</v>
      </c>
      <c r="H1060" t="str">
        <f>VLOOKUP(rozgrywka[[#This Row],[ID_gracza]],gracz[],4,FALSE)</f>
        <v>Polska</v>
      </c>
      <c r="I1060" t="str">
        <f>VLOOKUP(rozgrywka[[#This Row],[ID_mapy]],mapa[],2,FALSE)</f>
        <v>Cysmix i Emilka</v>
      </c>
      <c r="J1060" t="str">
        <f>VLOOKUP(rozgrywka[[#This Row],[ID_mapy]],mapa[],3,FALSE)</f>
        <v>Deszcz Łez</v>
      </c>
      <c r="K1060">
        <f>VLOOKUP(rozgrywka[[#This Row],[ID_mapy]],mapa[],4,FALSE)</f>
        <v>7</v>
      </c>
      <c r="L1060">
        <f>VLOOKUP(rozgrywka[[#This Row],[ID_mapy]],mapa[],5,FALSE)</f>
        <v>128</v>
      </c>
      <c r="M1060">
        <f>VLOOKUP(rozgrywka[[#This Row],[ID_mapy]],mapa[],6,FALSE)</f>
        <v>1500</v>
      </c>
      <c r="N1060" s="4">
        <f>MONTH(rozgrywka[[#This Row],[Data_rozgrywki]])</f>
        <v>7</v>
      </c>
      <c r="O1060" s="4">
        <f>YEAR(rozgrywka[[#This Row],[Data_rozgrywki]])</f>
        <v>2020</v>
      </c>
    </row>
    <row r="1061" spans="1:15" x14ac:dyDescent="0.25">
      <c r="A1061">
        <v>1060</v>
      </c>
      <c r="B1061">
        <v>5</v>
      </c>
      <c r="C1061">
        <v>1</v>
      </c>
      <c r="D1061" s="1">
        <v>44018</v>
      </c>
      <c r="E1061">
        <v>84.16</v>
      </c>
      <c r="F1061" t="str">
        <f>VLOOKUP(rozgrywka[[#This Row],[ID_gracza]],gracz[],2,FALSE)</f>
        <v>DJZakrÄt</v>
      </c>
      <c r="G1061" s="1">
        <f>VLOOKUP(rozgrywka[[#This Row],[ID_gracza]],gracz[],3,FALSE)</f>
        <v>44012</v>
      </c>
      <c r="H1061" t="str">
        <f>VLOOKUP(rozgrywka[[#This Row],[ID_gracza]],gracz[],4,FALSE)</f>
        <v>Polska</v>
      </c>
      <c r="I1061" t="str">
        <f>VLOOKUP(rozgrywka[[#This Row],[ID_mapy]],mapa[],2,FALSE)</f>
        <v>Cysmix i Emilka</v>
      </c>
      <c r="J1061" t="str">
        <f>VLOOKUP(rozgrywka[[#This Row],[ID_mapy]],mapa[],3,FALSE)</f>
        <v>Deszcz Łez</v>
      </c>
      <c r="K1061">
        <f>VLOOKUP(rozgrywka[[#This Row],[ID_mapy]],mapa[],4,FALSE)</f>
        <v>7</v>
      </c>
      <c r="L1061">
        <f>VLOOKUP(rozgrywka[[#This Row],[ID_mapy]],mapa[],5,FALSE)</f>
        <v>128</v>
      </c>
      <c r="M1061">
        <f>VLOOKUP(rozgrywka[[#This Row],[ID_mapy]],mapa[],6,FALSE)</f>
        <v>1500</v>
      </c>
      <c r="N1061" s="4">
        <f>MONTH(rozgrywka[[#This Row],[Data_rozgrywki]])</f>
        <v>7</v>
      </c>
      <c r="O1061" s="4">
        <f>YEAR(rozgrywka[[#This Row],[Data_rozgrywki]])</f>
        <v>2020</v>
      </c>
    </row>
    <row r="1062" spans="1:15" x14ac:dyDescent="0.25">
      <c r="A1062">
        <v>1061</v>
      </c>
      <c r="B1062">
        <v>5</v>
      </c>
      <c r="C1062">
        <v>1</v>
      </c>
      <c r="D1062" s="1">
        <v>44018</v>
      </c>
      <c r="E1062">
        <v>78.97</v>
      </c>
      <c r="F1062" t="str">
        <f>VLOOKUP(rozgrywka[[#This Row],[ID_gracza]],gracz[],2,FALSE)</f>
        <v>DJZakrÄt</v>
      </c>
      <c r="G1062" s="1">
        <f>VLOOKUP(rozgrywka[[#This Row],[ID_gracza]],gracz[],3,FALSE)</f>
        <v>44012</v>
      </c>
      <c r="H1062" t="str">
        <f>VLOOKUP(rozgrywka[[#This Row],[ID_gracza]],gracz[],4,FALSE)</f>
        <v>Polska</v>
      </c>
      <c r="I1062" t="str">
        <f>VLOOKUP(rozgrywka[[#This Row],[ID_mapy]],mapa[],2,FALSE)</f>
        <v>Cysmix i Emilka</v>
      </c>
      <c r="J1062" t="str">
        <f>VLOOKUP(rozgrywka[[#This Row],[ID_mapy]],mapa[],3,FALSE)</f>
        <v>Deszcz Łez</v>
      </c>
      <c r="K1062">
        <f>VLOOKUP(rozgrywka[[#This Row],[ID_mapy]],mapa[],4,FALSE)</f>
        <v>7</v>
      </c>
      <c r="L1062">
        <f>VLOOKUP(rozgrywka[[#This Row],[ID_mapy]],mapa[],5,FALSE)</f>
        <v>128</v>
      </c>
      <c r="M1062">
        <f>VLOOKUP(rozgrywka[[#This Row],[ID_mapy]],mapa[],6,FALSE)</f>
        <v>1500</v>
      </c>
      <c r="N1062" s="4">
        <f>MONTH(rozgrywka[[#This Row],[Data_rozgrywki]])</f>
        <v>7</v>
      </c>
      <c r="O1062" s="4">
        <f>YEAR(rozgrywka[[#This Row],[Data_rozgrywki]])</f>
        <v>2020</v>
      </c>
    </row>
    <row r="1063" spans="1:15" x14ac:dyDescent="0.25">
      <c r="A1063">
        <v>1062</v>
      </c>
      <c r="B1063">
        <v>12</v>
      </c>
      <c r="C1063">
        <v>6</v>
      </c>
      <c r="D1063" s="1">
        <v>44018</v>
      </c>
      <c r="E1063">
        <v>33.17</v>
      </c>
      <c r="F1063" t="str">
        <f>VLOOKUP(rozgrywka[[#This Row],[ID_gracza]],gracz[],2,FALSE)</f>
        <v>NieTrafiam</v>
      </c>
      <c r="G1063" s="1">
        <f>VLOOKUP(rozgrywka[[#This Row],[ID_gracza]],gracz[],3,FALSE)</f>
        <v>43988</v>
      </c>
      <c r="H1063" t="str">
        <f>VLOOKUP(rozgrywka[[#This Row],[ID_gracza]],gracz[],4,FALSE)</f>
        <v>Polska</v>
      </c>
      <c r="I1063" t="str">
        <f>VLOOKUP(rozgrywka[[#This Row],[ID_mapy]],mapa[],2,FALSE)</f>
        <v>Ramzes B.</v>
      </c>
      <c r="J1063" t="str">
        <f>VLOOKUP(rozgrywka[[#This Row],[ID_mapy]],mapa[],3,FALSE)</f>
        <v>FlakiPycha</v>
      </c>
      <c r="K1063">
        <f>VLOOKUP(rozgrywka[[#This Row],[ID_mapy]],mapa[],4,FALSE)</f>
        <v>6</v>
      </c>
      <c r="L1063">
        <f>VLOOKUP(rozgrywka[[#This Row],[ID_mapy]],mapa[],5,FALSE)</f>
        <v>130</v>
      </c>
      <c r="M1063">
        <f>VLOOKUP(rozgrywka[[#This Row],[ID_mapy]],mapa[],6,FALSE)</f>
        <v>1200</v>
      </c>
      <c r="N1063" s="4">
        <f>MONTH(rozgrywka[[#This Row],[Data_rozgrywki]])</f>
        <v>7</v>
      </c>
      <c r="O1063" s="4">
        <f>YEAR(rozgrywka[[#This Row],[Data_rozgrywki]])</f>
        <v>2020</v>
      </c>
    </row>
    <row r="1064" spans="1:15" x14ac:dyDescent="0.25">
      <c r="A1064">
        <v>1063</v>
      </c>
      <c r="B1064">
        <v>12</v>
      </c>
      <c r="C1064">
        <v>6</v>
      </c>
      <c r="D1064" s="1">
        <v>44018</v>
      </c>
      <c r="E1064">
        <v>43.07</v>
      </c>
      <c r="F1064" t="str">
        <f>VLOOKUP(rozgrywka[[#This Row],[ID_gracza]],gracz[],2,FALSE)</f>
        <v>NieTrafiam</v>
      </c>
      <c r="G1064" s="1">
        <f>VLOOKUP(rozgrywka[[#This Row],[ID_gracza]],gracz[],3,FALSE)</f>
        <v>43988</v>
      </c>
      <c r="H1064" t="str">
        <f>VLOOKUP(rozgrywka[[#This Row],[ID_gracza]],gracz[],4,FALSE)</f>
        <v>Polska</v>
      </c>
      <c r="I1064" t="str">
        <f>VLOOKUP(rozgrywka[[#This Row],[ID_mapy]],mapa[],2,FALSE)</f>
        <v>Ramzes B.</v>
      </c>
      <c r="J1064" t="str">
        <f>VLOOKUP(rozgrywka[[#This Row],[ID_mapy]],mapa[],3,FALSE)</f>
        <v>FlakiPycha</v>
      </c>
      <c r="K1064">
        <f>VLOOKUP(rozgrywka[[#This Row],[ID_mapy]],mapa[],4,FALSE)</f>
        <v>6</v>
      </c>
      <c r="L1064">
        <f>VLOOKUP(rozgrywka[[#This Row],[ID_mapy]],mapa[],5,FALSE)</f>
        <v>130</v>
      </c>
      <c r="M1064">
        <f>VLOOKUP(rozgrywka[[#This Row],[ID_mapy]],mapa[],6,FALSE)</f>
        <v>1200</v>
      </c>
      <c r="N1064" s="4">
        <f>MONTH(rozgrywka[[#This Row],[Data_rozgrywki]])</f>
        <v>7</v>
      </c>
      <c r="O1064" s="4">
        <f>YEAR(rozgrywka[[#This Row],[Data_rozgrywki]])</f>
        <v>2020</v>
      </c>
    </row>
    <row r="1065" spans="1:15" x14ac:dyDescent="0.25">
      <c r="A1065">
        <v>1064</v>
      </c>
      <c r="B1065">
        <v>12</v>
      </c>
      <c r="C1065">
        <v>6</v>
      </c>
      <c r="D1065" s="1">
        <v>44018</v>
      </c>
      <c r="E1065">
        <v>44.36</v>
      </c>
      <c r="F1065" t="str">
        <f>VLOOKUP(rozgrywka[[#This Row],[ID_gracza]],gracz[],2,FALSE)</f>
        <v>NieTrafiam</v>
      </c>
      <c r="G1065" s="1">
        <f>VLOOKUP(rozgrywka[[#This Row],[ID_gracza]],gracz[],3,FALSE)</f>
        <v>43988</v>
      </c>
      <c r="H1065" t="str">
        <f>VLOOKUP(rozgrywka[[#This Row],[ID_gracza]],gracz[],4,FALSE)</f>
        <v>Polska</v>
      </c>
      <c r="I1065" t="str">
        <f>VLOOKUP(rozgrywka[[#This Row],[ID_mapy]],mapa[],2,FALSE)</f>
        <v>Ramzes B.</v>
      </c>
      <c r="J1065" t="str">
        <f>VLOOKUP(rozgrywka[[#This Row],[ID_mapy]],mapa[],3,FALSE)</f>
        <v>FlakiPycha</v>
      </c>
      <c r="K1065">
        <f>VLOOKUP(rozgrywka[[#This Row],[ID_mapy]],mapa[],4,FALSE)</f>
        <v>6</v>
      </c>
      <c r="L1065">
        <f>VLOOKUP(rozgrywka[[#This Row],[ID_mapy]],mapa[],5,FALSE)</f>
        <v>130</v>
      </c>
      <c r="M1065">
        <f>VLOOKUP(rozgrywka[[#This Row],[ID_mapy]],mapa[],6,FALSE)</f>
        <v>1200</v>
      </c>
      <c r="N1065" s="4">
        <f>MONTH(rozgrywka[[#This Row],[Data_rozgrywki]])</f>
        <v>7</v>
      </c>
      <c r="O1065" s="4">
        <f>YEAR(rozgrywka[[#This Row],[Data_rozgrywki]])</f>
        <v>2020</v>
      </c>
    </row>
    <row r="1066" spans="1:15" x14ac:dyDescent="0.25">
      <c r="A1066">
        <v>1065</v>
      </c>
      <c r="B1066">
        <v>12</v>
      </c>
      <c r="C1066">
        <v>6</v>
      </c>
      <c r="D1066" s="1">
        <v>44018</v>
      </c>
      <c r="E1066">
        <v>52.45</v>
      </c>
      <c r="F1066" t="str">
        <f>VLOOKUP(rozgrywka[[#This Row],[ID_gracza]],gracz[],2,FALSE)</f>
        <v>NieTrafiam</v>
      </c>
      <c r="G1066" s="1">
        <f>VLOOKUP(rozgrywka[[#This Row],[ID_gracza]],gracz[],3,FALSE)</f>
        <v>43988</v>
      </c>
      <c r="H1066" t="str">
        <f>VLOOKUP(rozgrywka[[#This Row],[ID_gracza]],gracz[],4,FALSE)</f>
        <v>Polska</v>
      </c>
      <c r="I1066" t="str">
        <f>VLOOKUP(rozgrywka[[#This Row],[ID_mapy]],mapa[],2,FALSE)</f>
        <v>Ramzes B.</v>
      </c>
      <c r="J1066" t="str">
        <f>VLOOKUP(rozgrywka[[#This Row],[ID_mapy]],mapa[],3,FALSE)</f>
        <v>FlakiPycha</v>
      </c>
      <c r="K1066">
        <f>VLOOKUP(rozgrywka[[#This Row],[ID_mapy]],mapa[],4,FALSE)</f>
        <v>6</v>
      </c>
      <c r="L1066">
        <f>VLOOKUP(rozgrywka[[#This Row],[ID_mapy]],mapa[],5,FALSE)</f>
        <v>130</v>
      </c>
      <c r="M1066">
        <f>VLOOKUP(rozgrywka[[#This Row],[ID_mapy]],mapa[],6,FALSE)</f>
        <v>1200</v>
      </c>
      <c r="N1066" s="4">
        <f>MONTH(rozgrywka[[#This Row],[Data_rozgrywki]])</f>
        <v>7</v>
      </c>
      <c r="O1066" s="4">
        <f>YEAR(rozgrywka[[#This Row],[Data_rozgrywki]])</f>
        <v>2020</v>
      </c>
    </row>
    <row r="1067" spans="1:15" x14ac:dyDescent="0.25">
      <c r="A1067">
        <v>1066</v>
      </c>
      <c r="B1067">
        <v>12</v>
      </c>
      <c r="C1067">
        <v>6</v>
      </c>
      <c r="D1067" s="1">
        <v>44018</v>
      </c>
      <c r="E1067">
        <v>72.510000000000005</v>
      </c>
      <c r="F1067" t="str">
        <f>VLOOKUP(rozgrywka[[#This Row],[ID_gracza]],gracz[],2,FALSE)</f>
        <v>NieTrafiam</v>
      </c>
      <c r="G1067" s="1">
        <f>VLOOKUP(rozgrywka[[#This Row],[ID_gracza]],gracz[],3,FALSE)</f>
        <v>43988</v>
      </c>
      <c r="H1067" t="str">
        <f>VLOOKUP(rozgrywka[[#This Row],[ID_gracza]],gracz[],4,FALSE)</f>
        <v>Polska</v>
      </c>
      <c r="I1067" t="str">
        <f>VLOOKUP(rozgrywka[[#This Row],[ID_mapy]],mapa[],2,FALSE)</f>
        <v>Ramzes B.</v>
      </c>
      <c r="J1067" t="str">
        <f>VLOOKUP(rozgrywka[[#This Row],[ID_mapy]],mapa[],3,FALSE)</f>
        <v>FlakiPycha</v>
      </c>
      <c r="K1067">
        <f>VLOOKUP(rozgrywka[[#This Row],[ID_mapy]],mapa[],4,FALSE)</f>
        <v>6</v>
      </c>
      <c r="L1067">
        <f>VLOOKUP(rozgrywka[[#This Row],[ID_mapy]],mapa[],5,FALSE)</f>
        <v>130</v>
      </c>
      <c r="M1067">
        <f>VLOOKUP(rozgrywka[[#This Row],[ID_mapy]],mapa[],6,FALSE)</f>
        <v>1200</v>
      </c>
      <c r="N1067" s="4">
        <f>MONTH(rozgrywka[[#This Row],[Data_rozgrywki]])</f>
        <v>7</v>
      </c>
      <c r="O1067" s="4">
        <f>YEAR(rozgrywka[[#This Row],[Data_rozgrywki]])</f>
        <v>2020</v>
      </c>
    </row>
    <row r="1068" spans="1:15" x14ac:dyDescent="0.25">
      <c r="A1068">
        <v>1067</v>
      </c>
      <c r="B1068">
        <v>12</v>
      </c>
      <c r="C1068">
        <v>6</v>
      </c>
      <c r="D1068" s="1">
        <v>44018</v>
      </c>
      <c r="E1068">
        <v>81.5</v>
      </c>
      <c r="F1068" t="str">
        <f>VLOOKUP(rozgrywka[[#This Row],[ID_gracza]],gracz[],2,FALSE)</f>
        <v>NieTrafiam</v>
      </c>
      <c r="G1068" s="1">
        <f>VLOOKUP(rozgrywka[[#This Row],[ID_gracza]],gracz[],3,FALSE)</f>
        <v>43988</v>
      </c>
      <c r="H1068" t="str">
        <f>VLOOKUP(rozgrywka[[#This Row],[ID_gracza]],gracz[],4,FALSE)</f>
        <v>Polska</v>
      </c>
      <c r="I1068" t="str">
        <f>VLOOKUP(rozgrywka[[#This Row],[ID_mapy]],mapa[],2,FALSE)</f>
        <v>Ramzes B.</v>
      </c>
      <c r="J1068" t="str">
        <f>VLOOKUP(rozgrywka[[#This Row],[ID_mapy]],mapa[],3,FALSE)</f>
        <v>FlakiPycha</v>
      </c>
      <c r="K1068">
        <f>VLOOKUP(rozgrywka[[#This Row],[ID_mapy]],mapa[],4,FALSE)</f>
        <v>6</v>
      </c>
      <c r="L1068">
        <f>VLOOKUP(rozgrywka[[#This Row],[ID_mapy]],mapa[],5,FALSE)</f>
        <v>130</v>
      </c>
      <c r="M1068">
        <f>VLOOKUP(rozgrywka[[#This Row],[ID_mapy]],mapa[],6,FALSE)</f>
        <v>1200</v>
      </c>
      <c r="N1068" s="4">
        <f>MONTH(rozgrywka[[#This Row],[Data_rozgrywki]])</f>
        <v>7</v>
      </c>
      <c r="O1068" s="4">
        <f>YEAR(rozgrywka[[#This Row],[Data_rozgrywki]])</f>
        <v>2020</v>
      </c>
    </row>
    <row r="1069" spans="1:15" x14ac:dyDescent="0.25">
      <c r="A1069">
        <v>1068</v>
      </c>
      <c r="B1069">
        <v>5</v>
      </c>
      <c r="C1069">
        <v>2</v>
      </c>
      <c r="D1069" s="1">
        <v>44019</v>
      </c>
      <c r="E1069">
        <v>13.87</v>
      </c>
      <c r="F1069" t="str">
        <f>VLOOKUP(rozgrywka[[#This Row],[ID_gracza]],gracz[],2,FALSE)</f>
        <v>DJZakrÄt</v>
      </c>
      <c r="G1069" s="1">
        <f>VLOOKUP(rozgrywka[[#This Row],[ID_gracza]],gracz[],3,FALSE)</f>
        <v>44012</v>
      </c>
      <c r="H1069" t="str">
        <f>VLOOKUP(rozgrywka[[#This Row],[ID_gracza]],gracz[],4,FALSE)</f>
        <v>Polska</v>
      </c>
      <c r="I1069" t="str">
        <f>VLOOKUP(rozgrywka[[#This Row],[ID_mapy]],mapa[],2,FALSE)</f>
        <v>Solejek</v>
      </c>
      <c r="J1069" t="str">
        <f>VLOOKUP(rozgrywka[[#This Row],[ID_mapy]],mapa[],3,FALSE)</f>
        <v>Renatka</v>
      </c>
      <c r="K1069">
        <f>VLOOKUP(rozgrywka[[#This Row],[ID_mapy]],mapa[],4,FALSE)</f>
        <v>7</v>
      </c>
      <c r="L1069">
        <f>VLOOKUP(rozgrywka[[#This Row],[ID_mapy]],mapa[],5,FALSE)</f>
        <v>182</v>
      </c>
      <c r="M1069">
        <f>VLOOKUP(rozgrywka[[#This Row],[ID_mapy]],mapa[],6,FALSE)</f>
        <v>1500</v>
      </c>
      <c r="N1069" s="4">
        <f>MONTH(rozgrywka[[#This Row],[Data_rozgrywki]])</f>
        <v>7</v>
      </c>
      <c r="O1069" s="4">
        <f>YEAR(rozgrywka[[#This Row],[Data_rozgrywki]])</f>
        <v>2020</v>
      </c>
    </row>
    <row r="1070" spans="1:15" x14ac:dyDescent="0.25">
      <c r="A1070">
        <v>1069</v>
      </c>
      <c r="B1070">
        <v>12</v>
      </c>
      <c r="C1070">
        <v>7</v>
      </c>
      <c r="D1070" s="1">
        <v>44021</v>
      </c>
      <c r="E1070">
        <v>12.01</v>
      </c>
      <c r="F1070" t="str">
        <f>VLOOKUP(rozgrywka[[#This Row],[ID_gracza]],gracz[],2,FALSE)</f>
        <v>NieTrafiam</v>
      </c>
      <c r="G1070" s="1">
        <f>VLOOKUP(rozgrywka[[#This Row],[ID_gracza]],gracz[],3,FALSE)</f>
        <v>43988</v>
      </c>
      <c r="H1070" t="str">
        <f>VLOOKUP(rozgrywka[[#This Row],[ID_gracza]],gracz[],4,FALSE)</f>
        <v>Polska</v>
      </c>
      <c r="I1070" t="str">
        <f>VLOOKUP(rozgrywka[[#This Row],[ID_mapy]],mapa[],2,FALSE)</f>
        <v>Rajec</v>
      </c>
      <c r="J1070" t="str">
        <f>VLOOKUP(rozgrywka[[#This Row],[ID_mapy]],mapa[],3,FALSE)</f>
        <v>Światełko</v>
      </c>
      <c r="K1070">
        <f>VLOOKUP(rozgrywka[[#This Row],[ID_mapy]],mapa[],4,FALSE)</f>
        <v>4</v>
      </c>
      <c r="L1070">
        <f>VLOOKUP(rozgrywka[[#This Row],[ID_mapy]],mapa[],5,FALSE)</f>
        <v>120</v>
      </c>
      <c r="M1070">
        <f>VLOOKUP(rozgrywka[[#This Row],[ID_mapy]],mapa[],6,FALSE)</f>
        <v>900</v>
      </c>
      <c r="N1070" s="4">
        <f>MONTH(rozgrywka[[#This Row],[Data_rozgrywki]])</f>
        <v>7</v>
      </c>
      <c r="O1070" s="4">
        <f>YEAR(rozgrywka[[#This Row],[Data_rozgrywki]])</f>
        <v>2020</v>
      </c>
    </row>
    <row r="1071" spans="1:15" x14ac:dyDescent="0.25">
      <c r="A1071">
        <v>1070</v>
      </c>
      <c r="B1071">
        <v>12</v>
      </c>
      <c r="C1071">
        <v>7</v>
      </c>
      <c r="D1071" s="1">
        <v>44021</v>
      </c>
      <c r="E1071">
        <v>19.73</v>
      </c>
      <c r="F1071" t="str">
        <f>VLOOKUP(rozgrywka[[#This Row],[ID_gracza]],gracz[],2,FALSE)</f>
        <v>NieTrafiam</v>
      </c>
      <c r="G1071" s="1">
        <f>VLOOKUP(rozgrywka[[#This Row],[ID_gracza]],gracz[],3,FALSE)</f>
        <v>43988</v>
      </c>
      <c r="H1071" t="str">
        <f>VLOOKUP(rozgrywka[[#This Row],[ID_gracza]],gracz[],4,FALSE)</f>
        <v>Polska</v>
      </c>
      <c r="I1071" t="str">
        <f>VLOOKUP(rozgrywka[[#This Row],[ID_mapy]],mapa[],2,FALSE)</f>
        <v>Rajec</v>
      </c>
      <c r="J1071" t="str">
        <f>VLOOKUP(rozgrywka[[#This Row],[ID_mapy]],mapa[],3,FALSE)</f>
        <v>Światełko</v>
      </c>
      <c r="K1071">
        <f>VLOOKUP(rozgrywka[[#This Row],[ID_mapy]],mapa[],4,FALSE)</f>
        <v>4</v>
      </c>
      <c r="L1071">
        <f>VLOOKUP(rozgrywka[[#This Row],[ID_mapy]],mapa[],5,FALSE)</f>
        <v>120</v>
      </c>
      <c r="M1071">
        <f>VLOOKUP(rozgrywka[[#This Row],[ID_mapy]],mapa[],6,FALSE)</f>
        <v>900</v>
      </c>
      <c r="N1071" s="4">
        <f>MONTH(rozgrywka[[#This Row],[Data_rozgrywki]])</f>
        <v>7</v>
      </c>
      <c r="O1071" s="4">
        <f>YEAR(rozgrywka[[#This Row],[Data_rozgrywki]])</f>
        <v>2020</v>
      </c>
    </row>
    <row r="1072" spans="1:15" x14ac:dyDescent="0.25">
      <c r="A1072">
        <v>1071</v>
      </c>
      <c r="B1072">
        <v>5</v>
      </c>
      <c r="C1072">
        <v>2</v>
      </c>
      <c r="D1072" s="1">
        <v>44022</v>
      </c>
      <c r="E1072">
        <v>21.17</v>
      </c>
      <c r="F1072" t="str">
        <f>VLOOKUP(rozgrywka[[#This Row],[ID_gracza]],gracz[],2,FALSE)</f>
        <v>DJZakrÄt</v>
      </c>
      <c r="G1072" s="1">
        <f>VLOOKUP(rozgrywka[[#This Row],[ID_gracza]],gracz[],3,FALSE)</f>
        <v>44012</v>
      </c>
      <c r="H1072" t="str">
        <f>VLOOKUP(rozgrywka[[#This Row],[ID_gracza]],gracz[],4,FALSE)</f>
        <v>Polska</v>
      </c>
      <c r="I1072" t="str">
        <f>VLOOKUP(rozgrywka[[#This Row],[ID_mapy]],mapa[],2,FALSE)</f>
        <v>Solejek</v>
      </c>
      <c r="J1072" t="str">
        <f>VLOOKUP(rozgrywka[[#This Row],[ID_mapy]],mapa[],3,FALSE)</f>
        <v>Renatka</v>
      </c>
      <c r="K1072">
        <f>VLOOKUP(rozgrywka[[#This Row],[ID_mapy]],mapa[],4,FALSE)</f>
        <v>7</v>
      </c>
      <c r="L1072">
        <f>VLOOKUP(rozgrywka[[#This Row],[ID_mapy]],mapa[],5,FALSE)</f>
        <v>182</v>
      </c>
      <c r="M1072">
        <f>VLOOKUP(rozgrywka[[#This Row],[ID_mapy]],mapa[],6,FALSE)</f>
        <v>1500</v>
      </c>
      <c r="N1072" s="4">
        <f>MONTH(rozgrywka[[#This Row],[Data_rozgrywki]])</f>
        <v>7</v>
      </c>
      <c r="O1072" s="4">
        <f>YEAR(rozgrywka[[#This Row],[Data_rozgrywki]])</f>
        <v>2020</v>
      </c>
    </row>
    <row r="1073" spans="1:15" x14ac:dyDescent="0.25">
      <c r="A1073">
        <v>1072</v>
      </c>
      <c r="B1073">
        <v>5</v>
      </c>
      <c r="C1073">
        <v>2</v>
      </c>
      <c r="D1073" s="1">
        <v>44022</v>
      </c>
      <c r="E1073">
        <v>21.02</v>
      </c>
      <c r="F1073" t="str">
        <f>VLOOKUP(rozgrywka[[#This Row],[ID_gracza]],gracz[],2,FALSE)</f>
        <v>DJZakrÄt</v>
      </c>
      <c r="G1073" s="1">
        <f>VLOOKUP(rozgrywka[[#This Row],[ID_gracza]],gracz[],3,FALSE)</f>
        <v>44012</v>
      </c>
      <c r="H1073" t="str">
        <f>VLOOKUP(rozgrywka[[#This Row],[ID_gracza]],gracz[],4,FALSE)</f>
        <v>Polska</v>
      </c>
      <c r="I1073" t="str">
        <f>VLOOKUP(rozgrywka[[#This Row],[ID_mapy]],mapa[],2,FALSE)</f>
        <v>Solejek</v>
      </c>
      <c r="J1073" t="str">
        <f>VLOOKUP(rozgrywka[[#This Row],[ID_mapy]],mapa[],3,FALSE)</f>
        <v>Renatka</v>
      </c>
      <c r="K1073">
        <f>VLOOKUP(rozgrywka[[#This Row],[ID_mapy]],mapa[],4,FALSE)</f>
        <v>7</v>
      </c>
      <c r="L1073">
        <f>VLOOKUP(rozgrywka[[#This Row],[ID_mapy]],mapa[],5,FALSE)</f>
        <v>182</v>
      </c>
      <c r="M1073">
        <f>VLOOKUP(rozgrywka[[#This Row],[ID_mapy]],mapa[],6,FALSE)</f>
        <v>1500</v>
      </c>
      <c r="N1073" s="4">
        <f>MONTH(rozgrywka[[#This Row],[Data_rozgrywki]])</f>
        <v>7</v>
      </c>
      <c r="O1073" s="4">
        <f>YEAR(rozgrywka[[#This Row],[Data_rozgrywki]])</f>
        <v>2020</v>
      </c>
    </row>
    <row r="1074" spans="1:15" x14ac:dyDescent="0.25">
      <c r="A1074">
        <v>1073</v>
      </c>
      <c r="B1074">
        <v>5</v>
      </c>
      <c r="C1074">
        <v>2</v>
      </c>
      <c r="D1074" s="1">
        <v>44022</v>
      </c>
      <c r="E1074">
        <v>42.19</v>
      </c>
      <c r="F1074" t="str">
        <f>VLOOKUP(rozgrywka[[#This Row],[ID_gracza]],gracz[],2,FALSE)</f>
        <v>DJZakrÄt</v>
      </c>
      <c r="G1074" s="1">
        <f>VLOOKUP(rozgrywka[[#This Row],[ID_gracza]],gracz[],3,FALSE)</f>
        <v>44012</v>
      </c>
      <c r="H1074" t="str">
        <f>VLOOKUP(rozgrywka[[#This Row],[ID_gracza]],gracz[],4,FALSE)</f>
        <v>Polska</v>
      </c>
      <c r="I1074" t="str">
        <f>VLOOKUP(rozgrywka[[#This Row],[ID_mapy]],mapa[],2,FALSE)</f>
        <v>Solejek</v>
      </c>
      <c r="J1074" t="str">
        <f>VLOOKUP(rozgrywka[[#This Row],[ID_mapy]],mapa[],3,FALSE)</f>
        <v>Renatka</v>
      </c>
      <c r="K1074">
        <f>VLOOKUP(rozgrywka[[#This Row],[ID_mapy]],mapa[],4,FALSE)</f>
        <v>7</v>
      </c>
      <c r="L1074">
        <f>VLOOKUP(rozgrywka[[#This Row],[ID_mapy]],mapa[],5,FALSE)</f>
        <v>182</v>
      </c>
      <c r="M1074">
        <f>VLOOKUP(rozgrywka[[#This Row],[ID_mapy]],mapa[],6,FALSE)</f>
        <v>1500</v>
      </c>
      <c r="N1074" s="4">
        <f>MONTH(rozgrywka[[#This Row],[Data_rozgrywki]])</f>
        <v>7</v>
      </c>
      <c r="O1074" s="4">
        <f>YEAR(rozgrywka[[#This Row],[Data_rozgrywki]])</f>
        <v>2020</v>
      </c>
    </row>
    <row r="1075" spans="1:15" x14ac:dyDescent="0.25">
      <c r="A1075">
        <v>1074</v>
      </c>
      <c r="B1075">
        <v>5</v>
      </c>
      <c r="C1075">
        <v>2</v>
      </c>
      <c r="D1075" s="1">
        <v>44022</v>
      </c>
      <c r="E1075">
        <v>47.47</v>
      </c>
      <c r="F1075" t="str">
        <f>VLOOKUP(rozgrywka[[#This Row],[ID_gracza]],gracz[],2,FALSE)</f>
        <v>DJZakrÄt</v>
      </c>
      <c r="G1075" s="1">
        <f>VLOOKUP(rozgrywka[[#This Row],[ID_gracza]],gracz[],3,FALSE)</f>
        <v>44012</v>
      </c>
      <c r="H1075" t="str">
        <f>VLOOKUP(rozgrywka[[#This Row],[ID_gracza]],gracz[],4,FALSE)</f>
        <v>Polska</v>
      </c>
      <c r="I1075" t="str">
        <f>VLOOKUP(rozgrywka[[#This Row],[ID_mapy]],mapa[],2,FALSE)</f>
        <v>Solejek</v>
      </c>
      <c r="J1075" t="str">
        <f>VLOOKUP(rozgrywka[[#This Row],[ID_mapy]],mapa[],3,FALSE)</f>
        <v>Renatka</v>
      </c>
      <c r="K1075">
        <f>VLOOKUP(rozgrywka[[#This Row],[ID_mapy]],mapa[],4,FALSE)</f>
        <v>7</v>
      </c>
      <c r="L1075">
        <f>VLOOKUP(rozgrywka[[#This Row],[ID_mapy]],mapa[],5,FALSE)</f>
        <v>182</v>
      </c>
      <c r="M1075">
        <f>VLOOKUP(rozgrywka[[#This Row],[ID_mapy]],mapa[],6,FALSE)</f>
        <v>1500</v>
      </c>
      <c r="N1075" s="4">
        <f>MONTH(rozgrywka[[#This Row],[Data_rozgrywki]])</f>
        <v>7</v>
      </c>
      <c r="O1075" s="4">
        <f>YEAR(rozgrywka[[#This Row],[Data_rozgrywki]])</f>
        <v>2020</v>
      </c>
    </row>
    <row r="1076" spans="1:15" x14ac:dyDescent="0.25">
      <c r="A1076">
        <v>1075</v>
      </c>
      <c r="B1076">
        <v>5</v>
      </c>
      <c r="C1076">
        <v>2</v>
      </c>
      <c r="D1076" s="1">
        <v>44022</v>
      </c>
      <c r="E1076">
        <v>59.62</v>
      </c>
      <c r="F1076" t="str">
        <f>VLOOKUP(rozgrywka[[#This Row],[ID_gracza]],gracz[],2,FALSE)</f>
        <v>DJZakrÄt</v>
      </c>
      <c r="G1076" s="1">
        <f>VLOOKUP(rozgrywka[[#This Row],[ID_gracza]],gracz[],3,FALSE)</f>
        <v>44012</v>
      </c>
      <c r="H1076" t="str">
        <f>VLOOKUP(rozgrywka[[#This Row],[ID_gracza]],gracz[],4,FALSE)</f>
        <v>Polska</v>
      </c>
      <c r="I1076" t="str">
        <f>VLOOKUP(rozgrywka[[#This Row],[ID_mapy]],mapa[],2,FALSE)</f>
        <v>Solejek</v>
      </c>
      <c r="J1076" t="str">
        <f>VLOOKUP(rozgrywka[[#This Row],[ID_mapy]],mapa[],3,FALSE)</f>
        <v>Renatka</v>
      </c>
      <c r="K1076">
        <f>VLOOKUP(rozgrywka[[#This Row],[ID_mapy]],mapa[],4,FALSE)</f>
        <v>7</v>
      </c>
      <c r="L1076">
        <f>VLOOKUP(rozgrywka[[#This Row],[ID_mapy]],mapa[],5,FALSE)</f>
        <v>182</v>
      </c>
      <c r="M1076">
        <f>VLOOKUP(rozgrywka[[#This Row],[ID_mapy]],mapa[],6,FALSE)</f>
        <v>1500</v>
      </c>
      <c r="N1076" s="4">
        <f>MONTH(rozgrywka[[#This Row],[Data_rozgrywki]])</f>
        <v>7</v>
      </c>
      <c r="O1076" s="4">
        <f>YEAR(rozgrywka[[#This Row],[Data_rozgrywki]])</f>
        <v>2020</v>
      </c>
    </row>
    <row r="1077" spans="1:15" x14ac:dyDescent="0.25">
      <c r="A1077">
        <v>1076</v>
      </c>
      <c r="B1077">
        <v>5</v>
      </c>
      <c r="C1077">
        <v>2</v>
      </c>
      <c r="D1077" s="1">
        <v>44022</v>
      </c>
      <c r="E1077">
        <v>77.44</v>
      </c>
      <c r="F1077" t="str">
        <f>VLOOKUP(rozgrywka[[#This Row],[ID_gracza]],gracz[],2,FALSE)</f>
        <v>DJZakrÄt</v>
      </c>
      <c r="G1077" s="1">
        <f>VLOOKUP(rozgrywka[[#This Row],[ID_gracza]],gracz[],3,FALSE)</f>
        <v>44012</v>
      </c>
      <c r="H1077" t="str">
        <f>VLOOKUP(rozgrywka[[#This Row],[ID_gracza]],gracz[],4,FALSE)</f>
        <v>Polska</v>
      </c>
      <c r="I1077" t="str">
        <f>VLOOKUP(rozgrywka[[#This Row],[ID_mapy]],mapa[],2,FALSE)</f>
        <v>Solejek</v>
      </c>
      <c r="J1077" t="str">
        <f>VLOOKUP(rozgrywka[[#This Row],[ID_mapy]],mapa[],3,FALSE)</f>
        <v>Renatka</v>
      </c>
      <c r="K1077">
        <f>VLOOKUP(rozgrywka[[#This Row],[ID_mapy]],mapa[],4,FALSE)</f>
        <v>7</v>
      </c>
      <c r="L1077">
        <f>VLOOKUP(rozgrywka[[#This Row],[ID_mapy]],mapa[],5,FALSE)</f>
        <v>182</v>
      </c>
      <c r="M1077">
        <f>VLOOKUP(rozgrywka[[#This Row],[ID_mapy]],mapa[],6,FALSE)</f>
        <v>1500</v>
      </c>
      <c r="N1077" s="4">
        <f>MONTH(rozgrywka[[#This Row],[Data_rozgrywki]])</f>
        <v>7</v>
      </c>
      <c r="O1077" s="4">
        <f>YEAR(rozgrywka[[#This Row],[Data_rozgrywki]])</f>
        <v>2020</v>
      </c>
    </row>
    <row r="1078" spans="1:15" x14ac:dyDescent="0.25">
      <c r="A1078">
        <v>1077</v>
      </c>
      <c r="B1078">
        <v>12</v>
      </c>
      <c r="C1078">
        <v>7</v>
      </c>
      <c r="D1078" s="1">
        <v>44022</v>
      </c>
      <c r="E1078">
        <v>27.5</v>
      </c>
      <c r="F1078" t="str">
        <f>VLOOKUP(rozgrywka[[#This Row],[ID_gracza]],gracz[],2,FALSE)</f>
        <v>NieTrafiam</v>
      </c>
      <c r="G1078" s="1">
        <f>VLOOKUP(rozgrywka[[#This Row],[ID_gracza]],gracz[],3,FALSE)</f>
        <v>43988</v>
      </c>
      <c r="H1078" t="str">
        <f>VLOOKUP(rozgrywka[[#This Row],[ID_gracza]],gracz[],4,FALSE)</f>
        <v>Polska</v>
      </c>
      <c r="I1078" t="str">
        <f>VLOOKUP(rozgrywka[[#This Row],[ID_mapy]],mapa[],2,FALSE)</f>
        <v>Rajec</v>
      </c>
      <c r="J1078" t="str">
        <f>VLOOKUP(rozgrywka[[#This Row],[ID_mapy]],mapa[],3,FALSE)</f>
        <v>Światełko</v>
      </c>
      <c r="K1078">
        <f>VLOOKUP(rozgrywka[[#This Row],[ID_mapy]],mapa[],4,FALSE)</f>
        <v>4</v>
      </c>
      <c r="L1078">
        <f>VLOOKUP(rozgrywka[[#This Row],[ID_mapy]],mapa[],5,FALSE)</f>
        <v>120</v>
      </c>
      <c r="M1078">
        <f>VLOOKUP(rozgrywka[[#This Row],[ID_mapy]],mapa[],6,FALSE)</f>
        <v>900</v>
      </c>
      <c r="N1078" s="4">
        <f>MONTH(rozgrywka[[#This Row],[Data_rozgrywki]])</f>
        <v>7</v>
      </c>
      <c r="O1078" s="4">
        <f>YEAR(rozgrywka[[#This Row],[Data_rozgrywki]])</f>
        <v>2020</v>
      </c>
    </row>
    <row r="1079" spans="1:15" x14ac:dyDescent="0.25">
      <c r="A1079">
        <v>1078</v>
      </c>
      <c r="B1079">
        <v>12</v>
      </c>
      <c r="C1079">
        <v>7</v>
      </c>
      <c r="D1079" s="1">
        <v>44022</v>
      </c>
      <c r="E1079">
        <v>43.38</v>
      </c>
      <c r="F1079" t="str">
        <f>VLOOKUP(rozgrywka[[#This Row],[ID_gracza]],gracz[],2,FALSE)</f>
        <v>NieTrafiam</v>
      </c>
      <c r="G1079" s="1">
        <f>VLOOKUP(rozgrywka[[#This Row],[ID_gracza]],gracz[],3,FALSE)</f>
        <v>43988</v>
      </c>
      <c r="H1079" t="str">
        <f>VLOOKUP(rozgrywka[[#This Row],[ID_gracza]],gracz[],4,FALSE)</f>
        <v>Polska</v>
      </c>
      <c r="I1079" t="str">
        <f>VLOOKUP(rozgrywka[[#This Row],[ID_mapy]],mapa[],2,FALSE)</f>
        <v>Rajec</v>
      </c>
      <c r="J1079" t="str">
        <f>VLOOKUP(rozgrywka[[#This Row],[ID_mapy]],mapa[],3,FALSE)</f>
        <v>Światełko</v>
      </c>
      <c r="K1079">
        <f>VLOOKUP(rozgrywka[[#This Row],[ID_mapy]],mapa[],4,FALSE)</f>
        <v>4</v>
      </c>
      <c r="L1079">
        <f>VLOOKUP(rozgrywka[[#This Row],[ID_mapy]],mapa[],5,FALSE)</f>
        <v>120</v>
      </c>
      <c r="M1079">
        <f>VLOOKUP(rozgrywka[[#This Row],[ID_mapy]],mapa[],6,FALSE)</f>
        <v>900</v>
      </c>
      <c r="N1079" s="4">
        <f>MONTH(rozgrywka[[#This Row],[Data_rozgrywki]])</f>
        <v>7</v>
      </c>
      <c r="O1079" s="4">
        <f>YEAR(rozgrywka[[#This Row],[Data_rozgrywki]])</f>
        <v>2020</v>
      </c>
    </row>
    <row r="1080" spans="1:15" x14ac:dyDescent="0.25">
      <c r="A1080">
        <v>1079</v>
      </c>
      <c r="B1080">
        <v>12</v>
      </c>
      <c r="C1080">
        <v>7</v>
      </c>
      <c r="D1080" s="1">
        <v>44022</v>
      </c>
      <c r="E1080">
        <v>42.91</v>
      </c>
      <c r="F1080" t="str">
        <f>VLOOKUP(rozgrywka[[#This Row],[ID_gracza]],gracz[],2,FALSE)</f>
        <v>NieTrafiam</v>
      </c>
      <c r="G1080" s="1">
        <f>VLOOKUP(rozgrywka[[#This Row],[ID_gracza]],gracz[],3,FALSE)</f>
        <v>43988</v>
      </c>
      <c r="H1080" t="str">
        <f>VLOOKUP(rozgrywka[[#This Row],[ID_gracza]],gracz[],4,FALSE)</f>
        <v>Polska</v>
      </c>
      <c r="I1080" t="str">
        <f>VLOOKUP(rozgrywka[[#This Row],[ID_mapy]],mapa[],2,FALSE)</f>
        <v>Rajec</v>
      </c>
      <c r="J1080" t="str">
        <f>VLOOKUP(rozgrywka[[#This Row],[ID_mapy]],mapa[],3,FALSE)</f>
        <v>Światełko</v>
      </c>
      <c r="K1080">
        <f>VLOOKUP(rozgrywka[[#This Row],[ID_mapy]],mapa[],4,FALSE)</f>
        <v>4</v>
      </c>
      <c r="L1080">
        <f>VLOOKUP(rozgrywka[[#This Row],[ID_mapy]],mapa[],5,FALSE)</f>
        <v>120</v>
      </c>
      <c r="M1080">
        <f>VLOOKUP(rozgrywka[[#This Row],[ID_mapy]],mapa[],6,FALSE)</f>
        <v>900</v>
      </c>
      <c r="N1080" s="4">
        <f>MONTH(rozgrywka[[#This Row],[Data_rozgrywki]])</f>
        <v>7</v>
      </c>
      <c r="O1080" s="4">
        <f>YEAR(rozgrywka[[#This Row],[Data_rozgrywki]])</f>
        <v>2020</v>
      </c>
    </row>
    <row r="1081" spans="1:15" x14ac:dyDescent="0.25">
      <c r="A1081">
        <v>1080</v>
      </c>
      <c r="B1081">
        <v>12</v>
      </c>
      <c r="C1081">
        <v>7</v>
      </c>
      <c r="D1081" s="1">
        <v>44022</v>
      </c>
      <c r="E1081">
        <v>59.01</v>
      </c>
      <c r="F1081" t="str">
        <f>VLOOKUP(rozgrywka[[#This Row],[ID_gracza]],gracz[],2,FALSE)</f>
        <v>NieTrafiam</v>
      </c>
      <c r="G1081" s="1">
        <f>VLOOKUP(rozgrywka[[#This Row],[ID_gracza]],gracz[],3,FALSE)</f>
        <v>43988</v>
      </c>
      <c r="H1081" t="str">
        <f>VLOOKUP(rozgrywka[[#This Row],[ID_gracza]],gracz[],4,FALSE)</f>
        <v>Polska</v>
      </c>
      <c r="I1081" t="str">
        <f>VLOOKUP(rozgrywka[[#This Row],[ID_mapy]],mapa[],2,FALSE)</f>
        <v>Rajec</v>
      </c>
      <c r="J1081" t="str">
        <f>VLOOKUP(rozgrywka[[#This Row],[ID_mapy]],mapa[],3,FALSE)</f>
        <v>Światełko</v>
      </c>
      <c r="K1081">
        <f>VLOOKUP(rozgrywka[[#This Row],[ID_mapy]],mapa[],4,FALSE)</f>
        <v>4</v>
      </c>
      <c r="L1081">
        <f>VLOOKUP(rozgrywka[[#This Row],[ID_mapy]],mapa[],5,FALSE)</f>
        <v>120</v>
      </c>
      <c r="M1081">
        <f>VLOOKUP(rozgrywka[[#This Row],[ID_mapy]],mapa[],6,FALSE)</f>
        <v>900</v>
      </c>
      <c r="N1081" s="4">
        <f>MONTH(rozgrywka[[#This Row],[Data_rozgrywki]])</f>
        <v>7</v>
      </c>
      <c r="O1081" s="4">
        <f>YEAR(rozgrywka[[#This Row],[Data_rozgrywki]])</f>
        <v>2020</v>
      </c>
    </row>
    <row r="1082" spans="1:15" x14ac:dyDescent="0.25">
      <c r="A1082">
        <v>1081</v>
      </c>
      <c r="B1082">
        <v>12</v>
      </c>
      <c r="C1082">
        <v>7</v>
      </c>
      <c r="D1082" s="1">
        <v>44022</v>
      </c>
      <c r="E1082">
        <v>61.46</v>
      </c>
      <c r="F1082" t="str">
        <f>VLOOKUP(rozgrywka[[#This Row],[ID_gracza]],gracz[],2,FALSE)</f>
        <v>NieTrafiam</v>
      </c>
      <c r="G1082" s="1">
        <f>VLOOKUP(rozgrywka[[#This Row],[ID_gracza]],gracz[],3,FALSE)</f>
        <v>43988</v>
      </c>
      <c r="H1082" t="str">
        <f>VLOOKUP(rozgrywka[[#This Row],[ID_gracza]],gracz[],4,FALSE)</f>
        <v>Polska</v>
      </c>
      <c r="I1082" t="str">
        <f>VLOOKUP(rozgrywka[[#This Row],[ID_mapy]],mapa[],2,FALSE)</f>
        <v>Rajec</v>
      </c>
      <c r="J1082" t="str">
        <f>VLOOKUP(rozgrywka[[#This Row],[ID_mapy]],mapa[],3,FALSE)</f>
        <v>Światełko</v>
      </c>
      <c r="K1082">
        <f>VLOOKUP(rozgrywka[[#This Row],[ID_mapy]],mapa[],4,FALSE)</f>
        <v>4</v>
      </c>
      <c r="L1082">
        <f>VLOOKUP(rozgrywka[[#This Row],[ID_mapy]],mapa[],5,FALSE)</f>
        <v>120</v>
      </c>
      <c r="M1082">
        <f>VLOOKUP(rozgrywka[[#This Row],[ID_mapy]],mapa[],6,FALSE)</f>
        <v>900</v>
      </c>
      <c r="N1082" s="4">
        <f>MONTH(rozgrywka[[#This Row],[Data_rozgrywki]])</f>
        <v>7</v>
      </c>
      <c r="O1082" s="4">
        <f>YEAR(rozgrywka[[#This Row],[Data_rozgrywki]])</f>
        <v>2020</v>
      </c>
    </row>
    <row r="1083" spans="1:15" x14ac:dyDescent="0.25">
      <c r="A1083">
        <v>1082</v>
      </c>
      <c r="B1083">
        <v>5</v>
      </c>
      <c r="C1083">
        <v>2</v>
      </c>
      <c r="D1083" s="1">
        <v>44025</v>
      </c>
      <c r="E1083">
        <v>69.09</v>
      </c>
      <c r="F1083" t="str">
        <f>VLOOKUP(rozgrywka[[#This Row],[ID_gracza]],gracz[],2,FALSE)</f>
        <v>DJZakrÄt</v>
      </c>
      <c r="G1083" s="1">
        <f>VLOOKUP(rozgrywka[[#This Row],[ID_gracza]],gracz[],3,FALSE)</f>
        <v>44012</v>
      </c>
      <c r="H1083" t="str">
        <f>VLOOKUP(rozgrywka[[#This Row],[ID_gracza]],gracz[],4,FALSE)</f>
        <v>Polska</v>
      </c>
      <c r="I1083" t="str">
        <f>VLOOKUP(rozgrywka[[#This Row],[ID_mapy]],mapa[],2,FALSE)</f>
        <v>Solejek</v>
      </c>
      <c r="J1083" t="str">
        <f>VLOOKUP(rozgrywka[[#This Row],[ID_mapy]],mapa[],3,FALSE)</f>
        <v>Renatka</v>
      </c>
      <c r="K1083">
        <f>VLOOKUP(rozgrywka[[#This Row],[ID_mapy]],mapa[],4,FALSE)</f>
        <v>7</v>
      </c>
      <c r="L1083">
        <f>VLOOKUP(rozgrywka[[#This Row],[ID_mapy]],mapa[],5,FALSE)</f>
        <v>182</v>
      </c>
      <c r="M1083">
        <f>VLOOKUP(rozgrywka[[#This Row],[ID_mapy]],mapa[],6,FALSE)</f>
        <v>1500</v>
      </c>
      <c r="N1083" s="4">
        <f>MONTH(rozgrywka[[#This Row],[Data_rozgrywki]])</f>
        <v>7</v>
      </c>
      <c r="O1083" s="4">
        <f>YEAR(rozgrywka[[#This Row],[Data_rozgrywki]])</f>
        <v>2020</v>
      </c>
    </row>
    <row r="1084" spans="1:15" x14ac:dyDescent="0.25">
      <c r="A1084">
        <v>1083</v>
      </c>
      <c r="B1084">
        <v>5</v>
      </c>
      <c r="C1084">
        <v>2</v>
      </c>
      <c r="D1084" s="1">
        <v>44025</v>
      </c>
      <c r="E1084">
        <v>82.12</v>
      </c>
      <c r="F1084" t="str">
        <f>VLOOKUP(rozgrywka[[#This Row],[ID_gracza]],gracz[],2,FALSE)</f>
        <v>DJZakrÄt</v>
      </c>
      <c r="G1084" s="1">
        <f>VLOOKUP(rozgrywka[[#This Row],[ID_gracza]],gracz[],3,FALSE)</f>
        <v>44012</v>
      </c>
      <c r="H1084" t="str">
        <f>VLOOKUP(rozgrywka[[#This Row],[ID_gracza]],gracz[],4,FALSE)</f>
        <v>Polska</v>
      </c>
      <c r="I1084" t="str">
        <f>VLOOKUP(rozgrywka[[#This Row],[ID_mapy]],mapa[],2,FALSE)</f>
        <v>Solejek</v>
      </c>
      <c r="J1084" t="str">
        <f>VLOOKUP(rozgrywka[[#This Row],[ID_mapy]],mapa[],3,FALSE)</f>
        <v>Renatka</v>
      </c>
      <c r="K1084">
        <f>VLOOKUP(rozgrywka[[#This Row],[ID_mapy]],mapa[],4,FALSE)</f>
        <v>7</v>
      </c>
      <c r="L1084">
        <f>VLOOKUP(rozgrywka[[#This Row],[ID_mapy]],mapa[],5,FALSE)</f>
        <v>182</v>
      </c>
      <c r="M1084">
        <f>VLOOKUP(rozgrywka[[#This Row],[ID_mapy]],mapa[],6,FALSE)</f>
        <v>1500</v>
      </c>
      <c r="N1084" s="4">
        <f>MONTH(rozgrywka[[#This Row],[Data_rozgrywki]])</f>
        <v>7</v>
      </c>
      <c r="O1084" s="4">
        <f>YEAR(rozgrywka[[#This Row],[Data_rozgrywki]])</f>
        <v>2020</v>
      </c>
    </row>
    <row r="1085" spans="1:15" x14ac:dyDescent="0.25">
      <c r="A1085">
        <v>1084</v>
      </c>
      <c r="B1085">
        <v>5</v>
      </c>
      <c r="C1085">
        <v>2</v>
      </c>
      <c r="D1085" s="1">
        <v>44025</v>
      </c>
      <c r="E1085">
        <v>61.81</v>
      </c>
      <c r="F1085" t="str">
        <f>VLOOKUP(rozgrywka[[#This Row],[ID_gracza]],gracz[],2,FALSE)</f>
        <v>DJZakrÄt</v>
      </c>
      <c r="G1085" s="1">
        <f>VLOOKUP(rozgrywka[[#This Row],[ID_gracza]],gracz[],3,FALSE)</f>
        <v>44012</v>
      </c>
      <c r="H1085" t="str">
        <f>VLOOKUP(rozgrywka[[#This Row],[ID_gracza]],gracz[],4,FALSE)</f>
        <v>Polska</v>
      </c>
      <c r="I1085" t="str">
        <f>VLOOKUP(rozgrywka[[#This Row],[ID_mapy]],mapa[],2,FALSE)</f>
        <v>Solejek</v>
      </c>
      <c r="J1085" t="str">
        <f>VLOOKUP(rozgrywka[[#This Row],[ID_mapy]],mapa[],3,FALSE)</f>
        <v>Renatka</v>
      </c>
      <c r="K1085">
        <f>VLOOKUP(rozgrywka[[#This Row],[ID_mapy]],mapa[],4,FALSE)</f>
        <v>7</v>
      </c>
      <c r="L1085">
        <f>VLOOKUP(rozgrywka[[#This Row],[ID_mapy]],mapa[],5,FALSE)</f>
        <v>182</v>
      </c>
      <c r="M1085">
        <f>VLOOKUP(rozgrywka[[#This Row],[ID_mapy]],mapa[],6,FALSE)</f>
        <v>1500</v>
      </c>
      <c r="N1085" s="4">
        <f>MONTH(rozgrywka[[#This Row],[Data_rozgrywki]])</f>
        <v>7</v>
      </c>
      <c r="O1085" s="4">
        <f>YEAR(rozgrywka[[#This Row],[Data_rozgrywki]])</f>
        <v>2020</v>
      </c>
    </row>
    <row r="1086" spans="1:15" x14ac:dyDescent="0.25">
      <c r="A1086">
        <v>1085</v>
      </c>
      <c r="B1086">
        <v>5</v>
      </c>
      <c r="C1086">
        <v>3</v>
      </c>
      <c r="D1086" s="1">
        <v>44025</v>
      </c>
      <c r="E1086">
        <v>17.45</v>
      </c>
      <c r="F1086" t="str">
        <f>VLOOKUP(rozgrywka[[#This Row],[ID_gracza]],gracz[],2,FALSE)</f>
        <v>DJZakrÄt</v>
      </c>
      <c r="G1086" s="1">
        <f>VLOOKUP(rozgrywka[[#This Row],[ID_gracza]],gracz[],3,FALSE)</f>
        <v>44012</v>
      </c>
      <c r="H1086" t="str">
        <f>VLOOKUP(rozgrywka[[#This Row],[ID_gracza]],gracz[],4,FALSE)</f>
        <v>Polska</v>
      </c>
      <c r="I1086" t="str">
        <f>VLOOKUP(rozgrywka[[#This Row],[ID_mapy]],mapa[],2,FALSE)</f>
        <v>Kuba Omsiak</v>
      </c>
      <c r="J1086" t="str">
        <f>VLOOKUP(rozgrywka[[#This Row],[ID_mapy]],mapa[],3,FALSE)</f>
        <v>Moja Miłość</v>
      </c>
      <c r="K1086">
        <f>VLOOKUP(rozgrywka[[#This Row],[ID_mapy]],mapa[],4,FALSE)</f>
        <v>5</v>
      </c>
      <c r="L1086">
        <f>VLOOKUP(rozgrywka[[#This Row],[ID_mapy]],mapa[],5,FALSE)</f>
        <v>128</v>
      </c>
      <c r="M1086">
        <f>VLOOKUP(rozgrywka[[#This Row],[ID_mapy]],mapa[],6,FALSE)</f>
        <v>1000</v>
      </c>
      <c r="N1086" s="4">
        <f>MONTH(rozgrywka[[#This Row],[Data_rozgrywki]])</f>
        <v>7</v>
      </c>
      <c r="O1086" s="4">
        <f>YEAR(rozgrywka[[#This Row],[Data_rozgrywki]])</f>
        <v>2020</v>
      </c>
    </row>
    <row r="1087" spans="1:15" x14ac:dyDescent="0.25">
      <c r="A1087">
        <v>1086</v>
      </c>
      <c r="B1087">
        <v>5</v>
      </c>
      <c r="C1087">
        <v>3</v>
      </c>
      <c r="D1087" s="1">
        <v>44025</v>
      </c>
      <c r="E1087">
        <v>21.59</v>
      </c>
      <c r="F1087" t="str">
        <f>VLOOKUP(rozgrywka[[#This Row],[ID_gracza]],gracz[],2,FALSE)</f>
        <v>DJZakrÄt</v>
      </c>
      <c r="G1087" s="1">
        <f>VLOOKUP(rozgrywka[[#This Row],[ID_gracza]],gracz[],3,FALSE)</f>
        <v>44012</v>
      </c>
      <c r="H1087" t="str">
        <f>VLOOKUP(rozgrywka[[#This Row],[ID_gracza]],gracz[],4,FALSE)</f>
        <v>Polska</v>
      </c>
      <c r="I1087" t="str">
        <f>VLOOKUP(rozgrywka[[#This Row],[ID_mapy]],mapa[],2,FALSE)</f>
        <v>Kuba Omsiak</v>
      </c>
      <c r="J1087" t="str">
        <f>VLOOKUP(rozgrywka[[#This Row],[ID_mapy]],mapa[],3,FALSE)</f>
        <v>Moja Miłość</v>
      </c>
      <c r="K1087">
        <f>VLOOKUP(rozgrywka[[#This Row],[ID_mapy]],mapa[],4,FALSE)</f>
        <v>5</v>
      </c>
      <c r="L1087">
        <f>VLOOKUP(rozgrywka[[#This Row],[ID_mapy]],mapa[],5,FALSE)</f>
        <v>128</v>
      </c>
      <c r="M1087">
        <f>VLOOKUP(rozgrywka[[#This Row],[ID_mapy]],mapa[],6,FALSE)</f>
        <v>1000</v>
      </c>
      <c r="N1087" s="4">
        <f>MONTH(rozgrywka[[#This Row],[Data_rozgrywki]])</f>
        <v>7</v>
      </c>
      <c r="O1087" s="4">
        <f>YEAR(rozgrywka[[#This Row],[Data_rozgrywki]])</f>
        <v>2020</v>
      </c>
    </row>
    <row r="1088" spans="1:15" x14ac:dyDescent="0.25">
      <c r="A1088">
        <v>1087</v>
      </c>
      <c r="B1088">
        <v>5</v>
      </c>
      <c r="C1088">
        <v>3</v>
      </c>
      <c r="D1088" s="1">
        <v>44025</v>
      </c>
      <c r="E1088">
        <v>22.48</v>
      </c>
      <c r="F1088" t="str">
        <f>VLOOKUP(rozgrywka[[#This Row],[ID_gracza]],gracz[],2,FALSE)</f>
        <v>DJZakrÄt</v>
      </c>
      <c r="G1088" s="1">
        <f>VLOOKUP(rozgrywka[[#This Row],[ID_gracza]],gracz[],3,FALSE)</f>
        <v>44012</v>
      </c>
      <c r="H1088" t="str">
        <f>VLOOKUP(rozgrywka[[#This Row],[ID_gracza]],gracz[],4,FALSE)</f>
        <v>Polska</v>
      </c>
      <c r="I1088" t="str">
        <f>VLOOKUP(rozgrywka[[#This Row],[ID_mapy]],mapa[],2,FALSE)</f>
        <v>Kuba Omsiak</v>
      </c>
      <c r="J1088" t="str">
        <f>VLOOKUP(rozgrywka[[#This Row],[ID_mapy]],mapa[],3,FALSE)</f>
        <v>Moja Miłość</v>
      </c>
      <c r="K1088">
        <f>VLOOKUP(rozgrywka[[#This Row],[ID_mapy]],mapa[],4,FALSE)</f>
        <v>5</v>
      </c>
      <c r="L1088">
        <f>VLOOKUP(rozgrywka[[#This Row],[ID_mapy]],mapa[],5,FALSE)</f>
        <v>128</v>
      </c>
      <c r="M1088">
        <f>VLOOKUP(rozgrywka[[#This Row],[ID_mapy]],mapa[],6,FALSE)</f>
        <v>1000</v>
      </c>
      <c r="N1088" s="4">
        <f>MONTH(rozgrywka[[#This Row],[Data_rozgrywki]])</f>
        <v>7</v>
      </c>
      <c r="O1088" s="4">
        <f>YEAR(rozgrywka[[#This Row],[Data_rozgrywki]])</f>
        <v>2020</v>
      </c>
    </row>
    <row r="1089" spans="1:15" x14ac:dyDescent="0.25">
      <c r="A1089">
        <v>1088</v>
      </c>
      <c r="B1089">
        <v>12</v>
      </c>
      <c r="C1089">
        <v>7</v>
      </c>
      <c r="D1089" s="1">
        <v>44025</v>
      </c>
      <c r="E1089">
        <v>59.52</v>
      </c>
      <c r="F1089" t="str">
        <f>VLOOKUP(rozgrywka[[#This Row],[ID_gracza]],gracz[],2,FALSE)</f>
        <v>NieTrafiam</v>
      </c>
      <c r="G1089" s="1">
        <f>VLOOKUP(rozgrywka[[#This Row],[ID_gracza]],gracz[],3,FALSE)</f>
        <v>43988</v>
      </c>
      <c r="H1089" t="str">
        <f>VLOOKUP(rozgrywka[[#This Row],[ID_gracza]],gracz[],4,FALSE)</f>
        <v>Polska</v>
      </c>
      <c r="I1089" t="str">
        <f>VLOOKUP(rozgrywka[[#This Row],[ID_mapy]],mapa[],2,FALSE)</f>
        <v>Rajec</v>
      </c>
      <c r="J1089" t="str">
        <f>VLOOKUP(rozgrywka[[#This Row],[ID_mapy]],mapa[],3,FALSE)</f>
        <v>Światełko</v>
      </c>
      <c r="K1089">
        <f>VLOOKUP(rozgrywka[[#This Row],[ID_mapy]],mapa[],4,FALSE)</f>
        <v>4</v>
      </c>
      <c r="L1089">
        <f>VLOOKUP(rozgrywka[[#This Row],[ID_mapy]],mapa[],5,FALSE)</f>
        <v>120</v>
      </c>
      <c r="M1089">
        <f>VLOOKUP(rozgrywka[[#This Row],[ID_mapy]],mapa[],6,FALSE)</f>
        <v>900</v>
      </c>
      <c r="N1089" s="4">
        <f>MONTH(rozgrywka[[#This Row],[Data_rozgrywki]])</f>
        <v>7</v>
      </c>
      <c r="O1089" s="4">
        <f>YEAR(rozgrywka[[#This Row],[Data_rozgrywki]])</f>
        <v>2020</v>
      </c>
    </row>
    <row r="1090" spans="1:15" x14ac:dyDescent="0.25">
      <c r="A1090">
        <v>1089</v>
      </c>
      <c r="B1090">
        <v>12</v>
      </c>
      <c r="C1090">
        <v>7</v>
      </c>
      <c r="D1090" s="1">
        <v>44025</v>
      </c>
      <c r="E1090">
        <v>70.47</v>
      </c>
      <c r="F1090" t="str">
        <f>VLOOKUP(rozgrywka[[#This Row],[ID_gracza]],gracz[],2,FALSE)</f>
        <v>NieTrafiam</v>
      </c>
      <c r="G1090" s="1">
        <f>VLOOKUP(rozgrywka[[#This Row],[ID_gracza]],gracz[],3,FALSE)</f>
        <v>43988</v>
      </c>
      <c r="H1090" t="str">
        <f>VLOOKUP(rozgrywka[[#This Row],[ID_gracza]],gracz[],4,FALSE)</f>
        <v>Polska</v>
      </c>
      <c r="I1090" t="str">
        <f>VLOOKUP(rozgrywka[[#This Row],[ID_mapy]],mapa[],2,FALSE)</f>
        <v>Rajec</v>
      </c>
      <c r="J1090" t="str">
        <f>VLOOKUP(rozgrywka[[#This Row],[ID_mapy]],mapa[],3,FALSE)</f>
        <v>Światełko</v>
      </c>
      <c r="K1090">
        <f>VLOOKUP(rozgrywka[[#This Row],[ID_mapy]],mapa[],4,FALSE)</f>
        <v>4</v>
      </c>
      <c r="L1090">
        <f>VLOOKUP(rozgrywka[[#This Row],[ID_mapy]],mapa[],5,FALSE)</f>
        <v>120</v>
      </c>
      <c r="M1090">
        <f>VLOOKUP(rozgrywka[[#This Row],[ID_mapy]],mapa[],6,FALSE)</f>
        <v>900</v>
      </c>
      <c r="N1090" s="4">
        <f>MONTH(rozgrywka[[#This Row],[Data_rozgrywki]])</f>
        <v>7</v>
      </c>
      <c r="O1090" s="4">
        <f>YEAR(rozgrywka[[#This Row],[Data_rozgrywki]])</f>
        <v>2020</v>
      </c>
    </row>
    <row r="1091" spans="1:15" x14ac:dyDescent="0.25">
      <c r="A1091">
        <v>1090</v>
      </c>
      <c r="B1091">
        <v>5</v>
      </c>
      <c r="C1091">
        <v>3</v>
      </c>
      <c r="D1091" s="1">
        <v>44027</v>
      </c>
      <c r="E1091">
        <v>37</v>
      </c>
      <c r="F1091" t="str">
        <f>VLOOKUP(rozgrywka[[#This Row],[ID_gracza]],gracz[],2,FALSE)</f>
        <v>DJZakrÄt</v>
      </c>
      <c r="G1091" s="1">
        <f>VLOOKUP(rozgrywka[[#This Row],[ID_gracza]],gracz[],3,FALSE)</f>
        <v>44012</v>
      </c>
      <c r="H1091" t="str">
        <f>VLOOKUP(rozgrywka[[#This Row],[ID_gracza]],gracz[],4,FALSE)</f>
        <v>Polska</v>
      </c>
      <c r="I1091" t="str">
        <f>VLOOKUP(rozgrywka[[#This Row],[ID_mapy]],mapa[],2,FALSE)</f>
        <v>Kuba Omsiak</v>
      </c>
      <c r="J1091" t="str">
        <f>VLOOKUP(rozgrywka[[#This Row],[ID_mapy]],mapa[],3,FALSE)</f>
        <v>Moja Miłość</v>
      </c>
      <c r="K1091">
        <f>VLOOKUP(rozgrywka[[#This Row],[ID_mapy]],mapa[],4,FALSE)</f>
        <v>5</v>
      </c>
      <c r="L1091">
        <f>VLOOKUP(rozgrywka[[#This Row],[ID_mapy]],mapa[],5,FALSE)</f>
        <v>128</v>
      </c>
      <c r="M1091">
        <f>VLOOKUP(rozgrywka[[#This Row],[ID_mapy]],mapa[],6,FALSE)</f>
        <v>1000</v>
      </c>
      <c r="N1091" s="4">
        <f>MONTH(rozgrywka[[#This Row],[Data_rozgrywki]])</f>
        <v>7</v>
      </c>
      <c r="O1091" s="4">
        <f>YEAR(rozgrywka[[#This Row],[Data_rozgrywki]])</f>
        <v>2020</v>
      </c>
    </row>
    <row r="1092" spans="1:15" x14ac:dyDescent="0.25">
      <c r="A1092">
        <v>1091</v>
      </c>
      <c r="B1092">
        <v>12</v>
      </c>
      <c r="C1092">
        <v>7</v>
      </c>
      <c r="D1092" s="1">
        <v>44028</v>
      </c>
      <c r="E1092">
        <v>70.760000000000005</v>
      </c>
      <c r="F1092" t="str">
        <f>VLOOKUP(rozgrywka[[#This Row],[ID_gracza]],gracz[],2,FALSE)</f>
        <v>NieTrafiam</v>
      </c>
      <c r="G1092" s="1">
        <f>VLOOKUP(rozgrywka[[#This Row],[ID_gracza]],gracz[],3,FALSE)</f>
        <v>43988</v>
      </c>
      <c r="H1092" t="str">
        <f>VLOOKUP(rozgrywka[[#This Row],[ID_gracza]],gracz[],4,FALSE)</f>
        <v>Polska</v>
      </c>
      <c r="I1092" t="str">
        <f>VLOOKUP(rozgrywka[[#This Row],[ID_mapy]],mapa[],2,FALSE)</f>
        <v>Rajec</v>
      </c>
      <c r="J1092" t="str">
        <f>VLOOKUP(rozgrywka[[#This Row],[ID_mapy]],mapa[],3,FALSE)</f>
        <v>Światełko</v>
      </c>
      <c r="K1092">
        <f>VLOOKUP(rozgrywka[[#This Row],[ID_mapy]],mapa[],4,FALSE)</f>
        <v>4</v>
      </c>
      <c r="L1092">
        <f>VLOOKUP(rozgrywka[[#This Row],[ID_mapy]],mapa[],5,FALSE)</f>
        <v>120</v>
      </c>
      <c r="M1092">
        <f>VLOOKUP(rozgrywka[[#This Row],[ID_mapy]],mapa[],6,FALSE)</f>
        <v>900</v>
      </c>
      <c r="N1092" s="4">
        <f>MONTH(rozgrywka[[#This Row],[Data_rozgrywki]])</f>
        <v>7</v>
      </c>
      <c r="O1092" s="4">
        <f>YEAR(rozgrywka[[#This Row],[Data_rozgrywki]])</f>
        <v>2020</v>
      </c>
    </row>
    <row r="1093" spans="1:15" x14ac:dyDescent="0.25">
      <c r="A1093">
        <v>1092</v>
      </c>
      <c r="B1093">
        <v>12</v>
      </c>
      <c r="C1093">
        <v>8</v>
      </c>
      <c r="D1093" s="1">
        <v>44028</v>
      </c>
      <c r="E1093">
        <v>18.02</v>
      </c>
      <c r="F1093" t="str">
        <f>VLOOKUP(rozgrywka[[#This Row],[ID_gracza]],gracz[],2,FALSE)</f>
        <v>NieTrafiam</v>
      </c>
      <c r="G1093" s="1">
        <f>VLOOKUP(rozgrywka[[#This Row],[ID_gracza]],gracz[],3,FALSE)</f>
        <v>43988</v>
      </c>
      <c r="H1093" t="str">
        <f>VLOOKUP(rozgrywka[[#This Row],[ID_gracza]],gracz[],4,FALSE)</f>
        <v>Polska</v>
      </c>
      <c r="I1093" t="str">
        <f>VLOOKUP(rozgrywka[[#This Row],[ID_mapy]],mapa[],2,FALSE)</f>
        <v>Tofik Lis</v>
      </c>
      <c r="J1093" t="str">
        <f>VLOOKUP(rozgrywka[[#This Row],[ID_mapy]],mapa[],3,FALSE)</f>
        <v>MEGALOMAŁA</v>
      </c>
      <c r="K1093">
        <f>VLOOKUP(rozgrywka[[#This Row],[ID_mapy]],mapa[],4,FALSE)</f>
        <v>7</v>
      </c>
      <c r="L1093">
        <f>VLOOKUP(rozgrywka[[#This Row],[ID_mapy]],mapa[],5,FALSE)</f>
        <v>240</v>
      </c>
      <c r="M1093">
        <f>VLOOKUP(rozgrywka[[#This Row],[ID_mapy]],mapa[],6,FALSE)</f>
        <v>1500</v>
      </c>
      <c r="N1093" s="4">
        <f>MONTH(rozgrywka[[#This Row],[Data_rozgrywki]])</f>
        <v>7</v>
      </c>
      <c r="O1093" s="4">
        <f>YEAR(rozgrywka[[#This Row],[Data_rozgrywki]])</f>
        <v>2020</v>
      </c>
    </row>
    <row r="1094" spans="1:15" x14ac:dyDescent="0.25">
      <c r="A1094">
        <v>1093</v>
      </c>
      <c r="B1094">
        <v>12</v>
      </c>
      <c r="C1094">
        <v>8</v>
      </c>
      <c r="D1094" s="1">
        <v>44028</v>
      </c>
      <c r="E1094">
        <v>27.26</v>
      </c>
      <c r="F1094" t="str">
        <f>VLOOKUP(rozgrywka[[#This Row],[ID_gracza]],gracz[],2,FALSE)</f>
        <v>NieTrafiam</v>
      </c>
      <c r="G1094" s="1">
        <f>VLOOKUP(rozgrywka[[#This Row],[ID_gracza]],gracz[],3,FALSE)</f>
        <v>43988</v>
      </c>
      <c r="H1094" t="str">
        <f>VLOOKUP(rozgrywka[[#This Row],[ID_gracza]],gracz[],4,FALSE)</f>
        <v>Polska</v>
      </c>
      <c r="I1094" t="str">
        <f>VLOOKUP(rozgrywka[[#This Row],[ID_mapy]],mapa[],2,FALSE)</f>
        <v>Tofik Lis</v>
      </c>
      <c r="J1094" t="str">
        <f>VLOOKUP(rozgrywka[[#This Row],[ID_mapy]],mapa[],3,FALSE)</f>
        <v>MEGALOMAŁA</v>
      </c>
      <c r="K1094">
        <f>VLOOKUP(rozgrywka[[#This Row],[ID_mapy]],mapa[],4,FALSE)</f>
        <v>7</v>
      </c>
      <c r="L1094">
        <f>VLOOKUP(rozgrywka[[#This Row],[ID_mapy]],mapa[],5,FALSE)</f>
        <v>240</v>
      </c>
      <c r="M1094">
        <f>VLOOKUP(rozgrywka[[#This Row],[ID_mapy]],mapa[],6,FALSE)</f>
        <v>1500</v>
      </c>
      <c r="N1094" s="4">
        <f>MONTH(rozgrywka[[#This Row],[Data_rozgrywki]])</f>
        <v>7</v>
      </c>
      <c r="O1094" s="4">
        <f>YEAR(rozgrywka[[#This Row],[Data_rozgrywki]])</f>
        <v>2020</v>
      </c>
    </row>
    <row r="1095" spans="1:15" x14ac:dyDescent="0.25">
      <c r="A1095">
        <v>1094</v>
      </c>
      <c r="B1095">
        <v>12</v>
      </c>
      <c r="C1095">
        <v>8</v>
      </c>
      <c r="D1095" s="1">
        <v>44028</v>
      </c>
      <c r="E1095">
        <v>35.99</v>
      </c>
      <c r="F1095" t="str">
        <f>VLOOKUP(rozgrywka[[#This Row],[ID_gracza]],gracz[],2,FALSE)</f>
        <v>NieTrafiam</v>
      </c>
      <c r="G1095" s="1">
        <f>VLOOKUP(rozgrywka[[#This Row],[ID_gracza]],gracz[],3,FALSE)</f>
        <v>43988</v>
      </c>
      <c r="H1095" t="str">
        <f>VLOOKUP(rozgrywka[[#This Row],[ID_gracza]],gracz[],4,FALSE)</f>
        <v>Polska</v>
      </c>
      <c r="I1095" t="str">
        <f>VLOOKUP(rozgrywka[[#This Row],[ID_mapy]],mapa[],2,FALSE)</f>
        <v>Tofik Lis</v>
      </c>
      <c r="J1095" t="str">
        <f>VLOOKUP(rozgrywka[[#This Row],[ID_mapy]],mapa[],3,FALSE)</f>
        <v>MEGALOMAŁA</v>
      </c>
      <c r="K1095">
        <f>VLOOKUP(rozgrywka[[#This Row],[ID_mapy]],mapa[],4,FALSE)</f>
        <v>7</v>
      </c>
      <c r="L1095">
        <f>VLOOKUP(rozgrywka[[#This Row],[ID_mapy]],mapa[],5,FALSE)</f>
        <v>240</v>
      </c>
      <c r="M1095">
        <f>VLOOKUP(rozgrywka[[#This Row],[ID_mapy]],mapa[],6,FALSE)</f>
        <v>1500</v>
      </c>
      <c r="N1095" s="4">
        <f>MONTH(rozgrywka[[#This Row],[Data_rozgrywki]])</f>
        <v>7</v>
      </c>
      <c r="O1095" s="4">
        <f>YEAR(rozgrywka[[#This Row],[Data_rozgrywki]])</f>
        <v>2020</v>
      </c>
    </row>
    <row r="1096" spans="1:15" x14ac:dyDescent="0.25">
      <c r="A1096">
        <v>1095</v>
      </c>
      <c r="B1096">
        <v>12</v>
      </c>
      <c r="C1096">
        <v>8</v>
      </c>
      <c r="D1096" s="1">
        <v>44028</v>
      </c>
      <c r="E1096">
        <v>33.729999999999997</v>
      </c>
      <c r="F1096" t="str">
        <f>VLOOKUP(rozgrywka[[#This Row],[ID_gracza]],gracz[],2,FALSE)</f>
        <v>NieTrafiam</v>
      </c>
      <c r="G1096" s="1">
        <f>VLOOKUP(rozgrywka[[#This Row],[ID_gracza]],gracz[],3,FALSE)</f>
        <v>43988</v>
      </c>
      <c r="H1096" t="str">
        <f>VLOOKUP(rozgrywka[[#This Row],[ID_gracza]],gracz[],4,FALSE)</f>
        <v>Polska</v>
      </c>
      <c r="I1096" t="str">
        <f>VLOOKUP(rozgrywka[[#This Row],[ID_mapy]],mapa[],2,FALSE)</f>
        <v>Tofik Lis</v>
      </c>
      <c r="J1096" t="str">
        <f>VLOOKUP(rozgrywka[[#This Row],[ID_mapy]],mapa[],3,FALSE)</f>
        <v>MEGALOMAŁA</v>
      </c>
      <c r="K1096">
        <f>VLOOKUP(rozgrywka[[#This Row],[ID_mapy]],mapa[],4,FALSE)</f>
        <v>7</v>
      </c>
      <c r="L1096">
        <f>VLOOKUP(rozgrywka[[#This Row],[ID_mapy]],mapa[],5,FALSE)</f>
        <v>240</v>
      </c>
      <c r="M1096">
        <f>VLOOKUP(rozgrywka[[#This Row],[ID_mapy]],mapa[],6,FALSE)</f>
        <v>1500</v>
      </c>
      <c r="N1096" s="4">
        <f>MONTH(rozgrywka[[#This Row],[Data_rozgrywki]])</f>
        <v>7</v>
      </c>
      <c r="O1096" s="4">
        <f>YEAR(rozgrywka[[#This Row],[Data_rozgrywki]])</f>
        <v>2020</v>
      </c>
    </row>
    <row r="1097" spans="1:15" x14ac:dyDescent="0.25">
      <c r="A1097">
        <v>1096</v>
      </c>
      <c r="B1097">
        <v>12</v>
      </c>
      <c r="C1097">
        <v>8</v>
      </c>
      <c r="D1097" s="1">
        <v>44028</v>
      </c>
      <c r="E1097">
        <v>54.39</v>
      </c>
      <c r="F1097" t="str">
        <f>VLOOKUP(rozgrywka[[#This Row],[ID_gracza]],gracz[],2,FALSE)</f>
        <v>NieTrafiam</v>
      </c>
      <c r="G1097" s="1">
        <f>VLOOKUP(rozgrywka[[#This Row],[ID_gracza]],gracz[],3,FALSE)</f>
        <v>43988</v>
      </c>
      <c r="H1097" t="str">
        <f>VLOOKUP(rozgrywka[[#This Row],[ID_gracza]],gracz[],4,FALSE)</f>
        <v>Polska</v>
      </c>
      <c r="I1097" t="str">
        <f>VLOOKUP(rozgrywka[[#This Row],[ID_mapy]],mapa[],2,FALSE)</f>
        <v>Tofik Lis</v>
      </c>
      <c r="J1097" t="str">
        <f>VLOOKUP(rozgrywka[[#This Row],[ID_mapy]],mapa[],3,FALSE)</f>
        <v>MEGALOMAŁA</v>
      </c>
      <c r="K1097">
        <f>VLOOKUP(rozgrywka[[#This Row],[ID_mapy]],mapa[],4,FALSE)</f>
        <v>7</v>
      </c>
      <c r="L1097">
        <f>VLOOKUP(rozgrywka[[#This Row],[ID_mapy]],mapa[],5,FALSE)</f>
        <v>240</v>
      </c>
      <c r="M1097">
        <f>VLOOKUP(rozgrywka[[#This Row],[ID_mapy]],mapa[],6,FALSE)</f>
        <v>1500</v>
      </c>
      <c r="N1097" s="4">
        <f>MONTH(rozgrywka[[#This Row],[Data_rozgrywki]])</f>
        <v>7</v>
      </c>
      <c r="O1097" s="4">
        <f>YEAR(rozgrywka[[#This Row],[Data_rozgrywki]])</f>
        <v>2020</v>
      </c>
    </row>
    <row r="1098" spans="1:15" x14ac:dyDescent="0.25">
      <c r="A1098">
        <v>1097</v>
      </c>
      <c r="B1098">
        <v>12</v>
      </c>
      <c r="C1098">
        <v>8</v>
      </c>
      <c r="D1098" s="1">
        <v>44028</v>
      </c>
      <c r="E1098">
        <v>58.38</v>
      </c>
      <c r="F1098" t="str">
        <f>VLOOKUP(rozgrywka[[#This Row],[ID_gracza]],gracz[],2,FALSE)</f>
        <v>NieTrafiam</v>
      </c>
      <c r="G1098" s="1">
        <f>VLOOKUP(rozgrywka[[#This Row],[ID_gracza]],gracz[],3,FALSE)</f>
        <v>43988</v>
      </c>
      <c r="H1098" t="str">
        <f>VLOOKUP(rozgrywka[[#This Row],[ID_gracza]],gracz[],4,FALSE)</f>
        <v>Polska</v>
      </c>
      <c r="I1098" t="str">
        <f>VLOOKUP(rozgrywka[[#This Row],[ID_mapy]],mapa[],2,FALSE)</f>
        <v>Tofik Lis</v>
      </c>
      <c r="J1098" t="str">
        <f>VLOOKUP(rozgrywka[[#This Row],[ID_mapy]],mapa[],3,FALSE)</f>
        <v>MEGALOMAŁA</v>
      </c>
      <c r="K1098">
        <f>VLOOKUP(rozgrywka[[#This Row],[ID_mapy]],mapa[],4,FALSE)</f>
        <v>7</v>
      </c>
      <c r="L1098">
        <f>VLOOKUP(rozgrywka[[#This Row],[ID_mapy]],mapa[],5,FALSE)</f>
        <v>240</v>
      </c>
      <c r="M1098">
        <f>VLOOKUP(rozgrywka[[#This Row],[ID_mapy]],mapa[],6,FALSE)</f>
        <v>1500</v>
      </c>
      <c r="N1098" s="4">
        <f>MONTH(rozgrywka[[#This Row],[Data_rozgrywki]])</f>
        <v>7</v>
      </c>
      <c r="O1098" s="4">
        <f>YEAR(rozgrywka[[#This Row],[Data_rozgrywki]])</f>
        <v>2020</v>
      </c>
    </row>
    <row r="1099" spans="1:15" x14ac:dyDescent="0.25">
      <c r="A1099">
        <v>1098</v>
      </c>
      <c r="B1099">
        <v>12</v>
      </c>
      <c r="C1099">
        <v>8</v>
      </c>
      <c r="D1099" s="1">
        <v>44029</v>
      </c>
      <c r="E1099">
        <v>49.96</v>
      </c>
      <c r="F1099" t="str">
        <f>VLOOKUP(rozgrywka[[#This Row],[ID_gracza]],gracz[],2,FALSE)</f>
        <v>NieTrafiam</v>
      </c>
      <c r="G1099" s="1">
        <f>VLOOKUP(rozgrywka[[#This Row],[ID_gracza]],gracz[],3,FALSE)</f>
        <v>43988</v>
      </c>
      <c r="H1099" t="str">
        <f>VLOOKUP(rozgrywka[[#This Row],[ID_gracza]],gracz[],4,FALSE)</f>
        <v>Polska</v>
      </c>
      <c r="I1099" t="str">
        <f>VLOOKUP(rozgrywka[[#This Row],[ID_mapy]],mapa[],2,FALSE)</f>
        <v>Tofik Lis</v>
      </c>
      <c r="J1099" t="str">
        <f>VLOOKUP(rozgrywka[[#This Row],[ID_mapy]],mapa[],3,FALSE)</f>
        <v>MEGALOMAŁA</v>
      </c>
      <c r="K1099">
        <f>VLOOKUP(rozgrywka[[#This Row],[ID_mapy]],mapa[],4,FALSE)</f>
        <v>7</v>
      </c>
      <c r="L1099">
        <f>VLOOKUP(rozgrywka[[#This Row],[ID_mapy]],mapa[],5,FALSE)</f>
        <v>240</v>
      </c>
      <c r="M1099">
        <f>VLOOKUP(rozgrywka[[#This Row],[ID_mapy]],mapa[],6,FALSE)</f>
        <v>1500</v>
      </c>
      <c r="N1099" s="4">
        <f>MONTH(rozgrywka[[#This Row],[Data_rozgrywki]])</f>
        <v>7</v>
      </c>
      <c r="O1099" s="4">
        <f>YEAR(rozgrywka[[#This Row],[Data_rozgrywki]])</f>
        <v>2020</v>
      </c>
    </row>
    <row r="1100" spans="1:15" x14ac:dyDescent="0.25">
      <c r="A1100">
        <v>1099</v>
      </c>
      <c r="B1100">
        <v>12</v>
      </c>
      <c r="C1100">
        <v>8</v>
      </c>
      <c r="D1100" s="1">
        <v>44029</v>
      </c>
      <c r="E1100">
        <v>74.75</v>
      </c>
      <c r="F1100" t="str">
        <f>VLOOKUP(rozgrywka[[#This Row],[ID_gracza]],gracz[],2,FALSE)</f>
        <v>NieTrafiam</v>
      </c>
      <c r="G1100" s="1">
        <f>VLOOKUP(rozgrywka[[#This Row],[ID_gracza]],gracz[],3,FALSE)</f>
        <v>43988</v>
      </c>
      <c r="H1100" t="str">
        <f>VLOOKUP(rozgrywka[[#This Row],[ID_gracza]],gracz[],4,FALSE)</f>
        <v>Polska</v>
      </c>
      <c r="I1100" t="str">
        <f>VLOOKUP(rozgrywka[[#This Row],[ID_mapy]],mapa[],2,FALSE)</f>
        <v>Tofik Lis</v>
      </c>
      <c r="J1100" t="str">
        <f>VLOOKUP(rozgrywka[[#This Row],[ID_mapy]],mapa[],3,FALSE)</f>
        <v>MEGALOMAŁA</v>
      </c>
      <c r="K1100">
        <f>VLOOKUP(rozgrywka[[#This Row],[ID_mapy]],mapa[],4,FALSE)</f>
        <v>7</v>
      </c>
      <c r="L1100">
        <f>VLOOKUP(rozgrywka[[#This Row],[ID_mapy]],mapa[],5,FALSE)</f>
        <v>240</v>
      </c>
      <c r="M1100">
        <f>VLOOKUP(rozgrywka[[#This Row],[ID_mapy]],mapa[],6,FALSE)</f>
        <v>1500</v>
      </c>
      <c r="N1100" s="4">
        <f>MONTH(rozgrywka[[#This Row],[Data_rozgrywki]])</f>
        <v>7</v>
      </c>
      <c r="O1100" s="4">
        <f>YEAR(rozgrywka[[#This Row],[Data_rozgrywki]])</f>
        <v>2020</v>
      </c>
    </row>
    <row r="1101" spans="1:15" x14ac:dyDescent="0.25">
      <c r="A1101">
        <v>1100</v>
      </c>
      <c r="B1101">
        <v>12</v>
      </c>
      <c r="C1101">
        <v>8</v>
      </c>
      <c r="D1101" s="1">
        <v>44029</v>
      </c>
      <c r="E1101">
        <v>70.81</v>
      </c>
      <c r="F1101" t="str">
        <f>VLOOKUP(rozgrywka[[#This Row],[ID_gracza]],gracz[],2,FALSE)</f>
        <v>NieTrafiam</v>
      </c>
      <c r="G1101" s="1">
        <f>VLOOKUP(rozgrywka[[#This Row],[ID_gracza]],gracz[],3,FALSE)</f>
        <v>43988</v>
      </c>
      <c r="H1101" t="str">
        <f>VLOOKUP(rozgrywka[[#This Row],[ID_gracza]],gracz[],4,FALSE)</f>
        <v>Polska</v>
      </c>
      <c r="I1101" t="str">
        <f>VLOOKUP(rozgrywka[[#This Row],[ID_mapy]],mapa[],2,FALSE)</f>
        <v>Tofik Lis</v>
      </c>
      <c r="J1101" t="str">
        <f>VLOOKUP(rozgrywka[[#This Row],[ID_mapy]],mapa[],3,FALSE)</f>
        <v>MEGALOMAŁA</v>
      </c>
      <c r="K1101">
        <f>VLOOKUP(rozgrywka[[#This Row],[ID_mapy]],mapa[],4,FALSE)</f>
        <v>7</v>
      </c>
      <c r="L1101">
        <f>VLOOKUP(rozgrywka[[#This Row],[ID_mapy]],mapa[],5,FALSE)</f>
        <v>240</v>
      </c>
      <c r="M1101">
        <f>VLOOKUP(rozgrywka[[#This Row],[ID_mapy]],mapa[],6,FALSE)</f>
        <v>1500</v>
      </c>
      <c r="N1101" s="4">
        <f>MONTH(rozgrywka[[#This Row],[Data_rozgrywki]])</f>
        <v>7</v>
      </c>
      <c r="O1101" s="4">
        <f>YEAR(rozgrywka[[#This Row],[Data_rozgrywki]])</f>
        <v>2020</v>
      </c>
    </row>
    <row r="1102" spans="1:15" x14ac:dyDescent="0.25">
      <c r="A1102">
        <v>1101</v>
      </c>
      <c r="B1102">
        <v>5</v>
      </c>
      <c r="C1102">
        <v>3</v>
      </c>
      <c r="D1102" s="1">
        <v>44030</v>
      </c>
      <c r="E1102">
        <v>57.29</v>
      </c>
      <c r="F1102" t="str">
        <f>VLOOKUP(rozgrywka[[#This Row],[ID_gracza]],gracz[],2,FALSE)</f>
        <v>DJZakrÄt</v>
      </c>
      <c r="G1102" s="1">
        <f>VLOOKUP(rozgrywka[[#This Row],[ID_gracza]],gracz[],3,FALSE)</f>
        <v>44012</v>
      </c>
      <c r="H1102" t="str">
        <f>VLOOKUP(rozgrywka[[#This Row],[ID_gracza]],gracz[],4,FALSE)</f>
        <v>Polska</v>
      </c>
      <c r="I1102" t="str">
        <f>VLOOKUP(rozgrywka[[#This Row],[ID_mapy]],mapa[],2,FALSE)</f>
        <v>Kuba Omsiak</v>
      </c>
      <c r="J1102" t="str">
        <f>VLOOKUP(rozgrywka[[#This Row],[ID_mapy]],mapa[],3,FALSE)</f>
        <v>Moja Miłość</v>
      </c>
      <c r="K1102">
        <f>VLOOKUP(rozgrywka[[#This Row],[ID_mapy]],mapa[],4,FALSE)</f>
        <v>5</v>
      </c>
      <c r="L1102">
        <f>VLOOKUP(rozgrywka[[#This Row],[ID_mapy]],mapa[],5,FALSE)</f>
        <v>128</v>
      </c>
      <c r="M1102">
        <f>VLOOKUP(rozgrywka[[#This Row],[ID_mapy]],mapa[],6,FALSE)</f>
        <v>1000</v>
      </c>
      <c r="N1102" s="4">
        <f>MONTH(rozgrywka[[#This Row],[Data_rozgrywki]])</f>
        <v>7</v>
      </c>
      <c r="O1102" s="4">
        <f>YEAR(rozgrywka[[#This Row],[Data_rozgrywki]])</f>
        <v>2020</v>
      </c>
    </row>
    <row r="1103" spans="1:15" x14ac:dyDescent="0.25">
      <c r="A1103">
        <v>1102</v>
      </c>
      <c r="B1103">
        <v>5</v>
      </c>
      <c r="C1103">
        <v>3</v>
      </c>
      <c r="D1103" s="1">
        <v>44030</v>
      </c>
      <c r="E1103">
        <v>62.6</v>
      </c>
      <c r="F1103" t="str">
        <f>VLOOKUP(rozgrywka[[#This Row],[ID_gracza]],gracz[],2,FALSE)</f>
        <v>DJZakrÄt</v>
      </c>
      <c r="G1103" s="1">
        <f>VLOOKUP(rozgrywka[[#This Row],[ID_gracza]],gracz[],3,FALSE)</f>
        <v>44012</v>
      </c>
      <c r="H1103" t="str">
        <f>VLOOKUP(rozgrywka[[#This Row],[ID_gracza]],gracz[],4,FALSE)</f>
        <v>Polska</v>
      </c>
      <c r="I1103" t="str">
        <f>VLOOKUP(rozgrywka[[#This Row],[ID_mapy]],mapa[],2,FALSE)</f>
        <v>Kuba Omsiak</v>
      </c>
      <c r="J1103" t="str">
        <f>VLOOKUP(rozgrywka[[#This Row],[ID_mapy]],mapa[],3,FALSE)</f>
        <v>Moja Miłość</v>
      </c>
      <c r="K1103">
        <f>VLOOKUP(rozgrywka[[#This Row],[ID_mapy]],mapa[],4,FALSE)</f>
        <v>5</v>
      </c>
      <c r="L1103">
        <f>VLOOKUP(rozgrywka[[#This Row],[ID_mapy]],mapa[],5,FALSE)</f>
        <v>128</v>
      </c>
      <c r="M1103">
        <f>VLOOKUP(rozgrywka[[#This Row],[ID_mapy]],mapa[],6,FALSE)</f>
        <v>1000</v>
      </c>
      <c r="N1103" s="4">
        <f>MONTH(rozgrywka[[#This Row],[Data_rozgrywki]])</f>
        <v>7</v>
      </c>
      <c r="O1103" s="4">
        <f>YEAR(rozgrywka[[#This Row],[Data_rozgrywki]])</f>
        <v>2020</v>
      </c>
    </row>
    <row r="1104" spans="1:15" x14ac:dyDescent="0.25">
      <c r="A1104">
        <v>1103</v>
      </c>
      <c r="B1104">
        <v>5</v>
      </c>
      <c r="C1104">
        <v>3</v>
      </c>
      <c r="D1104" s="1">
        <v>44030</v>
      </c>
      <c r="E1104">
        <v>64.12</v>
      </c>
      <c r="F1104" t="str">
        <f>VLOOKUP(rozgrywka[[#This Row],[ID_gracza]],gracz[],2,FALSE)</f>
        <v>DJZakrÄt</v>
      </c>
      <c r="G1104" s="1">
        <f>VLOOKUP(rozgrywka[[#This Row],[ID_gracza]],gracz[],3,FALSE)</f>
        <v>44012</v>
      </c>
      <c r="H1104" t="str">
        <f>VLOOKUP(rozgrywka[[#This Row],[ID_gracza]],gracz[],4,FALSE)</f>
        <v>Polska</v>
      </c>
      <c r="I1104" t="str">
        <f>VLOOKUP(rozgrywka[[#This Row],[ID_mapy]],mapa[],2,FALSE)</f>
        <v>Kuba Omsiak</v>
      </c>
      <c r="J1104" t="str">
        <f>VLOOKUP(rozgrywka[[#This Row],[ID_mapy]],mapa[],3,FALSE)</f>
        <v>Moja Miłość</v>
      </c>
      <c r="K1104">
        <f>VLOOKUP(rozgrywka[[#This Row],[ID_mapy]],mapa[],4,FALSE)</f>
        <v>5</v>
      </c>
      <c r="L1104">
        <f>VLOOKUP(rozgrywka[[#This Row],[ID_mapy]],mapa[],5,FALSE)</f>
        <v>128</v>
      </c>
      <c r="M1104">
        <f>VLOOKUP(rozgrywka[[#This Row],[ID_mapy]],mapa[],6,FALSE)</f>
        <v>1000</v>
      </c>
      <c r="N1104" s="4">
        <f>MONTH(rozgrywka[[#This Row],[Data_rozgrywki]])</f>
        <v>7</v>
      </c>
      <c r="O1104" s="4">
        <f>YEAR(rozgrywka[[#This Row],[Data_rozgrywki]])</f>
        <v>2020</v>
      </c>
    </row>
    <row r="1105" spans="1:15" x14ac:dyDescent="0.25">
      <c r="A1105">
        <v>1104</v>
      </c>
      <c r="B1105">
        <v>12</v>
      </c>
      <c r="C1105">
        <v>8</v>
      </c>
      <c r="D1105" s="1">
        <v>44031</v>
      </c>
      <c r="E1105">
        <v>100</v>
      </c>
      <c r="F1105" t="str">
        <f>VLOOKUP(rozgrywka[[#This Row],[ID_gracza]],gracz[],2,FALSE)</f>
        <v>NieTrafiam</v>
      </c>
      <c r="G1105" s="1">
        <f>VLOOKUP(rozgrywka[[#This Row],[ID_gracza]],gracz[],3,FALSE)</f>
        <v>43988</v>
      </c>
      <c r="H1105" t="str">
        <f>VLOOKUP(rozgrywka[[#This Row],[ID_gracza]],gracz[],4,FALSE)</f>
        <v>Polska</v>
      </c>
      <c r="I1105" t="str">
        <f>VLOOKUP(rozgrywka[[#This Row],[ID_mapy]],mapa[],2,FALSE)</f>
        <v>Tofik Lis</v>
      </c>
      <c r="J1105" t="str">
        <f>VLOOKUP(rozgrywka[[#This Row],[ID_mapy]],mapa[],3,FALSE)</f>
        <v>MEGALOMAŁA</v>
      </c>
      <c r="K1105">
        <f>VLOOKUP(rozgrywka[[#This Row],[ID_mapy]],mapa[],4,FALSE)</f>
        <v>7</v>
      </c>
      <c r="L1105">
        <f>VLOOKUP(rozgrywka[[#This Row],[ID_mapy]],mapa[],5,FALSE)</f>
        <v>240</v>
      </c>
      <c r="M1105">
        <f>VLOOKUP(rozgrywka[[#This Row],[ID_mapy]],mapa[],6,FALSE)</f>
        <v>1500</v>
      </c>
      <c r="N1105" s="4">
        <f>MONTH(rozgrywka[[#This Row],[Data_rozgrywki]])</f>
        <v>7</v>
      </c>
      <c r="O1105" s="4">
        <f>YEAR(rozgrywka[[#This Row],[Data_rozgrywki]])</f>
        <v>2020</v>
      </c>
    </row>
    <row r="1106" spans="1:15" x14ac:dyDescent="0.25">
      <c r="A1106">
        <v>1105</v>
      </c>
      <c r="B1106">
        <v>5</v>
      </c>
      <c r="C1106">
        <v>3</v>
      </c>
      <c r="D1106" s="1">
        <v>44033</v>
      </c>
      <c r="E1106">
        <v>61.39</v>
      </c>
      <c r="F1106" t="str">
        <f>VLOOKUP(rozgrywka[[#This Row],[ID_gracza]],gracz[],2,FALSE)</f>
        <v>DJZakrÄt</v>
      </c>
      <c r="G1106" s="1">
        <f>VLOOKUP(rozgrywka[[#This Row],[ID_gracza]],gracz[],3,FALSE)</f>
        <v>44012</v>
      </c>
      <c r="H1106" t="str">
        <f>VLOOKUP(rozgrywka[[#This Row],[ID_gracza]],gracz[],4,FALSE)</f>
        <v>Polska</v>
      </c>
      <c r="I1106" t="str">
        <f>VLOOKUP(rozgrywka[[#This Row],[ID_mapy]],mapa[],2,FALSE)</f>
        <v>Kuba Omsiak</v>
      </c>
      <c r="J1106" t="str">
        <f>VLOOKUP(rozgrywka[[#This Row],[ID_mapy]],mapa[],3,FALSE)</f>
        <v>Moja Miłość</v>
      </c>
      <c r="K1106">
        <f>VLOOKUP(rozgrywka[[#This Row],[ID_mapy]],mapa[],4,FALSE)</f>
        <v>5</v>
      </c>
      <c r="L1106">
        <f>VLOOKUP(rozgrywka[[#This Row],[ID_mapy]],mapa[],5,FALSE)</f>
        <v>128</v>
      </c>
      <c r="M1106">
        <f>VLOOKUP(rozgrywka[[#This Row],[ID_mapy]],mapa[],6,FALSE)</f>
        <v>1000</v>
      </c>
      <c r="N1106" s="4">
        <f>MONTH(rozgrywka[[#This Row],[Data_rozgrywki]])</f>
        <v>7</v>
      </c>
      <c r="O1106" s="4">
        <f>YEAR(rozgrywka[[#This Row],[Data_rozgrywki]])</f>
        <v>2020</v>
      </c>
    </row>
    <row r="1107" spans="1:15" x14ac:dyDescent="0.25">
      <c r="A1107">
        <v>1106</v>
      </c>
      <c r="B1107">
        <v>5</v>
      </c>
      <c r="C1107">
        <v>3</v>
      </c>
      <c r="D1107" s="1">
        <v>44033</v>
      </c>
      <c r="E1107">
        <v>77.459999999999994</v>
      </c>
      <c r="F1107" t="str">
        <f>VLOOKUP(rozgrywka[[#This Row],[ID_gracza]],gracz[],2,FALSE)</f>
        <v>DJZakrÄt</v>
      </c>
      <c r="G1107" s="1">
        <f>VLOOKUP(rozgrywka[[#This Row],[ID_gracza]],gracz[],3,FALSE)</f>
        <v>44012</v>
      </c>
      <c r="H1107" t="str">
        <f>VLOOKUP(rozgrywka[[#This Row],[ID_gracza]],gracz[],4,FALSE)</f>
        <v>Polska</v>
      </c>
      <c r="I1107" t="str">
        <f>VLOOKUP(rozgrywka[[#This Row],[ID_mapy]],mapa[],2,FALSE)</f>
        <v>Kuba Omsiak</v>
      </c>
      <c r="J1107" t="str">
        <f>VLOOKUP(rozgrywka[[#This Row],[ID_mapy]],mapa[],3,FALSE)</f>
        <v>Moja Miłość</v>
      </c>
      <c r="K1107">
        <f>VLOOKUP(rozgrywka[[#This Row],[ID_mapy]],mapa[],4,FALSE)</f>
        <v>5</v>
      </c>
      <c r="L1107">
        <f>VLOOKUP(rozgrywka[[#This Row],[ID_mapy]],mapa[],5,FALSE)</f>
        <v>128</v>
      </c>
      <c r="M1107">
        <f>VLOOKUP(rozgrywka[[#This Row],[ID_mapy]],mapa[],6,FALSE)</f>
        <v>1000</v>
      </c>
      <c r="N1107" s="4">
        <f>MONTH(rozgrywka[[#This Row],[Data_rozgrywki]])</f>
        <v>7</v>
      </c>
      <c r="O1107" s="4">
        <f>YEAR(rozgrywka[[#This Row],[Data_rozgrywki]])</f>
        <v>2020</v>
      </c>
    </row>
    <row r="1108" spans="1:15" x14ac:dyDescent="0.25">
      <c r="A1108">
        <v>1107</v>
      </c>
      <c r="B1108">
        <v>5</v>
      </c>
      <c r="C1108">
        <v>3</v>
      </c>
      <c r="D1108" s="1">
        <v>44033</v>
      </c>
      <c r="E1108">
        <v>81.2</v>
      </c>
      <c r="F1108" t="str">
        <f>VLOOKUP(rozgrywka[[#This Row],[ID_gracza]],gracz[],2,FALSE)</f>
        <v>DJZakrÄt</v>
      </c>
      <c r="G1108" s="1">
        <f>VLOOKUP(rozgrywka[[#This Row],[ID_gracza]],gracz[],3,FALSE)</f>
        <v>44012</v>
      </c>
      <c r="H1108" t="str">
        <f>VLOOKUP(rozgrywka[[#This Row],[ID_gracza]],gracz[],4,FALSE)</f>
        <v>Polska</v>
      </c>
      <c r="I1108" t="str">
        <f>VLOOKUP(rozgrywka[[#This Row],[ID_mapy]],mapa[],2,FALSE)</f>
        <v>Kuba Omsiak</v>
      </c>
      <c r="J1108" t="str">
        <f>VLOOKUP(rozgrywka[[#This Row],[ID_mapy]],mapa[],3,FALSE)</f>
        <v>Moja Miłość</v>
      </c>
      <c r="K1108">
        <f>VLOOKUP(rozgrywka[[#This Row],[ID_mapy]],mapa[],4,FALSE)</f>
        <v>5</v>
      </c>
      <c r="L1108">
        <f>VLOOKUP(rozgrywka[[#This Row],[ID_mapy]],mapa[],5,FALSE)</f>
        <v>128</v>
      </c>
      <c r="M1108">
        <f>VLOOKUP(rozgrywka[[#This Row],[ID_mapy]],mapa[],6,FALSE)</f>
        <v>1000</v>
      </c>
      <c r="N1108" s="4">
        <f>MONTH(rozgrywka[[#This Row],[Data_rozgrywki]])</f>
        <v>7</v>
      </c>
      <c r="O1108" s="4">
        <f>YEAR(rozgrywka[[#This Row],[Data_rozgrywki]])</f>
        <v>2020</v>
      </c>
    </row>
    <row r="1109" spans="1:15" x14ac:dyDescent="0.25">
      <c r="A1109">
        <v>1108</v>
      </c>
      <c r="B1109">
        <v>5</v>
      </c>
      <c r="C1109">
        <v>4</v>
      </c>
      <c r="D1109" s="1">
        <v>44033</v>
      </c>
      <c r="E1109">
        <v>18.510000000000002</v>
      </c>
      <c r="F1109" t="str">
        <f>VLOOKUP(rozgrywka[[#This Row],[ID_gracza]],gracz[],2,FALSE)</f>
        <v>DJZakrÄt</v>
      </c>
      <c r="G1109" s="1">
        <f>VLOOKUP(rozgrywka[[#This Row],[ID_gracza]],gracz[],3,FALSE)</f>
        <v>44012</v>
      </c>
      <c r="H1109" t="str">
        <f>VLOOKUP(rozgrywka[[#This Row],[ID_gracza]],gracz[],4,FALSE)</f>
        <v>Polska</v>
      </c>
      <c r="I1109" t="str">
        <f>VLOOKUP(rozgrywka[[#This Row],[ID_mapy]],mapa[],2,FALSE)</f>
        <v>Pościgacze</v>
      </c>
      <c r="J1109" t="str">
        <f>VLOOKUP(rozgrywka[[#This Row],[ID_mapy]],mapa[],3,FALSE)</f>
        <v>Zgubiłem się</v>
      </c>
      <c r="K1109">
        <f>VLOOKUP(rozgrywka[[#This Row],[ID_mapy]],mapa[],4,FALSE)</f>
        <v>6</v>
      </c>
      <c r="L1109">
        <f>VLOOKUP(rozgrywka[[#This Row],[ID_mapy]],mapa[],5,FALSE)</f>
        <v>170</v>
      </c>
      <c r="M1109">
        <f>VLOOKUP(rozgrywka[[#This Row],[ID_mapy]],mapa[],6,FALSE)</f>
        <v>1200</v>
      </c>
      <c r="N1109" s="4">
        <f>MONTH(rozgrywka[[#This Row],[Data_rozgrywki]])</f>
        <v>7</v>
      </c>
      <c r="O1109" s="4">
        <f>YEAR(rozgrywka[[#This Row],[Data_rozgrywki]])</f>
        <v>2020</v>
      </c>
    </row>
    <row r="1110" spans="1:15" x14ac:dyDescent="0.25">
      <c r="A1110">
        <v>1109</v>
      </c>
      <c r="B1110">
        <v>5</v>
      </c>
      <c r="C1110">
        <v>4</v>
      </c>
      <c r="D1110" s="1">
        <v>44033</v>
      </c>
      <c r="E1110">
        <v>25.7</v>
      </c>
      <c r="F1110" t="str">
        <f>VLOOKUP(rozgrywka[[#This Row],[ID_gracza]],gracz[],2,FALSE)</f>
        <v>DJZakrÄt</v>
      </c>
      <c r="G1110" s="1">
        <f>VLOOKUP(rozgrywka[[#This Row],[ID_gracza]],gracz[],3,FALSE)</f>
        <v>44012</v>
      </c>
      <c r="H1110" t="str">
        <f>VLOOKUP(rozgrywka[[#This Row],[ID_gracza]],gracz[],4,FALSE)</f>
        <v>Polska</v>
      </c>
      <c r="I1110" t="str">
        <f>VLOOKUP(rozgrywka[[#This Row],[ID_mapy]],mapa[],2,FALSE)</f>
        <v>Pościgacze</v>
      </c>
      <c r="J1110" t="str">
        <f>VLOOKUP(rozgrywka[[#This Row],[ID_mapy]],mapa[],3,FALSE)</f>
        <v>Zgubiłem się</v>
      </c>
      <c r="K1110">
        <f>VLOOKUP(rozgrywka[[#This Row],[ID_mapy]],mapa[],4,FALSE)</f>
        <v>6</v>
      </c>
      <c r="L1110">
        <f>VLOOKUP(rozgrywka[[#This Row],[ID_mapy]],mapa[],5,FALSE)</f>
        <v>170</v>
      </c>
      <c r="M1110">
        <f>VLOOKUP(rozgrywka[[#This Row],[ID_mapy]],mapa[],6,FALSE)</f>
        <v>1200</v>
      </c>
      <c r="N1110" s="4">
        <f>MONTH(rozgrywka[[#This Row],[Data_rozgrywki]])</f>
        <v>7</v>
      </c>
      <c r="O1110" s="4">
        <f>YEAR(rozgrywka[[#This Row],[Data_rozgrywki]])</f>
        <v>2020</v>
      </c>
    </row>
    <row r="1111" spans="1:15" x14ac:dyDescent="0.25">
      <c r="A1111">
        <v>1110</v>
      </c>
      <c r="B1111">
        <v>12</v>
      </c>
      <c r="C1111">
        <v>9</v>
      </c>
      <c r="D1111" s="1">
        <v>44033</v>
      </c>
      <c r="E1111">
        <v>10.220000000000001</v>
      </c>
      <c r="F1111" t="str">
        <f>VLOOKUP(rozgrywka[[#This Row],[ID_gracza]],gracz[],2,FALSE)</f>
        <v>NieTrafiam</v>
      </c>
      <c r="G1111" s="1">
        <f>VLOOKUP(rozgrywka[[#This Row],[ID_gracza]],gracz[],3,FALSE)</f>
        <v>43988</v>
      </c>
      <c r="H1111" t="str">
        <f>VLOOKUP(rozgrywka[[#This Row],[ID_gracza]],gracz[],4,FALSE)</f>
        <v>Polska</v>
      </c>
      <c r="I1111" t="str">
        <f>VLOOKUP(rozgrywka[[#This Row],[ID_mapy]],mapa[],2,FALSE)</f>
        <v>Panda Oczy i Termit</v>
      </c>
      <c r="J1111" t="str">
        <f>VLOOKUP(rozgrywka[[#This Row],[ID_mapy]],mapa[],3,FALSE)</f>
        <v>Duży Wynik</v>
      </c>
      <c r="K1111">
        <f>VLOOKUP(rozgrywka[[#This Row],[ID_mapy]],mapa[],4,FALSE)</f>
        <v>6</v>
      </c>
      <c r="L1111">
        <f>VLOOKUP(rozgrywka[[#This Row],[ID_mapy]],mapa[],5,FALSE)</f>
        <v>150</v>
      </c>
      <c r="M1111">
        <f>VLOOKUP(rozgrywka[[#This Row],[ID_mapy]],mapa[],6,FALSE)</f>
        <v>1200</v>
      </c>
      <c r="N1111" s="4">
        <f>MONTH(rozgrywka[[#This Row],[Data_rozgrywki]])</f>
        <v>7</v>
      </c>
      <c r="O1111" s="4">
        <f>YEAR(rozgrywka[[#This Row],[Data_rozgrywki]])</f>
        <v>2020</v>
      </c>
    </row>
    <row r="1112" spans="1:15" x14ac:dyDescent="0.25">
      <c r="A1112">
        <v>1111</v>
      </c>
      <c r="B1112">
        <v>5</v>
      </c>
      <c r="C1112">
        <v>4</v>
      </c>
      <c r="D1112" s="1">
        <v>44036</v>
      </c>
      <c r="E1112">
        <v>31.34</v>
      </c>
      <c r="F1112" t="str">
        <f>VLOOKUP(rozgrywka[[#This Row],[ID_gracza]],gracz[],2,FALSE)</f>
        <v>DJZakrÄt</v>
      </c>
      <c r="G1112" s="1">
        <f>VLOOKUP(rozgrywka[[#This Row],[ID_gracza]],gracz[],3,FALSE)</f>
        <v>44012</v>
      </c>
      <c r="H1112" t="str">
        <f>VLOOKUP(rozgrywka[[#This Row],[ID_gracza]],gracz[],4,FALSE)</f>
        <v>Polska</v>
      </c>
      <c r="I1112" t="str">
        <f>VLOOKUP(rozgrywka[[#This Row],[ID_mapy]],mapa[],2,FALSE)</f>
        <v>Pościgacze</v>
      </c>
      <c r="J1112" t="str">
        <f>VLOOKUP(rozgrywka[[#This Row],[ID_mapy]],mapa[],3,FALSE)</f>
        <v>Zgubiłem się</v>
      </c>
      <c r="K1112">
        <f>VLOOKUP(rozgrywka[[#This Row],[ID_mapy]],mapa[],4,FALSE)</f>
        <v>6</v>
      </c>
      <c r="L1112">
        <f>VLOOKUP(rozgrywka[[#This Row],[ID_mapy]],mapa[],5,FALSE)</f>
        <v>170</v>
      </c>
      <c r="M1112">
        <f>VLOOKUP(rozgrywka[[#This Row],[ID_mapy]],mapa[],6,FALSE)</f>
        <v>1200</v>
      </c>
      <c r="N1112" s="4">
        <f>MONTH(rozgrywka[[#This Row],[Data_rozgrywki]])</f>
        <v>7</v>
      </c>
      <c r="O1112" s="4">
        <f>YEAR(rozgrywka[[#This Row],[Data_rozgrywki]])</f>
        <v>2020</v>
      </c>
    </row>
    <row r="1113" spans="1:15" x14ac:dyDescent="0.25">
      <c r="A1113">
        <v>1112</v>
      </c>
      <c r="B1113">
        <v>5</v>
      </c>
      <c r="C1113">
        <v>4</v>
      </c>
      <c r="D1113" s="1">
        <v>44036</v>
      </c>
      <c r="E1113">
        <v>39.68</v>
      </c>
      <c r="F1113" t="str">
        <f>VLOOKUP(rozgrywka[[#This Row],[ID_gracza]],gracz[],2,FALSE)</f>
        <v>DJZakrÄt</v>
      </c>
      <c r="G1113" s="1">
        <f>VLOOKUP(rozgrywka[[#This Row],[ID_gracza]],gracz[],3,FALSE)</f>
        <v>44012</v>
      </c>
      <c r="H1113" t="str">
        <f>VLOOKUP(rozgrywka[[#This Row],[ID_gracza]],gracz[],4,FALSE)</f>
        <v>Polska</v>
      </c>
      <c r="I1113" t="str">
        <f>VLOOKUP(rozgrywka[[#This Row],[ID_mapy]],mapa[],2,FALSE)</f>
        <v>Pościgacze</v>
      </c>
      <c r="J1113" t="str">
        <f>VLOOKUP(rozgrywka[[#This Row],[ID_mapy]],mapa[],3,FALSE)</f>
        <v>Zgubiłem się</v>
      </c>
      <c r="K1113">
        <f>VLOOKUP(rozgrywka[[#This Row],[ID_mapy]],mapa[],4,FALSE)</f>
        <v>6</v>
      </c>
      <c r="L1113">
        <f>VLOOKUP(rozgrywka[[#This Row],[ID_mapy]],mapa[],5,FALSE)</f>
        <v>170</v>
      </c>
      <c r="M1113">
        <f>VLOOKUP(rozgrywka[[#This Row],[ID_mapy]],mapa[],6,FALSE)</f>
        <v>1200</v>
      </c>
      <c r="N1113" s="4">
        <f>MONTH(rozgrywka[[#This Row],[Data_rozgrywki]])</f>
        <v>7</v>
      </c>
      <c r="O1113" s="4">
        <f>YEAR(rozgrywka[[#This Row],[Data_rozgrywki]])</f>
        <v>2020</v>
      </c>
    </row>
    <row r="1114" spans="1:15" x14ac:dyDescent="0.25">
      <c r="A1114">
        <v>1113</v>
      </c>
      <c r="B1114">
        <v>5</v>
      </c>
      <c r="C1114">
        <v>4</v>
      </c>
      <c r="D1114" s="1">
        <v>44036</v>
      </c>
      <c r="E1114">
        <v>42.46</v>
      </c>
      <c r="F1114" t="str">
        <f>VLOOKUP(rozgrywka[[#This Row],[ID_gracza]],gracz[],2,FALSE)</f>
        <v>DJZakrÄt</v>
      </c>
      <c r="G1114" s="1">
        <f>VLOOKUP(rozgrywka[[#This Row],[ID_gracza]],gracz[],3,FALSE)</f>
        <v>44012</v>
      </c>
      <c r="H1114" t="str">
        <f>VLOOKUP(rozgrywka[[#This Row],[ID_gracza]],gracz[],4,FALSE)</f>
        <v>Polska</v>
      </c>
      <c r="I1114" t="str">
        <f>VLOOKUP(rozgrywka[[#This Row],[ID_mapy]],mapa[],2,FALSE)</f>
        <v>Pościgacze</v>
      </c>
      <c r="J1114" t="str">
        <f>VLOOKUP(rozgrywka[[#This Row],[ID_mapy]],mapa[],3,FALSE)</f>
        <v>Zgubiłem się</v>
      </c>
      <c r="K1114">
        <f>VLOOKUP(rozgrywka[[#This Row],[ID_mapy]],mapa[],4,FALSE)</f>
        <v>6</v>
      </c>
      <c r="L1114">
        <f>VLOOKUP(rozgrywka[[#This Row],[ID_mapy]],mapa[],5,FALSE)</f>
        <v>170</v>
      </c>
      <c r="M1114">
        <f>VLOOKUP(rozgrywka[[#This Row],[ID_mapy]],mapa[],6,FALSE)</f>
        <v>1200</v>
      </c>
      <c r="N1114" s="4">
        <f>MONTH(rozgrywka[[#This Row],[Data_rozgrywki]])</f>
        <v>7</v>
      </c>
      <c r="O1114" s="4">
        <f>YEAR(rozgrywka[[#This Row],[Data_rozgrywki]])</f>
        <v>2020</v>
      </c>
    </row>
    <row r="1115" spans="1:15" x14ac:dyDescent="0.25">
      <c r="A1115">
        <v>1114</v>
      </c>
      <c r="B1115">
        <v>5</v>
      </c>
      <c r="C1115">
        <v>4</v>
      </c>
      <c r="D1115" s="1">
        <v>44036</v>
      </c>
      <c r="E1115">
        <v>61.84</v>
      </c>
      <c r="F1115" t="str">
        <f>VLOOKUP(rozgrywka[[#This Row],[ID_gracza]],gracz[],2,FALSE)</f>
        <v>DJZakrÄt</v>
      </c>
      <c r="G1115" s="1">
        <f>VLOOKUP(rozgrywka[[#This Row],[ID_gracza]],gracz[],3,FALSE)</f>
        <v>44012</v>
      </c>
      <c r="H1115" t="str">
        <f>VLOOKUP(rozgrywka[[#This Row],[ID_gracza]],gracz[],4,FALSE)</f>
        <v>Polska</v>
      </c>
      <c r="I1115" t="str">
        <f>VLOOKUP(rozgrywka[[#This Row],[ID_mapy]],mapa[],2,FALSE)</f>
        <v>Pościgacze</v>
      </c>
      <c r="J1115" t="str">
        <f>VLOOKUP(rozgrywka[[#This Row],[ID_mapy]],mapa[],3,FALSE)</f>
        <v>Zgubiłem się</v>
      </c>
      <c r="K1115">
        <f>VLOOKUP(rozgrywka[[#This Row],[ID_mapy]],mapa[],4,FALSE)</f>
        <v>6</v>
      </c>
      <c r="L1115">
        <f>VLOOKUP(rozgrywka[[#This Row],[ID_mapy]],mapa[],5,FALSE)</f>
        <v>170</v>
      </c>
      <c r="M1115">
        <f>VLOOKUP(rozgrywka[[#This Row],[ID_mapy]],mapa[],6,FALSE)</f>
        <v>1200</v>
      </c>
      <c r="N1115" s="4">
        <f>MONTH(rozgrywka[[#This Row],[Data_rozgrywki]])</f>
        <v>7</v>
      </c>
      <c r="O1115" s="4">
        <f>YEAR(rozgrywka[[#This Row],[Data_rozgrywki]])</f>
        <v>2020</v>
      </c>
    </row>
    <row r="1116" spans="1:15" x14ac:dyDescent="0.25">
      <c r="A1116">
        <v>1115</v>
      </c>
      <c r="B1116">
        <v>5</v>
      </c>
      <c r="C1116">
        <v>4</v>
      </c>
      <c r="D1116" s="1">
        <v>44036</v>
      </c>
      <c r="E1116">
        <v>70.64</v>
      </c>
      <c r="F1116" t="str">
        <f>VLOOKUP(rozgrywka[[#This Row],[ID_gracza]],gracz[],2,FALSE)</f>
        <v>DJZakrÄt</v>
      </c>
      <c r="G1116" s="1">
        <f>VLOOKUP(rozgrywka[[#This Row],[ID_gracza]],gracz[],3,FALSE)</f>
        <v>44012</v>
      </c>
      <c r="H1116" t="str">
        <f>VLOOKUP(rozgrywka[[#This Row],[ID_gracza]],gracz[],4,FALSE)</f>
        <v>Polska</v>
      </c>
      <c r="I1116" t="str">
        <f>VLOOKUP(rozgrywka[[#This Row],[ID_mapy]],mapa[],2,FALSE)</f>
        <v>Pościgacze</v>
      </c>
      <c r="J1116" t="str">
        <f>VLOOKUP(rozgrywka[[#This Row],[ID_mapy]],mapa[],3,FALSE)</f>
        <v>Zgubiłem się</v>
      </c>
      <c r="K1116">
        <f>VLOOKUP(rozgrywka[[#This Row],[ID_mapy]],mapa[],4,FALSE)</f>
        <v>6</v>
      </c>
      <c r="L1116">
        <f>VLOOKUP(rozgrywka[[#This Row],[ID_mapy]],mapa[],5,FALSE)</f>
        <v>170</v>
      </c>
      <c r="M1116">
        <f>VLOOKUP(rozgrywka[[#This Row],[ID_mapy]],mapa[],6,FALSE)</f>
        <v>1200</v>
      </c>
      <c r="N1116" s="4">
        <f>MONTH(rozgrywka[[#This Row],[Data_rozgrywki]])</f>
        <v>7</v>
      </c>
      <c r="O1116" s="4">
        <f>YEAR(rozgrywka[[#This Row],[Data_rozgrywki]])</f>
        <v>2020</v>
      </c>
    </row>
    <row r="1117" spans="1:15" x14ac:dyDescent="0.25">
      <c r="A1117">
        <v>1116</v>
      </c>
      <c r="B1117">
        <v>12</v>
      </c>
      <c r="C1117">
        <v>9</v>
      </c>
      <c r="D1117" s="1">
        <v>44036</v>
      </c>
      <c r="E1117">
        <v>21.64</v>
      </c>
      <c r="F1117" t="str">
        <f>VLOOKUP(rozgrywka[[#This Row],[ID_gracza]],gracz[],2,FALSE)</f>
        <v>NieTrafiam</v>
      </c>
      <c r="G1117" s="1">
        <f>VLOOKUP(rozgrywka[[#This Row],[ID_gracza]],gracz[],3,FALSE)</f>
        <v>43988</v>
      </c>
      <c r="H1117" t="str">
        <f>VLOOKUP(rozgrywka[[#This Row],[ID_gracza]],gracz[],4,FALSE)</f>
        <v>Polska</v>
      </c>
      <c r="I1117" t="str">
        <f>VLOOKUP(rozgrywka[[#This Row],[ID_mapy]],mapa[],2,FALSE)</f>
        <v>Panda Oczy i Termit</v>
      </c>
      <c r="J1117" t="str">
        <f>VLOOKUP(rozgrywka[[#This Row],[ID_mapy]],mapa[],3,FALSE)</f>
        <v>Duży Wynik</v>
      </c>
      <c r="K1117">
        <f>VLOOKUP(rozgrywka[[#This Row],[ID_mapy]],mapa[],4,FALSE)</f>
        <v>6</v>
      </c>
      <c r="L1117">
        <f>VLOOKUP(rozgrywka[[#This Row],[ID_mapy]],mapa[],5,FALSE)</f>
        <v>150</v>
      </c>
      <c r="M1117">
        <f>VLOOKUP(rozgrywka[[#This Row],[ID_mapy]],mapa[],6,FALSE)</f>
        <v>1200</v>
      </c>
      <c r="N1117" s="4">
        <f>MONTH(rozgrywka[[#This Row],[Data_rozgrywki]])</f>
        <v>7</v>
      </c>
      <c r="O1117" s="4">
        <f>YEAR(rozgrywka[[#This Row],[Data_rozgrywki]])</f>
        <v>2020</v>
      </c>
    </row>
    <row r="1118" spans="1:15" x14ac:dyDescent="0.25">
      <c r="A1118">
        <v>1117</v>
      </c>
      <c r="B1118">
        <v>12</v>
      </c>
      <c r="C1118">
        <v>9</v>
      </c>
      <c r="D1118" s="1">
        <v>44036</v>
      </c>
      <c r="E1118">
        <v>31.17</v>
      </c>
      <c r="F1118" t="str">
        <f>VLOOKUP(rozgrywka[[#This Row],[ID_gracza]],gracz[],2,FALSE)</f>
        <v>NieTrafiam</v>
      </c>
      <c r="G1118" s="1">
        <f>VLOOKUP(rozgrywka[[#This Row],[ID_gracza]],gracz[],3,FALSE)</f>
        <v>43988</v>
      </c>
      <c r="H1118" t="str">
        <f>VLOOKUP(rozgrywka[[#This Row],[ID_gracza]],gracz[],4,FALSE)</f>
        <v>Polska</v>
      </c>
      <c r="I1118" t="str">
        <f>VLOOKUP(rozgrywka[[#This Row],[ID_mapy]],mapa[],2,FALSE)</f>
        <v>Panda Oczy i Termit</v>
      </c>
      <c r="J1118" t="str">
        <f>VLOOKUP(rozgrywka[[#This Row],[ID_mapy]],mapa[],3,FALSE)</f>
        <v>Duży Wynik</v>
      </c>
      <c r="K1118">
        <f>VLOOKUP(rozgrywka[[#This Row],[ID_mapy]],mapa[],4,FALSE)</f>
        <v>6</v>
      </c>
      <c r="L1118">
        <f>VLOOKUP(rozgrywka[[#This Row],[ID_mapy]],mapa[],5,FALSE)</f>
        <v>150</v>
      </c>
      <c r="M1118">
        <f>VLOOKUP(rozgrywka[[#This Row],[ID_mapy]],mapa[],6,FALSE)</f>
        <v>1200</v>
      </c>
      <c r="N1118" s="4">
        <f>MONTH(rozgrywka[[#This Row],[Data_rozgrywki]])</f>
        <v>7</v>
      </c>
      <c r="O1118" s="4">
        <f>YEAR(rozgrywka[[#This Row],[Data_rozgrywki]])</f>
        <v>2020</v>
      </c>
    </row>
    <row r="1119" spans="1:15" x14ac:dyDescent="0.25">
      <c r="A1119">
        <v>1118</v>
      </c>
      <c r="B1119">
        <v>12</v>
      </c>
      <c r="C1119">
        <v>9</v>
      </c>
      <c r="D1119" s="1">
        <v>44036</v>
      </c>
      <c r="E1119">
        <v>29.48</v>
      </c>
      <c r="F1119" t="str">
        <f>VLOOKUP(rozgrywka[[#This Row],[ID_gracza]],gracz[],2,FALSE)</f>
        <v>NieTrafiam</v>
      </c>
      <c r="G1119" s="1">
        <f>VLOOKUP(rozgrywka[[#This Row],[ID_gracza]],gracz[],3,FALSE)</f>
        <v>43988</v>
      </c>
      <c r="H1119" t="str">
        <f>VLOOKUP(rozgrywka[[#This Row],[ID_gracza]],gracz[],4,FALSE)</f>
        <v>Polska</v>
      </c>
      <c r="I1119" t="str">
        <f>VLOOKUP(rozgrywka[[#This Row],[ID_mapy]],mapa[],2,FALSE)</f>
        <v>Panda Oczy i Termit</v>
      </c>
      <c r="J1119" t="str">
        <f>VLOOKUP(rozgrywka[[#This Row],[ID_mapy]],mapa[],3,FALSE)</f>
        <v>Duży Wynik</v>
      </c>
      <c r="K1119">
        <f>VLOOKUP(rozgrywka[[#This Row],[ID_mapy]],mapa[],4,FALSE)</f>
        <v>6</v>
      </c>
      <c r="L1119">
        <f>VLOOKUP(rozgrywka[[#This Row],[ID_mapy]],mapa[],5,FALSE)</f>
        <v>150</v>
      </c>
      <c r="M1119">
        <f>VLOOKUP(rozgrywka[[#This Row],[ID_mapy]],mapa[],6,FALSE)</f>
        <v>1200</v>
      </c>
      <c r="N1119" s="4">
        <f>MONTH(rozgrywka[[#This Row],[Data_rozgrywki]])</f>
        <v>7</v>
      </c>
      <c r="O1119" s="4">
        <f>YEAR(rozgrywka[[#This Row],[Data_rozgrywki]])</f>
        <v>2020</v>
      </c>
    </row>
    <row r="1120" spans="1:15" x14ac:dyDescent="0.25">
      <c r="A1120">
        <v>1119</v>
      </c>
      <c r="B1120">
        <v>5</v>
      </c>
      <c r="C1120">
        <v>4</v>
      </c>
      <c r="D1120" s="1">
        <v>44037</v>
      </c>
      <c r="E1120">
        <v>72.44</v>
      </c>
      <c r="F1120" t="str">
        <f>VLOOKUP(rozgrywka[[#This Row],[ID_gracza]],gracz[],2,FALSE)</f>
        <v>DJZakrÄt</v>
      </c>
      <c r="G1120" s="1">
        <f>VLOOKUP(rozgrywka[[#This Row],[ID_gracza]],gracz[],3,FALSE)</f>
        <v>44012</v>
      </c>
      <c r="H1120" t="str">
        <f>VLOOKUP(rozgrywka[[#This Row],[ID_gracza]],gracz[],4,FALSE)</f>
        <v>Polska</v>
      </c>
      <c r="I1120" t="str">
        <f>VLOOKUP(rozgrywka[[#This Row],[ID_mapy]],mapa[],2,FALSE)</f>
        <v>Pościgacze</v>
      </c>
      <c r="J1120" t="str">
        <f>VLOOKUP(rozgrywka[[#This Row],[ID_mapy]],mapa[],3,FALSE)</f>
        <v>Zgubiłem się</v>
      </c>
      <c r="K1120">
        <f>VLOOKUP(rozgrywka[[#This Row],[ID_mapy]],mapa[],4,FALSE)</f>
        <v>6</v>
      </c>
      <c r="L1120">
        <f>VLOOKUP(rozgrywka[[#This Row],[ID_mapy]],mapa[],5,FALSE)</f>
        <v>170</v>
      </c>
      <c r="M1120">
        <f>VLOOKUP(rozgrywka[[#This Row],[ID_mapy]],mapa[],6,FALSE)</f>
        <v>1200</v>
      </c>
      <c r="N1120" s="4">
        <f>MONTH(rozgrywka[[#This Row],[Data_rozgrywki]])</f>
        <v>7</v>
      </c>
      <c r="O1120" s="4">
        <f>YEAR(rozgrywka[[#This Row],[Data_rozgrywki]])</f>
        <v>2020</v>
      </c>
    </row>
    <row r="1121" spans="1:15" x14ac:dyDescent="0.25">
      <c r="A1121">
        <v>1120</v>
      </c>
      <c r="B1121">
        <v>12</v>
      </c>
      <c r="C1121">
        <v>9</v>
      </c>
      <c r="D1121" s="1">
        <v>44039</v>
      </c>
      <c r="E1121">
        <v>49.2</v>
      </c>
      <c r="F1121" t="str">
        <f>VLOOKUP(rozgrywka[[#This Row],[ID_gracza]],gracz[],2,FALSE)</f>
        <v>NieTrafiam</v>
      </c>
      <c r="G1121" s="1">
        <f>VLOOKUP(rozgrywka[[#This Row],[ID_gracza]],gracz[],3,FALSE)</f>
        <v>43988</v>
      </c>
      <c r="H1121" t="str">
        <f>VLOOKUP(rozgrywka[[#This Row],[ID_gracza]],gracz[],4,FALSE)</f>
        <v>Polska</v>
      </c>
      <c r="I1121" t="str">
        <f>VLOOKUP(rozgrywka[[#This Row],[ID_mapy]],mapa[],2,FALSE)</f>
        <v>Panda Oczy i Termit</v>
      </c>
      <c r="J1121" t="str">
        <f>VLOOKUP(rozgrywka[[#This Row],[ID_mapy]],mapa[],3,FALSE)</f>
        <v>Duży Wynik</v>
      </c>
      <c r="K1121">
        <f>VLOOKUP(rozgrywka[[#This Row],[ID_mapy]],mapa[],4,FALSE)</f>
        <v>6</v>
      </c>
      <c r="L1121">
        <f>VLOOKUP(rozgrywka[[#This Row],[ID_mapy]],mapa[],5,FALSE)</f>
        <v>150</v>
      </c>
      <c r="M1121">
        <f>VLOOKUP(rozgrywka[[#This Row],[ID_mapy]],mapa[],6,FALSE)</f>
        <v>1200</v>
      </c>
      <c r="N1121" s="4">
        <f>MONTH(rozgrywka[[#This Row],[Data_rozgrywki]])</f>
        <v>7</v>
      </c>
      <c r="O1121" s="4">
        <f>YEAR(rozgrywka[[#This Row],[Data_rozgrywki]])</f>
        <v>2020</v>
      </c>
    </row>
    <row r="1122" spans="1:15" x14ac:dyDescent="0.25">
      <c r="A1122">
        <v>1121</v>
      </c>
      <c r="B1122">
        <v>12</v>
      </c>
      <c r="C1122">
        <v>9</v>
      </c>
      <c r="D1122" s="1">
        <v>44039</v>
      </c>
      <c r="E1122">
        <v>48.61</v>
      </c>
      <c r="F1122" t="str">
        <f>VLOOKUP(rozgrywka[[#This Row],[ID_gracza]],gracz[],2,FALSE)</f>
        <v>NieTrafiam</v>
      </c>
      <c r="G1122" s="1">
        <f>VLOOKUP(rozgrywka[[#This Row],[ID_gracza]],gracz[],3,FALSE)</f>
        <v>43988</v>
      </c>
      <c r="H1122" t="str">
        <f>VLOOKUP(rozgrywka[[#This Row],[ID_gracza]],gracz[],4,FALSE)</f>
        <v>Polska</v>
      </c>
      <c r="I1122" t="str">
        <f>VLOOKUP(rozgrywka[[#This Row],[ID_mapy]],mapa[],2,FALSE)</f>
        <v>Panda Oczy i Termit</v>
      </c>
      <c r="J1122" t="str">
        <f>VLOOKUP(rozgrywka[[#This Row],[ID_mapy]],mapa[],3,FALSE)</f>
        <v>Duży Wynik</v>
      </c>
      <c r="K1122">
        <f>VLOOKUP(rozgrywka[[#This Row],[ID_mapy]],mapa[],4,FALSE)</f>
        <v>6</v>
      </c>
      <c r="L1122">
        <f>VLOOKUP(rozgrywka[[#This Row],[ID_mapy]],mapa[],5,FALSE)</f>
        <v>150</v>
      </c>
      <c r="M1122">
        <f>VLOOKUP(rozgrywka[[#This Row],[ID_mapy]],mapa[],6,FALSE)</f>
        <v>1200</v>
      </c>
      <c r="N1122" s="4">
        <f>MONTH(rozgrywka[[#This Row],[Data_rozgrywki]])</f>
        <v>7</v>
      </c>
      <c r="O1122" s="4">
        <f>YEAR(rozgrywka[[#This Row],[Data_rozgrywki]])</f>
        <v>2020</v>
      </c>
    </row>
    <row r="1123" spans="1:15" x14ac:dyDescent="0.25">
      <c r="A1123">
        <v>1122</v>
      </c>
      <c r="B1123">
        <v>12</v>
      </c>
      <c r="C1123">
        <v>9</v>
      </c>
      <c r="D1123" s="1">
        <v>44039</v>
      </c>
      <c r="E1123">
        <v>78.349999999999994</v>
      </c>
      <c r="F1123" t="str">
        <f>VLOOKUP(rozgrywka[[#This Row],[ID_gracza]],gracz[],2,FALSE)</f>
        <v>NieTrafiam</v>
      </c>
      <c r="G1123" s="1">
        <f>VLOOKUP(rozgrywka[[#This Row],[ID_gracza]],gracz[],3,FALSE)</f>
        <v>43988</v>
      </c>
      <c r="H1123" t="str">
        <f>VLOOKUP(rozgrywka[[#This Row],[ID_gracza]],gracz[],4,FALSE)</f>
        <v>Polska</v>
      </c>
      <c r="I1123" t="str">
        <f>VLOOKUP(rozgrywka[[#This Row],[ID_mapy]],mapa[],2,FALSE)</f>
        <v>Panda Oczy i Termit</v>
      </c>
      <c r="J1123" t="str">
        <f>VLOOKUP(rozgrywka[[#This Row],[ID_mapy]],mapa[],3,FALSE)</f>
        <v>Duży Wynik</v>
      </c>
      <c r="K1123">
        <f>VLOOKUP(rozgrywka[[#This Row],[ID_mapy]],mapa[],4,FALSE)</f>
        <v>6</v>
      </c>
      <c r="L1123">
        <f>VLOOKUP(rozgrywka[[#This Row],[ID_mapy]],mapa[],5,FALSE)</f>
        <v>150</v>
      </c>
      <c r="M1123">
        <f>VLOOKUP(rozgrywka[[#This Row],[ID_mapy]],mapa[],6,FALSE)</f>
        <v>1200</v>
      </c>
      <c r="N1123" s="4">
        <f>MONTH(rozgrywka[[#This Row],[Data_rozgrywki]])</f>
        <v>7</v>
      </c>
      <c r="O1123" s="4">
        <f>YEAR(rozgrywka[[#This Row],[Data_rozgrywki]])</f>
        <v>2020</v>
      </c>
    </row>
    <row r="1124" spans="1:15" x14ac:dyDescent="0.25">
      <c r="A1124">
        <v>1123</v>
      </c>
      <c r="B1124">
        <v>12</v>
      </c>
      <c r="C1124">
        <v>9</v>
      </c>
      <c r="D1124" s="1">
        <v>44039</v>
      </c>
      <c r="E1124">
        <v>66.44</v>
      </c>
      <c r="F1124" t="str">
        <f>VLOOKUP(rozgrywka[[#This Row],[ID_gracza]],gracz[],2,FALSE)</f>
        <v>NieTrafiam</v>
      </c>
      <c r="G1124" s="1">
        <f>VLOOKUP(rozgrywka[[#This Row],[ID_gracza]],gracz[],3,FALSE)</f>
        <v>43988</v>
      </c>
      <c r="H1124" t="str">
        <f>VLOOKUP(rozgrywka[[#This Row],[ID_gracza]],gracz[],4,FALSE)</f>
        <v>Polska</v>
      </c>
      <c r="I1124" t="str">
        <f>VLOOKUP(rozgrywka[[#This Row],[ID_mapy]],mapa[],2,FALSE)</f>
        <v>Panda Oczy i Termit</v>
      </c>
      <c r="J1124" t="str">
        <f>VLOOKUP(rozgrywka[[#This Row],[ID_mapy]],mapa[],3,FALSE)</f>
        <v>Duży Wynik</v>
      </c>
      <c r="K1124">
        <f>VLOOKUP(rozgrywka[[#This Row],[ID_mapy]],mapa[],4,FALSE)</f>
        <v>6</v>
      </c>
      <c r="L1124">
        <f>VLOOKUP(rozgrywka[[#This Row],[ID_mapy]],mapa[],5,FALSE)</f>
        <v>150</v>
      </c>
      <c r="M1124">
        <f>VLOOKUP(rozgrywka[[#This Row],[ID_mapy]],mapa[],6,FALSE)</f>
        <v>1200</v>
      </c>
      <c r="N1124" s="4">
        <f>MONTH(rozgrywka[[#This Row],[Data_rozgrywki]])</f>
        <v>7</v>
      </c>
      <c r="O1124" s="4">
        <f>YEAR(rozgrywka[[#This Row],[Data_rozgrywki]])</f>
        <v>2020</v>
      </c>
    </row>
    <row r="1125" spans="1:15" x14ac:dyDescent="0.25">
      <c r="A1125">
        <v>1124</v>
      </c>
      <c r="B1125">
        <v>12</v>
      </c>
      <c r="C1125">
        <v>9</v>
      </c>
      <c r="D1125" s="1">
        <v>44039</v>
      </c>
      <c r="E1125">
        <v>64.56</v>
      </c>
      <c r="F1125" t="str">
        <f>VLOOKUP(rozgrywka[[#This Row],[ID_gracza]],gracz[],2,FALSE)</f>
        <v>NieTrafiam</v>
      </c>
      <c r="G1125" s="1">
        <f>VLOOKUP(rozgrywka[[#This Row],[ID_gracza]],gracz[],3,FALSE)</f>
        <v>43988</v>
      </c>
      <c r="H1125" t="str">
        <f>VLOOKUP(rozgrywka[[#This Row],[ID_gracza]],gracz[],4,FALSE)</f>
        <v>Polska</v>
      </c>
      <c r="I1125" t="str">
        <f>VLOOKUP(rozgrywka[[#This Row],[ID_mapy]],mapa[],2,FALSE)</f>
        <v>Panda Oczy i Termit</v>
      </c>
      <c r="J1125" t="str">
        <f>VLOOKUP(rozgrywka[[#This Row],[ID_mapy]],mapa[],3,FALSE)</f>
        <v>Duży Wynik</v>
      </c>
      <c r="K1125">
        <f>VLOOKUP(rozgrywka[[#This Row],[ID_mapy]],mapa[],4,FALSE)</f>
        <v>6</v>
      </c>
      <c r="L1125">
        <f>VLOOKUP(rozgrywka[[#This Row],[ID_mapy]],mapa[],5,FALSE)</f>
        <v>150</v>
      </c>
      <c r="M1125">
        <f>VLOOKUP(rozgrywka[[#This Row],[ID_mapy]],mapa[],6,FALSE)</f>
        <v>1200</v>
      </c>
      <c r="N1125" s="4">
        <f>MONTH(rozgrywka[[#This Row],[Data_rozgrywki]])</f>
        <v>7</v>
      </c>
      <c r="O1125" s="4">
        <f>YEAR(rozgrywka[[#This Row],[Data_rozgrywki]])</f>
        <v>2020</v>
      </c>
    </row>
    <row r="1126" spans="1:15" x14ac:dyDescent="0.25">
      <c r="A1126">
        <v>1125</v>
      </c>
      <c r="B1126">
        <v>5</v>
      </c>
      <c r="C1126">
        <v>4</v>
      </c>
      <c r="D1126" s="1">
        <v>44040</v>
      </c>
      <c r="E1126">
        <v>79.069999999999993</v>
      </c>
      <c r="F1126" t="str">
        <f>VLOOKUP(rozgrywka[[#This Row],[ID_gracza]],gracz[],2,FALSE)</f>
        <v>DJZakrÄt</v>
      </c>
      <c r="G1126" s="1">
        <f>VLOOKUP(rozgrywka[[#This Row],[ID_gracza]],gracz[],3,FALSE)</f>
        <v>44012</v>
      </c>
      <c r="H1126" t="str">
        <f>VLOOKUP(rozgrywka[[#This Row],[ID_gracza]],gracz[],4,FALSE)</f>
        <v>Polska</v>
      </c>
      <c r="I1126" t="str">
        <f>VLOOKUP(rozgrywka[[#This Row],[ID_mapy]],mapa[],2,FALSE)</f>
        <v>Pościgacze</v>
      </c>
      <c r="J1126" t="str">
        <f>VLOOKUP(rozgrywka[[#This Row],[ID_mapy]],mapa[],3,FALSE)</f>
        <v>Zgubiłem się</v>
      </c>
      <c r="K1126">
        <f>VLOOKUP(rozgrywka[[#This Row],[ID_mapy]],mapa[],4,FALSE)</f>
        <v>6</v>
      </c>
      <c r="L1126">
        <f>VLOOKUP(rozgrywka[[#This Row],[ID_mapy]],mapa[],5,FALSE)</f>
        <v>170</v>
      </c>
      <c r="M1126">
        <f>VLOOKUP(rozgrywka[[#This Row],[ID_mapy]],mapa[],6,FALSE)</f>
        <v>1200</v>
      </c>
      <c r="N1126" s="4">
        <f>MONTH(rozgrywka[[#This Row],[Data_rozgrywki]])</f>
        <v>7</v>
      </c>
      <c r="O1126" s="4">
        <f>YEAR(rozgrywka[[#This Row],[Data_rozgrywki]])</f>
        <v>2020</v>
      </c>
    </row>
    <row r="1127" spans="1:15" x14ac:dyDescent="0.25">
      <c r="A1127">
        <v>1126</v>
      </c>
      <c r="B1127">
        <v>5</v>
      </c>
      <c r="C1127">
        <v>27</v>
      </c>
      <c r="D1127" s="1">
        <v>44040</v>
      </c>
      <c r="E1127">
        <v>16.36</v>
      </c>
      <c r="F1127" t="str">
        <f>VLOOKUP(rozgrywka[[#This Row],[ID_gracza]],gracz[],2,FALSE)</f>
        <v>DJZakrÄt</v>
      </c>
      <c r="G1127" s="1">
        <f>VLOOKUP(rozgrywka[[#This Row],[ID_gracza]],gracz[],3,FALSE)</f>
        <v>44012</v>
      </c>
      <c r="H1127" t="str">
        <f>VLOOKUP(rozgrywka[[#This Row],[ID_gracza]],gracz[],4,FALSE)</f>
        <v>Polska</v>
      </c>
      <c r="I1127" t="str">
        <f>VLOOKUP(rozgrywka[[#This Row],[ID_mapy]],mapa[],2,FALSE)</f>
        <v>Gotówka Gotówka</v>
      </c>
      <c r="J1127" t="str">
        <f>VLOOKUP(rozgrywka[[#This Row],[ID_mapy]],mapa[],3,FALSE)</f>
        <v>Nadgodzinki</v>
      </c>
      <c r="K1127">
        <f>VLOOKUP(rozgrywka[[#This Row],[ID_mapy]],mapa[],4,FALSE)</f>
        <v>5</v>
      </c>
      <c r="L1127">
        <f>VLOOKUP(rozgrywka[[#This Row],[ID_mapy]],mapa[],5,FALSE)</f>
        <v>128</v>
      </c>
      <c r="M1127">
        <f>VLOOKUP(rozgrywka[[#This Row],[ID_mapy]],mapa[],6,FALSE)</f>
        <v>1000</v>
      </c>
      <c r="N1127" s="4">
        <f>MONTH(rozgrywka[[#This Row],[Data_rozgrywki]])</f>
        <v>7</v>
      </c>
      <c r="O1127" s="4">
        <f>YEAR(rozgrywka[[#This Row],[Data_rozgrywki]])</f>
        <v>2020</v>
      </c>
    </row>
    <row r="1128" spans="1:15" x14ac:dyDescent="0.25">
      <c r="A1128">
        <v>1127</v>
      </c>
      <c r="B1128">
        <v>5</v>
      </c>
      <c r="C1128">
        <v>27</v>
      </c>
      <c r="D1128" s="1">
        <v>44040</v>
      </c>
      <c r="E1128">
        <v>24.75</v>
      </c>
      <c r="F1128" t="str">
        <f>VLOOKUP(rozgrywka[[#This Row],[ID_gracza]],gracz[],2,FALSE)</f>
        <v>DJZakrÄt</v>
      </c>
      <c r="G1128" s="1">
        <f>VLOOKUP(rozgrywka[[#This Row],[ID_gracza]],gracz[],3,FALSE)</f>
        <v>44012</v>
      </c>
      <c r="H1128" t="str">
        <f>VLOOKUP(rozgrywka[[#This Row],[ID_gracza]],gracz[],4,FALSE)</f>
        <v>Polska</v>
      </c>
      <c r="I1128" t="str">
        <f>VLOOKUP(rozgrywka[[#This Row],[ID_mapy]],mapa[],2,FALSE)</f>
        <v>Gotówka Gotówka</v>
      </c>
      <c r="J1128" t="str">
        <f>VLOOKUP(rozgrywka[[#This Row],[ID_mapy]],mapa[],3,FALSE)</f>
        <v>Nadgodzinki</v>
      </c>
      <c r="K1128">
        <f>VLOOKUP(rozgrywka[[#This Row],[ID_mapy]],mapa[],4,FALSE)</f>
        <v>5</v>
      </c>
      <c r="L1128">
        <f>VLOOKUP(rozgrywka[[#This Row],[ID_mapy]],mapa[],5,FALSE)</f>
        <v>128</v>
      </c>
      <c r="M1128">
        <f>VLOOKUP(rozgrywka[[#This Row],[ID_mapy]],mapa[],6,FALSE)</f>
        <v>1000</v>
      </c>
      <c r="N1128" s="4">
        <f>MONTH(rozgrywka[[#This Row],[Data_rozgrywki]])</f>
        <v>7</v>
      </c>
      <c r="O1128" s="4">
        <f>YEAR(rozgrywka[[#This Row],[Data_rozgrywki]])</f>
        <v>2020</v>
      </c>
    </row>
    <row r="1129" spans="1:15" x14ac:dyDescent="0.25">
      <c r="A1129">
        <v>1128</v>
      </c>
      <c r="B1129">
        <v>5</v>
      </c>
      <c r="C1129">
        <v>27</v>
      </c>
      <c r="D1129" s="1">
        <v>44040</v>
      </c>
      <c r="E1129">
        <v>26.75</v>
      </c>
      <c r="F1129" t="str">
        <f>VLOOKUP(rozgrywka[[#This Row],[ID_gracza]],gracz[],2,FALSE)</f>
        <v>DJZakrÄt</v>
      </c>
      <c r="G1129" s="1">
        <f>VLOOKUP(rozgrywka[[#This Row],[ID_gracza]],gracz[],3,FALSE)</f>
        <v>44012</v>
      </c>
      <c r="H1129" t="str">
        <f>VLOOKUP(rozgrywka[[#This Row],[ID_gracza]],gracz[],4,FALSE)</f>
        <v>Polska</v>
      </c>
      <c r="I1129" t="str">
        <f>VLOOKUP(rozgrywka[[#This Row],[ID_mapy]],mapa[],2,FALSE)</f>
        <v>Gotówka Gotówka</v>
      </c>
      <c r="J1129" t="str">
        <f>VLOOKUP(rozgrywka[[#This Row],[ID_mapy]],mapa[],3,FALSE)</f>
        <v>Nadgodzinki</v>
      </c>
      <c r="K1129">
        <f>VLOOKUP(rozgrywka[[#This Row],[ID_mapy]],mapa[],4,FALSE)</f>
        <v>5</v>
      </c>
      <c r="L1129">
        <f>VLOOKUP(rozgrywka[[#This Row],[ID_mapy]],mapa[],5,FALSE)</f>
        <v>128</v>
      </c>
      <c r="M1129">
        <f>VLOOKUP(rozgrywka[[#This Row],[ID_mapy]],mapa[],6,FALSE)</f>
        <v>1000</v>
      </c>
      <c r="N1129" s="4">
        <f>MONTH(rozgrywka[[#This Row],[Data_rozgrywki]])</f>
        <v>7</v>
      </c>
      <c r="O1129" s="4">
        <f>YEAR(rozgrywka[[#This Row],[Data_rozgrywki]])</f>
        <v>2020</v>
      </c>
    </row>
    <row r="1130" spans="1:15" x14ac:dyDescent="0.25">
      <c r="A1130">
        <v>1129</v>
      </c>
      <c r="B1130">
        <v>5</v>
      </c>
      <c r="C1130">
        <v>27</v>
      </c>
      <c r="D1130" s="1">
        <v>44040</v>
      </c>
      <c r="E1130">
        <v>26.94</v>
      </c>
      <c r="F1130" t="str">
        <f>VLOOKUP(rozgrywka[[#This Row],[ID_gracza]],gracz[],2,FALSE)</f>
        <v>DJZakrÄt</v>
      </c>
      <c r="G1130" s="1">
        <f>VLOOKUP(rozgrywka[[#This Row],[ID_gracza]],gracz[],3,FALSE)</f>
        <v>44012</v>
      </c>
      <c r="H1130" t="str">
        <f>VLOOKUP(rozgrywka[[#This Row],[ID_gracza]],gracz[],4,FALSE)</f>
        <v>Polska</v>
      </c>
      <c r="I1130" t="str">
        <f>VLOOKUP(rozgrywka[[#This Row],[ID_mapy]],mapa[],2,FALSE)</f>
        <v>Gotówka Gotówka</v>
      </c>
      <c r="J1130" t="str">
        <f>VLOOKUP(rozgrywka[[#This Row],[ID_mapy]],mapa[],3,FALSE)</f>
        <v>Nadgodzinki</v>
      </c>
      <c r="K1130">
        <f>VLOOKUP(rozgrywka[[#This Row],[ID_mapy]],mapa[],4,FALSE)</f>
        <v>5</v>
      </c>
      <c r="L1130">
        <f>VLOOKUP(rozgrywka[[#This Row],[ID_mapy]],mapa[],5,FALSE)</f>
        <v>128</v>
      </c>
      <c r="M1130">
        <f>VLOOKUP(rozgrywka[[#This Row],[ID_mapy]],mapa[],6,FALSE)</f>
        <v>1000</v>
      </c>
      <c r="N1130" s="4">
        <f>MONTH(rozgrywka[[#This Row],[Data_rozgrywki]])</f>
        <v>7</v>
      </c>
      <c r="O1130" s="4">
        <f>YEAR(rozgrywka[[#This Row],[Data_rozgrywki]])</f>
        <v>2020</v>
      </c>
    </row>
    <row r="1131" spans="1:15" x14ac:dyDescent="0.25">
      <c r="A1131">
        <v>1130</v>
      </c>
      <c r="B1131">
        <v>5</v>
      </c>
      <c r="C1131">
        <v>27</v>
      </c>
      <c r="D1131" s="1">
        <v>44041</v>
      </c>
      <c r="E1131">
        <v>37.28</v>
      </c>
      <c r="F1131" t="str">
        <f>VLOOKUP(rozgrywka[[#This Row],[ID_gracza]],gracz[],2,FALSE)</f>
        <v>DJZakrÄt</v>
      </c>
      <c r="G1131" s="1">
        <f>VLOOKUP(rozgrywka[[#This Row],[ID_gracza]],gracz[],3,FALSE)</f>
        <v>44012</v>
      </c>
      <c r="H1131" t="str">
        <f>VLOOKUP(rozgrywka[[#This Row],[ID_gracza]],gracz[],4,FALSE)</f>
        <v>Polska</v>
      </c>
      <c r="I1131" t="str">
        <f>VLOOKUP(rozgrywka[[#This Row],[ID_mapy]],mapa[],2,FALSE)</f>
        <v>Gotówka Gotówka</v>
      </c>
      <c r="J1131" t="str">
        <f>VLOOKUP(rozgrywka[[#This Row],[ID_mapy]],mapa[],3,FALSE)</f>
        <v>Nadgodzinki</v>
      </c>
      <c r="K1131">
        <f>VLOOKUP(rozgrywka[[#This Row],[ID_mapy]],mapa[],4,FALSE)</f>
        <v>5</v>
      </c>
      <c r="L1131">
        <f>VLOOKUP(rozgrywka[[#This Row],[ID_mapy]],mapa[],5,FALSE)</f>
        <v>128</v>
      </c>
      <c r="M1131">
        <f>VLOOKUP(rozgrywka[[#This Row],[ID_mapy]],mapa[],6,FALSE)</f>
        <v>1000</v>
      </c>
      <c r="N1131" s="4">
        <f>MONTH(rozgrywka[[#This Row],[Data_rozgrywki]])</f>
        <v>7</v>
      </c>
      <c r="O1131" s="4">
        <f>YEAR(rozgrywka[[#This Row],[Data_rozgrywki]])</f>
        <v>2020</v>
      </c>
    </row>
    <row r="1132" spans="1:15" x14ac:dyDescent="0.25">
      <c r="A1132">
        <v>1131</v>
      </c>
      <c r="B1132">
        <v>5</v>
      </c>
      <c r="C1132">
        <v>27</v>
      </c>
      <c r="D1132" s="1">
        <v>44041</v>
      </c>
      <c r="E1132">
        <v>50.51</v>
      </c>
      <c r="F1132" t="str">
        <f>VLOOKUP(rozgrywka[[#This Row],[ID_gracza]],gracz[],2,FALSE)</f>
        <v>DJZakrÄt</v>
      </c>
      <c r="G1132" s="1">
        <f>VLOOKUP(rozgrywka[[#This Row],[ID_gracza]],gracz[],3,FALSE)</f>
        <v>44012</v>
      </c>
      <c r="H1132" t="str">
        <f>VLOOKUP(rozgrywka[[#This Row],[ID_gracza]],gracz[],4,FALSE)</f>
        <v>Polska</v>
      </c>
      <c r="I1132" t="str">
        <f>VLOOKUP(rozgrywka[[#This Row],[ID_mapy]],mapa[],2,FALSE)</f>
        <v>Gotówka Gotówka</v>
      </c>
      <c r="J1132" t="str">
        <f>VLOOKUP(rozgrywka[[#This Row],[ID_mapy]],mapa[],3,FALSE)</f>
        <v>Nadgodzinki</v>
      </c>
      <c r="K1132">
        <f>VLOOKUP(rozgrywka[[#This Row],[ID_mapy]],mapa[],4,FALSE)</f>
        <v>5</v>
      </c>
      <c r="L1132">
        <f>VLOOKUP(rozgrywka[[#This Row],[ID_mapy]],mapa[],5,FALSE)</f>
        <v>128</v>
      </c>
      <c r="M1132">
        <f>VLOOKUP(rozgrywka[[#This Row],[ID_mapy]],mapa[],6,FALSE)</f>
        <v>1000</v>
      </c>
      <c r="N1132" s="4">
        <f>MONTH(rozgrywka[[#This Row],[Data_rozgrywki]])</f>
        <v>7</v>
      </c>
      <c r="O1132" s="4">
        <f>YEAR(rozgrywka[[#This Row],[Data_rozgrywki]])</f>
        <v>2020</v>
      </c>
    </row>
    <row r="1133" spans="1:15" x14ac:dyDescent="0.25">
      <c r="A1133">
        <v>1132</v>
      </c>
      <c r="B1133">
        <v>5</v>
      </c>
      <c r="C1133">
        <v>27</v>
      </c>
      <c r="D1133" s="1">
        <v>44041</v>
      </c>
      <c r="E1133">
        <v>71.25</v>
      </c>
      <c r="F1133" t="str">
        <f>VLOOKUP(rozgrywka[[#This Row],[ID_gracza]],gracz[],2,FALSE)</f>
        <v>DJZakrÄt</v>
      </c>
      <c r="G1133" s="1">
        <f>VLOOKUP(rozgrywka[[#This Row],[ID_gracza]],gracz[],3,FALSE)</f>
        <v>44012</v>
      </c>
      <c r="H1133" t="str">
        <f>VLOOKUP(rozgrywka[[#This Row],[ID_gracza]],gracz[],4,FALSE)</f>
        <v>Polska</v>
      </c>
      <c r="I1133" t="str">
        <f>VLOOKUP(rozgrywka[[#This Row],[ID_mapy]],mapa[],2,FALSE)</f>
        <v>Gotówka Gotówka</v>
      </c>
      <c r="J1133" t="str">
        <f>VLOOKUP(rozgrywka[[#This Row],[ID_mapy]],mapa[],3,FALSE)</f>
        <v>Nadgodzinki</v>
      </c>
      <c r="K1133">
        <f>VLOOKUP(rozgrywka[[#This Row],[ID_mapy]],mapa[],4,FALSE)</f>
        <v>5</v>
      </c>
      <c r="L1133">
        <f>VLOOKUP(rozgrywka[[#This Row],[ID_mapy]],mapa[],5,FALSE)</f>
        <v>128</v>
      </c>
      <c r="M1133">
        <f>VLOOKUP(rozgrywka[[#This Row],[ID_mapy]],mapa[],6,FALSE)</f>
        <v>1000</v>
      </c>
      <c r="N1133" s="4">
        <f>MONTH(rozgrywka[[#This Row],[Data_rozgrywki]])</f>
        <v>7</v>
      </c>
      <c r="O1133" s="4">
        <f>YEAR(rozgrywka[[#This Row],[Data_rozgrywki]])</f>
        <v>2020</v>
      </c>
    </row>
    <row r="1134" spans="1:15" x14ac:dyDescent="0.25">
      <c r="A1134">
        <v>1133</v>
      </c>
      <c r="B1134">
        <v>12</v>
      </c>
      <c r="C1134">
        <v>10</v>
      </c>
      <c r="D1134" s="1">
        <v>44042</v>
      </c>
      <c r="E1134">
        <v>13.24</v>
      </c>
      <c r="F1134" t="str">
        <f>VLOOKUP(rozgrywka[[#This Row],[ID_gracza]],gracz[],2,FALSE)</f>
        <v>NieTrafiam</v>
      </c>
      <c r="G1134" s="1">
        <f>VLOOKUP(rozgrywka[[#This Row],[ID_gracza]],gracz[],3,FALSE)</f>
        <v>43988</v>
      </c>
      <c r="H1134" t="str">
        <f>VLOOKUP(rozgrywka[[#This Row],[ID_gracza]],gracz[],4,FALSE)</f>
        <v>Polska</v>
      </c>
      <c r="I1134" t="str">
        <f>VLOOKUP(rozgrywka[[#This Row],[ID_mapy]],mapa[],2,FALSE)</f>
        <v>Portek i Madeonek</v>
      </c>
      <c r="J1134" t="str">
        <f>VLOOKUP(rozgrywka[[#This Row],[ID_mapy]],mapa[],3,FALSE)</f>
        <v>Schronisko</v>
      </c>
      <c r="K1134">
        <f>VLOOKUP(rozgrywka[[#This Row],[ID_mapy]],mapa[],4,FALSE)</f>
        <v>5</v>
      </c>
      <c r="L1134">
        <f>VLOOKUP(rozgrywka[[#This Row],[ID_mapy]],mapa[],5,FALSE)</f>
        <v>128</v>
      </c>
      <c r="M1134">
        <f>VLOOKUP(rozgrywka[[#This Row],[ID_mapy]],mapa[],6,FALSE)</f>
        <v>1000</v>
      </c>
      <c r="N1134" s="4">
        <f>MONTH(rozgrywka[[#This Row],[Data_rozgrywki]])</f>
        <v>7</v>
      </c>
      <c r="O1134" s="4">
        <f>YEAR(rozgrywka[[#This Row],[Data_rozgrywki]])</f>
        <v>2020</v>
      </c>
    </row>
    <row r="1135" spans="1:15" x14ac:dyDescent="0.25">
      <c r="A1135">
        <v>1134</v>
      </c>
      <c r="B1135">
        <v>12</v>
      </c>
      <c r="C1135">
        <v>10</v>
      </c>
      <c r="D1135" s="1">
        <v>44042</v>
      </c>
      <c r="E1135">
        <v>16.36</v>
      </c>
      <c r="F1135" t="str">
        <f>VLOOKUP(rozgrywka[[#This Row],[ID_gracza]],gracz[],2,FALSE)</f>
        <v>NieTrafiam</v>
      </c>
      <c r="G1135" s="1">
        <f>VLOOKUP(rozgrywka[[#This Row],[ID_gracza]],gracz[],3,FALSE)</f>
        <v>43988</v>
      </c>
      <c r="H1135" t="str">
        <f>VLOOKUP(rozgrywka[[#This Row],[ID_gracza]],gracz[],4,FALSE)</f>
        <v>Polska</v>
      </c>
      <c r="I1135" t="str">
        <f>VLOOKUP(rozgrywka[[#This Row],[ID_mapy]],mapa[],2,FALSE)</f>
        <v>Portek i Madeonek</v>
      </c>
      <c r="J1135" t="str">
        <f>VLOOKUP(rozgrywka[[#This Row],[ID_mapy]],mapa[],3,FALSE)</f>
        <v>Schronisko</v>
      </c>
      <c r="K1135">
        <f>VLOOKUP(rozgrywka[[#This Row],[ID_mapy]],mapa[],4,FALSE)</f>
        <v>5</v>
      </c>
      <c r="L1135">
        <f>VLOOKUP(rozgrywka[[#This Row],[ID_mapy]],mapa[],5,FALSE)</f>
        <v>128</v>
      </c>
      <c r="M1135">
        <f>VLOOKUP(rozgrywka[[#This Row],[ID_mapy]],mapa[],6,FALSE)</f>
        <v>1000</v>
      </c>
      <c r="N1135" s="4">
        <f>MONTH(rozgrywka[[#This Row],[Data_rozgrywki]])</f>
        <v>7</v>
      </c>
      <c r="O1135" s="4">
        <f>YEAR(rozgrywka[[#This Row],[Data_rozgrywki]])</f>
        <v>2020</v>
      </c>
    </row>
    <row r="1136" spans="1:15" x14ac:dyDescent="0.25">
      <c r="A1136">
        <v>1135</v>
      </c>
      <c r="B1136">
        <v>12</v>
      </c>
      <c r="C1136">
        <v>10</v>
      </c>
      <c r="D1136" s="1">
        <v>44043</v>
      </c>
      <c r="E1136">
        <v>38.549999999999997</v>
      </c>
      <c r="F1136" t="str">
        <f>VLOOKUP(rozgrywka[[#This Row],[ID_gracza]],gracz[],2,FALSE)</f>
        <v>NieTrafiam</v>
      </c>
      <c r="G1136" s="1">
        <f>VLOOKUP(rozgrywka[[#This Row],[ID_gracza]],gracz[],3,FALSE)</f>
        <v>43988</v>
      </c>
      <c r="H1136" t="str">
        <f>VLOOKUP(rozgrywka[[#This Row],[ID_gracza]],gracz[],4,FALSE)</f>
        <v>Polska</v>
      </c>
      <c r="I1136" t="str">
        <f>VLOOKUP(rozgrywka[[#This Row],[ID_mapy]],mapa[],2,FALSE)</f>
        <v>Portek i Madeonek</v>
      </c>
      <c r="J1136" t="str">
        <f>VLOOKUP(rozgrywka[[#This Row],[ID_mapy]],mapa[],3,FALSE)</f>
        <v>Schronisko</v>
      </c>
      <c r="K1136">
        <f>VLOOKUP(rozgrywka[[#This Row],[ID_mapy]],mapa[],4,FALSE)</f>
        <v>5</v>
      </c>
      <c r="L1136">
        <f>VLOOKUP(rozgrywka[[#This Row],[ID_mapy]],mapa[],5,FALSE)</f>
        <v>128</v>
      </c>
      <c r="M1136">
        <f>VLOOKUP(rozgrywka[[#This Row],[ID_mapy]],mapa[],6,FALSE)</f>
        <v>1000</v>
      </c>
      <c r="N1136" s="4">
        <f>MONTH(rozgrywka[[#This Row],[Data_rozgrywki]])</f>
        <v>7</v>
      </c>
      <c r="O1136" s="4">
        <f>YEAR(rozgrywka[[#This Row],[Data_rozgrywki]])</f>
        <v>2020</v>
      </c>
    </row>
    <row r="1137" spans="1:15" x14ac:dyDescent="0.25">
      <c r="A1137">
        <v>1136</v>
      </c>
      <c r="B1137">
        <v>5</v>
      </c>
      <c r="C1137">
        <v>27</v>
      </c>
      <c r="D1137" s="1">
        <v>44044</v>
      </c>
      <c r="E1137">
        <v>78.16</v>
      </c>
      <c r="F1137" t="str">
        <f>VLOOKUP(rozgrywka[[#This Row],[ID_gracza]],gracz[],2,FALSE)</f>
        <v>DJZakrÄt</v>
      </c>
      <c r="G1137" s="1">
        <f>VLOOKUP(rozgrywka[[#This Row],[ID_gracza]],gracz[],3,FALSE)</f>
        <v>44012</v>
      </c>
      <c r="H1137" t="str">
        <f>VLOOKUP(rozgrywka[[#This Row],[ID_gracza]],gracz[],4,FALSE)</f>
        <v>Polska</v>
      </c>
      <c r="I1137" t="str">
        <f>VLOOKUP(rozgrywka[[#This Row],[ID_mapy]],mapa[],2,FALSE)</f>
        <v>Gotówka Gotówka</v>
      </c>
      <c r="J1137" t="str">
        <f>VLOOKUP(rozgrywka[[#This Row],[ID_mapy]],mapa[],3,FALSE)</f>
        <v>Nadgodzinki</v>
      </c>
      <c r="K1137">
        <f>VLOOKUP(rozgrywka[[#This Row],[ID_mapy]],mapa[],4,FALSE)</f>
        <v>5</v>
      </c>
      <c r="L1137">
        <f>VLOOKUP(rozgrywka[[#This Row],[ID_mapy]],mapa[],5,FALSE)</f>
        <v>128</v>
      </c>
      <c r="M1137">
        <f>VLOOKUP(rozgrywka[[#This Row],[ID_mapy]],mapa[],6,FALSE)</f>
        <v>1000</v>
      </c>
      <c r="N1137" s="4">
        <f>MONTH(rozgrywka[[#This Row],[Data_rozgrywki]])</f>
        <v>8</v>
      </c>
      <c r="O1137" s="4">
        <f>YEAR(rozgrywka[[#This Row],[Data_rozgrywki]])</f>
        <v>2020</v>
      </c>
    </row>
    <row r="1138" spans="1:15" x14ac:dyDescent="0.25">
      <c r="A1138">
        <v>1137</v>
      </c>
      <c r="B1138">
        <v>5</v>
      </c>
      <c r="C1138">
        <v>27</v>
      </c>
      <c r="D1138" s="1">
        <v>44044</v>
      </c>
      <c r="E1138">
        <v>87.87</v>
      </c>
      <c r="F1138" t="str">
        <f>VLOOKUP(rozgrywka[[#This Row],[ID_gracza]],gracz[],2,FALSE)</f>
        <v>DJZakrÄt</v>
      </c>
      <c r="G1138" s="1">
        <f>VLOOKUP(rozgrywka[[#This Row],[ID_gracza]],gracz[],3,FALSE)</f>
        <v>44012</v>
      </c>
      <c r="H1138" t="str">
        <f>VLOOKUP(rozgrywka[[#This Row],[ID_gracza]],gracz[],4,FALSE)</f>
        <v>Polska</v>
      </c>
      <c r="I1138" t="str">
        <f>VLOOKUP(rozgrywka[[#This Row],[ID_mapy]],mapa[],2,FALSE)</f>
        <v>Gotówka Gotówka</v>
      </c>
      <c r="J1138" t="str">
        <f>VLOOKUP(rozgrywka[[#This Row],[ID_mapy]],mapa[],3,FALSE)</f>
        <v>Nadgodzinki</v>
      </c>
      <c r="K1138">
        <f>VLOOKUP(rozgrywka[[#This Row],[ID_mapy]],mapa[],4,FALSE)</f>
        <v>5</v>
      </c>
      <c r="L1138">
        <f>VLOOKUP(rozgrywka[[#This Row],[ID_mapy]],mapa[],5,FALSE)</f>
        <v>128</v>
      </c>
      <c r="M1138">
        <f>VLOOKUP(rozgrywka[[#This Row],[ID_mapy]],mapa[],6,FALSE)</f>
        <v>1000</v>
      </c>
      <c r="N1138" s="4">
        <f>MONTH(rozgrywka[[#This Row],[Data_rozgrywki]])</f>
        <v>8</v>
      </c>
      <c r="O1138" s="4">
        <f>YEAR(rozgrywka[[#This Row],[Data_rozgrywki]])</f>
        <v>2020</v>
      </c>
    </row>
    <row r="1139" spans="1:15" x14ac:dyDescent="0.25">
      <c r="A1139">
        <v>1138</v>
      </c>
      <c r="B1139">
        <v>5</v>
      </c>
      <c r="C1139">
        <v>27</v>
      </c>
      <c r="D1139" s="1">
        <v>44045</v>
      </c>
      <c r="E1139">
        <v>95.64</v>
      </c>
      <c r="F1139" t="str">
        <f>VLOOKUP(rozgrywka[[#This Row],[ID_gracza]],gracz[],2,FALSE)</f>
        <v>DJZakrÄt</v>
      </c>
      <c r="G1139" s="1">
        <f>VLOOKUP(rozgrywka[[#This Row],[ID_gracza]],gracz[],3,FALSE)</f>
        <v>44012</v>
      </c>
      <c r="H1139" t="str">
        <f>VLOOKUP(rozgrywka[[#This Row],[ID_gracza]],gracz[],4,FALSE)</f>
        <v>Polska</v>
      </c>
      <c r="I1139" t="str">
        <f>VLOOKUP(rozgrywka[[#This Row],[ID_mapy]],mapa[],2,FALSE)</f>
        <v>Gotówka Gotówka</v>
      </c>
      <c r="J1139" t="str">
        <f>VLOOKUP(rozgrywka[[#This Row],[ID_mapy]],mapa[],3,FALSE)</f>
        <v>Nadgodzinki</v>
      </c>
      <c r="K1139">
        <f>VLOOKUP(rozgrywka[[#This Row],[ID_mapy]],mapa[],4,FALSE)</f>
        <v>5</v>
      </c>
      <c r="L1139">
        <f>VLOOKUP(rozgrywka[[#This Row],[ID_mapy]],mapa[],5,FALSE)</f>
        <v>128</v>
      </c>
      <c r="M1139">
        <f>VLOOKUP(rozgrywka[[#This Row],[ID_mapy]],mapa[],6,FALSE)</f>
        <v>1000</v>
      </c>
      <c r="N1139" s="4">
        <f>MONTH(rozgrywka[[#This Row],[Data_rozgrywki]])</f>
        <v>8</v>
      </c>
      <c r="O1139" s="4">
        <f>YEAR(rozgrywka[[#This Row],[Data_rozgrywki]])</f>
        <v>2020</v>
      </c>
    </row>
    <row r="1140" spans="1:15" x14ac:dyDescent="0.25">
      <c r="A1140">
        <v>1139</v>
      </c>
      <c r="B1140">
        <v>12</v>
      </c>
      <c r="C1140">
        <v>10</v>
      </c>
      <c r="D1140" s="1">
        <v>44045</v>
      </c>
      <c r="E1140">
        <v>40.700000000000003</v>
      </c>
      <c r="F1140" t="str">
        <f>VLOOKUP(rozgrywka[[#This Row],[ID_gracza]],gracz[],2,FALSE)</f>
        <v>NieTrafiam</v>
      </c>
      <c r="G1140" s="1">
        <f>VLOOKUP(rozgrywka[[#This Row],[ID_gracza]],gracz[],3,FALSE)</f>
        <v>43988</v>
      </c>
      <c r="H1140" t="str">
        <f>VLOOKUP(rozgrywka[[#This Row],[ID_gracza]],gracz[],4,FALSE)</f>
        <v>Polska</v>
      </c>
      <c r="I1140" t="str">
        <f>VLOOKUP(rozgrywka[[#This Row],[ID_mapy]],mapa[],2,FALSE)</f>
        <v>Portek i Madeonek</v>
      </c>
      <c r="J1140" t="str">
        <f>VLOOKUP(rozgrywka[[#This Row],[ID_mapy]],mapa[],3,FALSE)</f>
        <v>Schronisko</v>
      </c>
      <c r="K1140">
        <f>VLOOKUP(rozgrywka[[#This Row],[ID_mapy]],mapa[],4,FALSE)</f>
        <v>5</v>
      </c>
      <c r="L1140">
        <f>VLOOKUP(rozgrywka[[#This Row],[ID_mapy]],mapa[],5,FALSE)</f>
        <v>128</v>
      </c>
      <c r="M1140">
        <f>VLOOKUP(rozgrywka[[#This Row],[ID_mapy]],mapa[],6,FALSE)</f>
        <v>1000</v>
      </c>
      <c r="N1140" s="4">
        <f>MONTH(rozgrywka[[#This Row],[Data_rozgrywki]])</f>
        <v>8</v>
      </c>
      <c r="O1140" s="4">
        <f>YEAR(rozgrywka[[#This Row],[Data_rozgrywki]])</f>
        <v>2020</v>
      </c>
    </row>
    <row r="1141" spans="1:15" x14ac:dyDescent="0.25">
      <c r="A1141">
        <v>1140</v>
      </c>
      <c r="B1141">
        <v>9</v>
      </c>
      <c r="C1141">
        <v>25</v>
      </c>
      <c r="D1141" s="1">
        <v>44046</v>
      </c>
      <c r="E1141">
        <v>18.32</v>
      </c>
      <c r="F1141" t="str">
        <f>VLOOKUP(rozgrywka[[#This Row],[ID_gracza]],gracz[],2,FALSE)</f>
        <v>DerTapfen</v>
      </c>
      <c r="G1141" s="1">
        <f>VLOOKUP(rozgrywka[[#This Row],[ID_gracza]],gracz[],3,FALSE)</f>
        <v>44046</v>
      </c>
      <c r="H1141" t="str">
        <f>VLOOKUP(rozgrywka[[#This Row],[ID_gracza]],gracz[],4,FALSE)</f>
        <v>Niemcy</v>
      </c>
      <c r="I1141" t="str">
        <f>VLOOKUP(rozgrywka[[#This Row],[ID_mapy]],mapa[],2,FALSE)</f>
        <v>Przepływ</v>
      </c>
      <c r="J1141" t="str">
        <f>VLOOKUP(rozgrywka[[#This Row],[ID_mapy]],mapa[],3,FALSE)</f>
        <v>JAZDA!!!</v>
      </c>
      <c r="K1141">
        <f>VLOOKUP(rozgrywka[[#This Row],[ID_mapy]],mapa[],4,FALSE)</f>
        <v>6</v>
      </c>
      <c r="L1141">
        <f>VLOOKUP(rozgrywka[[#This Row],[ID_mapy]],mapa[],5,FALSE)</f>
        <v>150</v>
      </c>
      <c r="M1141">
        <f>VLOOKUP(rozgrywka[[#This Row],[ID_mapy]],mapa[],6,FALSE)</f>
        <v>1200</v>
      </c>
      <c r="N1141" s="4">
        <f>MONTH(rozgrywka[[#This Row],[Data_rozgrywki]])</f>
        <v>8</v>
      </c>
      <c r="O1141" s="4">
        <f>YEAR(rozgrywka[[#This Row],[Data_rozgrywki]])</f>
        <v>2020</v>
      </c>
    </row>
    <row r="1142" spans="1:15" x14ac:dyDescent="0.25">
      <c r="A1142">
        <v>1141</v>
      </c>
      <c r="B1142">
        <v>5</v>
      </c>
      <c r="C1142">
        <v>6</v>
      </c>
      <c r="D1142" s="1">
        <v>44047</v>
      </c>
      <c r="E1142">
        <v>18.059999999999999</v>
      </c>
      <c r="F1142" t="str">
        <f>VLOOKUP(rozgrywka[[#This Row],[ID_gracza]],gracz[],2,FALSE)</f>
        <v>DJZakrÄt</v>
      </c>
      <c r="G1142" s="1">
        <f>VLOOKUP(rozgrywka[[#This Row],[ID_gracza]],gracz[],3,FALSE)</f>
        <v>44012</v>
      </c>
      <c r="H1142" t="str">
        <f>VLOOKUP(rozgrywka[[#This Row],[ID_gracza]],gracz[],4,FALSE)</f>
        <v>Polska</v>
      </c>
      <c r="I1142" t="str">
        <f>VLOOKUP(rozgrywka[[#This Row],[ID_mapy]],mapa[],2,FALSE)</f>
        <v>Ramzes B.</v>
      </c>
      <c r="J1142" t="str">
        <f>VLOOKUP(rozgrywka[[#This Row],[ID_mapy]],mapa[],3,FALSE)</f>
        <v>FlakiPycha</v>
      </c>
      <c r="K1142">
        <f>VLOOKUP(rozgrywka[[#This Row],[ID_mapy]],mapa[],4,FALSE)</f>
        <v>6</v>
      </c>
      <c r="L1142">
        <f>VLOOKUP(rozgrywka[[#This Row],[ID_mapy]],mapa[],5,FALSE)</f>
        <v>130</v>
      </c>
      <c r="M1142">
        <f>VLOOKUP(rozgrywka[[#This Row],[ID_mapy]],mapa[],6,FALSE)</f>
        <v>1200</v>
      </c>
      <c r="N1142" s="4">
        <f>MONTH(rozgrywka[[#This Row],[Data_rozgrywki]])</f>
        <v>8</v>
      </c>
      <c r="O1142" s="4">
        <f>YEAR(rozgrywka[[#This Row],[Data_rozgrywki]])</f>
        <v>2020</v>
      </c>
    </row>
    <row r="1143" spans="1:15" x14ac:dyDescent="0.25">
      <c r="A1143">
        <v>1142</v>
      </c>
      <c r="B1143">
        <v>12</v>
      </c>
      <c r="C1143">
        <v>10</v>
      </c>
      <c r="D1143" s="1">
        <v>44047</v>
      </c>
      <c r="E1143">
        <v>47.57</v>
      </c>
      <c r="F1143" t="str">
        <f>VLOOKUP(rozgrywka[[#This Row],[ID_gracza]],gracz[],2,FALSE)</f>
        <v>NieTrafiam</v>
      </c>
      <c r="G1143" s="1">
        <f>VLOOKUP(rozgrywka[[#This Row],[ID_gracza]],gracz[],3,FALSE)</f>
        <v>43988</v>
      </c>
      <c r="H1143" t="str">
        <f>VLOOKUP(rozgrywka[[#This Row],[ID_gracza]],gracz[],4,FALSE)</f>
        <v>Polska</v>
      </c>
      <c r="I1143" t="str">
        <f>VLOOKUP(rozgrywka[[#This Row],[ID_mapy]],mapa[],2,FALSE)</f>
        <v>Portek i Madeonek</v>
      </c>
      <c r="J1143" t="str">
        <f>VLOOKUP(rozgrywka[[#This Row],[ID_mapy]],mapa[],3,FALSE)</f>
        <v>Schronisko</v>
      </c>
      <c r="K1143">
        <f>VLOOKUP(rozgrywka[[#This Row],[ID_mapy]],mapa[],4,FALSE)</f>
        <v>5</v>
      </c>
      <c r="L1143">
        <f>VLOOKUP(rozgrywka[[#This Row],[ID_mapy]],mapa[],5,FALSE)</f>
        <v>128</v>
      </c>
      <c r="M1143">
        <f>VLOOKUP(rozgrywka[[#This Row],[ID_mapy]],mapa[],6,FALSE)</f>
        <v>1000</v>
      </c>
      <c r="N1143" s="4">
        <f>MONTH(rozgrywka[[#This Row],[Data_rozgrywki]])</f>
        <v>8</v>
      </c>
      <c r="O1143" s="4">
        <f>YEAR(rozgrywka[[#This Row],[Data_rozgrywki]])</f>
        <v>2020</v>
      </c>
    </row>
    <row r="1144" spans="1:15" x14ac:dyDescent="0.25">
      <c r="A1144">
        <v>1143</v>
      </c>
      <c r="B1144">
        <v>12</v>
      </c>
      <c r="C1144">
        <v>10</v>
      </c>
      <c r="D1144" s="1">
        <v>44047</v>
      </c>
      <c r="E1144">
        <v>49.27</v>
      </c>
      <c r="F1144" t="str">
        <f>VLOOKUP(rozgrywka[[#This Row],[ID_gracza]],gracz[],2,FALSE)</f>
        <v>NieTrafiam</v>
      </c>
      <c r="G1144" s="1">
        <f>VLOOKUP(rozgrywka[[#This Row],[ID_gracza]],gracz[],3,FALSE)</f>
        <v>43988</v>
      </c>
      <c r="H1144" t="str">
        <f>VLOOKUP(rozgrywka[[#This Row],[ID_gracza]],gracz[],4,FALSE)</f>
        <v>Polska</v>
      </c>
      <c r="I1144" t="str">
        <f>VLOOKUP(rozgrywka[[#This Row],[ID_mapy]],mapa[],2,FALSE)</f>
        <v>Portek i Madeonek</v>
      </c>
      <c r="J1144" t="str">
        <f>VLOOKUP(rozgrywka[[#This Row],[ID_mapy]],mapa[],3,FALSE)</f>
        <v>Schronisko</v>
      </c>
      <c r="K1144">
        <f>VLOOKUP(rozgrywka[[#This Row],[ID_mapy]],mapa[],4,FALSE)</f>
        <v>5</v>
      </c>
      <c r="L1144">
        <f>VLOOKUP(rozgrywka[[#This Row],[ID_mapy]],mapa[],5,FALSE)</f>
        <v>128</v>
      </c>
      <c r="M1144">
        <f>VLOOKUP(rozgrywka[[#This Row],[ID_mapy]],mapa[],6,FALSE)</f>
        <v>1000</v>
      </c>
      <c r="N1144" s="4">
        <f>MONTH(rozgrywka[[#This Row],[Data_rozgrywki]])</f>
        <v>8</v>
      </c>
      <c r="O1144" s="4">
        <f>YEAR(rozgrywka[[#This Row],[Data_rozgrywki]])</f>
        <v>2020</v>
      </c>
    </row>
    <row r="1145" spans="1:15" x14ac:dyDescent="0.25">
      <c r="A1145">
        <v>1144</v>
      </c>
      <c r="B1145">
        <v>12</v>
      </c>
      <c r="C1145">
        <v>10</v>
      </c>
      <c r="D1145" s="1">
        <v>44047</v>
      </c>
      <c r="E1145">
        <v>48.54</v>
      </c>
      <c r="F1145" t="str">
        <f>VLOOKUP(rozgrywka[[#This Row],[ID_gracza]],gracz[],2,FALSE)</f>
        <v>NieTrafiam</v>
      </c>
      <c r="G1145" s="1">
        <f>VLOOKUP(rozgrywka[[#This Row],[ID_gracza]],gracz[],3,FALSE)</f>
        <v>43988</v>
      </c>
      <c r="H1145" t="str">
        <f>VLOOKUP(rozgrywka[[#This Row],[ID_gracza]],gracz[],4,FALSE)</f>
        <v>Polska</v>
      </c>
      <c r="I1145" t="str">
        <f>VLOOKUP(rozgrywka[[#This Row],[ID_mapy]],mapa[],2,FALSE)</f>
        <v>Portek i Madeonek</v>
      </c>
      <c r="J1145" t="str">
        <f>VLOOKUP(rozgrywka[[#This Row],[ID_mapy]],mapa[],3,FALSE)</f>
        <v>Schronisko</v>
      </c>
      <c r="K1145">
        <f>VLOOKUP(rozgrywka[[#This Row],[ID_mapy]],mapa[],4,FALSE)</f>
        <v>5</v>
      </c>
      <c r="L1145">
        <f>VLOOKUP(rozgrywka[[#This Row],[ID_mapy]],mapa[],5,FALSE)</f>
        <v>128</v>
      </c>
      <c r="M1145">
        <f>VLOOKUP(rozgrywka[[#This Row],[ID_mapy]],mapa[],6,FALSE)</f>
        <v>1000</v>
      </c>
      <c r="N1145" s="4">
        <f>MONTH(rozgrywka[[#This Row],[Data_rozgrywki]])</f>
        <v>8</v>
      </c>
      <c r="O1145" s="4">
        <f>YEAR(rozgrywka[[#This Row],[Data_rozgrywki]])</f>
        <v>2020</v>
      </c>
    </row>
    <row r="1146" spans="1:15" x14ac:dyDescent="0.25">
      <c r="A1146">
        <v>1145</v>
      </c>
      <c r="B1146">
        <v>5</v>
      </c>
      <c r="C1146">
        <v>6</v>
      </c>
      <c r="D1146" s="1">
        <v>44048</v>
      </c>
      <c r="E1146">
        <v>28.7</v>
      </c>
      <c r="F1146" t="str">
        <f>VLOOKUP(rozgrywka[[#This Row],[ID_gracza]],gracz[],2,FALSE)</f>
        <v>DJZakrÄt</v>
      </c>
      <c r="G1146" s="1">
        <f>VLOOKUP(rozgrywka[[#This Row],[ID_gracza]],gracz[],3,FALSE)</f>
        <v>44012</v>
      </c>
      <c r="H1146" t="str">
        <f>VLOOKUP(rozgrywka[[#This Row],[ID_gracza]],gracz[],4,FALSE)</f>
        <v>Polska</v>
      </c>
      <c r="I1146" t="str">
        <f>VLOOKUP(rozgrywka[[#This Row],[ID_mapy]],mapa[],2,FALSE)</f>
        <v>Ramzes B.</v>
      </c>
      <c r="J1146" t="str">
        <f>VLOOKUP(rozgrywka[[#This Row],[ID_mapy]],mapa[],3,FALSE)</f>
        <v>FlakiPycha</v>
      </c>
      <c r="K1146">
        <f>VLOOKUP(rozgrywka[[#This Row],[ID_mapy]],mapa[],4,FALSE)</f>
        <v>6</v>
      </c>
      <c r="L1146">
        <f>VLOOKUP(rozgrywka[[#This Row],[ID_mapy]],mapa[],5,FALSE)</f>
        <v>130</v>
      </c>
      <c r="M1146">
        <f>VLOOKUP(rozgrywka[[#This Row],[ID_mapy]],mapa[],6,FALSE)</f>
        <v>1200</v>
      </c>
      <c r="N1146" s="4">
        <f>MONTH(rozgrywka[[#This Row],[Data_rozgrywki]])</f>
        <v>8</v>
      </c>
      <c r="O1146" s="4">
        <f>YEAR(rozgrywka[[#This Row],[Data_rozgrywki]])</f>
        <v>2020</v>
      </c>
    </row>
    <row r="1147" spans="1:15" x14ac:dyDescent="0.25">
      <c r="A1147">
        <v>1146</v>
      </c>
      <c r="B1147">
        <v>5</v>
      </c>
      <c r="C1147">
        <v>6</v>
      </c>
      <c r="D1147" s="1">
        <v>44048</v>
      </c>
      <c r="E1147">
        <v>26.57</v>
      </c>
      <c r="F1147" t="str">
        <f>VLOOKUP(rozgrywka[[#This Row],[ID_gracza]],gracz[],2,FALSE)</f>
        <v>DJZakrÄt</v>
      </c>
      <c r="G1147" s="1">
        <f>VLOOKUP(rozgrywka[[#This Row],[ID_gracza]],gracz[],3,FALSE)</f>
        <v>44012</v>
      </c>
      <c r="H1147" t="str">
        <f>VLOOKUP(rozgrywka[[#This Row],[ID_gracza]],gracz[],4,FALSE)</f>
        <v>Polska</v>
      </c>
      <c r="I1147" t="str">
        <f>VLOOKUP(rozgrywka[[#This Row],[ID_mapy]],mapa[],2,FALSE)</f>
        <v>Ramzes B.</v>
      </c>
      <c r="J1147" t="str">
        <f>VLOOKUP(rozgrywka[[#This Row],[ID_mapy]],mapa[],3,FALSE)</f>
        <v>FlakiPycha</v>
      </c>
      <c r="K1147">
        <f>VLOOKUP(rozgrywka[[#This Row],[ID_mapy]],mapa[],4,FALSE)</f>
        <v>6</v>
      </c>
      <c r="L1147">
        <f>VLOOKUP(rozgrywka[[#This Row],[ID_mapy]],mapa[],5,FALSE)</f>
        <v>130</v>
      </c>
      <c r="M1147">
        <f>VLOOKUP(rozgrywka[[#This Row],[ID_mapy]],mapa[],6,FALSE)</f>
        <v>1200</v>
      </c>
      <c r="N1147" s="4">
        <f>MONTH(rozgrywka[[#This Row],[Data_rozgrywki]])</f>
        <v>8</v>
      </c>
      <c r="O1147" s="4">
        <f>YEAR(rozgrywka[[#This Row],[Data_rozgrywki]])</f>
        <v>2020</v>
      </c>
    </row>
    <row r="1148" spans="1:15" x14ac:dyDescent="0.25">
      <c r="A1148">
        <v>1147</v>
      </c>
      <c r="B1148">
        <v>5</v>
      </c>
      <c r="C1148">
        <v>6</v>
      </c>
      <c r="D1148" s="1">
        <v>44048</v>
      </c>
      <c r="E1148">
        <v>40.56</v>
      </c>
      <c r="F1148" t="str">
        <f>VLOOKUP(rozgrywka[[#This Row],[ID_gracza]],gracz[],2,FALSE)</f>
        <v>DJZakrÄt</v>
      </c>
      <c r="G1148" s="1">
        <f>VLOOKUP(rozgrywka[[#This Row],[ID_gracza]],gracz[],3,FALSE)</f>
        <v>44012</v>
      </c>
      <c r="H1148" t="str">
        <f>VLOOKUP(rozgrywka[[#This Row],[ID_gracza]],gracz[],4,FALSE)</f>
        <v>Polska</v>
      </c>
      <c r="I1148" t="str">
        <f>VLOOKUP(rozgrywka[[#This Row],[ID_mapy]],mapa[],2,FALSE)</f>
        <v>Ramzes B.</v>
      </c>
      <c r="J1148" t="str">
        <f>VLOOKUP(rozgrywka[[#This Row],[ID_mapy]],mapa[],3,FALSE)</f>
        <v>FlakiPycha</v>
      </c>
      <c r="K1148">
        <f>VLOOKUP(rozgrywka[[#This Row],[ID_mapy]],mapa[],4,FALSE)</f>
        <v>6</v>
      </c>
      <c r="L1148">
        <f>VLOOKUP(rozgrywka[[#This Row],[ID_mapy]],mapa[],5,FALSE)</f>
        <v>130</v>
      </c>
      <c r="M1148">
        <f>VLOOKUP(rozgrywka[[#This Row],[ID_mapy]],mapa[],6,FALSE)</f>
        <v>1200</v>
      </c>
      <c r="N1148" s="4">
        <f>MONTH(rozgrywka[[#This Row],[Data_rozgrywki]])</f>
        <v>8</v>
      </c>
      <c r="O1148" s="4">
        <f>YEAR(rozgrywka[[#This Row],[Data_rozgrywki]])</f>
        <v>2020</v>
      </c>
    </row>
    <row r="1149" spans="1:15" x14ac:dyDescent="0.25">
      <c r="A1149">
        <v>1148</v>
      </c>
      <c r="B1149">
        <v>5</v>
      </c>
      <c r="C1149">
        <v>6</v>
      </c>
      <c r="D1149" s="1">
        <v>44048</v>
      </c>
      <c r="E1149">
        <v>56.27</v>
      </c>
      <c r="F1149" t="str">
        <f>VLOOKUP(rozgrywka[[#This Row],[ID_gracza]],gracz[],2,FALSE)</f>
        <v>DJZakrÄt</v>
      </c>
      <c r="G1149" s="1">
        <f>VLOOKUP(rozgrywka[[#This Row],[ID_gracza]],gracz[],3,FALSE)</f>
        <v>44012</v>
      </c>
      <c r="H1149" t="str">
        <f>VLOOKUP(rozgrywka[[#This Row],[ID_gracza]],gracz[],4,FALSE)</f>
        <v>Polska</v>
      </c>
      <c r="I1149" t="str">
        <f>VLOOKUP(rozgrywka[[#This Row],[ID_mapy]],mapa[],2,FALSE)</f>
        <v>Ramzes B.</v>
      </c>
      <c r="J1149" t="str">
        <f>VLOOKUP(rozgrywka[[#This Row],[ID_mapy]],mapa[],3,FALSE)</f>
        <v>FlakiPycha</v>
      </c>
      <c r="K1149">
        <f>VLOOKUP(rozgrywka[[#This Row],[ID_mapy]],mapa[],4,FALSE)</f>
        <v>6</v>
      </c>
      <c r="L1149">
        <f>VLOOKUP(rozgrywka[[#This Row],[ID_mapy]],mapa[],5,FALSE)</f>
        <v>130</v>
      </c>
      <c r="M1149">
        <f>VLOOKUP(rozgrywka[[#This Row],[ID_mapy]],mapa[],6,FALSE)</f>
        <v>1200</v>
      </c>
      <c r="N1149" s="4">
        <f>MONTH(rozgrywka[[#This Row],[Data_rozgrywki]])</f>
        <v>8</v>
      </c>
      <c r="O1149" s="4">
        <f>YEAR(rozgrywka[[#This Row],[Data_rozgrywki]])</f>
        <v>2020</v>
      </c>
    </row>
    <row r="1150" spans="1:15" x14ac:dyDescent="0.25">
      <c r="A1150">
        <v>1149</v>
      </c>
      <c r="B1150">
        <v>9</v>
      </c>
      <c r="C1150">
        <v>25</v>
      </c>
      <c r="D1150" s="1">
        <v>44049</v>
      </c>
      <c r="E1150">
        <v>20.85</v>
      </c>
      <c r="F1150" t="str">
        <f>VLOOKUP(rozgrywka[[#This Row],[ID_gracza]],gracz[],2,FALSE)</f>
        <v>DerTapfen</v>
      </c>
      <c r="G1150" s="1">
        <f>VLOOKUP(rozgrywka[[#This Row],[ID_gracza]],gracz[],3,FALSE)</f>
        <v>44046</v>
      </c>
      <c r="H1150" t="str">
        <f>VLOOKUP(rozgrywka[[#This Row],[ID_gracza]],gracz[],4,FALSE)</f>
        <v>Niemcy</v>
      </c>
      <c r="I1150" t="str">
        <f>VLOOKUP(rozgrywka[[#This Row],[ID_mapy]],mapa[],2,FALSE)</f>
        <v>Przepływ</v>
      </c>
      <c r="J1150" t="str">
        <f>VLOOKUP(rozgrywka[[#This Row],[ID_mapy]],mapa[],3,FALSE)</f>
        <v>JAZDA!!!</v>
      </c>
      <c r="K1150">
        <f>VLOOKUP(rozgrywka[[#This Row],[ID_mapy]],mapa[],4,FALSE)</f>
        <v>6</v>
      </c>
      <c r="L1150">
        <f>VLOOKUP(rozgrywka[[#This Row],[ID_mapy]],mapa[],5,FALSE)</f>
        <v>150</v>
      </c>
      <c r="M1150">
        <f>VLOOKUP(rozgrywka[[#This Row],[ID_mapy]],mapa[],6,FALSE)</f>
        <v>1200</v>
      </c>
      <c r="N1150" s="4">
        <f>MONTH(rozgrywka[[#This Row],[Data_rozgrywki]])</f>
        <v>8</v>
      </c>
      <c r="O1150" s="4">
        <f>YEAR(rozgrywka[[#This Row],[Data_rozgrywki]])</f>
        <v>2020</v>
      </c>
    </row>
    <row r="1151" spans="1:15" x14ac:dyDescent="0.25">
      <c r="A1151">
        <v>1150</v>
      </c>
      <c r="B1151">
        <v>12</v>
      </c>
      <c r="C1151">
        <v>10</v>
      </c>
      <c r="D1151" s="1">
        <v>44050</v>
      </c>
      <c r="E1151">
        <v>65.59</v>
      </c>
      <c r="F1151" t="str">
        <f>VLOOKUP(rozgrywka[[#This Row],[ID_gracza]],gracz[],2,FALSE)</f>
        <v>NieTrafiam</v>
      </c>
      <c r="G1151" s="1">
        <f>VLOOKUP(rozgrywka[[#This Row],[ID_gracza]],gracz[],3,FALSE)</f>
        <v>43988</v>
      </c>
      <c r="H1151" t="str">
        <f>VLOOKUP(rozgrywka[[#This Row],[ID_gracza]],gracz[],4,FALSE)</f>
        <v>Polska</v>
      </c>
      <c r="I1151" t="str">
        <f>VLOOKUP(rozgrywka[[#This Row],[ID_mapy]],mapa[],2,FALSE)</f>
        <v>Portek i Madeonek</v>
      </c>
      <c r="J1151" t="str">
        <f>VLOOKUP(rozgrywka[[#This Row],[ID_mapy]],mapa[],3,FALSE)</f>
        <v>Schronisko</v>
      </c>
      <c r="K1151">
        <f>VLOOKUP(rozgrywka[[#This Row],[ID_mapy]],mapa[],4,FALSE)</f>
        <v>5</v>
      </c>
      <c r="L1151">
        <f>VLOOKUP(rozgrywka[[#This Row],[ID_mapy]],mapa[],5,FALSE)</f>
        <v>128</v>
      </c>
      <c r="M1151">
        <f>VLOOKUP(rozgrywka[[#This Row],[ID_mapy]],mapa[],6,FALSE)</f>
        <v>1000</v>
      </c>
      <c r="N1151" s="4">
        <f>MONTH(rozgrywka[[#This Row],[Data_rozgrywki]])</f>
        <v>8</v>
      </c>
      <c r="O1151" s="4">
        <f>YEAR(rozgrywka[[#This Row],[Data_rozgrywki]])</f>
        <v>2020</v>
      </c>
    </row>
    <row r="1152" spans="1:15" x14ac:dyDescent="0.25">
      <c r="A1152">
        <v>1151</v>
      </c>
      <c r="B1152">
        <v>12</v>
      </c>
      <c r="C1152">
        <v>10</v>
      </c>
      <c r="D1152" s="1">
        <v>44050</v>
      </c>
      <c r="E1152">
        <v>53.75</v>
      </c>
      <c r="F1152" t="str">
        <f>VLOOKUP(rozgrywka[[#This Row],[ID_gracza]],gracz[],2,FALSE)</f>
        <v>NieTrafiam</v>
      </c>
      <c r="G1152" s="1">
        <f>VLOOKUP(rozgrywka[[#This Row],[ID_gracza]],gracz[],3,FALSE)</f>
        <v>43988</v>
      </c>
      <c r="H1152" t="str">
        <f>VLOOKUP(rozgrywka[[#This Row],[ID_gracza]],gracz[],4,FALSE)</f>
        <v>Polska</v>
      </c>
      <c r="I1152" t="str">
        <f>VLOOKUP(rozgrywka[[#This Row],[ID_mapy]],mapa[],2,FALSE)</f>
        <v>Portek i Madeonek</v>
      </c>
      <c r="J1152" t="str">
        <f>VLOOKUP(rozgrywka[[#This Row],[ID_mapy]],mapa[],3,FALSE)</f>
        <v>Schronisko</v>
      </c>
      <c r="K1152">
        <f>VLOOKUP(rozgrywka[[#This Row],[ID_mapy]],mapa[],4,FALSE)</f>
        <v>5</v>
      </c>
      <c r="L1152">
        <f>VLOOKUP(rozgrywka[[#This Row],[ID_mapy]],mapa[],5,FALSE)</f>
        <v>128</v>
      </c>
      <c r="M1152">
        <f>VLOOKUP(rozgrywka[[#This Row],[ID_mapy]],mapa[],6,FALSE)</f>
        <v>1000</v>
      </c>
      <c r="N1152" s="4">
        <f>MONTH(rozgrywka[[#This Row],[Data_rozgrywki]])</f>
        <v>8</v>
      </c>
      <c r="O1152" s="4">
        <f>YEAR(rozgrywka[[#This Row],[Data_rozgrywki]])</f>
        <v>2020</v>
      </c>
    </row>
    <row r="1153" spans="1:15" x14ac:dyDescent="0.25">
      <c r="A1153">
        <v>1152</v>
      </c>
      <c r="B1153">
        <v>12</v>
      </c>
      <c r="C1153">
        <v>10</v>
      </c>
      <c r="D1153" s="1">
        <v>44050</v>
      </c>
      <c r="E1153">
        <v>83.01</v>
      </c>
      <c r="F1153" t="str">
        <f>VLOOKUP(rozgrywka[[#This Row],[ID_gracza]],gracz[],2,FALSE)</f>
        <v>NieTrafiam</v>
      </c>
      <c r="G1153" s="1">
        <f>VLOOKUP(rozgrywka[[#This Row],[ID_gracza]],gracz[],3,FALSE)</f>
        <v>43988</v>
      </c>
      <c r="H1153" t="str">
        <f>VLOOKUP(rozgrywka[[#This Row],[ID_gracza]],gracz[],4,FALSE)</f>
        <v>Polska</v>
      </c>
      <c r="I1153" t="str">
        <f>VLOOKUP(rozgrywka[[#This Row],[ID_mapy]],mapa[],2,FALSE)</f>
        <v>Portek i Madeonek</v>
      </c>
      <c r="J1153" t="str">
        <f>VLOOKUP(rozgrywka[[#This Row],[ID_mapy]],mapa[],3,FALSE)</f>
        <v>Schronisko</v>
      </c>
      <c r="K1153">
        <f>VLOOKUP(rozgrywka[[#This Row],[ID_mapy]],mapa[],4,FALSE)</f>
        <v>5</v>
      </c>
      <c r="L1153">
        <f>VLOOKUP(rozgrywka[[#This Row],[ID_mapy]],mapa[],5,FALSE)</f>
        <v>128</v>
      </c>
      <c r="M1153">
        <f>VLOOKUP(rozgrywka[[#This Row],[ID_mapy]],mapa[],6,FALSE)</f>
        <v>1000</v>
      </c>
      <c r="N1153" s="4">
        <f>MONTH(rozgrywka[[#This Row],[Data_rozgrywki]])</f>
        <v>8</v>
      </c>
      <c r="O1153" s="4">
        <f>YEAR(rozgrywka[[#This Row],[Data_rozgrywki]])</f>
        <v>2020</v>
      </c>
    </row>
    <row r="1154" spans="1:15" x14ac:dyDescent="0.25">
      <c r="A1154">
        <v>1153</v>
      </c>
      <c r="B1154">
        <v>12</v>
      </c>
      <c r="C1154">
        <v>11</v>
      </c>
      <c r="D1154" s="1">
        <v>44050</v>
      </c>
      <c r="E1154">
        <v>10</v>
      </c>
      <c r="F1154" t="str">
        <f>VLOOKUP(rozgrywka[[#This Row],[ID_gracza]],gracz[],2,FALSE)</f>
        <v>NieTrafiam</v>
      </c>
      <c r="G1154" s="1">
        <f>VLOOKUP(rozgrywka[[#This Row],[ID_gracza]],gracz[],3,FALSE)</f>
        <v>43988</v>
      </c>
      <c r="H1154" t="str">
        <f>VLOOKUP(rozgrywka[[#This Row],[ID_gracza]],gracz[],4,FALSE)</f>
        <v>Polska</v>
      </c>
      <c r="I1154" t="str">
        <f>VLOOKUP(rozgrywka[[#This Row],[ID_mapy]],mapa[],2,FALSE)</f>
        <v>Tofik Lis</v>
      </c>
      <c r="J1154" t="str">
        <f>VLOOKUP(rozgrywka[[#This Row],[ID_mapy]],mapa[],3,FALSE)</f>
        <v>Nadzieje i Marzenia</v>
      </c>
      <c r="K1154">
        <f>VLOOKUP(rozgrywka[[#This Row],[ID_mapy]],mapa[],4,FALSE)</f>
        <v>6</v>
      </c>
      <c r="L1154">
        <f>VLOOKUP(rozgrywka[[#This Row],[ID_mapy]],mapa[],5,FALSE)</f>
        <v>120</v>
      </c>
      <c r="M1154">
        <f>VLOOKUP(rozgrywka[[#This Row],[ID_mapy]],mapa[],6,FALSE)</f>
        <v>1200</v>
      </c>
      <c r="N1154" s="4">
        <f>MONTH(rozgrywka[[#This Row],[Data_rozgrywki]])</f>
        <v>8</v>
      </c>
      <c r="O1154" s="4">
        <f>YEAR(rozgrywka[[#This Row],[Data_rozgrywki]])</f>
        <v>2020</v>
      </c>
    </row>
    <row r="1155" spans="1:15" x14ac:dyDescent="0.25">
      <c r="A1155">
        <v>1154</v>
      </c>
      <c r="B1155">
        <v>12</v>
      </c>
      <c r="C1155">
        <v>11</v>
      </c>
      <c r="D1155" s="1">
        <v>44050</v>
      </c>
      <c r="E1155">
        <v>20.45</v>
      </c>
      <c r="F1155" t="str">
        <f>VLOOKUP(rozgrywka[[#This Row],[ID_gracza]],gracz[],2,FALSE)</f>
        <v>NieTrafiam</v>
      </c>
      <c r="G1155" s="1">
        <f>VLOOKUP(rozgrywka[[#This Row],[ID_gracza]],gracz[],3,FALSE)</f>
        <v>43988</v>
      </c>
      <c r="H1155" t="str">
        <f>VLOOKUP(rozgrywka[[#This Row],[ID_gracza]],gracz[],4,FALSE)</f>
        <v>Polska</v>
      </c>
      <c r="I1155" t="str">
        <f>VLOOKUP(rozgrywka[[#This Row],[ID_mapy]],mapa[],2,FALSE)</f>
        <v>Tofik Lis</v>
      </c>
      <c r="J1155" t="str">
        <f>VLOOKUP(rozgrywka[[#This Row],[ID_mapy]],mapa[],3,FALSE)</f>
        <v>Nadzieje i Marzenia</v>
      </c>
      <c r="K1155">
        <f>VLOOKUP(rozgrywka[[#This Row],[ID_mapy]],mapa[],4,FALSE)</f>
        <v>6</v>
      </c>
      <c r="L1155">
        <f>VLOOKUP(rozgrywka[[#This Row],[ID_mapy]],mapa[],5,FALSE)</f>
        <v>120</v>
      </c>
      <c r="M1155">
        <f>VLOOKUP(rozgrywka[[#This Row],[ID_mapy]],mapa[],6,FALSE)</f>
        <v>1200</v>
      </c>
      <c r="N1155" s="4">
        <f>MONTH(rozgrywka[[#This Row],[Data_rozgrywki]])</f>
        <v>8</v>
      </c>
      <c r="O1155" s="4">
        <f>YEAR(rozgrywka[[#This Row],[Data_rozgrywki]])</f>
        <v>2020</v>
      </c>
    </row>
    <row r="1156" spans="1:15" x14ac:dyDescent="0.25">
      <c r="A1156">
        <v>1155</v>
      </c>
      <c r="B1156">
        <v>12</v>
      </c>
      <c r="C1156">
        <v>11</v>
      </c>
      <c r="D1156" s="1">
        <v>44050</v>
      </c>
      <c r="E1156">
        <v>31.86</v>
      </c>
      <c r="F1156" t="str">
        <f>VLOOKUP(rozgrywka[[#This Row],[ID_gracza]],gracz[],2,FALSE)</f>
        <v>NieTrafiam</v>
      </c>
      <c r="G1156" s="1">
        <f>VLOOKUP(rozgrywka[[#This Row],[ID_gracza]],gracz[],3,FALSE)</f>
        <v>43988</v>
      </c>
      <c r="H1156" t="str">
        <f>VLOOKUP(rozgrywka[[#This Row],[ID_gracza]],gracz[],4,FALSE)</f>
        <v>Polska</v>
      </c>
      <c r="I1156" t="str">
        <f>VLOOKUP(rozgrywka[[#This Row],[ID_mapy]],mapa[],2,FALSE)</f>
        <v>Tofik Lis</v>
      </c>
      <c r="J1156" t="str">
        <f>VLOOKUP(rozgrywka[[#This Row],[ID_mapy]],mapa[],3,FALSE)</f>
        <v>Nadzieje i Marzenia</v>
      </c>
      <c r="K1156">
        <f>VLOOKUP(rozgrywka[[#This Row],[ID_mapy]],mapa[],4,FALSE)</f>
        <v>6</v>
      </c>
      <c r="L1156">
        <f>VLOOKUP(rozgrywka[[#This Row],[ID_mapy]],mapa[],5,FALSE)</f>
        <v>120</v>
      </c>
      <c r="M1156">
        <f>VLOOKUP(rozgrywka[[#This Row],[ID_mapy]],mapa[],6,FALSE)</f>
        <v>1200</v>
      </c>
      <c r="N1156" s="4">
        <f>MONTH(rozgrywka[[#This Row],[Data_rozgrywki]])</f>
        <v>8</v>
      </c>
      <c r="O1156" s="4">
        <f>YEAR(rozgrywka[[#This Row],[Data_rozgrywki]])</f>
        <v>2020</v>
      </c>
    </row>
    <row r="1157" spans="1:15" x14ac:dyDescent="0.25">
      <c r="A1157">
        <v>1156</v>
      </c>
      <c r="B1157">
        <v>5</v>
      </c>
      <c r="C1157">
        <v>6</v>
      </c>
      <c r="D1157" s="1">
        <v>44051</v>
      </c>
      <c r="E1157">
        <v>62.91</v>
      </c>
      <c r="F1157" t="str">
        <f>VLOOKUP(rozgrywka[[#This Row],[ID_gracza]],gracz[],2,FALSE)</f>
        <v>DJZakrÄt</v>
      </c>
      <c r="G1157" s="1">
        <f>VLOOKUP(rozgrywka[[#This Row],[ID_gracza]],gracz[],3,FALSE)</f>
        <v>44012</v>
      </c>
      <c r="H1157" t="str">
        <f>VLOOKUP(rozgrywka[[#This Row],[ID_gracza]],gracz[],4,FALSE)</f>
        <v>Polska</v>
      </c>
      <c r="I1157" t="str">
        <f>VLOOKUP(rozgrywka[[#This Row],[ID_mapy]],mapa[],2,FALSE)</f>
        <v>Ramzes B.</v>
      </c>
      <c r="J1157" t="str">
        <f>VLOOKUP(rozgrywka[[#This Row],[ID_mapy]],mapa[],3,FALSE)</f>
        <v>FlakiPycha</v>
      </c>
      <c r="K1157">
        <f>VLOOKUP(rozgrywka[[#This Row],[ID_mapy]],mapa[],4,FALSE)</f>
        <v>6</v>
      </c>
      <c r="L1157">
        <f>VLOOKUP(rozgrywka[[#This Row],[ID_mapy]],mapa[],5,FALSE)</f>
        <v>130</v>
      </c>
      <c r="M1157">
        <f>VLOOKUP(rozgrywka[[#This Row],[ID_mapy]],mapa[],6,FALSE)</f>
        <v>1200</v>
      </c>
      <c r="N1157" s="4">
        <f>MONTH(rozgrywka[[#This Row],[Data_rozgrywki]])</f>
        <v>8</v>
      </c>
      <c r="O1157" s="4">
        <f>YEAR(rozgrywka[[#This Row],[Data_rozgrywki]])</f>
        <v>2020</v>
      </c>
    </row>
    <row r="1158" spans="1:15" x14ac:dyDescent="0.25">
      <c r="A1158">
        <v>1157</v>
      </c>
      <c r="B1158">
        <v>5</v>
      </c>
      <c r="C1158">
        <v>6</v>
      </c>
      <c r="D1158" s="1">
        <v>44051</v>
      </c>
      <c r="E1158">
        <v>57.97</v>
      </c>
      <c r="F1158" t="str">
        <f>VLOOKUP(rozgrywka[[#This Row],[ID_gracza]],gracz[],2,FALSE)</f>
        <v>DJZakrÄt</v>
      </c>
      <c r="G1158" s="1">
        <f>VLOOKUP(rozgrywka[[#This Row],[ID_gracza]],gracz[],3,FALSE)</f>
        <v>44012</v>
      </c>
      <c r="H1158" t="str">
        <f>VLOOKUP(rozgrywka[[#This Row],[ID_gracza]],gracz[],4,FALSE)</f>
        <v>Polska</v>
      </c>
      <c r="I1158" t="str">
        <f>VLOOKUP(rozgrywka[[#This Row],[ID_mapy]],mapa[],2,FALSE)</f>
        <v>Ramzes B.</v>
      </c>
      <c r="J1158" t="str">
        <f>VLOOKUP(rozgrywka[[#This Row],[ID_mapy]],mapa[],3,FALSE)</f>
        <v>FlakiPycha</v>
      </c>
      <c r="K1158">
        <f>VLOOKUP(rozgrywka[[#This Row],[ID_mapy]],mapa[],4,FALSE)</f>
        <v>6</v>
      </c>
      <c r="L1158">
        <f>VLOOKUP(rozgrywka[[#This Row],[ID_mapy]],mapa[],5,FALSE)</f>
        <v>130</v>
      </c>
      <c r="M1158">
        <f>VLOOKUP(rozgrywka[[#This Row],[ID_mapy]],mapa[],6,FALSE)</f>
        <v>1200</v>
      </c>
      <c r="N1158" s="4">
        <f>MONTH(rozgrywka[[#This Row],[Data_rozgrywki]])</f>
        <v>8</v>
      </c>
      <c r="O1158" s="4">
        <f>YEAR(rozgrywka[[#This Row],[Data_rozgrywki]])</f>
        <v>2020</v>
      </c>
    </row>
    <row r="1159" spans="1:15" x14ac:dyDescent="0.25">
      <c r="A1159">
        <v>1158</v>
      </c>
      <c r="B1159">
        <v>5</v>
      </c>
      <c r="C1159">
        <v>6</v>
      </c>
      <c r="D1159" s="1">
        <v>44051</v>
      </c>
      <c r="E1159">
        <v>75.37</v>
      </c>
      <c r="F1159" t="str">
        <f>VLOOKUP(rozgrywka[[#This Row],[ID_gracza]],gracz[],2,FALSE)</f>
        <v>DJZakrÄt</v>
      </c>
      <c r="G1159" s="1">
        <f>VLOOKUP(rozgrywka[[#This Row],[ID_gracza]],gracz[],3,FALSE)</f>
        <v>44012</v>
      </c>
      <c r="H1159" t="str">
        <f>VLOOKUP(rozgrywka[[#This Row],[ID_gracza]],gracz[],4,FALSE)</f>
        <v>Polska</v>
      </c>
      <c r="I1159" t="str">
        <f>VLOOKUP(rozgrywka[[#This Row],[ID_mapy]],mapa[],2,FALSE)</f>
        <v>Ramzes B.</v>
      </c>
      <c r="J1159" t="str">
        <f>VLOOKUP(rozgrywka[[#This Row],[ID_mapy]],mapa[],3,FALSE)</f>
        <v>FlakiPycha</v>
      </c>
      <c r="K1159">
        <f>VLOOKUP(rozgrywka[[#This Row],[ID_mapy]],mapa[],4,FALSE)</f>
        <v>6</v>
      </c>
      <c r="L1159">
        <f>VLOOKUP(rozgrywka[[#This Row],[ID_mapy]],mapa[],5,FALSE)</f>
        <v>130</v>
      </c>
      <c r="M1159">
        <f>VLOOKUP(rozgrywka[[#This Row],[ID_mapy]],mapa[],6,FALSE)</f>
        <v>1200</v>
      </c>
      <c r="N1159" s="4">
        <f>MONTH(rozgrywka[[#This Row],[Data_rozgrywki]])</f>
        <v>8</v>
      </c>
      <c r="O1159" s="4">
        <f>YEAR(rozgrywka[[#This Row],[Data_rozgrywki]])</f>
        <v>2020</v>
      </c>
    </row>
    <row r="1160" spans="1:15" x14ac:dyDescent="0.25">
      <c r="A1160">
        <v>1159</v>
      </c>
      <c r="B1160">
        <v>9</v>
      </c>
      <c r="C1160">
        <v>25</v>
      </c>
      <c r="D1160" s="1">
        <v>44052</v>
      </c>
      <c r="E1160">
        <v>32.380000000000003</v>
      </c>
      <c r="F1160" t="str">
        <f>VLOOKUP(rozgrywka[[#This Row],[ID_gracza]],gracz[],2,FALSE)</f>
        <v>DerTapfen</v>
      </c>
      <c r="G1160" s="1">
        <f>VLOOKUP(rozgrywka[[#This Row],[ID_gracza]],gracz[],3,FALSE)</f>
        <v>44046</v>
      </c>
      <c r="H1160" t="str">
        <f>VLOOKUP(rozgrywka[[#This Row],[ID_gracza]],gracz[],4,FALSE)</f>
        <v>Niemcy</v>
      </c>
      <c r="I1160" t="str">
        <f>VLOOKUP(rozgrywka[[#This Row],[ID_mapy]],mapa[],2,FALSE)</f>
        <v>Przepływ</v>
      </c>
      <c r="J1160" t="str">
        <f>VLOOKUP(rozgrywka[[#This Row],[ID_mapy]],mapa[],3,FALSE)</f>
        <v>JAZDA!!!</v>
      </c>
      <c r="K1160">
        <f>VLOOKUP(rozgrywka[[#This Row],[ID_mapy]],mapa[],4,FALSE)</f>
        <v>6</v>
      </c>
      <c r="L1160">
        <f>VLOOKUP(rozgrywka[[#This Row],[ID_mapy]],mapa[],5,FALSE)</f>
        <v>150</v>
      </c>
      <c r="M1160">
        <f>VLOOKUP(rozgrywka[[#This Row],[ID_mapy]],mapa[],6,FALSE)</f>
        <v>1200</v>
      </c>
      <c r="N1160" s="4">
        <f>MONTH(rozgrywka[[#This Row],[Data_rozgrywki]])</f>
        <v>8</v>
      </c>
      <c r="O1160" s="4">
        <f>YEAR(rozgrywka[[#This Row],[Data_rozgrywki]])</f>
        <v>2020</v>
      </c>
    </row>
    <row r="1161" spans="1:15" x14ac:dyDescent="0.25">
      <c r="A1161">
        <v>1160</v>
      </c>
      <c r="B1161">
        <v>9</v>
      </c>
      <c r="C1161">
        <v>25</v>
      </c>
      <c r="D1161" s="1">
        <v>44052</v>
      </c>
      <c r="E1161">
        <v>46.95</v>
      </c>
      <c r="F1161" t="str">
        <f>VLOOKUP(rozgrywka[[#This Row],[ID_gracza]],gracz[],2,FALSE)</f>
        <v>DerTapfen</v>
      </c>
      <c r="G1161" s="1">
        <f>VLOOKUP(rozgrywka[[#This Row],[ID_gracza]],gracz[],3,FALSE)</f>
        <v>44046</v>
      </c>
      <c r="H1161" t="str">
        <f>VLOOKUP(rozgrywka[[#This Row],[ID_gracza]],gracz[],4,FALSE)</f>
        <v>Niemcy</v>
      </c>
      <c r="I1161" t="str">
        <f>VLOOKUP(rozgrywka[[#This Row],[ID_mapy]],mapa[],2,FALSE)</f>
        <v>Przepływ</v>
      </c>
      <c r="J1161" t="str">
        <f>VLOOKUP(rozgrywka[[#This Row],[ID_mapy]],mapa[],3,FALSE)</f>
        <v>JAZDA!!!</v>
      </c>
      <c r="K1161">
        <f>VLOOKUP(rozgrywka[[#This Row],[ID_mapy]],mapa[],4,FALSE)</f>
        <v>6</v>
      </c>
      <c r="L1161">
        <f>VLOOKUP(rozgrywka[[#This Row],[ID_mapy]],mapa[],5,FALSE)</f>
        <v>150</v>
      </c>
      <c r="M1161">
        <f>VLOOKUP(rozgrywka[[#This Row],[ID_mapy]],mapa[],6,FALSE)</f>
        <v>1200</v>
      </c>
      <c r="N1161" s="4">
        <f>MONTH(rozgrywka[[#This Row],[Data_rozgrywki]])</f>
        <v>8</v>
      </c>
      <c r="O1161" s="4">
        <f>YEAR(rozgrywka[[#This Row],[Data_rozgrywki]])</f>
        <v>2020</v>
      </c>
    </row>
    <row r="1162" spans="1:15" x14ac:dyDescent="0.25">
      <c r="A1162">
        <v>1161</v>
      </c>
      <c r="B1162">
        <v>9</v>
      </c>
      <c r="C1162">
        <v>25</v>
      </c>
      <c r="D1162" s="1">
        <v>44052</v>
      </c>
      <c r="E1162">
        <v>45.79</v>
      </c>
      <c r="F1162" t="str">
        <f>VLOOKUP(rozgrywka[[#This Row],[ID_gracza]],gracz[],2,FALSE)</f>
        <v>DerTapfen</v>
      </c>
      <c r="G1162" s="1">
        <f>VLOOKUP(rozgrywka[[#This Row],[ID_gracza]],gracz[],3,FALSE)</f>
        <v>44046</v>
      </c>
      <c r="H1162" t="str">
        <f>VLOOKUP(rozgrywka[[#This Row],[ID_gracza]],gracz[],4,FALSE)</f>
        <v>Niemcy</v>
      </c>
      <c r="I1162" t="str">
        <f>VLOOKUP(rozgrywka[[#This Row],[ID_mapy]],mapa[],2,FALSE)</f>
        <v>Przepływ</v>
      </c>
      <c r="J1162" t="str">
        <f>VLOOKUP(rozgrywka[[#This Row],[ID_mapy]],mapa[],3,FALSE)</f>
        <v>JAZDA!!!</v>
      </c>
      <c r="K1162">
        <f>VLOOKUP(rozgrywka[[#This Row],[ID_mapy]],mapa[],4,FALSE)</f>
        <v>6</v>
      </c>
      <c r="L1162">
        <f>VLOOKUP(rozgrywka[[#This Row],[ID_mapy]],mapa[],5,FALSE)</f>
        <v>150</v>
      </c>
      <c r="M1162">
        <f>VLOOKUP(rozgrywka[[#This Row],[ID_mapy]],mapa[],6,FALSE)</f>
        <v>1200</v>
      </c>
      <c r="N1162" s="4">
        <f>MONTH(rozgrywka[[#This Row],[Data_rozgrywki]])</f>
        <v>8</v>
      </c>
      <c r="O1162" s="4">
        <f>YEAR(rozgrywka[[#This Row],[Data_rozgrywki]])</f>
        <v>2020</v>
      </c>
    </row>
    <row r="1163" spans="1:15" x14ac:dyDescent="0.25">
      <c r="A1163">
        <v>1162</v>
      </c>
      <c r="B1163">
        <v>9</v>
      </c>
      <c r="C1163">
        <v>25</v>
      </c>
      <c r="D1163" s="1">
        <v>44052</v>
      </c>
      <c r="E1163">
        <v>64.430000000000007</v>
      </c>
      <c r="F1163" t="str">
        <f>VLOOKUP(rozgrywka[[#This Row],[ID_gracza]],gracz[],2,FALSE)</f>
        <v>DerTapfen</v>
      </c>
      <c r="G1163" s="1">
        <f>VLOOKUP(rozgrywka[[#This Row],[ID_gracza]],gracz[],3,FALSE)</f>
        <v>44046</v>
      </c>
      <c r="H1163" t="str">
        <f>VLOOKUP(rozgrywka[[#This Row],[ID_gracza]],gracz[],4,FALSE)</f>
        <v>Niemcy</v>
      </c>
      <c r="I1163" t="str">
        <f>VLOOKUP(rozgrywka[[#This Row],[ID_mapy]],mapa[],2,FALSE)</f>
        <v>Przepływ</v>
      </c>
      <c r="J1163" t="str">
        <f>VLOOKUP(rozgrywka[[#This Row],[ID_mapy]],mapa[],3,FALSE)</f>
        <v>JAZDA!!!</v>
      </c>
      <c r="K1163">
        <f>VLOOKUP(rozgrywka[[#This Row],[ID_mapy]],mapa[],4,FALSE)</f>
        <v>6</v>
      </c>
      <c r="L1163">
        <f>VLOOKUP(rozgrywka[[#This Row],[ID_mapy]],mapa[],5,FALSE)</f>
        <v>150</v>
      </c>
      <c r="M1163">
        <f>VLOOKUP(rozgrywka[[#This Row],[ID_mapy]],mapa[],6,FALSE)</f>
        <v>1200</v>
      </c>
      <c r="N1163" s="4">
        <f>MONTH(rozgrywka[[#This Row],[Data_rozgrywki]])</f>
        <v>8</v>
      </c>
      <c r="O1163" s="4">
        <f>YEAR(rozgrywka[[#This Row],[Data_rozgrywki]])</f>
        <v>2020</v>
      </c>
    </row>
    <row r="1164" spans="1:15" x14ac:dyDescent="0.25">
      <c r="A1164">
        <v>1163</v>
      </c>
      <c r="B1164">
        <v>9</v>
      </c>
      <c r="C1164">
        <v>25</v>
      </c>
      <c r="D1164" s="1">
        <v>44052</v>
      </c>
      <c r="E1164">
        <v>59.9</v>
      </c>
      <c r="F1164" t="str">
        <f>VLOOKUP(rozgrywka[[#This Row],[ID_gracza]],gracz[],2,FALSE)</f>
        <v>DerTapfen</v>
      </c>
      <c r="G1164" s="1">
        <f>VLOOKUP(rozgrywka[[#This Row],[ID_gracza]],gracz[],3,FALSE)</f>
        <v>44046</v>
      </c>
      <c r="H1164" t="str">
        <f>VLOOKUP(rozgrywka[[#This Row],[ID_gracza]],gracz[],4,FALSE)</f>
        <v>Niemcy</v>
      </c>
      <c r="I1164" t="str">
        <f>VLOOKUP(rozgrywka[[#This Row],[ID_mapy]],mapa[],2,FALSE)</f>
        <v>Przepływ</v>
      </c>
      <c r="J1164" t="str">
        <f>VLOOKUP(rozgrywka[[#This Row],[ID_mapy]],mapa[],3,FALSE)</f>
        <v>JAZDA!!!</v>
      </c>
      <c r="K1164">
        <f>VLOOKUP(rozgrywka[[#This Row],[ID_mapy]],mapa[],4,FALSE)</f>
        <v>6</v>
      </c>
      <c r="L1164">
        <f>VLOOKUP(rozgrywka[[#This Row],[ID_mapy]],mapa[],5,FALSE)</f>
        <v>150</v>
      </c>
      <c r="M1164">
        <f>VLOOKUP(rozgrywka[[#This Row],[ID_mapy]],mapa[],6,FALSE)</f>
        <v>1200</v>
      </c>
      <c r="N1164" s="4">
        <f>MONTH(rozgrywka[[#This Row],[Data_rozgrywki]])</f>
        <v>8</v>
      </c>
      <c r="O1164" s="4">
        <f>YEAR(rozgrywka[[#This Row],[Data_rozgrywki]])</f>
        <v>2020</v>
      </c>
    </row>
    <row r="1165" spans="1:15" x14ac:dyDescent="0.25">
      <c r="A1165">
        <v>1164</v>
      </c>
      <c r="B1165">
        <v>9</v>
      </c>
      <c r="C1165">
        <v>25</v>
      </c>
      <c r="D1165" s="1">
        <v>44052</v>
      </c>
      <c r="E1165">
        <v>52.06</v>
      </c>
      <c r="F1165" t="str">
        <f>VLOOKUP(rozgrywka[[#This Row],[ID_gracza]],gracz[],2,FALSE)</f>
        <v>DerTapfen</v>
      </c>
      <c r="G1165" s="1">
        <f>VLOOKUP(rozgrywka[[#This Row],[ID_gracza]],gracz[],3,FALSE)</f>
        <v>44046</v>
      </c>
      <c r="H1165" t="str">
        <f>VLOOKUP(rozgrywka[[#This Row],[ID_gracza]],gracz[],4,FALSE)</f>
        <v>Niemcy</v>
      </c>
      <c r="I1165" t="str">
        <f>VLOOKUP(rozgrywka[[#This Row],[ID_mapy]],mapa[],2,FALSE)</f>
        <v>Przepływ</v>
      </c>
      <c r="J1165" t="str">
        <f>VLOOKUP(rozgrywka[[#This Row],[ID_mapy]],mapa[],3,FALSE)</f>
        <v>JAZDA!!!</v>
      </c>
      <c r="K1165">
        <f>VLOOKUP(rozgrywka[[#This Row],[ID_mapy]],mapa[],4,FALSE)</f>
        <v>6</v>
      </c>
      <c r="L1165">
        <f>VLOOKUP(rozgrywka[[#This Row],[ID_mapy]],mapa[],5,FALSE)</f>
        <v>150</v>
      </c>
      <c r="M1165">
        <f>VLOOKUP(rozgrywka[[#This Row],[ID_mapy]],mapa[],6,FALSE)</f>
        <v>1200</v>
      </c>
      <c r="N1165" s="4">
        <f>MONTH(rozgrywka[[#This Row],[Data_rozgrywki]])</f>
        <v>8</v>
      </c>
      <c r="O1165" s="4">
        <f>YEAR(rozgrywka[[#This Row],[Data_rozgrywki]])</f>
        <v>2020</v>
      </c>
    </row>
    <row r="1166" spans="1:15" x14ac:dyDescent="0.25">
      <c r="A1166">
        <v>1165</v>
      </c>
      <c r="B1166">
        <v>12</v>
      </c>
      <c r="C1166">
        <v>11</v>
      </c>
      <c r="D1166" s="1">
        <v>44052</v>
      </c>
      <c r="E1166">
        <v>30.33</v>
      </c>
      <c r="F1166" t="str">
        <f>VLOOKUP(rozgrywka[[#This Row],[ID_gracza]],gracz[],2,FALSE)</f>
        <v>NieTrafiam</v>
      </c>
      <c r="G1166" s="1">
        <f>VLOOKUP(rozgrywka[[#This Row],[ID_gracza]],gracz[],3,FALSE)</f>
        <v>43988</v>
      </c>
      <c r="H1166" t="str">
        <f>VLOOKUP(rozgrywka[[#This Row],[ID_gracza]],gracz[],4,FALSE)</f>
        <v>Polska</v>
      </c>
      <c r="I1166" t="str">
        <f>VLOOKUP(rozgrywka[[#This Row],[ID_mapy]],mapa[],2,FALSE)</f>
        <v>Tofik Lis</v>
      </c>
      <c r="J1166" t="str">
        <f>VLOOKUP(rozgrywka[[#This Row],[ID_mapy]],mapa[],3,FALSE)</f>
        <v>Nadzieje i Marzenia</v>
      </c>
      <c r="K1166">
        <f>VLOOKUP(rozgrywka[[#This Row],[ID_mapy]],mapa[],4,FALSE)</f>
        <v>6</v>
      </c>
      <c r="L1166">
        <f>VLOOKUP(rozgrywka[[#This Row],[ID_mapy]],mapa[],5,FALSE)</f>
        <v>120</v>
      </c>
      <c r="M1166">
        <f>VLOOKUP(rozgrywka[[#This Row],[ID_mapy]],mapa[],6,FALSE)</f>
        <v>1200</v>
      </c>
      <c r="N1166" s="4">
        <f>MONTH(rozgrywka[[#This Row],[Data_rozgrywki]])</f>
        <v>8</v>
      </c>
      <c r="O1166" s="4">
        <f>YEAR(rozgrywka[[#This Row],[Data_rozgrywki]])</f>
        <v>2020</v>
      </c>
    </row>
    <row r="1167" spans="1:15" x14ac:dyDescent="0.25">
      <c r="A1167">
        <v>1166</v>
      </c>
      <c r="B1167">
        <v>12</v>
      </c>
      <c r="C1167">
        <v>11</v>
      </c>
      <c r="D1167" s="1">
        <v>44053</v>
      </c>
      <c r="E1167">
        <v>38.869999999999997</v>
      </c>
      <c r="F1167" t="str">
        <f>VLOOKUP(rozgrywka[[#This Row],[ID_gracza]],gracz[],2,FALSE)</f>
        <v>NieTrafiam</v>
      </c>
      <c r="G1167" s="1">
        <f>VLOOKUP(rozgrywka[[#This Row],[ID_gracza]],gracz[],3,FALSE)</f>
        <v>43988</v>
      </c>
      <c r="H1167" t="str">
        <f>VLOOKUP(rozgrywka[[#This Row],[ID_gracza]],gracz[],4,FALSE)</f>
        <v>Polska</v>
      </c>
      <c r="I1167" t="str">
        <f>VLOOKUP(rozgrywka[[#This Row],[ID_mapy]],mapa[],2,FALSE)</f>
        <v>Tofik Lis</v>
      </c>
      <c r="J1167" t="str">
        <f>VLOOKUP(rozgrywka[[#This Row],[ID_mapy]],mapa[],3,FALSE)</f>
        <v>Nadzieje i Marzenia</v>
      </c>
      <c r="K1167">
        <f>VLOOKUP(rozgrywka[[#This Row],[ID_mapy]],mapa[],4,FALSE)</f>
        <v>6</v>
      </c>
      <c r="L1167">
        <f>VLOOKUP(rozgrywka[[#This Row],[ID_mapy]],mapa[],5,FALSE)</f>
        <v>120</v>
      </c>
      <c r="M1167">
        <f>VLOOKUP(rozgrywka[[#This Row],[ID_mapy]],mapa[],6,FALSE)</f>
        <v>1200</v>
      </c>
      <c r="N1167" s="4">
        <f>MONTH(rozgrywka[[#This Row],[Data_rozgrywki]])</f>
        <v>8</v>
      </c>
      <c r="O1167" s="4">
        <f>YEAR(rozgrywka[[#This Row],[Data_rozgrywki]])</f>
        <v>2020</v>
      </c>
    </row>
    <row r="1168" spans="1:15" x14ac:dyDescent="0.25">
      <c r="A1168">
        <v>1167</v>
      </c>
      <c r="B1168">
        <v>12</v>
      </c>
      <c r="C1168">
        <v>11</v>
      </c>
      <c r="D1168" s="1">
        <v>44053</v>
      </c>
      <c r="E1168">
        <v>59.1</v>
      </c>
      <c r="F1168" t="str">
        <f>VLOOKUP(rozgrywka[[#This Row],[ID_gracza]],gracz[],2,FALSE)</f>
        <v>NieTrafiam</v>
      </c>
      <c r="G1168" s="1">
        <f>VLOOKUP(rozgrywka[[#This Row],[ID_gracza]],gracz[],3,FALSE)</f>
        <v>43988</v>
      </c>
      <c r="H1168" t="str">
        <f>VLOOKUP(rozgrywka[[#This Row],[ID_gracza]],gracz[],4,FALSE)</f>
        <v>Polska</v>
      </c>
      <c r="I1168" t="str">
        <f>VLOOKUP(rozgrywka[[#This Row],[ID_mapy]],mapa[],2,FALSE)</f>
        <v>Tofik Lis</v>
      </c>
      <c r="J1168" t="str">
        <f>VLOOKUP(rozgrywka[[#This Row],[ID_mapy]],mapa[],3,FALSE)</f>
        <v>Nadzieje i Marzenia</v>
      </c>
      <c r="K1168">
        <f>VLOOKUP(rozgrywka[[#This Row],[ID_mapy]],mapa[],4,FALSE)</f>
        <v>6</v>
      </c>
      <c r="L1168">
        <f>VLOOKUP(rozgrywka[[#This Row],[ID_mapy]],mapa[],5,FALSE)</f>
        <v>120</v>
      </c>
      <c r="M1168">
        <f>VLOOKUP(rozgrywka[[#This Row],[ID_mapy]],mapa[],6,FALSE)</f>
        <v>1200</v>
      </c>
      <c r="N1168" s="4">
        <f>MONTH(rozgrywka[[#This Row],[Data_rozgrywki]])</f>
        <v>8</v>
      </c>
      <c r="O1168" s="4">
        <f>YEAR(rozgrywka[[#This Row],[Data_rozgrywki]])</f>
        <v>2020</v>
      </c>
    </row>
    <row r="1169" spans="1:15" x14ac:dyDescent="0.25">
      <c r="A1169">
        <v>1168</v>
      </c>
      <c r="B1169">
        <v>12</v>
      </c>
      <c r="C1169">
        <v>11</v>
      </c>
      <c r="D1169" s="1">
        <v>44053</v>
      </c>
      <c r="E1169">
        <v>59.09</v>
      </c>
      <c r="F1169" t="str">
        <f>VLOOKUP(rozgrywka[[#This Row],[ID_gracza]],gracz[],2,FALSE)</f>
        <v>NieTrafiam</v>
      </c>
      <c r="G1169" s="1">
        <f>VLOOKUP(rozgrywka[[#This Row],[ID_gracza]],gracz[],3,FALSE)</f>
        <v>43988</v>
      </c>
      <c r="H1169" t="str">
        <f>VLOOKUP(rozgrywka[[#This Row],[ID_gracza]],gracz[],4,FALSE)</f>
        <v>Polska</v>
      </c>
      <c r="I1169" t="str">
        <f>VLOOKUP(rozgrywka[[#This Row],[ID_mapy]],mapa[],2,FALSE)</f>
        <v>Tofik Lis</v>
      </c>
      <c r="J1169" t="str">
        <f>VLOOKUP(rozgrywka[[#This Row],[ID_mapy]],mapa[],3,FALSE)</f>
        <v>Nadzieje i Marzenia</v>
      </c>
      <c r="K1169">
        <f>VLOOKUP(rozgrywka[[#This Row],[ID_mapy]],mapa[],4,FALSE)</f>
        <v>6</v>
      </c>
      <c r="L1169">
        <f>VLOOKUP(rozgrywka[[#This Row],[ID_mapy]],mapa[],5,FALSE)</f>
        <v>120</v>
      </c>
      <c r="M1169">
        <f>VLOOKUP(rozgrywka[[#This Row],[ID_mapy]],mapa[],6,FALSE)</f>
        <v>1200</v>
      </c>
      <c r="N1169" s="4">
        <f>MONTH(rozgrywka[[#This Row],[Data_rozgrywki]])</f>
        <v>8</v>
      </c>
      <c r="O1169" s="4">
        <f>YEAR(rozgrywka[[#This Row],[Data_rozgrywki]])</f>
        <v>2020</v>
      </c>
    </row>
    <row r="1170" spans="1:15" x14ac:dyDescent="0.25">
      <c r="A1170">
        <v>1169</v>
      </c>
      <c r="B1170">
        <v>5</v>
      </c>
      <c r="C1170">
        <v>6</v>
      </c>
      <c r="D1170" s="1">
        <v>44054</v>
      </c>
      <c r="E1170">
        <v>93.64</v>
      </c>
      <c r="F1170" t="str">
        <f>VLOOKUP(rozgrywka[[#This Row],[ID_gracza]],gracz[],2,FALSE)</f>
        <v>DJZakrÄt</v>
      </c>
      <c r="G1170" s="1">
        <f>VLOOKUP(rozgrywka[[#This Row],[ID_gracza]],gracz[],3,FALSE)</f>
        <v>44012</v>
      </c>
      <c r="H1170" t="str">
        <f>VLOOKUP(rozgrywka[[#This Row],[ID_gracza]],gracz[],4,FALSE)</f>
        <v>Polska</v>
      </c>
      <c r="I1170" t="str">
        <f>VLOOKUP(rozgrywka[[#This Row],[ID_mapy]],mapa[],2,FALSE)</f>
        <v>Ramzes B.</v>
      </c>
      <c r="J1170" t="str">
        <f>VLOOKUP(rozgrywka[[#This Row],[ID_mapy]],mapa[],3,FALSE)</f>
        <v>FlakiPycha</v>
      </c>
      <c r="K1170">
        <f>VLOOKUP(rozgrywka[[#This Row],[ID_mapy]],mapa[],4,FALSE)</f>
        <v>6</v>
      </c>
      <c r="L1170">
        <f>VLOOKUP(rozgrywka[[#This Row],[ID_mapy]],mapa[],5,FALSE)</f>
        <v>130</v>
      </c>
      <c r="M1170">
        <f>VLOOKUP(rozgrywka[[#This Row],[ID_mapy]],mapa[],6,FALSE)</f>
        <v>1200</v>
      </c>
      <c r="N1170" s="4">
        <f>MONTH(rozgrywka[[#This Row],[Data_rozgrywki]])</f>
        <v>8</v>
      </c>
      <c r="O1170" s="4">
        <f>YEAR(rozgrywka[[#This Row],[Data_rozgrywki]])</f>
        <v>2020</v>
      </c>
    </row>
    <row r="1171" spans="1:15" x14ac:dyDescent="0.25">
      <c r="A1171">
        <v>1170</v>
      </c>
      <c r="B1171">
        <v>5</v>
      </c>
      <c r="C1171">
        <v>6</v>
      </c>
      <c r="D1171" s="1">
        <v>44054</v>
      </c>
      <c r="E1171">
        <v>83.26</v>
      </c>
      <c r="F1171" t="str">
        <f>VLOOKUP(rozgrywka[[#This Row],[ID_gracza]],gracz[],2,FALSE)</f>
        <v>DJZakrÄt</v>
      </c>
      <c r="G1171" s="1">
        <f>VLOOKUP(rozgrywka[[#This Row],[ID_gracza]],gracz[],3,FALSE)</f>
        <v>44012</v>
      </c>
      <c r="H1171" t="str">
        <f>VLOOKUP(rozgrywka[[#This Row],[ID_gracza]],gracz[],4,FALSE)</f>
        <v>Polska</v>
      </c>
      <c r="I1171" t="str">
        <f>VLOOKUP(rozgrywka[[#This Row],[ID_mapy]],mapa[],2,FALSE)</f>
        <v>Ramzes B.</v>
      </c>
      <c r="J1171" t="str">
        <f>VLOOKUP(rozgrywka[[#This Row],[ID_mapy]],mapa[],3,FALSE)</f>
        <v>FlakiPycha</v>
      </c>
      <c r="K1171">
        <f>VLOOKUP(rozgrywka[[#This Row],[ID_mapy]],mapa[],4,FALSE)</f>
        <v>6</v>
      </c>
      <c r="L1171">
        <f>VLOOKUP(rozgrywka[[#This Row],[ID_mapy]],mapa[],5,FALSE)</f>
        <v>130</v>
      </c>
      <c r="M1171">
        <f>VLOOKUP(rozgrywka[[#This Row],[ID_mapy]],mapa[],6,FALSE)</f>
        <v>1200</v>
      </c>
      <c r="N1171" s="4">
        <f>MONTH(rozgrywka[[#This Row],[Data_rozgrywki]])</f>
        <v>8</v>
      </c>
      <c r="O1171" s="4">
        <f>YEAR(rozgrywka[[#This Row],[Data_rozgrywki]])</f>
        <v>2020</v>
      </c>
    </row>
    <row r="1172" spans="1:15" x14ac:dyDescent="0.25">
      <c r="A1172">
        <v>1171</v>
      </c>
      <c r="B1172">
        <v>5</v>
      </c>
      <c r="C1172">
        <v>22</v>
      </c>
      <c r="D1172" s="1">
        <v>44054</v>
      </c>
      <c r="E1172">
        <v>18.260000000000002</v>
      </c>
      <c r="F1172" t="str">
        <f>VLOOKUP(rozgrywka[[#This Row],[ID_gracza]],gracz[],2,FALSE)</f>
        <v>DJZakrÄt</v>
      </c>
      <c r="G1172" s="1">
        <f>VLOOKUP(rozgrywka[[#This Row],[ID_gracza]],gracz[],3,FALSE)</f>
        <v>44012</v>
      </c>
      <c r="H1172" t="str">
        <f>VLOOKUP(rozgrywka[[#This Row],[ID_gracza]],gracz[],4,FALSE)</f>
        <v>Polska</v>
      </c>
      <c r="I1172" t="str">
        <f>VLOOKUP(rozgrywka[[#This Row],[ID_mapy]],mapa[],2,FALSE)</f>
        <v>Alanek Spacerowicz</v>
      </c>
      <c r="J1172" t="str">
        <f>VLOOKUP(rozgrywka[[#This Row],[ID_mapy]],mapa[],3,FALSE)</f>
        <v>Zgasła</v>
      </c>
      <c r="K1172">
        <f>VLOOKUP(rozgrywka[[#This Row],[ID_mapy]],mapa[],4,FALSE)</f>
        <v>4</v>
      </c>
      <c r="L1172">
        <f>VLOOKUP(rozgrywka[[#This Row],[ID_mapy]],mapa[],5,FALSE)</f>
        <v>90</v>
      </c>
      <c r="M1172">
        <f>VLOOKUP(rozgrywka[[#This Row],[ID_mapy]],mapa[],6,FALSE)</f>
        <v>900</v>
      </c>
      <c r="N1172" s="4">
        <f>MONTH(rozgrywka[[#This Row],[Data_rozgrywki]])</f>
        <v>8</v>
      </c>
      <c r="O1172" s="4">
        <f>YEAR(rozgrywka[[#This Row],[Data_rozgrywki]])</f>
        <v>2020</v>
      </c>
    </row>
    <row r="1173" spans="1:15" x14ac:dyDescent="0.25">
      <c r="A1173">
        <v>1172</v>
      </c>
      <c r="B1173">
        <v>5</v>
      </c>
      <c r="C1173">
        <v>22</v>
      </c>
      <c r="D1173" s="1">
        <v>44055</v>
      </c>
      <c r="E1173">
        <v>16.239999999999998</v>
      </c>
      <c r="F1173" t="str">
        <f>VLOOKUP(rozgrywka[[#This Row],[ID_gracza]],gracz[],2,FALSE)</f>
        <v>DJZakrÄt</v>
      </c>
      <c r="G1173" s="1">
        <f>VLOOKUP(rozgrywka[[#This Row],[ID_gracza]],gracz[],3,FALSE)</f>
        <v>44012</v>
      </c>
      <c r="H1173" t="str">
        <f>VLOOKUP(rozgrywka[[#This Row],[ID_gracza]],gracz[],4,FALSE)</f>
        <v>Polska</v>
      </c>
      <c r="I1173" t="str">
        <f>VLOOKUP(rozgrywka[[#This Row],[ID_mapy]],mapa[],2,FALSE)</f>
        <v>Alanek Spacerowicz</v>
      </c>
      <c r="J1173" t="str">
        <f>VLOOKUP(rozgrywka[[#This Row],[ID_mapy]],mapa[],3,FALSE)</f>
        <v>Zgasła</v>
      </c>
      <c r="K1173">
        <f>VLOOKUP(rozgrywka[[#This Row],[ID_mapy]],mapa[],4,FALSE)</f>
        <v>4</v>
      </c>
      <c r="L1173">
        <f>VLOOKUP(rozgrywka[[#This Row],[ID_mapy]],mapa[],5,FALSE)</f>
        <v>90</v>
      </c>
      <c r="M1173">
        <f>VLOOKUP(rozgrywka[[#This Row],[ID_mapy]],mapa[],6,FALSE)</f>
        <v>900</v>
      </c>
      <c r="N1173" s="4">
        <f>MONTH(rozgrywka[[#This Row],[Data_rozgrywki]])</f>
        <v>8</v>
      </c>
      <c r="O1173" s="4">
        <f>YEAR(rozgrywka[[#This Row],[Data_rozgrywki]])</f>
        <v>2020</v>
      </c>
    </row>
    <row r="1174" spans="1:15" x14ac:dyDescent="0.25">
      <c r="A1174">
        <v>1173</v>
      </c>
      <c r="B1174">
        <v>5</v>
      </c>
      <c r="C1174">
        <v>22</v>
      </c>
      <c r="D1174" s="1">
        <v>44055</v>
      </c>
      <c r="E1174">
        <v>30.25</v>
      </c>
      <c r="F1174" t="str">
        <f>VLOOKUP(rozgrywka[[#This Row],[ID_gracza]],gracz[],2,FALSE)</f>
        <v>DJZakrÄt</v>
      </c>
      <c r="G1174" s="1">
        <f>VLOOKUP(rozgrywka[[#This Row],[ID_gracza]],gracz[],3,FALSE)</f>
        <v>44012</v>
      </c>
      <c r="H1174" t="str">
        <f>VLOOKUP(rozgrywka[[#This Row],[ID_gracza]],gracz[],4,FALSE)</f>
        <v>Polska</v>
      </c>
      <c r="I1174" t="str">
        <f>VLOOKUP(rozgrywka[[#This Row],[ID_mapy]],mapa[],2,FALSE)</f>
        <v>Alanek Spacerowicz</v>
      </c>
      <c r="J1174" t="str">
        <f>VLOOKUP(rozgrywka[[#This Row],[ID_mapy]],mapa[],3,FALSE)</f>
        <v>Zgasła</v>
      </c>
      <c r="K1174">
        <f>VLOOKUP(rozgrywka[[#This Row],[ID_mapy]],mapa[],4,FALSE)</f>
        <v>4</v>
      </c>
      <c r="L1174">
        <f>VLOOKUP(rozgrywka[[#This Row],[ID_mapy]],mapa[],5,FALSE)</f>
        <v>90</v>
      </c>
      <c r="M1174">
        <f>VLOOKUP(rozgrywka[[#This Row],[ID_mapy]],mapa[],6,FALSE)</f>
        <v>900</v>
      </c>
      <c r="N1174" s="4">
        <f>MONTH(rozgrywka[[#This Row],[Data_rozgrywki]])</f>
        <v>8</v>
      </c>
      <c r="O1174" s="4">
        <f>YEAR(rozgrywka[[#This Row],[Data_rozgrywki]])</f>
        <v>2020</v>
      </c>
    </row>
    <row r="1175" spans="1:15" x14ac:dyDescent="0.25">
      <c r="A1175">
        <v>1174</v>
      </c>
      <c r="B1175">
        <v>9</v>
      </c>
      <c r="C1175">
        <v>25</v>
      </c>
      <c r="D1175" s="1">
        <v>44055</v>
      </c>
      <c r="E1175">
        <v>77.2</v>
      </c>
      <c r="F1175" t="str">
        <f>VLOOKUP(rozgrywka[[#This Row],[ID_gracza]],gracz[],2,FALSE)</f>
        <v>DerTapfen</v>
      </c>
      <c r="G1175" s="1">
        <f>VLOOKUP(rozgrywka[[#This Row],[ID_gracza]],gracz[],3,FALSE)</f>
        <v>44046</v>
      </c>
      <c r="H1175" t="str">
        <f>VLOOKUP(rozgrywka[[#This Row],[ID_gracza]],gracz[],4,FALSE)</f>
        <v>Niemcy</v>
      </c>
      <c r="I1175" t="str">
        <f>VLOOKUP(rozgrywka[[#This Row],[ID_mapy]],mapa[],2,FALSE)</f>
        <v>Przepływ</v>
      </c>
      <c r="J1175" t="str">
        <f>VLOOKUP(rozgrywka[[#This Row],[ID_mapy]],mapa[],3,FALSE)</f>
        <v>JAZDA!!!</v>
      </c>
      <c r="K1175">
        <f>VLOOKUP(rozgrywka[[#This Row],[ID_mapy]],mapa[],4,FALSE)</f>
        <v>6</v>
      </c>
      <c r="L1175">
        <f>VLOOKUP(rozgrywka[[#This Row],[ID_mapy]],mapa[],5,FALSE)</f>
        <v>150</v>
      </c>
      <c r="M1175">
        <f>VLOOKUP(rozgrywka[[#This Row],[ID_mapy]],mapa[],6,FALSE)</f>
        <v>1200</v>
      </c>
      <c r="N1175" s="4">
        <f>MONTH(rozgrywka[[#This Row],[Data_rozgrywki]])</f>
        <v>8</v>
      </c>
      <c r="O1175" s="4">
        <f>YEAR(rozgrywka[[#This Row],[Data_rozgrywki]])</f>
        <v>2020</v>
      </c>
    </row>
    <row r="1176" spans="1:15" x14ac:dyDescent="0.25">
      <c r="A1176">
        <v>1175</v>
      </c>
      <c r="B1176">
        <v>12</v>
      </c>
      <c r="C1176">
        <v>11</v>
      </c>
      <c r="D1176" s="1">
        <v>44055</v>
      </c>
      <c r="E1176">
        <v>74.709999999999994</v>
      </c>
      <c r="F1176" t="str">
        <f>VLOOKUP(rozgrywka[[#This Row],[ID_gracza]],gracz[],2,FALSE)</f>
        <v>NieTrafiam</v>
      </c>
      <c r="G1176" s="1">
        <f>VLOOKUP(rozgrywka[[#This Row],[ID_gracza]],gracz[],3,FALSE)</f>
        <v>43988</v>
      </c>
      <c r="H1176" t="str">
        <f>VLOOKUP(rozgrywka[[#This Row],[ID_gracza]],gracz[],4,FALSE)</f>
        <v>Polska</v>
      </c>
      <c r="I1176" t="str">
        <f>VLOOKUP(rozgrywka[[#This Row],[ID_mapy]],mapa[],2,FALSE)</f>
        <v>Tofik Lis</v>
      </c>
      <c r="J1176" t="str">
        <f>VLOOKUP(rozgrywka[[#This Row],[ID_mapy]],mapa[],3,FALSE)</f>
        <v>Nadzieje i Marzenia</v>
      </c>
      <c r="K1176">
        <f>VLOOKUP(rozgrywka[[#This Row],[ID_mapy]],mapa[],4,FALSE)</f>
        <v>6</v>
      </c>
      <c r="L1176">
        <f>VLOOKUP(rozgrywka[[#This Row],[ID_mapy]],mapa[],5,FALSE)</f>
        <v>120</v>
      </c>
      <c r="M1176">
        <f>VLOOKUP(rozgrywka[[#This Row],[ID_mapy]],mapa[],6,FALSE)</f>
        <v>1200</v>
      </c>
      <c r="N1176" s="4">
        <f>MONTH(rozgrywka[[#This Row],[Data_rozgrywki]])</f>
        <v>8</v>
      </c>
      <c r="O1176" s="4">
        <f>YEAR(rozgrywka[[#This Row],[Data_rozgrywki]])</f>
        <v>2020</v>
      </c>
    </row>
    <row r="1177" spans="1:15" x14ac:dyDescent="0.25">
      <c r="A1177">
        <v>1176</v>
      </c>
      <c r="B1177">
        <v>12</v>
      </c>
      <c r="C1177">
        <v>11</v>
      </c>
      <c r="D1177" s="1">
        <v>44055</v>
      </c>
      <c r="E1177">
        <v>58.69</v>
      </c>
      <c r="F1177" t="str">
        <f>VLOOKUP(rozgrywka[[#This Row],[ID_gracza]],gracz[],2,FALSE)</f>
        <v>NieTrafiam</v>
      </c>
      <c r="G1177" s="1">
        <f>VLOOKUP(rozgrywka[[#This Row],[ID_gracza]],gracz[],3,FALSE)</f>
        <v>43988</v>
      </c>
      <c r="H1177" t="str">
        <f>VLOOKUP(rozgrywka[[#This Row],[ID_gracza]],gracz[],4,FALSE)</f>
        <v>Polska</v>
      </c>
      <c r="I1177" t="str">
        <f>VLOOKUP(rozgrywka[[#This Row],[ID_mapy]],mapa[],2,FALSE)</f>
        <v>Tofik Lis</v>
      </c>
      <c r="J1177" t="str">
        <f>VLOOKUP(rozgrywka[[#This Row],[ID_mapy]],mapa[],3,FALSE)</f>
        <v>Nadzieje i Marzenia</v>
      </c>
      <c r="K1177">
        <f>VLOOKUP(rozgrywka[[#This Row],[ID_mapy]],mapa[],4,FALSE)</f>
        <v>6</v>
      </c>
      <c r="L1177">
        <f>VLOOKUP(rozgrywka[[#This Row],[ID_mapy]],mapa[],5,FALSE)</f>
        <v>120</v>
      </c>
      <c r="M1177">
        <f>VLOOKUP(rozgrywka[[#This Row],[ID_mapy]],mapa[],6,FALSE)</f>
        <v>1200</v>
      </c>
      <c r="N1177" s="4">
        <f>MONTH(rozgrywka[[#This Row],[Data_rozgrywki]])</f>
        <v>8</v>
      </c>
      <c r="O1177" s="4">
        <f>YEAR(rozgrywka[[#This Row],[Data_rozgrywki]])</f>
        <v>2020</v>
      </c>
    </row>
    <row r="1178" spans="1:15" x14ac:dyDescent="0.25">
      <c r="A1178">
        <v>1177</v>
      </c>
      <c r="B1178">
        <v>12</v>
      </c>
      <c r="C1178">
        <v>11</v>
      </c>
      <c r="D1178" s="1">
        <v>44055</v>
      </c>
      <c r="E1178">
        <v>67.13</v>
      </c>
      <c r="F1178" t="str">
        <f>VLOOKUP(rozgrywka[[#This Row],[ID_gracza]],gracz[],2,FALSE)</f>
        <v>NieTrafiam</v>
      </c>
      <c r="G1178" s="1">
        <f>VLOOKUP(rozgrywka[[#This Row],[ID_gracza]],gracz[],3,FALSE)</f>
        <v>43988</v>
      </c>
      <c r="H1178" t="str">
        <f>VLOOKUP(rozgrywka[[#This Row],[ID_gracza]],gracz[],4,FALSE)</f>
        <v>Polska</v>
      </c>
      <c r="I1178" t="str">
        <f>VLOOKUP(rozgrywka[[#This Row],[ID_mapy]],mapa[],2,FALSE)</f>
        <v>Tofik Lis</v>
      </c>
      <c r="J1178" t="str">
        <f>VLOOKUP(rozgrywka[[#This Row],[ID_mapy]],mapa[],3,FALSE)</f>
        <v>Nadzieje i Marzenia</v>
      </c>
      <c r="K1178">
        <f>VLOOKUP(rozgrywka[[#This Row],[ID_mapy]],mapa[],4,FALSE)</f>
        <v>6</v>
      </c>
      <c r="L1178">
        <f>VLOOKUP(rozgrywka[[#This Row],[ID_mapy]],mapa[],5,FALSE)</f>
        <v>120</v>
      </c>
      <c r="M1178">
        <f>VLOOKUP(rozgrywka[[#This Row],[ID_mapy]],mapa[],6,FALSE)</f>
        <v>1200</v>
      </c>
      <c r="N1178" s="4">
        <f>MONTH(rozgrywka[[#This Row],[Data_rozgrywki]])</f>
        <v>8</v>
      </c>
      <c r="O1178" s="4">
        <f>YEAR(rozgrywka[[#This Row],[Data_rozgrywki]])</f>
        <v>2020</v>
      </c>
    </row>
    <row r="1179" spans="1:15" x14ac:dyDescent="0.25">
      <c r="A1179">
        <v>1178</v>
      </c>
      <c r="B1179">
        <v>5</v>
      </c>
      <c r="C1179">
        <v>22</v>
      </c>
      <c r="D1179" s="1">
        <v>44056</v>
      </c>
      <c r="E1179">
        <v>41.81</v>
      </c>
      <c r="F1179" t="str">
        <f>VLOOKUP(rozgrywka[[#This Row],[ID_gracza]],gracz[],2,FALSE)</f>
        <v>DJZakrÄt</v>
      </c>
      <c r="G1179" s="1">
        <f>VLOOKUP(rozgrywka[[#This Row],[ID_gracza]],gracz[],3,FALSE)</f>
        <v>44012</v>
      </c>
      <c r="H1179" t="str">
        <f>VLOOKUP(rozgrywka[[#This Row],[ID_gracza]],gracz[],4,FALSE)</f>
        <v>Polska</v>
      </c>
      <c r="I1179" t="str">
        <f>VLOOKUP(rozgrywka[[#This Row],[ID_mapy]],mapa[],2,FALSE)</f>
        <v>Alanek Spacerowicz</v>
      </c>
      <c r="J1179" t="str">
        <f>VLOOKUP(rozgrywka[[#This Row],[ID_mapy]],mapa[],3,FALSE)</f>
        <v>Zgasła</v>
      </c>
      <c r="K1179">
        <f>VLOOKUP(rozgrywka[[#This Row],[ID_mapy]],mapa[],4,FALSE)</f>
        <v>4</v>
      </c>
      <c r="L1179">
        <f>VLOOKUP(rozgrywka[[#This Row],[ID_mapy]],mapa[],5,FALSE)</f>
        <v>90</v>
      </c>
      <c r="M1179">
        <f>VLOOKUP(rozgrywka[[#This Row],[ID_mapy]],mapa[],6,FALSE)</f>
        <v>900</v>
      </c>
      <c r="N1179" s="4">
        <f>MONTH(rozgrywka[[#This Row],[Data_rozgrywki]])</f>
        <v>8</v>
      </c>
      <c r="O1179" s="4">
        <f>YEAR(rozgrywka[[#This Row],[Data_rozgrywki]])</f>
        <v>2020</v>
      </c>
    </row>
    <row r="1180" spans="1:15" x14ac:dyDescent="0.25">
      <c r="A1180">
        <v>1179</v>
      </c>
      <c r="B1180">
        <v>5</v>
      </c>
      <c r="C1180">
        <v>22</v>
      </c>
      <c r="D1180" s="1">
        <v>44056</v>
      </c>
      <c r="E1180">
        <v>48.75</v>
      </c>
      <c r="F1180" t="str">
        <f>VLOOKUP(rozgrywka[[#This Row],[ID_gracza]],gracz[],2,FALSE)</f>
        <v>DJZakrÄt</v>
      </c>
      <c r="G1180" s="1">
        <f>VLOOKUP(rozgrywka[[#This Row],[ID_gracza]],gracz[],3,FALSE)</f>
        <v>44012</v>
      </c>
      <c r="H1180" t="str">
        <f>VLOOKUP(rozgrywka[[#This Row],[ID_gracza]],gracz[],4,FALSE)</f>
        <v>Polska</v>
      </c>
      <c r="I1180" t="str">
        <f>VLOOKUP(rozgrywka[[#This Row],[ID_mapy]],mapa[],2,FALSE)</f>
        <v>Alanek Spacerowicz</v>
      </c>
      <c r="J1180" t="str">
        <f>VLOOKUP(rozgrywka[[#This Row],[ID_mapy]],mapa[],3,FALSE)</f>
        <v>Zgasła</v>
      </c>
      <c r="K1180">
        <f>VLOOKUP(rozgrywka[[#This Row],[ID_mapy]],mapa[],4,FALSE)</f>
        <v>4</v>
      </c>
      <c r="L1180">
        <f>VLOOKUP(rozgrywka[[#This Row],[ID_mapy]],mapa[],5,FALSE)</f>
        <v>90</v>
      </c>
      <c r="M1180">
        <f>VLOOKUP(rozgrywka[[#This Row],[ID_mapy]],mapa[],6,FALSE)</f>
        <v>900</v>
      </c>
      <c r="N1180" s="4">
        <f>MONTH(rozgrywka[[#This Row],[Data_rozgrywki]])</f>
        <v>8</v>
      </c>
      <c r="O1180" s="4">
        <f>YEAR(rozgrywka[[#This Row],[Data_rozgrywki]])</f>
        <v>2020</v>
      </c>
    </row>
    <row r="1181" spans="1:15" x14ac:dyDescent="0.25">
      <c r="A1181">
        <v>1180</v>
      </c>
      <c r="B1181">
        <v>12</v>
      </c>
      <c r="C1181">
        <v>12</v>
      </c>
      <c r="D1181" s="1">
        <v>44056</v>
      </c>
      <c r="E1181">
        <v>19.350000000000001</v>
      </c>
      <c r="F1181" t="str">
        <f>VLOOKUP(rozgrywka[[#This Row],[ID_gracza]],gracz[],2,FALSE)</f>
        <v>NieTrafiam</v>
      </c>
      <c r="G1181" s="1">
        <f>VLOOKUP(rozgrywka[[#This Row],[ID_gracza]],gracz[],3,FALSE)</f>
        <v>43988</v>
      </c>
      <c r="H1181" t="str">
        <f>VLOOKUP(rozgrywka[[#This Row],[ID_gracza]],gracz[],4,FALSE)</f>
        <v>Polska</v>
      </c>
      <c r="I1181" t="str">
        <f>VLOOKUP(rozgrywka[[#This Row],[ID_mapy]],mapa[],2,FALSE)</f>
        <v>Goryle</v>
      </c>
      <c r="J1181" t="str">
        <f>VLOOKUP(rozgrywka[[#This Row],[ID_mapy]],mapa[],3,FALSE)</f>
        <v>Czuj się dobrze S.A.</v>
      </c>
      <c r="K1181">
        <f>VLOOKUP(rozgrywka[[#This Row],[ID_mapy]],mapa[],4,FALSE)</f>
        <v>5</v>
      </c>
      <c r="L1181">
        <f>VLOOKUP(rozgrywka[[#This Row],[ID_mapy]],mapa[],5,FALSE)</f>
        <v>139</v>
      </c>
      <c r="M1181">
        <f>VLOOKUP(rozgrywka[[#This Row],[ID_mapy]],mapa[],6,FALSE)</f>
        <v>1000</v>
      </c>
      <c r="N1181" s="4">
        <f>MONTH(rozgrywka[[#This Row],[Data_rozgrywki]])</f>
        <v>8</v>
      </c>
      <c r="O1181" s="4">
        <f>YEAR(rozgrywka[[#This Row],[Data_rozgrywki]])</f>
        <v>2020</v>
      </c>
    </row>
    <row r="1182" spans="1:15" x14ac:dyDescent="0.25">
      <c r="A1182">
        <v>1181</v>
      </c>
      <c r="B1182">
        <v>12</v>
      </c>
      <c r="C1182">
        <v>12</v>
      </c>
      <c r="D1182" s="1">
        <v>44056</v>
      </c>
      <c r="E1182">
        <v>20.89</v>
      </c>
      <c r="F1182" t="str">
        <f>VLOOKUP(rozgrywka[[#This Row],[ID_gracza]],gracz[],2,FALSE)</f>
        <v>NieTrafiam</v>
      </c>
      <c r="G1182" s="1">
        <f>VLOOKUP(rozgrywka[[#This Row],[ID_gracza]],gracz[],3,FALSE)</f>
        <v>43988</v>
      </c>
      <c r="H1182" t="str">
        <f>VLOOKUP(rozgrywka[[#This Row],[ID_gracza]],gracz[],4,FALSE)</f>
        <v>Polska</v>
      </c>
      <c r="I1182" t="str">
        <f>VLOOKUP(rozgrywka[[#This Row],[ID_mapy]],mapa[],2,FALSE)</f>
        <v>Goryle</v>
      </c>
      <c r="J1182" t="str">
        <f>VLOOKUP(rozgrywka[[#This Row],[ID_mapy]],mapa[],3,FALSE)</f>
        <v>Czuj się dobrze S.A.</v>
      </c>
      <c r="K1182">
        <f>VLOOKUP(rozgrywka[[#This Row],[ID_mapy]],mapa[],4,FALSE)</f>
        <v>5</v>
      </c>
      <c r="L1182">
        <f>VLOOKUP(rozgrywka[[#This Row],[ID_mapy]],mapa[],5,FALSE)</f>
        <v>139</v>
      </c>
      <c r="M1182">
        <f>VLOOKUP(rozgrywka[[#This Row],[ID_mapy]],mapa[],6,FALSE)</f>
        <v>1000</v>
      </c>
      <c r="N1182" s="4">
        <f>MONTH(rozgrywka[[#This Row],[Data_rozgrywki]])</f>
        <v>8</v>
      </c>
      <c r="O1182" s="4">
        <f>YEAR(rozgrywka[[#This Row],[Data_rozgrywki]])</f>
        <v>2020</v>
      </c>
    </row>
    <row r="1183" spans="1:15" x14ac:dyDescent="0.25">
      <c r="A1183">
        <v>1182</v>
      </c>
      <c r="B1183">
        <v>12</v>
      </c>
      <c r="C1183">
        <v>12</v>
      </c>
      <c r="D1183" s="1">
        <v>44056</v>
      </c>
      <c r="E1183">
        <v>32.49</v>
      </c>
      <c r="F1183" t="str">
        <f>VLOOKUP(rozgrywka[[#This Row],[ID_gracza]],gracz[],2,FALSE)</f>
        <v>NieTrafiam</v>
      </c>
      <c r="G1183" s="1">
        <f>VLOOKUP(rozgrywka[[#This Row],[ID_gracza]],gracz[],3,FALSE)</f>
        <v>43988</v>
      </c>
      <c r="H1183" t="str">
        <f>VLOOKUP(rozgrywka[[#This Row],[ID_gracza]],gracz[],4,FALSE)</f>
        <v>Polska</v>
      </c>
      <c r="I1183" t="str">
        <f>VLOOKUP(rozgrywka[[#This Row],[ID_mapy]],mapa[],2,FALSE)</f>
        <v>Goryle</v>
      </c>
      <c r="J1183" t="str">
        <f>VLOOKUP(rozgrywka[[#This Row],[ID_mapy]],mapa[],3,FALSE)</f>
        <v>Czuj się dobrze S.A.</v>
      </c>
      <c r="K1183">
        <f>VLOOKUP(rozgrywka[[#This Row],[ID_mapy]],mapa[],4,FALSE)</f>
        <v>5</v>
      </c>
      <c r="L1183">
        <f>VLOOKUP(rozgrywka[[#This Row],[ID_mapy]],mapa[],5,FALSE)</f>
        <v>139</v>
      </c>
      <c r="M1183">
        <f>VLOOKUP(rozgrywka[[#This Row],[ID_mapy]],mapa[],6,FALSE)</f>
        <v>1000</v>
      </c>
      <c r="N1183" s="4">
        <f>MONTH(rozgrywka[[#This Row],[Data_rozgrywki]])</f>
        <v>8</v>
      </c>
      <c r="O1183" s="4">
        <f>YEAR(rozgrywka[[#This Row],[Data_rozgrywki]])</f>
        <v>2020</v>
      </c>
    </row>
    <row r="1184" spans="1:15" x14ac:dyDescent="0.25">
      <c r="A1184">
        <v>1183</v>
      </c>
      <c r="B1184">
        <v>5</v>
      </c>
      <c r="C1184">
        <v>22</v>
      </c>
      <c r="D1184" s="1">
        <v>44057</v>
      </c>
      <c r="E1184">
        <v>48.8</v>
      </c>
      <c r="F1184" t="str">
        <f>VLOOKUP(rozgrywka[[#This Row],[ID_gracza]],gracz[],2,FALSE)</f>
        <v>DJZakrÄt</v>
      </c>
      <c r="G1184" s="1">
        <f>VLOOKUP(rozgrywka[[#This Row],[ID_gracza]],gracz[],3,FALSE)</f>
        <v>44012</v>
      </c>
      <c r="H1184" t="str">
        <f>VLOOKUP(rozgrywka[[#This Row],[ID_gracza]],gracz[],4,FALSE)</f>
        <v>Polska</v>
      </c>
      <c r="I1184" t="str">
        <f>VLOOKUP(rozgrywka[[#This Row],[ID_mapy]],mapa[],2,FALSE)</f>
        <v>Alanek Spacerowicz</v>
      </c>
      <c r="J1184" t="str">
        <f>VLOOKUP(rozgrywka[[#This Row],[ID_mapy]],mapa[],3,FALSE)</f>
        <v>Zgasła</v>
      </c>
      <c r="K1184">
        <f>VLOOKUP(rozgrywka[[#This Row],[ID_mapy]],mapa[],4,FALSE)</f>
        <v>4</v>
      </c>
      <c r="L1184">
        <f>VLOOKUP(rozgrywka[[#This Row],[ID_mapy]],mapa[],5,FALSE)</f>
        <v>90</v>
      </c>
      <c r="M1184">
        <f>VLOOKUP(rozgrywka[[#This Row],[ID_mapy]],mapa[],6,FALSE)</f>
        <v>900</v>
      </c>
      <c r="N1184" s="4">
        <f>MONTH(rozgrywka[[#This Row],[Data_rozgrywki]])</f>
        <v>8</v>
      </c>
      <c r="O1184" s="4">
        <f>YEAR(rozgrywka[[#This Row],[Data_rozgrywki]])</f>
        <v>2020</v>
      </c>
    </row>
    <row r="1185" spans="1:15" x14ac:dyDescent="0.25">
      <c r="A1185">
        <v>1184</v>
      </c>
      <c r="B1185">
        <v>5</v>
      </c>
      <c r="C1185">
        <v>7</v>
      </c>
      <c r="D1185" s="1">
        <v>44057</v>
      </c>
      <c r="E1185">
        <v>53.71</v>
      </c>
      <c r="F1185" t="str">
        <f>VLOOKUP(rozgrywka[[#This Row],[ID_gracza]],gracz[],2,FALSE)</f>
        <v>DJZakrÄt</v>
      </c>
      <c r="G1185" s="1">
        <f>VLOOKUP(rozgrywka[[#This Row],[ID_gracza]],gracz[],3,FALSE)</f>
        <v>44012</v>
      </c>
      <c r="H1185" t="str">
        <f>VLOOKUP(rozgrywka[[#This Row],[ID_gracza]],gracz[],4,FALSE)</f>
        <v>Polska</v>
      </c>
      <c r="I1185" t="str">
        <f>VLOOKUP(rozgrywka[[#This Row],[ID_mapy]],mapa[],2,FALSE)</f>
        <v>Rajec</v>
      </c>
      <c r="J1185" t="str">
        <f>VLOOKUP(rozgrywka[[#This Row],[ID_mapy]],mapa[],3,FALSE)</f>
        <v>Światełko</v>
      </c>
      <c r="K1185">
        <f>VLOOKUP(rozgrywka[[#This Row],[ID_mapy]],mapa[],4,FALSE)</f>
        <v>4</v>
      </c>
      <c r="L1185">
        <f>VLOOKUP(rozgrywka[[#This Row],[ID_mapy]],mapa[],5,FALSE)</f>
        <v>120</v>
      </c>
      <c r="M1185">
        <f>VLOOKUP(rozgrywka[[#This Row],[ID_mapy]],mapa[],6,FALSE)</f>
        <v>900</v>
      </c>
      <c r="N1185" s="4">
        <f>MONTH(rozgrywka[[#This Row],[Data_rozgrywki]])</f>
        <v>8</v>
      </c>
      <c r="O1185" s="4">
        <f>YEAR(rozgrywka[[#This Row],[Data_rozgrywki]])</f>
        <v>2020</v>
      </c>
    </row>
    <row r="1186" spans="1:15" x14ac:dyDescent="0.25">
      <c r="A1186">
        <v>1185</v>
      </c>
      <c r="B1186">
        <v>5</v>
      </c>
      <c r="C1186">
        <v>7</v>
      </c>
      <c r="D1186" s="1">
        <v>44057</v>
      </c>
      <c r="E1186">
        <v>63.51</v>
      </c>
      <c r="F1186" t="str">
        <f>VLOOKUP(rozgrywka[[#This Row],[ID_gracza]],gracz[],2,FALSE)</f>
        <v>DJZakrÄt</v>
      </c>
      <c r="G1186" s="1">
        <f>VLOOKUP(rozgrywka[[#This Row],[ID_gracza]],gracz[],3,FALSE)</f>
        <v>44012</v>
      </c>
      <c r="H1186" t="str">
        <f>VLOOKUP(rozgrywka[[#This Row],[ID_gracza]],gracz[],4,FALSE)</f>
        <v>Polska</v>
      </c>
      <c r="I1186" t="str">
        <f>VLOOKUP(rozgrywka[[#This Row],[ID_mapy]],mapa[],2,FALSE)</f>
        <v>Rajec</v>
      </c>
      <c r="J1186" t="str">
        <f>VLOOKUP(rozgrywka[[#This Row],[ID_mapy]],mapa[],3,FALSE)</f>
        <v>Światełko</v>
      </c>
      <c r="K1186">
        <f>VLOOKUP(rozgrywka[[#This Row],[ID_mapy]],mapa[],4,FALSE)</f>
        <v>4</v>
      </c>
      <c r="L1186">
        <f>VLOOKUP(rozgrywka[[#This Row],[ID_mapy]],mapa[],5,FALSE)</f>
        <v>120</v>
      </c>
      <c r="M1186">
        <f>VLOOKUP(rozgrywka[[#This Row],[ID_mapy]],mapa[],6,FALSE)</f>
        <v>900</v>
      </c>
      <c r="N1186" s="4">
        <f>MONTH(rozgrywka[[#This Row],[Data_rozgrywki]])</f>
        <v>8</v>
      </c>
      <c r="O1186" s="4">
        <f>YEAR(rozgrywka[[#This Row],[Data_rozgrywki]])</f>
        <v>2020</v>
      </c>
    </row>
    <row r="1187" spans="1:15" x14ac:dyDescent="0.25">
      <c r="A1187">
        <v>1186</v>
      </c>
      <c r="B1187">
        <v>5</v>
      </c>
      <c r="C1187">
        <v>7</v>
      </c>
      <c r="D1187" s="1">
        <v>44057</v>
      </c>
      <c r="E1187">
        <v>72.27</v>
      </c>
      <c r="F1187" t="str">
        <f>VLOOKUP(rozgrywka[[#This Row],[ID_gracza]],gracz[],2,FALSE)</f>
        <v>DJZakrÄt</v>
      </c>
      <c r="G1187" s="1">
        <f>VLOOKUP(rozgrywka[[#This Row],[ID_gracza]],gracz[],3,FALSE)</f>
        <v>44012</v>
      </c>
      <c r="H1187" t="str">
        <f>VLOOKUP(rozgrywka[[#This Row],[ID_gracza]],gracz[],4,FALSE)</f>
        <v>Polska</v>
      </c>
      <c r="I1187" t="str">
        <f>VLOOKUP(rozgrywka[[#This Row],[ID_mapy]],mapa[],2,FALSE)</f>
        <v>Rajec</v>
      </c>
      <c r="J1187" t="str">
        <f>VLOOKUP(rozgrywka[[#This Row],[ID_mapy]],mapa[],3,FALSE)</f>
        <v>Światełko</v>
      </c>
      <c r="K1187">
        <f>VLOOKUP(rozgrywka[[#This Row],[ID_mapy]],mapa[],4,FALSE)</f>
        <v>4</v>
      </c>
      <c r="L1187">
        <f>VLOOKUP(rozgrywka[[#This Row],[ID_mapy]],mapa[],5,FALSE)</f>
        <v>120</v>
      </c>
      <c r="M1187">
        <f>VLOOKUP(rozgrywka[[#This Row],[ID_mapy]],mapa[],6,FALSE)</f>
        <v>900</v>
      </c>
      <c r="N1187" s="4">
        <f>MONTH(rozgrywka[[#This Row],[Data_rozgrywki]])</f>
        <v>8</v>
      </c>
      <c r="O1187" s="4">
        <f>YEAR(rozgrywka[[#This Row],[Data_rozgrywki]])</f>
        <v>2020</v>
      </c>
    </row>
    <row r="1188" spans="1:15" x14ac:dyDescent="0.25">
      <c r="A1188">
        <v>1187</v>
      </c>
      <c r="B1188">
        <v>9</v>
      </c>
      <c r="C1188">
        <v>25</v>
      </c>
      <c r="D1188" s="1">
        <v>44057</v>
      </c>
      <c r="E1188">
        <v>96.85</v>
      </c>
      <c r="F1188" t="str">
        <f>VLOOKUP(rozgrywka[[#This Row],[ID_gracza]],gracz[],2,FALSE)</f>
        <v>DerTapfen</v>
      </c>
      <c r="G1188" s="1">
        <f>VLOOKUP(rozgrywka[[#This Row],[ID_gracza]],gracz[],3,FALSE)</f>
        <v>44046</v>
      </c>
      <c r="H1188" t="str">
        <f>VLOOKUP(rozgrywka[[#This Row],[ID_gracza]],gracz[],4,FALSE)</f>
        <v>Niemcy</v>
      </c>
      <c r="I1188" t="str">
        <f>VLOOKUP(rozgrywka[[#This Row],[ID_mapy]],mapa[],2,FALSE)</f>
        <v>Przepływ</v>
      </c>
      <c r="J1188" t="str">
        <f>VLOOKUP(rozgrywka[[#This Row],[ID_mapy]],mapa[],3,FALSE)</f>
        <v>JAZDA!!!</v>
      </c>
      <c r="K1188">
        <f>VLOOKUP(rozgrywka[[#This Row],[ID_mapy]],mapa[],4,FALSE)</f>
        <v>6</v>
      </c>
      <c r="L1188">
        <f>VLOOKUP(rozgrywka[[#This Row],[ID_mapy]],mapa[],5,FALSE)</f>
        <v>150</v>
      </c>
      <c r="M1188">
        <f>VLOOKUP(rozgrywka[[#This Row],[ID_mapy]],mapa[],6,FALSE)</f>
        <v>1200</v>
      </c>
      <c r="N1188" s="4">
        <f>MONTH(rozgrywka[[#This Row],[Data_rozgrywki]])</f>
        <v>8</v>
      </c>
      <c r="O1188" s="4">
        <f>YEAR(rozgrywka[[#This Row],[Data_rozgrywki]])</f>
        <v>2020</v>
      </c>
    </row>
    <row r="1189" spans="1:15" x14ac:dyDescent="0.25">
      <c r="A1189">
        <v>1188</v>
      </c>
      <c r="B1189">
        <v>12</v>
      </c>
      <c r="C1189">
        <v>12</v>
      </c>
      <c r="D1189" s="1">
        <v>44059</v>
      </c>
      <c r="E1189">
        <v>32.229999999999997</v>
      </c>
      <c r="F1189" t="str">
        <f>VLOOKUP(rozgrywka[[#This Row],[ID_gracza]],gracz[],2,FALSE)</f>
        <v>NieTrafiam</v>
      </c>
      <c r="G1189" s="1">
        <f>VLOOKUP(rozgrywka[[#This Row],[ID_gracza]],gracz[],3,FALSE)</f>
        <v>43988</v>
      </c>
      <c r="H1189" t="str">
        <f>VLOOKUP(rozgrywka[[#This Row],[ID_gracza]],gracz[],4,FALSE)</f>
        <v>Polska</v>
      </c>
      <c r="I1189" t="str">
        <f>VLOOKUP(rozgrywka[[#This Row],[ID_mapy]],mapa[],2,FALSE)</f>
        <v>Goryle</v>
      </c>
      <c r="J1189" t="str">
        <f>VLOOKUP(rozgrywka[[#This Row],[ID_mapy]],mapa[],3,FALSE)</f>
        <v>Czuj się dobrze S.A.</v>
      </c>
      <c r="K1189">
        <f>VLOOKUP(rozgrywka[[#This Row],[ID_mapy]],mapa[],4,FALSE)</f>
        <v>5</v>
      </c>
      <c r="L1189">
        <f>VLOOKUP(rozgrywka[[#This Row],[ID_mapy]],mapa[],5,FALSE)</f>
        <v>139</v>
      </c>
      <c r="M1189">
        <f>VLOOKUP(rozgrywka[[#This Row],[ID_mapy]],mapa[],6,FALSE)</f>
        <v>1000</v>
      </c>
      <c r="N1189" s="4">
        <f>MONTH(rozgrywka[[#This Row],[Data_rozgrywki]])</f>
        <v>8</v>
      </c>
      <c r="O1189" s="4">
        <f>YEAR(rozgrywka[[#This Row],[Data_rozgrywki]])</f>
        <v>2020</v>
      </c>
    </row>
    <row r="1190" spans="1:15" x14ac:dyDescent="0.25">
      <c r="A1190">
        <v>1189</v>
      </c>
      <c r="B1190">
        <v>12</v>
      </c>
      <c r="C1190">
        <v>12</v>
      </c>
      <c r="D1190" s="1">
        <v>44059</v>
      </c>
      <c r="E1190">
        <v>40.270000000000003</v>
      </c>
      <c r="F1190" t="str">
        <f>VLOOKUP(rozgrywka[[#This Row],[ID_gracza]],gracz[],2,FALSE)</f>
        <v>NieTrafiam</v>
      </c>
      <c r="G1190" s="1">
        <f>VLOOKUP(rozgrywka[[#This Row],[ID_gracza]],gracz[],3,FALSE)</f>
        <v>43988</v>
      </c>
      <c r="H1190" t="str">
        <f>VLOOKUP(rozgrywka[[#This Row],[ID_gracza]],gracz[],4,FALSE)</f>
        <v>Polska</v>
      </c>
      <c r="I1190" t="str">
        <f>VLOOKUP(rozgrywka[[#This Row],[ID_mapy]],mapa[],2,FALSE)</f>
        <v>Goryle</v>
      </c>
      <c r="J1190" t="str">
        <f>VLOOKUP(rozgrywka[[#This Row],[ID_mapy]],mapa[],3,FALSE)</f>
        <v>Czuj się dobrze S.A.</v>
      </c>
      <c r="K1190">
        <f>VLOOKUP(rozgrywka[[#This Row],[ID_mapy]],mapa[],4,FALSE)</f>
        <v>5</v>
      </c>
      <c r="L1190">
        <f>VLOOKUP(rozgrywka[[#This Row],[ID_mapy]],mapa[],5,FALSE)</f>
        <v>139</v>
      </c>
      <c r="M1190">
        <f>VLOOKUP(rozgrywka[[#This Row],[ID_mapy]],mapa[],6,FALSE)</f>
        <v>1000</v>
      </c>
      <c r="N1190" s="4">
        <f>MONTH(rozgrywka[[#This Row],[Data_rozgrywki]])</f>
        <v>8</v>
      </c>
      <c r="O1190" s="4">
        <f>YEAR(rozgrywka[[#This Row],[Data_rozgrywki]])</f>
        <v>2020</v>
      </c>
    </row>
    <row r="1191" spans="1:15" x14ac:dyDescent="0.25">
      <c r="A1191">
        <v>1190</v>
      </c>
      <c r="B1191">
        <v>12</v>
      </c>
      <c r="C1191">
        <v>12</v>
      </c>
      <c r="D1191" s="1">
        <v>44059</v>
      </c>
      <c r="E1191">
        <v>46.15</v>
      </c>
      <c r="F1191" t="str">
        <f>VLOOKUP(rozgrywka[[#This Row],[ID_gracza]],gracz[],2,FALSE)</f>
        <v>NieTrafiam</v>
      </c>
      <c r="G1191" s="1">
        <f>VLOOKUP(rozgrywka[[#This Row],[ID_gracza]],gracz[],3,FALSE)</f>
        <v>43988</v>
      </c>
      <c r="H1191" t="str">
        <f>VLOOKUP(rozgrywka[[#This Row],[ID_gracza]],gracz[],4,FALSE)</f>
        <v>Polska</v>
      </c>
      <c r="I1191" t="str">
        <f>VLOOKUP(rozgrywka[[#This Row],[ID_mapy]],mapa[],2,FALSE)</f>
        <v>Goryle</v>
      </c>
      <c r="J1191" t="str">
        <f>VLOOKUP(rozgrywka[[#This Row],[ID_mapy]],mapa[],3,FALSE)</f>
        <v>Czuj się dobrze S.A.</v>
      </c>
      <c r="K1191">
        <f>VLOOKUP(rozgrywka[[#This Row],[ID_mapy]],mapa[],4,FALSE)</f>
        <v>5</v>
      </c>
      <c r="L1191">
        <f>VLOOKUP(rozgrywka[[#This Row],[ID_mapy]],mapa[],5,FALSE)</f>
        <v>139</v>
      </c>
      <c r="M1191">
        <f>VLOOKUP(rozgrywka[[#This Row],[ID_mapy]],mapa[],6,FALSE)</f>
        <v>1000</v>
      </c>
      <c r="N1191" s="4">
        <f>MONTH(rozgrywka[[#This Row],[Data_rozgrywki]])</f>
        <v>8</v>
      </c>
      <c r="O1191" s="4">
        <f>YEAR(rozgrywka[[#This Row],[Data_rozgrywki]])</f>
        <v>2020</v>
      </c>
    </row>
    <row r="1192" spans="1:15" x14ac:dyDescent="0.25">
      <c r="A1192">
        <v>1191</v>
      </c>
      <c r="B1192">
        <v>12</v>
      </c>
      <c r="C1192">
        <v>12</v>
      </c>
      <c r="D1192" s="1">
        <v>44059</v>
      </c>
      <c r="E1192">
        <v>57</v>
      </c>
      <c r="F1192" t="str">
        <f>VLOOKUP(rozgrywka[[#This Row],[ID_gracza]],gracz[],2,FALSE)</f>
        <v>NieTrafiam</v>
      </c>
      <c r="G1192" s="1">
        <f>VLOOKUP(rozgrywka[[#This Row],[ID_gracza]],gracz[],3,FALSE)</f>
        <v>43988</v>
      </c>
      <c r="H1192" t="str">
        <f>VLOOKUP(rozgrywka[[#This Row],[ID_gracza]],gracz[],4,FALSE)</f>
        <v>Polska</v>
      </c>
      <c r="I1192" t="str">
        <f>VLOOKUP(rozgrywka[[#This Row],[ID_mapy]],mapa[],2,FALSE)</f>
        <v>Goryle</v>
      </c>
      <c r="J1192" t="str">
        <f>VLOOKUP(rozgrywka[[#This Row],[ID_mapy]],mapa[],3,FALSE)</f>
        <v>Czuj się dobrze S.A.</v>
      </c>
      <c r="K1192">
        <f>VLOOKUP(rozgrywka[[#This Row],[ID_mapy]],mapa[],4,FALSE)</f>
        <v>5</v>
      </c>
      <c r="L1192">
        <f>VLOOKUP(rozgrywka[[#This Row],[ID_mapy]],mapa[],5,FALSE)</f>
        <v>139</v>
      </c>
      <c r="M1192">
        <f>VLOOKUP(rozgrywka[[#This Row],[ID_mapy]],mapa[],6,FALSE)</f>
        <v>1000</v>
      </c>
      <c r="N1192" s="4">
        <f>MONTH(rozgrywka[[#This Row],[Data_rozgrywki]])</f>
        <v>8</v>
      </c>
      <c r="O1192" s="4">
        <f>YEAR(rozgrywka[[#This Row],[Data_rozgrywki]])</f>
        <v>2020</v>
      </c>
    </row>
    <row r="1193" spans="1:15" x14ac:dyDescent="0.25">
      <c r="A1193">
        <v>1192</v>
      </c>
      <c r="B1193">
        <v>12</v>
      </c>
      <c r="C1193">
        <v>12</v>
      </c>
      <c r="D1193" s="1">
        <v>44059</v>
      </c>
      <c r="E1193">
        <v>57.43</v>
      </c>
      <c r="F1193" t="str">
        <f>VLOOKUP(rozgrywka[[#This Row],[ID_gracza]],gracz[],2,FALSE)</f>
        <v>NieTrafiam</v>
      </c>
      <c r="G1193" s="1">
        <f>VLOOKUP(rozgrywka[[#This Row],[ID_gracza]],gracz[],3,FALSE)</f>
        <v>43988</v>
      </c>
      <c r="H1193" t="str">
        <f>VLOOKUP(rozgrywka[[#This Row],[ID_gracza]],gracz[],4,FALSE)</f>
        <v>Polska</v>
      </c>
      <c r="I1193" t="str">
        <f>VLOOKUP(rozgrywka[[#This Row],[ID_mapy]],mapa[],2,FALSE)</f>
        <v>Goryle</v>
      </c>
      <c r="J1193" t="str">
        <f>VLOOKUP(rozgrywka[[#This Row],[ID_mapy]],mapa[],3,FALSE)</f>
        <v>Czuj się dobrze S.A.</v>
      </c>
      <c r="K1193">
        <f>VLOOKUP(rozgrywka[[#This Row],[ID_mapy]],mapa[],4,FALSE)</f>
        <v>5</v>
      </c>
      <c r="L1193">
        <f>VLOOKUP(rozgrywka[[#This Row],[ID_mapy]],mapa[],5,FALSE)</f>
        <v>139</v>
      </c>
      <c r="M1193">
        <f>VLOOKUP(rozgrywka[[#This Row],[ID_mapy]],mapa[],6,FALSE)</f>
        <v>1000</v>
      </c>
      <c r="N1193" s="4">
        <f>MONTH(rozgrywka[[#This Row],[Data_rozgrywki]])</f>
        <v>8</v>
      </c>
      <c r="O1193" s="4">
        <f>YEAR(rozgrywka[[#This Row],[Data_rozgrywki]])</f>
        <v>2020</v>
      </c>
    </row>
    <row r="1194" spans="1:15" x14ac:dyDescent="0.25">
      <c r="A1194">
        <v>1193</v>
      </c>
      <c r="B1194">
        <v>12</v>
      </c>
      <c r="C1194">
        <v>12</v>
      </c>
      <c r="D1194" s="1">
        <v>44059</v>
      </c>
      <c r="E1194">
        <v>77.36</v>
      </c>
      <c r="F1194" t="str">
        <f>VLOOKUP(rozgrywka[[#This Row],[ID_gracza]],gracz[],2,FALSE)</f>
        <v>NieTrafiam</v>
      </c>
      <c r="G1194" s="1">
        <f>VLOOKUP(rozgrywka[[#This Row],[ID_gracza]],gracz[],3,FALSE)</f>
        <v>43988</v>
      </c>
      <c r="H1194" t="str">
        <f>VLOOKUP(rozgrywka[[#This Row],[ID_gracza]],gracz[],4,FALSE)</f>
        <v>Polska</v>
      </c>
      <c r="I1194" t="str">
        <f>VLOOKUP(rozgrywka[[#This Row],[ID_mapy]],mapa[],2,FALSE)</f>
        <v>Goryle</v>
      </c>
      <c r="J1194" t="str">
        <f>VLOOKUP(rozgrywka[[#This Row],[ID_mapy]],mapa[],3,FALSE)</f>
        <v>Czuj się dobrze S.A.</v>
      </c>
      <c r="K1194">
        <f>VLOOKUP(rozgrywka[[#This Row],[ID_mapy]],mapa[],4,FALSE)</f>
        <v>5</v>
      </c>
      <c r="L1194">
        <f>VLOOKUP(rozgrywka[[#This Row],[ID_mapy]],mapa[],5,FALSE)</f>
        <v>139</v>
      </c>
      <c r="M1194">
        <f>VLOOKUP(rozgrywka[[#This Row],[ID_mapy]],mapa[],6,FALSE)</f>
        <v>1000</v>
      </c>
      <c r="N1194" s="4">
        <f>MONTH(rozgrywka[[#This Row],[Data_rozgrywki]])</f>
        <v>8</v>
      </c>
      <c r="O1194" s="4">
        <f>YEAR(rozgrywka[[#This Row],[Data_rozgrywki]])</f>
        <v>2020</v>
      </c>
    </row>
    <row r="1195" spans="1:15" x14ac:dyDescent="0.25">
      <c r="A1195">
        <v>1194</v>
      </c>
      <c r="B1195">
        <v>12</v>
      </c>
      <c r="C1195">
        <v>12</v>
      </c>
      <c r="D1195" s="1">
        <v>44059</v>
      </c>
      <c r="E1195">
        <v>82.8</v>
      </c>
      <c r="F1195" t="str">
        <f>VLOOKUP(rozgrywka[[#This Row],[ID_gracza]],gracz[],2,FALSE)</f>
        <v>NieTrafiam</v>
      </c>
      <c r="G1195" s="1">
        <f>VLOOKUP(rozgrywka[[#This Row],[ID_gracza]],gracz[],3,FALSE)</f>
        <v>43988</v>
      </c>
      <c r="H1195" t="str">
        <f>VLOOKUP(rozgrywka[[#This Row],[ID_gracza]],gracz[],4,FALSE)</f>
        <v>Polska</v>
      </c>
      <c r="I1195" t="str">
        <f>VLOOKUP(rozgrywka[[#This Row],[ID_mapy]],mapa[],2,FALSE)</f>
        <v>Goryle</v>
      </c>
      <c r="J1195" t="str">
        <f>VLOOKUP(rozgrywka[[#This Row],[ID_mapy]],mapa[],3,FALSE)</f>
        <v>Czuj się dobrze S.A.</v>
      </c>
      <c r="K1195">
        <f>VLOOKUP(rozgrywka[[#This Row],[ID_mapy]],mapa[],4,FALSE)</f>
        <v>5</v>
      </c>
      <c r="L1195">
        <f>VLOOKUP(rozgrywka[[#This Row],[ID_mapy]],mapa[],5,FALSE)</f>
        <v>139</v>
      </c>
      <c r="M1195">
        <f>VLOOKUP(rozgrywka[[#This Row],[ID_mapy]],mapa[],6,FALSE)</f>
        <v>1000</v>
      </c>
      <c r="N1195" s="4">
        <f>MONTH(rozgrywka[[#This Row],[Data_rozgrywki]])</f>
        <v>8</v>
      </c>
      <c r="O1195" s="4">
        <f>YEAR(rozgrywka[[#This Row],[Data_rozgrywki]])</f>
        <v>2020</v>
      </c>
    </row>
    <row r="1196" spans="1:15" x14ac:dyDescent="0.25">
      <c r="A1196">
        <v>1195</v>
      </c>
      <c r="B1196">
        <v>12</v>
      </c>
      <c r="C1196">
        <v>13</v>
      </c>
      <c r="D1196" s="1">
        <v>44059</v>
      </c>
      <c r="E1196">
        <v>15.29</v>
      </c>
      <c r="F1196" t="str">
        <f>VLOOKUP(rozgrywka[[#This Row],[ID_gracza]],gracz[],2,FALSE)</f>
        <v>NieTrafiam</v>
      </c>
      <c r="G1196" s="1">
        <f>VLOOKUP(rozgrywka[[#This Row],[ID_gracza]],gracz[],3,FALSE)</f>
        <v>43988</v>
      </c>
      <c r="H1196" t="str">
        <f>VLOOKUP(rozgrywka[[#This Row],[ID_gracza]],gracz[],4,FALSE)</f>
        <v>Polska</v>
      </c>
      <c r="I1196" t="str">
        <f>VLOOKUP(rozgrywka[[#This Row],[ID_mapy]],mapa[],2,FALSE)</f>
        <v>Królowa</v>
      </c>
      <c r="J1196" t="str">
        <f>VLOOKUP(rozgrywka[[#This Row],[ID_mapy]],mapa[],3,FALSE)</f>
        <v>Nie Zatrzymuj Mnie Teraz</v>
      </c>
      <c r="K1196">
        <f>VLOOKUP(rozgrywka[[#This Row],[ID_mapy]],mapa[],4,FALSE)</f>
        <v>5</v>
      </c>
      <c r="L1196">
        <f>VLOOKUP(rozgrywka[[#This Row],[ID_mapy]],mapa[],5,FALSE)</f>
        <v>156</v>
      </c>
      <c r="M1196">
        <f>VLOOKUP(rozgrywka[[#This Row],[ID_mapy]],mapa[],6,FALSE)</f>
        <v>1000</v>
      </c>
      <c r="N1196" s="4">
        <f>MONTH(rozgrywka[[#This Row],[Data_rozgrywki]])</f>
        <v>8</v>
      </c>
      <c r="O1196" s="4">
        <f>YEAR(rozgrywka[[#This Row],[Data_rozgrywki]])</f>
        <v>2020</v>
      </c>
    </row>
    <row r="1197" spans="1:15" x14ac:dyDescent="0.25">
      <c r="A1197">
        <v>1196</v>
      </c>
      <c r="B1197">
        <v>12</v>
      </c>
      <c r="C1197">
        <v>13</v>
      </c>
      <c r="D1197" s="1">
        <v>44059</v>
      </c>
      <c r="E1197">
        <v>25.39</v>
      </c>
      <c r="F1197" t="str">
        <f>VLOOKUP(rozgrywka[[#This Row],[ID_gracza]],gracz[],2,FALSE)</f>
        <v>NieTrafiam</v>
      </c>
      <c r="G1197" s="1">
        <f>VLOOKUP(rozgrywka[[#This Row],[ID_gracza]],gracz[],3,FALSE)</f>
        <v>43988</v>
      </c>
      <c r="H1197" t="str">
        <f>VLOOKUP(rozgrywka[[#This Row],[ID_gracza]],gracz[],4,FALSE)</f>
        <v>Polska</v>
      </c>
      <c r="I1197" t="str">
        <f>VLOOKUP(rozgrywka[[#This Row],[ID_mapy]],mapa[],2,FALSE)</f>
        <v>Królowa</v>
      </c>
      <c r="J1197" t="str">
        <f>VLOOKUP(rozgrywka[[#This Row],[ID_mapy]],mapa[],3,FALSE)</f>
        <v>Nie Zatrzymuj Mnie Teraz</v>
      </c>
      <c r="K1197">
        <f>VLOOKUP(rozgrywka[[#This Row],[ID_mapy]],mapa[],4,FALSE)</f>
        <v>5</v>
      </c>
      <c r="L1197">
        <f>VLOOKUP(rozgrywka[[#This Row],[ID_mapy]],mapa[],5,FALSE)</f>
        <v>156</v>
      </c>
      <c r="M1197">
        <f>VLOOKUP(rozgrywka[[#This Row],[ID_mapy]],mapa[],6,FALSE)</f>
        <v>1000</v>
      </c>
      <c r="N1197" s="4">
        <f>MONTH(rozgrywka[[#This Row],[Data_rozgrywki]])</f>
        <v>8</v>
      </c>
      <c r="O1197" s="4">
        <f>YEAR(rozgrywka[[#This Row],[Data_rozgrywki]])</f>
        <v>2020</v>
      </c>
    </row>
    <row r="1198" spans="1:15" x14ac:dyDescent="0.25">
      <c r="A1198">
        <v>1197</v>
      </c>
      <c r="B1198">
        <v>12</v>
      </c>
      <c r="C1198">
        <v>13</v>
      </c>
      <c r="D1198" s="1">
        <v>44059</v>
      </c>
      <c r="E1198">
        <v>28.42</v>
      </c>
      <c r="F1198" t="str">
        <f>VLOOKUP(rozgrywka[[#This Row],[ID_gracza]],gracz[],2,FALSE)</f>
        <v>NieTrafiam</v>
      </c>
      <c r="G1198" s="1">
        <f>VLOOKUP(rozgrywka[[#This Row],[ID_gracza]],gracz[],3,FALSE)</f>
        <v>43988</v>
      </c>
      <c r="H1198" t="str">
        <f>VLOOKUP(rozgrywka[[#This Row],[ID_gracza]],gracz[],4,FALSE)</f>
        <v>Polska</v>
      </c>
      <c r="I1198" t="str">
        <f>VLOOKUP(rozgrywka[[#This Row],[ID_mapy]],mapa[],2,FALSE)</f>
        <v>Królowa</v>
      </c>
      <c r="J1198" t="str">
        <f>VLOOKUP(rozgrywka[[#This Row],[ID_mapy]],mapa[],3,FALSE)</f>
        <v>Nie Zatrzymuj Mnie Teraz</v>
      </c>
      <c r="K1198">
        <f>VLOOKUP(rozgrywka[[#This Row],[ID_mapy]],mapa[],4,FALSE)</f>
        <v>5</v>
      </c>
      <c r="L1198">
        <f>VLOOKUP(rozgrywka[[#This Row],[ID_mapy]],mapa[],5,FALSE)</f>
        <v>156</v>
      </c>
      <c r="M1198">
        <f>VLOOKUP(rozgrywka[[#This Row],[ID_mapy]],mapa[],6,FALSE)</f>
        <v>1000</v>
      </c>
      <c r="N1198" s="4">
        <f>MONTH(rozgrywka[[#This Row],[Data_rozgrywki]])</f>
        <v>8</v>
      </c>
      <c r="O1198" s="4">
        <f>YEAR(rozgrywka[[#This Row],[Data_rozgrywki]])</f>
        <v>2020</v>
      </c>
    </row>
    <row r="1199" spans="1:15" x14ac:dyDescent="0.25">
      <c r="A1199">
        <v>1198</v>
      </c>
      <c r="B1199">
        <v>12</v>
      </c>
      <c r="C1199">
        <v>13</v>
      </c>
      <c r="D1199" s="1">
        <v>44059</v>
      </c>
      <c r="E1199">
        <v>46.17</v>
      </c>
      <c r="F1199" t="str">
        <f>VLOOKUP(rozgrywka[[#This Row],[ID_gracza]],gracz[],2,FALSE)</f>
        <v>NieTrafiam</v>
      </c>
      <c r="G1199" s="1">
        <f>VLOOKUP(rozgrywka[[#This Row],[ID_gracza]],gracz[],3,FALSE)</f>
        <v>43988</v>
      </c>
      <c r="H1199" t="str">
        <f>VLOOKUP(rozgrywka[[#This Row],[ID_gracza]],gracz[],4,FALSE)</f>
        <v>Polska</v>
      </c>
      <c r="I1199" t="str">
        <f>VLOOKUP(rozgrywka[[#This Row],[ID_mapy]],mapa[],2,FALSE)</f>
        <v>Królowa</v>
      </c>
      <c r="J1199" t="str">
        <f>VLOOKUP(rozgrywka[[#This Row],[ID_mapy]],mapa[],3,FALSE)</f>
        <v>Nie Zatrzymuj Mnie Teraz</v>
      </c>
      <c r="K1199">
        <f>VLOOKUP(rozgrywka[[#This Row],[ID_mapy]],mapa[],4,FALSE)</f>
        <v>5</v>
      </c>
      <c r="L1199">
        <f>VLOOKUP(rozgrywka[[#This Row],[ID_mapy]],mapa[],5,FALSE)</f>
        <v>156</v>
      </c>
      <c r="M1199">
        <f>VLOOKUP(rozgrywka[[#This Row],[ID_mapy]],mapa[],6,FALSE)</f>
        <v>1000</v>
      </c>
      <c r="N1199" s="4">
        <f>MONTH(rozgrywka[[#This Row],[Data_rozgrywki]])</f>
        <v>8</v>
      </c>
      <c r="O1199" s="4">
        <f>YEAR(rozgrywka[[#This Row],[Data_rozgrywki]])</f>
        <v>2020</v>
      </c>
    </row>
    <row r="1200" spans="1:15" x14ac:dyDescent="0.25">
      <c r="A1200">
        <v>1199</v>
      </c>
      <c r="B1200">
        <v>12</v>
      </c>
      <c r="C1200">
        <v>13</v>
      </c>
      <c r="D1200" s="1">
        <v>44059</v>
      </c>
      <c r="E1200">
        <v>54.76</v>
      </c>
      <c r="F1200" t="str">
        <f>VLOOKUP(rozgrywka[[#This Row],[ID_gracza]],gracz[],2,FALSE)</f>
        <v>NieTrafiam</v>
      </c>
      <c r="G1200" s="1">
        <f>VLOOKUP(rozgrywka[[#This Row],[ID_gracza]],gracz[],3,FALSE)</f>
        <v>43988</v>
      </c>
      <c r="H1200" t="str">
        <f>VLOOKUP(rozgrywka[[#This Row],[ID_gracza]],gracz[],4,FALSE)</f>
        <v>Polska</v>
      </c>
      <c r="I1200" t="str">
        <f>VLOOKUP(rozgrywka[[#This Row],[ID_mapy]],mapa[],2,FALSE)</f>
        <v>Królowa</v>
      </c>
      <c r="J1200" t="str">
        <f>VLOOKUP(rozgrywka[[#This Row],[ID_mapy]],mapa[],3,FALSE)</f>
        <v>Nie Zatrzymuj Mnie Teraz</v>
      </c>
      <c r="K1200">
        <f>VLOOKUP(rozgrywka[[#This Row],[ID_mapy]],mapa[],4,FALSE)</f>
        <v>5</v>
      </c>
      <c r="L1200">
        <f>VLOOKUP(rozgrywka[[#This Row],[ID_mapy]],mapa[],5,FALSE)</f>
        <v>156</v>
      </c>
      <c r="M1200">
        <f>VLOOKUP(rozgrywka[[#This Row],[ID_mapy]],mapa[],6,FALSE)</f>
        <v>1000</v>
      </c>
      <c r="N1200" s="4">
        <f>MONTH(rozgrywka[[#This Row],[Data_rozgrywki]])</f>
        <v>8</v>
      </c>
      <c r="O1200" s="4">
        <f>YEAR(rozgrywka[[#This Row],[Data_rozgrywki]])</f>
        <v>2020</v>
      </c>
    </row>
    <row r="1201" spans="1:15" x14ac:dyDescent="0.25">
      <c r="A1201">
        <v>1200</v>
      </c>
      <c r="B1201">
        <v>12</v>
      </c>
      <c r="C1201">
        <v>13</v>
      </c>
      <c r="D1201" s="1">
        <v>44059</v>
      </c>
      <c r="E1201">
        <v>57.9</v>
      </c>
      <c r="F1201" t="str">
        <f>VLOOKUP(rozgrywka[[#This Row],[ID_gracza]],gracz[],2,FALSE)</f>
        <v>NieTrafiam</v>
      </c>
      <c r="G1201" s="1">
        <f>VLOOKUP(rozgrywka[[#This Row],[ID_gracza]],gracz[],3,FALSE)</f>
        <v>43988</v>
      </c>
      <c r="H1201" t="str">
        <f>VLOOKUP(rozgrywka[[#This Row],[ID_gracza]],gracz[],4,FALSE)</f>
        <v>Polska</v>
      </c>
      <c r="I1201" t="str">
        <f>VLOOKUP(rozgrywka[[#This Row],[ID_mapy]],mapa[],2,FALSE)</f>
        <v>Królowa</v>
      </c>
      <c r="J1201" t="str">
        <f>VLOOKUP(rozgrywka[[#This Row],[ID_mapy]],mapa[],3,FALSE)</f>
        <v>Nie Zatrzymuj Mnie Teraz</v>
      </c>
      <c r="K1201">
        <f>VLOOKUP(rozgrywka[[#This Row],[ID_mapy]],mapa[],4,FALSE)</f>
        <v>5</v>
      </c>
      <c r="L1201">
        <f>VLOOKUP(rozgrywka[[#This Row],[ID_mapy]],mapa[],5,FALSE)</f>
        <v>156</v>
      </c>
      <c r="M1201">
        <f>VLOOKUP(rozgrywka[[#This Row],[ID_mapy]],mapa[],6,FALSE)</f>
        <v>1000</v>
      </c>
      <c r="N1201" s="4">
        <f>MONTH(rozgrywka[[#This Row],[Data_rozgrywki]])</f>
        <v>8</v>
      </c>
      <c r="O1201" s="4">
        <f>YEAR(rozgrywka[[#This Row],[Data_rozgrywki]])</f>
        <v>2020</v>
      </c>
    </row>
    <row r="1202" spans="1:15" x14ac:dyDescent="0.25">
      <c r="A1202">
        <v>1201</v>
      </c>
      <c r="B1202">
        <v>12</v>
      </c>
      <c r="C1202">
        <v>13</v>
      </c>
      <c r="D1202" s="1">
        <v>44059</v>
      </c>
      <c r="E1202">
        <v>56.68</v>
      </c>
      <c r="F1202" t="str">
        <f>VLOOKUP(rozgrywka[[#This Row],[ID_gracza]],gracz[],2,FALSE)</f>
        <v>NieTrafiam</v>
      </c>
      <c r="G1202" s="1">
        <f>VLOOKUP(rozgrywka[[#This Row],[ID_gracza]],gracz[],3,FALSE)</f>
        <v>43988</v>
      </c>
      <c r="H1202" t="str">
        <f>VLOOKUP(rozgrywka[[#This Row],[ID_gracza]],gracz[],4,FALSE)</f>
        <v>Polska</v>
      </c>
      <c r="I1202" t="str">
        <f>VLOOKUP(rozgrywka[[#This Row],[ID_mapy]],mapa[],2,FALSE)</f>
        <v>Królowa</v>
      </c>
      <c r="J1202" t="str">
        <f>VLOOKUP(rozgrywka[[#This Row],[ID_mapy]],mapa[],3,FALSE)</f>
        <v>Nie Zatrzymuj Mnie Teraz</v>
      </c>
      <c r="K1202">
        <f>VLOOKUP(rozgrywka[[#This Row],[ID_mapy]],mapa[],4,FALSE)</f>
        <v>5</v>
      </c>
      <c r="L1202">
        <f>VLOOKUP(rozgrywka[[#This Row],[ID_mapy]],mapa[],5,FALSE)</f>
        <v>156</v>
      </c>
      <c r="M1202">
        <f>VLOOKUP(rozgrywka[[#This Row],[ID_mapy]],mapa[],6,FALSE)</f>
        <v>1000</v>
      </c>
      <c r="N1202" s="4">
        <f>MONTH(rozgrywka[[#This Row],[Data_rozgrywki]])</f>
        <v>8</v>
      </c>
      <c r="O1202" s="4">
        <f>YEAR(rozgrywka[[#This Row],[Data_rozgrywki]])</f>
        <v>2020</v>
      </c>
    </row>
    <row r="1203" spans="1:15" x14ac:dyDescent="0.25">
      <c r="A1203">
        <v>1202</v>
      </c>
      <c r="B1203">
        <v>12</v>
      </c>
      <c r="C1203">
        <v>13</v>
      </c>
      <c r="D1203" s="1">
        <v>44059</v>
      </c>
      <c r="E1203">
        <v>53.79</v>
      </c>
      <c r="F1203" t="str">
        <f>VLOOKUP(rozgrywka[[#This Row],[ID_gracza]],gracz[],2,FALSE)</f>
        <v>NieTrafiam</v>
      </c>
      <c r="G1203" s="1">
        <f>VLOOKUP(rozgrywka[[#This Row],[ID_gracza]],gracz[],3,FALSE)</f>
        <v>43988</v>
      </c>
      <c r="H1203" t="str">
        <f>VLOOKUP(rozgrywka[[#This Row],[ID_gracza]],gracz[],4,FALSE)</f>
        <v>Polska</v>
      </c>
      <c r="I1203" t="str">
        <f>VLOOKUP(rozgrywka[[#This Row],[ID_mapy]],mapa[],2,FALSE)</f>
        <v>Królowa</v>
      </c>
      <c r="J1203" t="str">
        <f>VLOOKUP(rozgrywka[[#This Row],[ID_mapy]],mapa[],3,FALSE)</f>
        <v>Nie Zatrzymuj Mnie Teraz</v>
      </c>
      <c r="K1203">
        <f>VLOOKUP(rozgrywka[[#This Row],[ID_mapy]],mapa[],4,FALSE)</f>
        <v>5</v>
      </c>
      <c r="L1203">
        <f>VLOOKUP(rozgrywka[[#This Row],[ID_mapy]],mapa[],5,FALSE)</f>
        <v>156</v>
      </c>
      <c r="M1203">
        <f>VLOOKUP(rozgrywka[[#This Row],[ID_mapy]],mapa[],6,FALSE)</f>
        <v>1000</v>
      </c>
      <c r="N1203" s="4">
        <f>MONTH(rozgrywka[[#This Row],[Data_rozgrywki]])</f>
        <v>8</v>
      </c>
      <c r="O1203" s="4">
        <f>YEAR(rozgrywka[[#This Row],[Data_rozgrywki]])</f>
        <v>2020</v>
      </c>
    </row>
    <row r="1204" spans="1:15" x14ac:dyDescent="0.25">
      <c r="A1204">
        <v>1203</v>
      </c>
      <c r="B1204">
        <v>12</v>
      </c>
      <c r="C1204">
        <v>13</v>
      </c>
      <c r="D1204" s="1">
        <v>44059</v>
      </c>
      <c r="E1204">
        <v>64.459999999999994</v>
      </c>
      <c r="F1204" t="str">
        <f>VLOOKUP(rozgrywka[[#This Row],[ID_gracza]],gracz[],2,FALSE)</f>
        <v>NieTrafiam</v>
      </c>
      <c r="G1204" s="1">
        <f>VLOOKUP(rozgrywka[[#This Row],[ID_gracza]],gracz[],3,FALSE)</f>
        <v>43988</v>
      </c>
      <c r="H1204" t="str">
        <f>VLOOKUP(rozgrywka[[#This Row],[ID_gracza]],gracz[],4,FALSE)</f>
        <v>Polska</v>
      </c>
      <c r="I1204" t="str">
        <f>VLOOKUP(rozgrywka[[#This Row],[ID_mapy]],mapa[],2,FALSE)</f>
        <v>Królowa</v>
      </c>
      <c r="J1204" t="str">
        <f>VLOOKUP(rozgrywka[[#This Row],[ID_mapy]],mapa[],3,FALSE)</f>
        <v>Nie Zatrzymuj Mnie Teraz</v>
      </c>
      <c r="K1204">
        <f>VLOOKUP(rozgrywka[[#This Row],[ID_mapy]],mapa[],4,FALSE)</f>
        <v>5</v>
      </c>
      <c r="L1204">
        <f>VLOOKUP(rozgrywka[[#This Row],[ID_mapy]],mapa[],5,FALSE)</f>
        <v>156</v>
      </c>
      <c r="M1204">
        <f>VLOOKUP(rozgrywka[[#This Row],[ID_mapy]],mapa[],6,FALSE)</f>
        <v>1000</v>
      </c>
      <c r="N1204" s="4">
        <f>MONTH(rozgrywka[[#This Row],[Data_rozgrywki]])</f>
        <v>8</v>
      </c>
      <c r="O1204" s="4">
        <f>YEAR(rozgrywka[[#This Row],[Data_rozgrywki]])</f>
        <v>2020</v>
      </c>
    </row>
    <row r="1205" spans="1:15" x14ac:dyDescent="0.25">
      <c r="A1205">
        <v>1204</v>
      </c>
      <c r="B1205">
        <v>12</v>
      </c>
      <c r="C1205">
        <v>13</v>
      </c>
      <c r="D1205" s="1">
        <v>44059</v>
      </c>
      <c r="E1205">
        <v>63.74</v>
      </c>
      <c r="F1205" t="str">
        <f>VLOOKUP(rozgrywka[[#This Row],[ID_gracza]],gracz[],2,FALSE)</f>
        <v>NieTrafiam</v>
      </c>
      <c r="G1205" s="1">
        <f>VLOOKUP(rozgrywka[[#This Row],[ID_gracza]],gracz[],3,FALSE)</f>
        <v>43988</v>
      </c>
      <c r="H1205" t="str">
        <f>VLOOKUP(rozgrywka[[#This Row],[ID_gracza]],gracz[],4,FALSE)</f>
        <v>Polska</v>
      </c>
      <c r="I1205" t="str">
        <f>VLOOKUP(rozgrywka[[#This Row],[ID_mapy]],mapa[],2,FALSE)</f>
        <v>Królowa</v>
      </c>
      <c r="J1205" t="str">
        <f>VLOOKUP(rozgrywka[[#This Row],[ID_mapy]],mapa[],3,FALSE)</f>
        <v>Nie Zatrzymuj Mnie Teraz</v>
      </c>
      <c r="K1205">
        <f>VLOOKUP(rozgrywka[[#This Row],[ID_mapy]],mapa[],4,FALSE)</f>
        <v>5</v>
      </c>
      <c r="L1205">
        <f>VLOOKUP(rozgrywka[[#This Row],[ID_mapy]],mapa[],5,FALSE)</f>
        <v>156</v>
      </c>
      <c r="M1205">
        <f>VLOOKUP(rozgrywka[[#This Row],[ID_mapy]],mapa[],6,FALSE)</f>
        <v>1000</v>
      </c>
      <c r="N1205" s="4">
        <f>MONTH(rozgrywka[[#This Row],[Data_rozgrywki]])</f>
        <v>8</v>
      </c>
      <c r="O1205" s="4">
        <f>YEAR(rozgrywka[[#This Row],[Data_rozgrywki]])</f>
        <v>2020</v>
      </c>
    </row>
    <row r="1206" spans="1:15" x14ac:dyDescent="0.25">
      <c r="A1206">
        <v>1205</v>
      </c>
      <c r="B1206">
        <v>12</v>
      </c>
      <c r="C1206">
        <v>14</v>
      </c>
      <c r="D1206" s="1">
        <v>44059</v>
      </c>
      <c r="E1206">
        <v>13.94</v>
      </c>
      <c r="F1206" t="str">
        <f>VLOOKUP(rozgrywka[[#This Row],[ID_gracza]],gracz[],2,FALSE)</f>
        <v>NieTrafiam</v>
      </c>
      <c r="G1206" s="1">
        <f>VLOOKUP(rozgrywka[[#This Row],[ID_gracza]],gracz[],3,FALSE)</f>
        <v>43988</v>
      </c>
      <c r="H1206" t="str">
        <f>VLOOKUP(rozgrywka[[#This Row],[ID_gracza]],gracz[],4,FALSE)</f>
        <v>Polska</v>
      </c>
      <c r="I1206" t="str">
        <f>VLOOKUP(rozgrywka[[#This Row],[ID_mapy]],mapa[],2,FALSE)</f>
        <v>Reolka</v>
      </c>
      <c r="J1206" t="str">
        <f>VLOOKUP(rozgrywka[[#This Row],[ID_mapy]],mapa[],3,FALSE)</f>
        <v>Bez Tytułu</v>
      </c>
      <c r="K1206">
        <f>VLOOKUP(rozgrywka[[#This Row],[ID_mapy]],mapa[],4,FALSE)</f>
        <v>6</v>
      </c>
      <c r="L1206">
        <f>VLOOKUP(rozgrywka[[#This Row],[ID_mapy]],mapa[],5,FALSE)</f>
        <v>190</v>
      </c>
      <c r="M1206">
        <f>VLOOKUP(rozgrywka[[#This Row],[ID_mapy]],mapa[],6,FALSE)</f>
        <v>1200</v>
      </c>
      <c r="N1206" s="4">
        <f>MONTH(rozgrywka[[#This Row],[Data_rozgrywki]])</f>
        <v>8</v>
      </c>
      <c r="O1206" s="4">
        <f>YEAR(rozgrywka[[#This Row],[Data_rozgrywki]])</f>
        <v>2020</v>
      </c>
    </row>
    <row r="1207" spans="1:15" x14ac:dyDescent="0.25">
      <c r="A1207">
        <v>1206</v>
      </c>
      <c r="B1207">
        <v>12</v>
      </c>
      <c r="C1207">
        <v>14</v>
      </c>
      <c r="D1207" s="1">
        <v>44059</v>
      </c>
      <c r="E1207">
        <v>23.44</v>
      </c>
      <c r="F1207" t="str">
        <f>VLOOKUP(rozgrywka[[#This Row],[ID_gracza]],gracz[],2,FALSE)</f>
        <v>NieTrafiam</v>
      </c>
      <c r="G1207" s="1">
        <f>VLOOKUP(rozgrywka[[#This Row],[ID_gracza]],gracz[],3,FALSE)</f>
        <v>43988</v>
      </c>
      <c r="H1207" t="str">
        <f>VLOOKUP(rozgrywka[[#This Row],[ID_gracza]],gracz[],4,FALSE)</f>
        <v>Polska</v>
      </c>
      <c r="I1207" t="str">
        <f>VLOOKUP(rozgrywka[[#This Row],[ID_mapy]],mapa[],2,FALSE)</f>
        <v>Reolka</v>
      </c>
      <c r="J1207" t="str">
        <f>VLOOKUP(rozgrywka[[#This Row],[ID_mapy]],mapa[],3,FALSE)</f>
        <v>Bez Tytułu</v>
      </c>
      <c r="K1207">
        <f>VLOOKUP(rozgrywka[[#This Row],[ID_mapy]],mapa[],4,FALSE)</f>
        <v>6</v>
      </c>
      <c r="L1207">
        <f>VLOOKUP(rozgrywka[[#This Row],[ID_mapy]],mapa[],5,FALSE)</f>
        <v>190</v>
      </c>
      <c r="M1207">
        <f>VLOOKUP(rozgrywka[[#This Row],[ID_mapy]],mapa[],6,FALSE)</f>
        <v>1200</v>
      </c>
      <c r="N1207" s="4">
        <f>MONTH(rozgrywka[[#This Row],[Data_rozgrywki]])</f>
        <v>8</v>
      </c>
      <c r="O1207" s="4">
        <f>YEAR(rozgrywka[[#This Row],[Data_rozgrywki]])</f>
        <v>2020</v>
      </c>
    </row>
    <row r="1208" spans="1:15" x14ac:dyDescent="0.25">
      <c r="A1208">
        <v>1207</v>
      </c>
      <c r="B1208">
        <v>12</v>
      </c>
      <c r="C1208">
        <v>14</v>
      </c>
      <c r="D1208" s="1">
        <v>44059</v>
      </c>
      <c r="E1208">
        <v>24.94</v>
      </c>
      <c r="F1208" t="str">
        <f>VLOOKUP(rozgrywka[[#This Row],[ID_gracza]],gracz[],2,FALSE)</f>
        <v>NieTrafiam</v>
      </c>
      <c r="G1208" s="1">
        <f>VLOOKUP(rozgrywka[[#This Row],[ID_gracza]],gracz[],3,FALSE)</f>
        <v>43988</v>
      </c>
      <c r="H1208" t="str">
        <f>VLOOKUP(rozgrywka[[#This Row],[ID_gracza]],gracz[],4,FALSE)</f>
        <v>Polska</v>
      </c>
      <c r="I1208" t="str">
        <f>VLOOKUP(rozgrywka[[#This Row],[ID_mapy]],mapa[],2,FALSE)</f>
        <v>Reolka</v>
      </c>
      <c r="J1208" t="str">
        <f>VLOOKUP(rozgrywka[[#This Row],[ID_mapy]],mapa[],3,FALSE)</f>
        <v>Bez Tytułu</v>
      </c>
      <c r="K1208">
        <f>VLOOKUP(rozgrywka[[#This Row],[ID_mapy]],mapa[],4,FALSE)</f>
        <v>6</v>
      </c>
      <c r="L1208">
        <f>VLOOKUP(rozgrywka[[#This Row],[ID_mapy]],mapa[],5,FALSE)</f>
        <v>190</v>
      </c>
      <c r="M1208">
        <f>VLOOKUP(rozgrywka[[#This Row],[ID_mapy]],mapa[],6,FALSE)</f>
        <v>1200</v>
      </c>
      <c r="N1208" s="4">
        <f>MONTH(rozgrywka[[#This Row],[Data_rozgrywki]])</f>
        <v>8</v>
      </c>
      <c r="O1208" s="4">
        <f>YEAR(rozgrywka[[#This Row],[Data_rozgrywki]])</f>
        <v>2020</v>
      </c>
    </row>
    <row r="1209" spans="1:15" x14ac:dyDescent="0.25">
      <c r="A1209">
        <v>1208</v>
      </c>
      <c r="B1209">
        <v>12</v>
      </c>
      <c r="C1209">
        <v>14</v>
      </c>
      <c r="D1209" s="1">
        <v>44059</v>
      </c>
      <c r="E1209">
        <v>37.950000000000003</v>
      </c>
      <c r="F1209" t="str">
        <f>VLOOKUP(rozgrywka[[#This Row],[ID_gracza]],gracz[],2,FALSE)</f>
        <v>NieTrafiam</v>
      </c>
      <c r="G1209" s="1">
        <f>VLOOKUP(rozgrywka[[#This Row],[ID_gracza]],gracz[],3,FALSE)</f>
        <v>43988</v>
      </c>
      <c r="H1209" t="str">
        <f>VLOOKUP(rozgrywka[[#This Row],[ID_gracza]],gracz[],4,FALSE)</f>
        <v>Polska</v>
      </c>
      <c r="I1209" t="str">
        <f>VLOOKUP(rozgrywka[[#This Row],[ID_mapy]],mapa[],2,FALSE)</f>
        <v>Reolka</v>
      </c>
      <c r="J1209" t="str">
        <f>VLOOKUP(rozgrywka[[#This Row],[ID_mapy]],mapa[],3,FALSE)</f>
        <v>Bez Tytułu</v>
      </c>
      <c r="K1209">
        <f>VLOOKUP(rozgrywka[[#This Row],[ID_mapy]],mapa[],4,FALSE)</f>
        <v>6</v>
      </c>
      <c r="L1209">
        <f>VLOOKUP(rozgrywka[[#This Row],[ID_mapy]],mapa[],5,FALSE)</f>
        <v>190</v>
      </c>
      <c r="M1209">
        <f>VLOOKUP(rozgrywka[[#This Row],[ID_mapy]],mapa[],6,FALSE)</f>
        <v>1200</v>
      </c>
      <c r="N1209" s="4">
        <f>MONTH(rozgrywka[[#This Row],[Data_rozgrywki]])</f>
        <v>8</v>
      </c>
      <c r="O1209" s="4">
        <f>YEAR(rozgrywka[[#This Row],[Data_rozgrywki]])</f>
        <v>2020</v>
      </c>
    </row>
    <row r="1210" spans="1:15" x14ac:dyDescent="0.25">
      <c r="A1210">
        <v>1209</v>
      </c>
      <c r="B1210">
        <v>12</v>
      </c>
      <c r="C1210">
        <v>14</v>
      </c>
      <c r="D1210" s="1">
        <v>44059</v>
      </c>
      <c r="E1210">
        <v>38.409999999999997</v>
      </c>
      <c r="F1210" t="str">
        <f>VLOOKUP(rozgrywka[[#This Row],[ID_gracza]],gracz[],2,FALSE)</f>
        <v>NieTrafiam</v>
      </c>
      <c r="G1210" s="1">
        <f>VLOOKUP(rozgrywka[[#This Row],[ID_gracza]],gracz[],3,FALSE)</f>
        <v>43988</v>
      </c>
      <c r="H1210" t="str">
        <f>VLOOKUP(rozgrywka[[#This Row],[ID_gracza]],gracz[],4,FALSE)</f>
        <v>Polska</v>
      </c>
      <c r="I1210" t="str">
        <f>VLOOKUP(rozgrywka[[#This Row],[ID_mapy]],mapa[],2,FALSE)</f>
        <v>Reolka</v>
      </c>
      <c r="J1210" t="str">
        <f>VLOOKUP(rozgrywka[[#This Row],[ID_mapy]],mapa[],3,FALSE)</f>
        <v>Bez Tytułu</v>
      </c>
      <c r="K1210">
        <f>VLOOKUP(rozgrywka[[#This Row],[ID_mapy]],mapa[],4,FALSE)</f>
        <v>6</v>
      </c>
      <c r="L1210">
        <f>VLOOKUP(rozgrywka[[#This Row],[ID_mapy]],mapa[],5,FALSE)</f>
        <v>190</v>
      </c>
      <c r="M1210">
        <f>VLOOKUP(rozgrywka[[#This Row],[ID_mapy]],mapa[],6,FALSE)</f>
        <v>1200</v>
      </c>
      <c r="N1210" s="4">
        <f>MONTH(rozgrywka[[#This Row],[Data_rozgrywki]])</f>
        <v>8</v>
      </c>
      <c r="O1210" s="4">
        <f>YEAR(rozgrywka[[#This Row],[Data_rozgrywki]])</f>
        <v>2020</v>
      </c>
    </row>
    <row r="1211" spans="1:15" x14ac:dyDescent="0.25">
      <c r="A1211">
        <v>1210</v>
      </c>
      <c r="B1211">
        <v>12</v>
      </c>
      <c r="C1211">
        <v>14</v>
      </c>
      <c r="D1211" s="1">
        <v>44059</v>
      </c>
      <c r="E1211">
        <v>46.82</v>
      </c>
      <c r="F1211" t="str">
        <f>VLOOKUP(rozgrywka[[#This Row],[ID_gracza]],gracz[],2,FALSE)</f>
        <v>NieTrafiam</v>
      </c>
      <c r="G1211" s="1">
        <f>VLOOKUP(rozgrywka[[#This Row],[ID_gracza]],gracz[],3,FALSE)</f>
        <v>43988</v>
      </c>
      <c r="H1211" t="str">
        <f>VLOOKUP(rozgrywka[[#This Row],[ID_gracza]],gracz[],4,FALSE)</f>
        <v>Polska</v>
      </c>
      <c r="I1211" t="str">
        <f>VLOOKUP(rozgrywka[[#This Row],[ID_mapy]],mapa[],2,FALSE)</f>
        <v>Reolka</v>
      </c>
      <c r="J1211" t="str">
        <f>VLOOKUP(rozgrywka[[#This Row],[ID_mapy]],mapa[],3,FALSE)</f>
        <v>Bez Tytułu</v>
      </c>
      <c r="K1211">
        <f>VLOOKUP(rozgrywka[[#This Row],[ID_mapy]],mapa[],4,FALSE)</f>
        <v>6</v>
      </c>
      <c r="L1211">
        <f>VLOOKUP(rozgrywka[[#This Row],[ID_mapy]],mapa[],5,FALSE)</f>
        <v>190</v>
      </c>
      <c r="M1211">
        <f>VLOOKUP(rozgrywka[[#This Row],[ID_mapy]],mapa[],6,FALSE)</f>
        <v>1200</v>
      </c>
      <c r="N1211" s="4">
        <f>MONTH(rozgrywka[[#This Row],[Data_rozgrywki]])</f>
        <v>8</v>
      </c>
      <c r="O1211" s="4">
        <f>YEAR(rozgrywka[[#This Row],[Data_rozgrywki]])</f>
        <v>2020</v>
      </c>
    </row>
    <row r="1212" spans="1:15" x14ac:dyDescent="0.25">
      <c r="A1212">
        <v>1211</v>
      </c>
      <c r="B1212">
        <v>12</v>
      </c>
      <c r="C1212">
        <v>14</v>
      </c>
      <c r="D1212" s="1">
        <v>44059</v>
      </c>
      <c r="E1212">
        <v>65.19</v>
      </c>
      <c r="F1212" t="str">
        <f>VLOOKUP(rozgrywka[[#This Row],[ID_gracza]],gracz[],2,FALSE)</f>
        <v>NieTrafiam</v>
      </c>
      <c r="G1212" s="1">
        <f>VLOOKUP(rozgrywka[[#This Row],[ID_gracza]],gracz[],3,FALSE)</f>
        <v>43988</v>
      </c>
      <c r="H1212" t="str">
        <f>VLOOKUP(rozgrywka[[#This Row],[ID_gracza]],gracz[],4,FALSE)</f>
        <v>Polska</v>
      </c>
      <c r="I1212" t="str">
        <f>VLOOKUP(rozgrywka[[#This Row],[ID_mapy]],mapa[],2,FALSE)</f>
        <v>Reolka</v>
      </c>
      <c r="J1212" t="str">
        <f>VLOOKUP(rozgrywka[[#This Row],[ID_mapy]],mapa[],3,FALSE)</f>
        <v>Bez Tytułu</v>
      </c>
      <c r="K1212">
        <f>VLOOKUP(rozgrywka[[#This Row],[ID_mapy]],mapa[],4,FALSE)</f>
        <v>6</v>
      </c>
      <c r="L1212">
        <f>VLOOKUP(rozgrywka[[#This Row],[ID_mapy]],mapa[],5,FALSE)</f>
        <v>190</v>
      </c>
      <c r="M1212">
        <f>VLOOKUP(rozgrywka[[#This Row],[ID_mapy]],mapa[],6,FALSE)</f>
        <v>1200</v>
      </c>
      <c r="N1212" s="4">
        <f>MONTH(rozgrywka[[#This Row],[Data_rozgrywki]])</f>
        <v>8</v>
      </c>
      <c r="O1212" s="4">
        <f>YEAR(rozgrywka[[#This Row],[Data_rozgrywki]])</f>
        <v>2020</v>
      </c>
    </row>
    <row r="1213" spans="1:15" x14ac:dyDescent="0.25">
      <c r="A1213">
        <v>1212</v>
      </c>
      <c r="B1213">
        <v>12</v>
      </c>
      <c r="C1213">
        <v>14</v>
      </c>
      <c r="D1213" s="1">
        <v>44059</v>
      </c>
      <c r="E1213">
        <v>56.01</v>
      </c>
      <c r="F1213" t="str">
        <f>VLOOKUP(rozgrywka[[#This Row],[ID_gracza]],gracz[],2,FALSE)</f>
        <v>NieTrafiam</v>
      </c>
      <c r="G1213" s="1">
        <f>VLOOKUP(rozgrywka[[#This Row],[ID_gracza]],gracz[],3,FALSE)</f>
        <v>43988</v>
      </c>
      <c r="H1213" t="str">
        <f>VLOOKUP(rozgrywka[[#This Row],[ID_gracza]],gracz[],4,FALSE)</f>
        <v>Polska</v>
      </c>
      <c r="I1213" t="str">
        <f>VLOOKUP(rozgrywka[[#This Row],[ID_mapy]],mapa[],2,FALSE)</f>
        <v>Reolka</v>
      </c>
      <c r="J1213" t="str">
        <f>VLOOKUP(rozgrywka[[#This Row],[ID_mapy]],mapa[],3,FALSE)</f>
        <v>Bez Tytułu</v>
      </c>
      <c r="K1213">
        <f>VLOOKUP(rozgrywka[[#This Row],[ID_mapy]],mapa[],4,FALSE)</f>
        <v>6</v>
      </c>
      <c r="L1213">
        <f>VLOOKUP(rozgrywka[[#This Row],[ID_mapy]],mapa[],5,FALSE)</f>
        <v>190</v>
      </c>
      <c r="M1213">
        <f>VLOOKUP(rozgrywka[[#This Row],[ID_mapy]],mapa[],6,FALSE)</f>
        <v>1200</v>
      </c>
      <c r="N1213" s="4">
        <f>MONTH(rozgrywka[[#This Row],[Data_rozgrywki]])</f>
        <v>8</v>
      </c>
      <c r="O1213" s="4">
        <f>YEAR(rozgrywka[[#This Row],[Data_rozgrywki]])</f>
        <v>2020</v>
      </c>
    </row>
    <row r="1214" spans="1:15" x14ac:dyDescent="0.25">
      <c r="A1214">
        <v>1213</v>
      </c>
      <c r="B1214">
        <v>12</v>
      </c>
      <c r="C1214">
        <v>14</v>
      </c>
      <c r="D1214" s="1">
        <v>44059</v>
      </c>
      <c r="E1214">
        <v>70.47</v>
      </c>
      <c r="F1214" t="str">
        <f>VLOOKUP(rozgrywka[[#This Row],[ID_gracza]],gracz[],2,FALSE)</f>
        <v>NieTrafiam</v>
      </c>
      <c r="G1214" s="1">
        <f>VLOOKUP(rozgrywka[[#This Row],[ID_gracza]],gracz[],3,FALSE)</f>
        <v>43988</v>
      </c>
      <c r="H1214" t="str">
        <f>VLOOKUP(rozgrywka[[#This Row],[ID_gracza]],gracz[],4,FALSE)</f>
        <v>Polska</v>
      </c>
      <c r="I1214" t="str">
        <f>VLOOKUP(rozgrywka[[#This Row],[ID_mapy]],mapa[],2,FALSE)</f>
        <v>Reolka</v>
      </c>
      <c r="J1214" t="str">
        <f>VLOOKUP(rozgrywka[[#This Row],[ID_mapy]],mapa[],3,FALSE)</f>
        <v>Bez Tytułu</v>
      </c>
      <c r="K1214">
        <f>VLOOKUP(rozgrywka[[#This Row],[ID_mapy]],mapa[],4,FALSE)</f>
        <v>6</v>
      </c>
      <c r="L1214">
        <f>VLOOKUP(rozgrywka[[#This Row],[ID_mapy]],mapa[],5,FALSE)</f>
        <v>190</v>
      </c>
      <c r="M1214">
        <f>VLOOKUP(rozgrywka[[#This Row],[ID_mapy]],mapa[],6,FALSE)</f>
        <v>1200</v>
      </c>
      <c r="N1214" s="4">
        <f>MONTH(rozgrywka[[#This Row],[Data_rozgrywki]])</f>
        <v>8</v>
      </c>
      <c r="O1214" s="4">
        <f>YEAR(rozgrywka[[#This Row],[Data_rozgrywki]])</f>
        <v>2020</v>
      </c>
    </row>
    <row r="1215" spans="1:15" x14ac:dyDescent="0.25">
      <c r="A1215">
        <v>1214</v>
      </c>
      <c r="B1215">
        <v>12</v>
      </c>
      <c r="C1215">
        <v>14</v>
      </c>
      <c r="D1215" s="1">
        <v>44059</v>
      </c>
      <c r="E1215">
        <v>97.02</v>
      </c>
      <c r="F1215" t="str">
        <f>VLOOKUP(rozgrywka[[#This Row],[ID_gracza]],gracz[],2,FALSE)</f>
        <v>NieTrafiam</v>
      </c>
      <c r="G1215" s="1">
        <f>VLOOKUP(rozgrywka[[#This Row],[ID_gracza]],gracz[],3,FALSE)</f>
        <v>43988</v>
      </c>
      <c r="H1215" t="str">
        <f>VLOOKUP(rozgrywka[[#This Row],[ID_gracza]],gracz[],4,FALSE)</f>
        <v>Polska</v>
      </c>
      <c r="I1215" t="str">
        <f>VLOOKUP(rozgrywka[[#This Row],[ID_mapy]],mapa[],2,FALSE)</f>
        <v>Reolka</v>
      </c>
      <c r="J1215" t="str">
        <f>VLOOKUP(rozgrywka[[#This Row],[ID_mapy]],mapa[],3,FALSE)</f>
        <v>Bez Tytułu</v>
      </c>
      <c r="K1215">
        <f>VLOOKUP(rozgrywka[[#This Row],[ID_mapy]],mapa[],4,FALSE)</f>
        <v>6</v>
      </c>
      <c r="L1215">
        <f>VLOOKUP(rozgrywka[[#This Row],[ID_mapy]],mapa[],5,FALSE)</f>
        <v>190</v>
      </c>
      <c r="M1215">
        <f>VLOOKUP(rozgrywka[[#This Row],[ID_mapy]],mapa[],6,FALSE)</f>
        <v>1200</v>
      </c>
      <c r="N1215" s="4">
        <f>MONTH(rozgrywka[[#This Row],[Data_rozgrywki]])</f>
        <v>8</v>
      </c>
      <c r="O1215" s="4">
        <f>YEAR(rozgrywka[[#This Row],[Data_rozgrywki]])</f>
        <v>2020</v>
      </c>
    </row>
    <row r="1216" spans="1:15" x14ac:dyDescent="0.25">
      <c r="A1216">
        <v>1215</v>
      </c>
      <c r="B1216">
        <v>12</v>
      </c>
      <c r="C1216">
        <v>15</v>
      </c>
      <c r="D1216" s="1">
        <v>44059</v>
      </c>
      <c r="E1216">
        <v>17.21</v>
      </c>
      <c r="F1216" t="str">
        <f>VLOOKUP(rozgrywka[[#This Row],[ID_gracza]],gracz[],2,FALSE)</f>
        <v>NieTrafiam</v>
      </c>
      <c r="G1216" s="1">
        <f>VLOOKUP(rozgrywka[[#This Row],[ID_gracza]],gracz[],3,FALSE)</f>
        <v>43988</v>
      </c>
      <c r="H1216" t="str">
        <f>VLOOKUP(rozgrywka[[#This Row],[ID_gracza]],gracz[],4,FALSE)</f>
        <v>Polska</v>
      </c>
      <c r="I1216" t="str">
        <f>VLOOKUP(rozgrywka[[#This Row],[ID_mapy]],mapa[],2,FALSE)</f>
        <v>Pan Daft</v>
      </c>
      <c r="J1216" t="str">
        <f>VLOOKUP(rozgrywka[[#This Row],[ID_mapy]],mapa[],3,FALSE)</f>
        <v>Twardziej, Lepiej, Szybciej, Mocniej</v>
      </c>
      <c r="K1216">
        <f>VLOOKUP(rozgrywka[[#This Row],[ID_mapy]],mapa[],4,FALSE)</f>
        <v>5</v>
      </c>
      <c r="L1216">
        <f>VLOOKUP(rozgrywka[[#This Row],[ID_mapy]],mapa[],5,FALSE)</f>
        <v>123</v>
      </c>
      <c r="M1216">
        <f>VLOOKUP(rozgrywka[[#This Row],[ID_mapy]],mapa[],6,FALSE)</f>
        <v>1000</v>
      </c>
      <c r="N1216" s="4">
        <f>MONTH(rozgrywka[[#This Row],[Data_rozgrywki]])</f>
        <v>8</v>
      </c>
      <c r="O1216" s="4">
        <f>YEAR(rozgrywka[[#This Row],[Data_rozgrywki]])</f>
        <v>2020</v>
      </c>
    </row>
    <row r="1217" spans="1:15" x14ac:dyDescent="0.25">
      <c r="A1217">
        <v>1216</v>
      </c>
      <c r="B1217">
        <v>12</v>
      </c>
      <c r="C1217">
        <v>15</v>
      </c>
      <c r="D1217" s="1">
        <v>44059</v>
      </c>
      <c r="E1217">
        <v>19.14</v>
      </c>
      <c r="F1217" t="str">
        <f>VLOOKUP(rozgrywka[[#This Row],[ID_gracza]],gracz[],2,FALSE)</f>
        <v>NieTrafiam</v>
      </c>
      <c r="G1217" s="1">
        <f>VLOOKUP(rozgrywka[[#This Row],[ID_gracza]],gracz[],3,FALSE)</f>
        <v>43988</v>
      </c>
      <c r="H1217" t="str">
        <f>VLOOKUP(rozgrywka[[#This Row],[ID_gracza]],gracz[],4,FALSE)</f>
        <v>Polska</v>
      </c>
      <c r="I1217" t="str">
        <f>VLOOKUP(rozgrywka[[#This Row],[ID_mapy]],mapa[],2,FALSE)</f>
        <v>Pan Daft</v>
      </c>
      <c r="J1217" t="str">
        <f>VLOOKUP(rozgrywka[[#This Row],[ID_mapy]],mapa[],3,FALSE)</f>
        <v>Twardziej, Lepiej, Szybciej, Mocniej</v>
      </c>
      <c r="K1217">
        <f>VLOOKUP(rozgrywka[[#This Row],[ID_mapy]],mapa[],4,FALSE)</f>
        <v>5</v>
      </c>
      <c r="L1217">
        <f>VLOOKUP(rozgrywka[[#This Row],[ID_mapy]],mapa[],5,FALSE)</f>
        <v>123</v>
      </c>
      <c r="M1217">
        <f>VLOOKUP(rozgrywka[[#This Row],[ID_mapy]],mapa[],6,FALSE)</f>
        <v>1000</v>
      </c>
      <c r="N1217" s="4">
        <f>MONTH(rozgrywka[[#This Row],[Data_rozgrywki]])</f>
        <v>8</v>
      </c>
      <c r="O1217" s="4">
        <f>YEAR(rozgrywka[[#This Row],[Data_rozgrywki]])</f>
        <v>2020</v>
      </c>
    </row>
    <row r="1218" spans="1:15" x14ac:dyDescent="0.25">
      <c r="A1218">
        <v>1217</v>
      </c>
      <c r="B1218">
        <v>12</v>
      </c>
      <c r="C1218">
        <v>15</v>
      </c>
      <c r="D1218" s="1">
        <v>44059</v>
      </c>
      <c r="E1218">
        <v>33.909999999999997</v>
      </c>
      <c r="F1218" t="str">
        <f>VLOOKUP(rozgrywka[[#This Row],[ID_gracza]],gracz[],2,FALSE)</f>
        <v>NieTrafiam</v>
      </c>
      <c r="G1218" s="1">
        <f>VLOOKUP(rozgrywka[[#This Row],[ID_gracza]],gracz[],3,FALSE)</f>
        <v>43988</v>
      </c>
      <c r="H1218" t="str">
        <f>VLOOKUP(rozgrywka[[#This Row],[ID_gracza]],gracz[],4,FALSE)</f>
        <v>Polska</v>
      </c>
      <c r="I1218" t="str">
        <f>VLOOKUP(rozgrywka[[#This Row],[ID_mapy]],mapa[],2,FALSE)</f>
        <v>Pan Daft</v>
      </c>
      <c r="J1218" t="str">
        <f>VLOOKUP(rozgrywka[[#This Row],[ID_mapy]],mapa[],3,FALSE)</f>
        <v>Twardziej, Lepiej, Szybciej, Mocniej</v>
      </c>
      <c r="K1218">
        <f>VLOOKUP(rozgrywka[[#This Row],[ID_mapy]],mapa[],4,FALSE)</f>
        <v>5</v>
      </c>
      <c r="L1218">
        <f>VLOOKUP(rozgrywka[[#This Row],[ID_mapy]],mapa[],5,FALSE)</f>
        <v>123</v>
      </c>
      <c r="M1218">
        <f>VLOOKUP(rozgrywka[[#This Row],[ID_mapy]],mapa[],6,FALSE)</f>
        <v>1000</v>
      </c>
      <c r="N1218" s="4">
        <f>MONTH(rozgrywka[[#This Row],[Data_rozgrywki]])</f>
        <v>8</v>
      </c>
      <c r="O1218" s="4">
        <f>YEAR(rozgrywka[[#This Row],[Data_rozgrywki]])</f>
        <v>2020</v>
      </c>
    </row>
    <row r="1219" spans="1:15" x14ac:dyDescent="0.25">
      <c r="A1219">
        <v>1218</v>
      </c>
      <c r="B1219">
        <v>12</v>
      </c>
      <c r="C1219">
        <v>15</v>
      </c>
      <c r="D1219" s="1">
        <v>44059</v>
      </c>
      <c r="E1219">
        <v>40.26</v>
      </c>
      <c r="F1219" t="str">
        <f>VLOOKUP(rozgrywka[[#This Row],[ID_gracza]],gracz[],2,FALSE)</f>
        <v>NieTrafiam</v>
      </c>
      <c r="G1219" s="1">
        <f>VLOOKUP(rozgrywka[[#This Row],[ID_gracza]],gracz[],3,FALSE)</f>
        <v>43988</v>
      </c>
      <c r="H1219" t="str">
        <f>VLOOKUP(rozgrywka[[#This Row],[ID_gracza]],gracz[],4,FALSE)</f>
        <v>Polska</v>
      </c>
      <c r="I1219" t="str">
        <f>VLOOKUP(rozgrywka[[#This Row],[ID_mapy]],mapa[],2,FALSE)</f>
        <v>Pan Daft</v>
      </c>
      <c r="J1219" t="str">
        <f>VLOOKUP(rozgrywka[[#This Row],[ID_mapy]],mapa[],3,FALSE)</f>
        <v>Twardziej, Lepiej, Szybciej, Mocniej</v>
      </c>
      <c r="K1219">
        <f>VLOOKUP(rozgrywka[[#This Row],[ID_mapy]],mapa[],4,FALSE)</f>
        <v>5</v>
      </c>
      <c r="L1219">
        <f>VLOOKUP(rozgrywka[[#This Row],[ID_mapy]],mapa[],5,FALSE)</f>
        <v>123</v>
      </c>
      <c r="M1219">
        <f>VLOOKUP(rozgrywka[[#This Row],[ID_mapy]],mapa[],6,FALSE)</f>
        <v>1000</v>
      </c>
      <c r="N1219" s="4">
        <f>MONTH(rozgrywka[[#This Row],[Data_rozgrywki]])</f>
        <v>8</v>
      </c>
      <c r="O1219" s="4">
        <f>YEAR(rozgrywka[[#This Row],[Data_rozgrywki]])</f>
        <v>2020</v>
      </c>
    </row>
    <row r="1220" spans="1:15" x14ac:dyDescent="0.25">
      <c r="A1220">
        <v>1219</v>
      </c>
      <c r="B1220">
        <v>12</v>
      </c>
      <c r="C1220">
        <v>15</v>
      </c>
      <c r="D1220" s="1">
        <v>44059</v>
      </c>
      <c r="E1220">
        <v>42.36</v>
      </c>
      <c r="F1220" t="str">
        <f>VLOOKUP(rozgrywka[[#This Row],[ID_gracza]],gracz[],2,FALSE)</f>
        <v>NieTrafiam</v>
      </c>
      <c r="G1220" s="1">
        <f>VLOOKUP(rozgrywka[[#This Row],[ID_gracza]],gracz[],3,FALSE)</f>
        <v>43988</v>
      </c>
      <c r="H1220" t="str">
        <f>VLOOKUP(rozgrywka[[#This Row],[ID_gracza]],gracz[],4,FALSE)</f>
        <v>Polska</v>
      </c>
      <c r="I1220" t="str">
        <f>VLOOKUP(rozgrywka[[#This Row],[ID_mapy]],mapa[],2,FALSE)</f>
        <v>Pan Daft</v>
      </c>
      <c r="J1220" t="str">
        <f>VLOOKUP(rozgrywka[[#This Row],[ID_mapy]],mapa[],3,FALSE)</f>
        <v>Twardziej, Lepiej, Szybciej, Mocniej</v>
      </c>
      <c r="K1220">
        <f>VLOOKUP(rozgrywka[[#This Row],[ID_mapy]],mapa[],4,FALSE)</f>
        <v>5</v>
      </c>
      <c r="L1220">
        <f>VLOOKUP(rozgrywka[[#This Row],[ID_mapy]],mapa[],5,FALSE)</f>
        <v>123</v>
      </c>
      <c r="M1220">
        <f>VLOOKUP(rozgrywka[[#This Row],[ID_mapy]],mapa[],6,FALSE)</f>
        <v>1000</v>
      </c>
      <c r="N1220" s="4">
        <f>MONTH(rozgrywka[[#This Row],[Data_rozgrywki]])</f>
        <v>8</v>
      </c>
      <c r="O1220" s="4">
        <f>YEAR(rozgrywka[[#This Row],[Data_rozgrywki]])</f>
        <v>2020</v>
      </c>
    </row>
    <row r="1221" spans="1:15" x14ac:dyDescent="0.25">
      <c r="A1221">
        <v>1220</v>
      </c>
      <c r="B1221">
        <v>12</v>
      </c>
      <c r="C1221">
        <v>15</v>
      </c>
      <c r="D1221" s="1">
        <v>44059</v>
      </c>
      <c r="E1221">
        <v>52.8</v>
      </c>
      <c r="F1221" t="str">
        <f>VLOOKUP(rozgrywka[[#This Row],[ID_gracza]],gracz[],2,FALSE)</f>
        <v>NieTrafiam</v>
      </c>
      <c r="G1221" s="1">
        <f>VLOOKUP(rozgrywka[[#This Row],[ID_gracza]],gracz[],3,FALSE)</f>
        <v>43988</v>
      </c>
      <c r="H1221" t="str">
        <f>VLOOKUP(rozgrywka[[#This Row],[ID_gracza]],gracz[],4,FALSE)</f>
        <v>Polska</v>
      </c>
      <c r="I1221" t="str">
        <f>VLOOKUP(rozgrywka[[#This Row],[ID_mapy]],mapa[],2,FALSE)</f>
        <v>Pan Daft</v>
      </c>
      <c r="J1221" t="str">
        <f>VLOOKUP(rozgrywka[[#This Row],[ID_mapy]],mapa[],3,FALSE)</f>
        <v>Twardziej, Lepiej, Szybciej, Mocniej</v>
      </c>
      <c r="K1221">
        <f>VLOOKUP(rozgrywka[[#This Row],[ID_mapy]],mapa[],4,FALSE)</f>
        <v>5</v>
      </c>
      <c r="L1221">
        <f>VLOOKUP(rozgrywka[[#This Row],[ID_mapy]],mapa[],5,FALSE)</f>
        <v>123</v>
      </c>
      <c r="M1221">
        <f>VLOOKUP(rozgrywka[[#This Row],[ID_mapy]],mapa[],6,FALSE)</f>
        <v>1000</v>
      </c>
      <c r="N1221" s="4">
        <f>MONTH(rozgrywka[[#This Row],[Data_rozgrywki]])</f>
        <v>8</v>
      </c>
      <c r="O1221" s="4">
        <f>YEAR(rozgrywka[[#This Row],[Data_rozgrywki]])</f>
        <v>2020</v>
      </c>
    </row>
    <row r="1222" spans="1:15" x14ac:dyDescent="0.25">
      <c r="A1222">
        <v>1221</v>
      </c>
      <c r="B1222">
        <v>12</v>
      </c>
      <c r="C1222">
        <v>15</v>
      </c>
      <c r="D1222" s="1">
        <v>44059</v>
      </c>
      <c r="E1222">
        <v>68.44</v>
      </c>
      <c r="F1222" t="str">
        <f>VLOOKUP(rozgrywka[[#This Row],[ID_gracza]],gracz[],2,FALSE)</f>
        <v>NieTrafiam</v>
      </c>
      <c r="G1222" s="1">
        <f>VLOOKUP(rozgrywka[[#This Row],[ID_gracza]],gracz[],3,FALSE)</f>
        <v>43988</v>
      </c>
      <c r="H1222" t="str">
        <f>VLOOKUP(rozgrywka[[#This Row],[ID_gracza]],gracz[],4,FALSE)</f>
        <v>Polska</v>
      </c>
      <c r="I1222" t="str">
        <f>VLOOKUP(rozgrywka[[#This Row],[ID_mapy]],mapa[],2,FALSE)</f>
        <v>Pan Daft</v>
      </c>
      <c r="J1222" t="str">
        <f>VLOOKUP(rozgrywka[[#This Row],[ID_mapy]],mapa[],3,FALSE)</f>
        <v>Twardziej, Lepiej, Szybciej, Mocniej</v>
      </c>
      <c r="K1222">
        <f>VLOOKUP(rozgrywka[[#This Row],[ID_mapy]],mapa[],4,FALSE)</f>
        <v>5</v>
      </c>
      <c r="L1222">
        <f>VLOOKUP(rozgrywka[[#This Row],[ID_mapy]],mapa[],5,FALSE)</f>
        <v>123</v>
      </c>
      <c r="M1222">
        <f>VLOOKUP(rozgrywka[[#This Row],[ID_mapy]],mapa[],6,FALSE)</f>
        <v>1000</v>
      </c>
      <c r="N1222" s="4">
        <f>MONTH(rozgrywka[[#This Row],[Data_rozgrywki]])</f>
        <v>8</v>
      </c>
      <c r="O1222" s="4">
        <f>YEAR(rozgrywka[[#This Row],[Data_rozgrywki]])</f>
        <v>2020</v>
      </c>
    </row>
    <row r="1223" spans="1:15" x14ac:dyDescent="0.25">
      <c r="A1223">
        <v>1222</v>
      </c>
      <c r="B1223">
        <v>12</v>
      </c>
      <c r="C1223">
        <v>15</v>
      </c>
      <c r="D1223" s="1">
        <v>44059</v>
      </c>
      <c r="E1223">
        <v>76.989999999999995</v>
      </c>
      <c r="F1223" t="str">
        <f>VLOOKUP(rozgrywka[[#This Row],[ID_gracza]],gracz[],2,FALSE)</f>
        <v>NieTrafiam</v>
      </c>
      <c r="G1223" s="1">
        <f>VLOOKUP(rozgrywka[[#This Row],[ID_gracza]],gracz[],3,FALSE)</f>
        <v>43988</v>
      </c>
      <c r="H1223" t="str">
        <f>VLOOKUP(rozgrywka[[#This Row],[ID_gracza]],gracz[],4,FALSE)</f>
        <v>Polska</v>
      </c>
      <c r="I1223" t="str">
        <f>VLOOKUP(rozgrywka[[#This Row],[ID_mapy]],mapa[],2,FALSE)</f>
        <v>Pan Daft</v>
      </c>
      <c r="J1223" t="str">
        <f>VLOOKUP(rozgrywka[[#This Row],[ID_mapy]],mapa[],3,FALSE)</f>
        <v>Twardziej, Lepiej, Szybciej, Mocniej</v>
      </c>
      <c r="K1223">
        <f>VLOOKUP(rozgrywka[[#This Row],[ID_mapy]],mapa[],4,FALSE)</f>
        <v>5</v>
      </c>
      <c r="L1223">
        <f>VLOOKUP(rozgrywka[[#This Row],[ID_mapy]],mapa[],5,FALSE)</f>
        <v>123</v>
      </c>
      <c r="M1223">
        <f>VLOOKUP(rozgrywka[[#This Row],[ID_mapy]],mapa[],6,FALSE)</f>
        <v>1000</v>
      </c>
      <c r="N1223" s="4">
        <f>MONTH(rozgrywka[[#This Row],[Data_rozgrywki]])</f>
        <v>8</v>
      </c>
      <c r="O1223" s="4">
        <f>YEAR(rozgrywka[[#This Row],[Data_rozgrywki]])</f>
        <v>2020</v>
      </c>
    </row>
    <row r="1224" spans="1:15" x14ac:dyDescent="0.25">
      <c r="A1224">
        <v>1223</v>
      </c>
      <c r="B1224">
        <v>5</v>
      </c>
      <c r="C1224">
        <v>7</v>
      </c>
      <c r="D1224" s="1">
        <v>44060</v>
      </c>
      <c r="E1224">
        <v>80.37</v>
      </c>
      <c r="F1224" t="str">
        <f>VLOOKUP(rozgrywka[[#This Row],[ID_gracza]],gracz[],2,FALSE)</f>
        <v>DJZakrÄt</v>
      </c>
      <c r="G1224" s="1">
        <f>VLOOKUP(rozgrywka[[#This Row],[ID_gracza]],gracz[],3,FALSE)</f>
        <v>44012</v>
      </c>
      <c r="H1224" t="str">
        <f>VLOOKUP(rozgrywka[[#This Row],[ID_gracza]],gracz[],4,FALSE)</f>
        <v>Polska</v>
      </c>
      <c r="I1224" t="str">
        <f>VLOOKUP(rozgrywka[[#This Row],[ID_mapy]],mapa[],2,FALSE)</f>
        <v>Rajec</v>
      </c>
      <c r="J1224" t="str">
        <f>VLOOKUP(rozgrywka[[#This Row],[ID_mapy]],mapa[],3,FALSE)</f>
        <v>Światełko</v>
      </c>
      <c r="K1224">
        <f>VLOOKUP(rozgrywka[[#This Row],[ID_mapy]],mapa[],4,FALSE)</f>
        <v>4</v>
      </c>
      <c r="L1224">
        <f>VLOOKUP(rozgrywka[[#This Row],[ID_mapy]],mapa[],5,FALSE)</f>
        <v>120</v>
      </c>
      <c r="M1224">
        <f>VLOOKUP(rozgrywka[[#This Row],[ID_mapy]],mapa[],6,FALSE)</f>
        <v>900</v>
      </c>
      <c r="N1224" s="4">
        <f>MONTH(rozgrywka[[#This Row],[Data_rozgrywki]])</f>
        <v>8</v>
      </c>
      <c r="O1224" s="4">
        <f>YEAR(rozgrywka[[#This Row],[Data_rozgrywki]])</f>
        <v>2020</v>
      </c>
    </row>
    <row r="1225" spans="1:15" x14ac:dyDescent="0.25">
      <c r="A1225">
        <v>1224</v>
      </c>
      <c r="B1225">
        <v>5</v>
      </c>
      <c r="C1225">
        <v>17</v>
      </c>
      <c r="D1225" s="1">
        <v>44060</v>
      </c>
      <c r="E1225">
        <v>17.489999999999998</v>
      </c>
      <c r="F1225" t="str">
        <f>VLOOKUP(rozgrywka[[#This Row],[ID_gracza]],gracz[],2,FALSE)</f>
        <v>DJZakrÄt</v>
      </c>
      <c r="G1225" s="1">
        <f>VLOOKUP(rozgrywka[[#This Row],[ID_gracza]],gracz[],3,FALSE)</f>
        <v>44012</v>
      </c>
      <c r="H1225" t="str">
        <f>VLOOKUP(rozgrywka[[#This Row],[ID_gracza]],gracz[],4,FALSE)</f>
        <v>Polska</v>
      </c>
      <c r="I1225" t="str">
        <f>VLOOKUP(rozgrywka[[#This Row],[ID_mapy]],mapa[],2,FALSE)</f>
        <v>Tofik Lis</v>
      </c>
      <c r="J1225" t="str">
        <f>VLOOKUP(rozgrywka[[#This Row],[ID_mapy]],mapa[],3,FALSE)</f>
        <v>Kość-Trąbek</v>
      </c>
      <c r="K1225">
        <f>VLOOKUP(rozgrywka[[#This Row],[ID_mapy]],mapa[],4,FALSE)</f>
        <v>6</v>
      </c>
      <c r="L1225">
        <f>VLOOKUP(rozgrywka[[#This Row],[ID_mapy]],mapa[],5,FALSE)</f>
        <v>160</v>
      </c>
      <c r="M1225">
        <f>VLOOKUP(rozgrywka[[#This Row],[ID_mapy]],mapa[],6,FALSE)</f>
        <v>1200</v>
      </c>
      <c r="N1225" s="4">
        <f>MONTH(rozgrywka[[#This Row],[Data_rozgrywki]])</f>
        <v>8</v>
      </c>
      <c r="O1225" s="4">
        <f>YEAR(rozgrywka[[#This Row],[Data_rozgrywki]])</f>
        <v>2020</v>
      </c>
    </row>
    <row r="1226" spans="1:15" x14ac:dyDescent="0.25">
      <c r="A1226">
        <v>1225</v>
      </c>
      <c r="B1226">
        <v>9</v>
      </c>
      <c r="C1226">
        <v>2</v>
      </c>
      <c r="D1226" s="1">
        <v>44060</v>
      </c>
      <c r="E1226">
        <v>17.88</v>
      </c>
      <c r="F1226" t="str">
        <f>VLOOKUP(rozgrywka[[#This Row],[ID_gracza]],gracz[],2,FALSE)</f>
        <v>DerTapfen</v>
      </c>
      <c r="G1226" s="1">
        <f>VLOOKUP(rozgrywka[[#This Row],[ID_gracza]],gracz[],3,FALSE)</f>
        <v>44046</v>
      </c>
      <c r="H1226" t="str">
        <f>VLOOKUP(rozgrywka[[#This Row],[ID_gracza]],gracz[],4,FALSE)</f>
        <v>Niemcy</v>
      </c>
      <c r="I1226" t="str">
        <f>VLOOKUP(rozgrywka[[#This Row],[ID_mapy]],mapa[],2,FALSE)</f>
        <v>Solejek</v>
      </c>
      <c r="J1226" t="str">
        <f>VLOOKUP(rozgrywka[[#This Row],[ID_mapy]],mapa[],3,FALSE)</f>
        <v>Renatka</v>
      </c>
      <c r="K1226">
        <f>VLOOKUP(rozgrywka[[#This Row],[ID_mapy]],mapa[],4,FALSE)</f>
        <v>7</v>
      </c>
      <c r="L1226">
        <f>VLOOKUP(rozgrywka[[#This Row],[ID_mapy]],mapa[],5,FALSE)</f>
        <v>182</v>
      </c>
      <c r="M1226">
        <f>VLOOKUP(rozgrywka[[#This Row],[ID_mapy]],mapa[],6,FALSE)</f>
        <v>1500</v>
      </c>
      <c r="N1226" s="4">
        <f>MONTH(rozgrywka[[#This Row],[Data_rozgrywki]])</f>
        <v>8</v>
      </c>
      <c r="O1226" s="4">
        <f>YEAR(rozgrywka[[#This Row],[Data_rozgrywki]])</f>
        <v>2020</v>
      </c>
    </row>
    <row r="1227" spans="1:15" x14ac:dyDescent="0.25">
      <c r="A1227">
        <v>1226</v>
      </c>
      <c r="B1227">
        <v>9</v>
      </c>
      <c r="C1227">
        <v>2</v>
      </c>
      <c r="D1227" s="1">
        <v>44060</v>
      </c>
      <c r="E1227">
        <v>20.170000000000002</v>
      </c>
      <c r="F1227" t="str">
        <f>VLOOKUP(rozgrywka[[#This Row],[ID_gracza]],gracz[],2,FALSE)</f>
        <v>DerTapfen</v>
      </c>
      <c r="G1227" s="1">
        <f>VLOOKUP(rozgrywka[[#This Row],[ID_gracza]],gracz[],3,FALSE)</f>
        <v>44046</v>
      </c>
      <c r="H1227" t="str">
        <f>VLOOKUP(rozgrywka[[#This Row],[ID_gracza]],gracz[],4,FALSE)</f>
        <v>Niemcy</v>
      </c>
      <c r="I1227" t="str">
        <f>VLOOKUP(rozgrywka[[#This Row],[ID_mapy]],mapa[],2,FALSE)</f>
        <v>Solejek</v>
      </c>
      <c r="J1227" t="str">
        <f>VLOOKUP(rozgrywka[[#This Row],[ID_mapy]],mapa[],3,FALSE)</f>
        <v>Renatka</v>
      </c>
      <c r="K1227">
        <f>VLOOKUP(rozgrywka[[#This Row],[ID_mapy]],mapa[],4,FALSE)</f>
        <v>7</v>
      </c>
      <c r="L1227">
        <f>VLOOKUP(rozgrywka[[#This Row],[ID_mapy]],mapa[],5,FALSE)</f>
        <v>182</v>
      </c>
      <c r="M1227">
        <f>VLOOKUP(rozgrywka[[#This Row],[ID_mapy]],mapa[],6,FALSE)</f>
        <v>1500</v>
      </c>
      <c r="N1227" s="4">
        <f>MONTH(rozgrywka[[#This Row],[Data_rozgrywki]])</f>
        <v>8</v>
      </c>
      <c r="O1227" s="4">
        <f>YEAR(rozgrywka[[#This Row],[Data_rozgrywki]])</f>
        <v>2020</v>
      </c>
    </row>
    <row r="1228" spans="1:15" x14ac:dyDescent="0.25">
      <c r="A1228">
        <v>1227</v>
      </c>
      <c r="B1228">
        <v>9</v>
      </c>
      <c r="C1228">
        <v>2</v>
      </c>
      <c r="D1228" s="1">
        <v>44060</v>
      </c>
      <c r="E1228">
        <v>34.96</v>
      </c>
      <c r="F1228" t="str">
        <f>VLOOKUP(rozgrywka[[#This Row],[ID_gracza]],gracz[],2,FALSE)</f>
        <v>DerTapfen</v>
      </c>
      <c r="G1228" s="1">
        <f>VLOOKUP(rozgrywka[[#This Row],[ID_gracza]],gracz[],3,FALSE)</f>
        <v>44046</v>
      </c>
      <c r="H1228" t="str">
        <f>VLOOKUP(rozgrywka[[#This Row],[ID_gracza]],gracz[],4,FALSE)</f>
        <v>Niemcy</v>
      </c>
      <c r="I1228" t="str">
        <f>VLOOKUP(rozgrywka[[#This Row],[ID_mapy]],mapa[],2,FALSE)</f>
        <v>Solejek</v>
      </c>
      <c r="J1228" t="str">
        <f>VLOOKUP(rozgrywka[[#This Row],[ID_mapy]],mapa[],3,FALSE)</f>
        <v>Renatka</v>
      </c>
      <c r="K1228">
        <f>VLOOKUP(rozgrywka[[#This Row],[ID_mapy]],mapa[],4,FALSE)</f>
        <v>7</v>
      </c>
      <c r="L1228">
        <f>VLOOKUP(rozgrywka[[#This Row],[ID_mapy]],mapa[],5,FALSE)</f>
        <v>182</v>
      </c>
      <c r="M1228">
        <f>VLOOKUP(rozgrywka[[#This Row],[ID_mapy]],mapa[],6,FALSE)</f>
        <v>1500</v>
      </c>
      <c r="N1228" s="4">
        <f>MONTH(rozgrywka[[#This Row],[Data_rozgrywki]])</f>
        <v>8</v>
      </c>
      <c r="O1228" s="4">
        <f>YEAR(rozgrywka[[#This Row],[Data_rozgrywki]])</f>
        <v>2020</v>
      </c>
    </row>
    <row r="1229" spans="1:15" x14ac:dyDescent="0.25">
      <c r="A1229">
        <v>1228</v>
      </c>
      <c r="B1229">
        <v>9</v>
      </c>
      <c r="C1229">
        <v>2</v>
      </c>
      <c r="D1229" s="1">
        <v>44061</v>
      </c>
      <c r="E1229">
        <v>41.76</v>
      </c>
      <c r="F1229" t="str">
        <f>VLOOKUP(rozgrywka[[#This Row],[ID_gracza]],gracz[],2,FALSE)</f>
        <v>DerTapfen</v>
      </c>
      <c r="G1229" s="1">
        <f>VLOOKUP(rozgrywka[[#This Row],[ID_gracza]],gracz[],3,FALSE)</f>
        <v>44046</v>
      </c>
      <c r="H1229" t="str">
        <f>VLOOKUP(rozgrywka[[#This Row],[ID_gracza]],gracz[],4,FALSE)</f>
        <v>Niemcy</v>
      </c>
      <c r="I1229" t="str">
        <f>VLOOKUP(rozgrywka[[#This Row],[ID_mapy]],mapa[],2,FALSE)</f>
        <v>Solejek</v>
      </c>
      <c r="J1229" t="str">
        <f>VLOOKUP(rozgrywka[[#This Row],[ID_mapy]],mapa[],3,FALSE)</f>
        <v>Renatka</v>
      </c>
      <c r="K1229">
        <f>VLOOKUP(rozgrywka[[#This Row],[ID_mapy]],mapa[],4,FALSE)</f>
        <v>7</v>
      </c>
      <c r="L1229">
        <f>VLOOKUP(rozgrywka[[#This Row],[ID_mapy]],mapa[],5,FALSE)</f>
        <v>182</v>
      </c>
      <c r="M1229">
        <f>VLOOKUP(rozgrywka[[#This Row],[ID_mapy]],mapa[],6,FALSE)</f>
        <v>1500</v>
      </c>
      <c r="N1229" s="4">
        <f>MONTH(rozgrywka[[#This Row],[Data_rozgrywki]])</f>
        <v>8</v>
      </c>
      <c r="O1229" s="4">
        <f>YEAR(rozgrywka[[#This Row],[Data_rozgrywki]])</f>
        <v>2020</v>
      </c>
    </row>
    <row r="1230" spans="1:15" x14ac:dyDescent="0.25">
      <c r="A1230">
        <v>1229</v>
      </c>
      <c r="B1230">
        <v>5</v>
      </c>
      <c r="C1230">
        <v>17</v>
      </c>
      <c r="D1230" s="1">
        <v>44062</v>
      </c>
      <c r="E1230">
        <v>22.66</v>
      </c>
      <c r="F1230" t="str">
        <f>VLOOKUP(rozgrywka[[#This Row],[ID_gracza]],gracz[],2,FALSE)</f>
        <v>DJZakrÄt</v>
      </c>
      <c r="G1230" s="1">
        <f>VLOOKUP(rozgrywka[[#This Row],[ID_gracza]],gracz[],3,FALSE)</f>
        <v>44012</v>
      </c>
      <c r="H1230" t="str">
        <f>VLOOKUP(rozgrywka[[#This Row],[ID_gracza]],gracz[],4,FALSE)</f>
        <v>Polska</v>
      </c>
      <c r="I1230" t="str">
        <f>VLOOKUP(rozgrywka[[#This Row],[ID_mapy]],mapa[],2,FALSE)</f>
        <v>Tofik Lis</v>
      </c>
      <c r="J1230" t="str">
        <f>VLOOKUP(rozgrywka[[#This Row],[ID_mapy]],mapa[],3,FALSE)</f>
        <v>Kość-Trąbek</v>
      </c>
      <c r="K1230">
        <f>VLOOKUP(rozgrywka[[#This Row],[ID_mapy]],mapa[],4,FALSE)</f>
        <v>6</v>
      </c>
      <c r="L1230">
        <f>VLOOKUP(rozgrywka[[#This Row],[ID_mapy]],mapa[],5,FALSE)</f>
        <v>160</v>
      </c>
      <c r="M1230">
        <f>VLOOKUP(rozgrywka[[#This Row],[ID_mapy]],mapa[],6,FALSE)</f>
        <v>1200</v>
      </c>
      <c r="N1230" s="4">
        <f>MONTH(rozgrywka[[#This Row],[Data_rozgrywki]])</f>
        <v>8</v>
      </c>
      <c r="O1230" s="4">
        <f>YEAR(rozgrywka[[#This Row],[Data_rozgrywki]])</f>
        <v>2020</v>
      </c>
    </row>
    <row r="1231" spans="1:15" x14ac:dyDescent="0.25">
      <c r="A1231">
        <v>1230</v>
      </c>
      <c r="B1231">
        <v>5</v>
      </c>
      <c r="C1231">
        <v>17</v>
      </c>
      <c r="D1231" s="1">
        <v>44062</v>
      </c>
      <c r="E1231">
        <v>28.66</v>
      </c>
      <c r="F1231" t="str">
        <f>VLOOKUP(rozgrywka[[#This Row],[ID_gracza]],gracz[],2,FALSE)</f>
        <v>DJZakrÄt</v>
      </c>
      <c r="G1231" s="1">
        <f>VLOOKUP(rozgrywka[[#This Row],[ID_gracza]],gracz[],3,FALSE)</f>
        <v>44012</v>
      </c>
      <c r="H1231" t="str">
        <f>VLOOKUP(rozgrywka[[#This Row],[ID_gracza]],gracz[],4,FALSE)</f>
        <v>Polska</v>
      </c>
      <c r="I1231" t="str">
        <f>VLOOKUP(rozgrywka[[#This Row],[ID_mapy]],mapa[],2,FALSE)</f>
        <v>Tofik Lis</v>
      </c>
      <c r="J1231" t="str">
        <f>VLOOKUP(rozgrywka[[#This Row],[ID_mapy]],mapa[],3,FALSE)</f>
        <v>Kość-Trąbek</v>
      </c>
      <c r="K1231">
        <f>VLOOKUP(rozgrywka[[#This Row],[ID_mapy]],mapa[],4,FALSE)</f>
        <v>6</v>
      </c>
      <c r="L1231">
        <f>VLOOKUP(rozgrywka[[#This Row],[ID_mapy]],mapa[],5,FALSE)</f>
        <v>160</v>
      </c>
      <c r="M1231">
        <f>VLOOKUP(rozgrywka[[#This Row],[ID_mapy]],mapa[],6,FALSE)</f>
        <v>1200</v>
      </c>
      <c r="N1231" s="4">
        <f>MONTH(rozgrywka[[#This Row],[Data_rozgrywki]])</f>
        <v>8</v>
      </c>
      <c r="O1231" s="4">
        <f>YEAR(rozgrywka[[#This Row],[Data_rozgrywki]])</f>
        <v>2020</v>
      </c>
    </row>
    <row r="1232" spans="1:15" x14ac:dyDescent="0.25">
      <c r="A1232">
        <v>1231</v>
      </c>
      <c r="B1232">
        <v>9</v>
      </c>
      <c r="C1232">
        <v>2</v>
      </c>
      <c r="D1232" s="1">
        <v>44062</v>
      </c>
      <c r="E1232">
        <v>52.31</v>
      </c>
      <c r="F1232" t="str">
        <f>VLOOKUP(rozgrywka[[#This Row],[ID_gracza]],gracz[],2,FALSE)</f>
        <v>DerTapfen</v>
      </c>
      <c r="G1232" s="1">
        <f>VLOOKUP(rozgrywka[[#This Row],[ID_gracza]],gracz[],3,FALSE)</f>
        <v>44046</v>
      </c>
      <c r="H1232" t="str">
        <f>VLOOKUP(rozgrywka[[#This Row],[ID_gracza]],gracz[],4,FALSE)</f>
        <v>Niemcy</v>
      </c>
      <c r="I1232" t="str">
        <f>VLOOKUP(rozgrywka[[#This Row],[ID_mapy]],mapa[],2,FALSE)</f>
        <v>Solejek</v>
      </c>
      <c r="J1232" t="str">
        <f>VLOOKUP(rozgrywka[[#This Row],[ID_mapy]],mapa[],3,FALSE)</f>
        <v>Renatka</v>
      </c>
      <c r="K1232">
        <f>VLOOKUP(rozgrywka[[#This Row],[ID_mapy]],mapa[],4,FALSE)</f>
        <v>7</v>
      </c>
      <c r="L1232">
        <f>VLOOKUP(rozgrywka[[#This Row],[ID_mapy]],mapa[],5,FALSE)</f>
        <v>182</v>
      </c>
      <c r="M1232">
        <f>VLOOKUP(rozgrywka[[#This Row],[ID_mapy]],mapa[],6,FALSE)</f>
        <v>1500</v>
      </c>
      <c r="N1232" s="4">
        <f>MONTH(rozgrywka[[#This Row],[Data_rozgrywki]])</f>
        <v>8</v>
      </c>
      <c r="O1232" s="4">
        <f>YEAR(rozgrywka[[#This Row],[Data_rozgrywki]])</f>
        <v>2020</v>
      </c>
    </row>
    <row r="1233" spans="1:15" x14ac:dyDescent="0.25">
      <c r="A1233">
        <v>1232</v>
      </c>
      <c r="B1233">
        <v>9</v>
      </c>
      <c r="C1233">
        <v>2</v>
      </c>
      <c r="D1233" s="1">
        <v>44062</v>
      </c>
      <c r="E1233">
        <v>52.2</v>
      </c>
      <c r="F1233" t="str">
        <f>VLOOKUP(rozgrywka[[#This Row],[ID_gracza]],gracz[],2,FALSE)</f>
        <v>DerTapfen</v>
      </c>
      <c r="G1233" s="1">
        <f>VLOOKUP(rozgrywka[[#This Row],[ID_gracza]],gracz[],3,FALSE)</f>
        <v>44046</v>
      </c>
      <c r="H1233" t="str">
        <f>VLOOKUP(rozgrywka[[#This Row],[ID_gracza]],gracz[],4,FALSE)</f>
        <v>Niemcy</v>
      </c>
      <c r="I1233" t="str">
        <f>VLOOKUP(rozgrywka[[#This Row],[ID_mapy]],mapa[],2,FALSE)</f>
        <v>Solejek</v>
      </c>
      <c r="J1233" t="str">
        <f>VLOOKUP(rozgrywka[[#This Row],[ID_mapy]],mapa[],3,FALSE)</f>
        <v>Renatka</v>
      </c>
      <c r="K1233">
        <f>VLOOKUP(rozgrywka[[#This Row],[ID_mapy]],mapa[],4,FALSE)</f>
        <v>7</v>
      </c>
      <c r="L1233">
        <f>VLOOKUP(rozgrywka[[#This Row],[ID_mapy]],mapa[],5,FALSE)</f>
        <v>182</v>
      </c>
      <c r="M1233">
        <f>VLOOKUP(rozgrywka[[#This Row],[ID_mapy]],mapa[],6,FALSE)</f>
        <v>1500</v>
      </c>
      <c r="N1233" s="4">
        <f>MONTH(rozgrywka[[#This Row],[Data_rozgrywki]])</f>
        <v>8</v>
      </c>
      <c r="O1233" s="4">
        <f>YEAR(rozgrywka[[#This Row],[Data_rozgrywki]])</f>
        <v>2020</v>
      </c>
    </row>
    <row r="1234" spans="1:15" x14ac:dyDescent="0.25">
      <c r="A1234">
        <v>1233</v>
      </c>
      <c r="B1234">
        <v>9</v>
      </c>
      <c r="C1234">
        <v>2</v>
      </c>
      <c r="D1234" s="1">
        <v>44062</v>
      </c>
      <c r="E1234">
        <v>69.069999999999993</v>
      </c>
      <c r="F1234" t="str">
        <f>VLOOKUP(rozgrywka[[#This Row],[ID_gracza]],gracz[],2,FALSE)</f>
        <v>DerTapfen</v>
      </c>
      <c r="G1234" s="1">
        <f>VLOOKUP(rozgrywka[[#This Row],[ID_gracza]],gracz[],3,FALSE)</f>
        <v>44046</v>
      </c>
      <c r="H1234" t="str">
        <f>VLOOKUP(rozgrywka[[#This Row],[ID_gracza]],gracz[],4,FALSE)</f>
        <v>Niemcy</v>
      </c>
      <c r="I1234" t="str">
        <f>VLOOKUP(rozgrywka[[#This Row],[ID_mapy]],mapa[],2,FALSE)</f>
        <v>Solejek</v>
      </c>
      <c r="J1234" t="str">
        <f>VLOOKUP(rozgrywka[[#This Row],[ID_mapy]],mapa[],3,FALSE)</f>
        <v>Renatka</v>
      </c>
      <c r="K1234">
        <f>VLOOKUP(rozgrywka[[#This Row],[ID_mapy]],mapa[],4,FALSE)</f>
        <v>7</v>
      </c>
      <c r="L1234">
        <f>VLOOKUP(rozgrywka[[#This Row],[ID_mapy]],mapa[],5,FALSE)</f>
        <v>182</v>
      </c>
      <c r="M1234">
        <f>VLOOKUP(rozgrywka[[#This Row],[ID_mapy]],mapa[],6,FALSE)</f>
        <v>1500</v>
      </c>
      <c r="N1234" s="4">
        <f>MONTH(rozgrywka[[#This Row],[Data_rozgrywki]])</f>
        <v>8</v>
      </c>
      <c r="O1234" s="4">
        <f>YEAR(rozgrywka[[#This Row],[Data_rozgrywki]])</f>
        <v>2020</v>
      </c>
    </row>
    <row r="1235" spans="1:15" x14ac:dyDescent="0.25">
      <c r="A1235">
        <v>1234</v>
      </c>
      <c r="B1235">
        <v>9</v>
      </c>
      <c r="C1235">
        <v>2</v>
      </c>
      <c r="D1235" s="1">
        <v>44062</v>
      </c>
      <c r="E1235">
        <v>81.87</v>
      </c>
      <c r="F1235" t="str">
        <f>VLOOKUP(rozgrywka[[#This Row],[ID_gracza]],gracz[],2,FALSE)</f>
        <v>DerTapfen</v>
      </c>
      <c r="G1235" s="1">
        <f>VLOOKUP(rozgrywka[[#This Row],[ID_gracza]],gracz[],3,FALSE)</f>
        <v>44046</v>
      </c>
      <c r="H1235" t="str">
        <f>VLOOKUP(rozgrywka[[#This Row],[ID_gracza]],gracz[],4,FALSE)</f>
        <v>Niemcy</v>
      </c>
      <c r="I1235" t="str">
        <f>VLOOKUP(rozgrywka[[#This Row],[ID_mapy]],mapa[],2,FALSE)</f>
        <v>Solejek</v>
      </c>
      <c r="J1235" t="str">
        <f>VLOOKUP(rozgrywka[[#This Row],[ID_mapy]],mapa[],3,FALSE)</f>
        <v>Renatka</v>
      </c>
      <c r="K1235">
        <f>VLOOKUP(rozgrywka[[#This Row],[ID_mapy]],mapa[],4,FALSE)</f>
        <v>7</v>
      </c>
      <c r="L1235">
        <f>VLOOKUP(rozgrywka[[#This Row],[ID_mapy]],mapa[],5,FALSE)</f>
        <v>182</v>
      </c>
      <c r="M1235">
        <f>VLOOKUP(rozgrywka[[#This Row],[ID_mapy]],mapa[],6,FALSE)</f>
        <v>1500</v>
      </c>
      <c r="N1235" s="4">
        <f>MONTH(rozgrywka[[#This Row],[Data_rozgrywki]])</f>
        <v>8</v>
      </c>
      <c r="O1235" s="4">
        <f>YEAR(rozgrywka[[#This Row],[Data_rozgrywki]])</f>
        <v>2020</v>
      </c>
    </row>
    <row r="1236" spans="1:15" x14ac:dyDescent="0.25">
      <c r="A1236">
        <v>1235</v>
      </c>
      <c r="B1236">
        <v>9</v>
      </c>
      <c r="C1236">
        <v>2</v>
      </c>
      <c r="D1236" s="1">
        <v>44062</v>
      </c>
      <c r="E1236">
        <v>55.4</v>
      </c>
      <c r="F1236" t="str">
        <f>VLOOKUP(rozgrywka[[#This Row],[ID_gracza]],gracz[],2,FALSE)</f>
        <v>DerTapfen</v>
      </c>
      <c r="G1236" s="1">
        <f>VLOOKUP(rozgrywka[[#This Row],[ID_gracza]],gracz[],3,FALSE)</f>
        <v>44046</v>
      </c>
      <c r="H1236" t="str">
        <f>VLOOKUP(rozgrywka[[#This Row],[ID_gracza]],gracz[],4,FALSE)</f>
        <v>Niemcy</v>
      </c>
      <c r="I1236" t="str">
        <f>VLOOKUP(rozgrywka[[#This Row],[ID_mapy]],mapa[],2,FALSE)</f>
        <v>Solejek</v>
      </c>
      <c r="J1236" t="str">
        <f>VLOOKUP(rozgrywka[[#This Row],[ID_mapy]],mapa[],3,FALSE)</f>
        <v>Renatka</v>
      </c>
      <c r="K1236">
        <f>VLOOKUP(rozgrywka[[#This Row],[ID_mapy]],mapa[],4,FALSE)</f>
        <v>7</v>
      </c>
      <c r="L1236">
        <f>VLOOKUP(rozgrywka[[#This Row],[ID_mapy]],mapa[],5,FALSE)</f>
        <v>182</v>
      </c>
      <c r="M1236">
        <f>VLOOKUP(rozgrywka[[#This Row],[ID_mapy]],mapa[],6,FALSE)</f>
        <v>1500</v>
      </c>
      <c r="N1236" s="4">
        <f>MONTH(rozgrywka[[#This Row],[Data_rozgrywki]])</f>
        <v>8</v>
      </c>
      <c r="O1236" s="4">
        <f>YEAR(rozgrywka[[#This Row],[Data_rozgrywki]])</f>
        <v>2020</v>
      </c>
    </row>
    <row r="1237" spans="1:15" x14ac:dyDescent="0.25">
      <c r="A1237">
        <v>1236</v>
      </c>
      <c r="B1237">
        <v>9</v>
      </c>
      <c r="C1237">
        <v>2</v>
      </c>
      <c r="D1237" s="1">
        <v>44062</v>
      </c>
      <c r="E1237">
        <v>87.8</v>
      </c>
      <c r="F1237" t="str">
        <f>VLOOKUP(rozgrywka[[#This Row],[ID_gracza]],gracz[],2,FALSE)</f>
        <v>DerTapfen</v>
      </c>
      <c r="G1237" s="1">
        <f>VLOOKUP(rozgrywka[[#This Row],[ID_gracza]],gracz[],3,FALSE)</f>
        <v>44046</v>
      </c>
      <c r="H1237" t="str">
        <f>VLOOKUP(rozgrywka[[#This Row],[ID_gracza]],gracz[],4,FALSE)</f>
        <v>Niemcy</v>
      </c>
      <c r="I1237" t="str">
        <f>VLOOKUP(rozgrywka[[#This Row],[ID_mapy]],mapa[],2,FALSE)</f>
        <v>Solejek</v>
      </c>
      <c r="J1237" t="str">
        <f>VLOOKUP(rozgrywka[[#This Row],[ID_mapy]],mapa[],3,FALSE)</f>
        <v>Renatka</v>
      </c>
      <c r="K1237">
        <f>VLOOKUP(rozgrywka[[#This Row],[ID_mapy]],mapa[],4,FALSE)</f>
        <v>7</v>
      </c>
      <c r="L1237">
        <f>VLOOKUP(rozgrywka[[#This Row],[ID_mapy]],mapa[],5,FALSE)</f>
        <v>182</v>
      </c>
      <c r="M1237">
        <f>VLOOKUP(rozgrywka[[#This Row],[ID_mapy]],mapa[],6,FALSE)</f>
        <v>1500</v>
      </c>
      <c r="N1237" s="4">
        <f>MONTH(rozgrywka[[#This Row],[Data_rozgrywki]])</f>
        <v>8</v>
      </c>
      <c r="O1237" s="4">
        <f>YEAR(rozgrywka[[#This Row],[Data_rozgrywki]])</f>
        <v>2020</v>
      </c>
    </row>
    <row r="1238" spans="1:15" x14ac:dyDescent="0.25">
      <c r="A1238">
        <v>1237</v>
      </c>
      <c r="B1238">
        <v>9</v>
      </c>
      <c r="C1238">
        <v>3</v>
      </c>
      <c r="D1238" s="1">
        <v>44062</v>
      </c>
      <c r="E1238">
        <v>12.45</v>
      </c>
      <c r="F1238" t="str">
        <f>VLOOKUP(rozgrywka[[#This Row],[ID_gracza]],gracz[],2,FALSE)</f>
        <v>DerTapfen</v>
      </c>
      <c r="G1238" s="1">
        <f>VLOOKUP(rozgrywka[[#This Row],[ID_gracza]],gracz[],3,FALSE)</f>
        <v>44046</v>
      </c>
      <c r="H1238" t="str">
        <f>VLOOKUP(rozgrywka[[#This Row],[ID_gracza]],gracz[],4,FALSE)</f>
        <v>Niemcy</v>
      </c>
      <c r="I1238" t="str">
        <f>VLOOKUP(rozgrywka[[#This Row],[ID_mapy]],mapa[],2,FALSE)</f>
        <v>Kuba Omsiak</v>
      </c>
      <c r="J1238" t="str">
        <f>VLOOKUP(rozgrywka[[#This Row],[ID_mapy]],mapa[],3,FALSE)</f>
        <v>Moja Miłość</v>
      </c>
      <c r="K1238">
        <f>VLOOKUP(rozgrywka[[#This Row],[ID_mapy]],mapa[],4,FALSE)</f>
        <v>5</v>
      </c>
      <c r="L1238">
        <f>VLOOKUP(rozgrywka[[#This Row],[ID_mapy]],mapa[],5,FALSE)</f>
        <v>128</v>
      </c>
      <c r="M1238">
        <f>VLOOKUP(rozgrywka[[#This Row],[ID_mapy]],mapa[],6,FALSE)</f>
        <v>1000</v>
      </c>
      <c r="N1238" s="4">
        <f>MONTH(rozgrywka[[#This Row],[Data_rozgrywki]])</f>
        <v>8</v>
      </c>
      <c r="O1238" s="4">
        <f>YEAR(rozgrywka[[#This Row],[Data_rozgrywki]])</f>
        <v>2020</v>
      </c>
    </row>
    <row r="1239" spans="1:15" x14ac:dyDescent="0.25">
      <c r="A1239">
        <v>1238</v>
      </c>
      <c r="B1239">
        <v>9</v>
      </c>
      <c r="C1239">
        <v>3</v>
      </c>
      <c r="D1239" s="1">
        <v>44062</v>
      </c>
      <c r="E1239">
        <v>25.31</v>
      </c>
      <c r="F1239" t="str">
        <f>VLOOKUP(rozgrywka[[#This Row],[ID_gracza]],gracz[],2,FALSE)</f>
        <v>DerTapfen</v>
      </c>
      <c r="G1239" s="1">
        <f>VLOOKUP(rozgrywka[[#This Row],[ID_gracza]],gracz[],3,FALSE)</f>
        <v>44046</v>
      </c>
      <c r="H1239" t="str">
        <f>VLOOKUP(rozgrywka[[#This Row],[ID_gracza]],gracz[],4,FALSE)</f>
        <v>Niemcy</v>
      </c>
      <c r="I1239" t="str">
        <f>VLOOKUP(rozgrywka[[#This Row],[ID_mapy]],mapa[],2,FALSE)</f>
        <v>Kuba Omsiak</v>
      </c>
      <c r="J1239" t="str">
        <f>VLOOKUP(rozgrywka[[#This Row],[ID_mapy]],mapa[],3,FALSE)</f>
        <v>Moja Miłość</v>
      </c>
      <c r="K1239">
        <f>VLOOKUP(rozgrywka[[#This Row],[ID_mapy]],mapa[],4,FALSE)</f>
        <v>5</v>
      </c>
      <c r="L1239">
        <f>VLOOKUP(rozgrywka[[#This Row],[ID_mapy]],mapa[],5,FALSE)</f>
        <v>128</v>
      </c>
      <c r="M1239">
        <f>VLOOKUP(rozgrywka[[#This Row],[ID_mapy]],mapa[],6,FALSE)</f>
        <v>1000</v>
      </c>
      <c r="N1239" s="4">
        <f>MONTH(rozgrywka[[#This Row],[Data_rozgrywki]])</f>
        <v>8</v>
      </c>
      <c r="O1239" s="4">
        <f>YEAR(rozgrywka[[#This Row],[Data_rozgrywki]])</f>
        <v>2020</v>
      </c>
    </row>
    <row r="1240" spans="1:15" x14ac:dyDescent="0.25">
      <c r="A1240">
        <v>1239</v>
      </c>
      <c r="B1240">
        <v>12</v>
      </c>
      <c r="C1240">
        <v>15</v>
      </c>
      <c r="D1240" s="1">
        <v>44062</v>
      </c>
      <c r="E1240">
        <v>66.37</v>
      </c>
      <c r="F1240" t="str">
        <f>VLOOKUP(rozgrywka[[#This Row],[ID_gracza]],gracz[],2,FALSE)</f>
        <v>NieTrafiam</v>
      </c>
      <c r="G1240" s="1">
        <f>VLOOKUP(rozgrywka[[#This Row],[ID_gracza]],gracz[],3,FALSE)</f>
        <v>43988</v>
      </c>
      <c r="H1240" t="str">
        <f>VLOOKUP(rozgrywka[[#This Row],[ID_gracza]],gracz[],4,FALSE)</f>
        <v>Polska</v>
      </c>
      <c r="I1240" t="str">
        <f>VLOOKUP(rozgrywka[[#This Row],[ID_mapy]],mapa[],2,FALSE)</f>
        <v>Pan Daft</v>
      </c>
      <c r="J1240" t="str">
        <f>VLOOKUP(rozgrywka[[#This Row],[ID_mapy]],mapa[],3,FALSE)</f>
        <v>Twardziej, Lepiej, Szybciej, Mocniej</v>
      </c>
      <c r="K1240">
        <f>VLOOKUP(rozgrywka[[#This Row],[ID_mapy]],mapa[],4,FALSE)</f>
        <v>5</v>
      </c>
      <c r="L1240">
        <f>VLOOKUP(rozgrywka[[#This Row],[ID_mapy]],mapa[],5,FALSE)</f>
        <v>123</v>
      </c>
      <c r="M1240">
        <f>VLOOKUP(rozgrywka[[#This Row],[ID_mapy]],mapa[],6,FALSE)</f>
        <v>1000</v>
      </c>
      <c r="N1240" s="4">
        <f>MONTH(rozgrywka[[#This Row],[Data_rozgrywki]])</f>
        <v>8</v>
      </c>
      <c r="O1240" s="4">
        <f>YEAR(rozgrywka[[#This Row],[Data_rozgrywki]])</f>
        <v>2020</v>
      </c>
    </row>
    <row r="1241" spans="1:15" x14ac:dyDescent="0.25">
      <c r="A1241">
        <v>1240</v>
      </c>
      <c r="B1241">
        <v>12</v>
      </c>
      <c r="C1241">
        <v>15</v>
      </c>
      <c r="D1241" s="1">
        <v>44062</v>
      </c>
      <c r="E1241">
        <v>87.83</v>
      </c>
      <c r="F1241" t="str">
        <f>VLOOKUP(rozgrywka[[#This Row],[ID_gracza]],gracz[],2,FALSE)</f>
        <v>NieTrafiam</v>
      </c>
      <c r="G1241" s="1">
        <f>VLOOKUP(rozgrywka[[#This Row],[ID_gracza]],gracz[],3,FALSE)</f>
        <v>43988</v>
      </c>
      <c r="H1241" t="str">
        <f>VLOOKUP(rozgrywka[[#This Row],[ID_gracza]],gracz[],4,FALSE)</f>
        <v>Polska</v>
      </c>
      <c r="I1241" t="str">
        <f>VLOOKUP(rozgrywka[[#This Row],[ID_mapy]],mapa[],2,FALSE)</f>
        <v>Pan Daft</v>
      </c>
      <c r="J1241" t="str">
        <f>VLOOKUP(rozgrywka[[#This Row],[ID_mapy]],mapa[],3,FALSE)</f>
        <v>Twardziej, Lepiej, Szybciej, Mocniej</v>
      </c>
      <c r="K1241">
        <f>VLOOKUP(rozgrywka[[#This Row],[ID_mapy]],mapa[],4,FALSE)</f>
        <v>5</v>
      </c>
      <c r="L1241">
        <f>VLOOKUP(rozgrywka[[#This Row],[ID_mapy]],mapa[],5,FALSE)</f>
        <v>123</v>
      </c>
      <c r="M1241">
        <f>VLOOKUP(rozgrywka[[#This Row],[ID_mapy]],mapa[],6,FALSE)</f>
        <v>1000</v>
      </c>
      <c r="N1241" s="4">
        <f>MONTH(rozgrywka[[#This Row],[Data_rozgrywki]])</f>
        <v>8</v>
      </c>
      <c r="O1241" s="4">
        <f>YEAR(rozgrywka[[#This Row],[Data_rozgrywki]])</f>
        <v>2020</v>
      </c>
    </row>
    <row r="1242" spans="1:15" x14ac:dyDescent="0.25">
      <c r="A1242">
        <v>1241</v>
      </c>
      <c r="B1242">
        <v>12</v>
      </c>
      <c r="C1242">
        <v>16</v>
      </c>
      <c r="D1242" s="1">
        <v>44062</v>
      </c>
      <c r="E1242">
        <v>13.69</v>
      </c>
      <c r="F1242" t="str">
        <f>VLOOKUP(rozgrywka[[#This Row],[ID_gracza]],gracz[],2,FALSE)</f>
        <v>NieTrafiam</v>
      </c>
      <c r="G1242" s="1">
        <f>VLOOKUP(rozgrywka[[#This Row],[ID_gracza]],gracz[],3,FALSE)</f>
        <v>43988</v>
      </c>
      <c r="H1242" t="str">
        <f>VLOOKUP(rozgrywka[[#This Row],[ID_gracza]],gracz[],4,FALSE)</f>
        <v>Polska</v>
      </c>
      <c r="I1242" t="str">
        <f>VLOOKUP(rozgrywka[[#This Row],[ID_mapy]],mapa[],2,FALSE)</f>
        <v>Umarłe Korporacje</v>
      </c>
      <c r="J1242" t="str">
        <f>VLOOKUP(rozgrywka[[#This Row],[ID_mapy]],mapa[],3,FALSE)</f>
        <v>Wszystko zamarznie</v>
      </c>
      <c r="K1242">
        <f>VLOOKUP(rozgrywka[[#This Row],[ID_mapy]],mapa[],4,FALSE)</f>
        <v>8</v>
      </c>
      <c r="L1242">
        <f>VLOOKUP(rozgrywka[[#This Row],[ID_mapy]],mapa[],5,FALSE)</f>
        <v>240</v>
      </c>
      <c r="M1242">
        <f>VLOOKUP(rozgrywka[[#This Row],[ID_mapy]],mapa[],6,FALSE)</f>
        <v>1800</v>
      </c>
      <c r="N1242" s="4">
        <f>MONTH(rozgrywka[[#This Row],[Data_rozgrywki]])</f>
        <v>8</v>
      </c>
      <c r="O1242" s="4">
        <f>YEAR(rozgrywka[[#This Row],[Data_rozgrywki]])</f>
        <v>2020</v>
      </c>
    </row>
    <row r="1243" spans="1:15" x14ac:dyDescent="0.25">
      <c r="A1243">
        <v>1242</v>
      </c>
      <c r="B1243">
        <v>12</v>
      </c>
      <c r="C1243">
        <v>16</v>
      </c>
      <c r="D1243" s="1">
        <v>44062</v>
      </c>
      <c r="E1243">
        <v>18.96</v>
      </c>
      <c r="F1243" t="str">
        <f>VLOOKUP(rozgrywka[[#This Row],[ID_gracza]],gracz[],2,FALSE)</f>
        <v>NieTrafiam</v>
      </c>
      <c r="G1243" s="1">
        <f>VLOOKUP(rozgrywka[[#This Row],[ID_gracza]],gracz[],3,FALSE)</f>
        <v>43988</v>
      </c>
      <c r="H1243" t="str">
        <f>VLOOKUP(rozgrywka[[#This Row],[ID_gracza]],gracz[],4,FALSE)</f>
        <v>Polska</v>
      </c>
      <c r="I1243" t="str">
        <f>VLOOKUP(rozgrywka[[#This Row],[ID_mapy]],mapa[],2,FALSE)</f>
        <v>Umarłe Korporacje</v>
      </c>
      <c r="J1243" t="str">
        <f>VLOOKUP(rozgrywka[[#This Row],[ID_mapy]],mapa[],3,FALSE)</f>
        <v>Wszystko zamarznie</v>
      </c>
      <c r="K1243">
        <f>VLOOKUP(rozgrywka[[#This Row],[ID_mapy]],mapa[],4,FALSE)</f>
        <v>8</v>
      </c>
      <c r="L1243">
        <f>VLOOKUP(rozgrywka[[#This Row],[ID_mapy]],mapa[],5,FALSE)</f>
        <v>240</v>
      </c>
      <c r="M1243">
        <f>VLOOKUP(rozgrywka[[#This Row],[ID_mapy]],mapa[],6,FALSE)</f>
        <v>1800</v>
      </c>
      <c r="N1243" s="4">
        <f>MONTH(rozgrywka[[#This Row],[Data_rozgrywki]])</f>
        <v>8</v>
      </c>
      <c r="O1243" s="4">
        <f>YEAR(rozgrywka[[#This Row],[Data_rozgrywki]])</f>
        <v>2020</v>
      </c>
    </row>
    <row r="1244" spans="1:15" x14ac:dyDescent="0.25">
      <c r="A1244">
        <v>1243</v>
      </c>
      <c r="B1244">
        <v>9</v>
      </c>
      <c r="C1244">
        <v>3</v>
      </c>
      <c r="D1244" s="1">
        <v>44063</v>
      </c>
      <c r="E1244">
        <v>24.02</v>
      </c>
      <c r="F1244" t="str">
        <f>VLOOKUP(rozgrywka[[#This Row],[ID_gracza]],gracz[],2,FALSE)</f>
        <v>DerTapfen</v>
      </c>
      <c r="G1244" s="1">
        <f>VLOOKUP(rozgrywka[[#This Row],[ID_gracza]],gracz[],3,FALSE)</f>
        <v>44046</v>
      </c>
      <c r="H1244" t="str">
        <f>VLOOKUP(rozgrywka[[#This Row],[ID_gracza]],gracz[],4,FALSE)</f>
        <v>Niemcy</v>
      </c>
      <c r="I1244" t="str">
        <f>VLOOKUP(rozgrywka[[#This Row],[ID_mapy]],mapa[],2,FALSE)</f>
        <v>Kuba Omsiak</v>
      </c>
      <c r="J1244" t="str">
        <f>VLOOKUP(rozgrywka[[#This Row],[ID_mapy]],mapa[],3,FALSE)</f>
        <v>Moja Miłość</v>
      </c>
      <c r="K1244">
        <f>VLOOKUP(rozgrywka[[#This Row],[ID_mapy]],mapa[],4,FALSE)</f>
        <v>5</v>
      </c>
      <c r="L1244">
        <f>VLOOKUP(rozgrywka[[#This Row],[ID_mapy]],mapa[],5,FALSE)</f>
        <v>128</v>
      </c>
      <c r="M1244">
        <f>VLOOKUP(rozgrywka[[#This Row],[ID_mapy]],mapa[],6,FALSE)</f>
        <v>1000</v>
      </c>
      <c r="N1244" s="4">
        <f>MONTH(rozgrywka[[#This Row],[Data_rozgrywki]])</f>
        <v>8</v>
      </c>
      <c r="O1244" s="4">
        <f>YEAR(rozgrywka[[#This Row],[Data_rozgrywki]])</f>
        <v>2020</v>
      </c>
    </row>
    <row r="1245" spans="1:15" x14ac:dyDescent="0.25">
      <c r="A1245">
        <v>1244</v>
      </c>
      <c r="B1245">
        <v>5</v>
      </c>
      <c r="C1245">
        <v>17</v>
      </c>
      <c r="D1245" s="1">
        <v>44064</v>
      </c>
      <c r="E1245">
        <v>35.32</v>
      </c>
      <c r="F1245" t="str">
        <f>VLOOKUP(rozgrywka[[#This Row],[ID_gracza]],gracz[],2,FALSE)</f>
        <v>DJZakrÄt</v>
      </c>
      <c r="G1245" s="1">
        <f>VLOOKUP(rozgrywka[[#This Row],[ID_gracza]],gracz[],3,FALSE)</f>
        <v>44012</v>
      </c>
      <c r="H1245" t="str">
        <f>VLOOKUP(rozgrywka[[#This Row],[ID_gracza]],gracz[],4,FALSE)</f>
        <v>Polska</v>
      </c>
      <c r="I1245" t="str">
        <f>VLOOKUP(rozgrywka[[#This Row],[ID_mapy]],mapa[],2,FALSE)</f>
        <v>Tofik Lis</v>
      </c>
      <c r="J1245" t="str">
        <f>VLOOKUP(rozgrywka[[#This Row],[ID_mapy]],mapa[],3,FALSE)</f>
        <v>Kość-Trąbek</v>
      </c>
      <c r="K1245">
        <f>VLOOKUP(rozgrywka[[#This Row],[ID_mapy]],mapa[],4,FALSE)</f>
        <v>6</v>
      </c>
      <c r="L1245">
        <f>VLOOKUP(rozgrywka[[#This Row],[ID_mapy]],mapa[],5,FALSE)</f>
        <v>160</v>
      </c>
      <c r="M1245">
        <f>VLOOKUP(rozgrywka[[#This Row],[ID_mapy]],mapa[],6,FALSE)</f>
        <v>1200</v>
      </c>
      <c r="N1245" s="4">
        <f>MONTH(rozgrywka[[#This Row],[Data_rozgrywki]])</f>
        <v>8</v>
      </c>
      <c r="O1245" s="4">
        <f>YEAR(rozgrywka[[#This Row],[Data_rozgrywki]])</f>
        <v>2020</v>
      </c>
    </row>
    <row r="1246" spans="1:15" x14ac:dyDescent="0.25">
      <c r="A1246">
        <v>1245</v>
      </c>
      <c r="B1246">
        <v>5</v>
      </c>
      <c r="C1246">
        <v>17</v>
      </c>
      <c r="D1246" s="1">
        <v>44064</v>
      </c>
      <c r="E1246">
        <v>38.97</v>
      </c>
      <c r="F1246" t="str">
        <f>VLOOKUP(rozgrywka[[#This Row],[ID_gracza]],gracz[],2,FALSE)</f>
        <v>DJZakrÄt</v>
      </c>
      <c r="G1246" s="1">
        <f>VLOOKUP(rozgrywka[[#This Row],[ID_gracza]],gracz[],3,FALSE)</f>
        <v>44012</v>
      </c>
      <c r="H1246" t="str">
        <f>VLOOKUP(rozgrywka[[#This Row],[ID_gracza]],gracz[],4,FALSE)</f>
        <v>Polska</v>
      </c>
      <c r="I1246" t="str">
        <f>VLOOKUP(rozgrywka[[#This Row],[ID_mapy]],mapa[],2,FALSE)</f>
        <v>Tofik Lis</v>
      </c>
      <c r="J1246" t="str">
        <f>VLOOKUP(rozgrywka[[#This Row],[ID_mapy]],mapa[],3,FALSE)</f>
        <v>Kość-Trąbek</v>
      </c>
      <c r="K1246">
        <f>VLOOKUP(rozgrywka[[#This Row],[ID_mapy]],mapa[],4,FALSE)</f>
        <v>6</v>
      </c>
      <c r="L1246">
        <f>VLOOKUP(rozgrywka[[#This Row],[ID_mapy]],mapa[],5,FALSE)</f>
        <v>160</v>
      </c>
      <c r="M1246">
        <f>VLOOKUP(rozgrywka[[#This Row],[ID_mapy]],mapa[],6,FALSE)</f>
        <v>1200</v>
      </c>
      <c r="N1246" s="4">
        <f>MONTH(rozgrywka[[#This Row],[Data_rozgrywki]])</f>
        <v>8</v>
      </c>
      <c r="O1246" s="4">
        <f>YEAR(rozgrywka[[#This Row],[Data_rozgrywki]])</f>
        <v>2020</v>
      </c>
    </row>
    <row r="1247" spans="1:15" x14ac:dyDescent="0.25">
      <c r="A1247">
        <v>1246</v>
      </c>
      <c r="B1247">
        <v>9</v>
      </c>
      <c r="C1247">
        <v>3</v>
      </c>
      <c r="D1247" s="1">
        <v>44064</v>
      </c>
      <c r="E1247">
        <v>36.369999999999997</v>
      </c>
      <c r="F1247" t="str">
        <f>VLOOKUP(rozgrywka[[#This Row],[ID_gracza]],gracz[],2,FALSE)</f>
        <v>DerTapfen</v>
      </c>
      <c r="G1247" s="1">
        <f>VLOOKUP(rozgrywka[[#This Row],[ID_gracza]],gracz[],3,FALSE)</f>
        <v>44046</v>
      </c>
      <c r="H1247" t="str">
        <f>VLOOKUP(rozgrywka[[#This Row],[ID_gracza]],gracz[],4,FALSE)</f>
        <v>Niemcy</v>
      </c>
      <c r="I1247" t="str">
        <f>VLOOKUP(rozgrywka[[#This Row],[ID_mapy]],mapa[],2,FALSE)</f>
        <v>Kuba Omsiak</v>
      </c>
      <c r="J1247" t="str">
        <f>VLOOKUP(rozgrywka[[#This Row],[ID_mapy]],mapa[],3,FALSE)</f>
        <v>Moja Miłość</v>
      </c>
      <c r="K1247">
        <f>VLOOKUP(rozgrywka[[#This Row],[ID_mapy]],mapa[],4,FALSE)</f>
        <v>5</v>
      </c>
      <c r="L1247">
        <f>VLOOKUP(rozgrywka[[#This Row],[ID_mapy]],mapa[],5,FALSE)</f>
        <v>128</v>
      </c>
      <c r="M1247">
        <f>VLOOKUP(rozgrywka[[#This Row],[ID_mapy]],mapa[],6,FALSE)</f>
        <v>1000</v>
      </c>
      <c r="N1247" s="4">
        <f>MONTH(rozgrywka[[#This Row],[Data_rozgrywki]])</f>
        <v>8</v>
      </c>
      <c r="O1247" s="4">
        <f>YEAR(rozgrywka[[#This Row],[Data_rozgrywki]])</f>
        <v>2020</v>
      </c>
    </row>
    <row r="1248" spans="1:15" x14ac:dyDescent="0.25">
      <c r="A1248">
        <v>1247</v>
      </c>
      <c r="B1248">
        <v>9</v>
      </c>
      <c r="C1248">
        <v>3</v>
      </c>
      <c r="D1248" s="1">
        <v>44064</v>
      </c>
      <c r="E1248">
        <v>44.92</v>
      </c>
      <c r="F1248" t="str">
        <f>VLOOKUP(rozgrywka[[#This Row],[ID_gracza]],gracz[],2,FALSE)</f>
        <v>DerTapfen</v>
      </c>
      <c r="G1248" s="1">
        <f>VLOOKUP(rozgrywka[[#This Row],[ID_gracza]],gracz[],3,FALSE)</f>
        <v>44046</v>
      </c>
      <c r="H1248" t="str">
        <f>VLOOKUP(rozgrywka[[#This Row],[ID_gracza]],gracz[],4,FALSE)</f>
        <v>Niemcy</v>
      </c>
      <c r="I1248" t="str">
        <f>VLOOKUP(rozgrywka[[#This Row],[ID_mapy]],mapa[],2,FALSE)</f>
        <v>Kuba Omsiak</v>
      </c>
      <c r="J1248" t="str">
        <f>VLOOKUP(rozgrywka[[#This Row],[ID_mapy]],mapa[],3,FALSE)</f>
        <v>Moja Miłość</v>
      </c>
      <c r="K1248">
        <f>VLOOKUP(rozgrywka[[#This Row],[ID_mapy]],mapa[],4,FALSE)</f>
        <v>5</v>
      </c>
      <c r="L1248">
        <f>VLOOKUP(rozgrywka[[#This Row],[ID_mapy]],mapa[],5,FALSE)</f>
        <v>128</v>
      </c>
      <c r="M1248">
        <f>VLOOKUP(rozgrywka[[#This Row],[ID_mapy]],mapa[],6,FALSE)</f>
        <v>1000</v>
      </c>
      <c r="N1248" s="4">
        <f>MONTH(rozgrywka[[#This Row],[Data_rozgrywki]])</f>
        <v>8</v>
      </c>
      <c r="O1248" s="4">
        <f>YEAR(rozgrywka[[#This Row],[Data_rozgrywki]])</f>
        <v>2020</v>
      </c>
    </row>
    <row r="1249" spans="1:15" x14ac:dyDescent="0.25">
      <c r="A1249">
        <v>1248</v>
      </c>
      <c r="B1249">
        <v>9</v>
      </c>
      <c r="C1249">
        <v>3</v>
      </c>
      <c r="D1249" s="1">
        <v>44064</v>
      </c>
      <c r="E1249">
        <v>54.27</v>
      </c>
      <c r="F1249" t="str">
        <f>VLOOKUP(rozgrywka[[#This Row],[ID_gracza]],gracz[],2,FALSE)</f>
        <v>DerTapfen</v>
      </c>
      <c r="G1249" s="1">
        <f>VLOOKUP(rozgrywka[[#This Row],[ID_gracza]],gracz[],3,FALSE)</f>
        <v>44046</v>
      </c>
      <c r="H1249" t="str">
        <f>VLOOKUP(rozgrywka[[#This Row],[ID_gracza]],gracz[],4,FALSE)</f>
        <v>Niemcy</v>
      </c>
      <c r="I1249" t="str">
        <f>VLOOKUP(rozgrywka[[#This Row],[ID_mapy]],mapa[],2,FALSE)</f>
        <v>Kuba Omsiak</v>
      </c>
      <c r="J1249" t="str">
        <f>VLOOKUP(rozgrywka[[#This Row],[ID_mapy]],mapa[],3,FALSE)</f>
        <v>Moja Miłość</v>
      </c>
      <c r="K1249">
        <f>VLOOKUP(rozgrywka[[#This Row],[ID_mapy]],mapa[],4,FALSE)</f>
        <v>5</v>
      </c>
      <c r="L1249">
        <f>VLOOKUP(rozgrywka[[#This Row],[ID_mapy]],mapa[],5,FALSE)</f>
        <v>128</v>
      </c>
      <c r="M1249">
        <f>VLOOKUP(rozgrywka[[#This Row],[ID_mapy]],mapa[],6,FALSE)</f>
        <v>1000</v>
      </c>
      <c r="N1249" s="4">
        <f>MONTH(rozgrywka[[#This Row],[Data_rozgrywki]])</f>
        <v>8</v>
      </c>
      <c r="O1249" s="4">
        <f>YEAR(rozgrywka[[#This Row],[Data_rozgrywki]])</f>
        <v>2020</v>
      </c>
    </row>
    <row r="1250" spans="1:15" x14ac:dyDescent="0.25">
      <c r="A1250">
        <v>1249</v>
      </c>
      <c r="B1250">
        <v>9</v>
      </c>
      <c r="C1250">
        <v>3</v>
      </c>
      <c r="D1250" s="1">
        <v>44064</v>
      </c>
      <c r="E1250">
        <v>70.39</v>
      </c>
      <c r="F1250" t="str">
        <f>VLOOKUP(rozgrywka[[#This Row],[ID_gracza]],gracz[],2,FALSE)</f>
        <v>DerTapfen</v>
      </c>
      <c r="G1250" s="1">
        <f>VLOOKUP(rozgrywka[[#This Row],[ID_gracza]],gracz[],3,FALSE)</f>
        <v>44046</v>
      </c>
      <c r="H1250" t="str">
        <f>VLOOKUP(rozgrywka[[#This Row],[ID_gracza]],gracz[],4,FALSE)</f>
        <v>Niemcy</v>
      </c>
      <c r="I1250" t="str">
        <f>VLOOKUP(rozgrywka[[#This Row],[ID_mapy]],mapa[],2,FALSE)</f>
        <v>Kuba Omsiak</v>
      </c>
      <c r="J1250" t="str">
        <f>VLOOKUP(rozgrywka[[#This Row],[ID_mapy]],mapa[],3,FALSE)</f>
        <v>Moja Miłość</v>
      </c>
      <c r="K1250">
        <f>VLOOKUP(rozgrywka[[#This Row],[ID_mapy]],mapa[],4,FALSE)</f>
        <v>5</v>
      </c>
      <c r="L1250">
        <f>VLOOKUP(rozgrywka[[#This Row],[ID_mapy]],mapa[],5,FALSE)</f>
        <v>128</v>
      </c>
      <c r="M1250">
        <f>VLOOKUP(rozgrywka[[#This Row],[ID_mapy]],mapa[],6,FALSE)</f>
        <v>1000</v>
      </c>
      <c r="N1250" s="4">
        <f>MONTH(rozgrywka[[#This Row],[Data_rozgrywki]])</f>
        <v>8</v>
      </c>
      <c r="O1250" s="4">
        <f>YEAR(rozgrywka[[#This Row],[Data_rozgrywki]])</f>
        <v>2020</v>
      </c>
    </row>
    <row r="1251" spans="1:15" x14ac:dyDescent="0.25">
      <c r="A1251">
        <v>1250</v>
      </c>
      <c r="B1251">
        <v>9</v>
      </c>
      <c r="C1251">
        <v>3</v>
      </c>
      <c r="D1251" s="1">
        <v>44064</v>
      </c>
      <c r="E1251">
        <v>64.22</v>
      </c>
      <c r="F1251" t="str">
        <f>VLOOKUP(rozgrywka[[#This Row],[ID_gracza]],gracz[],2,FALSE)</f>
        <v>DerTapfen</v>
      </c>
      <c r="G1251" s="1">
        <f>VLOOKUP(rozgrywka[[#This Row],[ID_gracza]],gracz[],3,FALSE)</f>
        <v>44046</v>
      </c>
      <c r="H1251" t="str">
        <f>VLOOKUP(rozgrywka[[#This Row],[ID_gracza]],gracz[],4,FALSE)</f>
        <v>Niemcy</v>
      </c>
      <c r="I1251" t="str">
        <f>VLOOKUP(rozgrywka[[#This Row],[ID_mapy]],mapa[],2,FALSE)</f>
        <v>Kuba Omsiak</v>
      </c>
      <c r="J1251" t="str">
        <f>VLOOKUP(rozgrywka[[#This Row],[ID_mapy]],mapa[],3,FALSE)</f>
        <v>Moja Miłość</v>
      </c>
      <c r="K1251">
        <f>VLOOKUP(rozgrywka[[#This Row],[ID_mapy]],mapa[],4,FALSE)</f>
        <v>5</v>
      </c>
      <c r="L1251">
        <f>VLOOKUP(rozgrywka[[#This Row],[ID_mapy]],mapa[],5,FALSE)</f>
        <v>128</v>
      </c>
      <c r="M1251">
        <f>VLOOKUP(rozgrywka[[#This Row],[ID_mapy]],mapa[],6,FALSE)</f>
        <v>1000</v>
      </c>
      <c r="N1251" s="4">
        <f>MONTH(rozgrywka[[#This Row],[Data_rozgrywki]])</f>
        <v>8</v>
      </c>
      <c r="O1251" s="4">
        <f>YEAR(rozgrywka[[#This Row],[Data_rozgrywki]])</f>
        <v>2020</v>
      </c>
    </row>
    <row r="1252" spans="1:15" x14ac:dyDescent="0.25">
      <c r="A1252">
        <v>1251</v>
      </c>
      <c r="B1252">
        <v>12</v>
      </c>
      <c r="C1252">
        <v>16</v>
      </c>
      <c r="D1252" s="1">
        <v>44064</v>
      </c>
      <c r="E1252">
        <v>25.52</v>
      </c>
      <c r="F1252" t="str">
        <f>VLOOKUP(rozgrywka[[#This Row],[ID_gracza]],gracz[],2,FALSE)</f>
        <v>NieTrafiam</v>
      </c>
      <c r="G1252" s="1">
        <f>VLOOKUP(rozgrywka[[#This Row],[ID_gracza]],gracz[],3,FALSE)</f>
        <v>43988</v>
      </c>
      <c r="H1252" t="str">
        <f>VLOOKUP(rozgrywka[[#This Row],[ID_gracza]],gracz[],4,FALSE)</f>
        <v>Polska</v>
      </c>
      <c r="I1252" t="str">
        <f>VLOOKUP(rozgrywka[[#This Row],[ID_mapy]],mapa[],2,FALSE)</f>
        <v>Umarłe Korporacje</v>
      </c>
      <c r="J1252" t="str">
        <f>VLOOKUP(rozgrywka[[#This Row],[ID_mapy]],mapa[],3,FALSE)</f>
        <v>Wszystko zamarznie</v>
      </c>
      <c r="K1252">
        <f>VLOOKUP(rozgrywka[[#This Row],[ID_mapy]],mapa[],4,FALSE)</f>
        <v>8</v>
      </c>
      <c r="L1252">
        <f>VLOOKUP(rozgrywka[[#This Row],[ID_mapy]],mapa[],5,FALSE)</f>
        <v>240</v>
      </c>
      <c r="M1252">
        <f>VLOOKUP(rozgrywka[[#This Row],[ID_mapy]],mapa[],6,FALSE)</f>
        <v>1800</v>
      </c>
      <c r="N1252" s="4">
        <f>MONTH(rozgrywka[[#This Row],[Data_rozgrywki]])</f>
        <v>8</v>
      </c>
      <c r="O1252" s="4">
        <f>YEAR(rozgrywka[[#This Row],[Data_rozgrywki]])</f>
        <v>2020</v>
      </c>
    </row>
    <row r="1253" spans="1:15" x14ac:dyDescent="0.25">
      <c r="A1253">
        <v>1252</v>
      </c>
      <c r="B1253">
        <v>12</v>
      </c>
      <c r="C1253">
        <v>16</v>
      </c>
      <c r="D1253" s="1">
        <v>44064</v>
      </c>
      <c r="E1253">
        <v>33.86</v>
      </c>
      <c r="F1253" t="str">
        <f>VLOOKUP(rozgrywka[[#This Row],[ID_gracza]],gracz[],2,FALSE)</f>
        <v>NieTrafiam</v>
      </c>
      <c r="G1253" s="1">
        <f>VLOOKUP(rozgrywka[[#This Row],[ID_gracza]],gracz[],3,FALSE)</f>
        <v>43988</v>
      </c>
      <c r="H1253" t="str">
        <f>VLOOKUP(rozgrywka[[#This Row],[ID_gracza]],gracz[],4,FALSE)</f>
        <v>Polska</v>
      </c>
      <c r="I1253" t="str">
        <f>VLOOKUP(rozgrywka[[#This Row],[ID_mapy]],mapa[],2,FALSE)</f>
        <v>Umarłe Korporacje</v>
      </c>
      <c r="J1253" t="str">
        <f>VLOOKUP(rozgrywka[[#This Row],[ID_mapy]],mapa[],3,FALSE)</f>
        <v>Wszystko zamarznie</v>
      </c>
      <c r="K1253">
        <f>VLOOKUP(rozgrywka[[#This Row],[ID_mapy]],mapa[],4,FALSE)</f>
        <v>8</v>
      </c>
      <c r="L1253">
        <f>VLOOKUP(rozgrywka[[#This Row],[ID_mapy]],mapa[],5,FALSE)</f>
        <v>240</v>
      </c>
      <c r="M1253">
        <f>VLOOKUP(rozgrywka[[#This Row],[ID_mapy]],mapa[],6,FALSE)</f>
        <v>1800</v>
      </c>
      <c r="N1253" s="4">
        <f>MONTH(rozgrywka[[#This Row],[Data_rozgrywki]])</f>
        <v>8</v>
      </c>
      <c r="O1253" s="4">
        <f>YEAR(rozgrywka[[#This Row],[Data_rozgrywki]])</f>
        <v>2020</v>
      </c>
    </row>
    <row r="1254" spans="1:15" x14ac:dyDescent="0.25">
      <c r="A1254">
        <v>1253</v>
      </c>
      <c r="B1254">
        <v>12</v>
      </c>
      <c r="C1254">
        <v>16</v>
      </c>
      <c r="D1254" s="1">
        <v>44065</v>
      </c>
      <c r="E1254">
        <v>51.11</v>
      </c>
      <c r="F1254" t="str">
        <f>VLOOKUP(rozgrywka[[#This Row],[ID_gracza]],gracz[],2,FALSE)</f>
        <v>NieTrafiam</v>
      </c>
      <c r="G1254" s="1">
        <f>VLOOKUP(rozgrywka[[#This Row],[ID_gracza]],gracz[],3,FALSE)</f>
        <v>43988</v>
      </c>
      <c r="H1254" t="str">
        <f>VLOOKUP(rozgrywka[[#This Row],[ID_gracza]],gracz[],4,FALSE)</f>
        <v>Polska</v>
      </c>
      <c r="I1254" t="str">
        <f>VLOOKUP(rozgrywka[[#This Row],[ID_mapy]],mapa[],2,FALSE)</f>
        <v>Umarłe Korporacje</v>
      </c>
      <c r="J1254" t="str">
        <f>VLOOKUP(rozgrywka[[#This Row],[ID_mapy]],mapa[],3,FALSE)</f>
        <v>Wszystko zamarznie</v>
      </c>
      <c r="K1254">
        <f>VLOOKUP(rozgrywka[[#This Row],[ID_mapy]],mapa[],4,FALSE)</f>
        <v>8</v>
      </c>
      <c r="L1254">
        <f>VLOOKUP(rozgrywka[[#This Row],[ID_mapy]],mapa[],5,FALSE)</f>
        <v>240</v>
      </c>
      <c r="M1254">
        <f>VLOOKUP(rozgrywka[[#This Row],[ID_mapy]],mapa[],6,FALSE)</f>
        <v>1800</v>
      </c>
      <c r="N1254" s="4">
        <f>MONTH(rozgrywka[[#This Row],[Data_rozgrywki]])</f>
        <v>8</v>
      </c>
      <c r="O1254" s="4">
        <f>YEAR(rozgrywka[[#This Row],[Data_rozgrywki]])</f>
        <v>2020</v>
      </c>
    </row>
    <row r="1255" spans="1:15" x14ac:dyDescent="0.25">
      <c r="A1255">
        <v>1254</v>
      </c>
      <c r="B1255">
        <v>12</v>
      </c>
      <c r="C1255">
        <v>16</v>
      </c>
      <c r="D1255" s="1">
        <v>44065</v>
      </c>
      <c r="E1255">
        <v>60.64</v>
      </c>
      <c r="F1255" t="str">
        <f>VLOOKUP(rozgrywka[[#This Row],[ID_gracza]],gracz[],2,FALSE)</f>
        <v>NieTrafiam</v>
      </c>
      <c r="G1255" s="1">
        <f>VLOOKUP(rozgrywka[[#This Row],[ID_gracza]],gracz[],3,FALSE)</f>
        <v>43988</v>
      </c>
      <c r="H1255" t="str">
        <f>VLOOKUP(rozgrywka[[#This Row],[ID_gracza]],gracz[],4,FALSE)</f>
        <v>Polska</v>
      </c>
      <c r="I1255" t="str">
        <f>VLOOKUP(rozgrywka[[#This Row],[ID_mapy]],mapa[],2,FALSE)</f>
        <v>Umarłe Korporacje</v>
      </c>
      <c r="J1255" t="str">
        <f>VLOOKUP(rozgrywka[[#This Row],[ID_mapy]],mapa[],3,FALSE)</f>
        <v>Wszystko zamarznie</v>
      </c>
      <c r="K1255">
        <f>VLOOKUP(rozgrywka[[#This Row],[ID_mapy]],mapa[],4,FALSE)</f>
        <v>8</v>
      </c>
      <c r="L1255">
        <f>VLOOKUP(rozgrywka[[#This Row],[ID_mapy]],mapa[],5,FALSE)</f>
        <v>240</v>
      </c>
      <c r="M1255">
        <f>VLOOKUP(rozgrywka[[#This Row],[ID_mapy]],mapa[],6,FALSE)</f>
        <v>1800</v>
      </c>
      <c r="N1255" s="4">
        <f>MONTH(rozgrywka[[#This Row],[Data_rozgrywki]])</f>
        <v>8</v>
      </c>
      <c r="O1255" s="4">
        <f>YEAR(rozgrywka[[#This Row],[Data_rozgrywki]])</f>
        <v>2020</v>
      </c>
    </row>
    <row r="1256" spans="1:15" x14ac:dyDescent="0.25">
      <c r="A1256">
        <v>1255</v>
      </c>
      <c r="B1256">
        <v>5</v>
      </c>
      <c r="C1256">
        <v>17</v>
      </c>
      <c r="D1256" s="1">
        <v>44066</v>
      </c>
      <c r="E1256">
        <v>55.14</v>
      </c>
      <c r="F1256" t="str">
        <f>VLOOKUP(rozgrywka[[#This Row],[ID_gracza]],gracz[],2,FALSE)</f>
        <v>DJZakrÄt</v>
      </c>
      <c r="G1256" s="1">
        <f>VLOOKUP(rozgrywka[[#This Row],[ID_gracza]],gracz[],3,FALSE)</f>
        <v>44012</v>
      </c>
      <c r="H1256" t="str">
        <f>VLOOKUP(rozgrywka[[#This Row],[ID_gracza]],gracz[],4,FALSE)</f>
        <v>Polska</v>
      </c>
      <c r="I1256" t="str">
        <f>VLOOKUP(rozgrywka[[#This Row],[ID_mapy]],mapa[],2,FALSE)</f>
        <v>Tofik Lis</v>
      </c>
      <c r="J1256" t="str">
        <f>VLOOKUP(rozgrywka[[#This Row],[ID_mapy]],mapa[],3,FALSE)</f>
        <v>Kość-Trąbek</v>
      </c>
      <c r="K1256">
        <f>VLOOKUP(rozgrywka[[#This Row],[ID_mapy]],mapa[],4,FALSE)</f>
        <v>6</v>
      </c>
      <c r="L1256">
        <f>VLOOKUP(rozgrywka[[#This Row],[ID_mapy]],mapa[],5,FALSE)</f>
        <v>160</v>
      </c>
      <c r="M1256">
        <f>VLOOKUP(rozgrywka[[#This Row],[ID_mapy]],mapa[],6,FALSE)</f>
        <v>1200</v>
      </c>
      <c r="N1256" s="4">
        <f>MONTH(rozgrywka[[#This Row],[Data_rozgrywki]])</f>
        <v>8</v>
      </c>
      <c r="O1256" s="4">
        <f>YEAR(rozgrywka[[#This Row],[Data_rozgrywki]])</f>
        <v>2020</v>
      </c>
    </row>
    <row r="1257" spans="1:15" x14ac:dyDescent="0.25">
      <c r="A1257">
        <v>1256</v>
      </c>
      <c r="B1257">
        <v>5</v>
      </c>
      <c r="C1257">
        <v>17</v>
      </c>
      <c r="D1257" s="1">
        <v>44066</v>
      </c>
      <c r="E1257">
        <v>48.93</v>
      </c>
      <c r="F1257" t="str">
        <f>VLOOKUP(rozgrywka[[#This Row],[ID_gracza]],gracz[],2,FALSE)</f>
        <v>DJZakrÄt</v>
      </c>
      <c r="G1257" s="1">
        <f>VLOOKUP(rozgrywka[[#This Row],[ID_gracza]],gracz[],3,FALSE)</f>
        <v>44012</v>
      </c>
      <c r="H1257" t="str">
        <f>VLOOKUP(rozgrywka[[#This Row],[ID_gracza]],gracz[],4,FALSE)</f>
        <v>Polska</v>
      </c>
      <c r="I1257" t="str">
        <f>VLOOKUP(rozgrywka[[#This Row],[ID_mapy]],mapa[],2,FALSE)</f>
        <v>Tofik Lis</v>
      </c>
      <c r="J1257" t="str">
        <f>VLOOKUP(rozgrywka[[#This Row],[ID_mapy]],mapa[],3,FALSE)</f>
        <v>Kość-Trąbek</v>
      </c>
      <c r="K1257">
        <f>VLOOKUP(rozgrywka[[#This Row],[ID_mapy]],mapa[],4,FALSE)</f>
        <v>6</v>
      </c>
      <c r="L1257">
        <f>VLOOKUP(rozgrywka[[#This Row],[ID_mapy]],mapa[],5,FALSE)</f>
        <v>160</v>
      </c>
      <c r="M1257">
        <f>VLOOKUP(rozgrywka[[#This Row],[ID_mapy]],mapa[],6,FALSE)</f>
        <v>1200</v>
      </c>
      <c r="N1257" s="4">
        <f>MONTH(rozgrywka[[#This Row],[Data_rozgrywki]])</f>
        <v>8</v>
      </c>
      <c r="O1257" s="4">
        <f>YEAR(rozgrywka[[#This Row],[Data_rozgrywki]])</f>
        <v>2020</v>
      </c>
    </row>
    <row r="1258" spans="1:15" x14ac:dyDescent="0.25">
      <c r="A1258">
        <v>1257</v>
      </c>
      <c r="B1258">
        <v>5</v>
      </c>
      <c r="C1258">
        <v>17</v>
      </c>
      <c r="D1258" s="1">
        <v>44066</v>
      </c>
      <c r="E1258">
        <v>71.56</v>
      </c>
      <c r="F1258" t="str">
        <f>VLOOKUP(rozgrywka[[#This Row],[ID_gracza]],gracz[],2,FALSE)</f>
        <v>DJZakrÄt</v>
      </c>
      <c r="G1258" s="1">
        <f>VLOOKUP(rozgrywka[[#This Row],[ID_gracza]],gracz[],3,FALSE)</f>
        <v>44012</v>
      </c>
      <c r="H1258" t="str">
        <f>VLOOKUP(rozgrywka[[#This Row],[ID_gracza]],gracz[],4,FALSE)</f>
        <v>Polska</v>
      </c>
      <c r="I1258" t="str">
        <f>VLOOKUP(rozgrywka[[#This Row],[ID_mapy]],mapa[],2,FALSE)</f>
        <v>Tofik Lis</v>
      </c>
      <c r="J1258" t="str">
        <f>VLOOKUP(rozgrywka[[#This Row],[ID_mapy]],mapa[],3,FALSE)</f>
        <v>Kość-Trąbek</v>
      </c>
      <c r="K1258">
        <f>VLOOKUP(rozgrywka[[#This Row],[ID_mapy]],mapa[],4,FALSE)</f>
        <v>6</v>
      </c>
      <c r="L1258">
        <f>VLOOKUP(rozgrywka[[#This Row],[ID_mapy]],mapa[],5,FALSE)</f>
        <v>160</v>
      </c>
      <c r="M1258">
        <f>VLOOKUP(rozgrywka[[#This Row],[ID_mapy]],mapa[],6,FALSE)</f>
        <v>1200</v>
      </c>
      <c r="N1258" s="4">
        <f>MONTH(rozgrywka[[#This Row],[Data_rozgrywki]])</f>
        <v>8</v>
      </c>
      <c r="O1258" s="4">
        <f>YEAR(rozgrywka[[#This Row],[Data_rozgrywki]])</f>
        <v>2020</v>
      </c>
    </row>
    <row r="1259" spans="1:15" x14ac:dyDescent="0.25">
      <c r="A1259">
        <v>1258</v>
      </c>
      <c r="B1259">
        <v>9</v>
      </c>
      <c r="C1259">
        <v>3</v>
      </c>
      <c r="D1259" s="1">
        <v>44066</v>
      </c>
      <c r="E1259">
        <v>74.73</v>
      </c>
      <c r="F1259" t="str">
        <f>VLOOKUP(rozgrywka[[#This Row],[ID_gracza]],gracz[],2,FALSE)</f>
        <v>DerTapfen</v>
      </c>
      <c r="G1259" s="1">
        <f>VLOOKUP(rozgrywka[[#This Row],[ID_gracza]],gracz[],3,FALSE)</f>
        <v>44046</v>
      </c>
      <c r="H1259" t="str">
        <f>VLOOKUP(rozgrywka[[#This Row],[ID_gracza]],gracz[],4,FALSE)</f>
        <v>Niemcy</v>
      </c>
      <c r="I1259" t="str">
        <f>VLOOKUP(rozgrywka[[#This Row],[ID_mapy]],mapa[],2,FALSE)</f>
        <v>Kuba Omsiak</v>
      </c>
      <c r="J1259" t="str">
        <f>VLOOKUP(rozgrywka[[#This Row],[ID_mapy]],mapa[],3,FALSE)</f>
        <v>Moja Miłość</v>
      </c>
      <c r="K1259">
        <f>VLOOKUP(rozgrywka[[#This Row],[ID_mapy]],mapa[],4,FALSE)</f>
        <v>5</v>
      </c>
      <c r="L1259">
        <f>VLOOKUP(rozgrywka[[#This Row],[ID_mapy]],mapa[],5,FALSE)</f>
        <v>128</v>
      </c>
      <c r="M1259">
        <f>VLOOKUP(rozgrywka[[#This Row],[ID_mapy]],mapa[],6,FALSE)</f>
        <v>1000</v>
      </c>
      <c r="N1259" s="4">
        <f>MONTH(rozgrywka[[#This Row],[Data_rozgrywki]])</f>
        <v>8</v>
      </c>
      <c r="O1259" s="4">
        <f>YEAR(rozgrywka[[#This Row],[Data_rozgrywki]])</f>
        <v>2020</v>
      </c>
    </row>
    <row r="1260" spans="1:15" x14ac:dyDescent="0.25">
      <c r="A1260">
        <v>1259</v>
      </c>
      <c r="B1260">
        <v>9</v>
      </c>
      <c r="C1260">
        <v>3</v>
      </c>
      <c r="D1260" s="1">
        <v>44066</v>
      </c>
      <c r="E1260">
        <v>66.98</v>
      </c>
      <c r="F1260" t="str">
        <f>VLOOKUP(rozgrywka[[#This Row],[ID_gracza]],gracz[],2,FALSE)</f>
        <v>DerTapfen</v>
      </c>
      <c r="G1260" s="1">
        <f>VLOOKUP(rozgrywka[[#This Row],[ID_gracza]],gracz[],3,FALSE)</f>
        <v>44046</v>
      </c>
      <c r="H1260" t="str">
        <f>VLOOKUP(rozgrywka[[#This Row],[ID_gracza]],gracz[],4,FALSE)</f>
        <v>Niemcy</v>
      </c>
      <c r="I1260" t="str">
        <f>VLOOKUP(rozgrywka[[#This Row],[ID_mapy]],mapa[],2,FALSE)</f>
        <v>Kuba Omsiak</v>
      </c>
      <c r="J1260" t="str">
        <f>VLOOKUP(rozgrywka[[#This Row],[ID_mapy]],mapa[],3,FALSE)</f>
        <v>Moja Miłość</v>
      </c>
      <c r="K1260">
        <f>VLOOKUP(rozgrywka[[#This Row],[ID_mapy]],mapa[],4,FALSE)</f>
        <v>5</v>
      </c>
      <c r="L1260">
        <f>VLOOKUP(rozgrywka[[#This Row],[ID_mapy]],mapa[],5,FALSE)</f>
        <v>128</v>
      </c>
      <c r="M1260">
        <f>VLOOKUP(rozgrywka[[#This Row],[ID_mapy]],mapa[],6,FALSE)</f>
        <v>1000</v>
      </c>
      <c r="N1260" s="4">
        <f>MONTH(rozgrywka[[#This Row],[Data_rozgrywki]])</f>
        <v>8</v>
      </c>
      <c r="O1260" s="4">
        <f>YEAR(rozgrywka[[#This Row],[Data_rozgrywki]])</f>
        <v>2020</v>
      </c>
    </row>
    <row r="1261" spans="1:15" x14ac:dyDescent="0.25">
      <c r="A1261">
        <v>1260</v>
      </c>
      <c r="B1261">
        <v>12</v>
      </c>
      <c r="C1261">
        <v>16</v>
      </c>
      <c r="D1261" s="1">
        <v>44066</v>
      </c>
      <c r="E1261">
        <v>54.49</v>
      </c>
      <c r="F1261" t="str">
        <f>VLOOKUP(rozgrywka[[#This Row],[ID_gracza]],gracz[],2,FALSE)</f>
        <v>NieTrafiam</v>
      </c>
      <c r="G1261" s="1">
        <f>VLOOKUP(rozgrywka[[#This Row],[ID_gracza]],gracz[],3,FALSE)</f>
        <v>43988</v>
      </c>
      <c r="H1261" t="str">
        <f>VLOOKUP(rozgrywka[[#This Row],[ID_gracza]],gracz[],4,FALSE)</f>
        <v>Polska</v>
      </c>
      <c r="I1261" t="str">
        <f>VLOOKUP(rozgrywka[[#This Row],[ID_mapy]],mapa[],2,FALSE)</f>
        <v>Umarłe Korporacje</v>
      </c>
      <c r="J1261" t="str">
        <f>VLOOKUP(rozgrywka[[#This Row],[ID_mapy]],mapa[],3,FALSE)</f>
        <v>Wszystko zamarznie</v>
      </c>
      <c r="K1261">
        <f>VLOOKUP(rozgrywka[[#This Row],[ID_mapy]],mapa[],4,FALSE)</f>
        <v>8</v>
      </c>
      <c r="L1261">
        <f>VLOOKUP(rozgrywka[[#This Row],[ID_mapy]],mapa[],5,FALSE)</f>
        <v>240</v>
      </c>
      <c r="M1261">
        <f>VLOOKUP(rozgrywka[[#This Row],[ID_mapy]],mapa[],6,FALSE)</f>
        <v>1800</v>
      </c>
      <c r="N1261" s="4">
        <f>MONTH(rozgrywka[[#This Row],[Data_rozgrywki]])</f>
        <v>8</v>
      </c>
      <c r="O1261" s="4">
        <f>YEAR(rozgrywka[[#This Row],[Data_rozgrywki]])</f>
        <v>2020</v>
      </c>
    </row>
    <row r="1262" spans="1:15" x14ac:dyDescent="0.25">
      <c r="A1262">
        <v>1261</v>
      </c>
      <c r="B1262">
        <v>12</v>
      </c>
      <c r="C1262">
        <v>16</v>
      </c>
      <c r="D1262" s="1">
        <v>44066</v>
      </c>
      <c r="E1262">
        <v>49.98</v>
      </c>
      <c r="F1262" t="str">
        <f>VLOOKUP(rozgrywka[[#This Row],[ID_gracza]],gracz[],2,FALSE)</f>
        <v>NieTrafiam</v>
      </c>
      <c r="G1262" s="1">
        <f>VLOOKUP(rozgrywka[[#This Row],[ID_gracza]],gracz[],3,FALSE)</f>
        <v>43988</v>
      </c>
      <c r="H1262" t="str">
        <f>VLOOKUP(rozgrywka[[#This Row],[ID_gracza]],gracz[],4,FALSE)</f>
        <v>Polska</v>
      </c>
      <c r="I1262" t="str">
        <f>VLOOKUP(rozgrywka[[#This Row],[ID_mapy]],mapa[],2,FALSE)</f>
        <v>Umarłe Korporacje</v>
      </c>
      <c r="J1262" t="str">
        <f>VLOOKUP(rozgrywka[[#This Row],[ID_mapy]],mapa[],3,FALSE)</f>
        <v>Wszystko zamarznie</v>
      </c>
      <c r="K1262">
        <f>VLOOKUP(rozgrywka[[#This Row],[ID_mapy]],mapa[],4,FALSE)</f>
        <v>8</v>
      </c>
      <c r="L1262">
        <f>VLOOKUP(rozgrywka[[#This Row],[ID_mapy]],mapa[],5,FALSE)</f>
        <v>240</v>
      </c>
      <c r="M1262">
        <f>VLOOKUP(rozgrywka[[#This Row],[ID_mapy]],mapa[],6,FALSE)</f>
        <v>1800</v>
      </c>
      <c r="N1262" s="4">
        <f>MONTH(rozgrywka[[#This Row],[Data_rozgrywki]])</f>
        <v>8</v>
      </c>
      <c r="O1262" s="4">
        <f>YEAR(rozgrywka[[#This Row],[Data_rozgrywki]])</f>
        <v>2020</v>
      </c>
    </row>
    <row r="1263" spans="1:15" x14ac:dyDescent="0.25">
      <c r="A1263">
        <v>1262</v>
      </c>
      <c r="B1263">
        <v>12</v>
      </c>
      <c r="C1263">
        <v>16</v>
      </c>
      <c r="D1263" s="1">
        <v>44066</v>
      </c>
      <c r="E1263">
        <v>70</v>
      </c>
      <c r="F1263" t="str">
        <f>VLOOKUP(rozgrywka[[#This Row],[ID_gracza]],gracz[],2,FALSE)</f>
        <v>NieTrafiam</v>
      </c>
      <c r="G1263" s="1">
        <f>VLOOKUP(rozgrywka[[#This Row],[ID_gracza]],gracz[],3,FALSE)</f>
        <v>43988</v>
      </c>
      <c r="H1263" t="str">
        <f>VLOOKUP(rozgrywka[[#This Row],[ID_gracza]],gracz[],4,FALSE)</f>
        <v>Polska</v>
      </c>
      <c r="I1263" t="str">
        <f>VLOOKUP(rozgrywka[[#This Row],[ID_mapy]],mapa[],2,FALSE)</f>
        <v>Umarłe Korporacje</v>
      </c>
      <c r="J1263" t="str">
        <f>VLOOKUP(rozgrywka[[#This Row],[ID_mapy]],mapa[],3,FALSE)</f>
        <v>Wszystko zamarznie</v>
      </c>
      <c r="K1263">
        <f>VLOOKUP(rozgrywka[[#This Row],[ID_mapy]],mapa[],4,FALSE)</f>
        <v>8</v>
      </c>
      <c r="L1263">
        <f>VLOOKUP(rozgrywka[[#This Row],[ID_mapy]],mapa[],5,FALSE)</f>
        <v>240</v>
      </c>
      <c r="M1263">
        <f>VLOOKUP(rozgrywka[[#This Row],[ID_mapy]],mapa[],6,FALSE)</f>
        <v>1800</v>
      </c>
      <c r="N1263" s="4">
        <f>MONTH(rozgrywka[[#This Row],[Data_rozgrywki]])</f>
        <v>8</v>
      </c>
      <c r="O1263" s="4">
        <f>YEAR(rozgrywka[[#This Row],[Data_rozgrywki]])</f>
        <v>2020</v>
      </c>
    </row>
    <row r="1264" spans="1:15" x14ac:dyDescent="0.25">
      <c r="A1264">
        <v>1263</v>
      </c>
      <c r="B1264">
        <v>12</v>
      </c>
      <c r="C1264">
        <v>16</v>
      </c>
      <c r="D1264" s="1">
        <v>44066</v>
      </c>
      <c r="E1264">
        <v>66.83</v>
      </c>
      <c r="F1264" t="str">
        <f>VLOOKUP(rozgrywka[[#This Row],[ID_gracza]],gracz[],2,FALSE)</f>
        <v>NieTrafiam</v>
      </c>
      <c r="G1264" s="1">
        <f>VLOOKUP(rozgrywka[[#This Row],[ID_gracza]],gracz[],3,FALSE)</f>
        <v>43988</v>
      </c>
      <c r="H1264" t="str">
        <f>VLOOKUP(rozgrywka[[#This Row],[ID_gracza]],gracz[],4,FALSE)</f>
        <v>Polska</v>
      </c>
      <c r="I1264" t="str">
        <f>VLOOKUP(rozgrywka[[#This Row],[ID_mapy]],mapa[],2,FALSE)</f>
        <v>Umarłe Korporacje</v>
      </c>
      <c r="J1264" t="str">
        <f>VLOOKUP(rozgrywka[[#This Row],[ID_mapy]],mapa[],3,FALSE)</f>
        <v>Wszystko zamarznie</v>
      </c>
      <c r="K1264">
        <f>VLOOKUP(rozgrywka[[#This Row],[ID_mapy]],mapa[],4,FALSE)</f>
        <v>8</v>
      </c>
      <c r="L1264">
        <f>VLOOKUP(rozgrywka[[#This Row],[ID_mapy]],mapa[],5,FALSE)</f>
        <v>240</v>
      </c>
      <c r="M1264">
        <f>VLOOKUP(rozgrywka[[#This Row],[ID_mapy]],mapa[],6,FALSE)</f>
        <v>1800</v>
      </c>
      <c r="N1264" s="4">
        <f>MONTH(rozgrywka[[#This Row],[Data_rozgrywki]])</f>
        <v>8</v>
      </c>
      <c r="O1264" s="4">
        <f>YEAR(rozgrywka[[#This Row],[Data_rozgrywki]])</f>
        <v>2020</v>
      </c>
    </row>
    <row r="1265" spans="1:15" x14ac:dyDescent="0.25">
      <c r="A1265">
        <v>1264</v>
      </c>
      <c r="B1265">
        <v>12</v>
      </c>
      <c r="C1265">
        <v>17</v>
      </c>
      <c r="D1265" s="1">
        <v>44066</v>
      </c>
      <c r="E1265">
        <v>17.53</v>
      </c>
      <c r="F1265" t="str">
        <f>VLOOKUP(rozgrywka[[#This Row],[ID_gracza]],gracz[],2,FALSE)</f>
        <v>NieTrafiam</v>
      </c>
      <c r="G1265" s="1">
        <f>VLOOKUP(rozgrywka[[#This Row],[ID_gracza]],gracz[],3,FALSE)</f>
        <v>43988</v>
      </c>
      <c r="H1265" t="str">
        <f>VLOOKUP(rozgrywka[[#This Row],[ID_gracza]],gracz[],4,FALSE)</f>
        <v>Polska</v>
      </c>
      <c r="I1265" t="str">
        <f>VLOOKUP(rozgrywka[[#This Row],[ID_mapy]],mapa[],2,FALSE)</f>
        <v>Tofik Lis</v>
      </c>
      <c r="J1265" t="str">
        <f>VLOOKUP(rozgrywka[[#This Row],[ID_mapy]],mapa[],3,FALSE)</f>
        <v>Kość-Trąbek</v>
      </c>
      <c r="K1265">
        <f>VLOOKUP(rozgrywka[[#This Row],[ID_mapy]],mapa[],4,FALSE)</f>
        <v>6</v>
      </c>
      <c r="L1265">
        <f>VLOOKUP(rozgrywka[[#This Row],[ID_mapy]],mapa[],5,FALSE)</f>
        <v>160</v>
      </c>
      <c r="M1265">
        <f>VLOOKUP(rozgrywka[[#This Row],[ID_mapy]],mapa[],6,FALSE)</f>
        <v>1200</v>
      </c>
      <c r="N1265" s="4">
        <f>MONTH(rozgrywka[[#This Row],[Data_rozgrywki]])</f>
        <v>8</v>
      </c>
      <c r="O1265" s="4">
        <f>YEAR(rozgrywka[[#This Row],[Data_rozgrywki]])</f>
        <v>2020</v>
      </c>
    </row>
    <row r="1266" spans="1:15" x14ac:dyDescent="0.25">
      <c r="A1266">
        <v>1265</v>
      </c>
      <c r="B1266">
        <v>12</v>
      </c>
      <c r="C1266">
        <v>17</v>
      </c>
      <c r="D1266" s="1">
        <v>44066</v>
      </c>
      <c r="E1266">
        <v>27.19</v>
      </c>
      <c r="F1266" t="str">
        <f>VLOOKUP(rozgrywka[[#This Row],[ID_gracza]],gracz[],2,FALSE)</f>
        <v>NieTrafiam</v>
      </c>
      <c r="G1266" s="1">
        <f>VLOOKUP(rozgrywka[[#This Row],[ID_gracza]],gracz[],3,FALSE)</f>
        <v>43988</v>
      </c>
      <c r="H1266" t="str">
        <f>VLOOKUP(rozgrywka[[#This Row],[ID_gracza]],gracz[],4,FALSE)</f>
        <v>Polska</v>
      </c>
      <c r="I1266" t="str">
        <f>VLOOKUP(rozgrywka[[#This Row],[ID_mapy]],mapa[],2,FALSE)</f>
        <v>Tofik Lis</v>
      </c>
      <c r="J1266" t="str">
        <f>VLOOKUP(rozgrywka[[#This Row],[ID_mapy]],mapa[],3,FALSE)</f>
        <v>Kość-Trąbek</v>
      </c>
      <c r="K1266">
        <f>VLOOKUP(rozgrywka[[#This Row],[ID_mapy]],mapa[],4,FALSE)</f>
        <v>6</v>
      </c>
      <c r="L1266">
        <f>VLOOKUP(rozgrywka[[#This Row],[ID_mapy]],mapa[],5,FALSE)</f>
        <v>160</v>
      </c>
      <c r="M1266">
        <f>VLOOKUP(rozgrywka[[#This Row],[ID_mapy]],mapa[],6,FALSE)</f>
        <v>1200</v>
      </c>
      <c r="N1266" s="4">
        <f>MONTH(rozgrywka[[#This Row],[Data_rozgrywki]])</f>
        <v>8</v>
      </c>
      <c r="O1266" s="4">
        <f>YEAR(rozgrywka[[#This Row],[Data_rozgrywki]])</f>
        <v>2020</v>
      </c>
    </row>
    <row r="1267" spans="1:15" x14ac:dyDescent="0.25">
      <c r="A1267">
        <v>1266</v>
      </c>
      <c r="B1267">
        <v>12</v>
      </c>
      <c r="C1267">
        <v>17</v>
      </c>
      <c r="D1267" s="1">
        <v>44066</v>
      </c>
      <c r="E1267">
        <v>33.61</v>
      </c>
      <c r="F1267" t="str">
        <f>VLOOKUP(rozgrywka[[#This Row],[ID_gracza]],gracz[],2,FALSE)</f>
        <v>NieTrafiam</v>
      </c>
      <c r="G1267" s="1">
        <f>VLOOKUP(rozgrywka[[#This Row],[ID_gracza]],gracz[],3,FALSE)</f>
        <v>43988</v>
      </c>
      <c r="H1267" t="str">
        <f>VLOOKUP(rozgrywka[[#This Row],[ID_gracza]],gracz[],4,FALSE)</f>
        <v>Polska</v>
      </c>
      <c r="I1267" t="str">
        <f>VLOOKUP(rozgrywka[[#This Row],[ID_mapy]],mapa[],2,FALSE)</f>
        <v>Tofik Lis</v>
      </c>
      <c r="J1267" t="str">
        <f>VLOOKUP(rozgrywka[[#This Row],[ID_mapy]],mapa[],3,FALSE)</f>
        <v>Kość-Trąbek</v>
      </c>
      <c r="K1267">
        <f>VLOOKUP(rozgrywka[[#This Row],[ID_mapy]],mapa[],4,FALSE)</f>
        <v>6</v>
      </c>
      <c r="L1267">
        <f>VLOOKUP(rozgrywka[[#This Row],[ID_mapy]],mapa[],5,FALSE)</f>
        <v>160</v>
      </c>
      <c r="M1267">
        <f>VLOOKUP(rozgrywka[[#This Row],[ID_mapy]],mapa[],6,FALSE)</f>
        <v>1200</v>
      </c>
      <c r="N1267" s="4">
        <f>MONTH(rozgrywka[[#This Row],[Data_rozgrywki]])</f>
        <v>8</v>
      </c>
      <c r="O1267" s="4">
        <f>YEAR(rozgrywka[[#This Row],[Data_rozgrywki]])</f>
        <v>2020</v>
      </c>
    </row>
    <row r="1268" spans="1:15" x14ac:dyDescent="0.25">
      <c r="A1268">
        <v>1267</v>
      </c>
      <c r="B1268">
        <v>9</v>
      </c>
      <c r="C1268">
        <v>4</v>
      </c>
      <c r="D1268" s="1">
        <v>44067</v>
      </c>
      <c r="E1268">
        <v>14.32</v>
      </c>
      <c r="F1268" t="str">
        <f>VLOOKUP(rozgrywka[[#This Row],[ID_gracza]],gracz[],2,FALSE)</f>
        <v>DerTapfen</v>
      </c>
      <c r="G1268" s="1">
        <f>VLOOKUP(rozgrywka[[#This Row],[ID_gracza]],gracz[],3,FALSE)</f>
        <v>44046</v>
      </c>
      <c r="H1268" t="str">
        <f>VLOOKUP(rozgrywka[[#This Row],[ID_gracza]],gracz[],4,FALSE)</f>
        <v>Niemcy</v>
      </c>
      <c r="I1268" t="str">
        <f>VLOOKUP(rozgrywka[[#This Row],[ID_mapy]],mapa[],2,FALSE)</f>
        <v>Pościgacze</v>
      </c>
      <c r="J1268" t="str">
        <f>VLOOKUP(rozgrywka[[#This Row],[ID_mapy]],mapa[],3,FALSE)</f>
        <v>Zgubiłem się</v>
      </c>
      <c r="K1268">
        <f>VLOOKUP(rozgrywka[[#This Row],[ID_mapy]],mapa[],4,FALSE)</f>
        <v>6</v>
      </c>
      <c r="L1268">
        <f>VLOOKUP(rozgrywka[[#This Row],[ID_mapy]],mapa[],5,FALSE)</f>
        <v>170</v>
      </c>
      <c r="M1268">
        <f>VLOOKUP(rozgrywka[[#This Row],[ID_mapy]],mapa[],6,FALSE)</f>
        <v>1200</v>
      </c>
      <c r="N1268" s="4">
        <f>MONTH(rozgrywka[[#This Row],[Data_rozgrywki]])</f>
        <v>8</v>
      </c>
      <c r="O1268" s="4">
        <f>YEAR(rozgrywka[[#This Row],[Data_rozgrywki]])</f>
        <v>2020</v>
      </c>
    </row>
    <row r="1269" spans="1:15" x14ac:dyDescent="0.25">
      <c r="A1269">
        <v>1268</v>
      </c>
      <c r="B1269">
        <v>12</v>
      </c>
      <c r="C1269">
        <v>17</v>
      </c>
      <c r="D1269" s="1">
        <v>44067</v>
      </c>
      <c r="E1269">
        <v>36.15</v>
      </c>
      <c r="F1269" t="str">
        <f>VLOOKUP(rozgrywka[[#This Row],[ID_gracza]],gracz[],2,FALSE)</f>
        <v>NieTrafiam</v>
      </c>
      <c r="G1269" s="1">
        <f>VLOOKUP(rozgrywka[[#This Row],[ID_gracza]],gracz[],3,FALSE)</f>
        <v>43988</v>
      </c>
      <c r="H1269" t="str">
        <f>VLOOKUP(rozgrywka[[#This Row],[ID_gracza]],gracz[],4,FALSE)</f>
        <v>Polska</v>
      </c>
      <c r="I1269" t="str">
        <f>VLOOKUP(rozgrywka[[#This Row],[ID_mapy]],mapa[],2,FALSE)</f>
        <v>Tofik Lis</v>
      </c>
      <c r="J1269" t="str">
        <f>VLOOKUP(rozgrywka[[#This Row],[ID_mapy]],mapa[],3,FALSE)</f>
        <v>Kość-Trąbek</v>
      </c>
      <c r="K1269">
        <f>VLOOKUP(rozgrywka[[#This Row],[ID_mapy]],mapa[],4,FALSE)</f>
        <v>6</v>
      </c>
      <c r="L1269">
        <f>VLOOKUP(rozgrywka[[#This Row],[ID_mapy]],mapa[],5,FALSE)</f>
        <v>160</v>
      </c>
      <c r="M1269">
        <f>VLOOKUP(rozgrywka[[#This Row],[ID_mapy]],mapa[],6,FALSE)</f>
        <v>1200</v>
      </c>
      <c r="N1269" s="4">
        <f>MONTH(rozgrywka[[#This Row],[Data_rozgrywki]])</f>
        <v>8</v>
      </c>
      <c r="O1269" s="4">
        <f>YEAR(rozgrywka[[#This Row],[Data_rozgrywki]])</f>
        <v>2020</v>
      </c>
    </row>
    <row r="1270" spans="1:15" x14ac:dyDescent="0.25">
      <c r="A1270">
        <v>1269</v>
      </c>
      <c r="B1270">
        <v>12</v>
      </c>
      <c r="C1270">
        <v>17</v>
      </c>
      <c r="D1270" s="1">
        <v>44068</v>
      </c>
      <c r="E1270">
        <v>46.8</v>
      </c>
      <c r="F1270" t="str">
        <f>VLOOKUP(rozgrywka[[#This Row],[ID_gracza]],gracz[],2,FALSE)</f>
        <v>NieTrafiam</v>
      </c>
      <c r="G1270" s="1">
        <f>VLOOKUP(rozgrywka[[#This Row],[ID_gracza]],gracz[],3,FALSE)</f>
        <v>43988</v>
      </c>
      <c r="H1270" t="str">
        <f>VLOOKUP(rozgrywka[[#This Row],[ID_gracza]],gracz[],4,FALSE)</f>
        <v>Polska</v>
      </c>
      <c r="I1270" t="str">
        <f>VLOOKUP(rozgrywka[[#This Row],[ID_mapy]],mapa[],2,FALSE)</f>
        <v>Tofik Lis</v>
      </c>
      <c r="J1270" t="str">
        <f>VLOOKUP(rozgrywka[[#This Row],[ID_mapy]],mapa[],3,FALSE)</f>
        <v>Kość-Trąbek</v>
      </c>
      <c r="K1270">
        <f>VLOOKUP(rozgrywka[[#This Row],[ID_mapy]],mapa[],4,FALSE)</f>
        <v>6</v>
      </c>
      <c r="L1270">
        <f>VLOOKUP(rozgrywka[[#This Row],[ID_mapy]],mapa[],5,FALSE)</f>
        <v>160</v>
      </c>
      <c r="M1270">
        <f>VLOOKUP(rozgrywka[[#This Row],[ID_mapy]],mapa[],6,FALSE)</f>
        <v>1200</v>
      </c>
      <c r="N1270" s="4">
        <f>MONTH(rozgrywka[[#This Row],[Data_rozgrywki]])</f>
        <v>8</v>
      </c>
      <c r="O1270" s="4">
        <f>YEAR(rozgrywka[[#This Row],[Data_rozgrywki]])</f>
        <v>2020</v>
      </c>
    </row>
    <row r="1271" spans="1:15" x14ac:dyDescent="0.25">
      <c r="A1271">
        <v>1270</v>
      </c>
      <c r="B1271">
        <v>12</v>
      </c>
      <c r="C1271">
        <v>17</v>
      </c>
      <c r="D1271" s="1">
        <v>44068</v>
      </c>
      <c r="E1271">
        <v>45.62</v>
      </c>
      <c r="F1271" t="str">
        <f>VLOOKUP(rozgrywka[[#This Row],[ID_gracza]],gracz[],2,FALSE)</f>
        <v>NieTrafiam</v>
      </c>
      <c r="G1271" s="1">
        <f>VLOOKUP(rozgrywka[[#This Row],[ID_gracza]],gracz[],3,FALSE)</f>
        <v>43988</v>
      </c>
      <c r="H1271" t="str">
        <f>VLOOKUP(rozgrywka[[#This Row],[ID_gracza]],gracz[],4,FALSE)</f>
        <v>Polska</v>
      </c>
      <c r="I1271" t="str">
        <f>VLOOKUP(rozgrywka[[#This Row],[ID_mapy]],mapa[],2,FALSE)</f>
        <v>Tofik Lis</v>
      </c>
      <c r="J1271" t="str">
        <f>VLOOKUP(rozgrywka[[#This Row],[ID_mapy]],mapa[],3,FALSE)</f>
        <v>Kość-Trąbek</v>
      </c>
      <c r="K1271">
        <f>VLOOKUP(rozgrywka[[#This Row],[ID_mapy]],mapa[],4,FALSE)</f>
        <v>6</v>
      </c>
      <c r="L1271">
        <f>VLOOKUP(rozgrywka[[#This Row],[ID_mapy]],mapa[],5,FALSE)</f>
        <v>160</v>
      </c>
      <c r="M1271">
        <f>VLOOKUP(rozgrywka[[#This Row],[ID_mapy]],mapa[],6,FALSE)</f>
        <v>1200</v>
      </c>
      <c r="N1271" s="4">
        <f>MONTH(rozgrywka[[#This Row],[Data_rozgrywki]])</f>
        <v>8</v>
      </c>
      <c r="O1271" s="4">
        <f>YEAR(rozgrywka[[#This Row],[Data_rozgrywki]])</f>
        <v>2020</v>
      </c>
    </row>
    <row r="1272" spans="1:15" x14ac:dyDescent="0.25">
      <c r="A1272">
        <v>1271</v>
      </c>
      <c r="B1272">
        <v>12</v>
      </c>
      <c r="C1272">
        <v>17</v>
      </c>
      <c r="D1272" s="1">
        <v>44068</v>
      </c>
      <c r="E1272">
        <v>63.26</v>
      </c>
      <c r="F1272" t="str">
        <f>VLOOKUP(rozgrywka[[#This Row],[ID_gracza]],gracz[],2,FALSE)</f>
        <v>NieTrafiam</v>
      </c>
      <c r="G1272" s="1">
        <f>VLOOKUP(rozgrywka[[#This Row],[ID_gracza]],gracz[],3,FALSE)</f>
        <v>43988</v>
      </c>
      <c r="H1272" t="str">
        <f>VLOOKUP(rozgrywka[[#This Row],[ID_gracza]],gracz[],4,FALSE)</f>
        <v>Polska</v>
      </c>
      <c r="I1272" t="str">
        <f>VLOOKUP(rozgrywka[[#This Row],[ID_mapy]],mapa[],2,FALSE)</f>
        <v>Tofik Lis</v>
      </c>
      <c r="J1272" t="str">
        <f>VLOOKUP(rozgrywka[[#This Row],[ID_mapy]],mapa[],3,FALSE)</f>
        <v>Kość-Trąbek</v>
      </c>
      <c r="K1272">
        <f>VLOOKUP(rozgrywka[[#This Row],[ID_mapy]],mapa[],4,FALSE)</f>
        <v>6</v>
      </c>
      <c r="L1272">
        <f>VLOOKUP(rozgrywka[[#This Row],[ID_mapy]],mapa[],5,FALSE)</f>
        <v>160</v>
      </c>
      <c r="M1272">
        <f>VLOOKUP(rozgrywka[[#This Row],[ID_mapy]],mapa[],6,FALSE)</f>
        <v>1200</v>
      </c>
      <c r="N1272" s="4">
        <f>MONTH(rozgrywka[[#This Row],[Data_rozgrywki]])</f>
        <v>8</v>
      </c>
      <c r="O1272" s="4">
        <f>YEAR(rozgrywka[[#This Row],[Data_rozgrywki]])</f>
        <v>2020</v>
      </c>
    </row>
    <row r="1273" spans="1:15" x14ac:dyDescent="0.25">
      <c r="A1273">
        <v>1272</v>
      </c>
      <c r="B1273">
        <v>12</v>
      </c>
      <c r="C1273">
        <v>17</v>
      </c>
      <c r="D1273" s="1">
        <v>44068</v>
      </c>
      <c r="E1273">
        <v>69.95</v>
      </c>
      <c r="F1273" t="str">
        <f>VLOOKUP(rozgrywka[[#This Row],[ID_gracza]],gracz[],2,FALSE)</f>
        <v>NieTrafiam</v>
      </c>
      <c r="G1273" s="1">
        <f>VLOOKUP(rozgrywka[[#This Row],[ID_gracza]],gracz[],3,FALSE)</f>
        <v>43988</v>
      </c>
      <c r="H1273" t="str">
        <f>VLOOKUP(rozgrywka[[#This Row],[ID_gracza]],gracz[],4,FALSE)</f>
        <v>Polska</v>
      </c>
      <c r="I1273" t="str">
        <f>VLOOKUP(rozgrywka[[#This Row],[ID_mapy]],mapa[],2,FALSE)</f>
        <v>Tofik Lis</v>
      </c>
      <c r="J1273" t="str">
        <f>VLOOKUP(rozgrywka[[#This Row],[ID_mapy]],mapa[],3,FALSE)</f>
        <v>Kość-Trąbek</v>
      </c>
      <c r="K1273">
        <f>VLOOKUP(rozgrywka[[#This Row],[ID_mapy]],mapa[],4,FALSE)</f>
        <v>6</v>
      </c>
      <c r="L1273">
        <f>VLOOKUP(rozgrywka[[#This Row],[ID_mapy]],mapa[],5,FALSE)</f>
        <v>160</v>
      </c>
      <c r="M1273">
        <f>VLOOKUP(rozgrywka[[#This Row],[ID_mapy]],mapa[],6,FALSE)</f>
        <v>1200</v>
      </c>
      <c r="N1273" s="4">
        <f>MONTH(rozgrywka[[#This Row],[Data_rozgrywki]])</f>
        <v>8</v>
      </c>
      <c r="O1273" s="4">
        <f>YEAR(rozgrywka[[#This Row],[Data_rozgrywki]])</f>
        <v>2020</v>
      </c>
    </row>
    <row r="1274" spans="1:15" x14ac:dyDescent="0.25">
      <c r="A1274">
        <v>1273</v>
      </c>
      <c r="B1274">
        <v>5</v>
      </c>
      <c r="C1274">
        <v>17</v>
      </c>
      <c r="D1274" s="1">
        <v>44069</v>
      </c>
      <c r="E1274">
        <v>91.24</v>
      </c>
      <c r="F1274" t="str">
        <f>VLOOKUP(rozgrywka[[#This Row],[ID_gracza]],gracz[],2,FALSE)</f>
        <v>DJZakrÄt</v>
      </c>
      <c r="G1274" s="1">
        <f>VLOOKUP(rozgrywka[[#This Row],[ID_gracza]],gracz[],3,FALSE)</f>
        <v>44012</v>
      </c>
      <c r="H1274" t="str">
        <f>VLOOKUP(rozgrywka[[#This Row],[ID_gracza]],gracz[],4,FALSE)</f>
        <v>Polska</v>
      </c>
      <c r="I1274" t="str">
        <f>VLOOKUP(rozgrywka[[#This Row],[ID_mapy]],mapa[],2,FALSE)</f>
        <v>Tofik Lis</v>
      </c>
      <c r="J1274" t="str">
        <f>VLOOKUP(rozgrywka[[#This Row],[ID_mapy]],mapa[],3,FALSE)</f>
        <v>Kość-Trąbek</v>
      </c>
      <c r="K1274">
        <f>VLOOKUP(rozgrywka[[#This Row],[ID_mapy]],mapa[],4,FALSE)</f>
        <v>6</v>
      </c>
      <c r="L1274">
        <f>VLOOKUP(rozgrywka[[#This Row],[ID_mapy]],mapa[],5,FALSE)</f>
        <v>160</v>
      </c>
      <c r="M1274">
        <f>VLOOKUP(rozgrywka[[#This Row],[ID_mapy]],mapa[],6,FALSE)</f>
        <v>1200</v>
      </c>
      <c r="N1274" s="4">
        <f>MONTH(rozgrywka[[#This Row],[Data_rozgrywki]])</f>
        <v>8</v>
      </c>
      <c r="O1274" s="4">
        <f>YEAR(rozgrywka[[#This Row],[Data_rozgrywki]])</f>
        <v>2020</v>
      </c>
    </row>
    <row r="1275" spans="1:15" x14ac:dyDescent="0.25">
      <c r="A1275">
        <v>1274</v>
      </c>
      <c r="B1275">
        <v>5</v>
      </c>
      <c r="C1275">
        <v>17</v>
      </c>
      <c r="D1275" s="1">
        <v>44069</v>
      </c>
      <c r="E1275">
        <v>77.069999999999993</v>
      </c>
      <c r="F1275" t="str">
        <f>VLOOKUP(rozgrywka[[#This Row],[ID_gracza]],gracz[],2,FALSE)</f>
        <v>DJZakrÄt</v>
      </c>
      <c r="G1275" s="1">
        <f>VLOOKUP(rozgrywka[[#This Row],[ID_gracza]],gracz[],3,FALSE)</f>
        <v>44012</v>
      </c>
      <c r="H1275" t="str">
        <f>VLOOKUP(rozgrywka[[#This Row],[ID_gracza]],gracz[],4,FALSE)</f>
        <v>Polska</v>
      </c>
      <c r="I1275" t="str">
        <f>VLOOKUP(rozgrywka[[#This Row],[ID_mapy]],mapa[],2,FALSE)</f>
        <v>Tofik Lis</v>
      </c>
      <c r="J1275" t="str">
        <f>VLOOKUP(rozgrywka[[#This Row],[ID_mapy]],mapa[],3,FALSE)</f>
        <v>Kość-Trąbek</v>
      </c>
      <c r="K1275">
        <f>VLOOKUP(rozgrywka[[#This Row],[ID_mapy]],mapa[],4,FALSE)</f>
        <v>6</v>
      </c>
      <c r="L1275">
        <f>VLOOKUP(rozgrywka[[#This Row],[ID_mapy]],mapa[],5,FALSE)</f>
        <v>160</v>
      </c>
      <c r="M1275">
        <f>VLOOKUP(rozgrywka[[#This Row],[ID_mapy]],mapa[],6,FALSE)</f>
        <v>1200</v>
      </c>
      <c r="N1275" s="4">
        <f>MONTH(rozgrywka[[#This Row],[Data_rozgrywki]])</f>
        <v>8</v>
      </c>
      <c r="O1275" s="4">
        <f>YEAR(rozgrywka[[#This Row],[Data_rozgrywki]])</f>
        <v>2020</v>
      </c>
    </row>
    <row r="1276" spans="1:15" x14ac:dyDescent="0.25">
      <c r="A1276">
        <v>1275</v>
      </c>
      <c r="B1276">
        <v>9</v>
      </c>
      <c r="C1276">
        <v>4</v>
      </c>
      <c r="D1276" s="1">
        <v>44070</v>
      </c>
      <c r="E1276">
        <v>19.11</v>
      </c>
      <c r="F1276" t="str">
        <f>VLOOKUP(rozgrywka[[#This Row],[ID_gracza]],gracz[],2,FALSE)</f>
        <v>DerTapfen</v>
      </c>
      <c r="G1276" s="1">
        <f>VLOOKUP(rozgrywka[[#This Row],[ID_gracza]],gracz[],3,FALSE)</f>
        <v>44046</v>
      </c>
      <c r="H1276" t="str">
        <f>VLOOKUP(rozgrywka[[#This Row],[ID_gracza]],gracz[],4,FALSE)</f>
        <v>Niemcy</v>
      </c>
      <c r="I1276" t="str">
        <f>VLOOKUP(rozgrywka[[#This Row],[ID_mapy]],mapa[],2,FALSE)</f>
        <v>Pościgacze</v>
      </c>
      <c r="J1276" t="str">
        <f>VLOOKUP(rozgrywka[[#This Row],[ID_mapy]],mapa[],3,FALSE)</f>
        <v>Zgubiłem się</v>
      </c>
      <c r="K1276">
        <f>VLOOKUP(rozgrywka[[#This Row],[ID_mapy]],mapa[],4,FALSE)</f>
        <v>6</v>
      </c>
      <c r="L1276">
        <f>VLOOKUP(rozgrywka[[#This Row],[ID_mapy]],mapa[],5,FALSE)</f>
        <v>170</v>
      </c>
      <c r="M1276">
        <f>VLOOKUP(rozgrywka[[#This Row],[ID_mapy]],mapa[],6,FALSE)</f>
        <v>1200</v>
      </c>
      <c r="N1276" s="4">
        <f>MONTH(rozgrywka[[#This Row],[Data_rozgrywki]])</f>
        <v>8</v>
      </c>
      <c r="O1276" s="4">
        <f>YEAR(rozgrywka[[#This Row],[Data_rozgrywki]])</f>
        <v>2020</v>
      </c>
    </row>
    <row r="1277" spans="1:15" x14ac:dyDescent="0.25">
      <c r="A1277">
        <v>1276</v>
      </c>
      <c r="B1277">
        <v>9</v>
      </c>
      <c r="C1277">
        <v>4</v>
      </c>
      <c r="D1277" s="1">
        <v>44070</v>
      </c>
      <c r="E1277">
        <v>34.799999999999997</v>
      </c>
      <c r="F1277" t="str">
        <f>VLOOKUP(rozgrywka[[#This Row],[ID_gracza]],gracz[],2,FALSE)</f>
        <v>DerTapfen</v>
      </c>
      <c r="G1277" s="1">
        <f>VLOOKUP(rozgrywka[[#This Row],[ID_gracza]],gracz[],3,FALSE)</f>
        <v>44046</v>
      </c>
      <c r="H1277" t="str">
        <f>VLOOKUP(rozgrywka[[#This Row],[ID_gracza]],gracz[],4,FALSE)</f>
        <v>Niemcy</v>
      </c>
      <c r="I1277" t="str">
        <f>VLOOKUP(rozgrywka[[#This Row],[ID_mapy]],mapa[],2,FALSE)</f>
        <v>Pościgacze</v>
      </c>
      <c r="J1277" t="str">
        <f>VLOOKUP(rozgrywka[[#This Row],[ID_mapy]],mapa[],3,FALSE)</f>
        <v>Zgubiłem się</v>
      </c>
      <c r="K1277">
        <f>VLOOKUP(rozgrywka[[#This Row],[ID_mapy]],mapa[],4,FALSE)</f>
        <v>6</v>
      </c>
      <c r="L1277">
        <f>VLOOKUP(rozgrywka[[#This Row],[ID_mapy]],mapa[],5,FALSE)</f>
        <v>170</v>
      </c>
      <c r="M1277">
        <f>VLOOKUP(rozgrywka[[#This Row],[ID_mapy]],mapa[],6,FALSE)</f>
        <v>1200</v>
      </c>
      <c r="N1277" s="4">
        <f>MONTH(rozgrywka[[#This Row],[Data_rozgrywki]])</f>
        <v>8</v>
      </c>
      <c r="O1277" s="4">
        <f>YEAR(rozgrywka[[#This Row],[Data_rozgrywki]])</f>
        <v>2020</v>
      </c>
    </row>
    <row r="1278" spans="1:15" x14ac:dyDescent="0.25">
      <c r="A1278">
        <v>1277</v>
      </c>
      <c r="B1278">
        <v>9</v>
      </c>
      <c r="C1278">
        <v>4</v>
      </c>
      <c r="D1278" s="1">
        <v>44070</v>
      </c>
      <c r="E1278">
        <v>36.58</v>
      </c>
      <c r="F1278" t="str">
        <f>VLOOKUP(rozgrywka[[#This Row],[ID_gracza]],gracz[],2,FALSE)</f>
        <v>DerTapfen</v>
      </c>
      <c r="G1278" s="1">
        <f>VLOOKUP(rozgrywka[[#This Row],[ID_gracza]],gracz[],3,FALSE)</f>
        <v>44046</v>
      </c>
      <c r="H1278" t="str">
        <f>VLOOKUP(rozgrywka[[#This Row],[ID_gracza]],gracz[],4,FALSE)</f>
        <v>Niemcy</v>
      </c>
      <c r="I1278" t="str">
        <f>VLOOKUP(rozgrywka[[#This Row],[ID_mapy]],mapa[],2,FALSE)</f>
        <v>Pościgacze</v>
      </c>
      <c r="J1278" t="str">
        <f>VLOOKUP(rozgrywka[[#This Row],[ID_mapy]],mapa[],3,FALSE)</f>
        <v>Zgubiłem się</v>
      </c>
      <c r="K1278">
        <f>VLOOKUP(rozgrywka[[#This Row],[ID_mapy]],mapa[],4,FALSE)</f>
        <v>6</v>
      </c>
      <c r="L1278">
        <f>VLOOKUP(rozgrywka[[#This Row],[ID_mapy]],mapa[],5,FALSE)</f>
        <v>170</v>
      </c>
      <c r="M1278">
        <f>VLOOKUP(rozgrywka[[#This Row],[ID_mapy]],mapa[],6,FALSE)</f>
        <v>1200</v>
      </c>
      <c r="N1278" s="4">
        <f>MONTH(rozgrywka[[#This Row],[Data_rozgrywki]])</f>
        <v>8</v>
      </c>
      <c r="O1278" s="4">
        <f>YEAR(rozgrywka[[#This Row],[Data_rozgrywki]])</f>
        <v>2020</v>
      </c>
    </row>
    <row r="1279" spans="1:15" x14ac:dyDescent="0.25">
      <c r="A1279">
        <v>1278</v>
      </c>
      <c r="B1279">
        <v>9</v>
      </c>
      <c r="C1279">
        <v>4</v>
      </c>
      <c r="D1279" s="1">
        <v>44070</v>
      </c>
      <c r="E1279">
        <v>42.26</v>
      </c>
      <c r="F1279" t="str">
        <f>VLOOKUP(rozgrywka[[#This Row],[ID_gracza]],gracz[],2,FALSE)</f>
        <v>DerTapfen</v>
      </c>
      <c r="G1279" s="1">
        <f>VLOOKUP(rozgrywka[[#This Row],[ID_gracza]],gracz[],3,FALSE)</f>
        <v>44046</v>
      </c>
      <c r="H1279" t="str">
        <f>VLOOKUP(rozgrywka[[#This Row],[ID_gracza]],gracz[],4,FALSE)</f>
        <v>Niemcy</v>
      </c>
      <c r="I1279" t="str">
        <f>VLOOKUP(rozgrywka[[#This Row],[ID_mapy]],mapa[],2,FALSE)</f>
        <v>Pościgacze</v>
      </c>
      <c r="J1279" t="str">
        <f>VLOOKUP(rozgrywka[[#This Row],[ID_mapy]],mapa[],3,FALSE)</f>
        <v>Zgubiłem się</v>
      </c>
      <c r="K1279">
        <f>VLOOKUP(rozgrywka[[#This Row],[ID_mapy]],mapa[],4,FALSE)</f>
        <v>6</v>
      </c>
      <c r="L1279">
        <f>VLOOKUP(rozgrywka[[#This Row],[ID_mapy]],mapa[],5,FALSE)</f>
        <v>170</v>
      </c>
      <c r="M1279">
        <f>VLOOKUP(rozgrywka[[#This Row],[ID_mapy]],mapa[],6,FALSE)</f>
        <v>1200</v>
      </c>
      <c r="N1279" s="4">
        <f>MONTH(rozgrywka[[#This Row],[Data_rozgrywki]])</f>
        <v>8</v>
      </c>
      <c r="O1279" s="4">
        <f>YEAR(rozgrywka[[#This Row],[Data_rozgrywki]])</f>
        <v>2020</v>
      </c>
    </row>
    <row r="1280" spans="1:15" x14ac:dyDescent="0.25">
      <c r="A1280">
        <v>1279</v>
      </c>
      <c r="B1280">
        <v>9</v>
      </c>
      <c r="C1280">
        <v>4</v>
      </c>
      <c r="D1280" s="1">
        <v>44070</v>
      </c>
      <c r="E1280">
        <v>58.75</v>
      </c>
      <c r="F1280" t="str">
        <f>VLOOKUP(rozgrywka[[#This Row],[ID_gracza]],gracz[],2,FALSE)</f>
        <v>DerTapfen</v>
      </c>
      <c r="G1280" s="1">
        <f>VLOOKUP(rozgrywka[[#This Row],[ID_gracza]],gracz[],3,FALSE)</f>
        <v>44046</v>
      </c>
      <c r="H1280" t="str">
        <f>VLOOKUP(rozgrywka[[#This Row],[ID_gracza]],gracz[],4,FALSE)</f>
        <v>Niemcy</v>
      </c>
      <c r="I1280" t="str">
        <f>VLOOKUP(rozgrywka[[#This Row],[ID_mapy]],mapa[],2,FALSE)</f>
        <v>Pościgacze</v>
      </c>
      <c r="J1280" t="str">
        <f>VLOOKUP(rozgrywka[[#This Row],[ID_mapy]],mapa[],3,FALSE)</f>
        <v>Zgubiłem się</v>
      </c>
      <c r="K1280">
        <f>VLOOKUP(rozgrywka[[#This Row],[ID_mapy]],mapa[],4,FALSE)</f>
        <v>6</v>
      </c>
      <c r="L1280">
        <f>VLOOKUP(rozgrywka[[#This Row],[ID_mapy]],mapa[],5,FALSE)</f>
        <v>170</v>
      </c>
      <c r="M1280">
        <f>VLOOKUP(rozgrywka[[#This Row],[ID_mapy]],mapa[],6,FALSE)</f>
        <v>1200</v>
      </c>
      <c r="N1280" s="4">
        <f>MONTH(rozgrywka[[#This Row],[Data_rozgrywki]])</f>
        <v>8</v>
      </c>
      <c r="O1280" s="4">
        <f>YEAR(rozgrywka[[#This Row],[Data_rozgrywki]])</f>
        <v>2020</v>
      </c>
    </row>
    <row r="1281" spans="1:15" x14ac:dyDescent="0.25">
      <c r="A1281">
        <v>1280</v>
      </c>
      <c r="B1281">
        <v>5</v>
      </c>
      <c r="C1281">
        <v>9</v>
      </c>
      <c r="D1281" s="1">
        <v>44071</v>
      </c>
      <c r="E1281">
        <v>13.19</v>
      </c>
      <c r="F1281" t="str">
        <f>VLOOKUP(rozgrywka[[#This Row],[ID_gracza]],gracz[],2,FALSE)</f>
        <v>DJZakrÄt</v>
      </c>
      <c r="G1281" s="1">
        <f>VLOOKUP(rozgrywka[[#This Row],[ID_gracza]],gracz[],3,FALSE)</f>
        <v>44012</v>
      </c>
      <c r="H1281" t="str">
        <f>VLOOKUP(rozgrywka[[#This Row],[ID_gracza]],gracz[],4,FALSE)</f>
        <v>Polska</v>
      </c>
      <c r="I1281" t="str">
        <f>VLOOKUP(rozgrywka[[#This Row],[ID_mapy]],mapa[],2,FALSE)</f>
        <v>Panda Oczy i Termit</v>
      </c>
      <c r="J1281" t="str">
        <f>VLOOKUP(rozgrywka[[#This Row],[ID_mapy]],mapa[],3,FALSE)</f>
        <v>Duży Wynik</v>
      </c>
      <c r="K1281">
        <f>VLOOKUP(rozgrywka[[#This Row],[ID_mapy]],mapa[],4,FALSE)</f>
        <v>6</v>
      </c>
      <c r="L1281">
        <f>VLOOKUP(rozgrywka[[#This Row],[ID_mapy]],mapa[],5,FALSE)</f>
        <v>150</v>
      </c>
      <c r="M1281">
        <f>VLOOKUP(rozgrywka[[#This Row],[ID_mapy]],mapa[],6,FALSE)</f>
        <v>1200</v>
      </c>
      <c r="N1281" s="4">
        <f>MONTH(rozgrywka[[#This Row],[Data_rozgrywki]])</f>
        <v>8</v>
      </c>
      <c r="O1281" s="4">
        <f>YEAR(rozgrywka[[#This Row],[Data_rozgrywki]])</f>
        <v>2020</v>
      </c>
    </row>
    <row r="1282" spans="1:15" x14ac:dyDescent="0.25">
      <c r="A1282">
        <v>1281</v>
      </c>
      <c r="B1282">
        <v>5</v>
      </c>
      <c r="C1282">
        <v>9</v>
      </c>
      <c r="D1282" s="1">
        <v>44071</v>
      </c>
      <c r="E1282">
        <v>23.86</v>
      </c>
      <c r="F1282" t="str">
        <f>VLOOKUP(rozgrywka[[#This Row],[ID_gracza]],gracz[],2,FALSE)</f>
        <v>DJZakrÄt</v>
      </c>
      <c r="G1282" s="1">
        <f>VLOOKUP(rozgrywka[[#This Row],[ID_gracza]],gracz[],3,FALSE)</f>
        <v>44012</v>
      </c>
      <c r="H1282" t="str">
        <f>VLOOKUP(rozgrywka[[#This Row],[ID_gracza]],gracz[],4,FALSE)</f>
        <v>Polska</v>
      </c>
      <c r="I1282" t="str">
        <f>VLOOKUP(rozgrywka[[#This Row],[ID_mapy]],mapa[],2,FALSE)</f>
        <v>Panda Oczy i Termit</v>
      </c>
      <c r="J1282" t="str">
        <f>VLOOKUP(rozgrywka[[#This Row],[ID_mapy]],mapa[],3,FALSE)</f>
        <v>Duży Wynik</v>
      </c>
      <c r="K1282">
        <f>VLOOKUP(rozgrywka[[#This Row],[ID_mapy]],mapa[],4,FALSE)</f>
        <v>6</v>
      </c>
      <c r="L1282">
        <f>VLOOKUP(rozgrywka[[#This Row],[ID_mapy]],mapa[],5,FALSE)</f>
        <v>150</v>
      </c>
      <c r="M1282">
        <f>VLOOKUP(rozgrywka[[#This Row],[ID_mapy]],mapa[],6,FALSE)</f>
        <v>1200</v>
      </c>
      <c r="N1282" s="4">
        <f>MONTH(rozgrywka[[#This Row],[Data_rozgrywki]])</f>
        <v>8</v>
      </c>
      <c r="O1282" s="4">
        <f>YEAR(rozgrywka[[#This Row],[Data_rozgrywki]])</f>
        <v>2020</v>
      </c>
    </row>
    <row r="1283" spans="1:15" x14ac:dyDescent="0.25">
      <c r="A1283">
        <v>1282</v>
      </c>
      <c r="B1283">
        <v>5</v>
      </c>
      <c r="C1283">
        <v>9</v>
      </c>
      <c r="D1283" s="1">
        <v>44071</v>
      </c>
      <c r="E1283">
        <v>28.64</v>
      </c>
      <c r="F1283" t="str">
        <f>VLOOKUP(rozgrywka[[#This Row],[ID_gracza]],gracz[],2,FALSE)</f>
        <v>DJZakrÄt</v>
      </c>
      <c r="G1283" s="1">
        <f>VLOOKUP(rozgrywka[[#This Row],[ID_gracza]],gracz[],3,FALSE)</f>
        <v>44012</v>
      </c>
      <c r="H1283" t="str">
        <f>VLOOKUP(rozgrywka[[#This Row],[ID_gracza]],gracz[],4,FALSE)</f>
        <v>Polska</v>
      </c>
      <c r="I1283" t="str">
        <f>VLOOKUP(rozgrywka[[#This Row],[ID_mapy]],mapa[],2,FALSE)</f>
        <v>Panda Oczy i Termit</v>
      </c>
      <c r="J1283" t="str">
        <f>VLOOKUP(rozgrywka[[#This Row],[ID_mapy]],mapa[],3,FALSE)</f>
        <v>Duży Wynik</v>
      </c>
      <c r="K1283">
        <f>VLOOKUP(rozgrywka[[#This Row],[ID_mapy]],mapa[],4,FALSE)</f>
        <v>6</v>
      </c>
      <c r="L1283">
        <f>VLOOKUP(rozgrywka[[#This Row],[ID_mapy]],mapa[],5,FALSE)</f>
        <v>150</v>
      </c>
      <c r="M1283">
        <f>VLOOKUP(rozgrywka[[#This Row],[ID_mapy]],mapa[],6,FALSE)</f>
        <v>1200</v>
      </c>
      <c r="N1283" s="4">
        <f>MONTH(rozgrywka[[#This Row],[Data_rozgrywki]])</f>
        <v>8</v>
      </c>
      <c r="O1283" s="4">
        <f>YEAR(rozgrywka[[#This Row],[Data_rozgrywki]])</f>
        <v>2020</v>
      </c>
    </row>
    <row r="1284" spans="1:15" x14ac:dyDescent="0.25">
      <c r="A1284">
        <v>1283</v>
      </c>
      <c r="B1284">
        <v>5</v>
      </c>
      <c r="C1284">
        <v>9</v>
      </c>
      <c r="D1284" s="1">
        <v>44071</v>
      </c>
      <c r="E1284">
        <v>41</v>
      </c>
      <c r="F1284" t="str">
        <f>VLOOKUP(rozgrywka[[#This Row],[ID_gracza]],gracz[],2,FALSE)</f>
        <v>DJZakrÄt</v>
      </c>
      <c r="G1284" s="1">
        <f>VLOOKUP(rozgrywka[[#This Row],[ID_gracza]],gracz[],3,FALSE)</f>
        <v>44012</v>
      </c>
      <c r="H1284" t="str">
        <f>VLOOKUP(rozgrywka[[#This Row],[ID_gracza]],gracz[],4,FALSE)</f>
        <v>Polska</v>
      </c>
      <c r="I1284" t="str">
        <f>VLOOKUP(rozgrywka[[#This Row],[ID_mapy]],mapa[],2,FALSE)</f>
        <v>Panda Oczy i Termit</v>
      </c>
      <c r="J1284" t="str">
        <f>VLOOKUP(rozgrywka[[#This Row],[ID_mapy]],mapa[],3,FALSE)</f>
        <v>Duży Wynik</v>
      </c>
      <c r="K1284">
        <f>VLOOKUP(rozgrywka[[#This Row],[ID_mapy]],mapa[],4,FALSE)</f>
        <v>6</v>
      </c>
      <c r="L1284">
        <f>VLOOKUP(rozgrywka[[#This Row],[ID_mapy]],mapa[],5,FALSE)</f>
        <v>150</v>
      </c>
      <c r="M1284">
        <f>VLOOKUP(rozgrywka[[#This Row],[ID_mapy]],mapa[],6,FALSE)</f>
        <v>1200</v>
      </c>
      <c r="N1284" s="4">
        <f>MONTH(rozgrywka[[#This Row],[Data_rozgrywki]])</f>
        <v>8</v>
      </c>
      <c r="O1284" s="4">
        <f>YEAR(rozgrywka[[#This Row],[Data_rozgrywki]])</f>
        <v>2020</v>
      </c>
    </row>
    <row r="1285" spans="1:15" x14ac:dyDescent="0.25">
      <c r="A1285">
        <v>1284</v>
      </c>
      <c r="B1285">
        <v>9</v>
      </c>
      <c r="C1285">
        <v>4</v>
      </c>
      <c r="D1285" s="1">
        <v>44071</v>
      </c>
      <c r="E1285">
        <v>61.26</v>
      </c>
      <c r="F1285" t="str">
        <f>VLOOKUP(rozgrywka[[#This Row],[ID_gracza]],gracz[],2,FALSE)</f>
        <v>DerTapfen</v>
      </c>
      <c r="G1285" s="1">
        <f>VLOOKUP(rozgrywka[[#This Row],[ID_gracza]],gracz[],3,FALSE)</f>
        <v>44046</v>
      </c>
      <c r="H1285" t="str">
        <f>VLOOKUP(rozgrywka[[#This Row],[ID_gracza]],gracz[],4,FALSE)</f>
        <v>Niemcy</v>
      </c>
      <c r="I1285" t="str">
        <f>VLOOKUP(rozgrywka[[#This Row],[ID_mapy]],mapa[],2,FALSE)</f>
        <v>Pościgacze</v>
      </c>
      <c r="J1285" t="str">
        <f>VLOOKUP(rozgrywka[[#This Row],[ID_mapy]],mapa[],3,FALSE)</f>
        <v>Zgubiłem się</v>
      </c>
      <c r="K1285">
        <f>VLOOKUP(rozgrywka[[#This Row],[ID_mapy]],mapa[],4,FALSE)</f>
        <v>6</v>
      </c>
      <c r="L1285">
        <f>VLOOKUP(rozgrywka[[#This Row],[ID_mapy]],mapa[],5,FALSE)</f>
        <v>170</v>
      </c>
      <c r="M1285">
        <f>VLOOKUP(rozgrywka[[#This Row],[ID_mapy]],mapa[],6,FALSE)</f>
        <v>1200</v>
      </c>
      <c r="N1285" s="4">
        <f>MONTH(rozgrywka[[#This Row],[Data_rozgrywki]])</f>
        <v>8</v>
      </c>
      <c r="O1285" s="4">
        <f>YEAR(rozgrywka[[#This Row],[Data_rozgrywki]])</f>
        <v>2020</v>
      </c>
    </row>
    <row r="1286" spans="1:15" x14ac:dyDescent="0.25">
      <c r="A1286">
        <v>1285</v>
      </c>
      <c r="B1286">
        <v>12</v>
      </c>
      <c r="C1286">
        <v>17</v>
      </c>
      <c r="D1286" s="1">
        <v>44071</v>
      </c>
      <c r="E1286">
        <v>69.900000000000006</v>
      </c>
      <c r="F1286" t="str">
        <f>VLOOKUP(rozgrywka[[#This Row],[ID_gracza]],gracz[],2,FALSE)</f>
        <v>NieTrafiam</v>
      </c>
      <c r="G1286" s="1">
        <f>VLOOKUP(rozgrywka[[#This Row],[ID_gracza]],gracz[],3,FALSE)</f>
        <v>43988</v>
      </c>
      <c r="H1286" t="str">
        <f>VLOOKUP(rozgrywka[[#This Row],[ID_gracza]],gracz[],4,FALSE)</f>
        <v>Polska</v>
      </c>
      <c r="I1286" t="str">
        <f>VLOOKUP(rozgrywka[[#This Row],[ID_mapy]],mapa[],2,FALSE)</f>
        <v>Tofik Lis</v>
      </c>
      <c r="J1286" t="str">
        <f>VLOOKUP(rozgrywka[[#This Row],[ID_mapy]],mapa[],3,FALSE)</f>
        <v>Kość-Trąbek</v>
      </c>
      <c r="K1286">
        <f>VLOOKUP(rozgrywka[[#This Row],[ID_mapy]],mapa[],4,FALSE)</f>
        <v>6</v>
      </c>
      <c r="L1286">
        <f>VLOOKUP(rozgrywka[[#This Row],[ID_mapy]],mapa[],5,FALSE)</f>
        <v>160</v>
      </c>
      <c r="M1286">
        <f>VLOOKUP(rozgrywka[[#This Row],[ID_mapy]],mapa[],6,FALSE)</f>
        <v>1200</v>
      </c>
      <c r="N1286" s="4">
        <f>MONTH(rozgrywka[[#This Row],[Data_rozgrywki]])</f>
        <v>8</v>
      </c>
      <c r="O1286" s="4">
        <f>YEAR(rozgrywka[[#This Row],[Data_rozgrywki]])</f>
        <v>2020</v>
      </c>
    </row>
    <row r="1287" spans="1:15" x14ac:dyDescent="0.25">
      <c r="A1287">
        <v>1286</v>
      </c>
      <c r="B1287">
        <v>12</v>
      </c>
      <c r="C1287">
        <v>17</v>
      </c>
      <c r="D1287" s="1">
        <v>44071</v>
      </c>
      <c r="E1287">
        <v>85.42</v>
      </c>
      <c r="F1287" t="str">
        <f>VLOOKUP(rozgrywka[[#This Row],[ID_gracza]],gracz[],2,FALSE)</f>
        <v>NieTrafiam</v>
      </c>
      <c r="G1287" s="1">
        <f>VLOOKUP(rozgrywka[[#This Row],[ID_gracza]],gracz[],3,FALSE)</f>
        <v>43988</v>
      </c>
      <c r="H1287" t="str">
        <f>VLOOKUP(rozgrywka[[#This Row],[ID_gracza]],gracz[],4,FALSE)</f>
        <v>Polska</v>
      </c>
      <c r="I1287" t="str">
        <f>VLOOKUP(rozgrywka[[#This Row],[ID_mapy]],mapa[],2,FALSE)</f>
        <v>Tofik Lis</v>
      </c>
      <c r="J1287" t="str">
        <f>VLOOKUP(rozgrywka[[#This Row],[ID_mapy]],mapa[],3,FALSE)</f>
        <v>Kość-Trąbek</v>
      </c>
      <c r="K1287">
        <f>VLOOKUP(rozgrywka[[#This Row],[ID_mapy]],mapa[],4,FALSE)</f>
        <v>6</v>
      </c>
      <c r="L1287">
        <f>VLOOKUP(rozgrywka[[#This Row],[ID_mapy]],mapa[],5,FALSE)</f>
        <v>160</v>
      </c>
      <c r="M1287">
        <f>VLOOKUP(rozgrywka[[#This Row],[ID_mapy]],mapa[],6,FALSE)</f>
        <v>1200</v>
      </c>
      <c r="N1287" s="4">
        <f>MONTH(rozgrywka[[#This Row],[Data_rozgrywki]])</f>
        <v>8</v>
      </c>
      <c r="O1287" s="4">
        <f>YEAR(rozgrywka[[#This Row],[Data_rozgrywki]])</f>
        <v>2020</v>
      </c>
    </row>
    <row r="1288" spans="1:15" x14ac:dyDescent="0.25">
      <c r="A1288">
        <v>1287</v>
      </c>
      <c r="B1288">
        <v>5</v>
      </c>
      <c r="C1288">
        <v>9</v>
      </c>
      <c r="D1288" s="1">
        <v>44072</v>
      </c>
      <c r="E1288">
        <v>45.44</v>
      </c>
      <c r="F1288" t="str">
        <f>VLOOKUP(rozgrywka[[#This Row],[ID_gracza]],gracz[],2,FALSE)</f>
        <v>DJZakrÄt</v>
      </c>
      <c r="G1288" s="1">
        <f>VLOOKUP(rozgrywka[[#This Row],[ID_gracza]],gracz[],3,FALSE)</f>
        <v>44012</v>
      </c>
      <c r="H1288" t="str">
        <f>VLOOKUP(rozgrywka[[#This Row],[ID_gracza]],gracz[],4,FALSE)</f>
        <v>Polska</v>
      </c>
      <c r="I1288" t="str">
        <f>VLOOKUP(rozgrywka[[#This Row],[ID_mapy]],mapa[],2,FALSE)</f>
        <v>Panda Oczy i Termit</v>
      </c>
      <c r="J1288" t="str">
        <f>VLOOKUP(rozgrywka[[#This Row],[ID_mapy]],mapa[],3,FALSE)</f>
        <v>Duży Wynik</v>
      </c>
      <c r="K1288">
        <f>VLOOKUP(rozgrywka[[#This Row],[ID_mapy]],mapa[],4,FALSE)</f>
        <v>6</v>
      </c>
      <c r="L1288">
        <f>VLOOKUP(rozgrywka[[#This Row],[ID_mapy]],mapa[],5,FALSE)</f>
        <v>150</v>
      </c>
      <c r="M1288">
        <f>VLOOKUP(rozgrywka[[#This Row],[ID_mapy]],mapa[],6,FALSE)</f>
        <v>1200</v>
      </c>
      <c r="N1288" s="4">
        <f>MONTH(rozgrywka[[#This Row],[Data_rozgrywki]])</f>
        <v>8</v>
      </c>
      <c r="O1288" s="4">
        <f>YEAR(rozgrywka[[#This Row],[Data_rozgrywki]])</f>
        <v>2020</v>
      </c>
    </row>
    <row r="1289" spans="1:15" x14ac:dyDescent="0.25">
      <c r="A1289">
        <v>1288</v>
      </c>
      <c r="B1289">
        <v>5</v>
      </c>
      <c r="C1289">
        <v>9</v>
      </c>
      <c r="D1289" s="1">
        <v>44072</v>
      </c>
      <c r="E1289">
        <v>43.09</v>
      </c>
      <c r="F1289" t="str">
        <f>VLOOKUP(rozgrywka[[#This Row],[ID_gracza]],gracz[],2,FALSE)</f>
        <v>DJZakrÄt</v>
      </c>
      <c r="G1289" s="1">
        <f>VLOOKUP(rozgrywka[[#This Row],[ID_gracza]],gracz[],3,FALSE)</f>
        <v>44012</v>
      </c>
      <c r="H1289" t="str">
        <f>VLOOKUP(rozgrywka[[#This Row],[ID_gracza]],gracz[],4,FALSE)</f>
        <v>Polska</v>
      </c>
      <c r="I1289" t="str">
        <f>VLOOKUP(rozgrywka[[#This Row],[ID_mapy]],mapa[],2,FALSE)</f>
        <v>Panda Oczy i Termit</v>
      </c>
      <c r="J1289" t="str">
        <f>VLOOKUP(rozgrywka[[#This Row],[ID_mapy]],mapa[],3,FALSE)</f>
        <v>Duży Wynik</v>
      </c>
      <c r="K1289">
        <f>VLOOKUP(rozgrywka[[#This Row],[ID_mapy]],mapa[],4,FALSE)</f>
        <v>6</v>
      </c>
      <c r="L1289">
        <f>VLOOKUP(rozgrywka[[#This Row],[ID_mapy]],mapa[],5,FALSE)</f>
        <v>150</v>
      </c>
      <c r="M1289">
        <f>VLOOKUP(rozgrywka[[#This Row],[ID_mapy]],mapa[],6,FALSE)</f>
        <v>1200</v>
      </c>
      <c r="N1289" s="4">
        <f>MONTH(rozgrywka[[#This Row],[Data_rozgrywki]])</f>
        <v>8</v>
      </c>
      <c r="O1289" s="4">
        <f>YEAR(rozgrywka[[#This Row],[Data_rozgrywki]])</f>
        <v>2020</v>
      </c>
    </row>
    <row r="1290" spans="1:15" x14ac:dyDescent="0.25">
      <c r="A1290">
        <v>1289</v>
      </c>
      <c r="B1290">
        <v>5</v>
      </c>
      <c r="C1290">
        <v>9</v>
      </c>
      <c r="D1290" s="1">
        <v>44072</v>
      </c>
      <c r="E1290">
        <v>58.87</v>
      </c>
      <c r="F1290" t="str">
        <f>VLOOKUP(rozgrywka[[#This Row],[ID_gracza]],gracz[],2,FALSE)</f>
        <v>DJZakrÄt</v>
      </c>
      <c r="G1290" s="1">
        <f>VLOOKUP(rozgrywka[[#This Row],[ID_gracza]],gracz[],3,FALSE)</f>
        <v>44012</v>
      </c>
      <c r="H1290" t="str">
        <f>VLOOKUP(rozgrywka[[#This Row],[ID_gracza]],gracz[],4,FALSE)</f>
        <v>Polska</v>
      </c>
      <c r="I1290" t="str">
        <f>VLOOKUP(rozgrywka[[#This Row],[ID_mapy]],mapa[],2,FALSE)</f>
        <v>Panda Oczy i Termit</v>
      </c>
      <c r="J1290" t="str">
        <f>VLOOKUP(rozgrywka[[#This Row],[ID_mapy]],mapa[],3,FALSE)</f>
        <v>Duży Wynik</v>
      </c>
      <c r="K1290">
        <f>VLOOKUP(rozgrywka[[#This Row],[ID_mapy]],mapa[],4,FALSE)</f>
        <v>6</v>
      </c>
      <c r="L1290">
        <f>VLOOKUP(rozgrywka[[#This Row],[ID_mapy]],mapa[],5,FALSE)</f>
        <v>150</v>
      </c>
      <c r="M1290">
        <f>VLOOKUP(rozgrywka[[#This Row],[ID_mapy]],mapa[],6,FALSE)</f>
        <v>1200</v>
      </c>
      <c r="N1290" s="4">
        <f>MONTH(rozgrywka[[#This Row],[Data_rozgrywki]])</f>
        <v>8</v>
      </c>
      <c r="O1290" s="4">
        <f>YEAR(rozgrywka[[#This Row],[Data_rozgrywki]])</f>
        <v>2020</v>
      </c>
    </row>
    <row r="1291" spans="1:15" x14ac:dyDescent="0.25">
      <c r="A1291">
        <v>1290</v>
      </c>
      <c r="B1291">
        <v>5</v>
      </c>
      <c r="C1291">
        <v>9</v>
      </c>
      <c r="D1291" s="1">
        <v>44072</v>
      </c>
      <c r="E1291">
        <v>68.39</v>
      </c>
      <c r="F1291" t="str">
        <f>VLOOKUP(rozgrywka[[#This Row],[ID_gracza]],gracz[],2,FALSE)</f>
        <v>DJZakrÄt</v>
      </c>
      <c r="G1291" s="1">
        <f>VLOOKUP(rozgrywka[[#This Row],[ID_gracza]],gracz[],3,FALSE)</f>
        <v>44012</v>
      </c>
      <c r="H1291" t="str">
        <f>VLOOKUP(rozgrywka[[#This Row],[ID_gracza]],gracz[],4,FALSE)</f>
        <v>Polska</v>
      </c>
      <c r="I1291" t="str">
        <f>VLOOKUP(rozgrywka[[#This Row],[ID_mapy]],mapa[],2,FALSE)</f>
        <v>Panda Oczy i Termit</v>
      </c>
      <c r="J1291" t="str">
        <f>VLOOKUP(rozgrywka[[#This Row],[ID_mapy]],mapa[],3,FALSE)</f>
        <v>Duży Wynik</v>
      </c>
      <c r="K1291">
        <f>VLOOKUP(rozgrywka[[#This Row],[ID_mapy]],mapa[],4,FALSE)</f>
        <v>6</v>
      </c>
      <c r="L1291">
        <f>VLOOKUP(rozgrywka[[#This Row],[ID_mapy]],mapa[],5,FALSE)</f>
        <v>150</v>
      </c>
      <c r="M1291">
        <f>VLOOKUP(rozgrywka[[#This Row],[ID_mapy]],mapa[],6,FALSE)</f>
        <v>1200</v>
      </c>
      <c r="N1291" s="4">
        <f>MONTH(rozgrywka[[#This Row],[Data_rozgrywki]])</f>
        <v>8</v>
      </c>
      <c r="O1291" s="4">
        <f>YEAR(rozgrywka[[#This Row],[Data_rozgrywki]])</f>
        <v>2020</v>
      </c>
    </row>
    <row r="1292" spans="1:15" x14ac:dyDescent="0.25">
      <c r="A1292">
        <v>1291</v>
      </c>
      <c r="B1292">
        <v>9</v>
      </c>
      <c r="C1292">
        <v>4</v>
      </c>
      <c r="D1292" s="1">
        <v>44073</v>
      </c>
      <c r="E1292">
        <v>48.32</v>
      </c>
      <c r="F1292" t="str">
        <f>VLOOKUP(rozgrywka[[#This Row],[ID_gracza]],gracz[],2,FALSE)</f>
        <v>DerTapfen</v>
      </c>
      <c r="G1292" s="1">
        <f>VLOOKUP(rozgrywka[[#This Row],[ID_gracza]],gracz[],3,FALSE)</f>
        <v>44046</v>
      </c>
      <c r="H1292" t="str">
        <f>VLOOKUP(rozgrywka[[#This Row],[ID_gracza]],gracz[],4,FALSE)</f>
        <v>Niemcy</v>
      </c>
      <c r="I1292" t="str">
        <f>VLOOKUP(rozgrywka[[#This Row],[ID_mapy]],mapa[],2,FALSE)</f>
        <v>Pościgacze</v>
      </c>
      <c r="J1292" t="str">
        <f>VLOOKUP(rozgrywka[[#This Row],[ID_mapy]],mapa[],3,FALSE)</f>
        <v>Zgubiłem się</v>
      </c>
      <c r="K1292">
        <f>VLOOKUP(rozgrywka[[#This Row],[ID_mapy]],mapa[],4,FALSE)</f>
        <v>6</v>
      </c>
      <c r="L1292">
        <f>VLOOKUP(rozgrywka[[#This Row],[ID_mapy]],mapa[],5,FALSE)</f>
        <v>170</v>
      </c>
      <c r="M1292">
        <f>VLOOKUP(rozgrywka[[#This Row],[ID_mapy]],mapa[],6,FALSE)</f>
        <v>1200</v>
      </c>
      <c r="N1292" s="4">
        <f>MONTH(rozgrywka[[#This Row],[Data_rozgrywki]])</f>
        <v>8</v>
      </c>
      <c r="O1292" s="4">
        <f>YEAR(rozgrywka[[#This Row],[Data_rozgrywki]])</f>
        <v>2020</v>
      </c>
    </row>
    <row r="1293" spans="1:15" x14ac:dyDescent="0.25">
      <c r="A1293">
        <v>1292</v>
      </c>
      <c r="B1293">
        <v>9</v>
      </c>
      <c r="C1293">
        <v>4</v>
      </c>
      <c r="D1293" s="1">
        <v>44073</v>
      </c>
      <c r="E1293">
        <v>56.47</v>
      </c>
      <c r="F1293" t="str">
        <f>VLOOKUP(rozgrywka[[#This Row],[ID_gracza]],gracz[],2,FALSE)</f>
        <v>DerTapfen</v>
      </c>
      <c r="G1293" s="1">
        <f>VLOOKUP(rozgrywka[[#This Row],[ID_gracza]],gracz[],3,FALSE)</f>
        <v>44046</v>
      </c>
      <c r="H1293" t="str">
        <f>VLOOKUP(rozgrywka[[#This Row],[ID_gracza]],gracz[],4,FALSE)</f>
        <v>Niemcy</v>
      </c>
      <c r="I1293" t="str">
        <f>VLOOKUP(rozgrywka[[#This Row],[ID_mapy]],mapa[],2,FALSE)</f>
        <v>Pościgacze</v>
      </c>
      <c r="J1293" t="str">
        <f>VLOOKUP(rozgrywka[[#This Row],[ID_mapy]],mapa[],3,FALSE)</f>
        <v>Zgubiłem się</v>
      </c>
      <c r="K1293">
        <f>VLOOKUP(rozgrywka[[#This Row],[ID_mapy]],mapa[],4,FALSE)</f>
        <v>6</v>
      </c>
      <c r="L1293">
        <f>VLOOKUP(rozgrywka[[#This Row],[ID_mapy]],mapa[],5,FALSE)</f>
        <v>170</v>
      </c>
      <c r="M1293">
        <f>VLOOKUP(rozgrywka[[#This Row],[ID_mapy]],mapa[],6,FALSE)</f>
        <v>1200</v>
      </c>
      <c r="N1293" s="4">
        <f>MONTH(rozgrywka[[#This Row],[Data_rozgrywki]])</f>
        <v>8</v>
      </c>
      <c r="O1293" s="4">
        <f>YEAR(rozgrywka[[#This Row],[Data_rozgrywki]])</f>
        <v>2020</v>
      </c>
    </row>
    <row r="1294" spans="1:15" x14ac:dyDescent="0.25">
      <c r="A1294">
        <v>1293</v>
      </c>
      <c r="B1294">
        <v>9</v>
      </c>
      <c r="C1294">
        <v>4</v>
      </c>
      <c r="D1294" s="1">
        <v>44073</v>
      </c>
      <c r="E1294">
        <v>68.31</v>
      </c>
      <c r="F1294" t="str">
        <f>VLOOKUP(rozgrywka[[#This Row],[ID_gracza]],gracz[],2,FALSE)</f>
        <v>DerTapfen</v>
      </c>
      <c r="G1294" s="1">
        <f>VLOOKUP(rozgrywka[[#This Row],[ID_gracza]],gracz[],3,FALSE)</f>
        <v>44046</v>
      </c>
      <c r="H1294" t="str">
        <f>VLOOKUP(rozgrywka[[#This Row],[ID_gracza]],gracz[],4,FALSE)</f>
        <v>Niemcy</v>
      </c>
      <c r="I1294" t="str">
        <f>VLOOKUP(rozgrywka[[#This Row],[ID_mapy]],mapa[],2,FALSE)</f>
        <v>Pościgacze</v>
      </c>
      <c r="J1294" t="str">
        <f>VLOOKUP(rozgrywka[[#This Row],[ID_mapy]],mapa[],3,FALSE)</f>
        <v>Zgubiłem się</v>
      </c>
      <c r="K1294">
        <f>VLOOKUP(rozgrywka[[#This Row],[ID_mapy]],mapa[],4,FALSE)</f>
        <v>6</v>
      </c>
      <c r="L1294">
        <f>VLOOKUP(rozgrywka[[#This Row],[ID_mapy]],mapa[],5,FALSE)</f>
        <v>170</v>
      </c>
      <c r="M1294">
        <f>VLOOKUP(rozgrywka[[#This Row],[ID_mapy]],mapa[],6,FALSE)</f>
        <v>1200</v>
      </c>
      <c r="N1294" s="4">
        <f>MONTH(rozgrywka[[#This Row],[Data_rozgrywki]])</f>
        <v>8</v>
      </c>
      <c r="O1294" s="4">
        <f>YEAR(rozgrywka[[#This Row],[Data_rozgrywki]])</f>
        <v>2020</v>
      </c>
    </row>
    <row r="1295" spans="1:15" x14ac:dyDescent="0.25">
      <c r="A1295">
        <v>1294</v>
      </c>
      <c r="B1295">
        <v>12</v>
      </c>
      <c r="C1295">
        <v>18</v>
      </c>
      <c r="D1295" s="1">
        <v>44073</v>
      </c>
      <c r="E1295">
        <v>17.98</v>
      </c>
      <c r="F1295" t="str">
        <f>VLOOKUP(rozgrywka[[#This Row],[ID_gracza]],gracz[],2,FALSE)</f>
        <v>NieTrafiam</v>
      </c>
      <c r="G1295" s="1">
        <f>VLOOKUP(rozgrywka[[#This Row],[ID_gracza]],gracz[],3,FALSE)</f>
        <v>43988</v>
      </c>
      <c r="H1295" t="str">
        <f>VLOOKUP(rozgrywka[[#This Row],[ID_gracza]],gracz[],4,FALSE)</f>
        <v>Polska</v>
      </c>
      <c r="I1295" t="str">
        <f>VLOOKUP(rozgrywka[[#This Row],[ID_mapy]],mapa[],2,FALSE)</f>
        <v>Aviciuś</v>
      </c>
      <c r="J1295" t="str">
        <f>VLOOKUP(rozgrywka[[#This Row],[ID_mapy]],mapa[],3,FALSE)</f>
        <v>Obudź Mnie Proszę</v>
      </c>
      <c r="K1295">
        <f>VLOOKUP(rozgrywka[[#This Row],[ID_mapy]],mapa[],4,FALSE)</f>
        <v>5</v>
      </c>
      <c r="L1295">
        <f>VLOOKUP(rozgrywka[[#This Row],[ID_mapy]],mapa[],5,FALSE)</f>
        <v>124</v>
      </c>
      <c r="M1295">
        <f>VLOOKUP(rozgrywka[[#This Row],[ID_mapy]],mapa[],6,FALSE)</f>
        <v>1000</v>
      </c>
      <c r="N1295" s="4">
        <f>MONTH(rozgrywka[[#This Row],[Data_rozgrywki]])</f>
        <v>8</v>
      </c>
      <c r="O1295" s="4">
        <f>YEAR(rozgrywka[[#This Row],[Data_rozgrywki]])</f>
        <v>2020</v>
      </c>
    </row>
    <row r="1296" spans="1:15" x14ac:dyDescent="0.25">
      <c r="A1296">
        <v>1295</v>
      </c>
      <c r="B1296">
        <v>12</v>
      </c>
      <c r="C1296">
        <v>18</v>
      </c>
      <c r="D1296" s="1">
        <v>44073</v>
      </c>
      <c r="E1296">
        <v>25.05</v>
      </c>
      <c r="F1296" t="str">
        <f>VLOOKUP(rozgrywka[[#This Row],[ID_gracza]],gracz[],2,FALSE)</f>
        <v>NieTrafiam</v>
      </c>
      <c r="G1296" s="1">
        <f>VLOOKUP(rozgrywka[[#This Row],[ID_gracza]],gracz[],3,FALSE)</f>
        <v>43988</v>
      </c>
      <c r="H1296" t="str">
        <f>VLOOKUP(rozgrywka[[#This Row],[ID_gracza]],gracz[],4,FALSE)</f>
        <v>Polska</v>
      </c>
      <c r="I1296" t="str">
        <f>VLOOKUP(rozgrywka[[#This Row],[ID_mapy]],mapa[],2,FALSE)</f>
        <v>Aviciuś</v>
      </c>
      <c r="J1296" t="str">
        <f>VLOOKUP(rozgrywka[[#This Row],[ID_mapy]],mapa[],3,FALSE)</f>
        <v>Obudź Mnie Proszę</v>
      </c>
      <c r="K1296">
        <f>VLOOKUP(rozgrywka[[#This Row],[ID_mapy]],mapa[],4,FALSE)</f>
        <v>5</v>
      </c>
      <c r="L1296">
        <f>VLOOKUP(rozgrywka[[#This Row],[ID_mapy]],mapa[],5,FALSE)</f>
        <v>124</v>
      </c>
      <c r="M1296">
        <f>VLOOKUP(rozgrywka[[#This Row],[ID_mapy]],mapa[],6,FALSE)</f>
        <v>1000</v>
      </c>
      <c r="N1296" s="4">
        <f>MONTH(rozgrywka[[#This Row],[Data_rozgrywki]])</f>
        <v>8</v>
      </c>
      <c r="O1296" s="4">
        <f>YEAR(rozgrywka[[#This Row],[Data_rozgrywki]])</f>
        <v>2020</v>
      </c>
    </row>
    <row r="1297" spans="1:15" x14ac:dyDescent="0.25">
      <c r="A1297">
        <v>1296</v>
      </c>
      <c r="B1297">
        <v>12</v>
      </c>
      <c r="C1297">
        <v>18</v>
      </c>
      <c r="D1297" s="1">
        <v>44073</v>
      </c>
      <c r="E1297">
        <v>31.39</v>
      </c>
      <c r="F1297" t="str">
        <f>VLOOKUP(rozgrywka[[#This Row],[ID_gracza]],gracz[],2,FALSE)</f>
        <v>NieTrafiam</v>
      </c>
      <c r="G1297" s="1">
        <f>VLOOKUP(rozgrywka[[#This Row],[ID_gracza]],gracz[],3,FALSE)</f>
        <v>43988</v>
      </c>
      <c r="H1297" t="str">
        <f>VLOOKUP(rozgrywka[[#This Row],[ID_gracza]],gracz[],4,FALSE)</f>
        <v>Polska</v>
      </c>
      <c r="I1297" t="str">
        <f>VLOOKUP(rozgrywka[[#This Row],[ID_mapy]],mapa[],2,FALSE)</f>
        <v>Aviciuś</v>
      </c>
      <c r="J1297" t="str">
        <f>VLOOKUP(rozgrywka[[#This Row],[ID_mapy]],mapa[],3,FALSE)</f>
        <v>Obudź Mnie Proszę</v>
      </c>
      <c r="K1297">
        <f>VLOOKUP(rozgrywka[[#This Row],[ID_mapy]],mapa[],4,FALSE)</f>
        <v>5</v>
      </c>
      <c r="L1297">
        <f>VLOOKUP(rozgrywka[[#This Row],[ID_mapy]],mapa[],5,FALSE)</f>
        <v>124</v>
      </c>
      <c r="M1297">
        <f>VLOOKUP(rozgrywka[[#This Row],[ID_mapy]],mapa[],6,FALSE)</f>
        <v>1000</v>
      </c>
      <c r="N1297" s="4">
        <f>MONTH(rozgrywka[[#This Row],[Data_rozgrywki]])</f>
        <v>8</v>
      </c>
      <c r="O1297" s="4">
        <f>YEAR(rozgrywka[[#This Row],[Data_rozgrywki]])</f>
        <v>2020</v>
      </c>
    </row>
    <row r="1298" spans="1:15" x14ac:dyDescent="0.25">
      <c r="A1298">
        <v>1297</v>
      </c>
      <c r="B1298">
        <v>12</v>
      </c>
      <c r="C1298">
        <v>18</v>
      </c>
      <c r="D1298" s="1">
        <v>44073</v>
      </c>
      <c r="E1298">
        <v>36.950000000000003</v>
      </c>
      <c r="F1298" t="str">
        <f>VLOOKUP(rozgrywka[[#This Row],[ID_gracza]],gracz[],2,FALSE)</f>
        <v>NieTrafiam</v>
      </c>
      <c r="G1298" s="1">
        <f>VLOOKUP(rozgrywka[[#This Row],[ID_gracza]],gracz[],3,FALSE)</f>
        <v>43988</v>
      </c>
      <c r="H1298" t="str">
        <f>VLOOKUP(rozgrywka[[#This Row],[ID_gracza]],gracz[],4,FALSE)</f>
        <v>Polska</v>
      </c>
      <c r="I1298" t="str">
        <f>VLOOKUP(rozgrywka[[#This Row],[ID_mapy]],mapa[],2,FALSE)</f>
        <v>Aviciuś</v>
      </c>
      <c r="J1298" t="str">
        <f>VLOOKUP(rozgrywka[[#This Row],[ID_mapy]],mapa[],3,FALSE)</f>
        <v>Obudź Mnie Proszę</v>
      </c>
      <c r="K1298">
        <f>VLOOKUP(rozgrywka[[#This Row],[ID_mapy]],mapa[],4,FALSE)</f>
        <v>5</v>
      </c>
      <c r="L1298">
        <f>VLOOKUP(rozgrywka[[#This Row],[ID_mapy]],mapa[],5,FALSE)</f>
        <v>124</v>
      </c>
      <c r="M1298">
        <f>VLOOKUP(rozgrywka[[#This Row],[ID_mapy]],mapa[],6,FALSE)</f>
        <v>1000</v>
      </c>
      <c r="N1298" s="4">
        <f>MONTH(rozgrywka[[#This Row],[Data_rozgrywki]])</f>
        <v>8</v>
      </c>
      <c r="O1298" s="4">
        <f>YEAR(rozgrywka[[#This Row],[Data_rozgrywki]])</f>
        <v>2020</v>
      </c>
    </row>
    <row r="1299" spans="1:15" x14ac:dyDescent="0.25">
      <c r="A1299">
        <v>1298</v>
      </c>
      <c r="B1299">
        <v>12</v>
      </c>
      <c r="C1299">
        <v>18</v>
      </c>
      <c r="D1299" s="1">
        <v>44073</v>
      </c>
      <c r="E1299">
        <v>44.59</v>
      </c>
      <c r="F1299" t="str">
        <f>VLOOKUP(rozgrywka[[#This Row],[ID_gracza]],gracz[],2,FALSE)</f>
        <v>NieTrafiam</v>
      </c>
      <c r="G1299" s="1">
        <f>VLOOKUP(rozgrywka[[#This Row],[ID_gracza]],gracz[],3,FALSE)</f>
        <v>43988</v>
      </c>
      <c r="H1299" t="str">
        <f>VLOOKUP(rozgrywka[[#This Row],[ID_gracza]],gracz[],4,FALSE)</f>
        <v>Polska</v>
      </c>
      <c r="I1299" t="str">
        <f>VLOOKUP(rozgrywka[[#This Row],[ID_mapy]],mapa[],2,FALSE)</f>
        <v>Aviciuś</v>
      </c>
      <c r="J1299" t="str">
        <f>VLOOKUP(rozgrywka[[#This Row],[ID_mapy]],mapa[],3,FALSE)</f>
        <v>Obudź Mnie Proszę</v>
      </c>
      <c r="K1299">
        <f>VLOOKUP(rozgrywka[[#This Row],[ID_mapy]],mapa[],4,FALSE)</f>
        <v>5</v>
      </c>
      <c r="L1299">
        <f>VLOOKUP(rozgrywka[[#This Row],[ID_mapy]],mapa[],5,FALSE)</f>
        <v>124</v>
      </c>
      <c r="M1299">
        <f>VLOOKUP(rozgrywka[[#This Row],[ID_mapy]],mapa[],6,FALSE)</f>
        <v>1000</v>
      </c>
      <c r="N1299" s="4">
        <f>MONTH(rozgrywka[[#This Row],[Data_rozgrywki]])</f>
        <v>8</v>
      </c>
      <c r="O1299" s="4">
        <f>YEAR(rozgrywka[[#This Row],[Data_rozgrywki]])</f>
        <v>2020</v>
      </c>
    </row>
    <row r="1300" spans="1:15" x14ac:dyDescent="0.25">
      <c r="A1300">
        <v>1299</v>
      </c>
      <c r="B1300">
        <v>12</v>
      </c>
      <c r="C1300">
        <v>18</v>
      </c>
      <c r="D1300" s="1">
        <v>44073</v>
      </c>
      <c r="E1300">
        <v>51.95</v>
      </c>
      <c r="F1300" t="str">
        <f>VLOOKUP(rozgrywka[[#This Row],[ID_gracza]],gracz[],2,FALSE)</f>
        <v>NieTrafiam</v>
      </c>
      <c r="G1300" s="1">
        <f>VLOOKUP(rozgrywka[[#This Row],[ID_gracza]],gracz[],3,FALSE)</f>
        <v>43988</v>
      </c>
      <c r="H1300" t="str">
        <f>VLOOKUP(rozgrywka[[#This Row],[ID_gracza]],gracz[],4,FALSE)</f>
        <v>Polska</v>
      </c>
      <c r="I1300" t="str">
        <f>VLOOKUP(rozgrywka[[#This Row],[ID_mapy]],mapa[],2,FALSE)</f>
        <v>Aviciuś</v>
      </c>
      <c r="J1300" t="str">
        <f>VLOOKUP(rozgrywka[[#This Row],[ID_mapy]],mapa[],3,FALSE)</f>
        <v>Obudź Mnie Proszę</v>
      </c>
      <c r="K1300">
        <f>VLOOKUP(rozgrywka[[#This Row],[ID_mapy]],mapa[],4,FALSE)</f>
        <v>5</v>
      </c>
      <c r="L1300">
        <f>VLOOKUP(rozgrywka[[#This Row],[ID_mapy]],mapa[],5,FALSE)</f>
        <v>124</v>
      </c>
      <c r="M1300">
        <f>VLOOKUP(rozgrywka[[#This Row],[ID_mapy]],mapa[],6,FALSE)</f>
        <v>1000</v>
      </c>
      <c r="N1300" s="4">
        <f>MONTH(rozgrywka[[#This Row],[Data_rozgrywki]])</f>
        <v>8</v>
      </c>
      <c r="O1300" s="4">
        <f>YEAR(rozgrywka[[#This Row],[Data_rozgrywki]])</f>
        <v>2020</v>
      </c>
    </row>
    <row r="1301" spans="1:15" x14ac:dyDescent="0.25">
      <c r="A1301">
        <v>1300</v>
      </c>
      <c r="B1301">
        <v>5</v>
      </c>
      <c r="C1301">
        <v>9</v>
      </c>
      <c r="D1301" s="1">
        <v>44074</v>
      </c>
      <c r="E1301">
        <v>67.650000000000006</v>
      </c>
      <c r="F1301" t="str">
        <f>VLOOKUP(rozgrywka[[#This Row],[ID_gracza]],gracz[],2,FALSE)</f>
        <v>DJZakrÄt</v>
      </c>
      <c r="G1301" s="1">
        <f>VLOOKUP(rozgrywka[[#This Row],[ID_gracza]],gracz[],3,FALSE)</f>
        <v>44012</v>
      </c>
      <c r="H1301" t="str">
        <f>VLOOKUP(rozgrywka[[#This Row],[ID_gracza]],gracz[],4,FALSE)</f>
        <v>Polska</v>
      </c>
      <c r="I1301" t="str">
        <f>VLOOKUP(rozgrywka[[#This Row],[ID_mapy]],mapa[],2,FALSE)</f>
        <v>Panda Oczy i Termit</v>
      </c>
      <c r="J1301" t="str">
        <f>VLOOKUP(rozgrywka[[#This Row],[ID_mapy]],mapa[],3,FALSE)</f>
        <v>Duży Wynik</v>
      </c>
      <c r="K1301">
        <f>VLOOKUP(rozgrywka[[#This Row],[ID_mapy]],mapa[],4,FALSE)</f>
        <v>6</v>
      </c>
      <c r="L1301">
        <f>VLOOKUP(rozgrywka[[#This Row],[ID_mapy]],mapa[],5,FALSE)</f>
        <v>150</v>
      </c>
      <c r="M1301">
        <f>VLOOKUP(rozgrywka[[#This Row],[ID_mapy]],mapa[],6,FALSE)</f>
        <v>1200</v>
      </c>
      <c r="N1301" s="4">
        <f>MONTH(rozgrywka[[#This Row],[Data_rozgrywki]])</f>
        <v>8</v>
      </c>
      <c r="O1301" s="4">
        <f>YEAR(rozgrywka[[#This Row],[Data_rozgrywki]])</f>
        <v>2020</v>
      </c>
    </row>
    <row r="1302" spans="1:15" x14ac:dyDescent="0.25">
      <c r="A1302">
        <v>1301</v>
      </c>
      <c r="B1302">
        <v>5</v>
      </c>
      <c r="C1302">
        <v>9</v>
      </c>
      <c r="D1302" s="1">
        <v>44074</v>
      </c>
      <c r="E1302">
        <v>66.06</v>
      </c>
      <c r="F1302" t="str">
        <f>VLOOKUP(rozgrywka[[#This Row],[ID_gracza]],gracz[],2,FALSE)</f>
        <v>DJZakrÄt</v>
      </c>
      <c r="G1302" s="1">
        <f>VLOOKUP(rozgrywka[[#This Row],[ID_gracza]],gracz[],3,FALSE)</f>
        <v>44012</v>
      </c>
      <c r="H1302" t="str">
        <f>VLOOKUP(rozgrywka[[#This Row],[ID_gracza]],gracz[],4,FALSE)</f>
        <v>Polska</v>
      </c>
      <c r="I1302" t="str">
        <f>VLOOKUP(rozgrywka[[#This Row],[ID_mapy]],mapa[],2,FALSE)</f>
        <v>Panda Oczy i Termit</v>
      </c>
      <c r="J1302" t="str">
        <f>VLOOKUP(rozgrywka[[#This Row],[ID_mapy]],mapa[],3,FALSE)</f>
        <v>Duży Wynik</v>
      </c>
      <c r="K1302">
        <f>VLOOKUP(rozgrywka[[#This Row],[ID_mapy]],mapa[],4,FALSE)</f>
        <v>6</v>
      </c>
      <c r="L1302">
        <f>VLOOKUP(rozgrywka[[#This Row],[ID_mapy]],mapa[],5,FALSE)</f>
        <v>150</v>
      </c>
      <c r="M1302">
        <f>VLOOKUP(rozgrywka[[#This Row],[ID_mapy]],mapa[],6,FALSE)</f>
        <v>1200</v>
      </c>
      <c r="N1302" s="4">
        <f>MONTH(rozgrywka[[#This Row],[Data_rozgrywki]])</f>
        <v>8</v>
      </c>
      <c r="O1302" s="4">
        <f>YEAR(rozgrywka[[#This Row],[Data_rozgrywki]])</f>
        <v>2020</v>
      </c>
    </row>
    <row r="1303" spans="1:15" x14ac:dyDescent="0.25">
      <c r="A1303">
        <v>1302</v>
      </c>
      <c r="B1303">
        <v>5</v>
      </c>
      <c r="C1303">
        <v>10</v>
      </c>
      <c r="D1303" s="1">
        <v>44074</v>
      </c>
      <c r="E1303">
        <v>10.98</v>
      </c>
      <c r="F1303" t="str">
        <f>VLOOKUP(rozgrywka[[#This Row],[ID_gracza]],gracz[],2,FALSE)</f>
        <v>DJZakrÄt</v>
      </c>
      <c r="G1303" s="1">
        <f>VLOOKUP(rozgrywka[[#This Row],[ID_gracza]],gracz[],3,FALSE)</f>
        <v>44012</v>
      </c>
      <c r="H1303" t="str">
        <f>VLOOKUP(rozgrywka[[#This Row],[ID_gracza]],gracz[],4,FALSE)</f>
        <v>Polska</v>
      </c>
      <c r="I1303" t="str">
        <f>VLOOKUP(rozgrywka[[#This Row],[ID_mapy]],mapa[],2,FALSE)</f>
        <v>Portek i Madeonek</v>
      </c>
      <c r="J1303" t="str">
        <f>VLOOKUP(rozgrywka[[#This Row],[ID_mapy]],mapa[],3,FALSE)</f>
        <v>Schronisko</v>
      </c>
      <c r="K1303">
        <f>VLOOKUP(rozgrywka[[#This Row],[ID_mapy]],mapa[],4,FALSE)</f>
        <v>5</v>
      </c>
      <c r="L1303">
        <f>VLOOKUP(rozgrywka[[#This Row],[ID_mapy]],mapa[],5,FALSE)</f>
        <v>128</v>
      </c>
      <c r="M1303">
        <f>VLOOKUP(rozgrywka[[#This Row],[ID_mapy]],mapa[],6,FALSE)</f>
        <v>1000</v>
      </c>
      <c r="N1303" s="4">
        <f>MONTH(rozgrywka[[#This Row],[Data_rozgrywki]])</f>
        <v>8</v>
      </c>
      <c r="O1303" s="4">
        <f>YEAR(rozgrywka[[#This Row],[Data_rozgrywki]])</f>
        <v>2020</v>
      </c>
    </row>
    <row r="1304" spans="1:15" x14ac:dyDescent="0.25">
      <c r="A1304">
        <v>1303</v>
      </c>
      <c r="B1304">
        <v>5</v>
      </c>
      <c r="C1304">
        <v>10</v>
      </c>
      <c r="D1304" s="1">
        <v>44074</v>
      </c>
      <c r="E1304">
        <v>25.33</v>
      </c>
      <c r="F1304" t="str">
        <f>VLOOKUP(rozgrywka[[#This Row],[ID_gracza]],gracz[],2,FALSE)</f>
        <v>DJZakrÄt</v>
      </c>
      <c r="G1304" s="1">
        <f>VLOOKUP(rozgrywka[[#This Row],[ID_gracza]],gracz[],3,FALSE)</f>
        <v>44012</v>
      </c>
      <c r="H1304" t="str">
        <f>VLOOKUP(rozgrywka[[#This Row],[ID_gracza]],gracz[],4,FALSE)</f>
        <v>Polska</v>
      </c>
      <c r="I1304" t="str">
        <f>VLOOKUP(rozgrywka[[#This Row],[ID_mapy]],mapa[],2,FALSE)</f>
        <v>Portek i Madeonek</v>
      </c>
      <c r="J1304" t="str">
        <f>VLOOKUP(rozgrywka[[#This Row],[ID_mapy]],mapa[],3,FALSE)</f>
        <v>Schronisko</v>
      </c>
      <c r="K1304">
        <f>VLOOKUP(rozgrywka[[#This Row],[ID_mapy]],mapa[],4,FALSE)</f>
        <v>5</v>
      </c>
      <c r="L1304">
        <f>VLOOKUP(rozgrywka[[#This Row],[ID_mapy]],mapa[],5,FALSE)</f>
        <v>128</v>
      </c>
      <c r="M1304">
        <f>VLOOKUP(rozgrywka[[#This Row],[ID_mapy]],mapa[],6,FALSE)</f>
        <v>1000</v>
      </c>
      <c r="N1304" s="4">
        <f>MONTH(rozgrywka[[#This Row],[Data_rozgrywki]])</f>
        <v>8</v>
      </c>
      <c r="O1304" s="4">
        <f>YEAR(rozgrywka[[#This Row],[Data_rozgrywki]])</f>
        <v>2020</v>
      </c>
    </row>
    <row r="1305" spans="1:15" x14ac:dyDescent="0.25">
      <c r="A1305">
        <v>1304</v>
      </c>
      <c r="B1305">
        <v>5</v>
      </c>
      <c r="C1305">
        <v>10</v>
      </c>
      <c r="D1305" s="1">
        <v>44074</v>
      </c>
      <c r="E1305">
        <v>35.64</v>
      </c>
      <c r="F1305" t="str">
        <f>VLOOKUP(rozgrywka[[#This Row],[ID_gracza]],gracz[],2,FALSE)</f>
        <v>DJZakrÄt</v>
      </c>
      <c r="G1305" s="1">
        <f>VLOOKUP(rozgrywka[[#This Row],[ID_gracza]],gracz[],3,FALSE)</f>
        <v>44012</v>
      </c>
      <c r="H1305" t="str">
        <f>VLOOKUP(rozgrywka[[#This Row],[ID_gracza]],gracz[],4,FALSE)</f>
        <v>Polska</v>
      </c>
      <c r="I1305" t="str">
        <f>VLOOKUP(rozgrywka[[#This Row],[ID_mapy]],mapa[],2,FALSE)</f>
        <v>Portek i Madeonek</v>
      </c>
      <c r="J1305" t="str">
        <f>VLOOKUP(rozgrywka[[#This Row],[ID_mapy]],mapa[],3,FALSE)</f>
        <v>Schronisko</v>
      </c>
      <c r="K1305">
        <f>VLOOKUP(rozgrywka[[#This Row],[ID_mapy]],mapa[],4,FALSE)</f>
        <v>5</v>
      </c>
      <c r="L1305">
        <f>VLOOKUP(rozgrywka[[#This Row],[ID_mapy]],mapa[],5,FALSE)</f>
        <v>128</v>
      </c>
      <c r="M1305">
        <f>VLOOKUP(rozgrywka[[#This Row],[ID_mapy]],mapa[],6,FALSE)</f>
        <v>1000</v>
      </c>
      <c r="N1305" s="4">
        <f>MONTH(rozgrywka[[#This Row],[Data_rozgrywki]])</f>
        <v>8</v>
      </c>
      <c r="O1305" s="4">
        <f>YEAR(rozgrywka[[#This Row],[Data_rozgrywki]])</f>
        <v>2020</v>
      </c>
    </row>
    <row r="1306" spans="1:15" x14ac:dyDescent="0.25">
      <c r="A1306">
        <v>1305</v>
      </c>
      <c r="B1306">
        <v>5</v>
      </c>
      <c r="C1306">
        <v>10</v>
      </c>
      <c r="D1306" s="1">
        <v>44074</v>
      </c>
      <c r="E1306">
        <v>28.57</v>
      </c>
      <c r="F1306" t="str">
        <f>VLOOKUP(rozgrywka[[#This Row],[ID_gracza]],gracz[],2,FALSE)</f>
        <v>DJZakrÄt</v>
      </c>
      <c r="G1306" s="1">
        <f>VLOOKUP(rozgrywka[[#This Row],[ID_gracza]],gracz[],3,FALSE)</f>
        <v>44012</v>
      </c>
      <c r="H1306" t="str">
        <f>VLOOKUP(rozgrywka[[#This Row],[ID_gracza]],gracz[],4,FALSE)</f>
        <v>Polska</v>
      </c>
      <c r="I1306" t="str">
        <f>VLOOKUP(rozgrywka[[#This Row],[ID_mapy]],mapa[],2,FALSE)</f>
        <v>Portek i Madeonek</v>
      </c>
      <c r="J1306" t="str">
        <f>VLOOKUP(rozgrywka[[#This Row],[ID_mapy]],mapa[],3,FALSE)</f>
        <v>Schronisko</v>
      </c>
      <c r="K1306">
        <f>VLOOKUP(rozgrywka[[#This Row],[ID_mapy]],mapa[],4,FALSE)</f>
        <v>5</v>
      </c>
      <c r="L1306">
        <f>VLOOKUP(rozgrywka[[#This Row],[ID_mapy]],mapa[],5,FALSE)</f>
        <v>128</v>
      </c>
      <c r="M1306">
        <f>VLOOKUP(rozgrywka[[#This Row],[ID_mapy]],mapa[],6,FALSE)</f>
        <v>1000</v>
      </c>
      <c r="N1306" s="4">
        <f>MONTH(rozgrywka[[#This Row],[Data_rozgrywki]])</f>
        <v>8</v>
      </c>
      <c r="O1306" s="4">
        <f>YEAR(rozgrywka[[#This Row],[Data_rozgrywki]])</f>
        <v>2020</v>
      </c>
    </row>
    <row r="1307" spans="1:15" x14ac:dyDescent="0.25">
      <c r="A1307">
        <v>1306</v>
      </c>
      <c r="B1307">
        <v>5</v>
      </c>
      <c r="C1307">
        <v>10</v>
      </c>
      <c r="D1307" s="1">
        <v>44074</v>
      </c>
      <c r="E1307">
        <v>46.15</v>
      </c>
      <c r="F1307" t="str">
        <f>VLOOKUP(rozgrywka[[#This Row],[ID_gracza]],gracz[],2,FALSE)</f>
        <v>DJZakrÄt</v>
      </c>
      <c r="G1307" s="1">
        <f>VLOOKUP(rozgrywka[[#This Row],[ID_gracza]],gracz[],3,FALSE)</f>
        <v>44012</v>
      </c>
      <c r="H1307" t="str">
        <f>VLOOKUP(rozgrywka[[#This Row],[ID_gracza]],gracz[],4,FALSE)</f>
        <v>Polska</v>
      </c>
      <c r="I1307" t="str">
        <f>VLOOKUP(rozgrywka[[#This Row],[ID_mapy]],mapa[],2,FALSE)</f>
        <v>Portek i Madeonek</v>
      </c>
      <c r="J1307" t="str">
        <f>VLOOKUP(rozgrywka[[#This Row],[ID_mapy]],mapa[],3,FALSE)</f>
        <v>Schronisko</v>
      </c>
      <c r="K1307">
        <f>VLOOKUP(rozgrywka[[#This Row],[ID_mapy]],mapa[],4,FALSE)</f>
        <v>5</v>
      </c>
      <c r="L1307">
        <f>VLOOKUP(rozgrywka[[#This Row],[ID_mapy]],mapa[],5,FALSE)</f>
        <v>128</v>
      </c>
      <c r="M1307">
        <f>VLOOKUP(rozgrywka[[#This Row],[ID_mapy]],mapa[],6,FALSE)</f>
        <v>1000</v>
      </c>
      <c r="N1307" s="4">
        <f>MONTH(rozgrywka[[#This Row],[Data_rozgrywki]])</f>
        <v>8</v>
      </c>
      <c r="O1307" s="4">
        <f>YEAR(rozgrywka[[#This Row],[Data_rozgrywki]])</f>
        <v>2020</v>
      </c>
    </row>
    <row r="1308" spans="1:15" x14ac:dyDescent="0.25">
      <c r="A1308">
        <v>1307</v>
      </c>
      <c r="B1308">
        <v>5</v>
      </c>
      <c r="C1308">
        <v>10</v>
      </c>
      <c r="D1308" s="1">
        <v>44074</v>
      </c>
      <c r="E1308">
        <v>66.28</v>
      </c>
      <c r="F1308" t="str">
        <f>VLOOKUP(rozgrywka[[#This Row],[ID_gracza]],gracz[],2,FALSE)</f>
        <v>DJZakrÄt</v>
      </c>
      <c r="G1308" s="1">
        <f>VLOOKUP(rozgrywka[[#This Row],[ID_gracza]],gracz[],3,FALSE)</f>
        <v>44012</v>
      </c>
      <c r="H1308" t="str">
        <f>VLOOKUP(rozgrywka[[#This Row],[ID_gracza]],gracz[],4,FALSE)</f>
        <v>Polska</v>
      </c>
      <c r="I1308" t="str">
        <f>VLOOKUP(rozgrywka[[#This Row],[ID_mapy]],mapa[],2,FALSE)</f>
        <v>Portek i Madeonek</v>
      </c>
      <c r="J1308" t="str">
        <f>VLOOKUP(rozgrywka[[#This Row],[ID_mapy]],mapa[],3,FALSE)</f>
        <v>Schronisko</v>
      </c>
      <c r="K1308">
        <f>VLOOKUP(rozgrywka[[#This Row],[ID_mapy]],mapa[],4,FALSE)</f>
        <v>5</v>
      </c>
      <c r="L1308">
        <f>VLOOKUP(rozgrywka[[#This Row],[ID_mapy]],mapa[],5,FALSE)</f>
        <v>128</v>
      </c>
      <c r="M1308">
        <f>VLOOKUP(rozgrywka[[#This Row],[ID_mapy]],mapa[],6,FALSE)</f>
        <v>1000</v>
      </c>
      <c r="N1308" s="4">
        <f>MONTH(rozgrywka[[#This Row],[Data_rozgrywki]])</f>
        <v>8</v>
      </c>
      <c r="O1308" s="4">
        <f>YEAR(rozgrywka[[#This Row],[Data_rozgrywki]])</f>
        <v>2020</v>
      </c>
    </row>
    <row r="1309" spans="1:15" x14ac:dyDescent="0.25">
      <c r="A1309">
        <v>1308</v>
      </c>
      <c r="B1309">
        <v>9</v>
      </c>
      <c r="C1309">
        <v>5</v>
      </c>
      <c r="D1309" s="1">
        <v>44074</v>
      </c>
      <c r="E1309">
        <v>16.79</v>
      </c>
      <c r="F1309" t="str">
        <f>VLOOKUP(rozgrywka[[#This Row],[ID_gracza]],gracz[],2,FALSE)</f>
        <v>DerTapfen</v>
      </c>
      <c r="G1309" s="1">
        <f>VLOOKUP(rozgrywka[[#This Row],[ID_gracza]],gracz[],3,FALSE)</f>
        <v>44046</v>
      </c>
      <c r="H1309" t="str">
        <f>VLOOKUP(rozgrywka[[#This Row],[ID_gracza]],gracz[],4,FALSE)</f>
        <v>Niemcy</v>
      </c>
      <c r="I1309" t="str">
        <f>VLOOKUP(rozgrywka[[#This Row],[ID_mapy]],mapa[],2,FALSE)</f>
        <v>Rostek</v>
      </c>
      <c r="J1309" t="str">
        <f>VLOOKUP(rozgrywka[[#This Row],[ID_mapy]],mapa[],3,FALSE)</f>
        <v>Woda Edition (remix Pawełka Różyka)</v>
      </c>
      <c r="K1309">
        <f>VLOOKUP(rozgrywka[[#This Row],[ID_mapy]],mapa[],4,FALSE)</f>
        <v>5</v>
      </c>
      <c r="L1309">
        <f>VLOOKUP(rozgrywka[[#This Row],[ID_mapy]],mapa[],5,FALSE)</f>
        <v>133</v>
      </c>
      <c r="M1309">
        <f>VLOOKUP(rozgrywka[[#This Row],[ID_mapy]],mapa[],6,FALSE)</f>
        <v>1000</v>
      </c>
      <c r="N1309" s="4">
        <f>MONTH(rozgrywka[[#This Row],[Data_rozgrywki]])</f>
        <v>8</v>
      </c>
      <c r="O1309" s="4">
        <f>YEAR(rozgrywka[[#This Row],[Data_rozgrywki]])</f>
        <v>2020</v>
      </c>
    </row>
    <row r="1310" spans="1:15" x14ac:dyDescent="0.25">
      <c r="A1310">
        <v>1309</v>
      </c>
      <c r="B1310">
        <v>9</v>
      </c>
      <c r="C1310">
        <v>5</v>
      </c>
      <c r="D1310" s="1">
        <v>44074</v>
      </c>
      <c r="E1310">
        <v>23.11</v>
      </c>
      <c r="F1310" t="str">
        <f>VLOOKUP(rozgrywka[[#This Row],[ID_gracza]],gracz[],2,FALSE)</f>
        <v>DerTapfen</v>
      </c>
      <c r="G1310" s="1">
        <f>VLOOKUP(rozgrywka[[#This Row],[ID_gracza]],gracz[],3,FALSE)</f>
        <v>44046</v>
      </c>
      <c r="H1310" t="str">
        <f>VLOOKUP(rozgrywka[[#This Row],[ID_gracza]],gracz[],4,FALSE)</f>
        <v>Niemcy</v>
      </c>
      <c r="I1310" t="str">
        <f>VLOOKUP(rozgrywka[[#This Row],[ID_mapy]],mapa[],2,FALSE)</f>
        <v>Rostek</v>
      </c>
      <c r="J1310" t="str">
        <f>VLOOKUP(rozgrywka[[#This Row],[ID_mapy]],mapa[],3,FALSE)</f>
        <v>Woda Edition (remix Pawełka Różyka)</v>
      </c>
      <c r="K1310">
        <f>VLOOKUP(rozgrywka[[#This Row],[ID_mapy]],mapa[],4,FALSE)</f>
        <v>5</v>
      </c>
      <c r="L1310">
        <f>VLOOKUP(rozgrywka[[#This Row],[ID_mapy]],mapa[],5,FALSE)</f>
        <v>133</v>
      </c>
      <c r="M1310">
        <f>VLOOKUP(rozgrywka[[#This Row],[ID_mapy]],mapa[],6,FALSE)</f>
        <v>1000</v>
      </c>
      <c r="N1310" s="4">
        <f>MONTH(rozgrywka[[#This Row],[Data_rozgrywki]])</f>
        <v>8</v>
      </c>
      <c r="O1310" s="4">
        <f>YEAR(rozgrywka[[#This Row],[Data_rozgrywki]])</f>
        <v>2020</v>
      </c>
    </row>
    <row r="1311" spans="1:15" x14ac:dyDescent="0.25">
      <c r="A1311">
        <v>1310</v>
      </c>
      <c r="B1311">
        <v>9</v>
      </c>
      <c r="C1311">
        <v>5</v>
      </c>
      <c r="D1311" s="1">
        <v>44074</v>
      </c>
      <c r="E1311">
        <v>28.94</v>
      </c>
      <c r="F1311" t="str">
        <f>VLOOKUP(rozgrywka[[#This Row],[ID_gracza]],gracz[],2,FALSE)</f>
        <v>DerTapfen</v>
      </c>
      <c r="G1311" s="1">
        <f>VLOOKUP(rozgrywka[[#This Row],[ID_gracza]],gracz[],3,FALSE)</f>
        <v>44046</v>
      </c>
      <c r="H1311" t="str">
        <f>VLOOKUP(rozgrywka[[#This Row],[ID_gracza]],gracz[],4,FALSE)</f>
        <v>Niemcy</v>
      </c>
      <c r="I1311" t="str">
        <f>VLOOKUP(rozgrywka[[#This Row],[ID_mapy]],mapa[],2,FALSE)</f>
        <v>Rostek</v>
      </c>
      <c r="J1311" t="str">
        <f>VLOOKUP(rozgrywka[[#This Row],[ID_mapy]],mapa[],3,FALSE)</f>
        <v>Woda Edition (remix Pawełka Różyka)</v>
      </c>
      <c r="K1311">
        <f>VLOOKUP(rozgrywka[[#This Row],[ID_mapy]],mapa[],4,FALSE)</f>
        <v>5</v>
      </c>
      <c r="L1311">
        <f>VLOOKUP(rozgrywka[[#This Row],[ID_mapy]],mapa[],5,FALSE)</f>
        <v>133</v>
      </c>
      <c r="M1311">
        <f>VLOOKUP(rozgrywka[[#This Row],[ID_mapy]],mapa[],6,FALSE)</f>
        <v>1000</v>
      </c>
      <c r="N1311" s="4">
        <f>MONTH(rozgrywka[[#This Row],[Data_rozgrywki]])</f>
        <v>8</v>
      </c>
      <c r="O1311" s="4">
        <f>YEAR(rozgrywka[[#This Row],[Data_rozgrywki]])</f>
        <v>2020</v>
      </c>
    </row>
    <row r="1312" spans="1:15" x14ac:dyDescent="0.25">
      <c r="A1312">
        <v>1311</v>
      </c>
      <c r="B1312">
        <v>9</v>
      </c>
      <c r="C1312">
        <v>5</v>
      </c>
      <c r="D1312" s="1">
        <v>44074</v>
      </c>
      <c r="E1312">
        <v>43.54</v>
      </c>
      <c r="F1312" t="str">
        <f>VLOOKUP(rozgrywka[[#This Row],[ID_gracza]],gracz[],2,FALSE)</f>
        <v>DerTapfen</v>
      </c>
      <c r="G1312" s="1">
        <f>VLOOKUP(rozgrywka[[#This Row],[ID_gracza]],gracz[],3,FALSE)</f>
        <v>44046</v>
      </c>
      <c r="H1312" t="str">
        <f>VLOOKUP(rozgrywka[[#This Row],[ID_gracza]],gracz[],4,FALSE)</f>
        <v>Niemcy</v>
      </c>
      <c r="I1312" t="str">
        <f>VLOOKUP(rozgrywka[[#This Row],[ID_mapy]],mapa[],2,FALSE)</f>
        <v>Rostek</v>
      </c>
      <c r="J1312" t="str">
        <f>VLOOKUP(rozgrywka[[#This Row],[ID_mapy]],mapa[],3,FALSE)</f>
        <v>Woda Edition (remix Pawełka Różyka)</v>
      </c>
      <c r="K1312">
        <f>VLOOKUP(rozgrywka[[#This Row],[ID_mapy]],mapa[],4,FALSE)</f>
        <v>5</v>
      </c>
      <c r="L1312">
        <f>VLOOKUP(rozgrywka[[#This Row],[ID_mapy]],mapa[],5,FALSE)</f>
        <v>133</v>
      </c>
      <c r="M1312">
        <f>VLOOKUP(rozgrywka[[#This Row],[ID_mapy]],mapa[],6,FALSE)</f>
        <v>1000</v>
      </c>
      <c r="N1312" s="4">
        <f>MONTH(rozgrywka[[#This Row],[Data_rozgrywki]])</f>
        <v>8</v>
      </c>
      <c r="O1312" s="4">
        <f>YEAR(rozgrywka[[#This Row],[Data_rozgrywki]])</f>
        <v>2020</v>
      </c>
    </row>
    <row r="1313" spans="1:15" x14ac:dyDescent="0.25">
      <c r="A1313">
        <v>1312</v>
      </c>
      <c r="B1313">
        <v>9</v>
      </c>
      <c r="C1313">
        <v>5</v>
      </c>
      <c r="D1313" s="1">
        <v>44074</v>
      </c>
      <c r="E1313">
        <v>44.92</v>
      </c>
      <c r="F1313" t="str">
        <f>VLOOKUP(rozgrywka[[#This Row],[ID_gracza]],gracz[],2,FALSE)</f>
        <v>DerTapfen</v>
      </c>
      <c r="G1313" s="1">
        <f>VLOOKUP(rozgrywka[[#This Row],[ID_gracza]],gracz[],3,FALSE)</f>
        <v>44046</v>
      </c>
      <c r="H1313" t="str">
        <f>VLOOKUP(rozgrywka[[#This Row],[ID_gracza]],gracz[],4,FALSE)</f>
        <v>Niemcy</v>
      </c>
      <c r="I1313" t="str">
        <f>VLOOKUP(rozgrywka[[#This Row],[ID_mapy]],mapa[],2,FALSE)</f>
        <v>Rostek</v>
      </c>
      <c r="J1313" t="str">
        <f>VLOOKUP(rozgrywka[[#This Row],[ID_mapy]],mapa[],3,FALSE)</f>
        <v>Woda Edition (remix Pawełka Różyka)</v>
      </c>
      <c r="K1313">
        <f>VLOOKUP(rozgrywka[[#This Row],[ID_mapy]],mapa[],4,FALSE)</f>
        <v>5</v>
      </c>
      <c r="L1313">
        <f>VLOOKUP(rozgrywka[[#This Row],[ID_mapy]],mapa[],5,FALSE)</f>
        <v>133</v>
      </c>
      <c r="M1313">
        <f>VLOOKUP(rozgrywka[[#This Row],[ID_mapy]],mapa[],6,FALSE)</f>
        <v>1000</v>
      </c>
      <c r="N1313" s="4">
        <f>MONTH(rozgrywka[[#This Row],[Data_rozgrywki]])</f>
        <v>8</v>
      </c>
      <c r="O1313" s="4">
        <f>YEAR(rozgrywka[[#This Row],[Data_rozgrywki]])</f>
        <v>2020</v>
      </c>
    </row>
    <row r="1314" spans="1:15" x14ac:dyDescent="0.25">
      <c r="A1314">
        <v>1313</v>
      </c>
      <c r="B1314">
        <v>12</v>
      </c>
      <c r="C1314">
        <v>18</v>
      </c>
      <c r="D1314" s="1">
        <v>44074</v>
      </c>
      <c r="E1314">
        <v>48</v>
      </c>
      <c r="F1314" t="str">
        <f>VLOOKUP(rozgrywka[[#This Row],[ID_gracza]],gracz[],2,FALSE)</f>
        <v>NieTrafiam</v>
      </c>
      <c r="G1314" s="1">
        <f>VLOOKUP(rozgrywka[[#This Row],[ID_gracza]],gracz[],3,FALSE)</f>
        <v>43988</v>
      </c>
      <c r="H1314" t="str">
        <f>VLOOKUP(rozgrywka[[#This Row],[ID_gracza]],gracz[],4,FALSE)</f>
        <v>Polska</v>
      </c>
      <c r="I1314" t="str">
        <f>VLOOKUP(rozgrywka[[#This Row],[ID_mapy]],mapa[],2,FALSE)</f>
        <v>Aviciuś</v>
      </c>
      <c r="J1314" t="str">
        <f>VLOOKUP(rozgrywka[[#This Row],[ID_mapy]],mapa[],3,FALSE)</f>
        <v>Obudź Mnie Proszę</v>
      </c>
      <c r="K1314">
        <f>VLOOKUP(rozgrywka[[#This Row],[ID_mapy]],mapa[],4,FALSE)</f>
        <v>5</v>
      </c>
      <c r="L1314">
        <f>VLOOKUP(rozgrywka[[#This Row],[ID_mapy]],mapa[],5,FALSE)</f>
        <v>124</v>
      </c>
      <c r="M1314">
        <f>VLOOKUP(rozgrywka[[#This Row],[ID_mapy]],mapa[],6,FALSE)</f>
        <v>1000</v>
      </c>
      <c r="N1314" s="4">
        <f>MONTH(rozgrywka[[#This Row],[Data_rozgrywki]])</f>
        <v>8</v>
      </c>
      <c r="O1314" s="4">
        <f>YEAR(rozgrywka[[#This Row],[Data_rozgrywki]])</f>
        <v>2020</v>
      </c>
    </row>
    <row r="1315" spans="1:15" x14ac:dyDescent="0.25">
      <c r="A1315">
        <v>1314</v>
      </c>
      <c r="B1315">
        <v>5</v>
      </c>
      <c r="C1315">
        <v>10</v>
      </c>
      <c r="D1315" s="1">
        <v>44075</v>
      </c>
      <c r="E1315">
        <v>45.92</v>
      </c>
      <c r="F1315" t="str">
        <f>VLOOKUP(rozgrywka[[#This Row],[ID_gracza]],gracz[],2,FALSE)</f>
        <v>DJZakrÄt</v>
      </c>
      <c r="G1315" s="1">
        <f>VLOOKUP(rozgrywka[[#This Row],[ID_gracza]],gracz[],3,FALSE)</f>
        <v>44012</v>
      </c>
      <c r="H1315" t="str">
        <f>VLOOKUP(rozgrywka[[#This Row],[ID_gracza]],gracz[],4,FALSE)</f>
        <v>Polska</v>
      </c>
      <c r="I1315" t="str">
        <f>VLOOKUP(rozgrywka[[#This Row],[ID_mapy]],mapa[],2,FALSE)</f>
        <v>Portek i Madeonek</v>
      </c>
      <c r="J1315" t="str">
        <f>VLOOKUP(rozgrywka[[#This Row],[ID_mapy]],mapa[],3,FALSE)</f>
        <v>Schronisko</v>
      </c>
      <c r="K1315">
        <f>VLOOKUP(rozgrywka[[#This Row],[ID_mapy]],mapa[],4,FALSE)</f>
        <v>5</v>
      </c>
      <c r="L1315">
        <f>VLOOKUP(rozgrywka[[#This Row],[ID_mapy]],mapa[],5,FALSE)</f>
        <v>128</v>
      </c>
      <c r="M1315">
        <f>VLOOKUP(rozgrywka[[#This Row],[ID_mapy]],mapa[],6,FALSE)</f>
        <v>1000</v>
      </c>
      <c r="N1315" s="4">
        <f>MONTH(rozgrywka[[#This Row],[Data_rozgrywki]])</f>
        <v>9</v>
      </c>
      <c r="O1315" s="4">
        <f>YEAR(rozgrywka[[#This Row],[Data_rozgrywki]])</f>
        <v>2020</v>
      </c>
    </row>
    <row r="1316" spans="1:15" x14ac:dyDescent="0.25">
      <c r="A1316">
        <v>1315</v>
      </c>
      <c r="B1316">
        <v>9</v>
      </c>
      <c r="C1316">
        <v>5</v>
      </c>
      <c r="D1316" s="1">
        <v>44075</v>
      </c>
      <c r="E1316">
        <v>53.39</v>
      </c>
      <c r="F1316" t="str">
        <f>VLOOKUP(rozgrywka[[#This Row],[ID_gracza]],gracz[],2,FALSE)</f>
        <v>DerTapfen</v>
      </c>
      <c r="G1316" s="1">
        <f>VLOOKUP(rozgrywka[[#This Row],[ID_gracza]],gracz[],3,FALSE)</f>
        <v>44046</v>
      </c>
      <c r="H1316" t="str">
        <f>VLOOKUP(rozgrywka[[#This Row],[ID_gracza]],gracz[],4,FALSE)</f>
        <v>Niemcy</v>
      </c>
      <c r="I1316" t="str">
        <f>VLOOKUP(rozgrywka[[#This Row],[ID_mapy]],mapa[],2,FALSE)</f>
        <v>Rostek</v>
      </c>
      <c r="J1316" t="str">
        <f>VLOOKUP(rozgrywka[[#This Row],[ID_mapy]],mapa[],3,FALSE)</f>
        <v>Woda Edition (remix Pawełka Różyka)</v>
      </c>
      <c r="K1316">
        <f>VLOOKUP(rozgrywka[[#This Row],[ID_mapy]],mapa[],4,FALSE)</f>
        <v>5</v>
      </c>
      <c r="L1316">
        <f>VLOOKUP(rozgrywka[[#This Row],[ID_mapy]],mapa[],5,FALSE)</f>
        <v>133</v>
      </c>
      <c r="M1316">
        <f>VLOOKUP(rozgrywka[[#This Row],[ID_mapy]],mapa[],6,FALSE)</f>
        <v>1000</v>
      </c>
      <c r="N1316" s="4">
        <f>MONTH(rozgrywka[[#This Row],[Data_rozgrywki]])</f>
        <v>9</v>
      </c>
      <c r="O1316" s="4">
        <f>YEAR(rozgrywka[[#This Row],[Data_rozgrywki]])</f>
        <v>2020</v>
      </c>
    </row>
    <row r="1317" spans="1:15" x14ac:dyDescent="0.25">
      <c r="A1317">
        <v>1316</v>
      </c>
      <c r="B1317">
        <v>9</v>
      </c>
      <c r="C1317">
        <v>5</v>
      </c>
      <c r="D1317" s="1">
        <v>44075</v>
      </c>
      <c r="E1317">
        <v>43.44</v>
      </c>
      <c r="F1317" t="str">
        <f>VLOOKUP(rozgrywka[[#This Row],[ID_gracza]],gracz[],2,FALSE)</f>
        <v>DerTapfen</v>
      </c>
      <c r="G1317" s="1">
        <f>VLOOKUP(rozgrywka[[#This Row],[ID_gracza]],gracz[],3,FALSE)</f>
        <v>44046</v>
      </c>
      <c r="H1317" t="str">
        <f>VLOOKUP(rozgrywka[[#This Row],[ID_gracza]],gracz[],4,FALSE)</f>
        <v>Niemcy</v>
      </c>
      <c r="I1317" t="str">
        <f>VLOOKUP(rozgrywka[[#This Row],[ID_mapy]],mapa[],2,FALSE)</f>
        <v>Rostek</v>
      </c>
      <c r="J1317" t="str">
        <f>VLOOKUP(rozgrywka[[#This Row],[ID_mapy]],mapa[],3,FALSE)</f>
        <v>Woda Edition (remix Pawełka Różyka)</v>
      </c>
      <c r="K1317">
        <f>VLOOKUP(rozgrywka[[#This Row],[ID_mapy]],mapa[],4,FALSE)</f>
        <v>5</v>
      </c>
      <c r="L1317">
        <f>VLOOKUP(rozgrywka[[#This Row],[ID_mapy]],mapa[],5,FALSE)</f>
        <v>133</v>
      </c>
      <c r="M1317">
        <f>VLOOKUP(rozgrywka[[#This Row],[ID_mapy]],mapa[],6,FALSE)</f>
        <v>1000</v>
      </c>
      <c r="N1317" s="4">
        <f>MONTH(rozgrywka[[#This Row],[Data_rozgrywki]])</f>
        <v>9</v>
      </c>
      <c r="O1317" s="4">
        <f>YEAR(rozgrywka[[#This Row],[Data_rozgrywki]])</f>
        <v>2020</v>
      </c>
    </row>
    <row r="1318" spans="1:15" x14ac:dyDescent="0.25">
      <c r="A1318">
        <v>1317</v>
      </c>
      <c r="B1318">
        <v>9</v>
      </c>
      <c r="C1318">
        <v>5</v>
      </c>
      <c r="D1318" s="1">
        <v>44075</v>
      </c>
      <c r="E1318">
        <v>52.73</v>
      </c>
      <c r="F1318" t="str">
        <f>VLOOKUP(rozgrywka[[#This Row],[ID_gracza]],gracz[],2,FALSE)</f>
        <v>DerTapfen</v>
      </c>
      <c r="G1318" s="1">
        <f>VLOOKUP(rozgrywka[[#This Row],[ID_gracza]],gracz[],3,FALSE)</f>
        <v>44046</v>
      </c>
      <c r="H1318" t="str">
        <f>VLOOKUP(rozgrywka[[#This Row],[ID_gracza]],gracz[],4,FALSE)</f>
        <v>Niemcy</v>
      </c>
      <c r="I1318" t="str">
        <f>VLOOKUP(rozgrywka[[#This Row],[ID_mapy]],mapa[],2,FALSE)</f>
        <v>Rostek</v>
      </c>
      <c r="J1318" t="str">
        <f>VLOOKUP(rozgrywka[[#This Row],[ID_mapy]],mapa[],3,FALSE)</f>
        <v>Woda Edition (remix Pawełka Różyka)</v>
      </c>
      <c r="K1318">
        <f>VLOOKUP(rozgrywka[[#This Row],[ID_mapy]],mapa[],4,FALSE)</f>
        <v>5</v>
      </c>
      <c r="L1318">
        <f>VLOOKUP(rozgrywka[[#This Row],[ID_mapy]],mapa[],5,FALSE)</f>
        <v>133</v>
      </c>
      <c r="M1318">
        <f>VLOOKUP(rozgrywka[[#This Row],[ID_mapy]],mapa[],6,FALSE)</f>
        <v>1000</v>
      </c>
      <c r="N1318" s="4">
        <f>MONTH(rozgrywka[[#This Row],[Data_rozgrywki]])</f>
        <v>9</v>
      </c>
      <c r="O1318" s="4">
        <f>YEAR(rozgrywka[[#This Row],[Data_rozgrywki]])</f>
        <v>2020</v>
      </c>
    </row>
    <row r="1319" spans="1:15" x14ac:dyDescent="0.25">
      <c r="A1319">
        <v>1318</v>
      </c>
      <c r="B1319">
        <v>9</v>
      </c>
      <c r="C1319">
        <v>5</v>
      </c>
      <c r="D1319" s="1">
        <v>44075</v>
      </c>
      <c r="E1319">
        <v>56.97</v>
      </c>
      <c r="F1319" t="str">
        <f>VLOOKUP(rozgrywka[[#This Row],[ID_gracza]],gracz[],2,FALSE)</f>
        <v>DerTapfen</v>
      </c>
      <c r="G1319" s="1">
        <f>VLOOKUP(rozgrywka[[#This Row],[ID_gracza]],gracz[],3,FALSE)</f>
        <v>44046</v>
      </c>
      <c r="H1319" t="str">
        <f>VLOOKUP(rozgrywka[[#This Row],[ID_gracza]],gracz[],4,FALSE)</f>
        <v>Niemcy</v>
      </c>
      <c r="I1319" t="str">
        <f>VLOOKUP(rozgrywka[[#This Row],[ID_mapy]],mapa[],2,FALSE)</f>
        <v>Rostek</v>
      </c>
      <c r="J1319" t="str">
        <f>VLOOKUP(rozgrywka[[#This Row],[ID_mapy]],mapa[],3,FALSE)</f>
        <v>Woda Edition (remix Pawełka Różyka)</v>
      </c>
      <c r="K1319">
        <f>VLOOKUP(rozgrywka[[#This Row],[ID_mapy]],mapa[],4,FALSE)</f>
        <v>5</v>
      </c>
      <c r="L1319">
        <f>VLOOKUP(rozgrywka[[#This Row],[ID_mapy]],mapa[],5,FALSE)</f>
        <v>133</v>
      </c>
      <c r="M1319">
        <f>VLOOKUP(rozgrywka[[#This Row],[ID_mapy]],mapa[],6,FALSE)</f>
        <v>1000</v>
      </c>
      <c r="N1319" s="4">
        <f>MONTH(rozgrywka[[#This Row],[Data_rozgrywki]])</f>
        <v>9</v>
      </c>
      <c r="O1319" s="4">
        <f>YEAR(rozgrywka[[#This Row],[Data_rozgrywki]])</f>
        <v>2020</v>
      </c>
    </row>
    <row r="1320" spans="1:15" x14ac:dyDescent="0.25">
      <c r="A1320">
        <v>1319</v>
      </c>
      <c r="B1320">
        <v>9</v>
      </c>
      <c r="C1320">
        <v>5</v>
      </c>
      <c r="D1320" s="1">
        <v>44075</v>
      </c>
      <c r="E1320">
        <v>66.69</v>
      </c>
      <c r="F1320" t="str">
        <f>VLOOKUP(rozgrywka[[#This Row],[ID_gracza]],gracz[],2,FALSE)</f>
        <v>DerTapfen</v>
      </c>
      <c r="G1320" s="1">
        <f>VLOOKUP(rozgrywka[[#This Row],[ID_gracza]],gracz[],3,FALSE)</f>
        <v>44046</v>
      </c>
      <c r="H1320" t="str">
        <f>VLOOKUP(rozgrywka[[#This Row],[ID_gracza]],gracz[],4,FALSE)</f>
        <v>Niemcy</v>
      </c>
      <c r="I1320" t="str">
        <f>VLOOKUP(rozgrywka[[#This Row],[ID_mapy]],mapa[],2,FALSE)</f>
        <v>Rostek</v>
      </c>
      <c r="J1320" t="str">
        <f>VLOOKUP(rozgrywka[[#This Row],[ID_mapy]],mapa[],3,FALSE)</f>
        <v>Woda Edition (remix Pawełka Różyka)</v>
      </c>
      <c r="K1320">
        <f>VLOOKUP(rozgrywka[[#This Row],[ID_mapy]],mapa[],4,FALSE)</f>
        <v>5</v>
      </c>
      <c r="L1320">
        <f>VLOOKUP(rozgrywka[[#This Row],[ID_mapy]],mapa[],5,FALSE)</f>
        <v>133</v>
      </c>
      <c r="M1320">
        <f>VLOOKUP(rozgrywka[[#This Row],[ID_mapy]],mapa[],6,FALSE)</f>
        <v>1000</v>
      </c>
      <c r="N1320" s="4">
        <f>MONTH(rozgrywka[[#This Row],[Data_rozgrywki]])</f>
        <v>9</v>
      </c>
      <c r="O1320" s="4">
        <f>YEAR(rozgrywka[[#This Row],[Data_rozgrywki]])</f>
        <v>2020</v>
      </c>
    </row>
    <row r="1321" spans="1:15" x14ac:dyDescent="0.25">
      <c r="A1321">
        <v>1320</v>
      </c>
      <c r="B1321">
        <v>9</v>
      </c>
      <c r="C1321">
        <v>6</v>
      </c>
      <c r="D1321" s="1">
        <v>44075</v>
      </c>
      <c r="E1321">
        <v>16.239999999999998</v>
      </c>
      <c r="F1321" t="str">
        <f>VLOOKUP(rozgrywka[[#This Row],[ID_gracza]],gracz[],2,FALSE)</f>
        <v>DerTapfen</v>
      </c>
      <c r="G1321" s="1">
        <f>VLOOKUP(rozgrywka[[#This Row],[ID_gracza]],gracz[],3,FALSE)</f>
        <v>44046</v>
      </c>
      <c r="H1321" t="str">
        <f>VLOOKUP(rozgrywka[[#This Row],[ID_gracza]],gracz[],4,FALSE)</f>
        <v>Niemcy</v>
      </c>
      <c r="I1321" t="str">
        <f>VLOOKUP(rozgrywka[[#This Row],[ID_mapy]],mapa[],2,FALSE)</f>
        <v>Ramzes B.</v>
      </c>
      <c r="J1321" t="str">
        <f>VLOOKUP(rozgrywka[[#This Row],[ID_mapy]],mapa[],3,FALSE)</f>
        <v>FlakiPycha</v>
      </c>
      <c r="K1321">
        <f>VLOOKUP(rozgrywka[[#This Row],[ID_mapy]],mapa[],4,FALSE)</f>
        <v>6</v>
      </c>
      <c r="L1321">
        <f>VLOOKUP(rozgrywka[[#This Row],[ID_mapy]],mapa[],5,FALSE)</f>
        <v>130</v>
      </c>
      <c r="M1321">
        <f>VLOOKUP(rozgrywka[[#This Row],[ID_mapy]],mapa[],6,FALSE)</f>
        <v>1200</v>
      </c>
      <c r="N1321" s="4">
        <f>MONTH(rozgrywka[[#This Row],[Data_rozgrywki]])</f>
        <v>9</v>
      </c>
      <c r="O1321" s="4">
        <f>YEAR(rozgrywka[[#This Row],[Data_rozgrywki]])</f>
        <v>2020</v>
      </c>
    </row>
    <row r="1322" spans="1:15" x14ac:dyDescent="0.25">
      <c r="A1322">
        <v>1321</v>
      </c>
      <c r="B1322">
        <v>9</v>
      </c>
      <c r="C1322">
        <v>6</v>
      </c>
      <c r="D1322" s="1">
        <v>44075</v>
      </c>
      <c r="E1322">
        <v>17.420000000000002</v>
      </c>
      <c r="F1322" t="str">
        <f>VLOOKUP(rozgrywka[[#This Row],[ID_gracza]],gracz[],2,FALSE)</f>
        <v>DerTapfen</v>
      </c>
      <c r="G1322" s="1">
        <f>VLOOKUP(rozgrywka[[#This Row],[ID_gracza]],gracz[],3,FALSE)</f>
        <v>44046</v>
      </c>
      <c r="H1322" t="str">
        <f>VLOOKUP(rozgrywka[[#This Row],[ID_gracza]],gracz[],4,FALSE)</f>
        <v>Niemcy</v>
      </c>
      <c r="I1322" t="str">
        <f>VLOOKUP(rozgrywka[[#This Row],[ID_mapy]],mapa[],2,FALSE)</f>
        <v>Ramzes B.</v>
      </c>
      <c r="J1322" t="str">
        <f>VLOOKUP(rozgrywka[[#This Row],[ID_mapy]],mapa[],3,FALSE)</f>
        <v>FlakiPycha</v>
      </c>
      <c r="K1322">
        <f>VLOOKUP(rozgrywka[[#This Row],[ID_mapy]],mapa[],4,FALSE)</f>
        <v>6</v>
      </c>
      <c r="L1322">
        <f>VLOOKUP(rozgrywka[[#This Row],[ID_mapy]],mapa[],5,FALSE)</f>
        <v>130</v>
      </c>
      <c r="M1322">
        <f>VLOOKUP(rozgrywka[[#This Row],[ID_mapy]],mapa[],6,FALSE)</f>
        <v>1200</v>
      </c>
      <c r="N1322" s="4">
        <f>MONTH(rozgrywka[[#This Row],[Data_rozgrywki]])</f>
        <v>9</v>
      </c>
      <c r="O1322" s="4">
        <f>YEAR(rozgrywka[[#This Row],[Data_rozgrywki]])</f>
        <v>2020</v>
      </c>
    </row>
    <row r="1323" spans="1:15" x14ac:dyDescent="0.25">
      <c r="A1323">
        <v>1322</v>
      </c>
      <c r="B1323">
        <v>9</v>
      </c>
      <c r="C1323">
        <v>6</v>
      </c>
      <c r="D1323" s="1">
        <v>44075</v>
      </c>
      <c r="E1323">
        <v>25.51</v>
      </c>
      <c r="F1323" t="str">
        <f>VLOOKUP(rozgrywka[[#This Row],[ID_gracza]],gracz[],2,FALSE)</f>
        <v>DerTapfen</v>
      </c>
      <c r="G1323" s="1">
        <f>VLOOKUP(rozgrywka[[#This Row],[ID_gracza]],gracz[],3,FALSE)</f>
        <v>44046</v>
      </c>
      <c r="H1323" t="str">
        <f>VLOOKUP(rozgrywka[[#This Row],[ID_gracza]],gracz[],4,FALSE)</f>
        <v>Niemcy</v>
      </c>
      <c r="I1323" t="str">
        <f>VLOOKUP(rozgrywka[[#This Row],[ID_mapy]],mapa[],2,FALSE)</f>
        <v>Ramzes B.</v>
      </c>
      <c r="J1323" t="str">
        <f>VLOOKUP(rozgrywka[[#This Row],[ID_mapy]],mapa[],3,FALSE)</f>
        <v>FlakiPycha</v>
      </c>
      <c r="K1323">
        <f>VLOOKUP(rozgrywka[[#This Row],[ID_mapy]],mapa[],4,FALSE)</f>
        <v>6</v>
      </c>
      <c r="L1323">
        <f>VLOOKUP(rozgrywka[[#This Row],[ID_mapy]],mapa[],5,FALSE)</f>
        <v>130</v>
      </c>
      <c r="M1323">
        <f>VLOOKUP(rozgrywka[[#This Row],[ID_mapy]],mapa[],6,FALSE)</f>
        <v>1200</v>
      </c>
      <c r="N1323" s="4">
        <f>MONTH(rozgrywka[[#This Row],[Data_rozgrywki]])</f>
        <v>9</v>
      </c>
      <c r="O1323" s="4">
        <f>YEAR(rozgrywka[[#This Row],[Data_rozgrywki]])</f>
        <v>2020</v>
      </c>
    </row>
    <row r="1324" spans="1:15" x14ac:dyDescent="0.25">
      <c r="A1324">
        <v>1323</v>
      </c>
      <c r="B1324">
        <v>12</v>
      </c>
      <c r="C1324">
        <v>18</v>
      </c>
      <c r="D1324" s="1">
        <v>44075</v>
      </c>
      <c r="E1324">
        <v>57.3</v>
      </c>
      <c r="F1324" t="str">
        <f>VLOOKUP(rozgrywka[[#This Row],[ID_gracza]],gracz[],2,FALSE)</f>
        <v>NieTrafiam</v>
      </c>
      <c r="G1324" s="1">
        <f>VLOOKUP(rozgrywka[[#This Row],[ID_gracza]],gracz[],3,FALSE)</f>
        <v>43988</v>
      </c>
      <c r="H1324" t="str">
        <f>VLOOKUP(rozgrywka[[#This Row],[ID_gracza]],gracz[],4,FALSE)</f>
        <v>Polska</v>
      </c>
      <c r="I1324" t="str">
        <f>VLOOKUP(rozgrywka[[#This Row],[ID_mapy]],mapa[],2,FALSE)</f>
        <v>Aviciuś</v>
      </c>
      <c r="J1324" t="str">
        <f>VLOOKUP(rozgrywka[[#This Row],[ID_mapy]],mapa[],3,FALSE)</f>
        <v>Obudź Mnie Proszę</v>
      </c>
      <c r="K1324">
        <f>VLOOKUP(rozgrywka[[#This Row],[ID_mapy]],mapa[],4,FALSE)</f>
        <v>5</v>
      </c>
      <c r="L1324">
        <f>VLOOKUP(rozgrywka[[#This Row],[ID_mapy]],mapa[],5,FALSE)</f>
        <v>124</v>
      </c>
      <c r="M1324">
        <f>VLOOKUP(rozgrywka[[#This Row],[ID_mapy]],mapa[],6,FALSE)</f>
        <v>1000</v>
      </c>
      <c r="N1324" s="4">
        <f>MONTH(rozgrywka[[#This Row],[Data_rozgrywki]])</f>
        <v>9</v>
      </c>
      <c r="O1324" s="4">
        <f>YEAR(rozgrywka[[#This Row],[Data_rozgrywki]])</f>
        <v>2020</v>
      </c>
    </row>
    <row r="1325" spans="1:15" x14ac:dyDescent="0.25">
      <c r="A1325">
        <v>1324</v>
      </c>
      <c r="B1325">
        <v>9</v>
      </c>
      <c r="C1325">
        <v>6</v>
      </c>
      <c r="D1325" s="1">
        <v>44076</v>
      </c>
      <c r="E1325">
        <v>45.84</v>
      </c>
      <c r="F1325" t="str">
        <f>VLOOKUP(rozgrywka[[#This Row],[ID_gracza]],gracz[],2,FALSE)</f>
        <v>DerTapfen</v>
      </c>
      <c r="G1325" s="1">
        <f>VLOOKUP(rozgrywka[[#This Row],[ID_gracza]],gracz[],3,FALSE)</f>
        <v>44046</v>
      </c>
      <c r="H1325" t="str">
        <f>VLOOKUP(rozgrywka[[#This Row],[ID_gracza]],gracz[],4,FALSE)</f>
        <v>Niemcy</v>
      </c>
      <c r="I1325" t="str">
        <f>VLOOKUP(rozgrywka[[#This Row],[ID_mapy]],mapa[],2,FALSE)</f>
        <v>Ramzes B.</v>
      </c>
      <c r="J1325" t="str">
        <f>VLOOKUP(rozgrywka[[#This Row],[ID_mapy]],mapa[],3,FALSE)</f>
        <v>FlakiPycha</v>
      </c>
      <c r="K1325">
        <f>VLOOKUP(rozgrywka[[#This Row],[ID_mapy]],mapa[],4,FALSE)</f>
        <v>6</v>
      </c>
      <c r="L1325">
        <f>VLOOKUP(rozgrywka[[#This Row],[ID_mapy]],mapa[],5,FALSE)</f>
        <v>130</v>
      </c>
      <c r="M1325">
        <f>VLOOKUP(rozgrywka[[#This Row],[ID_mapy]],mapa[],6,FALSE)</f>
        <v>1200</v>
      </c>
      <c r="N1325" s="4">
        <f>MONTH(rozgrywka[[#This Row],[Data_rozgrywki]])</f>
        <v>9</v>
      </c>
      <c r="O1325" s="4">
        <f>YEAR(rozgrywka[[#This Row],[Data_rozgrywki]])</f>
        <v>2020</v>
      </c>
    </row>
    <row r="1326" spans="1:15" x14ac:dyDescent="0.25">
      <c r="A1326">
        <v>1325</v>
      </c>
      <c r="B1326">
        <v>9</v>
      </c>
      <c r="C1326">
        <v>6</v>
      </c>
      <c r="D1326" s="1">
        <v>44076</v>
      </c>
      <c r="E1326">
        <v>45.84</v>
      </c>
      <c r="F1326" t="str">
        <f>VLOOKUP(rozgrywka[[#This Row],[ID_gracza]],gracz[],2,FALSE)</f>
        <v>DerTapfen</v>
      </c>
      <c r="G1326" s="1">
        <f>VLOOKUP(rozgrywka[[#This Row],[ID_gracza]],gracz[],3,FALSE)</f>
        <v>44046</v>
      </c>
      <c r="H1326" t="str">
        <f>VLOOKUP(rozgrywka[[#This Row],[ID_gracza]],gracz[],4,FALSE)</f>
        <v>Niemcy</v>
      </c>
      <c r="I1326" t="str">
        <f>VLOOKUP(rozgrywka[[#This Row],[ID_mapy]],mapa[],2,FALSE)</f>
        <v>Ramzes B.</v>
      </c>
      <c r="J1326" t="str">
        <f>VLOOKUP(rozgrywka[[#This Row],[ID_mapy]],mapa[],3,FALSE)</f>
        <v>FlakiPycha</v>
      </c>
      <c r="K1326">
        <f>VLOOKUP(rozgrywka[[#This Row],[ID_mapy]],mapa[],4,FALSE)</f>
        <v>6</v>
      </c>
      <c r="L1326">
        <f>VLOOKUP(rozgrywka[[#This Row],[ID_mapy]],mapa[],5,FALSE)</f>
        <v>130</v>
      </c>
      <c r="M1326">
        <f>VLOOKUP(rozgrywka[[#This Row],[ID_mapy]],mapa[],6,FALSE)</f>
        <v>1200</v>
      </c>
      <c r="N1326" s="4">
        <f>MONTH(rozgrywka[[#This Row],[Data_rozgrywki]])</f>
        <v>9</v>
      </c>
      <c r="O1326" s="4">
        <f>YEAR(rozgrywka[[#This Row],[Data_rozgrywki]])</f>
        <v>2020</v>
      </c>
    </row>
    <row r="1327" spans="1:15" x14ac:dyDescent="0.25">
      <c r="A1327">
        <v>1326</v>
      </c>
      <c r="B1327">
        <v>9</v>
      </c>
      <c r="C1327">
        <v>6</v>
      </c>
      <c r="D1327" s="1">
        <v>44076</v>
      </c>
      <c r="E1327">
        <v>52.5</v>
      </c>
      <c r="F1327" t="str">
        <f>VLOOKUP(rozgrywka[[#This Row],[ID_gracza]],gracz[],2,FALSE)</f>
        <v>DerTapfen</v>
      </c>
      <c r="G1327" s="1">
        <f>VLOOKUP(rozgrywka[[#This Row],[ID_gracza]],gracz[],3,FALSE)</f>
        <v>44046</v>
      </c>
      <c r="H1327" t="str">
        <f>VLOOKUP(rozgrywka[[#This Row],[ID_gracza]],gracz[],4,FALSE)</f>
        <v>Niemcy</v>
      </c>
      <c r="I1327" t="str">
        <f>VLOOKUP(rozgrywka[[#This Row],[ID_mapy]],mapa[],2,FALSE)</f>
        <v>Ramzes B.</v>
      </c>
      <c r="J1327" t="str">
        <f>VLOOKUP(rozgrywka[[#This Row],[ID_mapy]],mapa[],3,FALSE)</f>
        <v>FlakiPycha</v>
      </c>
      <c r="K1327">
        <f>VLOOKUP(rozgrywka[[#This Row],[ID_mapy]],mapa[],4,FALSE)</f>
        <v>6</v>
      </c>
      <c r="L1327">
        <f>VLOOKUP(rozgrywka[[#This Row],[ID_mapy]],mapa[],5,FALSE)</f>
        <v>130</v>
      </c>
      <c r="M1327">
        <f>VLOOKUP(rozgrywka[[#This Row],[ID_mapy]],mapa[],6,FALSE)</f>
        <v>1200</v>
      </c>
      <c r="N1327" s="4">
        <f>MONTH(rozgrywka[[#This Row],[Data_rozgrywki]])</f>
        <v>9</v>
      </c>
      <c r="O1327" s="4">
        <f>YEAR(rozgrywka[[#This Row],[Data_rozgrywki]])</f>
        <v>2020</v>
      </c>
    </row>
    <row r="1328" spans="1:15" x14ac:dyDescent="0.25">
      <c r="A1328">
        <v>1327</v>
      </c>
      <c r="B1328">
        <v>9</v>
      </c>
      <c r="C1328">
        <v>6</v>
      </c>
      <c r="D1328" s="1">
        <v>44076</v>
      </c>
      <c r="E1328">
        <v>61.64</v>
      </c>
      <c r="F1328" t="str">
        <f>VLOOKUP(rozgrywka[[#This Row],[ID_gracza]],gracz[],2,FALSE)</f>
        <v>DerTapfen</v>
      </c>
      <c r="G1328" s="1">
        <f>VLOOKUP(rozgrywka[[#This Row],[ID_gracza]],gracz[],3,FALSE)</f>
        <v>44046</v>
      </c>
      <c r="H1328" t="str">
        <f>VLOOKUP(rozgrywka[[#This Row],[ID_gracza]],gracz[],4,FALSE)</f>
        <v>Niemcy</v>
      </c>
      <c r="I1328" t="str">
        <f>VLOOKUP(rozgrywka[[#This Row],[ID_mapy]],mapa[],2,FALSE)</f>
        <v>Ramzes B.</v>
      </c>
      <c r="J1328" t="str">
        <f>VLOOKUP(rozgrywka[[#This Row],[ID_mapy]],mapa[],3,FALSE)</f>
        <v>FlakiPycha</v>
      </c>
      <c r="K1328">
        <f>VLOOKUP(rozgrywka[[#This Row],[ID_mapy]],mapa[],4,FALSE)</f>
        <v>6</v>
      </c>
      <c r="L1328">
        <f>VLOOKUP(rozgrywka[[#This Row],[ID_mapy]],mapa[],5,FALSE)</f>
        <v>130</v>
      </c>
      <c r="M1328">
        <f>VLOOKUP(rozgrywka[[#This Row],[ID_mapy]],mapa[],6,FALSE)</f>
        <v>1200</v>
      </c>
      <c r="N1328" s="4">
        <f>MONTH(rozgrywka[[#This Row],[Data_rozgrywki]])</f>
        <v>9</v>
      </c>
      <c r="O1328" s="4">
        <f>YEAR(rozgrywka[[#This Row],[Data_rozgrywki]])</f>
        <v>2020</v>
      </c>
    </row>
    <row r="1329" spans="1:15" x14ac:dyDescent="0.25">
      <c r="A1329">
        <v>1328</v>
      </c>
      <c r="B1329">
        <v>9</v>
      </c>
      <c r="C1329">
        <v>6</v>
      </c>
      <c r="D1329" s="1">
        <v>44076</v>
      </c>
      <c r="E1329">
        <v>76.849999999999994</v>
      </c>
      <c r="F1329" t="str">
        <f>VLOOKUP(rozgrywka[[#This Row],[ID_gracza]],gracz[],2,FALSE)</f>
        <v>DerTapfen</v>
      </c>
      <c r="G1329" s="1">
        <f>VLOOKUP(rozgrywka[[#This Row],[ID_gracza]],gracz[],3,FALSE)</f>
        <v>44046</v>
      </c>
      <c r="H1329" t="str">
        <f>VLOOKUP(rozgrywka[[#This Row],[ID_gracza]],gracz[],4,FALSE)</f>
        <v>Niemcy</v>
      </c>
      <c r="I1329" t="str">
        <f>VLOOKUP(rozgrywka[[#This Row],[ID_mapy]],mapa[],2,FALSE)</f>
        <v>Ramzes B.</v>
      </c>
      <c r="J1329" t="str">
        <f>VLOOKUP(rozgrywka[[#This Row],[ID_mapy]],mapa[],3,FALSE)</f>
        <v>FlakiPycha</v>
      </c>
      <c r="K1329">
        <f>VLOOKUP(rozgrywka[[#This Row],[ID_mapy]],mapa[],4,FALSE)</f>
        <v>6</v>
      </c>
      <c r="L1329">
        <f>VLOOKUP(rozgrywka[[#This Row],[ID_mapy]],mapa[],5,FALSE)</f>
        <v>130</v>
      </c>
      <c r="M1329">
        <f>VLOOKUP(rozgrywka[[#This Row],[ID_mapy]],mapa[],6,FALSE)</f>
        <v>1200</v>
      </c>
      <c r="N1329" s="4">
        <f>MONTH(rozgrywka[[#This Row],[Data_rozgrywki]])</f>
        <v>9</v>
      </c>
      <c r="O1329" s="4">
        <f>YEAR(rozgrywka[[#This Row],[Data_rozgrywki]])</f>
        <v>2020</v>
      </c>
    </row>
    <row r="1330" spans="1:15" x14ac:dyDescent="0.25">
      <c r="A1330">
        <v>1329</v>
      </c>
      <c r="B1330">
        <v>9</v>
      </c>
      <c r="C1330">
        <v>6</v>
      </c>
      <c r="D1330" s="1">
        <v>44076</v>
      </c>
      <c r="E1330">
        <v>92.17</v>
      </c>
      <c r="F1330" t="str">
        <f>VLOOKUP(rozgrywka[[#This Row],[ID_gracza]],gracz[],2,FALSE)</f>
        <v>DerTapfen</v>
      </c>
      <c r="G1330" s="1">
        <f>VLOOKUP(rozgrywka[[#This Row],[ID_gracza]],gracz[],3,FALSE)</f>
        <v>44046</v>
      </c>
      <c r="H1330" t="str">
        <f>VLOOKUP(rozgrywka[[#This Row],[ID_gracza]],gracz[],4,FALSE)</f>
        <v>Niemcy</v>
      </c>
      <c r="I1330" t="str">
        <f>VLOOKUP(rozgrywka[[#This Row],[ID_mapy]],mapa[],2,FALSE)</f>
        <v>Ramzes B.</v>
      </c>
      <c r="J1330" t="str">
        <f>VLOOKUP(rozgrywka[[#This Row],[ID_mapy]],mapa[],3,FALSE)</f>
        <v>FlakiPycha</v>
      </c>
      <c r="K1330">
        <f>VLOOKUP(rozgrywka[[#This Row],[ID_mapy]],mapa[],4,FALSE)</f>
        <v>6</v>
      </c>
      <c r="L1330">
        <f>VLOOKUP(rozgrywka[[#This Row],[ID_mapy]],mapa[],5,FALSE)</f>
        <v>130</v>
      </c>
      <c r="M1330">
        <f>VLOOKUP(rozgrywka[[#This Row],[ID_mapy]],mapa[],6,FALSE)</f>
        <v>1200</v>
      </c>
      <c r="N1330" s="4">
        <f>MONTH(rozgrywka[[#This Row],[Data_rozgrywki]])</f>
        <v>9</v>
      </c>
      <c r="O1330" s="4">
        <f>YEAR(rozgrywka[[#This Row],[Data_rozgrywki]])</f>
        <v>2020</v>
      </c>
    </row>
    <row r="1331" spans="1:15" x14ac:dyDescent="0.25">
      <c r="A1331">
        <v>1330</v>
      </c>
      <c r="B1331">
        <v>9</v>
      </c>
      <c r="C1331">
        <v>6</v>
      </c>
      <c r="D1331" s="1">
        <v>44077</v>
      </c>
      <c r="E1331">
        <v>94.43</v>
      </c>
      <c r="F1331" t="str">
        <f>VLOOKUP(rozgrywka[[#This Row],[ID_gracza]],gracz[],2,FALSE)</f>
        <v>DerTapfen</v>
      </c>
      <c r="G1331" s="1">
        <f>VLOOKUP(rozgrywka[[#This Row],[ID_gracza]],gracz[],3,FALSE)</f>
        <v>44046</v>
      </c>
      <c r="H1331" t="str">
        <f>VLOOKUP(rozgrywka[[#This Row],[ID_gracza]],gracz[],4,FALSE)</f>
        <v>Niemcy</v>
      </c>
      <c r="I1331" t="str">
        <f>VLOOKUP(rozgrywka[[#This Row],[ID_mapy]],mapa[],2,FALSE)</f>
        <v>Ramzes B.</v>
      </c>
      <c r="J1331" t="str">
        <f>VLOOKUP(rozgrywka[[#This Row],[ID_mapy]],mapa[],3,FALSE)</f>
        <v>FlakiPycha</v>
      </c>
      <c r="K1331">
        <f>VLOOKUP(rozgrywka[[#This Row],[ID_mapy]],mapa[],4,FALSE)</f>
        <v>6</v>
      </c>
      <c r="L1331">
        <f>VLOOKUP(rozgrywka[[#This Row],[ID_mapy]],mapa[],5,FALSE)</f>
        <v>130</v>
      </c>
      <c r="M1331">
        <f>VLOOKUP(rozgrywka[[#This Row],[ID_mapy]],mapa[],6,FALSE)</f>
        <v>1200</v>
      </c>
      <c r="N1331" s="4">
        <f>MONTH(rozgrywka[[#This Row],[Data_rozgrywki]])</f>
        <v>9</v>
      </c>
      <c r="O1331" s="4">
        <f>YEAR(rozgrywka[[#This Row],[Data_rozgrywki]])</f>
        <v>2020</v>
      </c>
    </row>
    <row r="1332" spans="1:15" x14ac:dyDescent="0.25">
      <c r="A1332">
        <v>1331</v>
      </c>
      <c r="B1332">
        <v>9</v>
      </c>
      <c r="C1332">
        <v>7</v>
      </c>
      <c r="D1332" s="1">
        <v>44077</v>
      </c>
      <c r="E1332">
        <v>18.079999999999998</v>
      </c>
      <c r="F1332" t="str">
        <f>VLOOKUP(rozgrywka[[#This Row],[ID_gracza]],gracz[],2,FALSE)</f>
        <v>DerTapfen</v>
      </c>
      <c r="G1332" s="1">
        <f>VLOOKUP(rozgrywka[[#This Row],[ID_gracza]],gracz[],3,FALSE)</f>
        <v>44046</v>
      </c>
      <c r="H1332" t="str">
        <f>VLOOKUP(rozgrywka[[#This Row],[ID_gracza]],gracz[],4,FALSE)</f>
        <v>Niemcy</v>
      </c>
      <c r="I1332" t="str">
        <f>VLOOKUP(rozgrywka[[#This Row],[ID_mapy]],mapa[],2,FALSE)</f>
        <v>Rajec</v>
      </c>
      <c r="J1332" t="str">
        <f>VLOOKUP(rozgrywka[[#This Row],[ID_mapy]],mapa[],3,FALSE)</f>
        <v>Światełko</v>
      </c>
      <c r="K1332">
        <f>VLOOKUP(rozgrywka[[#This Row],[ID_mapy]],mapa[],4,FALSE)</f>
        <v>4</v>
      </c>
      <c r="L1332">
        <f>VLOOKUP(rozgrywka[[#This Row],[ID_mapy]],mapa[],5,FALSE)</f>
        <v>120</v>
      </c>
      <c r="M1332">
        <f>VLOOKUP(rozgrywka[[#This Row],[ID_mapy]],mapa[],6,FALSE)</f>
        <v>900</v>
      </c>
      <c r="N1332" s="4">
        <f>MONTH(rozgrywka[[#This Row],[Data_rozgrywki]])</f>
        <v>9</v>
      </c>
      <c r="O1332" s="4">
        <f>YEAR(rozgrywka[[#This Row],[Data_rozgrywki]])</f>
        <v>2020</v>
      </c>
    </row>
    <row r="1333" spans="1:15" x14ac:dyDescent="0.25">
      <c r="A1333">
        <v>1332</v>
      </c>
      <c r="B1333">
        <v>12</v>
      </c>
      <c r="C1333">
        <v>18</v>
      </c>
      <c r="D1333" s="1">
        <v>44077</v>
      </c>
      <c r="E1333">
        <v>88.91</v>
      </c>
      <c r="F1333" t="str">
        <f>VLOOKUP(rozgrywka[[#This Row],[ID_gracza]],gracz[],2,FALSE)</f>
        <v>NieTrafiam</v>
      </c>
      <c r="G1333" s="1">
        <f>VLOOKUP(rozgrywka[[#This Row],[ID_gracza]],gracz[],3,FALSE)</f>
        <v>43988</v>
      </c>
      <c r="H1333" t="str">
        <f>VLOOKUP(rozgrywka[[#This Row],[ID_gracza]],gracz[],4,FALSE)</f>
        <v>Polska</v>
      </c>
      <c r="I1333" t="str">
        <f>VLOOKUP(rozgrywka[[#This Row],[ID_mapy]],mapa[],2,FALSE)</f>
        <v>Aviciuś</v>
      </c>
      <c r="J1333" t="str">
        <f>VLOOKUP(rozgrywka[[#This Row],[ID_mapy]],mapa[],3,FALSE)</f>
        <v>Obudź Mnie Proszę</v>
      </c>
      <c r="K1333">
        <f>VLOOKUP(rozgrywka[[#This Row],[ID_mapy]],mapa[],4,FALSE)</f>
        <v>5</v>
      </c>
      <c r="L1333">
        <f>VLOOKUP(rozgrywka[[#This Row],[ID_mapy]],mapa[],5,FALSE)</f>
        <v>124</v>
      </c>
      <c r="M1333">
        <f>VLOOKUP(rozgrywka[[#This Row],[ID_mapy]],mapa[],6,FALSE)</f>
        <v>1000</v>
      </c>
      <c r="N1333" s="4">
        <f>MONTH(rozgrywka[[#This Row],[Data_rozgrywki]])</f>
        <v>9</v>
      </c>
      <c r="O1333" s="4">
        <f>YEAR(rozgrywka[[#This Row],[Data_rozgrywki]])</f>
        <v>2020</v>
      </c>
    </row>
    <row r="1334" spans="1:15" x14ac:dyDescent="0.25">
      <c r="A1334">
        <v>1333</v>
      </c>
      <c r="B1334">
        <v>12</v>
      </c>
      <c r="C1334">
        <v>18</v>
      </c>
      <c r="D1334" s="1">
        <v>44077</v>
      </c>
      <c r="E1334">
        <v>90.73</v>
      </c>
      <c r="F1334" t="str">
        <f>VLOOKUP(rozgrywka[[#This Row],[ID_gracza]],gracz[],2,FALSE)</f>
        <v>NieTrafiam</v>
      </c>
      <c r="G1334" s="1">
        <f>VLOOKUP(rozgrywka[[#This Row],[ID_gracza]],gracz[],3,FALSE)</f>
        <v>43988</v>
      </c>
      <c r="H1334" t="str">
        <f>VLOOKUP(rozgrywka[[#This Row],[ID_gracza]],gracz[],4,FALSE)</f>
        <v>Polska</v>
      </c>
      <c r="I1334" t="str">
        <f>VLOOKUP(rozgrywka[[#This Row],[ID_mapy]],mapa[],2,FALSE)</f>
        <v>Aviciuś</v>
      </c>
      <c r="J1334" t="str">
        <f>VLOOKUP(rozgrywka[[#This Row],[ID_mapy]],mapa[],3,FALSE)</f>
        <v>Obudź Mnie Proszę</v>
      </c>
      <c r="K1334">
        <f>VLOOKUP(rozgrywka[[#This Row],[ID_mapy]],mapa[],4,FALSE)</f>
        <v>5</v>
      </c>
      <c r="L1334">
        <f>VLOOKUP(rozgrywka[[#This Row],[ID_mapy]],mapa[],5,FALSE)</f>
        <v>124</v>
      </c>
      <c r="M1334">
        <f>VLOOKUP(rozgrywka[[#This Row],[ID_mapy]],mapa[],6,FALSE)</f>
        <v>1000</v>
      </c>
      <c r="N1334" s="4">
        <f>MONTH(rozgrywka[[#This Row],[Data_rozgrywki]])</f>
        <v>9</v>
      </c>
      <c r="O1334" s="4">
        <f>YEAR(rozgrywka[[#This Row],[Data_rozgrywki]])</f>
        <v>2020</v>
      </c>
    </row>
    <row r="1335" spans="1:15" x14ac:dyDescent="0.25">
      <c r="A1335">
        <v>1334</v>
      </c>
      <c r="B1335">
        <v>12</v>
      </c>
      <c r="C1335">
        <v>19</v>
      </c>
      <c r="D1335" s="1">
        <v>44077</v>
      </c>
      <c r="E1335">
        <v>15.73</v>
      </c>
      <c r="F1335" t="str">
        <f>VLOOKUP(rozgrywka[[#This Row],[ID_gracza]],gracz[],2,FALSE)</f>
        <v>NieTrafiam</v>
      </c>
      <c r="G1335" s="1">
        <f>VLOOKUP(rozgrywka[[#This Row],[ID_gracza]],gracz[],3,FALSE)</f>
        <v>43988</v>
      </c>
      <c r="H1335" t="str">
        <f>VLOOKUP(rozgrywka[[#This Row],[ID_gracza]],gracz[],4,FALSE)</f>
        <v>Polska</v>
      </c>
      <c r="I1335" t="str">
        <f>VLOOKUP(rozgrywka[[#This Row],[ID_mapy]],mapa[],2,FALSE)</f>
        <v>Dźwiękowy Szok Magii</v>
      </c>
      <c r="J1335" t="str">
        <f>VLOOKUP(rozgrywka[[#This Row],[ID_mapy]],mapa[],3,FALSE)</f>
        <v>Pęknięte Tłuczki</v>
      </c>
      <c r="K1335">
        <f>VLOOKUP(rozgrywka[[#This Row],[ID_mapy]],mapa[],4,FALSE)</f>
        <v>7</v>
      </c>
      <c r="L1335">
        <f>VLOOKUP(rozgrywka[[#This Row],[ID_mapy]],mapa[],5,FALSE)</f>
        <v>170</v>
      </c>
      <c r="M1335">
        <f>VLOOKUP(rozgrywka[[#This Row],[ID_mapy]],mapa[],6,FALSE)</f>
        <v>1400</v>
      </c>
      <c r="N1335" s="4">
        <f>MONTH(rozgrywka[[#This Row],[Data_rozgrywki]])</f>
        <v>9</v>
      </c>
      <c r="O1335" s="4">
        <f>YEAR(rozgrywka[[#This Row],[Data_rozgrywki]])</f>
        <v>2020</v>
      </c>
    </row>
    <row r="1336" spans="1:15" x14ac:dyDescent="0.25">
      <c r="A1336">
        <v>1335</v>
      </c>
      <c r="B1336">
        <v>12</v>
      </c>
      <c r="C1336">
        <v>19</v>
      </c>
      <c r="D1336" s="1">
        <v>44077</v>
      </c>
      <c r="E1336">
        <v>26.14</v>
      </c>
      <c r="F1336" t="str">
        <f>VLOOKUP(rozgrywka[[#This Row],[ID_gracza]],gracz[],2,FALSE)</f>
        <v>NieTrafiam</v>
      </c>
      <c r="G1336" s="1">
        <f>VLOOKUP(rozgrywka[[#This Row],[ID_gracza]],gracz[],3,FALSE)</f>
        <v>43988</v>
      </c>
      <c r="H1336" t="str">
        <f>VLOOKUP(rozgrywka[[#This Row],[ID_gracza]],gracz[],4,FALSE)</f>
        <v>Polska</v>
      </c>
      <c r="I1336" t="str">
        <f>VLOOKUP(rozgrywka[[#This Row],[ID_mapy]],mapa[],2,FALSE)</f>
        <v>Dźwiękowy Szok Magii</v>
      </c>
      <c r="J1336" t="str">
        <f>VLOOKUP(rozgrywka[[#This Row],[ID_mapy]],mapa[],3,FALSE)</f>
        <v>Pęknięte Tłuczki</v>
      </c>
      <c r="K1336">
        <f>VLOOKUP(rozgrywka[[#This Row],[ID_mapy]],mapa[],4,FALSE)</f>
        <v>7</v>
      </c>
      <c r="L1336">
        <f>VLOOKUP(rozgrywka[[#This Row],[ID_mapy]],mapa[],5,FALSE)</f>
        <v>170</v>
      </c>
      <c r="M1336">
        <f>VLOOKUP(rozgrywka[[#This Row],[ID_mapy]],mapa[],6,FALSE)</f>
        <v>1400</v>
      </c>
      <c r="N1336" s="4">
        <f>MONTH(rozgrywka[[#This Row],[Data_rozgrywki]])</f>
        <v>9</v>
      </c>
      <c r="O1336" s="4">
        <f>YEAR(rozgrywka[[#This Row],[Data_rozgrywki]])</f>
        <v>2020</v>
      </c>
    </row>
    <row r="1337" spans="1:15" x14ac:dyDescent="0.25">
      <c r="A1337">
        <v>1336</v>
      </c>
      <c r="B1337">
        <v>12</v>
      </c>
      <c r="C1337">
        <v>19</v>
      </c>
      <c r="D1337" s="1">
        <v>44077</v>
      </c>
      <c r="E1337">
        <v>34.81</v>
      </c>
      <c r="F1337" t="str">
        <f>VLOOKUP(rozgrywka[[#This Row],[ID_gracza]],gracz[],2,FALSE)</f>
        <v>NieTrafiam</v>
      </c>
      <c r="G1337" s="1">
        <f>VLOOKUP(rozgrywka[[#This Row],[ID_gracza]],gracz[],3,FALSE)</f>
        <v>43988</v>
      </c>
      <c r="H1337" t="str">
        <f>VLOOKUP(rozgrywka[[#This Row],[ID_gracza]],gracz[],4,FALSE)</f>
        <v>Polska</v>
      </c>
      <c r="I1337" t="str">
        <f>VLOOKUP(rozgrywka[[#This Row],[ID_mapy]],mapa[],2,FALSE)</f>
        <v>Dźwiękowy Szok Magii</v>
      </c>
      <c r="J1337" t="str">
        <f>VLOOKUP(rozgrywka[[#This Row],[ID_mapy]],mapa[],3,FALSE)</f>
        <v>Pęknięte Tłuczki</v>
      </c>
      <c r="K1337">
        <f>VLOOKUP(rozgrywka[[#This Row],[ID_mapy]],mapa[],4,FALSE)</f>
        <v>7</v>
      </c>
      <c r="L1337">
        <f>VLOOKUP(rozgrywka[[#This Row],[ID_mapy]],mapa[],5,FALSE)</f>
        <v>170</v>
      </c>
      <c r="M1337">
        <f>VLOOKUP(rozgrywka[[#This Row],[ID_mapy]],mapa[],6,FALSE)</f>
        <v>1400</v>
      </c>
      <c r="N1337" s="4">
        <f>MONTH(rozgrywka[[#This Row],[Data_rozgrywki]])</f>
        <v>9</v>
      </c>
      <c r="O1337" s="4">
        <f>YEAR(rozgrywka[[#This Row],[Data_rozgrywki]])</f>
        <v>2020</v>
      </c>
    </row>
    <row r="1338" spans="1:15" x14ac:dyDescent="0.25">
      <c r="A1338">
        <v>1337</v>
      </c>
      <c r="B1338">
        <v>12</v>
      </c>
      <c r="C1338">
        <v>19</v>
      </c>
      <c r="D1338" s="1">
        <v>44077</v>
      </c>
      <c r="E1338">
        <v>42.12</v>
      </c>
      <c r="F1338" t="str">
        <f>VLOOKUP(rozgrywka[[#This Row],[ID_gracza]],gracz[],2,FALSE)</f>
        <v>NieTrafiam</v>
      </c>
      <c r="G1338" s="1">
        <f>VLOOKUP(rozgrywka[[#This Row],[ID_gracza]],gracz[],3,FALSE)</f>
        <v>43988</v>
      </c>
      <c r="H1338" t="str">
        <f>VLOOKUP(rozgrywka[[#This Row],[ID_gracza]],gracz[],4,FALSE)</f>
        <v>Polska</v>
      </c>
      <c r="I1338" t="str">
        <f>VLOOKUP(rozgrywka[[#This Row],[ID_mapy]],mapa[],2,FALSE)</f>
        <v>Dźwiękowy Szok Magii</v>
      </c>
      <c r="J1338" t="str">
        <f>VLOOKUP(rozgrywka[[#This Row],[ID_mapy]],mapa[],3,FALSE)</f>
        <v>Pęknięte Tłuczki</v>
      </c>
      <c r="K1338">
        <f>VLOOKUP(rozgrywka[[#This Row],[ID_mapy]],mapa[],4,FALSE)</f>
        <v>7</v>
      </c>
      <c r="L1338">
        <f>VLOOKUP(rozgrywka[[#This Row],[ID_mapy]],mapa[],5,FALSE)</f>
        <v>170</v>
      </c>
      <c r="M1338">
        <f>VLOOKUP(rozgrywka[[#This Row],[ID_mapy]],mapa[],6,FALSE)</f>
        <v>1400</v>
      </c>
      <c r="N1338" s="4">
        <f>MONTH(rozgrywka[[#This Row],[Data_rozgrywki]])</f>
        <v>9</v>
      </c>
      <c r="O1338" s="4">
        <f>YEAR(rozgrywka[[#This Row],[Data_rozgrywki]])</f>
        <v>2020</v>
      </c>
    </row>
    <row r="1339" spans="1:15" x14ac:dyDescent="0.25">
      <c r="A1339">
        <v>1338</v>
      </c>
      <c r="B1339">
        <v>12</v>
      </c>
      <c r="C1339">
        <v>19</v>
      </c>
      <c r="D1339" s="1">
        <v>44077</v>
      </c>
      <c r="E1339">
        <v>45.54</v>
      </c>
      <c r="F1339" t="str">
        <f>VLOOKUP(rozgrywka[[#This Row],[ID_gracza]],gracz[],2,FALSE)</f>
        <v>NieTrafiam</v>
      </c>
      <c r="G1339" s="1">
        <f>VLOOKUP(rozgrywka[[#This Row],[ID_gracza]],gracz[],3,FALSE)</f>
        <v>43988</v>
      </c>
      <c r="H1339" t="str">
        <f>VLOOKUP(rozgrywka[[#This Row],[ID_gracza]],gracz[],4,FALSE)</f>
        <v>Polska</v>
      </c>
      <c r="I1339" t="str">
        <f>VLOOKUP(rozgrywka[[#This Row],[ID_mapy]],mapa[],2,FALSE)</f>
        <v>Dźwiękowy Szok Magii</v>
      </c>
      <c r="J1339" t="str">
        <f>VLOOKUP(rozgrywka[[#This Row],[ID_mapy]],mapa[],3,FALSE)</f>
        <v>Pęknięte Tłuczki</v>
      </c>
      <c r="K1339">
        <f>VLOOKUP(rozgrywka[[#This Row],[ID_mapy]],mapa[],4,FALSE)</f>
        <v>7</v>
      </c>
      <c r="L1339">
        <f>VLOOKUP(rozgrywka[[#This Row],[ID_mapy]],mapa[],5,FALSE)</f>
        <v>170</v>
      </c>
      <c r="M1339">
        <f>VLOOKUP(rozgrywka[[#This Row],[ID_mapy]],mapa[],6,FALSE)</f>
        <v>1400</v>
      </c>
      <c r="N1339" s="4">
        <f>MONTH(rozgrywka[[#This Row],[Data_rozgrywki]])</f>
        <v>9</v>
      </c>
      <c r="O1339" s="4">
        <f>YEAR(rozgrywka[[#This Row],[Data_rozgrywki]])</f>
        <v>2020</v>
      </c>
    </row>
    <row r="1340" spans="1:15" x14ac:dyDescent="0.25">
      <c r="A1340">
        <v>1339</v>
      </c>
      <c r="B1340">
        <v>12</v>
      </c>
      <c r="C1340">
        <v>19</v>
      </c>
      <c r="D1340" s="1">
        <v>44077</v>
      </c>
      <c r="E1340">
        <v>49.54</v>
      </c>
      <c r="F1340" t="str">
        <f>VLOOKUP(rozgrywka[[#This Row],[ID_gracza]],gracz[],2,FALSE)</f>
        <v>NieTrafiam</v>
      </c>
      <c r="G1340" s="1">
        <f>VLOOKUP(rozgrywka[[#This Row],[ID_gracza]],gracz[],3,FALSE)</f>
        <v>43988</v>
      </c>
      <c r="H1340" t="str">
        <f>VLOOKUP(rozgrywka[[#This Row],[ID_gracza]],gracz[],4,FALSE)</f>
        <v>Polska</v>
      </c>
      <c r="I1340" t="str">
        <f>VLOOKUP(rozgrywka[[#This Row],[ID_mapy]],mapa[],2,FALSE)</f>
        <v>Dźwiękowy Szok Magii</v>
      </c>
      <c r="J1340" t="str">
        <f>VLOOKUP(rozgrywka[[#This Row],[ID_mapy]],mapa[],3,FALSE)</f>
        <v>Pęknięte Tłuczki</v>
      </c>
      <c r="K1340">
        <f>VLOOKUP(rozgrywka[[#This Row],[ID_mapy]],mapa[],4,FALSE)</f>
        <v>7</v>
      </c>
      <c r="L1340">
        <f>VLOOKUP(rozgrywka[[#This Row],[ID_mapy]],mapa[],5,FALSE)</f>
        <v>170</v>
      </c>
      <c r="M1340">
        <f>VLOOKUP(rozgrywka[[#This Row],[ID_mapy]],mapa[],6,FALSE)</f>
        <v>1400</v>
      </c>
      <c r="N1340" s="4">
        <f>MONTH(rozgrywka[[#This Row],[Data_rozgrywki]])</f>
        <v>9</v>
      </c>
      <c r="O1340" s="4">
        <f>YEAR(rozgrywka[[#This Row],[Data_rozgrywki]])</f>
        <v>2020</v>
      </c>
    </row>
    <row r="1341" spans="1:15" x14ac:dyDescent="0.25">
      <c r="A1341">
        <v>1340</v>
      </c>
      <c r="B1341">
        <v>5</v>
      </c>
      <c r="C1341">
        <v>10</v>
      </c>
      <c r="D1341" s="1">
        <v>44078</v>
      </c>
      <c r="E1341">
        <v>78.17</v>
      </c>
      <c r="F1341" t="str">
        <f>VLOOKUP(rozgrywka[[#This Row],[ID_gracza]],gracz[],2,FALSE)</f>
        <v>DJZakrÄt</v>
      </c>
      <c r="G1341" s="1">
        <f>VLOOKUP(rozgrywka[[#This Row],[ID_gracza]],gracz[],3,FALSE)</f>
        <v>44012</v>
      </c>
      <c r="H1341" t="str">
        <f>VLOOKUP(rozgrywka[[#This Row],[ID_gracza]],gracz[],4,FALSE)</f>
        <v>Polska</v>
      </c>
      <c r="I1341" t="str">
        <f>VLOOKUP(rozgrywka[[#This Row],[ID_mapy]],mapa[],2,FALSE)</f>
        <v>Portek i Madeonek</v>
      </c>
      <c r="J1341" t="str">
        <f>VLOOKUP(rozgrywka[[#This Row],[ID_mapy]],mapa[],3,FALSE)</f>
        <v>Schronisko</v>
      </c>
      <c r="K1341">
        <f>VLOOKUP(rozgrywka[[#This Row],[ID_mapy]],mapa[],4,FALSE)</f>
        <v>5</v>
      </c>
      <c r="L1341">
        <f>VLOOKUP(rozgrywka[[#This Row],[ID_mapy]],mapa[],5,FALSE)</f>
        <v>128</v>
      </c>
      <c r="M1341">
        <f>VLOOKUP(rozgrywka[[#This Row],[ID_mapy]],mapa[],6,FALSE)</f>
        <v>1000</v>
      </c>
      <c r="N1341" s="4">
        <f>MONTH(rozgrywka[[#This Row],[Data_rozgrywki]])</f>
        <v>9</v>
      </c>
      <c r="O1341" s="4">
        <f>YEAR(rozgrywka[[#This Row],[Data_rozgrywki]])</f>
        <v>2020</v>
      </c>
    </row>
    <row r="1342" spans="1:15" x14ac:dyDescent="0.25">
      <c r="A1342">
        <v>1341</v>
      </c>
      <c r="B1342">
        <v>12</v>
      </c>
      <c r="C1342">
        <v>19</v>
      </c>
      <c r="D1342" s="1">
        <v>44079</v>
      </c>
      <c r="E1342">
        <v>66.88</v>
      </c>
      <c r="F1342" t="str">
        <f>VLOOKUP(rozgrywka[[#This Row],[ID_gracza]],gracz[],2,FALSE)</f>
        <v>NieTrafiam</v>
      </c>
      <c r="G1342" s="1">
        <f>VLOOKUP(rozgrywka[[#This Row],[ID_gracza]],gracz[],3,FALSE)</f>
        <v>43988</v>
      </c>
      <c r="H1342" t="str">
        <f>VLOOKUP(rozgrywka[[#This Row],[ID_gracza]],gracz[],4,FALSE)</f>
        <v>Polska</v>
      </c>
      <c r="I1342" t="str">
        <f>VLOOKUP(rozgrywka[[#This Row],[ID_mapy]],mapa[],2,FALSE)</f>
        <v>Dźwiękowy Szok Magii</v>
      </c>
      <c r="J1342" t="str">
        <f>VLOOKUP(rozgrywka[[#This Row],[ID_mapy]],mapa[],3,FALSE)</f>
        <v>Pęknięte Tłuczki</v>
      </c>
      <c r="K1342">
        <f>VLOOKUP(rozgrywka[[#This Row],[ID_mapy]],mapa[],4,FALSE)</f>
        <v>7</v>
      </c>
      <c r="L1342">
        <f>VLOOKUP(rozgrywka[[#This Row],[ID_mapy]],mapa[],5,FALSE)</f>
        <v>170</v>
      </c>
      <c r="M1342">
        <f>VLOOKUP(rozgrywka[[#This Row],[ID_mapy]],mapa[],6,FALSE)</f>
        <v>1400</v>
      </c>
      <c r="N1342" s="4">
        <f>MONTH(rozgrywka[[#This Row],[Data_rozgrywki]])</f>
        <v>9</v>
      </c>
      <c r="O1342" s="4">
        <f>YEAR(rozgrywka[[#This Row],[Data_rozgrywki]])</f>
        <v>2020</v>
      </c>
    </row>
    <row r="1343" spans="1:15" x14ac:dyDescent="0.25">
      <c r="A1343">
        <v>1342</v>
      </c>
      <c r="B1343">
        <v>12</v>
      </c>
      <c r="C1343">
        <v>19</v>
      </c>
      <c r="D1343" s="1">
        <v>44079</v>
      </c>
      <c r="E1343">
        <v>73.42</v>
      </c>
      <c r="F1343" t="str">
        <f>VLOOKUP(rozgrywka[[#This Row],[ID_gracza]],gracz[],2,FALSE)</f>
        <v>NieTrafiam</v>
      </c>
      <c r="G1343" s="1">
        <f>VLOOKUP(rozgrywka[[#This Row],[ID_gracza]],gracz[],3,FALSE)</f>
        <v>43988</v>
      </c>
      <c r="H1343" t="str">
        <f>VLOOKUP(rozgrywka[[#This Row],[ID_gracza]],gracz[],4,FALSE)</f>
        <v>Polska</v>
      </c>
      <c r="I1343" t="str">
        <f>VLOOKUP(rozgrywka[[#This Row],[ID_mapy]],mapa[],2,FALSE)</f>
        <v>Dźwiękowy Szok Magii</v>
      </c>
      <c r="J1343" t="str">
        <f>VLOOKUP(rozgrywka[[#This Row],[ID_mapy]],mapa[],3,FALSE)</f>
        <v>Pęknięte Tłuczki</v>
      </c>
      <c r="K1343">
        <f>VLOOKUP(rozgrywka[[#This Row],[ID_mapy]],mapa[],4,FALSE)</f>
        <v>7</v>
      </c>
      <c r="L1343">
        <f>VLOOKUP(rozgrywka[[#This Row],[ID_mapy]],mapa[],5,FALSE)</f>
        <v>170</v>
      </c>
      <c r="M1343">
        <f>VLOOKUP(rozgrywka[[#This Row],[ID_mapy]],mapa[],6,FALSE)</f>
        <v>1400</v>
      </c>
      <c r="N1343" s="4">
        <f>MONTH(rozgrywka[[#This Row],[Data_rozgrywki]])</f>
        <v>9</v>
      </c>
      <c r="O1343" s="4">
        <f>YEAR(rozgrywka[[#This Row],[Data_rozgrywki]])</f>
        <v>2020</v>
      </c>
    </row>
    <row r="1344" spans="1:15" x14ac:dyDescent="0.25">
      <c r="A1344">
        <v>1343</v>
      </c>
      <c r="B1344">
        <v>12</v>
      </c>
      <c r="C1344">
        <v>19</v>
      </c>
      <c r="D1344" s="1">
        <v>44079</v>
      </c>
      <c r="E1344">
        <v>88.27</v>
      </c>
      <c r="F1344" t="str">
        <f>VLOOKUP(rozgrywka[[#This Row],[ID_gracza]],gracz[],2,FALSE)</f>
        <v>NieTrafiam</v>
      </c>
      <c r="G1344" s="1">
        <f>VLOOKUP(rozgrywka[[#This Row],[ID_gracza]],gracz[],3,FALSE)</f>
        <v>43988</v>
      </c>
      <c r="H1344" t="str">
        <f>VLOOKUP(rozgrywka[[#This Row],[ID_gracza]],gracz[],4,FALSE)</f>
        <v>Polska</v>
      </c>
      <c r="I1344" t="str">
        <f>VLOOKUP(rozgrywka[[#This Row],[ID_mapy]],mapa[],2,FALSE)</f>
        <v>Dźwiękowy Szok Magii</v>
      </c>
      <c r="J1344" t="str">
        <f>VLOOKUP(rozgrywka[[#This Row],[ID_mapy]],mapa[],3,FALSE)</f>
        <v>Pęknięte Tłuczki</v>
      </c>
      <c r="K1344">
        <f>VLOOKUP(rozgrywka[[#This Row],[ID_mapy]],mapa[],4,FALSE)</f>
        <v>7</v>
      </c>
      <c r="L1344">
        <f>VLOOKUP(rozgrywka[[#This Row],[ID_mapy]],mapa[],5,FALSE)</f>
        <v>170</v>
      </c>
      <c r="M1344">
        <f>VLOOKUP(rozgrywka[[#This Row],[ID_mapy]],mapa[],6,FALSE)</f>
        <v>1400</v>
      </c>
      <c r="N1344" s="4">
        <f>MONTH(rozgrywka[[#This Row],[Data_rozgrywki]])</f>
        <v>9</v>
      </c>
      <c r="O1344" s="4">
        <f>YEAR(rozgrywka[[#This Row],[Data_rozgrywki]])</f>
        <v>2020</v>
      </c>
    </row>
    <row r="1345" spans="1:15" x14ac:dyDescent="0.25">
      <c r="A1345">
        <v>1344</v>
      </c>
      <c r="B1345">
        <v>9</v>
      </c>
      <c r="C1345">
        <v>7</v>
      </c>
      <c r="D1345" s="1">
        <v>44080</v>
      </c>
      <c r="E1345">
        <v>21.1</v>
      </c>
      <c r="F1345" t="str">
        <f>VLOOKUP(rozgrywka[[#This Row],[ID_gracza]],gracz[],2,FALSE)</f>
        <v>DerTapfen</v>
      </c>
      <c r="G1345" s="1">
        <f>VLOOKUP(rozgrywka[[#This Row],[ID_gracza]],gracz[],3,FALSE)</f>
        <v>44046</v>
      </c>
      <c r="H1345" t="str">
        <f>VLOOKUP(rozgrywka[[#This Row],[ID_gracza]],gracz[],4,FALSE)</f>
        <v>Niemcy</v>
      </c>
      <c r="I1345" t="str">
        <f>VLOOKUP(rozgrywka[[#This Row],[ID_mapy]],mapa[],2,FALSE)</f>
        <v>Rajec</v>
      </c>
      <c r="J1345" t="str">
        <f>VLOOKUP(rozgrywka[[#This Row],[ID_mapy]],mapa[],3,FALSE)</f>
        <v>Światełko</v>
      </c>
      <c r="K1345">
        <f>VLOOKUP(rozgrywka[[#This Row],[ID_mapy]],mapa[],4,FALSE)</f>
        <v>4</v>
      </c>
      <c r="L1345">
        <f>VLOOKUP(rozgrywka[[#This Row],[ID_mapy]],mapa[],5,FALSE)</f>
        <v>120</v>
      </c>
      <c r="M1345">
        <f>VLOOKUP(rozgrywka[[#This Row],[ID_mapy]],mapa[],6,FALSE)</f>
        <v>900</v>
      </c>
      <c r="N1345" s="4">
        <f>MONTH(rozgrywka[[#This Row],[Data_rozgrywki]])</f>
        <v>9</v>
      </c>
      <c r="O1345" s="4">
        <f>YEAR(rozgrywka[[#This Row],[Data_rozgrywki]])</f>
        <v>2020</v>
      </c>
    </row>
    <row r="1346" spans="1:15" x14ac:dyDescent="0.25">
      <c r="A1346">
        <v>1345</v>
      </c>
      <c r="B1346">
        <v>9</v>
      </c>
      <c r="C1346">
        <v>7</v>
      </c>
      <c r="D1346" s="1">
        <v>44080</v>
      </c>
      <c r="E1346">
        <v>27.18</v>
      </c>
      <c r="F1346" t="str">
        <f>VLOOKUP(rozgrywka[[#This Row],[ID_gracza]],gracz[],2,FALSE)</f>
        <v>DerTapfen</v>
      </c>
      <c r="G1346" s="1">
        <f>VLOOKUP(rozgrywka[[#This Row],[ID_gracza]],gracz[],3,FALSE)</f>
        <v>44046</v>
      </c>
      <c r="H1346" t="str">
        <f>VLOOKUP(rozgrywka[[#This Row],[ID_gracza]],gracz[],4,FALSE)</f>
        <v>Niemcy</v>
      </c>
      <c r="I1346" t="str">
        <f>VLOOKUP(rozgrywka[[#This Row],[ID_mapy]],mapa[],2,FALSE)</f>
        <v>Rajec</v>
      </c>
      <c r="J1346" t="str">
        <f>VLOOKUP(rozgrywka[[#This Row],[ID_mapy]],mapa[],3,FALSE)</f>
        <v>Światełko</v>
      </c>
      <c r="K1346">
        <f>VLOOKUP(rozgrywka[[#This Row],[ID_mapy]],mapa[],4,FALSE)</f>
        <v>4</v>
      </c>
      <c r="L1346">
        <f>VLOOKUP(rozgrywka[[#This Row],[ID_mapy]],mapa[],5,FALSE)</f>
        <v>120</v>
      </c>
      <c r="M1346">
        <f>VLOOKUP(rozgrywka[[#This Row],[ID_mapy]],mapa[],6,FALSE)</f>
        <v>900</v>
      </c>
      <c r="N1346" s="4">
        <f>MONTH(rozgrywka[[#This Row],[Data_rozgrywki]])</f>
        <v>9</v>
      </c>
      <c r="O1346" s="4">
        <f>YEAR(rozgrywka[[#This Row],[Data_rozgrywki]])</f>
        <v>2020</v>
      </c>
    </row>
    <row r="1347" spans="1:15" x14ac:dyDescent="0.25">
      <c r="A1347">
        <v>1346</v>
      </c>
      <c r="B1347">
        <v>5</v>
      </c>
      <c r="C1347">
        <v>10</v>
      </c>
      <c r="D1347" s="1">
        <v>44081</v>
      </c>
      <c r="E1347">
        <v>89.61</v>
      </c>
      <c r="F1347" t="str">
        <f>VLOOKUP(rozgrywka[[#This Row],[ID_gracza]],gracz[],2,FALSE)</f>
        <v>DJZakrÄt</v>
      </c>
      <c r="G1347" s="1">
        <f>VLOOKUP(rozgrywka[[#This Row],[ID_gracza]],gracz[],3,FALSE)</f>
        <v>44012</v>
      </c>
      <c r="H1347" t="str">
        <f>VLOOKUP(rozgrywka[[#This Row],[ID_gracza]],gracz[],4,FALSE)</f>
        <v>Polska</v>
      </c>
      <c r="I1347" t="str">
        <f>VLOOKUP(rozgrywka[[#This Row],[ID_mapy]],mapa[],2,FALSE)</f>
        <v>Portek i Madeonek</v>
      </c>
      <c r="J1347" t="str">
        <f>VLOOKUP(rozgrywka[[#This Row],[ID_mapy]],mapa[],3,FALSE)</f>
        <v>Schronisko</v>
      </c>
      <c r="K1347">
        <f>VLOOKUP(rozgrywka[[#This Row],[ID_mapy]],mapa[],4,FALSE)</f>
        <v>5</v>
      </c>
      <c r="L1347">
        <f>VLOOKUP(rozgrywka[[#This Row],[ID_mapy]],mapa[],5,FALSE)</f>
        <v>128</v>
      </c>
      <c r="M1347">
        <f>VLOOKUP(rozgrywka[[#This Row],[ID_mapy]],mapa[],6,FALSE)</f>
        <v>1000</v>
      </c>
      <c r="N1347" s="4">
        <f>MONTH(rozgrywka[[#This Row],[Data_rozgrywki]])</f>
        <v>9</v>
      </c>
      <c r="O1347" s="4">
        <f>YEAR(rozgrywka[[#This Row],[Data_rozgrywki]])</f>
        <v>2020</v>
      </c>
    </row>
    <row r="1348" spans="1:15" x14ac:dyDescent="0.25">
      <c r="A1348">
        <v>1347</v>
      </c>
      <c r="B1348">
        <v>5</v>
      </c>
      <c r="C1348">
        <v>10</v>
      </c>
      <c r="D1348" s="1">
        <v>44081</v>
      </c>
      <c r="E1348">
        <v>77.88</v>
      </c>
      <c r="F1348" t="str">
        <f>VLOOKUP(rozgrywka[[#This Row],[ID_gracza]],gracz[],2,FALSE)</f>
        <v>DJZakrÄt</v>
      </c>
      <c r="G1348" s="1">
        <f>VLOOKUP(rozgrywka[[#This Row],[ID_gracza]],gracz[],3,FALSE)</f>
        <v>44012</v>
      </c>
      <c r="H1348" t="str">
        <f>VLOOKUP(rozgrywka[[#This Row],[ID_gracza]],gracz[],4,FALSE)</f>
        <v>Polska</v>
      </c>
      <c r="I1348" t="str">
        <f>VLOOKUP(rozgrywka[[#This Row],[ID_mapy]],mapa[],2,FALSE)</f>
        <v>Portek i Madeonek</v>
      </c>
      <c r="J1348" t="str">
        <f>VLOOKUP(rozgrywka[[#This Row],[ID_mapy]],mapa[],3,FALSE)</f>
        <v>Schronisko</v>
      </c>
      <c r="K1348">
        <f>VLOOKUP(rozgrywka[[#This Row],[ID_mapy]],mapa[],4,FALSE)</f>
        <v>5</v>
      </c>
      <c r="L1348">
        <f>VLOOKUP(rozgrywka[[#This Row],[ID_mapy]],mapa[],5,FALSE)</f>
        <v>128</v>
      </c>
      <c r="M1348">
        <f>VLOOKUP(rozgrywka[[#This Row],[ID_mapy]],mapa[],6,FALSE)</f>
        <v>1000</v>
      </c>
      <c r="N1348" s="4">
        <f>MONTH(rozgrywka[[#This Row],[Data_rozgrywki]])</f>
        <v>9</v>
      </c>
      <c r="O1348" s="4">
        <f>YEAR(rozgrywka[[#This Row],[Data_rozgrywki]])</f>
        <v>2020</v>
      </c>
    </row>
    <row r="1349" spans="1:15" x14ac:dyDescent="0.25">
      <c r="A1349">
        <v>1348</v>
      </c>
      <c r="B1349">
        <v>12</v>
      </c>
      <c r="C1349">
        <v>19</v>
      </c>
      <c r="D1349" s="1">
        <v>44081</v>
      </c>
      <c r="E1349">
        <v>82.89</v>
      </c>
      <c r="F1349" t="str">
        <f>VLOOKUP(rozgrywka[[#This Row],[ID_gracza]],gracz[],2,FALSE)</f>
        <v>NieTrafiam</v>
      </c>
      <c r="G1349" s="1">
        <f>VLOOKUP(rozgrywka[[#This Row],[ID_gracza]],gracz[],3,FALSE)</f>
        <v>43988</v>
      </c>
      <c r="H1349" t="str">
        <f>VLOOKUP(rozgrywka[[#This Row],[ID_gracza]],gracz[],4,FALSE)</f>
        <v>Polska</v>
      </c>
      <c r="I1349" t="str">
        <f>VLOOKUP(rozgrywka[[#This Row],[ID_mapy]],mapa[],2,FALSE)</f>
        <v>Dźwiękowy Szok Magii</v>
      </c>
      <c r="J1349" t="str">
        <f>VLOOKUP(rozgrywka[[#This Row],[ID_mapy]],mapa[],3,FALSE)</f>
        <v>Pęknięte Tłuczki</v>
      </c>
      <c r="K1349">
        <f>VLOOKUP(rozgrywka[[#This Row],[ID_mapy]],mapa[],4,FALSE)</f>
        <v>7</v>
      </c>
      <c r="L1349">
        <f>VLOOKUP(rozgrywka[[#This Row],[ID_mapy]],mapa[],5,FALSE)</f>
        <v>170</v>
      </c>
      <c r="M1349">
        <f>VLOOKUP(rozgrywka[[#This Row],[ID_mapy]],mapa[],6,FALSE)</f>
        <v>1400</v>
      </c>
      <c r="N1349" s="4">
        <f>MONTH(rozgrywka[[#This Row],[Data_rozgrywki]])</f>
        <v>9</v>
      </c>
      <c r="O1349" s="4">
        <f>YEAR(rozgrywka[[#This Row],[Data_rozgrywki]])</f>
        <v>2020</v>
      </c>
    </row>
    <row r="1350" spans="1:15" x14ac:dyDescent="0.25">
      <c r="A1350">
        <v>1349</v>
      </c>
      <c r="B1350">
        <v>12</v>
      </c>
      <c r="C1350">
        <v>20</v>
      </c>
      <c r="D1350" s="1">
        <v>44081</v>
      </c>
      <c r="E1350">
        <v>16.190000000000001</v>
      </c>
      <c r="F1350" t="str">
        <f>VLOOKUP(rozgrywka[[#This Row],[ID_gracza]],gracz[],2,FALSE)</f>
        <v>NieTrafiam</v>
      </c>
      <c r="G1350" s="1">
        <f>VLOOKUP(rozgrywka[[#This Row],[ID_gracza]],gracz[],3,FALSE)</f>
        <v>43988</v>
      </c>
      <c r="H1350" t="str">
        <f>VLOOKUP(rozgrywka[[#This Row],[ID_gracza]],gracz[],4,FALSE)</f>
        <v>Polska</v>
      </c>
      <c r="I1350" t="str">
        <f>VLOOKUP(rozgrywka[[#This Row],[ID_mapy]],mapa[],2,FALSE)</f>
        <v>xi</v>
      </c>
      <c r="J1350" t="str">
        <f>VLOOKUP(rozgrywka[[#This Row],[ID_mapy]],mapa[],3,FALSE)</f>
        <v>NURKOWANIE WOLNOŚCI</v>
      </c>
      <c r="K1350">
        <f>VLOOKUP(rozgrywka[[#This Row],[ID_mapy]],mapa[],4,FALSE)</f>
        <v>9</v>
      </c>
      <c r="L1350">
        <f>VLOOKUP(rozgrywka[[#This Row],[ID_mapy]],mapa[],5,FALSE)</f>
        <v>222</v>
      </c>
      <c r="M1350">
        <f>VLOOKUP(rozgrywka[[#This Row],[ID_mapy]],mapa[],6,FALSE)</f>
        <v>2000</v>
      </c>
      <c r="N1350" s="4">
        <f>MONTH(rozgrywka[[#This Row],[Data_rozgrywki]])</f>
        <v>9</v>
      </c>
      <c r="O1350" s="4">
        <f>YEAR(rozgrywka[[#This Row],[Data_rozgrywki]])</f>
        <v>2020</v>
      </c>
    </row>
    <row r="1351" spans="1:15" x14ac:dyDescent="0.25">
      <c r="A1351">
        <v>1350</v>
      </c>
      <c r="B1351">
        <v>12</v>
      </c>
      <c r="C1351">
        <v>20</v>
      </c>
      <c r="D1351" s="1">
        <v>44082</v>
      </c>
      <c r="E1351">
        <v>19.07</v>
      </c>
      <c r="F1351" t="str">
        <f>VLOOKUP(rozgrywka[[#This Row],[ID_gracza]],gracz[],2,FALSE)</f>
        <v>NieTrafiam</v>
      </c>
      <c r="G1351" s="1">
        <f>VLOOKUP(rozgrywka[[#This Row],[ID_gracza]],gracz[],3,FALSE)</f>
        <v>43988</v>
      </c>
      <c r="H1351" t="str">
        <f>VLOOKUP(rozgrywka[[#This Row],[ID_gracza]],gracz[],4,FALSE)</f>
        <v>Polska</v>
      </c>
      <c r="I1351" t="str">
        <f>VLOOKUP(rozgrywka[[#This Row],[ID_mapy]],mapa[],2,FALSE)</f>
        <v>xi</v>
      </c>
      <c r="J1351" t="str">
        <f>VLOOKUP(rozgrywka[[#This Row],[ID_mapy]],mapa[],3,FALSE)</f>
        <v>NURKOWANIE WOLNOŚCI</v>
      </c>
      <c r="K1351">
        <f>VLOOKUP(rozgrywka[[#This Row],[ID_mapy]],mapa[],4,FALSE)</f>
        <v>9</v>
      </c>
      <c r="L1351">
        <f>VLOOKUP(rozgrywka[[#This Row],[ID_mapy]],mapa[],5,FALSE)</f>
        <v>222</v>
      </c>
      <c r="M1351">
        <f>VLOOKUP(rozgrywka[[#This Row],[ID_mapy]],mapa[],6,FALSE)</f>
        <v>2000</v>
      </c>
      <c r="N1351" s="4">
        <f>MONTH(rozgrywka[[#This Row],[Data_rozgrywki]])</f>
        <v>9</v>
      </c>
      <c r="O1351" s="4">
        <f>YEAR(rozgrywka[[#This Row],[Data_rozgrywki]])</f>
        <v>2020</v>
      </c>
    </row>
    <row r="1352" spans="1:15" x14ac:dyDescent="0.25">
      <c r="A1352">
        <v>1351</v>
      </c>
      <c r="B1352">
        <v>5</v>
      </c>
      <c r="C1352">
        <v>11</v>
      </c>
      <c r="D1352" s="1">
        <v>44083</v>
      </c>
      <c r="E1352">
        <v>15.65</v>
      </c>
      <c r="F1352" t="str">
        <f>VLOOKUP(rozgrywka[[#This Row],[ID_gracza]],gracz[],2,FALSE)</f>
        <v>DJZakrÄt</v>
      </c>
      <c r="G1352" s="1">
        <f>VLOOKUP(rozgrywka[[#This Row],[ID_gracza]],gracz[],3,FALSE)</f>
        <v>44012</v>
      </c>
      <c r="H1352" t="str">
        <f>VLOOKUP(rozgrywka[[#This Row],[ID_gracza]],gracz[],4,FALSE)</f>
        <v>Polska</v>
      </c>
      <c r="I1352" t="str">
        <f>VLOOKUP(rozgrywka[[#This Row],[ID_mapy]],mapa[],2,FALSE)</f>
        <v>Tofik Lis</v>
      </c>
      <c r="J1352" t="str">
        <f>VLOOKUP(rozgrywka[[#This Row],[ID_mapy]],mapa[],3,FALSE)</f>
        <v>Nadzieje i Marzenia</v>
      </c>
      <c r="K1352">
        <f>VLOOKUP(rozgrywka[[#This Row],[ID_mapy]],mapa[],4,FALSE)</f>
        <v>6</v>
      </c>
      <c r="L1352">
        <f>VLOOKUP(rozgrywka[[#This Row],[ID_mapy]],mapa[],5,FALSE)</f>
        <v>120</v>
      </c>
      <c r="M1352">
        <f>VLOOKUP(rozgrywka[[#This Row],[ID_mapy]],mapa[],6,FALSE)</f>
        <v>1200</v>
      </c>
      <c r="N1352" s="4">
        <f>MONTH(rozgrywka[[#This Row],[Data_rozgrywki]])</f>
        <v>9</v>
      </c>
      <c r="O1352" s="4">
        <f>YEAR(rozgrywka[[#This Row],[Data_rozgrywki]])</f>
        <v>2020</v>
      </c>
    </row>
    <row r="1353" spans="1:15" x14ac:dyDescent="0.25">
      <c r="A1353">
        <v>1352</v>
      </c>
      <c r="B1353">
        <v>5</v>
      </c>
      <c r="C1353">
        <v>11</v>
      </c>
      <c r="D1353" s="1">
        <v>44083</v>
      </c>
      <c r="E1353">
        <v>20.79</v>
      </c>
      <c r="F1353" t="str">
        <f>VLOOKUP(rozgrywka[[#This Row],[ID_gracza]],gracz[],2,FALSE)</f>
        <v>DJZakrÄt</v>
      </c>
      <c r="G1353" s="1">
        <f>VLOOKUP(rozgrywka[[#This Row],[ID_gracza]],gracz[],3,FALSE)</f>
        <v>44012</v>
      </c>
      <c r="H1353" t="str">
        <f>VLOOKUP(rozgrywka[[#This Row],[ID_gracza]],gracz[],4,FALSE)</f>
        <v>Polska</v>
      </c>
      <c r="I1353" t="str">
        <f>VLOOKUP(rozgrywka[[#This Row],[ID_mapy]],mapa[],2,FALSE)</f>
        <v>Tofik Lis</v>
      </c>
      <c r="J1353" t="str">
        <f>VLOOKUP(rozgrywka[[#This Row],[ID_mapy]],mapa[],3,FALSE)</f>
        <v>Nadzieje i Marzenia</v>
      </c>
      <c r="K1353">
        <f>VLOOKUP(rozgrywka[[#This Row],[ID_mapy]],mapa[],4,FALSE)</f>
        <v>6</v>
      </c>
      <c r="L1353">
        <f>VLOOKUP(rozgrywka[[#This Row],[ID_mapy]],mapa[],5,FALSE)</f>
        <v>120</v>
      </c>
      <c r="M1353">
        <f>VLOOKUP(rozgrywka[[#This Row],[ID_mapy]],mapa[],6,FALSE)</f>
        <v>1200</v>
      </c>
      <c r="N1353" s="4">
        <f>MONTH(rozgrywka[[#This Row],[Data_rozgrywki]])</f>
        <v>9</v>
      </c>
      <c r="O1353" s="4">
        <f>YEAR(rozgrywka[[#This Row],[Data_rozgrywki]])</f>
        <v>2020</v>
      </c>
    </row>
    <row r="1354" spans="1:15" x14ac:dyDescent="0.25">
      <c r="A1354">
        <v>1353</v>
      </c>
      <c r="B1354">
        <v>9</v>
      </c>
      <c r="C1354">
        <v>7</v>
      </c>
      <c r="D1354" s="1">
        <v>44083</v>
      </c>
      <c r="E1354">
        <v>42.24</v>
      </c>
      <c r="F1354" t="str">
        <f>VLOOKUP(rozgrywka[[#This Row],[ID_gracza]],gracz[],2,FALSE)</f>
        <v>DerTapfen</v>
      </c>
      <c r="G1354" s="1">
        <f>VLOOKUP(rozgrywka[[#This Row],[ID_gracza]],gracz[],3,FALSE)</f>
        <v>44046</v>
      </c>
      <c r="H1354" t="str">
        <f>VLOOKUP(rozgrywka[[#This Row],[ID_gracza]],gracz[],4,FALSE)</f>
        <v>Niemcy</v>
      </c>
      <c r="I1354" t="str">
        <f>VLOOKUP(rozgrywka[[#This Row],[ID_mapy]],mapa[],2,FALSE)</f>
        <v>Rajec</v>
      </c>
      <c r="J1354" t="str">
        <f>VLOOKUP(rozgrywka[[#This Row],[ID_mapy]],mapa[],3,FALSE)</f>
        <v>Światełko</v>
      </c>
      <c r="K1354">
        <f>VLOOKUP(rozgrywka[[#This Row],[ID_mapy]],mapa[],4,FALSE)</f>
        <v>4</v>
      </c>
      <c r="L1354">
        <f>VLOOKUP(rozgrywka[[#This Row],[ID_mapy]],mapa[],5,FALSE)</f>
        <v>120</v>
      </c>
      <c r="M1354">
        <f>VLOOKUP(rozgrywka[[#This Row],[ID_mapy]],mapa[],6,FALSE)</f>
        <v>900</v>
      </c>
      <c r="N1354" s="4">
        <f>MONTH(rozgrywka[[#This Row],[Data_rozgrywki]])</f>
        <v>9</v>
      </c>
      <c r="O1354" s="4">
        <f>YEAR(rozgrywka[[#This Row],[Data_rozgrywki]])</f>
        <v>2020</v>
      </c>
    </row>
    <row r="1355" spans="1:15" x14ac:dyDescent="0.25">
      <c r="A1355">
        <v>1354</v>
      </c>
      <c r="B1355">
        <v>9</v>
      </c>
      <c r="C1355">
        <v>7</v>
      </c>
      <c r="D1355" s="1">
        <v>44083</v>
      </c>
      <c r="E1355">
        <v>39.4</v>
      </c>
      <c r="F1355" t="str">
        <f>VLOOKUP(rozgrywka[[#This Row],[ID_gracza]],gracz[],2,FALSE)</f>
        <v>DerTapfen</v>
      </c>
      <c r="G1355" s="1">
        <f>VLOOKUP(rozgrywka[[#This Row],[ID_gracza]],gracz[],3,FALSE)</f>
        <v>44046</v>
      </c>
      <c r="H1355" t="str">
        <f>VLOOKUP(rozgrywka[[#This Row],[ID_gracza]],gracz[],4,FALSE)</f>
        <v>Niemcy</v>
      </c>
      <c r="I1355" t="str">
        <f>VLOOKUP(rozgrywka[[#This Row],[ID_mapy]],mapa[],2,FALSE)</f>
        <v>Rajec</v>
      </c>
      <c r="J1355" t="str">
        <f>VLOOKUP(rozgrywka[[#This Row],[ID_mapy]],mapa[],3,FALSE)</f>
        <v>Światełko</v>
      </c>
      <c r="K1355">
        <f>VLOOKUP(rozgrywka[[#This Row],[ID_mapy]],mapa[],4,FALSE)</f>
        <v>4</v>
      </c>
      <c r="L1355">
        <f>VLOOKUP(rozgrywka[[#This Row],[ID_mapy]],mapa[],5,FALSE)</f>
        <v>120</v>
      </c>
      <c r="M1355">
        <f>VLOOKUP(rozgrywka[[#This Row],[ID_mapy]],mapa[],6,FALSE)</f>
        <v>900</v>
      </c>
      <c r="N1355" s="4">
        <f>MONTH(rozgrywka[[#This Row],[Data_rozgrywki]])</f>
        <v>9</v>
      </c>
      <c r="O1355" s="4">
        <f>YEAR(rozgrywka[[#This Row],[Data_rozgrywki]])</f>
        <v>2020</v>
      </c>
    </row>
    <row r="1356" spans="1:15" x14ac:dyDescent="0.25">
      <c r="A1356">
        <v>1355</v>
      </c>
      <c r="B1356">
        <v>12</v>
      </c>
      <c r="C1356">
        <v>20</v>
      </c>
      <c r="D1356" s="1">
        <v>44083</v>
      </c>
      <c r="E1356">
        <v>30.12</v>
      </c>
      <c r="F1356" t="str">
        <f>VLOOKUP(rozgrywka[[#This Row],[ID_gracza]],gracz[],2,FALSE)</f>
        <v>NieTrafiam</v>
      </c>
      <c r="G1356" s="1">
        <f>VLOOKUP(rozgrywka[[#This Row],[ID_gracza]],gracz[],3,FALSE)</f>
        <v>43988</v>
      </c>
      <c r="H1356" t="str">
        <f>VLOOKUP(rozgrywka[[#This Row],[ID_gracza]],gracz[],4,FALSE)</f>
        <v>Polska</v>
      </c>
      <c r="I1356" t="str">
        <f>VLOOKUP(rozgrywka[[#This Row],[ID_mapy]],mapa[],2,FALSE)</f>
        <v>xi</v>
      </c>
      <c r="J1356" t="str">
        <f>VLOOKUP(rozgrywka[[#This Row],[ID_mapy]],mapa[],3,FALSE)</f>
        <v>NURKOWANIE WOLNOŚCI</v>
      </c>
      <c r="K1356">
        <f>VLOOKUP(rozgrywka[[#This Row],[ID_mapy]],mapa[],4,FALSE)</f>
        <v>9</v>
      </c>
      <c r="L1356">
        <f>VLOOKUP(rozgrywka[[#This Row],[ID_mapy]],mapa[],5,FALSE)</f>
        <v>222</v>
      </c>
      <c r="M1356">
        <f>VLOOKUP(rozgrywka[[#This Row],[ID_mapy]],mapa[],6,FALSE)</f>
        <v>2000</v>
      </c>
      <c r="N1356" s="4">
        <f>MONTH(rozgrywka[[#This Row],[Data_rozgrywki]])</f>
        <v>9</v>
      </c>
      <c r="O1356" s="4">
        <f>YEAR(rozgrywka[[#This Row],[Data_rozgrywki]])</f>
        <v>2020</v>
      </c>
    </row>
    <row r="1357" spans="1:15" x14ac:dyDescent="0.25">
      <c r="A1357">
        <v>1356</v>
      </c>
      <c r="B1357">
        <v>9</v>
      </c>
      <c r="C1357">
        <v>7</v>
      </c>
      <c r="D1357" s="1">
        <v>44084</v>
      </c>
      <c r="E1357">
        <v>55.88</v>
      </c>
      <c r="F1357" t="str">
        <f>VLOOKUP(rozgrywka[[#This Row],[ID_gracza]],gracz[],2,FALSE)</f>
        <v>DerTapfen</v>
      </c>
      <c r="G1357" s="1">
        <f>VLOOKUP(rozgrywka[[#This Row],[ID_gracza]],gracz[],3,FALSE)</f>
        <v>44046</v>
      </c>
      <c r="H1357" t="str">
        <f>VLOOKUP(rozgrywka[[#This Row],[ID_gracza]],gracz[],4,FALSE)</f>
        <v>Niemcy</v>
      </c>
      <c r="I1357" t="str">
        <f>VLOOKUP(rozgrywka[[#This Row],[ID_mapy]],mapa[],2,FALSE)</f>
        <v>Rajec</v>
      </c>
      <c r="J1357" t="str">
        <f>VLOOKUP(rozgrywka[[#This Row],[ID_mapy]],mapa[],3,FALSE)</f>
        <v>Światełko</v>
      </c>
      <c r="K1357">
        <f>VLOOKUP(rozgrywka[[#This Row],[ID_mapy]],mapa[],4,FALSE)</f>
        <v>4</v>
      </c>
      <c r="L1357">
        <f>VLOOKUP(rozgrywka[[#This Row],[ID_mapy]],mapa[],5,FALSE)</f>
        <v>120</v>
      </c>
      <c r="M1357">
        <f>VLOOKUP(rozgrywka[[#This Row],[ID_mapy]],mapa[],6,FALSE)</f>
        <v>900</v>
      </c>
      <c r="N1357" s="4">
        <f>MONTH(rozgrywka[[#This Row],[Data_rozgrywki]])</f>
        <v>9</v>
      </c>
      <c r="O1357" s="4">
        <f>YEAR(rozgrywka[[#This Row],[Data_rozgrywki]])</f>
        <v>2020</v>
      </c>
    </row>
    <row r="1358" spans="1:15" x14ac:dyDescent="0.25">
      <c r="A1358">
        <v>1357</v>
      </c>
      <c r="B1358">
        <v>9</v>
      </c>
      <c r="C1358">
        <v>7</v>
      </c>
      <c r="D1358" s="1">
        <v>44084</v>
      </c>
      <c r="E1358">
        <v>68.13</v>
      </c>
      <c r="F1358" t="str">
        <f>VLOOKUP(rozgrywka[[#This Row],[ID_gracza]],gracz[],2,FALSE)</f>
        <v>DerTapfen</v>
      </c>
      <c r="G1358" s="1">
        <f>VLOOKUP(rozgrywka[[#This Row],[ID_gracza]],gracz[],3,FALSE)</f>
        <v>44046</v>
      </c>
      <c r="H1358" t="str">
        <f>VLOOKUP(rozgrywka[[#This Row],[ID_gracza]],gracz[],4,FALSE)</f>
        <v>Niemcy</v>
      </c>
      <c r="I1358" t="str">
        <f>VLOOKUP(rozgrywka[[#This Row],[ID_mapy]],mapa[],2,FALSE)</f>
        <v>Rajec</v>
      </c>
      <c r="J1358" t="str">
        <f>VLOOKUP(rozgrywka[[#This Row],[ID_mapy]],mapa[],3,FALSE)</f>
        <v>Światełko</v>
      </c>
      <c r="K1358">
        <f>VLOOKUP(rozgrywka[[#This Row],[ID_mapy]],mapa[],4,FALSE)</f>
        <v>4</v>
      </c>
      <c r="L1358">
        <f>VLOOKUP(rozgrywka[[#This Row],[ID_mapy]],mapa[],5,FALSE)</f>
        <v>120</v>
      </c>
      <c r="M1358">
        <f>VLOOKUP(rozgrywka[[#This Row],[ID_mapy]],mapa[],6,FALSE)</f>
        <v>900</v>
      </c>
      <c r="N1358" s="4">
        <f>MONTH(rozgrywka[[#This Row],[Data_rozgrywki]])</f>
        <v>9</v>
      </c>
      <c r="O1358" s="4">
        <f>YEAR(rozgrywka[[#This Row],[Data_rozgrywki]])</f>
        <v>2020</v>
      </c>
    </row>
    <row r="1359" spans="1:15" x14ac:dyDescent="0.25">
      <c r="A1359">
        <v>1358</v>
      </c>
      <c r="B1359">
        <v>12</v>
      </c>
      <c r="C1359">
        <v>20</v>
      </c>
      <c r="D1359" s="1">
        <v>44085</v>
      </c>
      <c r="E1359">
        <v>44.43</v>
      </c>
      <c r="F1359" t="str">
        <f>VLOOKUP(rozgrywka[[#This Row],[ID_gracza]],gracz[],2,FALSE)</f>
        <v>NieTrafiam</v>
      </c>
      <c r="G1359" s="1">
        <f>VLOOKUP(rozgrywka[[#This Row],[ID_gracza]],gracz[],3,FALSE)</f>
        <v>43988</v>
      </c>
      <c r="H1359" t="str">
        <f>VLOOKUP(rozgrywka[[#This Row],[ID_gracza]],gracz[],4,FALSE)</f>
        <v>Polska</v>
      </c>
      <c r="I1359" t="str">
        <f>VLOOKUP(rozgrywka[[#This Row],[ID_mapy]],mapa[],2,FALSE)</f>
        <v>xi</v>
      </c>
      <c r="J1359" t="str">
        <f>VLOOKUP(rozgrywka[[#This Row],[ID_mapy]],mapa[],3,FALSE)</f>
        <v>NURKOWANIE WOLNOŚCI</v>
      </c>
      <c r="K1359">
        <f>VLOOKUP(rozgrywka[[#This Row],[ID_mapy]],mapa[],4,FALSE)</f>
        <v>9</v>
      </c>
      <c r="L1359">
        <f>VLOOKUP(rozgrywka[[#This Row],[ID_mapy]],mapa[],5,FALSE)</f>
        <v>222</v>
      </c>
      <c r="M1359">
        <f>VLOOKUP(rozgrywka[[#This Row],[ID_mapy]],mapa[],6,FALSE)</f>
        <v>2000</v>
      </c>
      <c r="N1359" s="4">
        <f>MONTH(rozgrywka[[#This Row],[Data_rozgrywki]])</f>
        <v>9</v>
      </c>
      <c r="O1359" s="4">
        <f>YEAR(rozgrywka[[#This Row],[Data_rozgrywki]])</f>
        <v>2020</v>
      </c>
    </row>
    <row r="1360" spans="1:15" x14ac:dyDescent="0.25">
      <c r="A1360">
        <v>1359</v>
      </c>
      <c r="B1360">
        <v>5</v>
      </c>
      <c r="C1360">
        <v>11</v>
      </c>
      <c r="D1360" s="1">
        <v>44086</v>
      </c>
      <c r="E1360">
        <v>30.47</v>
      </c>
      <c r="F1360" t="str">
        <f>VLOOKUP(rozgrywka[[#This Row],[ID_gracza]],gracz[],2,FALSE)</f>
        <v>DJZakrÄt</v>
      </c>
      <c r="G1360" s="1">
        <f>VLOOKUP(rozgrywka[[#This Row],[ID_gracza]],gracz[],3,FALSE)</f>
        <v>44012</v>
      </c>
      <c r="H1360" t="str">
        <f>VLOOKUP(rozgrywka[[#This Row],[ID_gracza]],gracz[],4,FALSE)</f>
        <v>Polska</v>
      </c>
      <c r="I1360" t="str">
        <f>VLOOKUP(rozgrywka[[#This Row],[ID_mapy]],mapa[],2,FALSE)</f>
        <v>Tofik Lis</v>
      </c>
      <c r="J1360" t="str">
        <f>VLOOKUP(rozgrywka[[#This Row],[ID_mapy]],mapa[],3,FALSE)</f>
        <v>Nadzieje i Marzenia</v>
      </c>
      <c r="K1360">
        <f>VLOOKUP(rozgrywka[[#This Row],[ID_mapy]],mapa[],4,FALSE)</f>
        <v>6</v>
      </c>
      <c r="L1360">
        <f>VLOOKUP(rozgrywka[[#This Row],[ID_mapy]],mapa[],5,FALSE)</f>
        <v>120</v>
      </c>
      <c r="M1360">
        <f>VLOOKUP(rozgrywka[[#This Row],[ID_mapy]],mapa[],6,FALSE)</f>
        <v>1200</v>
      </c>
      <c r="N1360" s="4">
        <f>MONTH(rozgrywka[[#This Row],[Data_rozgrywki]])</f>
        <v>9</v>
      </c>
      <c r="O1360" s="4">
        <f>YEAR(rozgrywka[[#This Row],[Data_rozgrywki]])</f>
        <v>2020</v>
      </c>
    </row>
    <row r="1361" spans="1:15" x14ac:dyDescent="0.25">
      <c r="A1361">
        <v>1360</v>
      </c>
      <c r="B1361">
        <v>5</v>
      </c>
      <c r="C1361">
        <v>11</v>
      </c>
      <c r="D1361" s="1">
        <v>44086</v>
      </c>
      <c r="E1361">
        <v>28.68</v>
      </c>
      <c r="F1361" t="str">
        <f>VLOOKUP(rozgrywka[[#This Row],[ID_gracza]],gracz[],2,FALSE)</f>
        <v>DJZakrÄt</v>
      </c>
      <c r="G1361" s="1">
        <f>VLOOKUP(rozgrywka[[#This Row],[ID_gracza]],gracz[],3,FALSE)</f>
        <v>44012</v>
      </c>
      <c r="H1361" t="str">
        <f>VLOOKUP(rozgrywka[[#This Row],[ID_gracza]],gracz[],4,FALSE)</f>
        <v>Polska</v>
      </c>
      <c r="I1361" t="str">
        <f>VLOOKUP(rozgrywka[[#This Row],[ID_mapy]],mapa[],2,FALSE)</f>
        <v>Tofik Lis</v>
      </c>
      <c r="J1361" t="str">
        <f>VLOOKUP(rozgrywka[[#This Row],[ID_mapy]],mapa[],3,FALSE)</f>
        <v>Nadzieje i Marzenia</v>
      </c>
      <c r="K1361">
        <f>VLOOKUP(rozgrywka[[#This Row],[ID_mapy]],mapa[],4,FALSE)</f>
        <v>6</v>
      </c>
      <c r="L1361">
        <f>VLOOKUP(rozgrywka[[#This Row],[ID_mapy]],mapa[],5,FALSE)</f>
        <v>120</v>
      </c>
      <c r="M1361">
        <f>VLOOKUP(rozgrywka[[#This Row],[ID_mapy]],mapa[],6,FALSE)</f>
        <v>1200</v>
      </c>
      <c r="N1361" s="4">
        <f>MONTH(rozgrywka[[#This Row],[Data_rozgrywki]])</f>
        <v>9</v>
      </c>
      <c r="O1361" s="4">
        <f>YEAR(rozgrywka[[#This Row],[Data_rozgrywki]])</f>
        <v>2020</v>
      </c>
    </row>
    <row r="1362" spans="1:15" x14ac:dyDescent="0.25">
      <c r="A1362">
        <v>1361</v>
      </c>
      <c r="B1362">
        <v>9</v>
      </c>
      <c r="C1362">
        <v>7</v>
      </c>
      <c r="D1362" s="1">
        <v>44086</v>
      </c>
      <c r="E1362">
        <v>73.59</v>
      </c>
      <c r="F1362" t="str">
        <f>VLOOKUP(rozgrywka[[#This Row],[ID_gracza]],gracz[],2,FALSE)</f>
        <v>DerTapfen</v>
      </c>
      <c r="G1362" s="1">
        <f>VLOOKUP(rozgrywka[[#This Row],[ID_gracza]],gracz[],3,FALSE)</f>
        <v>44046</v>
      </c>
      <c r="H1362" t="str">
        <f>VLOOKUP(rozgrywka[[#This Row],[ID_gracza]],gracz[],4,FALSE)</f>
        <v>Niemcy</v>
      </c>
      <c r="I1362" t="str">
        <f>VLOOKUP(rozgrywka[[#This Row],[ID_mapy]],mapa[],2,FALSE)</f>
        <v>Rajec</v>
      </c>
      <c r="J1362" t="str">
        <f>VLOOKUP(rozgrywka[[#This Row],[ID_mapy]],mapa[],3,FALSE)</f>
        <v>Światełko</v>
      </c>
      <c r="K1362">
        <f>VLOOKUP(rozgrywka[[#This Row],[ID_mapy]],mapa[],4,FALSE)</f>
        <v>4</v>
      </c>
      <c r="L1362">
        <f>VLOOKUP(rozgrywka[[#This Row],[ID_mapy]],mapa[],5,FALSE)</f>
        <v>120</v>
      </c>
      <c r="M1362">
        <f>VLOOKUP(rozgrywka[[#This Row],[ID_mapy]],mapa[],6,FALSE)</f>
        <v>900</v>
      </c>
      <c r="N1362" s="4">
        <f>MONTH(rozgrywka[[#This Row],[Data_rozgrywki]])</f>
        <v>9</v>
      </c>
      <c r="O1362" s="4">
        <f>YEAR(rozgrywka[[#This Row],[Data_rozgrywki]])</f>
        <v>2020</v>
      </c>
    </row>
    <row r="1363" spans="1:15" x14ac:dyDescent="0.25">
      <c r="A1363">
        <v>1362</v>
      </c>
      <c r="B1363">
        <v>9</v>
      </c>
      <c r="C1363">
        <v>7</v>
      </c>
      <c r="D1363" s="1">
        <v>44086</v>
      </c>
      <c r="E1363">
        <v>75.510000000000005</v>
      </c>
      <c r="F1363" t="str">
        <f>VLOOKUP(rozgrywka[[#This Row],[ID_gracza]],gracz[],2,FALSE)</f>
        <v>DerTapfen</v>
      </c>
      <c r="G1363" s="1">
        <f>VLOOKUP(rozgrywka[[#This Row],[ID_gracza]],gracz[],3,FALSE)</f>
        <v>44046</v>
      </c>
      <c r="H1363" t="str">
        <f>VLOOKUP(rozgrywka[[#This Row],[ID_gracza]],gracz[],4,FALSE)</f>
        <v>Niemcy</v>
      </c>
      <c r="I1363" t="str">
        <f>VLOOKUP(rozgrywka[[#This Row],[ID_mapy]],mapa[],2,FALSE)</f>
        <v>Rajec</v>
      </c>
      <c r="J1363" t="str">
        <f>VLOOKUP(rozgrywka[[#This Row],[ID_mapy]],mapa[],3,FALSE)</f>
        <v>Światełko</v>
      </c>
      <c r="K1363">
        <f>VLOOKUP(rozgrywka[[#This Row],[ID_mapy]],mapa[],4,FALSE)</f>
        <v>4</v>
      </c>
      <c r="L1363">
        <f>VLOOKUP(rozgrywka[[#This Row],[ID_mapy]],mapa[],5,FALSE)</f>
        <v>120</v>
      </c>
      <c r="M1363">
        <f>VLOOKUP(rozgrywka[[#This Row],[ID_mapy]],mapa[],6,FALSE)</f>
        <v>900</v>
      </c>
      <c r="N1363" s="4">
        <f>MONTH(rozgrywka[[#This Row],[Data_rozgrywki]])</f>
        <v>9</v>
      </c>
      <c r="O1363" s="4">
        <f>YEAR(rozgrywka[[#This Row],[Data_rozgrywki]])</f>
        <v>2020</v>
      </c>
    </row>
    <row r="1364" spans="1:15" x14ac:dyDescent="0.25">
      <c r="A1364">
        <v>1363</v>
      </c>
      <c r="B1364">
        <v>9</v>
      </c>
      <c r="C1364">
        <v>7</v>
      </c>
      <c r="D1364" s="1">
        <v>44086</v>
      </c>
      <c r="E1364">
        <v>73.56</v>
      </c>
      <c r="F1364" t="str">
        <f>VLOOKUP(rozgrywka[[#This Row],[ID_gracza]],gracz[],2,FALSE)</f>
        <v>DerTapfen</v>
      </c>
      <c r="G1364" s="1">
        <f>VLOOKUP(rozgrywka[[#This Row],[ID_gracza]],gracz[],3,FALSE)</f>
        <v>44046</v>
      </c>
      <c r="H1364" t="str">
        <f>VLOOKUP(rozgrywka[[#This Row],[ID_gracza]],gracz[],4,FALSE)</f>
        <v>Niemcy</v>
      </c>
      <c r="I1364" t="str">
        <f>VLOOKUP(rozgrywka[[#This Row],[ID_mapy]],mapa[],2,FALSE)</f>
        <v>Rajec</v>
      </c>
      <c r="J1364" t="str">
        <f>VLOOKUP(rozgrywka[[#This Row],[ID_mapy]],mapa[],3,FALSE)</f>
        <v>Światełko</v>
      </c>
      <c r="K1364">
        <f>VLOOKUP(rozgrywka[[#This Row],[ID_mapy]],mapa[],4,FALSE)</f>
        <v>4</v>
      </c>
      <c r="L1364">
        <f>VLOOKUP(rozgrywka[[#This Row],[ID_mapy]],mapa[],5,FALSE)</f>
        <v>120</v>
      </c>
      <c r="M1364">
        <f>VLOOKUP(rozgrywka[[#This Row],[ID_mapy]],mapa[],6,FALSE)</f>
        <v>900</v>
      </c>
      <c r="N1364" s="4">
        <f>MONTH(rozgrywka[[#This Row],[Data_rozgrywki]])</f>
        <v>9</v>
      </c>
      <c r="O1364" s="4">
        <f>YEAR(rozgrywka[[#This Row],[Data_rozgrywki]])</f>
        <v>2020</v>
      </c>
    </row>
    <row r="1365" spans="1:15" x14ac:dyDescent="0.25">
      <c r="A1365">
        <v>1364</v>
      </c>
      <c r="B1365">
        <v>9</v>
      </c>
      <c r="C1365">
        <v>17</v>
      </c>
      <c r="D1365" s="1">
        <v>44086</v>
      </c>
      <c r="E1365">
        <v>10.64</v>
      </c>
      <c r="F1365" t="str">
        <f>VLOOKUP(rozgrywka[[#This Row],[ID_gracza]],gracz[],2,FALSE)</f>
        <v>DerTapfen</v>
      </c>
      <c r="G1365" s="1">
        <f>VLOOKUP(rozgrywka[[#This Row],[ID_gracza]],gracz[],3,FALSE)</f>
        <v>44046</v>
      </c>
      <c r="H1365" t="str">
        <f>VLOOKUP(rozgrywka[[#This Row],[ID_gracza]],gracz[],4,FALSE)</f>
        <v>Niemcy</v>
      </c>
      <c r="I1365" t="str">
        <f>VLOOKUP(rozgrywka[[#This Row],[ID_mapy]],mapa[],2,FALSE)</f>
        <v>Tofik Lis</v>
      </c>
      <c r="J1365" t="str">
        <f>VLOOKUP(rozgrywka[[#This Row],[ID_mapy]],mapa[],3,FALSE)</f>
        <v>Kość-Trąbek</v>
      </c>
      <c r="K1365">
        <f>VLOOKUP(rozgrywka[[#This Row],[ID_mapy]],mapa[],4,FALSE)</f>
        <v>6</v>
      </c>
      <c r="L1365">
        <f>VLOOKUP(rozgrywka[[#This Row],[ID_mapy]],mapa[],5,FALSE)</f>
        <v>160</v>
      </c>
      <c r="M1365">
        <f>VLOOKUP(rozgrywka[[#This Row],[ID_mapy]],mapa[],6,FALSE)</f>
        <v>1200</v>
      </c>
      <c r="N1365" s="4">
        <f>MONTH(rozgrywka[[#This Row],[Data_rozgrywki]])</f>
        <v>9</v>
      </c>
      <c r="O1365" s="4">
        <f>YEAR(rozgrywka[[#This Row],[Data_rozgrywki]])</f>
        <v>2020</v>
      </c>
    </row>
    <row r="1366" spans="1:15" x14ac:dyDescent="0.25">
      <c r="A1366">
        <v>1365</v>
      </c>
      <c r="B1366">
        <v>9</v>
      </c>
      <c r="C1366">
        <v>17</v>
      </c>
      <c r="D1366" s="1">
        <v>44086</v>
      </c>
      <c r="E1366">
        <v>25.14</v>
      </c>
      <c r="F1366" t="str">
        <f>VLOOKUP(rozgrywka[[#This Row],[ID_gracza]],gracz[],2,FALSE)</f>
        <v>DerTapfen</v>
      </c>
      <c r="G1366" s="1">
        <f>VLOOKUP(rozgrywka[[#This Row],[ID_gracza]],gracz[],3,FALSE)</f>
        <v>44046</v>
      </c>
      <c r="H1366" t="str">
        <f>VLOOKUP(rozgrywka[[#This Row],[ID_gracza]],gracz[],4,FALSE)</f>
        <v>Niemcy</v>
      </c>
      <c r="I1366" t="str">
        <f>VLOOKUP(rozgrywka[[#This Row],[ID_mapy]],mapa[],2,FALSE)</f>
        <v>Tofik Lis</v>
      </c>
      <c r="J1366" t="str">
        <f>VLOOKUP(rozgrywka[[#This Row],[ID_mapy]],mapa[],3,FALSE)</f>
        <v>Kość-Trąbek</v>
      </c>
      <c r="K1366">
        <f>VLOOKUP(rozgrywka[[#This Row],[ID_mapy]],mapa[],4,FALSE)</f>
        <v>6</v>
      </c>
      <c r="L1366">
        <f>VLOOKUP(rozgrywka[[#This Row],[ID_mapy]],mapa[],5,FALSE)</f>
        <v>160</v>
      </c>
      <c r="M1366">
        <f>VLOOKUP(rozgrywka[[#This Row],[ID_mapy]],mapa[],6,FALSE)</f>
        <v>1200</v>
      </c>
      <c r="N1366" s="4">
        <f>MONTH(rozgrywka[[#This Row],[Data_rozgrywki]])</f>
        <v>9</v>
      </c>
      <c r="O1366" s="4">
        <f>YEAR(rozgrywka[[#This Row],[Data_rozgrywki]])</f>
        <v>2020</v>
      </c>
    </row>
    <row r="1367" spans="1:15" x14ac:dyDescent="0.25">
      <c r="A1367">
        <v>1366</v>
      </c>
      <c r="B1367">
        <v>9</v>
      </c>
      <c r="C1367">
        <v>17</v>
      </c>
      <c r="D1367" s="1">
        <v>44086</v>
      </c>
      <c r="E1367">
        <v>35.79</v>
      </c>
      <c r="F1367" t="str">
        <f>VLOOKUP(rozgrywka[[#This Row],[ID_gracza]],gracz[],2,FALSE)</f>
        <v>DerTapfen</v>
      </c>
      <c r="G1367" s="1">
        <f>VLOOKUP(rozgrywka[[#This Row],[ID_gracza]],gracz[],3,FALSE)</f>
        <v>44046</v>
      </c>
      <c r="H1367" t="str">
        <f>VLOOKUP(rozgrywka[[#This Row],[ID_gracza]],gracz[],4,FALSE)</f>
        <v>Niemcy</v>
      </c>
      <c r="I1367" t="str">
        <f>VLOOKUP(rozgrywka[[#This Row],[ID_mapy]],mapa[],2,FALSE)</f>
        <v>Tofik Lis</v>
      </c>
      <c r="J1367" t="str">
        <f>VLOOKUP(rozgrywka[[#This Row],[ID_mapy]],mapa[],3,FALSE)</f>
        <v>Kość-Trąbek</v>
      </c>
      <c r="K1367">
        <f>VLOOKUP(rozgrywka[[#This Row],[ID_mapy]],mapa[],4,FALSE)</f>
        <v>6</v>
      </c>
      <c r="L1367">
        <f>VLOOKUP(rozgrywka[[#This Row],[ID_mapy]],mapa[],5,FALSE)</f>
        <v>160</v>
      </c>
      <c r="M1367">
        <f>VLOOKUP(rozgrywka[[#This Row],[ID_mapy]],mapa[],6,FALSE)</f>
        <v>1200</v>
      </c>
      <c r="N1367" s="4">
        <f>MONTH(rozgrywka[[#This Row],[Data_rozgrywki]])</f>
        <v>9</v>
      </c>
      <c r="O1367" s="4">
        <f>YEAR(rozgrywka[[#This Row],[Data_rozgrywki]])</f>
        <v>2020</v>
      </c>
    </row>
    <row r="1368" spans="1:15" x14ac:dyDescent="0.25">
      <c r="A1368">
        <v>1367</v>
      </c>
      <c r="B1368">
        <v>12</v>
      </c>
      <c r="C1368">
        <v>20</v>
      </c>
      <c r="D1368" s="1">
        <v>44087</v>
      </c>
      <c r="E1368">
        <v>37.92</v>
      </c>
      <c r="F1368" t="str">
        <f>VLOOKUP(rozgrywka[[#This Row],[ID_gracza]],gracz[],2,FALSE)</f>
        <v>NieTrafiam</v>
      </c>
      <c r="G1368" s="1">
        <f>VLOOKUP(rozgrywka[[#This Row],[ID_gracza]],gracz[],3,FALSE)</f>
        <v>43988</v>
      </c>
      <c r="H1368" t="str">
        <f>VLOOKUP(rozgrywka[[#This Row],[ID_gracza]],gracz[],4,FALSE)</f>
        <v>Polska</v>
      </c>
      <c r="I1368" t="str">
        <f>VLOOKUP(rozgrywka[[#This Row],[ID_mapy]],mapa[],2,FALSE)</f>
        <v>xi</v>
      </c>
      <c r="J1368" t="str">
        <f>VLOOKUP(rozgrywka[[#This Row],[ID_mapy]],mapa[],3,FALSE)</f>
        <v>NURKOWANIE WOLNOŚCI</v>
      </c>
      <c r="K1368">
        <f>VLOOKUP(rozgrywka[[#This Row],[ID_mapy]],mapa[],4,FALSE)</f>
        <v>9</v>
      </c>
      <c r="L1368">
        <f>VLOOKUP(rozgrywka[[#This Row],[ID_mapy]],mapa[],5,FALSE)</f>
        <v>222</v>
      </c>
      <c r="M1368">
        <f>VLOOKUP(rozgrywka[[#This Row],[ID_mapy]],mapa[],6,FALSE)</f>
        <v>2000</v>
      </c>
      <c r="N1368" s="4">
        <f>MONTH(rozgrywka[[#This Row],[Data_rozgrywki]])</f>
        <v>9</v>
      </c>
      <c r="O1368" s="4">
        <f>YEAR(rozgrywka[[#This Row],[Data_rozgrywki]])</f>
        <v>2020</v>
      </c>
    </row>
    <row r="1369" spans="1:15" x14ac:dyDescent="0.25">
      <c r="A1369">
        <v>1368</v>
      </c>
      <c r="B1369">
        <v>12</v>
      </c>
      <c r="C1369">
        <v>20</v>
      </c>
      <c r="D1369" s="1">
        <v>44087</v>
      </c>
      <c r="E1369">
        <v>58.71</v>
      </c>
      <c r="F1369" t="str">
        <f>VLOOKUP(rozgrywka[[#This Row],[ID_gracza]],gracz[],2,FALSE)</f>
        <v>NieTrafiam</v>
      </c>
      <c r="G1369" s="1">
        <f>VLOOKUP(rozgrywka[[#This Row],[ID_gracza]],gracz[],3,FALSE)</f>
        <v>43988</v>
      </c>
      <c r="H1369" t="str">
        <f>VLOOKUP(rozgrywka[[#This Row],[ID_gracza]],gracz[],4,FALSE)</f>
        <v>Polska</v>
      </c>
      <c r="I1369" t="str">
        <f>VLOOKUP(rozgrywka[[#This Row],[ID_mapy]],mapa[],2,FALSE)</f>
        <v>xi</v>
      </c>
      <c r="J1369" t="str">
        <f>VLOOKUP(rozgrywka[[#This Row],[ID_mapy]],mapa[],3,FALSE)</f>
        <v>NURKOWANIE WOLNOŚCI</v>
      </c>
      <c r="K1369">
        <f>VLOOKUP(rozgrywka[[#This Row],[ID_mapy]],mapa[],4,FALSE)</f>
        <v>9</v>
      </c>
      <c r="L1369">
        <f>VLOOKUP(rozgrywka[[#This Row],[ID_mapy]],mapa[],5,FALSE)</f>
        <v>222</v>
      </c>
      <c r="M1369">
        <f>VLOOKUP(rozgrywka[[#This Row],[ID_mapy]],mapa[],6,FALSE)</f>
        <v>2000</v>
      </c>
      <c r="N1369" s="4">
        <f>MONTH(rozgrywka[[#This Row],[Data_rozgrywki]])</f>
        <v>9</v>
      </c>
      <c r="O1369" s="4">
        <f>YEAR(rozgrywka[[#This Row],[Data_rozgrywki]])</f>
        <v>2020</v>
      </c>
    </row>
    <row r="1370" spans="1:15" x14ac:dyDescent="0.25">
      <c r="A1370">
        <v>1369</v>
      </c>
      <c r="B1370">
        <v>9</v>
      </c>
      <c r="C1370">
        <v>17</v>
      </c>
      <c r="D1370" s="1">
        <v>44088</v>
      </c>
      <c r="E1370">
        <v>43.45</v>
      </c>
      <c r="F1370" t="str">
        <f>VLOOKUP(rozgrywka[[#This Row],[ID_gracza]],gracz[],2,FALSE)</f>
        <v>DerTapfen</v>
      </c>
      <c r="G1370" s="1">
        <f>VLOOKUP(rozgrywka[[#This Row],[ID_gracza]],gracz[],3,FALSE)</f>
        <v>44046</v>
      </c>
      <c r="H1370" t="str">
        <f>VLOOKUP(rozgrywka[[#This Row],[ID_gracza]],gracz[],4,FALSE)</f>
        <v>Niemcy</v>
      </c>
      <c r="I1370" t="str">
        <f>VLOOKUP(rozgrywka[[#This Row],[ID_mapy]],mapa[],2,FALSE)</f>
        <v>Tofik Lis</v>
      </c>
      <c r="J1370" t="str">
        <f>VLOOKUP(rozgrywka[[#This Row],[ID_mapy]],mapa[],3,FALSE)</f>
        <v>Kość-Trąbek</v>
      </c>
      <c r="K1370">
        <f>VLOOKUP(rozgrywka[[#This Row],[ID_mapy]],mapa[],4,FALSE)</f>
        <v>6</v>
      </c>
      <c r="L1370">
        <f>VLOOKUP(rozgrywka[[#This Row],[ID_mapy]],mapa[],5,FALSE)</f>
        <v>160</v>
      </c>
      <c r="M1370">
        <f>VLOOKUP(rozgrywka[[#This Row],[ID_mapy]],mapa[],6,FALSE)</f>
        <v>1200</v>
      </c>
      <c r="N1370" s="4">
        <f>MONTH(rozgrywka[[#This Row],[Data_rozgrywki]])</f>
        <v>9</v>
      </c>
      <c r="O1370" s="4">
        <f>YEAR(rozgrywka[[#This Row],[Data_rozgrywki]])</f>
        <v>2020</v>
      </c>
    </row>
    <row r="1371" spans="1:15" x14ac:dyDescent="0.25">
      <c r="A1371">
        <v>1370</v>
      </c>
      <c r="B1371">
        <v>9</v>
      </c>
      <c r="C1371">
        <v>17</v>
      </c>
      <c r="D1371" s="1">
        <v>44088</v>
      </c>
      <c r="E1371">
        <v>49.71</v>
      </c>
      <c r="F1371" t="str">
        <f>VLOOKUP(rozgrywka[[#This Row],[ID_gracza]],gracz[],2,FALSE)</f>
        <v>DerTapfen</v>
      </c>
      <c r="G1371" s="1">
        <f>VLOOKUP(rozgrywka[[#This Row],[ID_gracza]],gracz[],3,FALSE)</f>
        <v>44046</v>
      </c>
      <c r="H1371" t="str">
        <f>VLOOKUP(rozgrywka[[#This Row],[ID_gracza]],gracz[],4,FALSE)</f>
        <v>Niemcy</v>
      </c>
      <c r="I1371" t="str">
        <f>VLOOKUP(rozgrywka[[#This Row],[ID_mapy]],mapa[],2,FALSE)</f>
        <v>Tofik Lis</v>
      </c>
      <c r="J1371" t="str">
        <f>VLOOKUP(rozgrywka[[#This Row],[ID_mapy]],mapa[],3,FALSE)</f>
        <v>Kość-Trąbek</v>
      </c>
      <c r="K1371">
        <f>VLOOKUP(rozgrywka[[#This Row],[ID_mapy]],mapa[],4,FALSE)</f>
        <v>6</v>
      </c>
      <c r="L1371">
        <f>VLOOKUP(rozgrywka[[#This Row],[ID_mapy]],mapa[],5,FALSE)</f>
        <v>160</v>
      </c>
      <c r="M1371">
        <f>VLOOKUP(rozgrywka[[#This Row],[ID_mapy]],mapa[],6,FALSE)</f>
        <v>1200</v>
      </c>
      <c r="N1371" s="4">
        <f>MONTH(rozgrywka[[#This Row],[Data_rozgrywki]])</f>
        <v>9</v>
      </c>
      <c r="O1371" s="4">
        <f>YEAR(rozgrywka[[#This Row],[Data_rozgrywki]])</f>
        <v>2020</v>
      </c>
    </row>
    <row r="1372" spans="1:15" x14ac:dyDescent="0.25">
      <c r="A1372">
        <v>1371</v>
      </c>
      <c r="B1372">
        <v>9</v>
      </c>
      <c r="C1372">
        <v>17</v>
      </c>
      <c r="D1372" s="1">
        <v>44088</v>
      </c>
      <c r="E1372">
        <v>45.46</v>
      </c>
      <c r="F1372" t="str">
        <f>VLOOKUP(rozgrywka[[#This Row],[ID_gracza]],gracz[],2,FALSE)</f>
        <v>DerTapfen</v>
      </c>
      <c r="G1372" s="1">
        <f>VLOOKUP(rozgrywka[[#This Row],[ID_gracza]],gracz[],3,FALSE)</f>
        <v>44046</v>
      </c>
      <c r="H1372" t="str">
        <f>VLOOKUP(rozgrywka[[#This Row],[ID_gracza]],gracz[],4,FALSE)</f>
        <v>Niemcy</v>
      </c>
      <c r="I1372" t="str">
        <f>VLOOKUP(rozgrywka[[#This Row],[ID_mapy]],mapa[],2,FALSE)</f>
        <v>Tofik Lis</v>
      </c>
      <c r="J1372" t="str">
        <f>VLOOKUP(rozgrywka[[#This Row],[ID_mapy]],mapa[],3,FALSE)</f>
        <v>Kość-Trąbek</v>
      </c>
      <c r="K1372">
        <f>VLOOKUP(rozgrywka[[#This Row],[ID_mapy]],mapa[],4,FALSE)</f>
        <v>6</v>
      </c>
      <c r="L1372">
        <f>VLOOKUP(rozgrywka[[#This Row],[ID_mapy]],mapa[],5,FALSE)</f>
        <v>160</v>
      </c>
      <c r="M1372">
        <f>VLOOKUP(rozgrywka[[#This Row],[ID_mapy]],mapa[],6,FALSE)</f>
        <v>1200</v>
      </c>
      <c r="N1372" s="4">
        <f>MONTH(rozgrywka[[#This Row],[Data_rozgrywki]])</f>
        <v>9</v>
      </c>
      <c r="O1372" s="4">
        <f>YEAR(rozgrywka[[#This Row],[Data_rozgrywki]])</f>
        <v>2020</v>
      </c>
    </row>
    <row r="1373" spans="1:15" x14ac:dyDescent="0.25">
      <c r="A1373">
        <v>1372</v>
      </c>
      <c r="B1373">
        <v>9</v>
      </c>
      <c r="C1373">
        <v>17</v>
      </c>
      <c r="D1373" s="1">
        <v>44088</v>
      </c>
      <c r="E1373">
        <v>52.08</v>
      </c>
      <c r="F1373" t="str">
        <f>VLOOKUP(rozgrywka[[#This Row],[ID_gracza]],gracz[],2,FALSE)</f>
        <v>DerTapfen</v>
      </c>
      <c r="G1373" s="1">
        <f>VLOOKUP(rozgrywka[[#This Row],[ID_gracza]],gracz[],3,FALSE)</f>
        <v>44046</v>
      </c>
      <c r="H1373" t="str">
        <f>VLOOKUP(rozgrywka[[#This Row],[ID_gracza]],gracz[],4,FALSE)</f>
        <v>Niemcy</v>
      </c>
      <c r="I1373" t="str">
        <f>VLOOKUP(rozgrywka[[#This Row],[ID_mapy]],mapa[],2,FALSE)</f>
        <v>Tofik Lis</v>
      </c>
      <c r="J1373" t="str">
        <f>VLOOKUP(rozgrywka[[#This Row],[ID_mapy]],mapa[],3,FALSE)</f>
        <v>Kość-Trąbek</v>
      </c>
      <c r="K1373">
        <f>VLOOKUP(rozgrywka[[#This Row],[ID_mapy]],mapa[],4,FALSE)</f>
        <v>6</v>
      </c>
      <c r="L1373">
        <f>VLOOKUP(rozgrywka[[#This Row],[ID_mapy]],mapa[],5,FALSE)</f>
        <v>160</v>
      </c>
      <c r="M1373">
        <f>VLOOKUP(rozgrywka[[#This Row],[ID_mapy]],mapa[],6,FALSE)</f>
        <v>1200</v>
      </c>
      <c r="N1373" s="4">
        <f>MONTH(rozgrywka[[#This Row],[Data_rozgrywki]])</f>
        <v>9</v>
      </c>
      <c r="O1373" s="4">
        <f>YEAR(rozgrywka[[#This Row],[Data_rozgrywki]])</f>
        <v>2020</v>
      </c>
    </row>
    <row r="1374" spans="1:15" x14ac:dyDescent="0.25">
      <c r="A1374">
        <v>1373</v>
      </c>
      <c r="B1374">
        <v>9</v>
      </c>
      <c r="C1374">
        <v>17</v>
      </c>
      <c r="D1374" s="1">
        <v>44088</v>
      </c>
      <c r="E1374">
        <v>79.09</v>
      </c>
      <c r="F1374" t="str">
        <f>VLOOKUP(rozgrywka[[#This Row],[ID_gracza]],gracz[],2,FALSE)</f>
        <v>DerTapfen</v>
      </c>
      <c r="G1374" s="1">
        <f>VLOOKUP(rozgrywka[[#This Row],[ID_gracza]],gracz[],3,FALSE)</f>
        <v>44046</v>
      </c>
      <c r="H1374" t="str">
        <f>VLOOKUP(rozgrywka[[#This Row],[ID_gracza]],gracz[],4,FALSE)</f>
        <v>Niemcy</v>
      </c>
      <c r="I1374" t="str">
        <f>VLOOKUP(rozgrywka[[#This Row],[ID_mapy]],mapa[],2,FALSE)</f>
        <v>Tofik Lis</v>
      </c>
      <c r="J1374" t="str">
        <f>VLOOKUP(rozgrywka[[#This Row],[ID_mapy]],mapa[],3,FALSE)</f>
        <v>Kość-Trąbek</v>
      </c>
      <c r="K1374">
        <f>VLOOKUP(rozgrywka[[#This Row],[ID_mapy]],mapa[],4,FALSE)</f>
        <v>6</v>
      </c>
      <c r="L1374">
        <f>VLOOKUP(rozgrywka[[#This Row],[ID_mapy]],mapa[],5,FALSE)</f>
        <v>160</v>
      </c>
      <c r="M1374">
        <f>VLOOKUP(rozgrywka[[#This Row],[ID_mapy]],mapa[],6,FALSE)</f>
        <v>1200</v>
      </c>
      <c r="N1374" s="4">
        <f>MONTH(rozgrywka[[#This Row],[Data_rozgrywki]])</f>
        <v>9</v>
      </c>
      <c r="O1374" s="4">
        <f>YEAR(rozgrywka[[#This Row],[Data_rozgrywki]])</f>
        <v>2020</v>
      </c>
    </row>
    <row r="1375" spans="1:15" x14ac:dyDescent="0.25">
      <c r="A1375">
        <v>1374</v>
      </c>
      <c r="B1375">
        <v>9</v>
      </c>
      <c r="C1375">
        <v>17</v>
      </c>
      <c r="D1375" s="1">
        <v>44088</v>
      </c>
      <c r="E1375">
        <v>57.05</v>
      </c>
      <c r="F1375" t="str">
        <f>VLOOKUP(rozgrywka[[#This Row],[ID_gracza]],gracz[],2,FALSE)</f>
        <v>DerTapfen</v>
      </c>
      <c r="G1375" s="1">
        <f>VLOOKUP(rozgrywka[[#This Row],[ID_gracza]],gracz[],3,FALSE)</f>
        <v>44046</v>
      </c>
      <c r="H1375" t="str">
        <f>VLOOKUP(rozgrywka[[#This Row],[ID_gracza]],gracz[],4,FALSE)</f>
        <v>Niemcy</v>
      </c>
      <c r="I1375" t="str">
        <f>VLOOKUP(rozgrywka[[#This Row],[ID_mapy]],mapa[],2,FALSE)</f>
        <v>Tofik Lis</v>
      </c>
      <c r="J1375" t="str">
        <f>VLOOKUP(rozgrywka[[#This Row],[ID_mapy]],mapa[],3,FALSE)</f>
        <v>Kość-Trąbek</v>
      </c>
      <c r="K1375">
        <f>VLOOKUP(rozgrywka[[#This Row],[ID_mapy]],mapa[],4,FALSE)</f>
        <v>6</v>
      </c>
      <c r="L1375">
        <f>VLOOKUP(rozgrywka[[#This Row],[ID_mapy]],mapa[],5,FALSE)</f>
        <v>160</v>
      </c>
      <c r="M1375">
        <f>VLOOKUP(rozgrywka[[#This Row],[ID_mapy]],mapa[],6,FALSE)</f>
        <v>1200</v>
      </c>
      <c r="N1375" s="4">
        <f>MONTH(rozgrywka[[#This Row],[Data_rozgrywki]])</f>
        <v>9</v>
      </c>
      <c r="O1375" s="4">
        <f>YEAR(rozgrywka[[#This Row],[Data_rozgrywki]])</f>
        <v>2020</v>
      </c>
    </row>
    <row r="1376" spans="1:15" x14ac:dyDescent="0.25">
      <c r="A1376">
        <v>1375</v>
      </c>
      <c r="B1376">
        <v>9</v>
      </c>
      <c r="C1376">
        <v>17</v>
      </c>
      <c r="D1376" s="1">
        <v>44088</v>
      </c>
      <c r="E1376">
        <v>79.400000000000006</v>
      </c>
      <c r="F1376" t="str">
        <f>VLOOKUP(rozgrywka[[#This Row],[ID_gracza]],gracz[],2,FALSE)</f>
        <v>DerTapfen</v>
      </c>
      <c r="G1376" s="1">
        <f>VLOOKUP(rozgrywka[[#This Row],[ID_gracza]],gracz[],3,FALSE)</f>
        <v>44046</v>
      </c>
      <c r="H1376" t="str">
        <f>VLOOKUP(rozgrywka[[#This Row],[ID_gracza]],gracz[],4,FALSE)</f>
        <v>Niemcy</v>
      </c>
      <c r="I1376" t="str">
        <f>VLOOKUP(rozgrywka[[#This Row],[ID_mapy]],mapa[],2,FALSE)</f>
        <v>Tofik Lis</v>
      </c>
      <c r="J1376" t="str">
        <f>VLOOKUP(rozgrywka[[#This Row],[ID_mapy]],mapa[],3,FALSE)</f>
        <v>Kość-Trąbek</v>
      </c>
      <c r="K1376">
        <f>VLOOKUP(rozgrywka[[#This Row],[ID_mapy]],mapa[],4,FALSE)</f>
        <v>6</v>
      </c>
      <c r="L1376">
        <f>VLOOKUP(rozgrywka[[#This Row],[ID_mapy]],mapa[],5,FALSE)</f>
        <v>160</v>
      </c>
      <c r="M1376">
        <f>VLOOKUP(rozgrywka[[#This Row],[ID_mapy]],mapa[],6,FALSE)</f>
        <v>1200</v>
      </c>
      <c r="N1376" s="4">
        <f>MONTH(rozgrywka[[#This Row],[Data_rozgrywki]])</f>
        <v>9</v>
      </c>
      <c r="O1376" s="4">
        <f>YEAR(rozgrywka[[#This Row],[Data_rozgrywki]])</f>
        <v>2020</v>
      </c>
    </row>
    <row r="1377" spans="1:15" x14ac:dyDescent="0.25">
      <c r="A1377">
        <v>1376</v>
      </c>
      <c r="B1377">
        <v>9</v>
      </c>
      <c r="C1377">
        <v>9</v>
      </c>
      <c r="D1377" s="1">
        <v>44088</v>
      </c>
      <c r="E1377">
        <v>11.64</v>
      </c>
      <c r="F1377" t="str">
        <f>VLOOKUP(rozgrywka[[#This Row],[ID_gracza]],gracz[],2,FALSE)</f>
        <v>DerTapfen</v>
      </c>
      <c r="G1377" s="1">
        <f>VLOOKUP(rozgrywka[[#This Row],[ID_gracza]],gracz[],3,FALSE)</f>
        <v>44046</v>
      </c>
      <c r="H1377" t="str">
        <f>VLOOKUP(rozgrywka[[#This Row],[ID_gracza]],gracz[],4,FALSE)</f>
        <v>Niemcy</v>
      </c>
      <c r="I1377" t="str">
        <f>VLOOKUP(rozgrywka[[#This Row],[ID_mapy]],mapa[],2,FALSE)</f>
        <v>Panda Oczy i Termit</v>
      </c>
      <c r="J1377" t="str">
        <f>VLOOKUP(rozgrywka[[#This Row],[ID_mapy]],mapa[],3,FALSE)</f>
        <v>Duży Wynik</v>
      </c>
      <c r="K1377">
        <f>VLOOKUP(rozgrywka[[#This Row],[ID_mapy]],mapa[],4,FALSE)</f>
        <v>6</v>
      </c>
      <c r="L1377">
        <f>VLOOKUP(rozgrywka[[#This Row],[ID_mapy]],mapa[],5,FALSE)</f>
        <v>150</v>
      </c>
      <c r="M1377">
        <f>VLOOKUP(rozgrywka[[#This Row],[ID_mapy]],mapa[],6,FALSE)</f>
        <v>1200</v>
      </c>
      <c r="N1377" s="4">
        <f>MONTH(rozgrywka[[#This Row],[Data_rozgrywki]])</f>
        <v>9</v>
      </c>
      <c r="O1377" s="4">
        <f>YEAR(rozgrywka[[#This Row],[Data_rozgrywki]])</f>
        <v>2020</v>
      </c>
    </row>
    <row r="1378" spans="1:15" x14ac:dyDescent="0.25">
      <c r="A1378">
        <v>1377</v>
      </c>
      <c r="B1378">
        <v>9</v>
      </c>
      <c r="C1378">
        <v>9</v>
      </c>
      <c r="D1378" s="1">
        <v>44088</v>
      </c>
      <c r="E1378">
        <v>23.91</v>
      </c>
      <c r="F1378" t="str">
        <f>VLOOKUP(rozgrywka[[#This Row],[ID_gracza]],gracz[],2,FALSE)</f>
        <v>DerTapfen</v>
      </c>
      <c r="G1378" s="1">
        <f>VLOOKUP(rozgrywka[[#This Row],[ID_gracza]],gracz[],3,FALSE)</f>
        <v>44046</v>
      </c>
      <c r="H1378" t="str">
        <f>VLOOKUP(rozgrywka[[#This Row],[ID_gracza]],gracz[],4,FALSE)</f>
        <v>Niemcy</v>
      </c>
      <c r="I1378" t="str">
        <f>VLOOKUP(rozgrywka[[#This Row],[ID_mapy]],mapa[],2,FALSE)</f>
        <v>Panda Oczy i Termit</v>
      </c>
      <c r="J1378" t="str">
        <f>VLOOKUP(rozgrywka[[#This Row],[ID_mapy]],mapa[],3,FALSE)</f>
        <v>Duży Wynik</v>
      </c>
      <c r="K1378">
        <f>VLOOKUP(rozgrywka[[#This Row],[ID_mapy]],mapa[],4,FALSE)</f>
        <v>6</v>
      </c>
      <c r="L1378">
        <f>VLOOKUP(rozgrywka[[#This Row],[ID_mapy]],mapa[],5,FALSE)</f>
        <v>150</v>
      </c>
      <c r="M1378">
        <f>VLOOKUP(rozgrywka[[#This Row],[ID_mapy]],mapa[],6,FALSE)</f>
        <v>1200</v>
      </c>
      <c r="N1378" s="4">
        <f>MONTH(rozgrywka[[#This Row],[Data_rozgrywki]])</f>
        <v>9</v>
      </c>
      <c r="O1378" s="4">
        <f>YEAR(rozgrywka[[#This Row],[Data_rozgrywki]])</f>
        <v>2020</v>
      </c>
    </row>
    <row r="1379" spans="1:15" x14ac:dyDescent="0.25">
      <c r="A1379">
        <v>1378</v>
      </c>
      <c r="B1379">
        <v>9</v>
      </c>
      <c r="C1379">
        <v>9</v>
      </c>
      <c r="D1379" s="1">
        <v>44088</v>
      </c>
      <c r="E1379">
        <v>29.28</v>
      </c>
      <c r="F1379" t="str">
        <f>VLOOKUP(rozgrywka[[#This Row],[ID_gracza]],gracz[],2,FALSE)</f>
        <v>DerTapfen</v>
      </c>
      <c r="G1379" s="1">
        <f>VLOOKUP(rozgrywka[[#This Row],[ID_gracza]],gracz[],3,FALSE)</f>
        <v>44046</v>
      </c>
      <c r="H1379" t="str">
        <f>VLOOKUP(rozgrywka[[#This Row],[ID_gracza]],gracz[],4,FALSE)</f>
        <v>Niemcy</v>
      </c>
      <c r="I1379" t="str">
        <f>VLOOKUP(rozgrywka[[#This Row],[ID_mapy]],mapa[],2,FALSE)</f>
        <v>Panda Oczy i Termit</v>
      </c>
      <c r="J1379" t="str">
        <f>VLOOKUP(rozgrywka[[#This Row],[ID_mapy]],mapa[],3,FALSE)</f>
        <v>Duży Wynik</v>
      </c>
      <c r="K1379">
        <f>VLOOKUP(rozgrywka[[#This Row],[ID_mapy]],mapa[],4,FALSE)</f>
        <v>6</v>
      </c>
      <c r="L1379">
        <f>VLOOKUP(rozgrywka[[#This Row],[ID_mapy]],mapa[],5,FALSE)</f>
        <v>150</v>
      </c>
      <c r="M1379">
        <f>VLOOKUP(rozgrywka[[#This Row],[ID_mapy]],mapa[],6,FALSE)</f>
        <v>1200</v>
      </c>
      <c r="N1379" s="4">
        <f>MONTH(rozgrywka[[#This Row],[Data_rozgrywki]])</f>
        <v>9</v>
      </c>
      <c r="O1379" s="4">
        <f>YEAR(rozgrywka[[#This Row],[Data_rozgrywki]])</f>
        <v>2020</v>
      </c>
    </row>
    <row r="1380" spans="1:15" x14ac:dyDescent="0.25">
      <c r="A1380">
        <v>1379</v>
      </c>
      <c r="B1380">
        <v>9</v>
      </c>
      <c r="C1380">
        <v>9</v>
      </c>
      <c r="D1380" s="1">
        <v>44088</v>
      </c>
      <c r="E1380">
        <v>26.58</v>
      </c>
      <c r="F1380" t="str">
        <f>VLOOKUP(rozgrywka[[#This Row],[ID_gracza]],gracz[],2,FALSE)</f>
        <v>DerTapfen</v>
      </c>
      <c r="G1380" s="1">
        <f>VLOOKUP(rozgrywka[[#This Row],[ID_gracza]],gracz[],3,FALSE)</f>
        <v>44046</v>
      </c>
      <c r="H1380" t="str">
        <f>VLOOKUP(rozgrywka[[#This Row],[ID_gracza]],gracz[],4,FALSE)</f>
        <v>Niemcy</v>
      </c>
      <c r="I1380" t="str">
        <f>VLOOKUP(rozgrywka[[#This Row],[ID_mapy]],mapa[],2,FALSE)</f>
        <v>Panda Oczy i Termit</v>
      </c>
      <c r="J1380" t="str">
        <f>VLOOKUP(rozgrywka[[#This Row],[ID_mapy]],mapa[],3,FALSE)</f>
        <v>Duży Wynik</v>
      </c>
      <c r="K1380">
        <f>VLOOKUP(rozgrywka[[#This Row],[ID_mapy]],mapa[],4,FALSE)</f>
        <v>6</v>
      </c>
      <c r="L1380">
        <f>VLOOKUP(rozgrywka[[#This Row],[ID_mapy]],mapa[],5,FALSE)</f>
        <v>150</v>
      </c>
      <c r="M1380">
        <f>VLOOKUP(rozgrywka[[#This Row],[ID_mapy]],mapa[],6,FALSE)</f>
        <v>1200</v>
      </c>
      <c r="N1380" s="4">
        <f>MONTH(rozgrywka[[#This Row],[Data_rozgrywki]])</f>
        <v>9</v>
      </c>
      <c r="O1380" s="4">
        <f>YEAR(rozgrywka[[#This Row],[Data_rozgrywki]])</f>
        <v>2020</v>
      </c>
    </row>
    <row r="1381" spans="1:15" x14ac:dyDescent="0.25">
      <c r="A1381">
        <v>1380</v>
      </c>
      <c r="B1381">
        <v>12</v>
      </c>
      <c r="C1381">
        <v>20</v>
      </c>
      <c r="D1381" s="1">
        <v>44088</v>
      </c>
      <c r="E1381">
        <v>66.489999999999995</v>
      </c>
      <c r="F1381" t="str">
        <f>VLOOKUP(rozgrywka[[#This Row],[ID_gracza]],gracz[],2,FALSE)</f>
        <v>NieTrafiam</v>
      </c>
      <c r="G1381" s="1">
        <f>VLOOKUP(rozgrywka[[#This Row],[ID_gracza]],gracz[],3,FALSE)</f>
        <v>43988</v>
      </c>
      <c r="H1381" t="str">
        <f>VLOOKUP(rozgrywka[[#This Row],[ID_gracza]],gracz[],4,FALSE)</f>
        <v>Polska</v>
      </c>
      <c r="I1381" t="str">
        <f>VLOOKUP(rozgrywka[[#This Row],[ID_mapy]],mapa[],2,FALSE)</f>
        <v>xi</v>
      </c>
      <c r="J1381" t="str">
        <f>VLOOKUP(rozgrywka[[#This Row],[ID_mapy]],mapa[],3,FALSE)</f>
        <v>NURKOWANIE WOLNOŚCI</v>
      </c>
      <c r="K1381">
        <f>VLOOKUP(rozgrywka[[#This Row],[ID_mapy]],mapa[],4,FALSE)</f>
        <v>9</v>
      </c>
      <c r="L1381">
        <f>VLOOKUP(rozgrywka[[#This Row],[ID_mapy]],mapa[],5,FALSE)</f>
        <v>222</v>
      </c>
      <c r="M1381">
        <f>VLOOKUP(rozgrywka[[#This Row],[ID_mapy]],mapa[],6,FALSE)</f>
        <v>2000</v>
      </c>
      <c r="N1381" s="4">
        <f>MONTH(rozgrywka[[#This Row],[Data_rozgrywki]])</f>
        <v>9</v>
      </c>
      <c r="O1381" s="4">
        <f>YEAR(rozgrywka[[#This Row],[Data_rozgrywki]])</f>
        <v>2020</v>
      </c>
    </row>
    <row r="1382" spans="1:15" x14ac:dyDescent="0.25">
      <c r="A1382">
        <v>1381</v>
      </c>
      <c r="B1382">
        <v>12</v>
      </c>
      <c r="C1382">
        <v>20</v>
      </c>
      <c r="D1382" s="1">
        <v>44088</v>
      </c>
      <c r="E1382">
        <v>79.73</v>
      </c>
      <c r="F1382" t="str">
        <f>VLOOKUP(rozgrywka[[#This Row],[ID_gracza]],gracz[],2,FALSE)</f>
        <v>NieTrafiam</v>
      </c>
      <c r="G1382" s="1">
        <f>VLOOKUP(rozgrywka[[#This Row],[ID_gracza]],gracz[],3,FALSE)</f>
        <v>43988</v>
      </c>
      <c r="H1382" t="str">
        <f>VLOOKUP(rozgrywka[[#This Row],[ID_gracza]],gracz[],4,FALSE)</f>
        <v>Polska</v>
      </c>
      <c r="I1382" t="str">
        <f>VLOOKUP(rozgrywka[[#This Row],[ID_mapy]],mapa[],2,FALSE)</f>
        <v>xi</v>
      </c>
      <c r="J1382" t="str">
        <f>VLOOKUP(rozgrywka[[#This Row],[ID_mapy]],mapa[],3,FALSE)</f>
        <v>NURKOWANIE WOLNOŚCI</v>
      </c>
      <c r="K1382">
        <f>VLOOKUP(rozgrywka[[#This Row],[ID_mapy]],mapa[],4,FALSE)</f>
        <v>9</v>
      </c>
      <c r="L1382">
        <f>VLOOKUP(rozgrywka[[#This Row],[ID_mapy]],mapa[],5,FALSE)</f>
        <v>222</v>
      </c>
      <c r="M1382">
        <f>VLOOKUP(rozgrywka[[#This Row],[ID_mapy]],mapa[],6,FALSE)</f>
        <v>2000</v>
      </c>
      <c r="N1382" s="4">
        <f>MONTH(rozgrywka[[#This Row],[Data_rozgrywki]])</f>
        <v>9</v>
      </c>
      <c r="O1382" s="4">
        <f>YEAR(rozgrywka[[#This Row],[Data_rozgrywki]])</f>
        <v>2020</v>
      </c>
    </row>
    <row r="1383" spans="1:15" x14ac:dyDescent="0.25">
      <c r="A1383">
        <v>1382</v>
      </c>
      <c r="B1383">
        <v>5</v>
      </c>
      <c r="C1383">
        <v>11</v>
      </c>
      <c r="D1383" s="1">
        <v>44089</v>
      </c>
      <c r="E1383">
        <v>40.520000000000003</v>
      </c>
      <c r="F1383" t="str">
        <f>VLOOKUP(rozgrywka[[#This Row],[ID_gracza]],gracz[],2,FALSE)</f>
        <v>DJZakrÄt</v>
      </c>
      <c r="G1383" s="1">
        <f>VLOOKUP(rozgrywka[[#This Row],[ID_gracza]],gracz[],3,FALSE)</f>
        <v>44012</v>
      </c>
      <c r="H1383" t="str">
        <f>VLOOKUP(rozgrywka[[#This Row],[ID_gracza]],gracz[],4,FALSE)</f>
        <v>Polska</v>
      </c>
      <c r="I1383" t="str">
        <f>VLOOKUP(rozgrywka[[#This Row],[ID_mapy]],mapa[],2,FALSE)</f>
        <v>Tofik Lis</v>
      </c>
      <c r="J1383" t="str">
        <f>VLOOKUP(rozgrywka[[#This Row],[ID_mapy]],mapa[],3,FALSE)</f>
        <v>Nadzieje i Marzenia</v>
      </c>
      <c r="K1383">
        <f>VLOOKUP(rozgrywka[[#This Row],[ID_mapy]],mapa[],4,FALSE)</f>
        <v>6</v>
      </c>
      <c r="L1383">
        <f>VLOOKUP(rozgrywka[[#This Row],[ID_mapy]],mapa[],5,FALSE)</f>
        <v>120</v>
      </c>
      <c r="M1383">
        <f>VLOOKUP(rozgrywka[[#This Row],[ID_mapy]],mapa[],6,FALSE)</f>
        <v>1200</v>
      </c>
      <c r="N1383" s="4">
        <f>MONTH(rozgrywka[[#This Row],[Data_rozgrywki]])</f>
        <v>9</v>
      </c>
      <c r="O1383" s="4">
        <f>YEAR(rozgrywka[[#This Row],[Data_rozgrywki]])</f>
        <v>2020</v>
      </c>
    </row>
    <row r="1384" spans="1:15" x14ac:dyDescent="0.25">
      <c r="A1384">
        <v>1383</v>
      </c>
      <c r="B1384">
        <v>5</v>
      </c>
      <c r="C1384">
        <v>11</v>
      </c>
      <c r="D1384" s="1">
        <v>44089</v>
      </c>
      <c r="E1384">
        <v>53.51</v>
      </c>
      <c r="F1384" t="str">
        <f>VLOOKUP(rozgrywka[[#This Row],[ID_gracza]],gracz[],2,FALSE)</f>
        <v>DJZakrÄt</v>
      </c>
      <c r="G1384" s="1">
        <f>VLOOKUP(rozgrywka[[#This Row],[ID_gracza]],gracz[],3,FALSE)</f>
        <v>44012</v>
      </c>
      <c r="H1384" t="str">
        <f>VLOOKUP(rozgrywka[[#This Row],[ID_gracza]],gracz[],4,FALSE)</f>
        <v>Polska</v>
      </c>
      <c r="I1384" t="str">
        <f>VLOOKUP(rozgrywka[[#This Row],[ID_mapy]],mapa[],2,FALSE)</f>
        <v>Tofik Lis</v>
      </c>
      <c r="J1384" t="str">
        <f>VLOOKUP(rozgrywka[[#This Row],[ID_mapy]],mapa[],3,FALSE)</f>
        <v>Nadzieje i Marzenia</v>
      </c>
      <c r="K1384">
        <f>VLOOKUP(rozgrywka[[#This Row],[ID_mapy]],mapa[],4,FALSE)</f>
        <v>6</v>
      </c>
      <c r="L1384">
        <f>VLOOKUP(rozgrywka[[#This Row],[ID_mapy]],mapa[],5,FALSE)</f>
        <v>120</v>
      </c>
      <c r="M1384">
        <f>VLOOKUP(rozgrywka[[#This Row],[ID_mapy]],mapa[],6,FALSE)</f>
        <v>1200</v>
      </c>
      <c r="N1384" s="4">
        <f>MONTH(rozgrywka[[#This Row],[Data_rozgrywki]])</f>
        <v>9</v>
      </c>
      <c r="O1384" s="4">
        <f>YEAR(rozgrywka[[#This Row],[Data_rozgrywki]])</f>
        <v>2020</v>
      </c>
    </row>
    <row r="1385" spans="1:15" x14ac:dyDescent="0.25">
      <c r="A1385">
        <v>1384</v>
      </c>
      <c r="B1385">
        <v>5</v>
      </c>
      <c r="C1385">
        <v>11</v>
      </c>
      <c r="D1385" s="1">
        <v>44089</v>
      </c>
      <c r="E1385">
        <v>68.38</v>
      </c>
      <c r="F1385" t="str">
        <f>VLOOKUP(rozgrywka[[#This Row],[ID_gracza]],gracz[],2,FALSE)</f>
        <v>DJZakrÄt</v>
      </c>
      <c r="G1385" s="1">
        <f>VLOOKUP(rozgrywka[[#This Row],[ID_gracza]],gracz[],3,FALSE)</f>
        <v>44012</v>
      </c>
      <c r="H1385" t="str">
        <f>VLOOKUP(rozgrywka[[#This Row],[ID_gracza]],gracz[],4,FALSE)</f>
        <v>Polska</v>
      </c>
      <c r="I1385" t="str">
        <f>VLOOKUP(rozgrywka[[#This Row],[ID_mapy]],mapa[],2,FALSE)</f>
        <v>Tofik Lis</v>
      </c>
      <c r="J1385" t="str">
        <f>VLOOKUP(rozgrywka[[#This Row],[ID_mapy]],mapa[],3,FALSE)</f>
        <v>Nadzieje i Marzenia</v>
      </c>
      <c r="K1385">
        <f>VLOOKUP(rozgrywka[[#This Row],[ID_mapy]],mapa[],4,FALSE)</f>
        <v>6</v>
      </c>
      <c r="L1385">
        <f>VLOOKUP(rozgrywka[[#This Row],[ID_mapy]],mapa[],5,FALSE)</f>
        <v>120</v>
      </c>
      <c r="M1385">
        <f>VLOOKUP(rozgrywka[[#This Row],[ID_mapy]],mapa[],6,FALSE)</f>
        <v>1200</v>
      </c>
      <c r="N1385" s="4">
        <f>MONTH(rozgrywka[[#This Row],[Data_rozgrywki]])</f>
        <v>9</v>
      </c>
      <c r="O1385" s="4">
        <f>YEAR(rozgrywka[[#This Row],[Data_rozgrywki]])</f>
        <v>2020</v>
      </c>
    </row>
    <row r="1386" spans="1:15" x14ac:dyDescent="0.25">
      <c r="A1386">
        <v>1385</v>
      </c>
      <c r="B1386">
        <v>5</v>
      </c>
      <c r="C1386">
        <v>11</v>
      </c>
      <c r="D1386" s="1">
        <v>44089</v>
      </c>
      <c r="E1386">
        <v>80.88</v>
      </c>
      <c r="F1386" t="str">
        <f>VLOOKUP(rozgrywka[[#This Row],[ID_gracza]],gracz[],2,FALSE)</f>
        <v>DJZakrÄt</v>
      </c>
      <c r="G1386" s="1">
        <f>VLOOKUP(rozgrywka[[#This Row],[ID_gracza]],gracz[],3,FALSE)</f>
        <v>44012</v>
      </c>
      <c r="H1386" t="str">
        <f>VLOOKUP(rozgrywka[[#This Row],[ID_gracza]],gracz[],4,FALSE)</f>
        <v>Polska</v>
      </c>
      <c r="I1386" t="str">
        <f>VLOOKUP(rozgrywka[[#This Row],[ID_mapy]],mapa[],2,FALSE)</f>
        <v>Tofik Lis</v>
      </c>
      <c r="J1386" t="str">
        <f>VLOOKUP(rozgrywka[[#This Row],[ID_mapy]],mapa[],3,FALSE)</f>
        <v>Nadzieje i Marzenia</v>
      </c>
      <c r="K1386">
        <f>VLOOKUP(rozgrywka[[#This Row],[ID_mapy]],mapa[],4,FALSE)</f>
        <v>6</v>
      </c>
      <c r="L1386">
        <f>VLOOKUP(rozgrywka[[#This Row],[ID_mapy]],mapa[],5,FALSE)</f>
        <v>120</v>
      </c>
      <c r="M1386">
        <f>VLOOKUP(rozgrywka[[#This Row],[ID_mapy]],mapa[],6,FALSE)</f>
        <v>1200</v>
      </c>
      <c r="N1386" s="4">
        <f>MONTH(rozgrywka[[#This Row],[Data_rozgrywki]])</f>
        <v>9</v>
      </c>
      <c r="O1386" s="4">
        <f>YEAR(rozgrywka[[#This Row],[Data_rozgrywki]])</f>
        <v>2020</v>
      </c>
    </row>
    <row r="1387" spans="1:15" x14ac:dyDescent="0.25">
      <c r="A1387">
        <v>1386</v>
      </c>
      <c r="B1387">
        <v>9</v>
      </c>
      <c r="C1387">
        <v>9</v>
      </c>
      <c r="D1387" s="1">
        <v>44089</v>
      </c>
      <c r="E1387">
        <v>44.48</v>
      </c>
      <c r="F1387" t="str">
        <f>VLOOKUP(rozgrywka[[#This Row],[ID_gracza]],gracz[],2,FALSE)</f>
        <v>DerTapfen</v>
      </c>
      <c r="G1387" s="1">
        <f>VLOOKUP(rozgrywka[[#This Row],[ID_gracza]],gracz[],3,FALSE)</f>
        <v>44046</v>
      </c>
      <c r="H1387" t="str">
        <f>VLOOKUP(rozgrywka[[#This Row],[ID_gracza]],gracz[],4,FALSE)</f>
        <v>Niemcy</v>
      </c>
      <c r="I1387" t="str">
        <f>VLOOKUP(rozgrywka[[#This Row],[ID_mapy]],mapa[],2,FALSE)</f>
        <v>Panda Oczy i Termit</v>
      </c>
      <c r="J1387" t="str">
        <f>VLOOKUP(rozgrywka[[#This Row],[ID_mapy]],mapa[],3,FALSE)</f>
        <v>Duży Wynik</v>
      </c>
      <c r="K1387">
        <f>VLOOKUP(rozgrywka[[#This Row],[ID_mapy]],mapa[],4,FALSE)</f>
        <v>6</v>
      </c>
      <c r="L1387">
        <f>VLOOKUP(rozgrywka[[#This Row],[ID_mapy]],mapa[],5,FALSE)</f>
        <v>150</v>
      </c>
      <c r="M1387">
        <f>VLOOKUP(rozgrywka[[#This Row],[ID_mapy]],mapa[],6,FALSE)</f>
        <v>1200</v>
      </c>
      <c r="N1387" s="4">
        <f>MONTH(rozgrywka[[#This Row],[Data_rozgrywki]])</f>
        <v>9</v>
      </c>
      <c r="O1387" s="4">
        <f>YEAR(rozgrywka[[#This Row],[Data_rozgrywki]])</f>
        <v>2020</v>
      </c>
    </row>
    <row r="1388" spans="1:15" x14ac:dyDescent="0.25">
      <c r="A1388">
        <v>1387</v>
      </c>
      <c r="B1388">
        <v>9</v>
      </c>
      <c r="C1388">
        <v>9</v>
      </c>
      <c r="D1388" s="1">
        <v>44089</v>
      </c>
      <c r="E1388">
        <v>55.27</v>
      </c>
      <c r="F1388" t="str">
        <f>VLOOKUP(rozgrywka[[#This Row],[ID_gracza]],gracz[],2,FALSE)</f>
        <v>DerTapfen</v>
      </c>
      <c r="G1388" s="1">
        <f>VLOOKUP(rozgrywka[[#This Row],[ID_gracza]],gracz[],3,FALSE)</f>
        <v>44046</v>
      </c>
      <c r="H1388" t="str">
        <f>VLOOKUP(rozgrywka[[#This Row],[ID_gracza]],gracz[],4,FALSE)</f>
        <v>Niemcy</v>
      </c>
      <c r="I1388" t="str">
        <f>VLOOKUP(rozgrywka[[#This Row],[ID_mapy]],mapa[],2,FALSE)</f>
        <v>Panda Oczy i Termit</v>
      </c>
      <c r="J1388" t="str">
        <f>VLOOKUP(rozgrywka[[#This Row],[ID_mapy]],mapa[],3,FALSE)</f>
        <v>Duży Wynik</v>
      </c>
      <c r="K1388">
        <f>VLOOKUP(rozgrywka[[#This Row],[ID_mapy]],mapa[],4,FALSE)</f>
        <v>6</v>
      </c>
      <c r="L1388">
        <f>VLOOKUP(rozgrywka[[#This Row],[ID_mapy]],mapa[],5,FALSE)</f>
        <v>150</v>
      </c>
      <c r="M1388">
        <f>VLOOKUP(rozgrywka[[#This Row],[ID_mapy]],mapa[],6,FALSE)</f>
        <v>1200</v>
      </c>
      <c r="N1388" s="4">
        <f>MONTH(rozgrywka[[#This Row],[Data_rozgrywki]])</f>
        <v>9</v>
      </c>
      <c r="O1388" s="4">
        <f>YEAR(rozgrywka[[#This Row],[Data_rozgrywki]])</f>
        <v>2020</v>
      </c>
    </row>
    <row r="1389" spans="1:15" x14ac:dyDescent="0.25">
      <c r="A1389">
        <v>1388</v>
      </c>
      <c r="B1389">
        <v>12</v>
      </c>
      <c r="C1389">
        <v>20</v>
      </c>
      <c r="D1389" s="1">
        <v>44089</v>
      </c>
      <c r="E1389">
        <v>95.42</v>
      </c>
      <c r="F1389" t="str">
        <f>VLOOKUP(rozgrywka[[#This Row],[ID_gracza]],gracz[],2,FALSE)</f>
        <v>NieTrafiam</v>
      </c>
      <c r="G1389" s="1">
        <f>VLOOKUP(rozgrywka[[#This Row],[ID_gracza]],gracz[],3,FALSE)</f>
        <v>43988</v>
      </c>
      <c r="H1389" t="str">
        <f>VLOOKUP(rozgrywka[[#This Row],[ID_gracza]],gracz[],4,FALSE)</f>
        <v>Polska</v>
      </c>
      <c r="I1389" t="str">
        <f>VLOOKUP(rozgrywka[[#This Row],[ID_mapy]],mapa[],2,FALSE)</f>
        <v>xi</v>
      </c>
      <c r="J1389" t="str">
        <f>VLOOKUP(rozgrywka[[#This Row],[ID_mapy]],mapa[],3,FALSE)</f>
        <v>NURKOWANIE WOLNOŚCI</v>
      </c>
      <c r="K1389">
        <f>VLOOKUP(rozgrywka[[#This Row],[ID_mapy]],mapa[],4,FALSE)</f>
        <v>9</v>
      </c>
      <c r="L1389">
        <f>VLOOKUP(rozgrywka[[#This Row],[ID_mapy]],mapa[],5,FALSE)</f>
        <v>222</v>
      </c>
      <c r="M1389">
        <f>VLOOKUP(rozgrywka[[#This Row],[ID_mapy]],mapa[],6,FALSE)</f>
        <v>2000</v>
      </c>
      <c r="N1389" s="4">
        <f>MONTH(rozgrywka[[#This Row],[Data_rozgrywki]])</f>
        <v>9</v>
      </c>
      <c r="O1389" s="4">
        <f>YEAR(rozgrywka[[#This Row],[Data_rozgrywki]])</f>
        <v>2020</v>
      </c>
    </row>
    <row r="1390" spans="1:15" x14ac:dyDescent="0.25">
      <c r="A1390">
        <v>1389</v>
      </c>
      <c r="B1390">
        <v>5</v>
      </c>
      <c r="C1390">
        <v>11</v>
      </c>
      <c r="D1390" s="1">
        <v>44091</v>
      </c>
      <c r="E1390">
        <v>80.17</v>
      </c>
      <c r="F1390" t="str">
        <f>VLOOKUP(rozgrywka[[#This Row],[ID_gracza]],gracz[],2,FALSE)</f>
        <v>DJZakrÄt</v>
      </c>
      <c r="G1390" s="1">
        <f>VLOOKUP(rozgrywka[[#This Row],[ID_gracza]],gracz[],3,FALSE)</f>
        <v>44012</v>
      </c>
      <c r="H1390" t="str">
        <f>VLOOKUP(rozgrywka[[#This Row],[ID_gracza]],gracz[],4,FALSE)</f>
        <v>Polska</v>
      </c>
      <c r="I1390" t="str">
        <f>VLOOKUP(rozgrywka[[#This Row],[ID_mapy]],mapa[],2,FALSE)</f>
        <v>Tofik Lis</v>
      </c>
      <c r="J1390" t="str">
        <f>VLOOKUP(rozgrywka[[#This Row],[ID_mapy]],mapa[],3,FALSE)</f>
        <v>Nadzieje i Marzenia</v>
      </c>
      <c r="K1390">
        <f>VLOOKUP(rozgrywka[[#This Row],[ID_mapy]],mapa[],4,FALSE)</f>
        <v>6</v>
      </c>
      <c r="L1390">
        <f>VLOOKUP(rozgrywka[[#This Row],[ID_mapy]],mapa[],5,FALSE)</f>
        <v>120</v>
      </c>
      <c r="M1390">
        <f>VLOOKUP(rozgrywka[[#This Row],[ID_mapy]],mapa[],6,FALSE)</f>
        <v>1200</v>
      </c>
      <c r="N1390" s="4">
        <f>MONTH(rozgrywka[[#This Row],[Data_rozgrywki]])</f>
        <v>9</v>
      </c>
      <c r="O1390" s="4">
        <f>YEAR(rozgrywka[[#This Row],[Data_rozgrywki]])</f>
        <v>2020</v>
      </c>
    </row>
    <row r="1391" spans="1:15" x14ac:dyDescent="0.25">
      <c r="A1391">
        <v>1390</v>
      </c>
      <c r="B1391">
        <v>5</v>
      </c>
      <c r="C1391">
        <v>11</v>
      </c>
      <c r="D1391" s="1">
        <v>44091</v>
      </c>
      <c r="E1391">
        <v>97.19</v>
      </c>
      <c r="F1391" t="str">
        <f>VLOOKUP(rozgrywka[[#This Row],[ID_gracza]],gracz[],2,FALSE)</f>
        <v>DJZakrÄt</v>
      </c>
      <c r="G1391" s="1">
        <f>VLOOKUP(rozgrywka[[#This Row],[ID_gracza]],gracz[],3,FALSE)</f>
        <v>44012</v>
      </c>
      <c r="H1391" t="str">
        <f>VLOOKUP(rozgrywka[[#This Row],[ID_gracza]],gracz[],4,FALSE)</f>
        <v>Polska</v>
      </c>
      <c r="I1391" t="str">
        <f>VLOOKUP(rozgrywka[[#This Row],[ID_mapy]],mapa[],2,FALSE)</f>
        <v>Tofik Lis</v>
      </c>
      <c r="J1391" t="str">
        <f>VLOOKUP(rozgrywka[[#This Row],[ID_mapy]],mapa[],3,FALSE)</f>
        <v>Nadzieje i Marzenia</v>
      </c>
      <c r="K1391">
        <f>VLOOKUP(rozgrywka[[#This Row],[ID_mapy]],mapa[],4,FALSE)</f>
        <v>6</v>
      </c>
      <c r="L1391">
        <f>VLOOKUP(rozgrywka[[#This Row],[ID_mapy]],mapa[],5,FALSE)</f>
        <v>120</v>
      </c>
      <c r="M1391">
        <f>VLOOKUP(rozgrywka[[#This Row],[ID_mapy]],mapa[],6,FALSE)</f>
        <v>1200</v>
      </c>
      <c r="N1391" s="4">
        <f>MONTH(rozgrywka[[#This Row],[Data_rozgrywki]])</f>
        <v>9</v>
      </c>
      <c r="O1391" s="4">
        <f>YEAR(rozgrywka[[#This Row],[Data_rozgrywki]])</f>
        <v>2020</v>
      </c>
    </row>
    <row r="1392" spans="1:15" x14ac:dyDescent="0.25">
      <c r="A1392">
        <v>1391</v>
      </c>
      <c r="B1392">
        <v>12</v>
      </c>
      <c r="C1392">
        <v>20</v>
      </c>
      <c r="D1392" s="1">
        <v>44091</v>
      </c>
      <c r="E1392">
        <v>71.290000000000006</v>
      </c>
      <c r="F1392" t="str">
        <f>VLOOKUP(rozgrywka[[#This Row],[ID_gracza]],gracz[],2,FALSE)</f>
        <v>NieTrafiam</v>
      </c>
      <c r="G1392" s="1">
        <f>VLOOKUP(rozgrywka[[#This Row],[ID_gracza]],gracz[],3,FALSE)</f>
        <v>43988</v>
      </c>
      <c r="H1392" t="str">
        <f>VLOOKUP(rozgrywka[[#This Row],[ID_gracza]],gracz[],4,FALSE)</f>
        <v>Polska</v>
      </c>
      <c r="I1392" t="str">
        <f>VLOOKUP(rozgrywka[[#This Row],[ID_mapy]],mapa[],2,FALSE)</f>
        <v>xi</v>
      </c>
      <c r="J1392" t="str">
        <f>VLOOKUP(rozgrywka[[#This Row],[ID_mapy]],mapa[],3,FALSE)</f>
        <v>NURKOWANIE WOLNOŚCI</v>
      </c>
      <c r="K1392">
        <f>VLOOKUP(rozgrywka[[#This Row],[ID_mapy]],mapa[],4,FALSE)</f>
        <v>9</v>
      </c>
      <c r="L1392">
        <f>VLOOKUP(rozgrywka[[#This Row],[ID_mapy]],mapa[],5,FALSE)</f>
        <v>222</v>
      </c>
      <c r="M1392">
        <f>VLOOKUP(rozgrywka[[#This Row],[ID_mapy]],mapa[],6,FALSE)</f>
        <v>2000</v>
      </c>
      <c r="N1392" s="4">
        <f>MONTH(rozgrywka[[#This Row],[Data_rozgrywki]])</f>
        <v>9</v>
      </c>
      <c r="O1392" s="4">
        <f>YEAR(rozgrywka[[#This Row],[Data_rozgrywki]])</f>
        <v>2020</v>
      </c>
    </row>
    <row r="1393" spans="1:15" x14ac:dyDescent="0.25">
      <c r="A1393">
        <v>1392</v>
      </c>
      <c r="B1393">
        <v>12</v>
      </c>
      <c r="C1393">
        <v>21</v>
      </c>
      <c r="D1393" s="1">
        <v>44091</v>
      </c>
      <c r="E1393">
        <v>10.38</v>
      </c>
      <c r="F1393" t="str">
        <f>VLOOKUP(rozgrywka[[#This Row],[ID_gracza]],gracz[],2,FALSE)</f>
        <v>NieTrafiam</v>
      </c>
      <c r="G1393" s="1">
        <f>VLOOKUP(rozgrywka[[#This Row],[ID_gracza]],gracz[],3,FALSE)</f>
        <v>43988</v>
      </c>
      <c r="H1393" t="str">
        <f>VLOOKUP(rozgrywka[[#This Row],[ID_gracza]],gracz[],4,FALSE)</f>
        <v>Polska</v>
      </c>
      <c r="I1393" t="str">
        <f>VLOOKUP(rozgrywka[[#This Row],[ID_mapy]],mapa[],2,FALSE)</f>
        <v>Lisek Przemyka</v>
      </c>
      <c r="J1393" t="str">
        <f>VLOOKUP(rozgrywka[[#This Row],[ID_mapy]],mapa[],3,FALSE)</f>
        <v>Wielka Czarna</v>
      </c>
      <c r="K1393">
        <f>VLOOKUP(rozgrywka[[#This Row],[ID_mapy]],mapa[],4,FALSE)</f>
        <v>9</v>
      </c>
      <c r="L1393">
        <f>VLOOKUP(rozgrywka[[#This Row],[ID_mapy]],mapa[],5,FALSE)</f>
        <v>300</v>
      </c>
      <c r="M1393">
        <f>VLOOKUP(rozgrywka[[#This Row],[ID_mapy]],mapa[],6,FALSE)</f>
        <v>2000</v>
      </c>
      <c r="N1393" s="4">
        <f>MONTH(rozgrywka[[#This Row],[Data_rozgrywki]])</f>
        <v>9</v>
      </c>
      <c r="O1393" s="4">
        <f>YEAR(rozgrywka[[#This Row],[Data_rozgrywki]])</f>
        <v>2020</v>
      </c>
    </row>
    <row r="1394" spans="1:15" x14ac:dyDescent="0.25">
      <c r="A1394">
        <v>1393</v>
      </c>
      <c r="B1394">
        <v>12</v>
      </c>
      <c r="C1394">
        <v>21</v>
      </c>
      <c r="D1394" s="1">
        <v>44091</v>
      </c>
      <c r="E1394">
        <v>19.96</v>
      </c>
      <c r="F1394" t="str">
        <f>VLOOKUP(rozgrywka[[#This Row],[ID_gracza]],gracz[],2,FALSE)</f>
        <v>NieTrafiam</v>
      </c>
      <c r="G1394" s="1">
        <f>VLOOKUP(rozgrywka[[#This Row],[ID_gracza]],gracz[],3,FALSE)</f>
        <v>43988</v>
      </c>
      <c r="H1394" t="str">
        <f>VLOOKUP(rozgrywka[[#This Row],[ID_gracza]],gracz[],4,FALSE)</f>
        <v>Polska</v>
      </c>
      <c r="I1394" t="str">
        <f>VLOOKUP(rozgrywka[[#This Row],[ID_mapy]],mapa[],2,FALSE)</f>
        <v>Lisek Przemyka</v>
      </c>
      <c r="J1394" t="str">
        <f>VLOOKUP(rozgrywka[[#This Row],[ID_mapy]],mapa[],3,FALSE)</f>
        <v>Wielka Czarna</v>
      </c>
      <c r="K1394">
        <f>VLOOKUP(rozgrywka[[#This Row],[ID_mapy]],mapa[],4,FALSE)</f>
        <v>9</v>
      </c>
      <c r="L1394">
        <f>VLOOKUP(rozgrywka[[#This Row],[ID_mapy]],mapa[],5,FALSE)</f>
        <v>300</v>
      </c>
      <c r="M1394">
        <f>VLOOKUP(rozgrywka[[#This Row],[ID_mapy]],mapa[],6,FALSE)</f>
        <v>2000</v>
      </c>
      <c r="N1394" s="4">
        <f>MONTH(rozgrywka[[#This Row],[Data_rozgrywki]])</f>
        <v>9</v>
      </c>
      <c r="O1394" s="4">
        <f>YEAR(rozgrywka[[#This Row],[Data_rozgrywki]])</f>
        <v>2020</v>
      </c>
    </row>
    <row r="1395" spans="1:15" x14ac:dyDescent="0.25">
      <c r="A1395">
        <v>1394</v>
      </c>
      <c r="B1395">
        <v>12</v>
      </c>
      <c r="C1395">
        <v>21</v>
      </c>
      <c r="D1395" s="1">
        <v>44091</v>
      </c>
      <c r="E1395">
        <v>31.33</v>
      </c>
      <c r="F1395" t="str">
        <f>VLOOKUP(rozgrywka[[#This Row],[ID_gracza]],gracz[],2,FALSE)</f>
        <v>NieTrafiam</v>
      </c>
      <c r="G1395" s="1">
        <f>VLOOKUP(rozgrywka[[#This Row],[ID_gracza]],gracz[],3,FALSE)</f>
        <v>43988</v>
      </c>
      <c r="H1395" t="str">
        <f>VLOOKUP(rozgrywka[[#This Row],[ID_gracza]],gracz[],4,FALSE)</f>
        <v>Polska</v>
      </c>
      <c r="I1395" t="str">
        <f>VLOOKUP(rozgrywka[[#This Row],[ID_mapy]],mapa[],2,FALSE)</f>
        <v>Lisek Przemyka</v>
      </c>
      <c r="J1395" t="str">
        <f>VLOOKUP(rozgrywka[[#This Row],[ID_mapy]],mapa[],3,FALSE)</f>
        <v>Wielka Czarna</v>
      </c>
      <c r="K1395">
        <f>VLOOKUP(rozgrywka[[#This Row],[ID_mapy]],mapa[],4,FALSE)</f>
        <v>9</v>
      </c>
      <c r="L1395">
        <f>VLOOKUP(rozgrywka[[#This Row],[ID_mapy]],mapa[],5,FALSE)</f>
        <v>300</v>
      </c>
      <c r="M1395">
        <f>VLOOKUP(rozgrywka[[#This Row],[ID_mapy]],mapa[],6,FALSE)</f>
        <v>2000</v>
      </c>
      <c r="N1395" s="4">
        <f>MONTH(rozgrywka[[#This Row],[Data_rozgrywki]])</f>
        <v>9</v>
      </c>
      <c r="O1395" s="4">
        <f>YEAR(rozgrywka[[#This Row],[Data_rozgrywki]])</f>
        <v>2020</v>
      </c>
    </row>
    <row r="1396" spans="1:15" x14ac:dyDescent="0.25">
      <c r="A1396">
        <v>1395</v>
      </c>
      <c r="B1396">
        <v>12</v>
      </c>
      <c r="C1396">
        <v>21</v>
      </c>
      <c r="D1396" s="1">
        <v>44091</v>
      </c>
      <c r="E1396">
        <v>28.7</v>
      </c>
      <c r="F1396" t="str">
        <f>VLOOKUP(rozgrywka[[#This Row],[ID_gracza]],gracz[],2,FALSE)</f>
        <v>NieTrafiam</v>
      </c>
      <c r="G1396" s="1">
        <f>VLOOKUP(rozgrywka[[#This Row],[ID_gracza]],gracz[],3,FALSE)</f>
        <v>43988</v>
      </c>
      <c r="H1396" t="str">
        <f>VLOOKUP(rozgrywka[[#This Row],[ID_gracza]],gracz[],4,FALSE)</f>
        <v>Polska</v>
      </c>
      <c r="I1396" t="str">
        <f>VLOOKUP(rozgrywka[[#This Row],[ID_mapy]],mapa[],2,FALSE)</f>
        <v>Lisek Przemyka</v>
      </c>
      <c r="J1396" t="str">
        <f>VLOOKUP(rozgrywka[[#This Row],[ID_mapy]],mapa[],3,FALSE)</f>
        <v>Wielka Czarna</v>
      </c>
      <c r="K1396">
        <f>VLOOKUP(rozgrywka[[#This Row],[ID_mapy]],mapa[],4,FALSE)</f>
        <v>9</v>
      </c>
      <c r="L1396">
        <f>VLOOKUP(rozgrywka[[#This Row],[ID_mapy]],mapa[],5,FALSE)</f>
        <v>300</v>
      </c>
      <c r="M1396">
        <f>VLOOKUP(rozgrywka[[#This Row],[ID_mapy]],mapa[],6,FALSE)</f>
        <v>2000</v>
      </c>
      <c r="N1396" s="4">
        <f>MONTH(rozgrywka[[#This Row],[Data_rozgrywki]])</f>
        <v>9</v>
      </c>
      <c r="O1396" s="4">
        <f>YEAR(rozgrywka[[#This Row],[Data_rozgrywki]])</f>
        <v>2020</v>
      </c>
    </row>
    <row r="1397" spans="1:15" x14ac:dyDescent="0.25">
      <c r="A1397">
        <v>1396</v>
      </c>
      <c r="B1397">
        <v>9</v>
      </c>
      <c r="C1397">
        <v>9</v>
      </c>
      <c r="D1397" s="1">
        <v>44092</v>
      </c>
      <c r="E1397">
        <v>69.069999999999993</v>
      </c>
      <c r="F1397" t="str">
        <f>VLOOKUP(rozgrywka[[#This Row],[ID_gracza]],gracz[],2,FALSE)</f>
        <v>DerTapfen</v>
      </c>
      <c r="G1397" s="1">
        <f>VLOOKUP(rozgrywka[[#This Row],[ID_gracza]],gracz[],3,FALSE)</f>
        <v>44046</v>
      </c>
      <c r="H1397" t="str">
        <f>VLOOKUP(rozgrywka[[#This Row],[ID_gracza]],gracz[],4,FALSE)</f>
        <v>Niemcy</v>
      </c>
      <c r="I1397" t="str">
        <f>VLOOKUP(rozgrywka[[#This Row],[ID_mapy]],mapa[],2,FALSE)</f>
        <v>Panda Oczy i Termit</v>
      </c>
      <c r="J1397" t="str">
        <f>VLOOKUP(rozgrywka[[#This Row],[ID_mapy]],mapa[],3,FALSE)</f>
        <v>Duży Wynik</v>
      </c>
      <c r="K1397">
        <f>VLOOKUP(rozgrywka[[#This Row],[ID_mapy]],mapa[],4,FALSE)</f>
        <v>6</v>
      </c>
      <c r="L1397">
        <f>VLOOKUP(rozgrywka[[#This Row],[ID_mapy]],mapa[],5,FALSE)</f>
        <v>150</v>
      </c>
      <c r="M1397">
        <f>VLOOKUP(rozgrywka[[#This Row],[ID_mapy]],mapa[],6,FALSE)</f>
        <v>1200</v>
      </c>
      <c r="N1397" s="4">
        <f>MONTH(rozgrywka[[#This Row],[Data_rozgrywki]])</f>
        <v>9</v>
      </c>
      <c r="O1397" s="4">
        <f>YEAR(rozgrywka[[#This Row],[Data_rozgrywki]])</f>
        <v>2020</v>
      </c>
    </row>
    <row r="1398" spans="1:15" x14ac:dyDescent="0.25">
      <c r="A1398">
        <v>1397</v>
      </c>
      <c r="B1398">
        <v>5</v>
      </c>
      <c r="C1398">
        <v>12</v>
      </c>
      <c r="D1398" s="1">
        <v>44093</v>
      </c>
      <c r="E1398">
        <v>15.08</v>
      </c>
      <c r="F1398" t="str">
        <f>VLOOKUP(rozgrywka[[#This Row],[ID_gracza]],gracz[],2,FALSE)</f>
        <v>DJZakrÄt</v>
      </c>
      <c r="G1398" s="1">
        <f>VLOOKUP(rozgrywka[[#This Row],[ID_gracza]],gracz[],3,FALSE)</f>
        <v>44012</v>
      </c>
      <c r="H1398" t="str">
        <f>VLOOKUP(rozgrywka[[#This Row],[ID_gracza]],gracz[],4,FALSE)</f>
        <v>Polska</v>
      </c>
      <c r="I1398" t="str">
        <f>VLOOKUP(rozgrywka[[#This Row],[ID_mapy]],mapa[],2,FALSE)</f>
        <v>Goryle</v>
      </c>
      <c r="J1398" t="str">
        <f>VLOOKUP(rozgrywka[[#This Row],[ID_mapy]],mapa[],3,FALSE)</f>
        <v>Czuj się dobrze S.A.</v>
      </c>
      <c r="K1398">
        <f>VLOOKUP(rozgrywka[[#This Row],[ID_mapy]],mapa[],4,FALSE)</f>
        <v>5</v>
      </c>
      <c r="L1398">
        <f>VLOOKUP(rozgrywka[[#This Row],[ID_mapy]],mapa[],5,FALSE)</f>
        <v>139</v>
      </c>
      <c r="M1398">
        <f>VLOOKUP(rozgrywka[[#This Row],[ID_mapy]],mapa[],6,FALSE)</f>
        <v>1000</v>
      </c>
      <c r="N1398" s="4">
        <f>MONTH(rozgrywka[[#This Row],[Data_rozgrywki]])</f>
        <v>9</v>
      </c>
      <c r="O1398" s="4">
        <f>YEAR(rozgrywka[[#This Row],[Data_rozgrywki]])</f>
        <v>2020</v>
      </c>
    </row>
    <row r="1399" spans="1:15" x14ac:dyDescent="0.25">
      <c r="A1399">
        <v>1398</v>
      </c>
      <c r="B1399">
        <v>5</v>
      </c>
      <c r="C1399">
        <v>12</v>
      </c>
      <c r="D1399" s="1">
        <v>44093</v>
      </c>
      <c r="E1399">
        <v>23.59</v>
      </c>
      <c r="F1399" t="str">
        <f>VLOOKUP(rozgrywka[[#This Row],[ID_gracza]],gracz[],2,FALSE)</f>
        <v>DJZakrÄt</v>
      </c>
      <c r="G1399" s="1">
        <f>VLOOKUP(rozgrywka[[#This Row],[ID_gracza]],gracz[],3,FALSE)</f>
        <v>44012</v>
      </c>
      <c r="H1399" t="str">
        <f>VLOOKUP(rozgrywka[[#This Row],[ID_gracza]],gracz[],4,FALSE)</f>
        <v>Polska</v>
      </c>
      <c r="I1399" t="str">
        <f>VLOOKUP(rozgrywka[[#This Row],[ID_mapy]],mapa[],2,FALSE)</f>
        <v>Goryle</v>
      </c>
      <c r="J1399" t="str">
        <f>VLOOKUP(rozgrywka[[#This Row],[ID_mapy]],mapa[],3,FALSE)</f>
        <v>Czuj się dobrze S.A.</v>
      </c>
      <c r="K1399">
        <f>VLOOKUP(rozgrywka[[#This Row],[ID_mapy]],mapa[],4,FALSE)</f>
        <v>5</v>
      </c>
      <c r="L1399">
        <f>VLOOKUP(rozgrywka[[#This Row],[ID_mapy]],mapa[],5,FALSE)</f>
        <v>139</v>
      </c>
      <c r="M1399">
        <f>VLOOKUP(rozgrywka[[#This Row],[ID_mapy]],mapa[],6,FALSE)</f>
        <v>1000</v>
      </c>
      <c r="N1399" s="4">
        <f>MONTH(rozgrywka[[#This Row],[Data_rozgrywki]])</f>
        <v>9</v>
      </c>
      <c r="O1399" s="4">
        <f>YEAR(rozgrywka[[#This Row],[Data_rozgrywki]])</f>
        <v>2020</v>
      </c>
    </row>
    <row r="1400" spans="1:15" x14ac:dyDescent="0.25">
      <c r="A1400">
        <v>1399</v>
      </c>
      <c r="B1400">
        <v>5</v>
      </c>
      <c r="C1400">
        <v>12</v>
      </c>
      <c r="D1400" s="1">
        <v>44094</v>
      </c>
      <c r="E1400">
        <v>39.15</v>
      </c>
      <c r="F1400" t="str">
        <f>VLOOKUP(rozgrywka[[#This Row],[ID_gracza]],gracz[],2,FALSE)</f>
        <v>DJZakrÄt</v>
      </c>
      <c r="G1400" s="1">
        <f>VLOOKUP(rozgrywka[[#This Row],[ID_gracza]],gracz[],3,FALSE)</f>
        <v>44012</v>
      </c>
      <c r="H1400" t="str">
        <f>VLOOKUP(rozgrywka[[#This Row],[ID_gracza]],gracz[],4,FALSE)</f>
        <v>Polska</v>
      </c>
      <c r="I1400" t="str">
        <f>VLOOKUP(rozgrywka[[#This Row],[ID_mapy]],mapa[],2,FALSE)</f>
        <v>Goryle</v>
      </c>
      <c r="J1400" t="str">
        <f>VLOOKUP(rozgrywka[[#This Row],[ID_mapy]],mapa[],3,FALSE)</f>
        <v>Czuj się dobrze S.A.</v>
      </c>
      <c r="K1400">
        <f>VLOOKUP(rozgrywka[[#This Row],[ID_mapy]],mapa[],4,FALSE)</f>
        <v>5</v>
      </c>
      <c r="L1400">
        <f>VLOOKUP(rozgrywka[[#This Row],[ID_mapy]],mapa[],5,FALSE)</f>
        <v>139</v>
      </c>
      <c r="M1400">
        <f>VLOOKUP(rozgrywka[[#This Row],[ID_mapy]],mapa[],6,FALSE)</f>
        <v>1000</v>
      </c>
      <c r="N1400" s="4">
        <f>MONTH(rozgrywka[[#This Row],[Data_rozgrywki]])</f>
        <v>9</v>
      </c>
      <c r="O1400" s="4">
        <f>YEAR(rozgrywka[[#This Row],[Data_rozgrywki]])</f>
        <v>2020</v>
      </c>
    </row>
    <row r="1401" spans="1:15" x14ac:dyDescent="0.25">
      <c r="A1401">
        <v>1400</v>
      </c>
      <c r="B1401">
        <v>5</v>
      </c>
      <c r="C1401">
        <v>12</v>
      </c>
      <c r="D1401" s="1">
        <v>44094</v>
      </c>
      <c r="E1401">
        <v>41.78</v>
      </c>
      <c r="F1401" t="str">
        <f>VLOOKUP(rozgrywka[[#This Row],[ID_gracza]],gracz[],2,FALSE)</f>
        <v>DJZakrÄt</v>
      </c>
      <c r="G1401" s="1">
        <f>VLOOKUP(rozgrywka[[#This Row],[ID_gracza]],gracz[],3,FALSE)</f>
        <v>44012</v>
      </c>
      <c r="H1401" t="str">
        <f>VLOOKUP(rozgrywka[[#This Row],[ID_gracza]],gracz[],4,FALSE)</f>
        <v>Polska</v>
      </c>
      <c r="I1401" t="str">
        <f>VLOOKUP(rozgrywka[[#This Row],[ID_mapy]],mapa[],2,FALSE)</f>
        <v>Goryle</v>
      </c>
      <c r="J1401" t="str">
        <f>VLOOKUP(rozgrywka[[#This Row],[ID_mapy]],mapa[],3,FALSE)</f>
        <v>Czuj się dobrze S.A.</v>
      </c>
      <c r="K1401">
        <f>VLOOKUP(rozgrywka[[#This Row],[ID_mapy]],mapa[],4,FALSE)</f>
        <v>5</v>
      </c>
      <c r="L1401">
        <f>VLOOKUP(rozgrywka[[#This Row],[ID_mapy]],mapa[],5,FALSE)</f>
        <v>139</v>
      </c>
      <c r="M1401">
        <f>VLOOKUP(rozgrywka[[#This Row],[ID_mapy]],mapa[],6,FALSE)</f>
        <v>1000</v>
      </c>
      <c r="N1401" s="4">
        <f>MONTH(rozgrywka[[#This Row],[Data_rozgrywki]])</f>
        <v>9</v>
      </c>
      <c r="O1401" s="4">
        <f>YEAR(rozgrywka[[#This Row],[Data_rozgrywki]])</f>
        <v>2020</v>
      </c>
    </row>
    <row r="1402" spans="1:15" x14ac:dyDescent="0.25">
      <c r="A1402">
        <v>1401</v>
      </c>
      <c r="B1402">
        <v>5</v>
      </c>
      <c r="C1402">
        <v>12</v>
      </c>
      <c r="D1402" s="1">
        <v>44094</v>
      </c>
      <c r="E1402">
        <v>40.549999999999997</v>
      </c>
      <c r="F1402" t="str">
        <f>VLOOKUP(rozgrywka[[#This Row],[ID_gracza]],gracz[],2,FALSE)</f>
        <v>DJZakrÄt</v>
      </c>
      <c r="G1402" s="1">
        <f>VLOOKUP(rozgrywka[[#This Row],[ID_gracza]],gracz[],3,FALSE)</f>
        <v>44012</v>
      </c>
      <c r="H1402" t="str">
        <f>VLOOKUP(rozgrywka[[#This Row],[ID_gracza]],gracz[],4,FALSE)</f>
        <v>Polska</v>
      </c>
      <c r="I1402" t="str">
        <f>VLOOKUP(rozgrywka[[#This Row],[ID_mapy]],mapa[],2,FALSE)</f>
        <v>Goryle</v>
      </c>
      <c r="J1402" t="str">
        <f>VLOOKUP(rozgrywka[[#This Row],[ID_mapy]],mapa[],3,FALSE)</f>
        <v>Czuj się dobrze S.A.</v>
      </c>
      <c r="K1402">
        <f>VLOOKUP(rozgrywka[[#This Row],[ID_mapy]],mapa[],4,FALSE)</f>
        <v>5</v>
      </c>
      <c r="L1402">
        <f>VLOOKUP(rozgrywka[[#This Row],[ID_mapy]],mapa[],5,FALSE)</f>
        <v>139</v>
      </c>
      <c r="M1402">
        <f>VLOOKUP(rozgrywka[[#This Row],[ID_mapy]],mapa[],6,FALSE)</f>
        <v>1000</v>
      </c>
      <c r="N1402" s="4">
        <f>MONTH(rozgrywka[[#This Row],[Data_rozgrywki]])</f>
        <v>9</v>
      </c>
      <c r="O1402" s="4">
        <f>YEAR(rozgrywka[[#This Row],[Data_rozgrywki]])</f>
        <v>2020</v>
      </c>
    </row>
    <row r="1403" spans="1:15" x14ac:dyDescent="0.25">
      <c r="A1403">
        <v>1402</v>
      </c>
      <c r="B1403">
        <v>5</v>
      </c>
      <c r="C1403">
        <v>12</v>
      </c>
      <c r="D1403" s="1">
        <v>44094</v>
      </c>
      <c r="E1403">
        <v>46.39</v>
      </c>
      <c r="F1403" t="str">
        <f>VLOOKUP(rozgrywka[[#This Row],[ID_gracza]],gracz[],2,FALSE)</f>
        <v>DJZakrÄt</v>
      </c>
      <c r="G1403" s="1">
        <f>VLOOKUP(rozgrywka[[#This Row],[ID_gracza]],gracz[],3,FALSE)</f>
        <v>44012</v>
      </c>
      <c r="H1403" t="str">
        <f>VLOOKUP(rozgrywka[[#This Row],[ID_gracza]],gracz[],4,FALSE)</f>
        <v>Polska</v>
      </c>
      <c r="I1403" t="str">
        <f>VLOOKUP(rozgrywka[[#This Row],[ID_mapy]],mapa[],2,FALSE)</f>
        <v>Goryle</v>
      </c>
      <c r="J1403" t="str">
        <f>VLOOKUP(rozgrywka[[#This Row],[ID_mapy]],mapa[],3,FALSE)</f>
        <v>Czuj się dobrze S.A.</v>
      </c>
      <c r="K1403">
        <f>VLOOKUP(rozgrywka[[#This Row],[ID_mapy]],mapa[],4,FALSE)</f>
        <v>5</v>
      </c>
      <c r="L1403">
        <f>VLOOKUP(rozgrywka[[#This Row],[ID_mapy]],mapa[],5,FALSE)</f>
        <v>139</v>
      </c>
      <c r="M1403">
        <f>VLOOKUP(rozgrywka[[#This Row],[ID_mapy]],mapa[],6,FALSE)</f>
        <v>1000</v>
      </c>
      <c r="N1403" s="4">
        <f>MONTH(rozgrywka[[#This Row],[Data_rozgrywki]])</f>
        <v>9</v>
      </c>
      <c r="O1403" s="4">
        <f>YEAR(rozgrywka[[#This Row],[Data_rozgrywki]])</f>
        <v>2020</v>
      </c>
    </row>
    <row r="1404" spans="1:15" x14ac:dyDescent="0.25">
      <c r="A1404">
        <v>1403</v>
      </c>
      <c r="B1404">
        <v>5</v>
      </c>
      <c r="C1404">
        <v>12</v>
      </c>
      <c r="D1404" s="1">
        <v>44094</v>
      </c>
      <c r="E1404">
        <v>73.790000000000006</v>
      </c>
      <c r="F1404" t="str">
        <f>VLOOKUP(rozgrywka[[#This Row],[ID_gracza]],gracz[],2,FALSE)</f>
        <v>DJZakrÄt</v>
      </c>
      <c r="G1404" s="1">
        <f>VLOOKUP(rozgrywka[[#This Row],[ID_gracza]],gracz[],3,FALSE)</f>
        <v>44012</v>
      </c>
      <c r="H1404" t="str">
        <f>VLOOKUP(rozgrywka[[#This Row],[ID_gracza]],gracz[],4,FALSE)</f>
        <v>Polska</v>
      </c>
      <c r="I1404" t="str">
        <f>VLOOKUP(rozgrywka[[#This Row],[ID_mapy]],mapa[],2,FALSE)</f>
        <v>Goryle</v>
      </c>
      <c r="J1404" t="str">
        <f>VLOOKUP(rozgrywka[[#This Row],[ID_mapy]],mapa[],3,FALSE)</f>
        <v>Czuj się dobrze S.A.</v>
      </c>
      <c r="K1404">
        <f>VLOOKUP(rozgrywka[[#This Row],[ID_mapy]],mapa[],4,FALSE)</f>
        <v>5</v>
      </c>
      <c r="L1404">
        <f>VLOOKUP(rozgrywka[[#This Row],[ID_mapy]],mapa[],5,FALSE)</f>
        <v>139</v>
      </c>
      <c r="M1404">
        <f>VLOOKUP(rozgrywka[[#This Row],[ID_mapy]],mapa[],6,FALSE)</f>
        <v>1000</v>
      </c>
      <c r="N1404" s="4">
        <f>MONTH(rozgrywka[[#This Row],[Data_rozgrywki]])</f>
        <v>9</v>
      </c>
      <c r="O1404" s="4">
        <f>YEAR(rozgrywka[[#This Row],[Data_rozgrywki]])</f>
        <v>2020</v>
      </c>
    </row>
    <row r="1405" spans="1:15" x14ac:dyDescent="0.25">
      <c r="A1405">
        <v>1404</v>
      </c>
      <c r="B1405">
        <v>5</v>
      </c>
      <c r="C1405">
        <v>12</v>
      </c>
      <c r="D1405" s="1">
        <v>44094</v>
      </c>
      <c r="E1405">
        <v>56.19</v>
      </c>
      <c r="F1405" t="str">
        <f>VLOOKUP(rozgrywka[[#This Row],[ID_gracza]],gracz[],2,FALSE)</f>
        <v>DJZakrÄt</v>
      </c>
      <c r="G1405" s="1">
        <f>VLOOKUP(rozgrywka[[#This Row],[ID_gracza]],gracz[],3,FALSE)</f>
        <v>44012</v>
      </c>
      <c r="H1405" t="str">
        <f>VLOOKUP(rozgrywka[[#This Row],[ID_gracza]],gracz[],4,FALSE)</f>
        <v>Polska</v>
      </c>
      <c r="I1405" t="str">
        <f>VLOOKUP(rozgrywka[[#This Row],[ID_mapy]],mapa[],2,FALSE)</f>
        <v>Goryle</v>
      </c>
      <c r="J1405" t="str">
        <f>VLOOKUP(rozgrywka[[#This Row],[ID_mapy]],mapa[],3,FALSE)</f>
        <v>Czuj się dobrze S.A.</v>
      </c>
      <c r="K1405">
        <f>VLOOKUP(rozgrywka[[#This Row],[ID_mapy]],mapa[],4,FALSE)</f>
        <v>5</v>
      </c>
      <c r="L1405">
        <f>VLOOKUP(rozgrywka[[#This Row],[ID_mapy]],mapa[],5,FALSE)</f>
        <v>139</v>
      </c>
      <c r="M1405">
        <f>VLOOKUP(rozgrywka[[#This Row],[ID_mapy]],mapa[],6,FALSE)</f>
        <v>1000</v>
      </c>
      <c r="N1405" s="4">
        <f>MONTH(rozgrywka[[#This Row],[Data_rozgrywki]])</f>
        <v>9</v>
      </c>
      <c r="O1405" s="4">
        <f>YEAR(rozgrywka[[#This Row],[Data_rozgrywki]])</f>
        <v>2020</v>
      </c>
    </row>
    <row r="1406" spans="1:15" x14ac:dyDescent="0.25">
      <c r="A1406">
        <v>1405</v>
      </c>
      <c r="B1406">
        <v>9</v>
      </c>
      <c r="C1406">
        <v>9</v>
      </c>
      <c r="D1406" s="1">
        <v>44095</v>
      </c>
      <c r="E1406">
        <v>59.72</v>
      </c>
      <c r="F1406" t="str">
        <f>VLOOKUP(rozgrywka[[#This Row],[ID_gracza]],gracz[],2,FALSE)</f>
        <v>DerTapfen</v>
      </c>
      <c r="G1406" s="1">
        <f>VLOOKUP(rozgrywka[[#This Row],[ID_gracza]],gracz[],3,FALSE)</f>
        <v>44046</v>
      </c>
      <c r="H1406" t="str">
        <f>VLOOKUP(rozgrywka[[#This Row],[ID_gracza]],gracz[],4,FALSE)</f>
        <v>Niemcy</v>
      </c>
      <c r="I1406" t="str">
        <f>VLOOKUP(rozgrywka[[#This Row],[ID_mapy]],mapa[],2,FALSE)</f>
        <v>Panda Oczy i Termit</v>
      </c>
      <c r="J1406" t="str">
        <f>VLOOKUP(rozgrywka[[#This Row],[ID_mapy]],mapa[],3,FALSE)</f>
        <v>Duży Wynik</v>
      </c>
      <c r="K1406">
        <f>VLOOKUP(rozgrywka[[#This Row],[ID_mapy]],mapa[],4,FALSE)</f>
        <v>6</v>
      </c>
      <c r="L1406">
        <f>VLOOKUP(rozgrywka[[#This Row],[ID_mapy]],mapa[],5,FALSE)</f>
        <v>150</v>
      </c>
      <c r="M1406">
        <f>VLOOKUP(rozgrywka[[#This Row],[ID_mapy]],mapa[],6,FALSE)</f>
        <v>1200</v>
      </c>
      <c r="N1406" s="4">
        <f>MONTH(rozgrywka[[#This Row],[Data_rozgrywki]])</f>
        <v>9</v>
      </c>
      <c r="O1406" s="4">
        <f>YEAR(rozgrywka[[#This Row],[Data_rozgrywki]])</f>
        <v>2020</v>
      </c>
    </row>
    <row r="1407" spans="1:15" x14ac:dyDescent="0.25">
      <c r="A1407">
        <v>1406</v>
      </c>
      <c r="B1407">
        <v>9</v>
      </c>
      <c r="C1407">
        <v>9</v>
      </c>
      <c r="D1407" s="1">
        <v>44095</v>
      </c>
      <c r="E1407">
        <v>89.02</v>
      </c>
      <c r="F1407" t="str">
        <f>VLOOKUP(rozgrywka[[#This Row],[ID_gracza]],gracz[],2,FALSE)</f>
        <v>DerTapfen</v>
      </c>
      <c r="G1407" s="1">
        <f>VLOOKUP(rozgrywka[[#This Row],[ID_gracza]],gracz[],3,FALSE)</f>
        <v>44046</v>
      </c>
      <c r="H1407" t="str">
        <f>VLOOKUP(rozgrywka[[#This Row],[ID_gracza]],gracz[],4,FALSE)</f>
        <v>Niemcy</v>
      </c>
      <c r="I1407" t="str">
        <f>VLOOKUP(rozgrywka[[#This Row],[ID_mapy]],mapa[],2,FALSE)</f>
        <v>Panda Oczy i Termit</v>
      </c>
      <c r="J1407" t="str">
        <f>VLOOKUP(rozgrywka[[#This Row],[ID_mapy]],mapa[],3,FALSE)</f>
        <v>Duży Wynik</v>
      </c>
      <c r="K1407">
        <f>VLOOKUP(rozgrywka[[#This Row],[ID_mapy]],mapa[],4,FALSE)</f>
        <v>6</v>
      </c>
      <c r="L1407">
        <f>VLOOKUP(rozgrywka[[#This Row],[ID_mapy]],mapa[],5,FALSE)</f>
        <v>150</v>
      </c>
      <c r="M1407">
        <f>VLOOKUP(rozgrywka[[#This Row],[ID_mapy]],mapa[],6,FALSE)</f>
        <v>1200</v>
      </c>
      <c r="N1407" s="4">
        <f>MONTH(rozgrywka[[#This Row],[Data_rozgrywki]])</f>
        <v>9</v>
      </c>
      <c r="O1407" s="4">
        <f>YEAR(rozgrywka[[#This Row],[Data_rozgrywki]])</f>
        <v>2020</v>
      </c>
    </row>
    <row r="1408" spans="1:15" x14ac:dyDescent="0.25">
      <c r="A1408">
        <v>1407</v>
      </c>
      <c r="B1408">
        <v>9</v>
      </c>
      <c r="C1408">
        <v>10</v>
      </c>
      <c r="D1408" s="1">
        <v>44096</v>
      </c>
      <c r="E1408">
        <v>10.55</v>
      </c>
      <c r="F1408" t="str">
        <f>VLOOKUP(rozgrywka[[#This Row],[ID_gracza]],gracz[],2,FALSE)</f>
        <v>DerTapfen</v>
      </c>
      <c r="G1408" s="1">
        <f>VLOOKUP(rozgrywka[[#This Row],[ID_gracza]],gracz[],3,FALSE)</f>
        <v>44046</v>
      </c>
      <c r="H1408" t="str">
        <f>VLOOKUP(rozgrywka[[#This Row],[ID_gracza]],gracz[],4,FALSE)</f>
        <v>Niemcy</v>
      </c>
      <c r="I1408" t="str">
        <f>VLOOKUP(rozgrywka[[#This Row],[ID_mapy]],mapa[],2,FALSE)</f>
        <v>Portek i Madeonek</v>
      </c>
      <c r="J1408" t="str">
        <f>VLOOKUP(rozgrywka[[#This Row],[ID_mapy]],mapa[],3,FALSE)</f>
        <v>Schronisko</v>
      </c>
      <c r="K1408">
        <f>VLOOKUP(rozgrywka[[#This Row],[ID_mapy]],mapa[],4,FALSE)</f>
        <v>5</v>
      </c>
      <c r="L1408">
        <f>VLOOKUP(rozgrywka[[#This Row],[ID_mapy]],mapa[],5,FALSE)</f>
        <v>128</v>
      </c>
      <c r="M1408">
        <f>VLOOKUP(rozgrywka[[#This Row],[ID_mapy]],mapa[],6,FALSE)</f>
        <v>1000</v>
      </c>
      <c r="N1408" s="4">
        <f>MONTH(rozgrywka[[#This Row],[Data_rozgrywki]])</f>
        <v>9</v>
      </c>
      <c r="O1408" s="4">
        <f>YEAR(rozgrywka[[#This Row],[Data_rozgrywki]])</f>
        <v>2020</v>
      </c>
    </row>
    <row r="1409" spans="1:15" x14ac:dyDescent="0.25">
      <c r="A1409">
        <v>1408</v>
      </c>
      <c r="B1409">
        <v>9</v>
      </c>
      <c r="C1409">
        <v>10</v>
      </c>
      <c r="D1409" s="1">
        <v>44096</v>
      </c>
      <c r="E1409">
        <v>22.07</v>
      </c>
      <c r="F1409" t="str">
        <f>VLOOKUP(rozgrywka[[#This Row],[ID_gracza]],gracz[],2,FALSE)</f>
        <v>DerTapfen</v>
      </c>
      <c r="G1409" s="1">
        <f>VLOOKUP(rozgrywka[[#This Row],[ID_gracza]],gracz[],3,FALSE)</f>
        <v>44046</v>
      </c>
      <c r="H1409" t="str">
        <f>VLOOKUP(rozgrywka[[#This Row],[ID_gracza]],gracz[],4,FALSE)</f>
        <v>Niemcy</v>
      </c>
      <c r="I1409" t="str">
        <f>VLOOKUP(rozgrywka[[#This Row],[ID_mapy]],mapa[],2,FALSE)</f>
        <v>Portek i Madeonek</v>
      </c>
      <c r="J1409" t="str">
        <f>VLOOKUP(rozgrywka[[#This Row],[ID_mapy]],mapa[],3,FALSE)</f>
        <v>Schronisko</v>
      </c>
      <c r="K1409">
        <f>VLOOKUP(rozgrywka[[#This Row],[ID_mapy]],mapa[],4,FALSE)</f>
        <v>5</v>
      </c>
      <c r="L1409">
        <f>VLOOKUP(rozgrywka[[#This Row],[ID_mapy]],mapa[],5,FALSE)</f>
        <v>128</v>
      </c>
      <c r="M1409">
        <f>VLOOKUP(rozgrywka[[#This Row],[ID_mapy]],mapa[],6,FALSE)</f>
        <v>1000</v>
      </c>
      <c r="N1409" s="4">
        <f>MONTH(rozgrywka[[#This Row],[Data_rozgrywki]])</f>
        <v>9</v>
      </c>
      <c r="O1409" s="4">
        <f>YEAR(rozgrywka[[#This Row],[Data_rozgrywki]])</f>
        <v>2020</v>
      </c>
    </row>
    <row r="1410" spans="1:15" x14ac:dyDescent="0.25">
      <c r="A1410">
        <v>1409</v>
      </c>
      <c r="B1410">
        <v>5</v>
      </c>
      <c r="C1410">
        <v>12</v>
      </c>
      <c r="D1410" s="1">
        <v>44097</v>
      </c>
      <c r="E1410">
        <v>74.06</v>
      </c>
      <c r="F1410" t="str">
        <f>VLOOKUP(rozgrywka[[#This Row],[ID_gracza]],gracz[],2,FALSE)</f>
        <v>DJZakrÄt</v>
      </c>
      <c r="G1410" s="1">
        <f>VLOOKUP(rozgrywka[[#This Row],[ID_gracza]],gracz[],3,FALSE)</f>
        <v>44012</v>
      </c>
      <c r="H1410" t="str">
        <f>VLOOKUP(rozgrywka[[#This Row],[ID_gracza]],gracz[],4,FALSE)</f>
        <v>Polska</v>
      </c>
      <c r="I1410" t="str">
        <f>VLOOKUP(rozgrywka[[#This Row],[ID_mapy]],mapa[],2,FALSE)</f>
        <v>Goryle</v>
      </c>
      <c r="J1410" t="str">
        <f>VLOOKUP(rozgrywka[[#This Row],[ID_mapy]],mapa[],3,FALSE)</f>
        <v>Czuj się dobrze S.A.</v>
      </c>
      <c r="K1410">
        <f>VLOOKUP(rozgrywka[[#This Row],[ID_mapy]],mapa[],4,FALSE)</f>
        <v>5</v>
      </c>
      <c r="L1410">
        <f>VLOOKUP(rozgrywka[[#This Row],[ID_mapy]],mapa[],5,FALSE)</f>
        <v>139</v>
      </c>
      <c r="M1410">
        <f>VLOOKUP(rozgrywka[[#This Row],[ID_mapy]],mapa[],6,FALSE)</f>
        <v>1000</v>
      </c>
      <c r="N1410" s="4">
        <f>MONTH(rozgrywka[[#This Row],[Data_rozgrywki]])</f>
        <v>9</v>
      </c>
      <c r="O1410" s="4">
        <f>YEAR(rozgrywka[[#This Row],[Data_rozgrywki]])</f>
        <v>2020</v>
      </c>
    </row>
    <row r="1411" spans="1:15" x14ac:dyDescent="0.25">
      <c r="A1411">
        <v>1410</v>
      </c>
      <c r="B1411">
        <v>5</v>
      </c>
      <c r="C1411">
        <v>12</v>
      </c>
      <c r="D1411" s="1">
        <v>44097</v>
      </c>
      <c r="E1411">
        <v>68.8</v>
      </c>
      <c r="F1411" t="str">
        <f>VLOOKUP(rozgrywka[[#This Row],[ID_gracza]],gracz[],2,FALSE)</f>
        <v>DJZakrÄt</v>
      </c>
      <c r="G1411" s="1">
        <f>VLOOKUP(rozgrywka[[#This Row],[ID_gracza]],gracz[],3,FALSE)</f>
        <v>44012</v>
      </c>
      <c r="H1411" t="str">
        <f>VLOOKUP(rozgrywka[[#This Row],[ID_gracza]],gracz[],4,FALSE)</f>
        <v>Polska</v>
      </c>
      <c r="I1411" t="str">
        <f>VLOOKUP(rozgrywka[[#This Row],[ID_mapy]],mapa[],2,FALSE)</f>
        <v>Goryle</v>
      </c>
      <c r="J1411" t="str">
        <f>VLOOKUP(rozgrywka[[#This Row],[ID_mapy]],mapa[],3,FALSE)</f>
        <v>Czuj się dobrze S.A.</v>
      </c>
      <c r="K1411">
        <f>VLOOKUP(rozgrywka[[#This Row],[ID_mapy]],mapa[],4,FALSE)</f>
        <v>5</v>
      </c>
      <c r="L1411">
        <f>VLOOKUP(rozgrywka[[#This Row],[ID_mapy]],mapa[],5,FALSE)</f>
        <v>139</v>
      </c>
      <c r="M1411">
        <f>VLOOKUP(rozgrywka[[#This Row],[ID_mapy]],mapa[],6,FALSE)</f>
        <v>1000</v>
      </c>
      <c r="N1411" s="4">
        <f>MONTH(rozgrywka[[#This Row],[Data_rozgrywki]])</f>
        <v>9</v>
      </c>
      <c r="O1411" s="4">
        <f>YEAR(rozgrywka[[#This Row],[Data_rozgrywki]])</f>
        <v>2020</v>
      </c>
    </row>
    <row r="1412" spans="1:15" x14ac:dyDescent="0.25">
      <c r="A1412">
        <v>1411</v>
      </c>
      <c r="B1412">
        <v>5</v>
      </c>
      <c r="C1412">
        <v>23</v>
      </c>
      <c r="D1412" s="1">
        <v>44098</v>
      </c>
      <c r="E1412">
        <v>18.23</v>
      </c>
      <c r="F1412" t="str">
        <f>VLOOKUP(rozgrywka[[#This Row],[ID_gracza]],gracz[],2,FALSE)</f>
        <v>DJZakrÄt</v>
      </c>
      <c r="G1412" s="1">
        <f>VLOOKUP(rozgrywka[[#This Row],[ID_gracza]],gracz[],3,FALSE)</f>
        <v>44012</v>
      </c>
      <c r="H1412" t="str">
        <f>VLOOKUP(rozgrywka[[#This Row],[ID_gracza]],gracz[],4,FALSE)</f>
        <v>Polska</v>
      </c>
      <c r="I1412" t="str">
        <f>VLOOKUP(rozgrywka[[#This Row],[ID_mapy]],mapa[],2,FALSE)</f>
        <v>Pan Daft i Franuś</v>
      </c>
      <c r="J1412" t="str">
        <f>VLOOKUP(rozgrywka[[#This Row],[ID_mapy]],mapa[],3,FALSE)</f>
        <v>Bierz Szczęście</v>
      </c>
      <c r="K1412">
        <f>VLOOKUP(rozgrywka[[#This Row],[ID_mapy]],mapa[],4,FALSE)</f>
        <v>5</v>
      </c>
      <c r="L1412">
        <f>VLOOKUP(rozgrywka[[#This Row],[ID_mapy]],mapa[],5,FALSE)</f>
        <v>116</v>
      </c>
      <c r="M1412">
        <f>VLOOKUP(rozgrywka[[#This Row],[ID_mapy]],mapa[],6,FALSE)</f>
        <v>1000</v>
      </c>
      <c r="N1412" s="4">
        <f>MONTH(rozgrywka[[#This Row],[Data_rozgrywki]])</f>
        <v>9</v>
      </c>
      <c r="O1412" s="4">
        <f>YEAR(rozgrywka[[#This Row],[Data_rozgrywki]])</f>
        <v>2020</v>
      </c>
    </row>
    <row r="1413" spans="1:15" x14ac:dyDescent="0.25">
      <c r="A1413">
        <v>1412</v>
      </c>
      <c r="B1413">
        <v>5</v>
      </c>
      <c r="C1413">
        <v>23</v>
      </c>
      <c r="D1413" s="1">
        <v>44098</v>
      </c>
      <c r="E1413">
        <v>22.78</v>
      </c>
      <c r="F1413" t="str">
        <f>VLOOKUP(rozgrywka[[#This Row],[ID_gracza]],gracz[],2,FALSE)</f>
        <v>DJZakrÄt</v>
      </c>
      <c r="G1413" s="1">
        <f>VLOOKUP(rozgrywka[[#This Row],[ID_gracza]],gracz[],3,FALSE)</f>
        <v>44012</v>
      </c>
      <c r="H1413" t="str">
        <f>VLOOKUP(rozgrywka[[#This Row],[ID_gracza]],gracz[],4,FALSE)</f>
        <v>Polska</v>
      </c>
      <c r="I1413" t="str">
        <f>VLOOKUP(rozgrywka[[#This Row],[ID_mapy]],mapa[],2,FALSE)</f>
        <v>Pan Daft i Franuś</v>
      </c>
      <c r="J1413" t="str">
        <f>VLOOKUP(rozgrywka[[#This Row],[ID_mapy]],mapa[],3,FALSE)</f>
        <v>Bierz Szczęście</v>
      </c>
      <c r="K1413">
        <f>VLOOKUP(rozgrywka[[#This Row],[ID_mapy]],mapa[],4,FALSE)</f>
        <v>5</v>
      </c>
      <c r="L1413">
        <f>VLOOKUP(rozgrywka[[#This Row],[ID_mapy]],mapa[],5,FALSE)</f>
        <v>116</v>
      </c>
      <c r="M1413">
        <f>VLOOKUP(rozgrywka[[#This Row],[ID_mapy]],mapa[],6,FALSE)</f>
        <v>1000</v>
      </c>
      <c r="N1413" s="4">
        <f>MONTH(rozgrywka[[#This Row],[Data_rozgrywki]])</f>
        <v>9</v>
      </c>
      <c r="O1413" s="4">
        <f>YEAR(rozgrywka[[#This Row],[Data_rozgrywki]])</f>
        <v>2020</v>
      </c>
    </row>
    <row r="1414" spans="1:15" x14ac:dyDescent="0.25">
      <c r="A1414">
        <v>1413</v>
      </c>
      <c r="B1414">
        <v>5</v>
      </c>
      <c r="C1414">
        <v>23</v>
      </c>
      <c r="D1414" s="1">
        <v>44098</v>
      </c>
      <c r="E1414">
        <v>28.42</v>
      </c>
      <c r="F1414" t="str">
        <f>VLOOKUP(rozgrywka[[#This Row],[ID_gracza]],gracz[],2,FALSE)</f>
        <v>DJZakrÄt</v>
      </c>
      <c r="G1414" s="1">
        <f>VLOOKUP(rozgrywka[[#This Row],[ID_gracza]],gracz[],3,FALSE)</f>
        <v>44012</v>
      </c>
      <c r="H1414" t="str">
        <f>VLOOKUP(rozgrywka[[#This Row],[ID_gracza]],gracz[],4,FALSE)</f>
        <v>Polska</v>
      </c>
      <c r="I1414" t="str">
        <f>VLOOKUP(rozgrywka[[#This Row],[ID_mapy]],mapa[],2,FALSE)</f>
        <v>Pan Daft i Franuś</v>
      </c>
      <c r="J1414" t="str">
        <f>VLOOKUP(rozgrywka[[#This Row],[ID_mapy]],mapa[],3,FALSE)</f>
        <v>Bierz Szczęście</v>
      </c>
      <c r="K1414">
        <f>VLOOKUP(rozgrywka[[#This Row],[ID_mapy]],mapa[],4,FALSE)</f>
        <v>5</v>
      </c>
      <c r="L1414">
        <f>VLOOKUP(rozgrywka[[#This Row],[ID_mapy]],mapa[],5,FALSE)</f>
        <v>116</v>
      </c>
      <c r="M1414">
        <f>VLOOKUP(rozgrywka[[#This Row],[ID_mapy]],mapa[],6,FALSE)</f>
        <v>1000</v>
      </c>
      <c r="N1414" s="4">
        <f>MONTH(rozgrywka[[#This Row],[Data_rozgrywki]])</f>
        <v>9</v>
      </c>
      <c r="O1414" s="4">
        <f>YEAR(rozgrywka[[#This Row],[Data_rozgrywki]])</f>
        <v>2020</v>
      </c>
    </row>
    <row r="1415" spans="1:15" x14ac:dyDescent="0.25">
      <c r="A1415">
        <v>1414</v>
      </c>
      <c r="B1415">
        <v>5</v>
      </c>
      <c r="C1415">
        <v>23</v>
      </c>
      <c r="D1415" s="1">
        <v>44098</v>
      </c>
      <c r="E1415">
        <v>39.659999999999997</v>
      </c>
      <c r="F1415" t="str">
        <f>VLOOKUP(rozgrywka[[#This Row],[ID_gracza]],gracz[],2,FALSE)</f>
        <v>DJZakrÄt</v>
      </c>
      <c r="G1415" s="1">
        <f>VLOOKUP(rozgrywka[[#This Row],[ID_gracza]],gracz[],3,FALSE)</f>
        <v>44012</v>
      </c>
      <c r="H1415" t="str">
        <f>VLOOKUP(rozgrywka[[#This Row],[ID_gracza]],gracz[],4,FALSE)</f>
        <v>Polska</v>
      </c>
      <c r="I1415" t="str">
        <f>VLOOKUP(rozgrywka[[#This Row],[ID_mapy]],mapa[],2,FALSE)</f>
        <v>Pan Daft i Franuś</v>
      </c>
      <c r="J1415" t="str">
        <f>VLOOKUP(rozgrywka[[#This Row],[ID_mapy]],mapa[],3,FALSE)</f>
        <v>Bierz Szczęście</v>
      </c>
      <c r="K1415">
        <f>VLOOKUP(rozgrywka[[#This Row],[ID_mapy]],mapa[],4,FALSE)</f>
        <v>5</v>
      </c>
      <c r="L1415">
        <f>VLOOKUP(rozgrywka[[#This Row],[ID_mapy]],mapa[],5,FALSE)</f>
        <v>116</v>
      </c>
      <c r="M1415">
        <f>VLOOKUP(rozgrywka[[#This Row],[ID_mapy]],mapa[],6,FALSE)</f>
        <v>1000</v>
      </c>
      <c r="N1415" s="4">
        <f>MONTH(rozgrywka[[#This Row],[Data_rozgrywki]])</f>
        <v>9</v>
      </c>
      <c r="O1415" s="4">
        <f>YEAR(rozgrywka[[#This Row],[Data_rozgrywki]])</f>
        <v>2020</v>
      </c>
    </row>
    <row r="1416" spans="1:15" x14ac:dyDescent="0.25">
      <c r="A1416">
        <v>1415</v>
      </c>
      <c r="B1416">
        <v>5</v>
      </c>
      <c r="C1416">
        <v>23</v>
      </c>
      <c r="D1416" s="1">
        <v>44098</v>
      </c>
      <c r="E1416">
        <v>37.82</v>
      </c>
      <c r="F1416" t="str">
        <f>VLOOKUP(rozgrywka[[#This Row],[ID_gracza]],gracz[],2,FALSE)</f>
        <v>DJZakrÄt</v>
      </c>
      <c r="G1416" s="1">
        <f>VLOOKUP(rozgrywka[[#This Row],[ID_gracza]],gracz[],3,FALSE)</f>
        <v>44012</v>
      </c>
      <c r="H1416" t="str">
        <f>VLOOKUP(rozgrywka[[#This Row],[ID_gracza]],gracz[],4,FALSE)</f>
        <v>Polska</v>
      </c>
      <c r="I1416" t="str">
        <f>VLOOKUP(rozgrywka[[#This Row],[ID_mapy]],mapa[],2,FALSE)</f>
        <v>Pan Daft i Franuś</v>
      </c>
      <c r="J1416" t="str">
        <f>VLOOKUP(rozgrywka[[#This Row],[ID_mapy]],mapa[],3,FALSE)</f>
        <v>Bierz Szczęście</v>
      </c>
      <c r="K1416">
        <f>VLOOKUP(rozgrywka[[#This Row],[ID_mapy]],mapa[],4,FALSE)</f>
        <v>5</v>
      </c>
      <c r="L1416">
        <f>VLOOKUP(rozgrywka[[#This Row],[ID_mapy]],mapa[],5,FALSE)</f>
        <v>116</v>
      </c>
      <c r="M1416">
        <f>VLOOKUP(rozgrywka[[#This Row],[ID_mapy]],mapa[],6,FALSE)</f>
        <v>1000</v>
      </c>
      <c r="N1416" s="4">
        <f>MONTH(rozgrywka[[#This Row],[Data_rozgrywki]])</f>
        <v>9</v>
      </c>
      <c r="O1416" s="4">
        <f>YEAR(rozgrywka[[#This Row],[Data_rozgrywki]])</f>
        <v>2020</v>
      </c>
    </row>
    <row r="1417" spans="1:15" x14ac:dyDescent="0.25">
      <c r="A1417">
        <v>1416</v>
      </c>
      <c r="B1417">
        <v>5</v>
      </c>
      <c r="C1417">
        <v>23</v>
      </c>
      <c r="D1417" s="1">
        <v>44098</v>
      </c>
      <c r="E1417">
        <v>43.3</v>
      </c>
      <c r="F1417" t="str">
        <f>VLOOKUP(rozgrywka[[#This Row],[ID_gracza]],gracz[],2,FALSE)</f>
        <v>DJZakrÄt</v>
      </c>
      <c r="G1417" s="1">
        <f>VLOOKUP(rozgrywka[[#This Row],[ID_gracza]],gracz[],3,FALSE)</f>
        <v>44012</v>
      </c>
      <c r="H1417" t="str">
        <f>VLOOKUP(rozgrywka[[#This Row],[ID_gracza]],gracz[],4,FALSE)</f>
        <v>Polska</v>
      </c>
      <c r="I1417" t="str">
        <f>VLOOKUP(rozgrywka[[#This Row],[ID_mapy]],mapa[],2,FALSE)</f>
        <v>Pan Daft i Franuś</v>
      </c>
      <c r="J1417" t="str">
        <f>VLOOKUP(rozgrywka[[#This Row],[ID_mapy]],mapa[],3,FALSE)</f>
        <v>Bierz Szczęście</v>
      </c>
      <c r="K1417">
        <f>VLOOKUP(rozgrywka[[#This Row],[ID_mapy]],mapa[],4,FALSE)</f>
        <v>5</v>
      </c>
      <c r="L1417">
        <f>VLOOKUP(rozgrywka[[#This Row],[ID_mapy]],mapa[],5,FALSE)</f>
        <v>116</v>
      </c>
      <c r="M1417">
        <f>VLOOKUP(rozgrywka[[#This Row],[ID_mapy]],mapa[],6,FALSE)</f>
        <v>1000</v>
      </c>
      <c r="N1417" s="4">
        <f>MONTH(rozgrywka[[#This Row],[Data_rozgrywki]])</f>
        <v>9</v>
      </c>
      <c r="O1417" s="4">
        <f>YEAR(rozgrywka[[#This Row],[Data_rozgrywki]])</f>
        <v>2020</v>
      </c>
    </row>
    <row r="1418" spans="1:15" x14ac:dyDescent="0.25">
      <c r="A1418">
        <v>1417</v>
      </c>
      <c r="B1418">
        <v>5</v>
      </c>
      <c r="C1418">
        <v>23</v>
      </c>
      <c r="D1418" s="1">
        <v>44098</v>
      </c>
      <c r="E1418">
        <v>60.85</v>
      </c>
      <c r="F1418" t="str">
        <f>VLOOKUP(rozgrywka[[#This Row],[ID_gracza]],gracz[],2,FALSE)</f>
        <v>DJZakrÄt</v>
      </c>
      <c r="G1418" s="1">
        <f>VLOOKUP(rozgrywka[[#This Row],[ID_gracza]],gracz[],3,FALSE)</f>
        <v>44012</v>
      </c>
      <c r="H1418" t="str">
        <f>VLOOKUP(rozgrywka[[#This Row],[ID_gracza]],gracz[],4,FALSE)</f>
        <v>Polska</v>
      </c>
      <c r="I1418" t="str">
        <f>VLOOKUP(rozgrywka[[#This Row],[ID_mapy]],mapa[],2,FALSE)</f>
        <v>Pan Daft i Franuś</v>
      </c>
      <c r="J1418" t="str">
        <f>VLOOKUP(rozgrywka[[#This Row],[ID_mapy]],mapa[],3,FALSE)</f>
        <v>Bierz Szczęście</v>
      </c>
      <c r="K1418">
        <f>VLOOKUP(rozgrywka[[#This Row],[ID_mapy]],mapa[],4,FALSE)</f>
        <v>5</v>
      </c>
      <c r="L1418">
        <f>VLOOKUP(rozgrywka[[#This Row],[ID_mapy]],mapa[],5,FALSE)</f>
        <v>116</v>
      </c>
      <c r="M1418">
        <f>VLOOKUP(rozgrywka[[#This Row],[ID_mapy]],mapa[],6,FALSE)</f>
        <v>1000</v>
      </c>
      <c r="N1418" s="4">
        <f>MONTH(rozgrywka[[#This Row],[Data_rozgrywki]])</f>
        <v>9</v>
      </c>
      <c r="O1418" s="4">
        <f>YEAR(rozgrywka[[#This Row],[Data_rozgrywki]])</f>
        <v>2020</v>
      </c>
    </row>
    <row r="1419" spans="1:15" x14ac:dyDescent="0.25">
      <c r="A1419">
        <v>1418</v>
      </c>
      <c r="B1419">
        <v>5</v>
      </c>
      <c r="C1419">
        <v>23</v>
      </c>
      <c r="D1419" s="1">
        <v>44098</v>
      </c>
      <c r="E1419">
        <v>63.63</v>
      </c>
      <c r="F1419" t="str">
        <f>VLOOKUP(rozgrywka[[#This Row],[ID_gracza]],gracz[],2,FALSE)</f>
        <v>DJZakrÄt</v>
      </c>
      <c r="G1419" s="1">
        <f>VLOOKUP(rozgrywka[[#This Row],[ID_gracza]],gracz[],3,FALSE)</f>
        <v>44012</v>
      </c>
      <c r="H1419" t="str">
        <f>VLOOKUP(rozgrywka[[#This Row],[ID_gracza]],gracz[],4,FALSE)</f>
        <v>Polska</v>
      </c>
      <c r="I1419" t="str">
        <f>VLOOKUP(rozgrywka[[#This Row],[ID_mapy]],mapa[],2,FALSE)</f>
        <v>Pan Daft i Franuś</v>
      </c>
      <c r="J1419" t="str">
        <f>VLOOKUP(rozgrywka[[#This Row],[ID_mapy]],mapa[],3,FALSE)</f>
        <v>Bierz Szczęście</v>
      </c>
      <c r="K1419">
        <f>VLOOKUP(rozgrywka[[#This Row],[ID_mapy]],mapa[],4,FALSE)</f>
        <v>5</v>
      </c>
      <c r="L1419">
        <f>VLOOKUP(rozgrywka[[#This Row],[ID_mapy]],mapa[],5,FALSE)</f>
        <v>116</v>
      </c>
      <c r="M1419">
        <f>VLOOKUP(rozgrywka[[#This Row],[ID_mapy]],mapa[],6,FALSE)</f>
        <v>1000</v>
      </c>
      <c r="N1419" s="4">
        <f>MONTH(rozgrywka[[#This Row],[Data_rozgrywki]])</f>
        <v>9</v>
      </c>
      <c r="O1419" s="4">
        <f>YEAR(rozgrywka[[#This Row],[Data_rozgrywki]])</f>
        <v>2020</v>
      </c>
    </row>
    <row r="1420" spans="1:15" x14ac:dyDescent="0.25">
      <c r="A1420">
        <v>1419</v>
      </c>
      <c r="B1420">
        <v>9</v>
      </c>
      <c r="C1420">
        <v>10</v>
      </c>
      <c r="D1420" s="1">
        <v>44098</v>
      </c>
      <c r="E1420">
        <v>28.35</v>
      </c>
      <c r="F1420" t="str">
        <f>VLOOKUP(rozgrywka[[#This Row],[ID_gracza]],gracz[],2,FALSE)</f>
        <v>DerTapfen</v>
      </c>
      <c r="G1420" s="1">
        <f>VLOOKUP(rozgrywka[[#This Row],[ID_gracza]],gracz[],3,FALSE)</f>
        <v>44046</v>
      </c>
      <c r="H1420" t="str">
        <f>VLOOKUP(rozgrywka[[#This Row],[ID_gracza]],gracz[],4,FALSE)</f>
        <v>Niemcy</v>
      </c>
      <c r="I1420" t="str">
        <f>VLOOKUP(rozgrywka[[#This Row],[ID_mapy]],mapa[],2,FALSE)</f>
        <v>Portek i Madeonek</v>
      </c>
      <c r="J1420" t="str">
        <f>VLOOKUP(rozgrywka[[#This Row],[ID_mapy]],mapa[],3,FALSE)</f>
        <v>Schronisko</v>
      </c>
      <c r="K1420">
        <f>VLOOKUP(rozgrywka[[#This Row],[ID_mapy]],mapa[],4,FALSE)</f>
        <v>5</v>
      </c>
      <c r="L1420">
        <f>VLOOKUP(rozgrywka[[#This Row],[ID_mapy]],mapa[],5,FALSE)</f>
        <v>128</v>
      </c>
      <c r="M1420">
        <f>VLOOKUP(rozgrywka[[#This Row],[ID_mapy]],mapa[],6,FALSE)</f>
        <v>1000</v>
      </c>
      <c r="N1420" s="4">
        <f>MONTH(rozgrywka[[#This Row],[Data_rozgrywki]])</f>
        <v>9</v>
      </c>
      <c r="O1420" s="4">
        <f>YEAR(rozgrywka[[#This Row],[Data_rozgrywki]])</f>
        <v>2020</v>
      </c>
    </row>
    <row r="1421" spans="1:15" x14ac:dyDescent="0.25">
      <c r="A1421">
        <v>1420</v>
      </c>
      <c r="B1421">
        <v>5</v>
      </c>
      <c r="C1421">
        <v>23</v>
      </c>
      <c r="D1421" s="1">
        <v>44099</v>
      </c>
      <c r="E1421">
        <v>83.93</v>
      </c>
      <c r="F1421" t="str">
        <f>VLOOKUP(rozgrywka[[#This Row],[ID_gracza]],gracz[],2,FALSE)</f>
        <v>DJZakrÄt</v>
      </c>
      <c r="G1421" s="1">
        <f>VLOOKUP(rozgrywka[[#This Row],[ID_gracza]],gracz[],3,FALSE)</f>
        <v>44012</v>
      </c>
      <c r="H1421" t="str">
        <f>VLOOKUP(rozgrywka[[#This Row],[ID_gracza]],gracz[],4,FALSE)</f>
        <v>Polska</v>
      </c>
      <c r="I1421" t="str">
        <f>VLOOKUP(rozgrywka[[#This Row],[ID_mapy]],mapa[],2,FALSE)</f>
        <v>Pan Daft i Franuś</v>
      </c>
      <c r="J1421" t="str">
        <f>VLOOKUP(rozgrywka[[#This Row],[ID_mapy]],mapa[],3,FALSE)</f>
        <v>Bierz Szczęście</v>
      </c>
      <c r="K1421">
        <f>VLOOKUP(rozgrywka[[#This Row],[ID_mapy]],mapa[],4,FALSE)</f>
        <v>5</v>
      </c>
      <c r="L1421">
        <f>VLOOKUP(rozgrywka[[#This Row],[ID_mapy]],mapa[],5,FALSE)</f>
        <v>116</v>
      </c>
      <c r="M1421">
        <f>VLOOKUP(rozgrywka[[#This Row],[ID_mapy]],mapa[],6,FALSE)</f>
        <v>1000</v>
      </c>
      <c r="N1421" s="4">
        <f>MONTH(rozgrywka[[#This Row],[Data_rozgrywki]])</f>
        <v>9</v>
      </c>
      <c r="O1421" s="4">
        <f>YEAR(rozgrywka[[#This Row],[Data_rozgrywki]])</f>
        <v>2020</v>
      </c>
    </row>
    <row r="1422" spans="1:15" x14ac:dyDescent="0.25">
      <c r="A1422">
        <v>1421</v>
      </c>
      <c r="B1422">
        <v>5</v>
      </c>
      <c r="C1422">
        <v>23</v>
      </c>
      <c r="D1422" s="1">
        <v>44099</v>
      </c>
      <c r="E1422">
        <v>76.37</v>
      </c>
      <c r="F1422" t="str">
        <f>VLOOKUP(rozgrywka[[#This Row],[ID_gracza]],gracz[],2,FALSE)</f>
        <v>DJZakrÄt</v>
      </c>
      <c r="G1422" s="1">
        <f>VLOOKUP(rozgrywka[[#This Row],[ID_gracza]],gracz[],3,FALSE)</f>
        <v>44012</v>
      </c>
      <c r="H1422" t="str">
        <f>VLOOKUP(rozgrywka[[#This Row],[ID_gracza]],gracz[],4,FALSE)</f>
        <v>Polska</v>
      </c>
      <c r="I1422" t="str">
        <f>VLOOKUP(rozgrywka[[#This Row],[ID_mapy]],mapa[],2,FALSE)</f>
        <v>Pan Daft i Franuś</v>
      </c>
      <c r="J1422" t="str">
        <f>VLOOKUP(rozgrywka[[#This Row],[ID_mapy]],mapa[],3,FALSE)</f>
        <v>Bierz Szczęście</v>
      </c>
      <c r="K1422">
        <f>VLOOKUP(rozgrywka[[#This Row],[ID_mapy]],mapa[],4,FALSE)</f>
        <v>5</v>
      </c>
      <c r="L1422">
        <f>VLOOKUP(rozgrywka[[#This Row],[ID_mapy]],mapa[],5,FALSE)</f>
        <v>116</v>
      </c>
      <c r="M1422">
        <f>VLOOKUP(rozgrywka[[#This Row],[ID_mapy]],mapa[],6,FALSE)</f>
        <v>1000</v>
      </c>
      <c r="N1422" s="4">
        <f>MONTH(rozgrywka[[#This Row],[Data_rozgrywki]])</f>
        <v>9</v>
      </c>
      <c r="O1422" s="4">
        <f>YEAR(rozgrywka[[#This Row],[Data_rozgrywki]])</f>
        <v>2020</v>
      </c>
    </row>
    <row r="1423" spans="1:15" x14ac:dyDescent="0.25">
      <c r="A1423">
        <v>1422</v>
      </c>
      <c r="B1423">
        <v>5</v>
      </c>
      <c r="C1423">
        <v>14</v>
      </c>
      <c r="D1423" s="1">
        <v>44099</v>
      </c>
      <c r="E1423">
        <v>12.14</v>
      </c>
      <c r="F1423" t="str">
        <f>VLOOKUP(rozgrywka[[#This Row],[ID_gracza]],gracz[],2,FALSE)</f>
        <v>DJZakrÄt</v>
      </c>
      <c r="G1423" s="1">
        <f>VLOOKUP(rozgrywka[[#This Row],[ID_gracza]],gracz[],3,FALSE)</f>
        <v>44012</v>
      </c>
      <c r="H1423" t="str">
        <f>VLOOKUP(rozgrywka[[#This Row],[ID_gracza]],gracz[],4,FALSE)</f>
        <v>Polska</v>
      </c>
      <c r="I1423" t="str">
        <f>VLOOKUP(rozgrywka[[#This Row],[ID_mapy]],mapa[],2,FALSE)</f>
        <v>Reolka</v>
      </c>
      <c r="J1423" t="str">
        <f>VLOOKUP(rozgrywka[[#This Row],[ID_mapy]],mapa[],3,FALSE)</f>
        <v>Bez Tytułu</v>
      </c>
      <c r="K1423">
        <f>VLOOKUP(rozgrywka[[#This Row],[ID_mapy]],mapa[],4,FALSE)</f>
        <v>6</v>
      </c>
      <c r="L1423">
        <f>VLOOKUP(rozgrywka[[#This Row],[ID_mapy]],mapa[],5,FALSE)</f>
        <v>190</v>
      </c>
      <c r="M1423">
        <f>VLOOKUP(rozgrywka[[#This Row],[ID_mapy]],mapa[],6,FALSE)</f>
        <v>1200</v>
      </c>
      <c r="N1423" s="4">
        <f>MONTH(rozgrywka[[#This Row],[Data_rozgrywki]])</f>
        <v>9</v>
      </c>
      <c r="O1423" s="4">
        <f>YEAR(rozgrywka[[#This Row],[Data_rozgrywki]])</f>
        <v>2020</v>
      </c>
    </row>
    <row r="1424" spans="1:15" x14ac:dyDescent="0.25">
      <c r="A1424">
        <v>1423</v>
      </c>
      <c r="B1424">
        <v>5</v>
      </c>
      <c r="C1424">
        <v>14</v>
      </c>
      <c r="D1424" s="1">
        <v>44101</v>
      </c>
      <c r="E1424">
        <v>21.63</v>
      </c>
      <c r="F1424" t="str">
        <f>VLOOKUP(rozgrywka[[#This Row],[ID_gracza]],gracz[],2,FALSE)</f>
        <v>DJZakrÄt</v>
      </c>
      <c r="G1424" s="1">
        <f>VLOOKUP(rozgrywka[[#This Row],[ID_gracza]],gracz[],3,FALSE)</f>
        <v>44012</v>
      </c>
      <c r="H1424" t="str">
        <f>VLOOKUP(rozgrywka[[#This Row],[ID_gracza]],gracz[],4,FALSE)</f>
        <v>Polska</v>
      </c>
      <c r="I1424" t="str">
        <f>VLOOKUP(rozgrywka[[#This Row],[ID_mapy]],mapa[],2,FALSE)</f>
        <v>Reolka</v>
      </c>
      <c r="J1424" t="str">
        <f>VLOOKUP(rozgrywka[[#This Row],[ID_mapy]],mapa[],3,FALSE)</f>
        <v>Bez Tytułu</v>
      </c>
      <c r="K1424">
        <f>VLOOKUP(rozgrywka[[#This Row],[ID_mapy]],mapa[],4,FALSE)</f>
        <v>6</v>
      </c>
      <c r="L1424">
        <f>VLOOKUP(rozgrywka[[#This Row],[ID_mapy]],mapa[],5,FALSE)</f>
        <v>190</v>
      </c>
      <c r="M1424">
        <f>VLOOKUP(rozgrywka[[#This Row],[ID_mapy]],mapa[],6,FALSE)</f>
        <v>1200</v>
      </c>
      <c r="N1424" s="4">
        <f>MONTH(rozgrywka[[#This Row],[Data_rozgrywki]])</f>
        <v>9</v>
      </c>
      <c r="O1424" s="4">
        <f>YEAR(rozgrywka[[#This Row],[Data_rozgrywki]])</f>
        <v>2020</v>
      </c>
    </row>
    <row r="1425" spans="1:15" x14ac:dyDescent="0.25">
      <c r="A1425">
        <v>1424</v>
      </c>
      <c r="B1425">
        <v>5</v>
      </c>
      <c r="C1425">
        <v>14</v>
      </c>
      <c r="D1425" s="1">
        <v>44101</v>
      </c>
      <c r="E1425">
        <v>30.5</v>
      </c>
      <c r="F1425" t="str">
        <f>VLOOKUP(rozgrywka[[#This Row],[ID_gracza]],gracz[],2,FALSE)</f>
        <v>DJZakrÄt</v>
      </c>
      <c r="G1425" s="1">
        <f>VLOOKUP(rozgrywka[[#This Row],[ID_gracza]],gracz[],3,FALSE)</f>
        <v>44012</v>
      </c>
      <c r="H1425" t="str">
        <f>VLOOKUP(rozgrywka[[#This Row],[ID_gracza]],gracz[],4,FALSE)</f>
        <v>Polska</v>
      </c>
      <c r="I1425" t="str">
        <f>VLOOKUP(rozgrywka[[#This Row],[ID_mapy]],mapa[],2,FALSE)</f>
        <v>Reolka</v>
      </c>
      <c r="J1425" t="str">
        <f>VLOOKUP(rozgrywka[[#This Row],[ID_mapy]],mapa[],3,FALSE)</f>
        <v>Bez Tytułu</v>
      </c>
      <c r="K1425">
        <f>VLOOKUP(rozgrywka[[#This Row],[ID_mapy]],mapa[],4,FALSE)</f>
        <v>6</v>
      </c>
      <c r="L1425">
        <f>VLOOKUP(rozgrywka[[#This Row],[ID_mapy]],mapa[],5,FALSE)</f>
        <v>190</v>
      </c>
      <c r="M1425">
        <f>VLOOKUP(rozgrywka[[#This Row],[ID_mapy]],mapa[],6,FALSE)</f>
        <v>1200</v>
      </c>
      <c r="N1425" s="4">
        <f>MONTH(rozgrywka[[#This Row],[Data_rozgrywki]])</f>
        <v>9</v>
      </c>
      <c r="O1425" s="4">
        <f>YEAR(rozgrywka[[#This Row],[Data_rozgrywki]])</f>
        <v>2020</v>
      </c>
    </row>
    <row r="1426" spans="1:15" x14ac:dyDescent="0.25">
      <c r="A1426">
        <v>1425</v>
      </c>
      <c r="B1426">
        <v>9</v>
      </c>
      <c r="C1426">
        <v>10</v>
      </c>
      <c r="D1426" s="1">
        <v>44101</v>
      </c>
      <c r="E1426">
        <v>34.99</v>
      </c>
      <c r="F1426" t="str">
        <f>VLOOKUP(rozgrywka[[#This Row],[ID_gracza]],gracz[],2,FALSE)</f>
        <v>DerTapfen</v>
      </c>
      <c r="G1426" s="1">
        <f>VLOOKUP(rozgrywka[[#This Row],[ID_gracza]],gracz[],3,FALSE)</f>
        <v>44046</v>
      </c>
      <c r="H1426" t="str">
        <f>VLOOKUP(rozgrywka[[#This Row],[ID_gracza]],gracz[],4,FALSE)</f>
        <v>Niemcy</v>
      </c>
      <c r="I1426" t="str">
        <f>VLOOKUP(rozgrywka[[#This Row],[ID_mapy]],mapa[],2,FALSE)</f>
        <v>Portek i Madeonek</v>
      </c>
      <c r="J1426" t="str">
        <f>VLOOKUP(rozgrywka[[#This Row],[ID_mapy]],mapa[],3,FALSE)</f>
        <v>Schronisko</v>
      </c>
      <c r="K1426">
        <f>VLOOKUP(rozgrywka[[#This Row],[ID_mapy]],mapa[],4,FALSE)</f>
        <v>5</v>
      </c>
      <c r="L1426">
        <f>VLOOKUP(rozgrywka[[#This Row],[ID_mapy]],mapa[],5,FALSE)</f>
        <v>128</v>
      </c>
      <c r="M1426">
        <f>VLOOKUP(rozgrywka[[#This Row],[ID_mapy]],mapa[],6,FALSE)</f>
        <v>1000</v>
      </c>
      <c r="N1426" s="4">
        <f>MONTH(rozgrywka[[#This Row],[Data_rozgrywki]])</f>
        <v>9</v>
      </c>
      <c r="O1426" s="4">
        <f>YEAR(rozgrywka[[#This Row],[Data_rozgrywki]])</f>
        <v>2020</v>
      </c>
    </row>
    <row r="1427" spans="1:15" x14ac:dyDescent="0.25">
      <c r="A1427">
        <v>1426</v>
      </c>
      <c r="B1427">
        <v>9</v>
      </c>
      <c r="C1427">
        <v>10</v>
      </c>
      <c r="D1427" s="1">
        <v>44101</v>
      </c>
      <c r="E1427">
        <v>34</v>
      </c>
      <c r="F1427" t="str">
        <f>VLOOKUP(rozgrywka[[#This Row],[ID_gracza]],gracz[],2,FALSE)</f>
        <v>DerTapfen</v>
      </c>
      <c r="G1427" s="1">
        <f>VLOOKUP(rozgrywka[[#This Row],[ID_gracza]],gracz[],3,FALSE)</f>
        <v>44046</v>
      </c>
      <c r="H1427" t="str">
        <f>VLOOKUP(rozgrywka[[#This Row],[ID_gracza]],gracz[],4,FALSE)</f>
        <v>Niemcy</v>
      </c>
      <c r="I1427" t="str">
        <f>VLOOKUP(rozgrywka[[#This Row],[ID_mapy]],mapa[],2,FALSE)</f>
        <v>Portek i Madeonek</v>
      </c>
      <c r="J1427" t="str">
        <f>VLOOKUP(rozgrywka[[#This Row],[ID_mapy]],mapa[],3,FALSE)</f>
        <v>Schronisko</v>
      </c>
      <c r="K1427">
        <f>VLOOKUP(rozgrywka[[#This Row],[ID_mapy]],mapa[],4,FALSE)</f>
        <v>5</v>
      </c>
      <c r="L1427">
        <f>VLOOKUP(rozgrywka[[#This Row],[ID_mapy]],mapa[],5,FALSE)</f>
        <v>128</v>
      </c>
      <c r="M1427">
        <f>VLOOKUP(rozgrywka[[#This Row],[ID_mapy]],mapa[],6,FALSE)</f>
        <v>1000</v>
      </c>
      <c r="N1427" s="4">
        <f>MONTH(rozgrywka[[#This Row],[Data_rozgrywki]])</f>
        <v>9</v>
      </c>
      <c r="O1427" s="4">
        <f>YEAR(rozgrywka[[#This Row],[Data_rozgrywki]])</f>
        <v>2020</v>
      </c>
    </row>
    <row r="1428" spans="1:15" x14ac:dyDescent="0.25">
      <c r="A1428">
        <v>1427</v>
      </c>
      <c r="B1428">
        <v>9</v>
      </c>
      <c r="C1428">
        <v>10</v>
      </c>
      <c r="D1428" s="1">
        <v>44101</v>
      </c>
      <c r="E1428">
        <v>56.09</v>
      </c>
      <c r="F1428" t="str">
        <f>VLOOKUP(rozgrywka[[#This Row],[ID_gracza]],gracz[],2,FALSE)</f>
        <v>DerTapfen</v>
      </c>
      <c r="G1428" s="1">
        <f>VLOOKUP(rozgrywka[[#This Row],[ID_gracza]],gracz[],3,FALSE)</f>
        <v>44046</v>
      </c>
      <c r="H1428" t="str">
        <f>VLOOKUP(rozgrywka[[#This Row],[ID_gracza]],gracz[],4,FALSE)</f>
        <v>Niemcy</v>
      </c>
      <c r="I1428" t="str">
        <f>VLOOKUP(rozgrywka[[#This Row],[ID_mapy]],mapa[],2,FALSE)</f>
        <v>Portek i Madeonek</v>
      </c>
      <c r="J1428" t="str">
        <f>VLOOKUP(rozgrywka[[#This Row],[ID_mapy]],mapa[],3,FALSE)</f>
        <v>Schronisko</v>
      </c>
      <c r="K1428">
        <f>VLOOKUP(rozgrywka[[#This Row],[ID_mapy]],mapa[],4,FALSE)</f>
        <v>5</v>
      </c>
      <c r="L1428">
        <f>VLOOKUP(rozgrywka[[#This Row],[ID_mapy]],mapa[],5,FALSE)</f>
        <v>128</v>
      </c>
      <c r="M1428">
        <f>VLOOKUP(rozgrywka[[#This Row],[ID_mapy]],mapa[],6,FALSE)</f>
        <v>1000</v>
      </c>
      <c r="N1428" s="4">
        <f>MONTH(rozgrywka[[#This Row],[Data_rozgrywki]])</f>
        <v>9</v>
      </c>
      <c r="O1428" s="4">
        <f>YEAR(rozgrywka[[#This Row],[Data_rozgrywki]])</f>
        <v>2020</v>
      </c>
    </row>
    <row r="1429" spans="1:15" x14ac:dyDescent="0.25">
      <c r="A1429">
        <v>1428</v>
      </c>
      <c r="B1429">
        <v>5</v>
      </c>
      <c r="C1429">
        <v>14</v>
      </c>
      <c r="D1429" s="1">
        <v>44102</v>
      </c>
      <c r="E1429">
        <v>35.22</v>
      </c>
      <c r="F1429" t="str">
        <f>VLOOKUP(rozgrywka[[#This Row],[ID_gracza]],gracz[],2,FALSE)</f>
        <v>DJZakrÄt</v>
      </c>
      <c r="G1429" s="1">
        <f>VLOOKUP(rozgrywka[[#This Row],[ID_gracza]],gracz[],3,FALSE)</f>
        <v>44012</v>
      </c>
      <c r="H1429" t="str">
        <f>VLOOKUP(rozgrywka[[#This Row],[ID_gracza]],gracz[],4,FALSE)</f>
        <v>Polska</v>
      </c>
      <c r="I1429" t="str">
        <f>VLOOKUP(rozgrywka[[#This Row],[ID_mapy]],mapa[],2,FALSE)</f>
        <v>Reolka</v>
      </c>
      <c r="J1429" t="str">
        <f>VLOOKUP(rozgrywka[[#This Row],[ID_mapy]],mapa[],3,FALSE)</f>
        <v>Bez Tytułu</v>
      </c>
      <c r="K1429">
        <f>VLOOKUP(rozgrywka[[#This Row],[ID_mapy]],mapa[],4,FALSE)</f>
        <v>6</v>
      </c>
      <c r="L1429">
        <f>VLOOKUP(rozgrywka[[#This Row],[ID_mapy]],mapa[],5,FALSE)</f>
        <v>190</v>
      </c>
      <c r="M1429">
        <f>VLOOKUP(rozgrywka[[#This Row],[ID_mapy]],mapa[],6,FALSE)</f>
        <v>1200</v>
      </c>
      <c r="N1429" s="4">
        <f>MONTH(rozgrywka[[#This Row],[Data_rozgrywki]])</f>
        <v>9</v>
      </c>
      <c r="O1429" s="4">
        <f>YEAR(rozgrywka[[#This Row],[Data_rozgrywki]])</f>
        <v>2020</v>
      </c>
    </row>
    <row r="1430" spans="1:15" x14ac:dyDescent="0.25">
      <c r="A1430">
        <v>1429</v>
      </c>
      <c r="B1430">
        <v>5</v>
      </c>
      <c r="C1430">
        <v>14</v>
      </c>
      <c r="D1430" s="1">
        <v>44103</v>
      </c>
      <c r="E1430">
        <v>33.47</v>
      </c>
      <c r="F1430" t="str">
        <f>VLOOKUP(rozgrywka[[#This Row],[ID_gracza]],gracz[],2,FALSE)</f>
        <v>DJZakrÄt</v>
      </c>
      <c r="G1430" s="1">
        <f>VLOOKUP(rozgrywka[[#This Row],[ID_gracza]],gracz[],3,FALSE)</f>
        <v>44012</v>
      </c>
      <c r="H1430" t="str">
        <f>VLOOKUP(rozgrywka[[#This Row],[ID_gracza]],gracz[],4,FALSE)</f>
        <v>Polska</v>
      </c>
      <c r="I1430" t="str">
        <f>VLOOKUP(rozgrywka[[#This Row],[ID_mapy]],mapa[],2,FALSE)</f>
        <v>Reolka</v>
      </c>
      <c r="J1430" t="str">
        <f>VLOOKUP(rozgrywka[[#This Row],[ID_mapy]],mapa[],3,FALSE)</f>
        <v>Bez Tytułu</v>
      </c>
      <c r="K1430">
        <f>VLOOKUP(rozgrywka[[#This Row],[ID_mapy]],mapa[],4,FALSE)</f>
        <v>6</v>
      </c>
      <c r="L1430">
        <f>VLOOKUP(rozgrywka[[#This Row],[ID_mapy]],mapa[],5,FALSE)</f>
        <v>190</v>
      </c>
      <c r="M1430">
        <f>VLOOKUP(rozgrywka[[#This Row],[ID_mapy]],mapa[],6,FALSE)</f>
        <v>1200</v>
      </c>
      <c r="N1430" s="4">
        <f>MONTH(rozgrywka[[#This Row],[Data_rozgrywki]])</f>
        <v>9</v>
      </c>
      <c r="O1430" s="4">
        <f>YEAR(rozgrywka[[#This Row],[Data_rozgrywki]])</f>
        <v>2020</v>
      </c>
    </row>
    <row r="1431" spans="1:15" x14ac:dyDescent="0.25">
      <c r="A1431">
        <v>1430</v>
      </c>
      <c r="B1431">
        <v>5</v>
      </c>
      <c r="C1431">
        <v>14</v>
      </c>
      <c r="D1431" s="1">
        <v>44103</v>
      </c>
      <c r="E1431">
        <v>39.39</v>
      </c>
      <c r="F1431" t="str">
        <f>VLOOKUP(rozgrywka[[#This Row],[ID_gracza]],gracz[],2,FALSE)</f>
        <v>DJZakrÄt</v>
      </c>
      <c r="G1431" s="1">
        <f>VLOOKUP(rozgrywka[[#This Row],[ID_gracza]],gracz[],3,FALSE)</f>
        <v>44012</v>
      </c>
      <c r="H1431" t="str">
        <f>VLOOKUP(rozgrywka[[#This Row],[ID_gracza]],gracz[],4,FALSE)</f>
        <v>Polska</v>
      </c>
      <c r="I1431" t="str">
        <f>VLOOKUP(rozgrywka[[#This Row],[ID_mapy]],mapa[],2,FALSE)</f>
        <v>Reolka</v>
      </c>
      <c r="J1431" t="str">
        <f>VLOOKUP(rozgrywka[[#This Row],[ID_mapy]],mapa[],3,FALSE)</f>
        <v>Bez Tytułu</v>
      </c>
      <c r="K1431">
        <f>VLOOKUP(rozgrywka[[#This Row],[ID_mapy]],mapa[],4,FALSE)</f>
        <v>6</v>
      </c>
      <c r="L1431">
        <f>VLOOKUP(rozgrywka[[#This Row],[ID_mapy]],mapa[],5,FALSE)</f>
        <v>190</v>
      </c>
      <c r="M1431">
        <f>VLOOKUP(rozgrywka[[#This Row],[ID_mapy]],mapa[],6,FALSE)</f>
        <v>1200</v>
      </c>
      <c r="N1431" s="4">
        <f>MONTH(rozgrywka[[#This Row],[Data_rozgrywki]])</f>
        <v>9</v>
      </c>
      <c r="O1431" s="4">
        <f>YEAR(rozgrywka[[#This Row],[Data_rozgrywki]])</f>
        <v>2020</v>
      </c>
    </row>
    <row r="1432" spans="1:15" x14ac:dyDescent="0.25">
      <c r="A1432">
        <v>1431</v>
      </c>
      <c r="B1432">
        <v>5</v>
      </c>
      <c r="C1432">
        <v>14</v>
      </c>
      <c r="D1432" s="1">
        <v>44103</v>
      </c>
      <c r="E1432">
        <v>63.12</v>
      </c>
      <c r="F1432" t="str">
        <f>VLOOKUP(rozgrywka[[#This Row],[ID_gracza]],gracz[],2,FALSE)</f>
        <v>DJZakrÄt</v>
      </c>
      <c r="G1432" s="1">
        <f>VLOOKUP(rozgrywka[[#This Row],[ID_gracza]],gracz[],3,FALSE)</f>
        <v>44012</v>
      </c>
      <c r="H1432" t="str">
        <f>VLOOKUP(rozgrywka[[#This Row],[ID_gracza]],gracz[],4,FALSE)</f>
        <v>Polska</v>
      </c>
      <c r="I1432" t="str">
        <f>VLOOKUP(rozgrywka[[#This Row],[ID_mapy]],mapa[],2,FALSE)</f>
        <v>Reolka</v>
      </c>
      <c r="J1432" t="str">
        <f>VLOOKUP(rozgrywka[[#This Row],[ID_mapy]],mapa[],3,FALSE)</f>
        <v>Bez Tytułu</v>
      </c>
      <c r="K1432">
        <f>VLOOKUP(rozgrywka[[#This Row],[ID_mapy]],mapa[],4,FALSE)</f>
        <v>6</v>
      </c>
      <c r="L1432">
        <f>VLOOKUP(rozgrywka[[#This Row],[ID_mapy]],mapa[],5,FALSE)</f>
        <v>190</v>
      </c>
      <c r="M1432">
        <f>VLOOKUP(rozgrywka[[#This Row],[ID_mapy]],mapa[],6,FALSE)</f>
        <v>1200</v>
      </c>
      <c r="N1432" s="4">
        <f>MONTH(rozgrywka[[#This Row],[Data_rozgrywki]])</f>
        <v>9</v>
      </c>
      <c r="O1432" s="4">
        <f>YEAR(rozgrywka[[#This Row],[Data_rozgrywki]])</f>
        <v>2020</v>
      </c>
    </row>
    <row r="1433" spans="1:15" x14ac:dyDescent="0.25">
      <c r="A1433">
        <v>1432</v>
      </c>
      <c r="B1433">
        <v>9</v>
      </c>
      <c r="C1433">
        <v>10</v>
      </c>
      <c r="D1433" s="1">
        <v>44104</v>
      </c>
      <c r="E1433">
        <v>66.010000000000005</v>
      </c>
      <c r="F1433" t="str">
        <f>VLOOKUP(rozgrywka[[#This Row],[ID_gracza]],gracz[],2,FALSE)</f>
        <v>DerTapfen</v>
      </c>
      <c r="G1433" s="1">
        <f>VLOOKUP(rozgrywka[[#This Row],[ID_gracza]],gracz[],3,FALSE)</f>
        <v>44046</v>
      </c>
      <c r="H1433" t="str">
        <f>VLOOKUP(rozgrywka[[#This Row],[ID_gracza]],gracz[],4,FALSE)</f>
        <v>Niemcy</v>
      </c>
      <c r="I1433" t="str">
        <f>VLOOKUP(rozgrywka[[#This Row],[ID_mapy]],mapa[],2,FALSE)</f>
        <v>Portek i Madeonek</v>
      </c>
      <c r="J1433" t="str">
        <f>VLOOKUP(rozgrywka[[#This Row],[ID_mapy]],mapa[],3,FALSE)</f>
        <v>Schronisko</v>
      </c>
      <c r="K1433">
        <f>VLOOKUP(rozgrywka[[#This Row],[ID_mapy]],mapa[],4,FALSE)</f>
        <v>5</v>
      </c>
      <c r="L1433">
        <f>VLOOKUP(rozgrywka[[#This Row],[ID_mapy]],mapa[],5,FALSE)</f>
        <v>128</v>
      </c>
      <c r="M1433">
        <f>VLOOKUP(rozgrywka[[#This Row],[ID_mapy]],mapa[],6,FALSE)</f>
        <v>1000</v>
      </c>
      <c r="N1433" s="4">
        <f>MONTH(rozgrywka[[#This Row],[Data_rozgrywki]])</f>
        <v>9</v>
      </c>
      <c r="O1433" s="4">
        <f>YEAR(rozgrywka[[#This Row],[Data_rozgrywki]])</f>
        <v>2020</v>
      </c>
    </row>
    <row r="1434" spans="1:15" x14ac:dyDescent="0.25">
      <c r="A1434">
        <v>1433</v>
      </c>
      <c r="B1434">
        <v>9</v>
      </c>
      <c r="C1434">
        <v>10</v>
      </c>
      <c r="D1434" s="1">
        <v>44104</v>
      </c>
      <c r="E1434">
        <v>78.03</v>
      </c>
      <c r="F1434" t="str">
        <f>VLOOKUP(rozgrywka[[#This Row],[ID_gracza]],gracz[],2,FALSE)</f>
        <v>DerTapfen</v>
      </c>
      <c r="G1434" s="1">
        <f>VLOOKUP(rozgrywka[[#This Row],[ID_gracza]],gracz[],3,FALSE)</f>
        <v>44046</v>
      </c>
      <c r="H1434" t="str">
        <f>VLOOKUP(rozgrywka[[#This Row],[ID_gracza]],gracz[],4,FALSE)</f>
        <v>Niemcy</v>
      </c>
      <c r="I1434" t="str">
        <f>VLOOKUP(rozgrywka[[#This Row],[ID_mapy]],mapa[],2,FALSE)</f>
        <v>Portek i Madeonek</v>
      </c>
      <c r="J1434" t="str">
        <f>VLOOKUP(rozgrywka[[#This Row],[ID_mapy]],mapa[],3,FALSE)</f>
        <v>Schronisko</v>
      </c>
      <c r="K1434">
        <f>VLOOKUP(rozgrywka[[#This Row],[ID_mapy]],mapa[],4,FALSE)</f>
        <v>5</v>
      </c>
      <c r="L1434">
        <f>VLOOKUP(rozgrywka[[#This Row],[ID_mapy]],mapa[],5,FALSE)</f>
        <v>128</v>
      </c>
      <c r="M1434">
        <f>VLOOKUP(rozgrywka[[#This Row],[ID_mapy]],mapa[],6,FALSE)</f>
        <v>1000</v>
      </c>
      <c r="N1434" s="4">
        <f>MONTH(rozgrywka[[#This Row],[Data_rozgrywki]])</f>
        <v>9</v>
      </c>
      <c r="O1434" s="4">
        <f>YEAR(rozgrywka[[#This Row],[Data_rozgrywki]])</f>
        <v>2020</v>
      </c>
    </row>
    <row r="1435" spans="1:15" x14ac:dyDescent="0.25">
      <c r="A1435">
        <v>1434</v>
      </c>
      <c r="B1435">
        <v>9</v>
      </c>
      <c r="C1435">
        <v>10</v>
      </c>
      <c r="D1435" s="1">
        <v>44104</v>
      </c>
      <c r="E1435">
        <v>90.43</v>
      </c>
      <c r="F1435" t="str">
        <f>VLOOKUP(rozgrywka[[#This Row],[ID_gracza]],gracz[],2,FALSE)</f>
        <v>DerTapfen</v>
      </c>
      <c r="G1435" s="1">
        <f>VLOOKUP(rozgrywka[[#This Row],[ID_gracza]],gracz[],3,FALSE)</f>
        <v>44046</v>
      </c>
      <c r="H1435" t="str">
        <f>VLOOKUP(rozgrywka[[#This Row],[ID_gracza]],gracz[],4,FALSE)</f>
        <v>Niemcy</v>
      </c>
      <c r="I1435" t="str">
        <f>VLOOKUP(rozgrywka[[#This Row],[ID_mapy]],mapa[],2,FALSE)</f>
        <v>Portek i Madeonek</v>
      </c>
      <c r="J1435" t="str">
        <f>VLOOKUP(rozgrywka[[#This Row],[ID_mapy]],mapa[],3,FALSE)</f>
        <v>Schronisko</v>
      </c>
      <c r="K1435">
        <f>VLOOKUP(rozgrywka[[#This Row],[ID_mapy]],mapa[],4,FALSE)</f>
        <v>5</v>
      </c>
      <c r="L1435">
        <f>VLOOKUP(rozgrywka[[#This Row],[ID_mapy]],mapa[],5,FALSE)</f>
        <v>128</v>
      </c>
      <c r="M1435">
        <f>VLOOKUP(rozgrywka[[#This Row],[ID_mapy]],mapa[],6,FALSE)</f>
        <v>1000</v>
      </c>
      <c r="N1435" s="4">
        <f>MONTH(rozgrywka[[#This Row],[Data_rozgrywki]])</f>
        <v>9</v>
      </c>
      <c r="O1435" s="4">
        <f>YEAR(rozgrywka[[#This Row],[Data_rozgrywki]])</f>
        <v>2020</v>
      </c>
    </row>
    <row r="1436" spans="1:15" x14ac:dyDescent="0.25">
      <c r="A1436">
        <v>1435</v>
      </c>
      <c r="B1436">
        <v>9</v>
      </c>
      <c r="C1436">
        <v>10</v>
      </c>
      <c r="D1436" s="1">
        <v>44105</v>
      </c>
      <c r="E1436">
        <v>66.22</v>
      </c>
      <c r="F1436" t="str">
        <f>VLOOKUP(rozgrywka[[#This Row],[ID_gracza]],gracz[],2,FALSE)</f>
        <v>DerTapfen</v>
      </c>
      <c r="G1436" s="1">
        <f>VLOOKUP(rozgrywka[[#This Row],[ID_gracza]],gracz[],3,FALSE)</f>
        <v>44046</v>
      </c>
      <c r="H1436" t="str">
        <f>VLOOKUP(rozgrywka[[#This Row],[ID_gracza]],gracz[],4,FALSE)</f>
        <v>Niemcy</v>
      </c>
      <c r="I1436" t="str">
        <f>VLOOKUP(rozgrywka[[#This Row],[ID_mapy]],mapa[],2,FALSE)</f>
        <v>Portek i Madeonek</v>
      </c>
      <c r="J1436" t="str">
        <f>VLOOKUP(rozgrywka[[#This Row],[ID_mapy]],mapa[],3,FALSE)</f>
        <v>Schronisko</v>
      </c>
      <c r="K1436">
        <f>VLOOKUP(rozgrywka[[#This Row],[ID_mapy]],mapa[],4,FALSE)</f>
        <v>5</v>
      </c>
      <c r="L1436">
        <f>VLOOKUP(rozgrywka[[#This Row],[ID_mapy]],mapa[],5,FALSE)</f>
        <v>128</v>
      </c>
      <c r="M1436">
        <f>VLOOKUP(rozgrywka[[#This Row],[ID_mapy]],mapa[],6,FALSE)</f>
        <v>1000</v>
      </c>
      <c r="N1436" s="4">
        <f>MONTH(rozgrywka[[#This Row],[Data_rozgrywki]])</f>
        <v>10</v>
      </c>
      <c r="O1436" s="4">
        <f>YEAR(rozgrywka[[#This Row],[Data_rozgrywki]])</f>
        <v>2020</v>
      </c>
    </row>
    <row r="1437" spans="1:15" x14ac:dyDescent="0.25">
      <c r="A1437">
        <v>1436</v>
      </c>
      <c r="B1437">
        <v>9</v>
      </c>
      <c r="C1437">
        <v>29</v>
      </c>
      <c r="D1437" s="1">
        <v>44105</v>
      </c>
      <c r="E1437">
        <v>12.46</v>
      </c>
      <c r="F1437" t="str">
        <f>VLOOKUP(rozgrywka[[#This Row],[ID_gracza]],gracz[],2,FALSE)</f>
        <v>DerTapfen</v>
      </c>
      <c r="G1437" s="1">
        <f>VLOOKUP(rozgrywka[[#This Row],[ID_gracza]],gracz[],3,FALSE)</f>
        <v>44046</v>
      </c>
      <c r="H1437" t="str">
        <f>VLOOKUP(rozgrywka[[#This Row],[ID_gracza]],gracz[],4,FALSE)</f>
        <v>Niemcy</v>
      </c>
      <c r="I1437" t="str">
        <f>VLOOKUP(rozgrywka[[#This Row],[ID_mapy]],mapa[],2,FALSE)</f>
        <v>Miś z Sowiej Chaty</v>
      </c>
      <c r="J1437" t="str">
        <f>VLOOKUP(rozgrywka[[#This Row],[ID_mapy]],mapa[],3,FALSE)</f>
        <v>Świetliki</v>
      </c>
      <c r="K1437">
        <f>VLOOKUP(rozgrywka[[#This Row],[ID_mapy]],mapa[],4,FALSE)</f>
        <v>4</v>
      </c>
      <c r="L1437">
        <f>VLOOKUP(rozgrywka[[#This Row],[ID_mapy]],mapa[],5,FALSE)</f>
        <v>90</v>
      </c>
      <c r="M1437">
        <f>VLOOKUP(rozgrywka[[#This Row],[ID_mapy]],mapa[],6,FALSE)</f>
        <v>900</v>
      </c>
      <c r="N1437" s="4">
        <f>MONTH(rozgrywka[[#This Row],[Data_rozgrywki]])</f>
        <v>10</v>
      </c>
      <c r="O1437" s="4">
        <f>YEAR(rozgrywka[[#This Row],[Data_rozgrywki]])</f>
        <v>2020</v>
      </c>
    </row>
    <row r="1438" spans="1:15" x14ac:dyDescent="0.25">
      <c r="A1438">
        <v>1437</v>
      </c>
      <c r="B1438">
        <v>9</v>
      </c>
      <c r="C1438">
        <v>29</v>
      </c>
      <c r="D1438" s="1">
        <v>44105</v>
      </c>
      <c r="E1438">
        <v>18.100000000000001</v>
      </c>
      <c r="F1438" t="str">
        <f>VLOOKUP(rozgrywka[[#This Row],[ID_gracza]],gracz[],2,FALSE)</f>
        <v>DerTapfen</v>
      </c>
      <c r="G1438" s="1">
        <f>VLOOKUP(rozgrywka[[#This Row],[ID_gracza]],gracz[],3,FALSE)</f>
        <v>44046</v>
      </c>
      <c r="H1438" t="str">
        <f>VLOOKUP(rozgrywka[[#This Row],[ID_gracza]],gracz[],4,FALSE)</f>
        <v>Niemcy</v>
      </c>
      <c r="I1438" t="str">
        <f>VLOOKUP(rozgrywka[[#This Row],[ID_mapy]],mapa[],2,FALSE)</f>
        <v>Miś z Sowiej Chaty</v>
      </c>
      <c r="J1438" t="str">
        <f>VLOOKUP(rozgrywka[[#This Row],[ID_mapy]],mapa[],3,FALSE)</f>
        <v>Świetliki</v>
      </c>
      <c r="K1438">
        <f>VLOOKUP(rozgrywka[[#This Row],[ID_mapy]],mapa[],4,FALSE)</f>
        <v>4</v>
      </c>
      <c r="L1438">
        <f>VLOOKUP(rozgrywka[[#This Row],[ID_mapy]],mapa[],5,FALSE)</f>
        <v>90</v>
      </c>
      <c r="M1438">
        <f>VLOOKUP(rozgrywka[[#This Row],[ID_mapy]],mapa[],6,FALSE)</f>
        <v>900</v>
      </c>
      <c r="N1438" s="4">
        <f>MONTH(rozgrywka[[#This Row],[Data_rozgrywki]])</f>
        <v>10</v>
      </c>
      <c r="O1438" s="4">
        <f>YEAR(rozgrywka[[#This Row],[Data_rozgrywki]])</f>
        <v>2020</v>
      </c>
    </row>
    <row r="1439" spans="1:15" x14ac:dyDescent="0.25">
      <c r="A1439">
        <v>1438</v>
      </c>
      <c r="B1439">
        <v>9</v>
      </c>
      <c r="C1439">
        <v>29</v>
      </c>
      <c r="D1439" s="1">
        <v>44105</v>
      </c>
      <c r="E1439">
        <v>32.29</v>
      </c>
      <c r="F1439" t="str">
        <f>VLOOKUP(rozgrywka[[#This Row],[ID_gracza]],gracz[],2,FALSE)</f>
        <v>DerTapfen</v>
      </c>
      <c r="G1439" s="1">
        <f>VLOOKUP(rozgrywka[[#This Row],[ID_gracza]],gracz[],3,FALSE)</f>
        <v>44046</v>
      </c>
      <c r="H1439" t="str">
        <f>VLOOKUP(rozgrywka[[#This Row],[ID_gracza]],gracz[],4,FALSE)</f>
        <v>Niemcy</v>
      </c>
      <c r="I1439" t="str">
        <f>VLOOKUP(rozgrywka[[#This Row],[ID_mapy]],mapa[],2,FALSE)</f>
        <v>Miś z Sowiej Chaty</v>
      </c>
      <c r="J1439" t="str">
        <f>VLOOKUP(rozgrywka[[#This Row],[ID_mapy]],mapa[],3,FALSE)</f>
        <v>Świetliki</v>
      </c>
      <c r="K1439">
        <f>VLOOKUP(rozgrywka[[#This Row],[ID_mapy]],mapa[],4,FALSE)</f>
        <v>4</v>
      </c>
      <c r="L1439">
        <f>VLOOKUP(rozgrywka[[#This Row],[ID_mapy]],mapa[],5,FALSE)</f>
        <v>90</v>
      </c>
      <c r="M1439">
        <f>VLOOKUP(rozgrywka[[#This Row],[ID_mapy]],mapa[],6,FALSE)</f>
        <v>900</v>
      </c>
      <c r="N1439" s="4">
        <f>MONTH(rozgrywka[[#This Row],[Data_rozgrywki]])</f>
        <v>10</v>
      </c>
      <c r="O1439" s="4">
        <f>YEAR(rozgrywka[[#This Row],[Data_rozgrywki]])</f>
        <v>2020</v>
      </c>
    </row>
    <row r="1440" spans="1:15" x14ac:dyDescent="0.25">
      <c r="A1440">
        <v>1439</v>
      </c>
      <c r="B1440">
        <v>9</v>
      </c>
      <c r="C1440">
        <v>29</v>
      </c>
      <c r="D1440" s="1">
        <v>44105</v>
      </c>
      <c r="E1440">
        <v>41.16</v>
      </c>
      <c r="F1440" t="str">
        <f>VLOOKUP(rozgrywka[[#This Row],[ID_gracza]],gracz[],2,FALSE)</f>
        <v>DerTapfen</v>
      </c>
      <c r="G1440" s="1">
        <f>VLOOKUP(rozgrywka[[#This Row],[ID_gracza]],gracz[],3,FALSE)</f>
        <v>44046</v>
      </c>
      <c r="H1440" t="str">
        <f>VLOOKUP(rozgrywka[[#This Row],[ID_gracza]],gracz[],4,FALSE)</f>
        <v>Niemcy</v>
      </c>
      <c r="I1440" t="str">
        <f>VLOOKUP(rozgrywka[[#This Row],[ID_mapy]],mapa[],2,FALSE)</f>
        <v>Miś z Sowiej Chaty</v>
      </c>
      <c r="J1440" t="str">
        <f>VLOOKUP(rozgrywka[[#This Row],[ID_mapy]],mapa[],3,FALSE)</f>
        <v>Świetliki</v>
      </c>
      <c r="K1440">
        <f>VLOOKUP(rozgrywka[[#This Row],[ID_mapy]],mapa[],4,FALSE)</f>
        <v>4</v>
      </c>
      <c r="L1440">
        <f>VLOOKUP(rozgrywka[[#This Row],[ID_mapy]],mapa[],5,FALSE)</f>
        <v>90</v>
      </c>
      <c r="M1440">
        <f>VLOOKUP(rozgrywka[[#This Row],[ID_mapy]],mapa[],6,FALSE)</f>
        <v>900</v>
      </c>
      <c r="N1440" s="4">
        <f>MONTH(rozgrywka[[#This Row],[Data_rozgrywki]])</f>
        <v>10</v>
      </c>
      <c r="O1440" s="4">
        <f>YEAR(rozgrywka[[#This Row],[Data_rozgrywki]])</f>
        <v>2020</v>
      </c>
    </row>
    <row r="1441" spans="1:15" x14ac:dyDescent="0.25">
      <c r="A1441">
        <v>1440</v>
      </c>
      <c r="B1441">
        <v>5</v>
      </c>
      <c r="C1441">
        <v>14</v>
      </c>
      <c r="D1441" s="1">
        <v>44106</v>
      </c>
      <c r="E1441">
        <v>52.75</v>
      </c>
      <c r="F1441" t="str">
        <f>VLOOKUP(rozgrywka[[#This Row],[ID_gracza]],gracz[],2,FALSE)</f>
        <v>DJZakrÄt</v>
      </c>
      <c r="G1441" s="1">
        <f>VLOOKUP(rozgrywka[[#This Row],[ID_gracza]],gracz[],3,FALSE)</f>
        <v>44012</v>
      </c>
      <c r="H1441" t="str">
        <f>VLOOKUP(rozgrywka[[#This Row],[ID_gracza]],gracz[],4,FALSE)</f>
        <v>Polska</v>
      </c>
      <c r="I1441" t="str">
        <f>VLOOKUP(rozgrywka[[#This Row],[ID_mapy]],mapa[],2,FALSE)</f>
        <v>Reolka</v>
      </c>
      <c r="J1441" t="str">
        <f>VLOOKUP(rozgrywka[[#This Row],[ID_mapy]],mapa[],3,FALSE)</f>
        <v>Bez Tytułu</v>
      </c>
      <c r="K1441">
        <f>VLOOKUP(rozgrywka[[#This Row],[ID_mapy]],mapa[],4,FALSE)</f>
        <v>6</v>
      </c>
      <c r="L1441">
        <f>VLOOKUP(rozgrywka[[#This Row],[ID_mapy]],mapa[],5,FALSE)</f>
        <v>190</v>
      </c>
      <c r="M1441">
        <f>VLOOKUP(rozgrywka[[#This Row],[ID_mapy]],mapa[],6,FALSE)</f>
        <v>1200</v>
      </c>
      <c r="N1441" s="4">
        <f>MONTH(rozgrywka[[#This Row],[Data_rozgrywki]])</f>
        <v>10</v>
      </c>
      <c r="O1441" s="4">
        <f>YEAR(rozgrywka[[#This Row],[Data_rozgrywki]])</f>
        <v>2020</v>
      </c>
    </row>
    <row r="1442" spans="1:15" x14ac:dyDescent="0.25">
      <c r="A1442">
        <v>1441</v>
      </c>
      <c r="B1442">
        <v>5</v>
      </c>
      <c r="C1442">
        <v>14</v>
      </c>
      <c r="D1442" s="1">
        <v>44106</v>
      </c>
      <c r="E1442">
        <v>58.89</v>
      </c>
      <c r="F1442" t="str">
        <f>VLOOKUP(rozgrywka[[#This Row],[ID_gracza]],gracz[],2,FALSE)</f>
        <v>DJZakrÄt</v>
      </c>
      <c r="G1442" s="1">
        <f>VLOOKUP(rozgrywka[[#This Row],[ID_gracza]],gracz[],3,FALSE)</f>
        <v>44012</v>
      </c>
      <c r="H1442" t="str">
        <f>VLOOKUP(rozgrywka[[#This Row],[ID_gracza]],gracz[],4,FALSE)</f>
        <v>Polska</v>
      </c>
      <c r="I1442" t="str">
        <f>VLOOKUP(rozgrywka[[#This Row],[ID_mapy]],mapa[],2,FALSE)</f>
        <v>Reolka</v>
      </c>
      <c r="J1442" t="str">
        <f>VLOOKUP(rozgrywka[[#This Row],[ID_mapy]],mapa[],3,FALSE)</f>
        <v>Bez Tytułu</v>
      </c>
      <c r="K1442">
        <f>VLOOKUP(rozgrywka[[#This Row],[ID_mapy]],mapa[],4,FALSE)</f>
        <v>6</v>
      </c>
      <c r="L1442">
        <f>VLOOKUP(rozgrywka[[#This Row],[ID_mapy]],mapa[],5,FALSE)</f>
        <v>190</v>
      </c>
      <c r="M1442">
        <f>VLOOKUP(rozgrywka[[#This Row],[ID_mapy]],mapa[],6,FALSE)</f>
        <v>1200</v>
      </c>
      <c r="N1442" s="4">
        <f>MONTH(rozgrywka[[#This Row],[Data_rozgrywki]])</f>
        <v>10</v>
      </c>
      <c r="O1442" s="4">
        <f>YEAR(rozgrywka[[#This Row],[Data_rozgrywki]])</f>
        <v>2020</v>
      </c>
    </row>
    <row r="1443" spans="1:15" x14ac:dyDescent="0.25">
      <c r="A1443">
        <v>1442</v>
      </c>
      <c r="B1443">
        <v>5</v>
      </c>
      <c r="C1443">
        <v>14</v>
      </c>
      <c r="D1443" s="1">
        <v>44106</v>
      </c>
      <c r="E1443">
        <v>65.819999999999993</v>
      </c>
      <c r="F1443" t="str">
        <f>VLOOKUP(rozgrywka[[#This Row],[ID_gracza]],gracz[],2,FALSE)</f>
        <v>DJZakrÄt</v>
      </c>
      <c r="G1443" s="1">
        <f>VLOOKUP(rozgrywka[[#This Row],[ID_gracza]],gracz[],3,FALSE)</f>
        <v>44012</v>
      </c>
      <c r="H1443" t="str">
        <f>VLOOKUP(rozgrywka[[#This Row],[ID_gracza]],gracz[],4,FALSE)</f>
        <v>Polska</v>
      </c>
      <c r="I1443" t="str">
        <f>VLOOKUP(rozgrywka[[#This Row],[ID_mapy]],mapa[],2,FALSE)</f>
        <v>Reolka</v>
      </c>
      <c r="J1443" t="str">
        <f>VLOOKUP(rozgrywka[[#This Row],[ID_mapy]],mapa[],3,FALSE)</f>
        <v>Bez Tytułu</v>
      </c>
      <c r="K1443">
        <f>VLOOKUP(rozgrywka[[#This Row],[ID_mapy]],mapa[],4,FALSE)</f>
        <v>6</v>
      </c>
      <c r="L1443">
        <f>VLOOKUP(rozgrywka[[#This Row],[ID_mapy]],mapa[],5,FALSE)</f>
        <v>190</v>
      </c>
      <c r="M1443">
        <f>VLOOKUP(rozgrywka[[#This Row],[ID_mapy]],mapa[],6,FALSE)</f>
        <v>1200</v>
      </c>
      <c r="N1443" s="4">
        <f>MONTH(rozgrywka[[#This Row],[Data_rozgrywki]])</f>
        <v>10</v>
      </c>
      <c r="O1443" s="4">
        <f>YEAR(rozgrywka[[#This Row],[Data_rozgrywki]])</f>
        <v>2020</v>
      </c>
    </row>
    <row r="1444" spans="1:15" x14ac:dyDescent="0.25">
      <c r="A1444">
        <v>1443</v>
      </c>
      <c r="B1444">
        <v>5</v>
      </c>
      <c r="C1444">
        <v>15</v>
      </c>
      <c r="D1444" s="1">
        <v>44106</v>
      </c>
      <c r="E1444">
        <v>15.26</v>
      </c>
      <c r="F1444" t="str">
        <f>VLOOKUP(rozgrywka[[#This Row],[ID_gracza]],gracz[],2,FALSE)</f>
        <v>DJZakrÄt</v>
      </c>
      <c r="G1444" s="1">
        <f>VLOOKUP(rozgrywka[[#This Row],[ID_gracza]],gracz[],3,FALSE)</f>
        <v>44012</v>
      </c>
      <c r="H1444" t="str">
        <f>VLOOKUP(rozgrywka[[#This Row],[ID_gracza]],gracz[],4,FALSE)</f>
        <v>Polska</v>
      </c>
      <c r="I1444" t="str">
        <f>VLOOKUP(rozgrywka[[#This Row],[ID_mapy]],mapa[],2,FALSE)</f>
        <v>Pan Daft</v>
      </c>
      <c r="J1444" t="str">
        <f>VLOOKUP(rozgrywka[[#This Row],[ID_mapy]],mapa[],3,FALSE)</f>
        <v>Twardziej, Lepiej, Szybciej, Mocniej</v>
      </c>
      <c r="K1444">
        <f>VLOOKUP(rozgrywka[[#This Row],[ID_mapy]],mapa[],4,FALSE)</f>
        <v>5</v>
      </c>
      <c r="L1444">
        <f>VLOOKUP(rozgrywka[[#This Row],[ID_mapy]],mapa[],5,FALSE)</f>
        <v>123</v>
      </c>
      <c r="M1444">
        <f>VLOOKUP(rozgrywka[[#This Row],[ID_mapy]],mapa[],6,FALSE)</f>
        <v>1000</v>
      </c>
      <c r="N1444" s="4">
        <f>MONTH(rozgrywka[[#This Row],[Data_rozgrywki]])</f>
        <v>10</v>
      </c>
      <c r="O1444" s="4">
        <f>YEAR(rozgrywka[[#This Row],[Data_rozgrywki]])</f>
        <v>2020</v>
      </c>
    </row>
    <row r="1445" spans="1:15" x14ac:dyDescent="0.25">
      <c r="A1445">
        <v>1444</v>
      </c>
      <c r="B1445">
        <v>5</v>
      </c>
      <c r="C1445">
        <v>15</v>
      </c>
      <c r="D1445" s="1">
        <v>44106</v>
      </c>
      <c r="E1445">
        <v>28.14</v>
      </c>
      <c r="F1445" t="str">
        <f>VLOOKUP(rozgrywka[[#This Row],[ID_gracza]],gracz[],2,FALSE)</f>
        <v>DJZakrÄt</v>
      </c>
      <c r="G1445" s="1">
        <f>VLOOKUP(rozgrywka[[#This Row],[ID_gracza]],gracz[],3,FALSE)</f>
        <v>44012</v>
      </c>
      <c r="H1445" t="str">
        <f>VLOOKUP(rozgrywka[[#This Row],[ID_gracza]],gracz[],4,FALSE)</f>
        <v>Polska</v>
      </c>
      <c r="I1445" t="str">
        <f>VLOOKUP(rozgrywka[[#This Row],[ID_mapy]],mapa[],2,FALSE)</f>
        <v>Pan Daft</v>
      </c>
      <c r="J1445" t="str">
        <f>VLOOKUP(rozgrywka[[#This Row],[ID_mapy]],mapa[],3,FALSE)</f>
        <v>Twardziej, Lepiej, Szybciej, Mocniej</v>
      </c>
      <c r="K1445">
        <f>VLOOKUP(rozgrywka[[#This Row],[ID_mapy]],mapa[],4,FALSE)</f>
        <v>5</v>
      </c>
      <c r="L1445">
        <f>VLOOKUP(rozgrywka[[#This Row],[ID_mapy]],mapa[],5,FALSE)</f>
        <v>123</v>
      </c>
      <c r="M1445">
        <f>VLOOKUP(rozgrywka[[#This Row],[ID_mapy]],mapa[],6,FALSE)</f>
        <v>1000</v>
      </c>
      <c r="N1445" s="4">
        <f>MONTH(rozgrywka[[#This Row],[Data_rozgrywki]])</f>
        <v>10</v>
      </c>
      <c r="O1445" s="4">
        <f>YEAR(rozgrywka[[#This Row],[Data_rozgrywki]])</f>
        <v>2020</v>
      </c>
    </row>
    <row r="1446" spans="1:15" x14ac:dyDescent="0.25">
      <c r="A1446">
        <v>1445</v>
      </c>
      <c r="B1446">
        <v>5</v>
      </c>
      <c r="C1446">
        <v>15</v>
      </c>
      <c r="D1446" s="1">
        <v>44106</v>
      </c>
      <c r="E1446">
        <v>29.93</v>
      </c>
      <c r="F1446" t="str">
        <f>VLOOKUP(rozgrywka[[#This Row],[ID_gracza]],gracz[],2,FALSE)</f>
        <v>DJZakrÄt</v>
      </c>
      <c r="G1446" s="1">
        <f>VLOOKUP(rozgrywka[[#This Row],[ID_gracza]],gracz[],3,FALSE)</f>
        <v>44012</v>
      </c>
      <c r="H1446" t="str">
        <f>VLOOKUP(rozgrywka[[#This Row],[ID_gracza]],gracz[],4,FALSE)</f>
        <v>Polska</v>
      </c>
      <c r="I1446" t="str">
        <f>VLOOKUP(rozgrywka[[#This Row],[ID_mapy]],mapa[],2,FALSE)</f>
        <v>Pan Daft</v>
      </c>
      <c r="J1446" t="str">
        <f>VLOOKUP(rozgrywka[[#This Row],[ID_mapy]],mapa[],3,FALSE)</f>
        <v>Twardziej, Lepiej, Szybciej, Mocniej</v>
      </c>
      <c r="K1446">
        <f>VLOOKUP(rozgrywka[[#This Row],[ID_mapy]],mapa[],4,FALSE)</f>
        <v>5</v>
      </c>
      <c r="L1446">
        <f>VLOOKUP(rozgrywka[[#This Row],[ID_mapy]],mapa[],5,FALSE)</f>
        <v>123</v>
      </c>
      <c r="M1446">
        <f>VLOOKUP(rozgrywka[[#This Row],[ID_mapy]],mapa[],6,FALSE)</f>
        <v>1000</v>
      </c>
      <c r="N1446" s="4">
        <f>MONTH(rozgrywka[[#This Row],[Data_rozgrywki]])</f>
        <v>10</v>
      </c>
      <c r="O1446" s="4">
        <f>YEAR(rozgrywka[[#This Row],[Data_rozgrywki]])</f>
        <v>2020</v>
      </c>
    </row>
    <row r="1447" spans="1:15" x14ac:dyDescent="0.25">
      <c r="A1447">
        <v>1446</v>
      </c>
      <c r="B1447">
        <v>5</v>
      </c>
      <c r="C1447">
        <v>15</v>
      </c>
      <c r="D1447" s="1">
        <v>44107</v>
      </c>
      <c r="E1447">
        <v>26.03</v>
      </c>
      <c r="F1447" t="str">
        <f>VLOOKUP(rozgrywka[[#This Row],[ID_gracza]],gracz[],2,FALSE)</f>
        <v>DJZakrÄt</v>
      </c>
      <c r="G1447" s="1">
        <f>VLOOKUP(rozgrywka[[#This Row],[ID_gracza]],gracz[],3,FALSE)</f>
        <v>44012</v>
      </c>
      <c r="H1447" t="str">
        <f>VLOOKUP(rozgrywka[[#This Row],[ID_gracza]],gracz[],4,FALSE)</f>
        <v>Polska</v>
      </c>
      <c r="I1447" t="str">
        <f>VLOOKUP(rozgrywka[[#This Row],[ID_mapy]],mapa[],2,FALSE)</f>
        <v>Pan Daft</v>
      </c>
      <c r="J1447" t="str">
        <f>VLOOKUP(rozgrywka[[#This Row],[ID_mapy]],mapa[],3,FALSE)</f>
        <v>Twardziej, Lepiej, Szybciej, Mocniej</v>
      </c>
      <c r="K1447">
        <f>VLOOKUP(rozgrywka[[#This Row],[ID_mapy]],mapa[],4,FALSE)</f>
        <v>5</v>
      </c>
      <c r="L1447">
        <f>VLOOKUP(rozgrywka[[#This Row],[ID_mapy]],mapa[],5,FALSE)</f>
        <v>123</v>
      </c>
      <c r="M1447">
        <f>VLOOKUP(rozgrywka[[#This Row],[ID_mapy]],mapa[],6,FALSE)</f>
        <v>1000</v>
      </c>
      <c r="N1447" s="4">
        <f>MONTH(rozgrywka[[#This Row],[Data_rozgrywki]])</f>
        <v>10</v>
      </c>
      <c r="O1447" s="4">
        <f>YEAR(rozgrywka[[#This Row],[Data_rozgrywki]])</f>
        <v>2020</v>
      </c>
    </row>
    <row r="1448" spans="1:15" x14ac:dyDescent="0.25">
      <c r="A1448">
        <v>1447</v>
      </c>
      <c r="B1448">
        <v>9</v>
      </c>
      <c r="C1448">
        <v>29</v>
      </c>
      <c r="D1448" s="1">
        <v>44108</v>
      </c>
      <c r="E1448">
        <v>54.41</v>
      </c>
      <c r="F1448" t="str">
        <f>VLOOKUP(rozgrywka[[#This Row],[ID_gracza]],gracz[],2,FALSE)</f>
        <v>DerTapfen</v>
      </c>
      <c r="G1448" s="1">
        <f>VLOOKUP(rozgrywka[[#This Row],[ID_gracza]],gracz[],3,FALSE)</f>
        <v>44046</v>
      </c>
      <c r="H1448" t="str">
        <f>VLOOKUP(rozgrywka[[#This Row],[ID_gracza]],gracz[],4,FALSE)</f>
        <v>Niemcy</v>
      </c>
      <c r="I1448" t="str">
        <f>VLOOKUP(rozgrywka[[#This Row],[ID_mapy]],mapa[],2,FALSE)</f>
        <v>Miś z Sowiej Chaty</v>
      </c>
      <c r="J1448" t="str">
        <f>VLOOKUP(rozgrywka[[#This Row],[ID_mapy]],mapa[],3,FALSE)</f>
        <v>Świetliki</v>
      </c>
      <c r="K1448">
        <f>VLOOKUP(rozgrywka[[#This Row],[ID_mapy]],mapa[],4,FALSE)</f>
        <v>4</v>
      </c>
      <c r="L1448">
        <f>VLOOKUP(rozgrywka[[#This Row],[ID_mapy]],mapa[],5,FALSE)</f>
        <v>90</v>
      </c>
      <c r="M1448">
        <f>VLOOKUP(rozgrywka[[#This Row],[ID_mapy]],mapa[],6,FALSE)</f>
        <v>900</v>
      </c>
      <c r="N1448" s="4">
        <f>MONTH(rozgrywka[[#This Row],[Data_rozgrywki]])</f>
        <v>10</v>
      </c>
      <c r="O1448" s="4">
        <f>YEAR(rozgrywka[[#This Row],[Data_rozgrywki]])</f>
        <v>2020</v>
      </c>
    </row>
    <row r="1449" spans="1:15" x14ac:dyDescent="0.25">
      <c r="A1449">
        <v>1448</v>
      </c>
      <c r="B1449">
        <v>9</v>
      </c>
      <c r="C1449">
        <v>29</v>
      </c>
      <c r="D1449" s="1">
        <v>44108</v>
      </c>
      <c r="E1449">
        <v>55.36</v>
      </c>
      <c r="F1449" t="str">
        <f>VLOOKUP(rozgrywka[[#This Row],[ID_gracza]],gracz[],2,FALSE)</f>
        <v>DerTapfen</v>
      </c>
      <c r="G1449" s="1">
        <f>VLOOKUP(rozgrywka[[#This Row],[ID_gracza]],gracz[],3,FALSE)</f>
        <v>44046</v>
      </c>
      <c r="H1449" t="str">
        <f>VLOOKUP(rozgrywka[[#This Row],[ID_gracza]],gracz[],4,FALSE)</f>
        <v>Niemcy</v>
      </c>
      <c r="I1449" t="str">
        <f>VLOOKUP(rozgrywka[[#This Row],[ID_mapy]],mapa[],2,FALSE)</f>
        <v>Miś z Sowiej Chaty</v>
      </c>
      <c r="J1449" t="str">
        <f>VLOOKUP(rozgrywka[[#This Row],[ID_mapy]],mapa[],3,FALSE)</f>
        <v>Świetliki</v>
      </c>
      <c r="K1449">
        <f>VLOOKUP(rozgrywka[[#This Row],[ID_mapy]],mapa[],4,FALSE)</f>
        <v>4</v>
      </c>
      <c r="L1449">
        <f>VLOOKUP(rozgrywka[[#This Row],[ID_mapy]],mapa[],5,FALSE)</f>
        <v>90</v>
      </c>
      <c r="M1449">
        <f>VLOOKUP(rozgrywka[[#This Row],[ID_mapy]],mapa[],6,FALSE)</f>
        <v>900</v>
      </c>
      <c r="N1449" s="4">
        <f>MONTH(rozgrywka[[#This Row],[Data_rozgrywki]])</f>
        <v>10</v>
      </c>
      <c r="O1449" s="4">
        <f>YEAR(rozgrywka[[#This Row],[Data_rozgrywki]])</f>
        <v>2020</v>
      </c>
    </row>
    <row r="1450" spans="1:15" x14ac:dyDescent="0.25">
      <c r="A1450">
        <v>1449</v>
      </c>
      <c r="B1450">
        <v>5</v>
      </c>
      <c r="C1450">
        <v>15</v>
      </c>
      <c r="D1450" s="1">
        <v>44110</v>
      </c>
      <c r="E1450">
        <v>45.88</v>
      </c>
      <c r="F1450" t="str">
        <f>VLOOKUP(rozgrywka[[#This Row],[ID_gracza]],gracz[],2,FALSE)</f>
        <v>DJZakrÄt</v>
      </c>
      <c r="G1450" s="1">
        <f>VLOOKUP(rozgrywka[[#This Row],[ID_gracza]],gracz[],3,FALSE)</f>
        <v>44012</v>
      </c>
      <c r="H1450" t="str">
        <f>VLOOKUP(rozgrywka[[#This Row],[ID_gracza]],gracz[],4,FALSE)</f>
        <v>Polska</v>
      </c>
      <c r="I1450" t="str">
        <f>VLOOKUP(rozgrywka[[#This Row],[ID_mapy]],mapa[],2,FALSE)</f>
        <v>Pan Daft</v>
      </c>
      <c r="J1450" t="str">
        <f>VLOOKUP(rozgrywka[[#This Row],[ID_mapy]],mapa[],3,FALSE)</f>
        <v>Twardziej, Lepiej, Szybciej, Mocniej</v>
      </c>
      <c r="K1450">
        <f>VLOOKUP(rozgrywka[[#This Row],[ID_mapy]],mapa[],4,FALSE)</f>
        <v>5</v>
      </c>
      <c r="L1450">
        <f>VLOOKUP(rozgrywka[[#This Row],[ID_mapy]],mapa[],5,FALSE)</f>
        <v>123</v>
      </c>
      <c r="M1450">
        <f>VLOOKUP(rozgrywka[[#This Row],[ID_mapy]],mapa[],6,FALSE)</f>
        <v>1000</v>
      </c>
      <c r="N1450" s="4">
        <f>MONTH(rozgrywka[[#This Row],[Data_rozgrywki]])</f>
        <v>10</v>
      </c>
      <c r="O1450" s="4">
        <f>YEAR(rozgrywka[[#This Row],[Data_rozgrywki]])</f>
        <v>2020</v>
      </c>
    </row>
    <row r="1451" spans="1:15" x14ac:dyDescent="0.25">
      <c r="A1451">
        <v>1450</v>
      </c>
      <c r="B1451">
        <v>5</v>
      </c>
      <c r="C1451">
        <v>15</v>
      </c>
      <c r="D1451" s="1">
        <v>44110</v>
      </c>
      <c r="E1451">
        <v>39.97</v>
      </c>
      <c r="F1451" t="str">
        <f>VLOOKUP(rozgrywka[[#This Row],[ID_gracza]],gracz[],2,FALSE)</f>
        <v>DJZakrÄt</v>
      </c>
      <c r="G1451" s="1">
        <f>VLOOKUP(rozgrywka[[#This Row],[ID_gracza]],gracz[],3,FALSE)</f>
        <v>44012</v>
      </c>
      <c r="H1451" t="str">
        <f>VLOOKUP(rozgrywka[[#This Row],[ID_gracza]],gracz[],4,FALSE)</f>
        <v>Polska</v>
      </c>
      <c r="I1451" t="str">
        <f>VLOOKUP(rozgrywka[[#This Row],[ID_mapy]],mapa[],2,FALSE)</f>
        <v>Pan Daft</v>
      </c>
      <c r="J1451" t="str">
        <f>VLOOKUP(rozgrywka[[#This Row],[ID_mapy]],mapa[],3,FALSE)</f>
        <v>Twardziej, Lepiej, Szybciej, Mocniej</v>
      </c>
      <c r="K1451">
        <f>VLOOKUP(rozgrywka[[#This Row],[ID_mapy]],mapa[],4,FALSE)</f>
        <v>5</v>
      </c>
      <c r="L1451">
        <f>VLOOKUP(rozgrywka[[#This Row],[ID_mapy]],mapa[],5,FALSE)</f>
        <v>123</v>
      </c>
      <c r="M1451">
        <f>VLOOKUP(rozgrywka[[#This Row],[ID_mapy]],mapa[],6,FALSE)</f>
        <v>1000</v>
      </c>
      <c r="N1451" s="4">
        <f>MONTH(rozgrywka[[#This Row],[Data_rozgrywki]])</f>
        <v>10</v>
      </c>
      <c r="O1451" s="4">
        <f>YEAR(rozgrywka[[#This Row],[Data_rozgrywki]])</f>
        <v>2020</v>
      </c>
    </row>
    <row r="1452" spans="1:15" x14ac:dyDescent="0.25">
      <c r="A1452">
        <v>1451</v>
      </c>
      <c r="B1452">
        <v>5</v>
      </c>
      <c r="C1452">
        <v>15</v>
      </c>
      <c r="D1452" s="1">
        <v>44110</v>
      </c>
      <c r="E1452">
        <v>43.19</v>
      </c>
      <c r="F1452" t="str">
        <f>VLOOKUP(rozgrywka[[#This Row],[ID_gracza]],gracz[],2,FALSE)</f>
        <v>DJZakrÄt</v>
      </c>
      <c r="G1452" s="1">
        <f>VLOOKUP(rozgrywka[[#This Row],[ID_gracza]],gracz[],3,FALSE)</f>
        <v>44012</v>
      </c>
      <c r="H1452" t="str">
        <f>VLOOKUP(rozgrywka[[#This Row],[ID_gracza]],gracz[],4,FALSE)</f>
        <v>Polska</v>
      </c>
      <c r="I1452" t="str">
        <f>VLOOKUP(rozgrywka[[#This Row],[ID_mapy]],mapa[],2,FALSE)</f>
        <v>Pan Daft</v>
      </c>
      <c r="J1452" t="str">
        <f>VLOOKUP(rozgrywka[[#This Row],[ID_mapy]],mapa[],3,FALSE)</f>
        <v>Twardziej, Lepiej, Szybciej, Mocniej</v>
      </c>
      <c r="K1452">
        <f>VLOOKUP(rozgrywka[[#This Row],[ID_mapy]],mapa[],4,FALSE)</f>
        <v>5</v>
      </c>
      <c r="L1452">
        <f>VLOOKUP(rozgrywka[[#This Row],[ID_mapy]],mapa[],5,FALSE)</f>
        <v>123</v>
      </c>
      <c r="M1452">
        <f>VLOOKUP(rozgrywka[[#This Row],[ID_mapy]],mapa[],6,FALSE)</f>
        <v>1000</v>
      </c>
      <c r="N1452" s="4">
        <f>MONTH(rozgrywka[[#This Row],[Data_rozgrywki]])</f>
        <v>10</v>
      </c>
      <c r="O1452" s="4">
        <f>YEAR(rozgrywka[[#This Row],[Data_rozgrywki]])</f>
        <v>2020</v>
      </c>
    </row>
    <row r="1453" spans="1:15" x14ac:dyDescent="0.25">
      <c r="A1453">
        <v>1452</v>
      </c>
      <c r="B1453">
        <v>9</v>
      </c>
      <c r="C1453">
        <v>29</v>
      </c>
      <c r="D1453" s="1">
        <v>44110</v>
      </c>
      <c r="E1453">
        <v>62.96</v>
      </c>
      <c r="F1453" t="str">
        <f>VLOOKUP(rozgrywka[[#This Row],[ID_gracza]],gracz[],2,FALSE)</f>
        <v>DerTapfen</v>
      </c>
      <c r="G1453" s="1">
        <f>VLOOKUP(rozgrywka[[#This Row],[ID_gracza]],gracz[],3,FALSE)</f>
        <v>44046</v>
      </c>
      <c r="H1453" t="str">
        <f>VLOOKUP(rozgrywka[[#This Row],[ID_gracza]],gracz[],4,FALSE)</f>
        <v>Niemcy</v>
      </c>
      <c r="I1453" t="str">
        <f>VLOOKUP(rozgrywka[[#This Row],[ID_mapy]],mapa[],2,FALSE)</f>
        <v>Miś z Sowiej Chaty</v>
      </c>
      <c r="J1453" t="str">
        <f>VLOOKUP(rozgrywka[[#This Row],[ID_mapy]],mapa[],3,FALSE)</f>
        <v>Świetliki</v>
      </c>
      <c r="K1453">
        <f>VLOOKUP(rozgrywka[[#This Row],[ID_mapy]],mapa[],4,FALSE)</f>
        <v>4</v>
      </c>
      <c r="L1453">
        <f>VLOOKUP(rozgrywka[[#This Row],[ID_mapy]],mapa[],5,FALSE)</f>
        <v>90</v>
      </c>
      <c r="M1453">
        <f>VLOOKUP(rozgrywka[[#This Row],[ID_mapy]],mapa[],6,FALSE)</f>
        <v>900</v>
      </c>
      <c r="N1453" s="4">
        <f>MONTH(rozgrywka[[#This Row],[Data_rozgrywki]])</f>
        <v>10</v>
      </c>
      <c r="O1453" s="4">
        <f>YEAR(rozgrywka[[#This Row],[Data_rozgrywki]])</f>
        <v>2020</v>
      </c>
    </row>
    <row r="1454" spans="1:15" x14ac:dyDescent="0.25">
      <c r="A1454">
        <v>1453</v>
      </c>
      <c r="B1454">
        <v>9</v>
      </c>
      <c r="C1454">
        <v>29</v>
      </c>
      <c r="D1454" s="1">
        <v>44110</v>
      </c>
      <c r="E1454">
        <v>51.78</v>
      </c>
      <c r="F1454" t="str">
        <f>VLOOKUP(rozgrywka[[#This Row],[ID_gracza]],gracz[],2,FALSE)</f>
        <v>DerTapfen</v>
      </c>
      <c r="G1454" s="1">
        <f>VLOOKUP(rozgrywka[[#This Row],[ID_gracza]],gracz[],3,FALSE)</f>
        <v>44046</v>
      </c>
      <c r="H1454" t="str">
        <f>VLOOKUP(rozgrywka[[#This Row],[ID_gracza]],gracz[],4,FALSE)</f>
        <v>Niemcy</v>
      </c>
      <c r="I1454" t="str">
        <f>VLOOKUP(rozgrywka[[#This Row],[ID_mapy]],mapa[],2,FALSE)</f>
        <v>Miś z Sowiej Chaty</v>
      </c>
      <c r="J1454" t="str">
        <f>VLOOKUP(rozgrywka[[#This Row],[ID_mapy]],mapa[],3,FALSE)</f>
        <v>Świetliki</v>
      </c>
      <c r="K1454">
        <f>VLOOKUP(rozgrywka[[#This Row],[ID_mapy]],mapa[],4,FALSE)</f>
        <v>4</v>
      </c>
      <c r="L1454">
        <f>VLOOKUP(rozgrywka[[#This Row],[ID_mapy]],mapa[],5,FALSE)</f>
        <v>90</v>
      </c>
      <c r="M1454">
        <f>VLOOKUP(rozgrywka[[#This Row],[ID_mapy]],mapa[],6,FALSE)</f>
        <v>900</v>
      </c>
      <c r="N1454" s="4">
        <f>MONTH(rozgrywka[[#This Row],[Data_rozgrywki]])</f>
        <v>10</v>
      </c>
      <c r="O1454" s="4">
        <f>YEAR(rozgrywka[[#This Row],[Data_rozgrywki]])</f>
        <v>2020</v>
      </c>
    </row>
    <row r="1455" spans="1:15" x14ac:dyDescent="0.25">
      <c r="A1455">
        <v>1454</v>
      </c>
      <c r="B1455">
        <v>9</v>
      </c>
      <c r="C1455">
        <v>29</v>
      </c>
      <c r="D1455" s="1">
        <v>44110</v>
      </c>
      <c r="E1455">
        <v>55.99</v>
      </c>
      <c r="F1455" t="str">
        <f>VLOOKUP(rozgrywka[[#This Row],[ID_gracza]],gracz[],2,FALSE)</f>
        <v>DerTapfen</v>
      </c>
      <c r="G1455" s="1">
        <f>VLOOKUP(rozgrywka[[#This Row],[ID_gracza]],gracz[],3,FALSE)</f>
        <v>44046</v>
      </c>
      <c r="H1455" t="str">
        <f>VLOOKUP(rozgrywka[[#This Row],[ID_gracza]],gracz[],4,FALSE)</f>
        <v>Niemcy</v>
      </c>
      <c r="I1455" t="str">
        <f>VLOOKUP(rozgrywka[[#This Row],[ID_mapy]],mapa[],2,FALSE)</f>
        <v>Miś z Sowiej Chaty</v>
      </c>
      <c r="J1455" t="str">
        <f>VLOOKUP(rozgrywka[[#This Row],[ID_mapy]],mapa[],3,FALSE)</f>
        <v>Świetliki</v>
      </c>
      <c r="K1455">
        <f>VLOOKUP(rozgrywka[[#This Row],[ID_mapy]],mapa[],4,FALSE)</f>
        <v>4</v>
      </c>
      <c r="L1455">
        <f>VLOOKUP(rozgrywka[[#This Row],[ID_mapy]],mapa[],5,FALSE)</f>
        <v>90</v>
      </c>
      <c r="M1455">
        <f>VLOOKUP(rozgrywka[[#This Row],[ID_mapy]],mapa[],6,FALSE)</f>
        <v>900</v>
      </c>
      <c r="N1455" s="4">
        <f>MONTH(rozgrywka[[#This Row],[Data_rozgrywki]])</f>
        <v>10</v>
      </c>
      <c r="O1455" s="4">
        <f>YEAR(rozgrywka[[#This Row],[Data_rozgrywki]])</f>
        <v>2020</v>
      </c>
    </row>
    <row r="1456" spans="1:15" x14ac:dyDescent="0.25">
      <c r="A1456">
        <v>1455</v>
      </c>
      <c r="B1456">
        <v>9</v>
      </c>
      <c r="C1456">
        <v>29</v>
      </c>
      <c r="D1456" s="1">
        <v>44110</v>
      </c>
      <c r="E1456">
        <v>67.650000000000006</v>
      </c>
      <c r="F1456" t="str">
        <f>VLOOKUP(rozgrywka[[#This Row],[ID_gracza]],gracz[],2,FALSE)</f>
        <v>DerTapfen</v>
      </c>
      <c r="G1456" s="1">
        <f>VLOOKUP(rozgrywka[[#This Row],[ID_gracza]],gracz[],3,FALSE)</f>
        <v>44046</v>
      </c>
      <c r="H1456" t="str">
        <f>VLOOKUP(rozgrywka[[#This Row],[ID_gracza]],gracz[],4,FALSE)</f>
        <v>Niemcy</v>
      </c>
      <c r="I1456" t="str">
        <f>VLOOKUP(rozgrywka[[#This Row],[ID_mapy]],mapa[],2,FALSE)</f>
        <v>Miś z Sowiej Chaty</v>
      </c>
      <c r="J1456" t="str">
        <f>VLOOKUP(rozgrywka[[#This Row],[ID_mapy]],mapa[],3,FALSE)</f>
        <v>Świetliki</v>
      </c>
      <c r="K1456">
        <f>VLOOKUP(rozgrywka[[#This Row],[ID_mapy]],mapa[],4,FALSE)</f>
        <v>4</v>
      </c>
      <c r="L1456">
        <f>VLOOKUP(rozgrywka[[#This Row],[ID_mapy]],mapa[],5,FALSE)</f>
        <v>90</v>
      </c>
      <c r="M1456">
        <f>VLOOKUP(rozgrywka[[#This Row],[ID_mapy]],mapa[],6,FALSE)</f>
        <v>900</v>
      </c>
      <c r="N1456" s="4">
        <f>MONTH(rozgrywka[[#This Row],[Data_rozgrywki]])</f>
        <v>10</v>
      </c>
      <c r="O1456" s="4">
        <f>YEAR(rozgrywka[[#This Row],[Data_rozgrywki]])</f>
        <v>2020</v>
      </c>
    </row>
    <row r="1457" spans="1:15" x14ac:dyDescent="0.25">
      <c r="A1457">
        <v>1456</v>
      </c>
      <c r="B1457">
        <v>5</v>
      </c>
      <c r="C1457">
        <v>15</v>
      </c>
      <c r="D1457" s="1">
        <v>44113</v>
      </c>
      <c r="E1457">
        <v>75.08</v>
      </c>
      <c r="F1457" t="str">
        <f>VLOOKUP(rozgrywka[[#This Row],[ID_gracza]],gracz[],2,FALSE)</f>
        <v>DJZakrÄt</v>
      </c>
      <c r="G1457" s="1">
        <f>VLOOKUP(rozgrywka[[#This Row],[ID_gracza]],gracz[],3,FALSE)</f>
        <v>44012</v>
      </c>
      <c r="H1457" t="str">
        <f>VLOOKUP(rozgrywka[[#This Row],[ID_gracza]],gracz[],4,FALSE)</f>
        <v>Polska</v>
      </c>
      <c r="I1457" t="str">
        <f>VLOOKUP(rozgrywka[[#This Row],[ID_mapy]],mapa[],2,FALSE)</f>
        <v>Pan Daft</v>
      </c>
      <c r="J1457" t="str">
        <f>VLOOKUP(rozgrywka[[#This Row],[ID_mapy]],mapa[],3,FALSE)</f>
        <v>Twardziej, Lepiej, Szybciej, Mocniej</v>
      </c>
      <c r="K1457">
        <f>VLOOKUP(rozgrywka[[#This Row],[ID_mapy]],mapa[],4,FALSE)</f>
        <v>5</v>
      </c>
      <c r="L1457">
        <f>VLOOKUP(rozgrywka[[#This Row],[ID_mapy]],mapa[],5,FALSE)</f>
        <v>123</v>
      </c>
      <c r="M1457">
        <f>VLOOKUP(rozgrywka[[#This Row],[ID_mapy]],mapa[],6,FALSE)</f>
        <v>1000</v>
      </c>
      <c r="N1457" s="4">
        <f>MONTH(rozgrywka[[#This Row],[Data_rozgrywki]])</f>
        <v>10</v>
      </c>
      <c r="O1457" s="4">
        <f>YEAR(rozgrywka[[#This Row],[Data_rozgrywki]])</f>
        <v>2020</v>
      </c>
    </row>
    <row r="1458" spans="1:15" x14ac:dyDescent="0.25">
      <c r="A1458">
        <v>1457</v>
      </c>
      <c r="B1458">
        <v>5</v>
      </c>
      <c r="C1458">
        <v>15</v>
      </c>
      <c r="D1458" s="1">
        <v>44113</v>
      </c>
      <c r="E1458">
        <v>92.17</v>
      </c>
      <c r="F1458" t="str">
        <f>VLOOKUP(rozgrywka[[#This Row],[ID_gracza]],gracz[],2,FALSE)</f>
        <v>DJZakrÄt</v>
      </c>
      <c r="G1458" s="1">
        <f>VLOOKUP(rozgrywka[[#This Row],[ID_gracza]],gracz[],3,FALSE)</f>
        <v>44012</v>
      </c>
      <c r="H1458" t="str">
        <f>VLOOKUP(rozgrywka[[#This Row],[ID_gracza]],gracz[],4,FALSE)</f>
        <v>Polska</v>
      </c>
      <c r="I1458" t="str">
        <f>VLOOKUP(rozgrywka[[#This Row],[ID_mapy]],mapa[],2,FALSE)</f>
        <v>Pan Daft</v>
      </c>
      <c r="J1458" t="str">
        <f>VLOOKUP(rozgrywka[[#This Row],[ID_mapy]],mapa[],3,FALSE)</f>
        <v>Twardziej, Lepiej, Szybciej, Mocniej</v>
      </c>
      <c r="K1458">
        <f>VLOOKUP(rozgrywka[[#This Row],[ID_mapy]],mapa[],4,FALSE)</f>
        <v>5</v>
      </c>
      <c r="L1458">
        <f>VLOOKUP(rozgrywka[[#This Row],[ID_mapy]],mapa[],5,FALSE)</f>
        <v>123</v>
      </c>
      <c r="M1458">
        <f>VLOOKUP(rozgrywka[[#This Row],[ID_mapy]],mapa[],6,FALSE)</f>
        <v>1000</v>
      </c>
      <c r="N1458" s="4">
        <f>MONTH(rozgrywka[[#This Row],[Data_rozgrywki]])</f>
        <v>10</v>
      </c>
      <c r="O1458" s="4">
        <f>YEAR(rozgrywka[[#This Row],[Data_rozgrywki]])</f>
        <v>2020</v>
      </c>
    </row>
    <row r="1459" spans="1:15" x14ac:dyDescent="0.25">
      <c r="A1459">
        <v>1458</v>
      </c>
      <c r="B1459">
        <v>5</v>
      </c>
      <c r="C1459">
        <v>16</v>
      </c>
      <c r="D1459" s="1">
        <v>44113</v>
      </c>
      <c r="E1459">
        <v>11.27</v>
      </c>
      <c r="F1459" t="str">
        <f>VLOOKUP(rozgrywka[[#This Row],[ID_gracza]],gracz[],2,FALSE)</f>
        <v>DJZakrÄt</v>
      </c>
      <c r="G1459" s="1">
        <f>VLOOKUP(rozgrywka[[#This Row],[ID_gracza]],gracz[],3,FALSE)</f>
        <v>44012</v>
      </c>
      <c r="H1459" t="str">
        <f>VLOOKUP(rozgrywka[[#This Row],[ID_gracza]],gracz[],4,FALSE)</f>
        <v>Polska</v>
      </c>
      <c r="I1459" t="str">
        <f>VLOOKUP(rozgrywka[[#This Row],[ID_mapy]],mapa[],2,FALSE)</f>
        <v>Umarłe Korporacje</v>
      </c>
      <c r="J1459" t="str">
        <f>VLOOKUP(rozgrywka[[#This Row],[ID_mapy]],mapa[],3,FALSE)</f>
        <v>Wszystko zamarznie</v>
      </c>
      <c r="K1459">
        <f>VLOOKUP(rozgrywka[[#This Row],[ID_mapy]],mapa[],4,FALSE)</f>
        <v>8</v>
      </c>
      <c r="L1459">
        <f>VLOOKUP(rozgrywka[[#This Row],[ID_mapy]],mapa[],5,FALSE)</f>
        <v>240</v>
      </c>
      <c r="M1459">
        <f>VLOOKUP(rozgrywka[[#This Row],[ID_mapy]],mapa[],6,FALSE)</f>
        <v>1800</v>
      </c>
      <c r="N1459" s="4">
        <f>MONTH(rozgrywka[[#This Row],[Data_rozgrywki]])</f>
        <v>10</v>
      </c>
      <c r="O1459" s="4">
        <f>YEAR(rozgrywka[[#This Row],[Data_rozgrywki]])</f>
        <v>2020</v>
      </c>
    </row>
    <row r="1460" spans="1:15" x14ac:dyDescent="0.25">
      <c r="A1460">
        <v>1459</v>
      </c>
      <c r="B1460">
        <v>5</v>
      </c>
      <c r="C1460">
        <v>16</v>
      </c>
      <c r="D1460" s="1">
        <v>44113</v>
      </c>
      <c r="E1460">
        <v>25.59</v>
      </c>
      <c r="F1460" t="str">
        <f>VLOOKUP(rozgrywka[[#This Row],[ID_gracza]],gracz[],2,FALSE)</f>
        <v>DJZakrÄt</v>
      </c>
      <c r="G1460" s="1">
        <f>VLOOKUP(rozgrywka[[#This Row],[ID_gracza]],gracz[],3,FALSE)</f>
        <v>44012</v>
      </c>
      <c r="H1460" t="str">
        <f>VLOOKUP(rozgrywka[[#This Row],[ID_gracza]],gracz[],4,FALSE)</f>
        <v>Polska</v>
      </c>
      <c r="I1460" t="str">
        <f>VLOOKUP(rozgrywka[[#This Row],[ID_mapy]],mapa[],2,FALSE)</f>
        <v>Umarłe Korporacje</v>
      </c>
      <c r="J1460" t="str">
        <f>VLOOKUP(rozgrywka[[#This Row],[ID_mapy]],mapa[],3,FALSE)</f>
        <v>Wszystko zamarznie</v>
      </c>
      <c r="K1460">
        <f>VLOOKUP(rozgrywka[[#This Row],[ID_mapy]],mapa[],4,FALSE)</f>
        <v>8</v>
      </c>
      <c r="L1460">
        <f>VLOOKUP(rozgrywka[[#This Row],[ID_mapy]],mapa[],5,FALSE)</f>
        <v>240</v>
      </c>
      <c r="M1460">
        <f>VLOOKUP(rozgrywka[[#This Row],[ID_mapy]],mapa[],6,FALSE)</f>
        <v>1800</v>
      </c>
      <c r="N1460" s="4">
        <f>MONTH(rozgrywka[[#This Row],[Data_rozgrywki]])</f>
        <v>10</v>
      </c>
      <c r="O1460" s="4">
        <f>YEAR(rozgrywka[[#This Row],[Data_rozgrywki]])</f>
        <v>2020</v>
      </c>
    </row>
    <row r="1461" spans="1:15" x14ac:dyDescent="0.25">
      <c r="A1461">
        <v>1460</v>
      </c>
      <c r="B1461">
        <v>5</v>
      </c>
      <c r="C1461">
        <v>16</v>
      </c>
      <c r="D1461" s="1">
        <v>44113</v>
      </c>
      <c r="E1461">
        <v>31.86</v>
      </c>
      <c r="F1461" t="str">
        <f>VLOOKUP(rozgrywka[[#This Row],[ID_gracza]],gracz[],2,FALSE)</f>
        <v>DJZakrÄt</v>
      </c>
      <c r="G1461" s="1">
        <f>VLOOKUP(rozgrywka[[#This Row],[ID_gracza]],gracz[],3,FALSE)</f>
        <v>44012</v>
      </c>
      <c r="H1461" t="str">
        <f>VLOOKUP(rozgrywka[[#This Row],[ID_gracza]],gracz[],4,FALSE)</f>
        <v>Polska</v>
      </c>
      <c r="I1461" t="str">
        <f>VLOOKUP(rozgrywka[[#This Row],[ID_mapy]],mapa[],2,FALSE)</f>
        <v>Umarłe Korporacje</v>
      </c>
      <c r="J1461" t="str">
        <f>VLOOKUP(rozgrywka[[#This Row],[ID_mapy]],mapa[],3,FALSE)</f>
        <v>Wszystko zamarznie</v>
      </c>
      <c r="K1461">
        <f>VLOOKUP(rozgrywka[[#This Row],[ID_mapy]],mapa[],4,FALSE)</f>
        <v>8</v>
      </c>
      <c r="L1461">
        <f>VLOOKUP(rozgrywka[[#This Row],[ID_mapy]],mapa[],5,FALSE)</f>
        <v>240</v>
      </c>
      <c r="M1461">
        <f>VLOOKUP(rozgrywka[[#This Row],[ID_mapy]],mapa[],6,FALSE)</f>
        <v>1800</v>
      </c>
      <c r="N1461" s="4">
        <f>MONTH(rozgrywka[[#This Row],[Data_rozgrywki]])</f>
        <v>10</v>
      </c>
      <c r="O1461" s="4">
        <f>YEAR(rozgrywka[[#This Row],[Data_rozgrywki]])</f>
        <v>2020</v>
      </c>
    </row>
    <row r="1462" spans="1:15" x14ac:dyDescent="0.25">
      <c r="A1462">
        <v>1461</v>
      </c>
      <c r="B1462">
        <v>9</v>
      </c>
      <c r="C1462">
        <v>12</v>
      </c>
      <c r="D1462" s="1">
        <v>44113</v>
      </c>
      <c r="E1462">
        <v>10.95</v>
      </c>
      <c r="F1462" t="str">
        <f>VLOOKUP(rozgrywka[[#This Row],[ID_gracza]],gracz[],2,FALSE)</f>
        <v>DerTapfen</v>
      </c>
      <c r="G1462" s="1">
        <f>VLOOKUP(rozgrywka[[#This Row],[ID_gracza]],gracz[],3,FALSE)</f>
        <v>44046</v>
      </c>
      <c r="H1462" t="str">
        <f>VLOOKUP(rozgrywka[[#This Row],[ID_gracza]],gracz[],4,FALSE)</f>
        <v>Niemcy</v>
      </c>
      <c r="I1462" t="str">
        <f>VLOOKUP(rozgrywka[[#This Row],[ID_mapy]],mapa[],2,FALSE)</f>
        <v>Goryle</v>
      </c>
      <c r="J1462" t="str">
        <f>VLOOKUP(rozgrywka[[#This Row],[ID_mapy]],mapa[],3,FALSE)</f>
        <v>Czuj się dobrze S.A.</v>
      </c>
      <c r="K1462">
        <f>VLOOKUP(rozgrywka[[#This Row],[ID_mapy]],mapa[],4,FALSE)</f>
        <v>5</v>
      </c>
      <c r="L1462">
        <f>VLOOKUP(rozgrywka[[#This Row],[ID_mapy]],mapa[],5,FALSE)</f>
        <v>139</v>
      </c>
      <c r="M1462">
        <f>VLOOKUP(rozgrywka[[#This Row],[ID_mapy]],mapa[],6,FALSE)</f>
        <v>1000</v>
      </c>
      <c r="N1462" s="4">
        <f>MONTH(rozgrywka[[#This Row],[Data_rozgrywki]])</f>
        <v>10</v>
      </c>
      <c r="O1462" s="4">
        <f>YEAR(rozgrywka[[#This Row],[Data_rozgrywki]])</f>
        <v>2020</v>
      </c>
    </row>
    <row r="1463" spans="1:15" x14ac:dyDescent="0.25">
      <c r="A1463">
        <v>1462</v>
      </c>
      <c r="B1463">
        <v>9</v>
      </c>
      <c r="C1463">
        <v>12</v>
      </c>
      <c r="D1463" s="1">
        <v>44113</v>
      </c>
      <c r="E1463">
        <v>28.15</v>
      </c>
      <c r="F1463" t="str">
        <f>VLOOKUP(rozgrywka[[#This Row],[ID_gracza]],gracz[],2,FALSE)</f>
        <v>DerTapfen</v>
      </c>
      <c r="G1463" s="1">
        <f>VLOOKUP(rozgrywka[[#This Row],[ID_gracza]],gracz[],3,FALSE)</f>
        <v>44046</v>
      </c>
      <c r="H1463" t="str">
        <f>VLOOKUP(rozgrywka[[#This Row],[ID_gracza]],gracz[],4,FALSE)</f>
        <v>Niemcy</v>
      </c>
      <c r="I1463" t="str">
        <f>VLOOKUP(rozgrywka[[#This Row],[ID_mapy]],mapa[],2,FALSE)</f>
        <v>Goryle</v>
      </c>
      <c r="J1463" t="str">
        <f>VLOOKUP(rozgrywka[[#This Row],[ID_mapy]],mapa[],3,FALSE)</f>
        <v>Czuj się dobrze S.A.</v>
      </c>
      <c r="K1463">
        <f>VLOOKUP(rozgrywka[[#This Row],[ID_mapy]],mapa[],4,FALSE)</f>
        <v>5</v>
      </c>
      <c r="L1463">
        <f>VLOOKUP(rozgrywka[[#This Row],[ID_mapy]],mapa[],5,FALSE)</f>
        <v>139</v>
      </c>
      <c r="M1463">
        <f>VLOOKUP(rozgrywka[[#This Row],[ID_mapy]],mapa[],6,FALSE)</f>
        <v>1000</v>
      </c>
      <c r="N1463" s="4">
        <f>MONTH(rozgrywka[[#This Row],[Data_rozgrywki]])</f>
        <v>10</v>
      </c>
      <c r="O1463" s="4">
        <f>YEAR(rozgrywka[[#This Row],[Data_rozgrywki]])</f>
        <v>2020</v>
      </c>
    </row>
    <row r="1464" spans="1:15" x14ac:dyDescent="0.25">
      <c r="A1464">
        <v>1463</v>
      </c>
      <c r="B1464">
        <v>9</v>
      </c>
      <c r="C1464">
        <v>12</v>
      </c>
      <c r="D1464" s="1">
        <v>44113</v>
      </c>
      <c r="E1464">
        <v>38.4</v>
      </c>
      <c r="F1464" t="str">
        <f>VLOOKUP(rozgrywka[[#This Row],[ID_gracza]],gracz[],2,FALSE)</f>
        <v>DerTapfen</v>
      </c>
      <c r="G1464" s="1">
        <f>VLOOKUP(rozgrywka[[#This Row],[ID_gracza]],gracz[],3,FALSE)</f>
        <v>44046</v>
      </c>
      <c r="H1464" t="str">
        <f>VLOOKUP(rozgrywka[[#This Row],[ID_gracza]],gracz[],4,FALSE)</f>
        <v>Niemcy</v>
      </c>
      <c r="I1464" t="str">
        <f>VLOOKUP(rozgrywka[[#This Row],[ID_mapy]],mapa[],2,FALSE)</f>
        <v>Goryle</v>
      </c>
      <c r="J1464" t="str">
        <f>VLOOKUP(rozgrywka[[#This Row],[ID_mapy]],mapa[],3,FALSE)</f>
        <v>Czuj się dobrze S.A.</v>
      </c>
      <c r="K1464">
        <f>VLOOKUP(rozgrywka[[#This Row],[ID_mapy]],mapa[],4,FALSE)</f>
        <v>5</v>
      </c>
      <c r="L1464">
        <f>VLOOKUP(rozgrywka[[#This Row],[ID_mapy]],mapa[],5,FALSE)</f>
        <v>139</v>
      </c>
      <c r="M1464">
        <f>VLOOKUP(rozgrywka[[#This Row],[ID_mapy]],mapa[],6,FALSE)</f>
        <v>1000</v>
      </c>
      <c r="N1464" s="4">
        <f>MONTH(rozgrywka[[#This Row],[Data_rozgrywki]])</f>
        <v>10</v>
      </c>
      <c r="O1464" s="4">
        <f>YEAR(rozgrywka[[#This Row],[Data_rozgrywki]])</f>
        <v>2020</v>
      </c>
    </row>
    <row r="1465" spans="1:15" x14ac:dyDescent="0.25">
      <c r="A1465">
        <v>1464</v>
      </c>
      <c r="B1465">
        <v>9</v>
      </c>
      <c r="C1465">
        <v>12</v>
      </c>
      <c r="D1465" s="1">
        <v>44113</v>
      </c>
      <c r="E1465">
        <v>40.21</v>
      </c>
      <c r="F1465" t="str">
        <f>VLOOKUP(rozgrywka[[#This Row],[ID_gracza]],gracz[],2,FALSE)</f>
        <v>DerTapfen</v>
      </c>
      <c r="G1465" s="1">
        <f>VLOOKUP(rozgrywka[[#This Row],[ID_gracza]],gracz[],3,FALSE)</f>
        <v>44046</v>
      </c>
      <c r="H1465" t="str">
        <f>VLOOKUP(rozgrywka[[#This Row],[ID_gracza]],gracz[],4,FALSE)</f>
        <v>Niemcy</v>
      </c>
      <c r="I1465" t="str">
        <f>VLOOKUP(rozgrywka[[#This Row],[ID_mapy]],mapa[],2,FALSE)</f>
        <v>Goryle</v>
      </c>
      <c r="J1465" t="str">
        <f>VLOOKUP(rozgrywka[[#This Row],[ID_mapy]],mapa[],3,FALSE)</f>
        <v>Czuj się dobrze S.A.</v>
      </c>
      <c r="K1465">
        <f>VLOOKUP(rozgrywka[[#This Row],[ID_mapy]],mapa[],4,FALSE)</f>
        <v>5</v>
      </c>
      <c r="L1465">
        <f>VLOOKUP(rozgrywka[[#This Row],[ID_mapy]],mapa[],5,FALSE)</f>
        <v>139</v>
      </c>
      <c r="M1465">
        <f>VLOOKUP(rozgrywka[[#This Row],[ID_mapy]],mapa[],6,FALSE)</f>
        <v>1000</v>
      </c>
      <c r="N1465" s="4">
        <f>MONTH(rozgrywka[[#This Row],[Data_rozgrywki]])</f>
        <v>10</v>
      </c>
      <c r="O1465" s="4">
        <f>YEAR(rozgrywka[[#This Row],[Data_rozgrywki]])</f>
        <v>2020</v>
      </c>
    </row>
    <row r="1466" spans="1:15" x14ac:dyDescent="0.25">
      <c r="A1466">
        <v>1465</v>
      </c>
      <c r="B1466">
        <v>9</v>
      </c>
      <c r="C1466">
        <v>12</v>
      </c>
      <c r="D1466" s="1">
        <v>44113</v>
      </c>
      <c r="E1466">
        <v>42.55</v>
      </c>
      <c r="F1466" t="str">
        <f>VLOOKUP(rozgrywka[[#This Row],[ID_gracza]],gracz[],2,FALSE)</f>
        <v>DerTapfen</v>
      </c>
      <c r="G1466" s="1">
        <f>VLOOKUP(rozgrywka[[#This Row],[ID_gracza]],gracz[],3,FALSE)</f>
        <v>44046</v>
      </c>
      <c r="H1466" t="str">
        <f>VLOOKUP(rozgrywka[[#This Row],[ID_gracza]],gracz[],4,FALSE)</f>
        <v>Niemcy</v>
      </c>
      <c r="I1466" t="str">
        <f>VLOOKUP(rozgrywka[[#This Row],[ID_mapy]],mapa[],2,FALSE)</f>
        <v>Goryle</v>
      </c>
      <c r="J1466" t="str">
        <f>VLOOKUP(rozgrywka[[#This Row],[ID_mapy]],mapa[],3,FALSE)</f>
        <v>Czuj się dobrze S.A.</v>
      </c>
      <c r="K1466">
        <f>VLOOKUP(rozgrywka[[#This Row],[ID_mapy]],mapa[],4,FALSE)</f>
        <v>5</v>
      </c>
      <c r="L1466">
        <f>VLOOKUP(rozgrywka[[#This Row],[ID_mapy]],mapa[],5,FALSE)</f>
        <v>139</v>
      </c>
      <c r="M1466">
        <f>VLOOKUP(rozgrywka[[#This Row],[ID_mapy]],mapa[],6,FALSE)</f>
        <v>1000</v>
      </c>
      <c r="N1466" s="4">
        <f>MONTH(rozgrywka[[#This Row],[Data_rozgrywki]])</f>
        <v>10</v>
      </c>
      <c r="O1466" s="4">
        <f>YEAR(rozgrywka[[#This Row],[Data_rozgrywki]])</f>
        <v>2020</v>
      </c>
    </row>
    <row r="1467" spans="1:15" x14ac:dyDescent="0.25">
      <c r="A1467">
        <v>1466</v>
      </c>
      <c r="B1467">
        <v>9</v>
      </c>
      <c r="C1467">
        <v>12</v>
      </c>
      <c r="D1467" s="1">
        <v>44113</v>
      </c>
      <c r="E1467">
        <v>56.78</v>
      </c>
      <c r="F1467" t="str">
        <f>VLOOKUP(rozgrywka[[#This Row],[ID_gracza]],gracz[],2,FALSE)</f>
        <v>DerTapfen</v>
      </c>
      <c r="G1467" s="1">
        <f>VLOOKUP(rozgrywka[[#This Row],[ID_gracza]],gracz[],3,FALSE)</f>
        <v>44046</v>
      </c>
      <c r="H1467" t="str">
        <f>VLOOKUP(rozgrywka[[#This Row],[ID_gracza]],gracz[],4,FALSE)</f>
        <v>Niemcy</v>
      </c>
      <c r="I1467" t="str">
        <f>VLOOKUP(rozgrywka[[#This Row],[ID_mapy]],mapa[],2,FALSE)</f>
        <v>Goryle</v>
      </c>
      <c r="J1467" t="str">
        <f>VLOOKUP(rozgrywka[[#This Row],[ID_mapy]],mapa[],3,FALSE)</f>
        <v>Czuj się dobrze S.A.</v>
      </c>
      <c r="K1467">
        <f>VLOOKUP(rozgrywka[[#This Row],[ID_mapy]],mapa[],4,FALSE)</f>
        <v>5</v>
      </c>
      <c r="L1467">
        <f>VLOOKUP(rozgrywka[[#This Row],[ID_mapy]],mapa[],5,FALSE)</f>
        <v>139</v>
      </c>
      <c r="M1467">
        <f>VLOOKUP(rozgrywka[[#This Row],[ID_mapy]],mapa[],6,FALSE)</f>
        <v>1000</v>
      </c>
      <c r="N1467" s="4">
        <f>MONTH(rozgrywka[[#This Row],[Data_rozgrywki]])</f>
        <v>10</v>
      </c>
      <c r="O1467" s="4">
        <f>YEAR(rozgrywka[[#This Row],[Data_rozgrywki]])</f>
        <v>2020</v>
      </c>
    </row>
    <row r="1468" spans="1:15" x14ac:dyDescent="0.25">
      <c r="A1468">
        <v>1467</v>
      </c>
      <c r="B1468">
        <v>9</v>
      </c>
      <c r="C1468">
        <v>12</v>
      </c>
      <c r="D1468" s="1">
        <v>44114</v>
      </c>
      <c r="E1468">
        <v>51.06</v>
      </c>
      <c r="F1468" t="str">
        <f>VLOOKUP(rozgrywka[[#This Row],[ID_gracza]],gracz[],2,FALSE)</f>
        <v>DerTapfen</v>
      </c>
      <c r="G1468" s="1">
        <f>VLOOKUP(rozgrywka[[#This Row],[ID_gracza]],gracz[],3,FALSE)</f>
        <v>44046</v>
      </c>
      <c r="H1468" t="str">
        <f>VLOOKUP(rozgrywka[[#This Row],[ID_gracza]],gracz[],4,FALSE)</f>
        <v>Niemcy</v>
      </c>
      <c r="I1468" t="str">
        <f>VLOOKUP(rozgrywka[[#This Row],[ID_mapy]],mapa[],2,FALSE)</f>
        <v>Goryle</v>
      </c>
      <c r="J1468" t="str">
        <f>VLOOKUP(rozgrywka[[#This Row],[ID_mapy]],mapa[],3,FALSE)</f>
        <v>Czuj się dobrze S.A.</v>
      </c>
      <c r="K1468">
        <f>VLOOKUP(rozgrywka[[#This Row],[ID_mapy]],mapa[],4,FALSE)</f>
        <v>5</v>
      </c>
      <c r="L1468">
        <f>VLOOKUP(rozgrywka[[#This Row],[ID_mapy]],mapa[],5,FALSE)</f>
        <v>139</v>
      </c>
      <c r="M1468">
        <f>VLOOKUP(rozgrywka[[#This Row],[ID_mapy]],mapa[],6,FALSE)</f>
        <v>1000</v>
      </c>
      <c r="N1468" s="4">
        <f>MONTH(rozgrywka[[#This Row],[Data_rozgrywki]])</f>
        <v>10</v>
      </c>
      <c r="O1468" s="4">
        <f>YEAR(rozgrywka[[#This Row],[Data_rozgrywki]])</f>
        <v>2020</v>
      </c>
    </row>
    <row r="1469" spans="1:15" x14ac:dyDescent="0.25">
      <c r="A1469">
        <v>1468</v>
      </c>
      <c r="B1469">
        <v>9</v>
      </c>
      <c r="C1469">
        <v>12</v>
      </c>
      <c r="D1469" s="1">
        <v>44114</v>
      </c>
      <c r="E1469">
        <v>84.64</v>
      </c>
      <c r="F1469" t="str">
        <f>VLOOKUP(rozgrywka[[#This Row],[ID_gracza]],gracz[],2,FALSE)</f>
        <v>DerTapfen</v>
      </c>
      <c r="G1469" s="1">
        <f>VLOOKUP(rozgrywka[[#This Row],[ID_gracza]],gracz[],3,FALSE)</f>
        <v>44046</v>
      </c>
      <c r="H1469" t="str">
        <f>VLOOKUP(rozgrywka[[#This Row],[ID_gracza]],gracz[],4,FALSE)</f>
        <v>Niemcy</v>
      </c>
      <c r="I1469" t="str">
        <f>VLOOKUP(rozgrywka[[#This Row],[ID_mapy]],mapa[],2,FALSE)</f>
        <v>Goryle</v>
      </c>
      <c r="J1469" t="str">
        <f>VLOOKUP(rozgrywka[[#This Row],[ID_mapy]],mapa[],3,FALSE)</f>
        <v>Czuj się dobrze S.A.</v>
      </c>
      <c r="K1469">
        <f>VLOOKUP(rozgrywka[[#This Row],[ID_mapy]],mapa[],4,FALSE)</f>
        <v>5</v>
      </c>
      <c r="L1469">
        <f>VLOOKUP(rozgrywka[[#This Row],[ID_mapy]],mapa[],5,FALSE)</f>
        <v>139</v>
      </c>
      <c r="M1469">
        <f>VLOOKUP(rozgrywka[[#This Row],[ID_mapy]],mapa[],6,FALSE)</f>
        <v>1000</v>
      </c>
      <c r="N1469" s="4">
        <f>MONTH(rozgrywka[[#This Row],[Data_rozgrywki]])</f>
        <v>10</v>
      </c>
      <c r="O1469" s="4">
        <f>YEAR(rozgrywka[[#This Row],[Data_rozgrywki]])</f>
        <v>2020</v>
      </c>
    </row>
    <row r="1470" spans="1:15" x14ac:dyDescent="0.25">
      <c r="A1470">
        <v>1469</v>
      </c>
      <c r="B1470">
        <v>5</v>
      </c>
      <c r="C1470">
        <v>16</v>
      </c>
      <c r="D1470" s="1">
        <v>44116</v>
      </c>
      <c r="E1470">
        <v>34.9</v>
      </c>
      <c r="F1470" t="str">
        <f>VLOOKUP(rozgrywka[[#This Row],[ID_gracza]],gracz[],2,FALSE)</f>
        <v>DJZakrÄt</v>
      </c>
      <c r="G1470" s="1">
        <f>VLOOKUP(rozgrywka[[#This Row],[ID_gracza]],gracz[],3,FALSE)</f>
        <v>44012</v>
      </c>
      <c r="H1470" t="str">
        <f>VLOOKUP(rozgrywka[[#This Row],[ID_gracza]],gracz[],4,FALSE)</f>
        <v>Polska</v>
      </c>
      <c r="I1470" t="str">
        <f>VLOOKUP(rozgrywka[[#This Row],[ID_mapy]],mapa[],2,FALSE)</f>
        <v>Umarłe Korporacje</v>
      </c>
      <c r="J1470" t="str">
        <f>VLOOKUP(rozgrywka[[#This Row],[ID_mapy]],mapa[],3,FALSE)</f>
        <v>Wszystko zamarznie</v>
      </c>
      <c r="K1470">
        <f>VLOOKUP(rozgrywka[[#This Row],[ID_mapy]],mapa[],4,FALSE)</f>
        <v>8</v>
      </c>
      <c r="L1470">
        <f>VLOOKUP(rozgrywka[[#This Row],[ID_mapy]],mapa[],5,FALSE)</f>
        <v>240</v>
      </c>
      <c r="M1470">
        <f>VLOOKUP(rozgrywka[[#This Row],[ID_mapy]],mapa[],6,FALSE)</f>
        <v>1800</v>
      </c>
      <c r="N1470" s="4">
        <f>MONTH(rozgrywka[[#This Row],[Data_rozgrywki]])</f>
        <v>10</v>
      </c>
      <c r="O1470" s="4">
        <f>YEAR(rozgrywka[[#This Row],[Data_rozgrywki]])</f>
        <v>2020</v>
      </c>
    </row>
    <row r="1471" spans="1:15" x14ac:dyDescent="0.25">
      <c r="A1471">
        <v>1470</v>
      </c>
      <c r="B1471">
        <v>5</v>
      </c>
      <c r="C1471">
        <v>16</v>
      </c>
      <c r="D1471" s="1">
        <v>44116</v>
      </c>
      <c r="E1471">
        <v>42.22</v>
      </c>
      <c r="F1471" t="str">
        <f>VLOOKUP(rozgrywka[[#This Row],[ID_gracza]],gracz[],2,FALSE)</f>
        <v>DJZakrÄt</v>
      </c>
      <c r="G1471" s="1">
        <f>VLOOKUP(rozgrywka[[#This Row],[ID_gracza]],gracz[],3,FALSE)</f>
        <v>44012</v>
      </c>
      <c r="H1471" t="str">
        <f>VLOOKUP(rozgrywka[[#This Row],[ID_gracza]],gracz[],4,FALSE)</f>
        <v>Polska</v>
      </c>
      <c r="I1471" t="str">
        <f>VLOOKUP(rozgrywka[[#This Row],[ID_mapy]],mapa[],2,FALSE)</f>
        <v>Umarłe Korporacje</v>
      </c>
      <c r="J1471" t="str">
        <f>VLOOKUP(rozgrywka[[#This Row],[ID_mapy]],mapa[],3,FALSE)</f>
        <v>Wszystko zamarznie</v>
      </c>
      <c r="K1471">
        <f>VLOOKUP(rozgrywka[[#This Row],[ID_mapy]],mapa[],4,FALSE)</f>
        <v>8</v>
      </c>
      <c r="L1471">
        <f>VLOOKUP(rozgrywka[[#This Row],[ID_mapy]],mapa[],5,FALSE)</f>
        <v>240</v>
      </c>
      <c r="M1471">
        <f>VLOOKUP(rozgrywka[[#This Row],[ID_mapy]],mapa[],6,FALSE)</f>
        <v>1800</v>
      </c>
      <c r="N1471" s="4">
        <f>MONTH(rozgrywka[[#This Row],[Data_rozgrywki]])</f>
        <v>10</v>
      </c>
      <c r="O1471" s="4">
        <f>YEAR(rozgrywka[[#This Row],[Data_rozgrywki]])</f>
        <v>2020</v>
      </c>
    </row>
    <row r="1472" spans="1:15" x14ac:dyDescent="0.25">
      <c r="A1472">
        <v>1471</v>
      </c>
      <c r="B1472">
        <v>5</v>
      </c>
      <c r="C1472">
        <v>16</v>
      </c>
      <c r="D1472" s="1">
        <v>44116</v>
      </c>
      <c r="E1472">
        <v>60.75</v>
      </c>
      <c r="F1472" t="str">
        <f>VLOOKUP(rozgrywka[[#This Row],[ID_gracza]],gracz[],2,FALSE)</f>
        <v>DJZakrÄt</v>
      </c>
      <c r="G1472" s="1">
        <f>VLOOKUP(rozgrywka[[#This Row],[ID_gracza]],gracz[],3,FALSE)</f>
        <v>44012</v>
      </c>
      <c r="H1472" t="str">
        <f>VLOOKUP(rozgrywka[[#This Row],[ID_gracza]],gracz[],4,FALSE)</f>
        <v>Polska</v>
      </c>
      <c r="I1472" t="str">
        <f>VLOOKUP(rozgrywka[[#This Row],[ID_mapy]],mapa[],2,FALSE)</f>
        <v>Umarłe Korporacje</v>
      </c>
      <c r="J1472" t="str">
        <f>VLOOKUP(rozgrywka[[#This Row],[ID_mapy]],mapa[],3,FALSE)</f>
        <v>Wszystko zamarznie</v>
      </c>
      <c r="K1472">
        <f>VLOOKUP(rozgrywka[[#This Row],[ID_mapy]],mapa[],4,FALSE)</f>
        <v>8</v>
      </c>
      <c r="L1472">
        <f>VLOOKUP(rozgrywka[[#This Row],[ID_mapy]],mapa[],5,FALSE)</f>
        <v>240</v>
      </c>
      <c r="M1472">
        <f>VLOOKUP(rozgrywka[[#This Row],[ID_mapy]],mapa[],6,FALSE)</f>
        <v>1800</v>
      </c>
      <c r="N1472" s="4">
        <f>MONTH(rozgrywka[[#This Row],[Data_rozgrywki]])</f>
        <v>10</v>
      </c>
      <c r="O1472" s="4">
        <f>YEAR(rozgrywka[[#This Row],[Data_rozgrywki]])</f>
        <v>2020</v>
      </c>
    </row>
    <row r="1473" spans="1:15" x14ac:dyDescent="0.25">
      <c r="A1473">
        <v>1472</v>
      </c>
      <c r="B1473">
        <v>5</v>
      </c>
      <c r="C1473">
        <v>16</v>
      </c>
      <c r="D1473" s="1">
        <v>44116</v>
      </c>
      <c r="E1473">
        <v>52.91</v>
      </c>
      <c r="F1473" t="str">
        <f>VLOOKUP(rozgrywka[[#This Row],[ID_gracza]],gracz[],2,FALSE)</f>
        <v>DJZakrÄt</v>
      </c>
      <c r="G1473" s="1">
        <f>VLOOKUP(rozgrywka[[#This Row],[ID_gracza]],gracz[],3,FALSE)</f>
        <v>44012</v>
      </c>
      <c r="H1473" t="str">
        <f>VLOOKUP(rozgrywka[[#This Row],[ID_gracza]],gracz[],4,FALSE)</f>
        <v>Polska</v>
      </c>
      <c r="I1473" t="str">
        <f>VLOOKUP(rozgrywka[[#This Row],[ID_mapy]],mapa[],2,FALSE)</f>
        <v>Umarłe Korporacje</v>
      </c>
      <c r="J1473" t="str">
        <f>VLOOKUP(rozgrywka[[#This Row],[ID_mapy]],mapa[],3,FALSE)</f>
        <v>Wszystko zamarznie</v>
      </c>
      <c r="K1473">
        <f>VLOOKUP(rozgrywka[[#This Row],[ID_mapy]],mapa[],4,FALSE)</f>
        <v>8</v>
      </c>
      <c r="L1473">
        <f>VLOOKUP(rozgrywka[[#This Row],[ID_mapy]],mapa[],5,FALSE)</f>
        <v>240</v>
      </c>
      <c r="M1473">
        <f>VLOOKUP(rozgrywka[[#This Row],[ID_mapy]],mapa[],6,FALSE)</f>
        <v>1800</v>
      </c>
      <c r="N1473" s="4">
        <f>MONTH(rozgrywka[[#This Row],[Data_rozgrywki]])</f>
        <v>10</v>
      </c>
      <c r="O1473" s="4">
        <f>YEAR(rozgrywka[[#This Row],[Data_rozgrywki]])</f>
        <v>2020</v>
      </c>
    </row>
    <row r="1474" spans="1:15" x14ac:dyDescent="0.25">
      <c r="A1474">
        <v>1473</v>
      </c>
      <c r="B1474">
        <v>5</v>
      </c>
      <c r="C1474">
        <v>16</v>
      </c>
      <c r="D1474" s="1">
        <v>44116</v>
      </c>
      <c r="E1474">
        <v>68.17</v>
      </c>
      <c r="F1474" t="str">
        <f>VLOOKUP(rozgrywka[[#This Row],[ID_gracza]],gracz[],2,FALSE)</f>
        <v>DJZakrÄt</v>
      </c>
      <c r="G1474" s="1">
        <f>VLOOKUP(rozgrywka[[#This Row],[ID_gracza]],gracz[],3,FALSE)</f>
        <v>44012</v>
      </c>
      <c r="H1474" t="str">
        <f>VLOOKUP(rozgrywka[[#This Row],[ID_gracza]],gracz[],4,FALSE)</f>
        <v>Polska</v>
      </c>
      <c r="I1474" t="str">
        <f>VLOOKUP(rozgrywka[[#This Row],[ID_mapy]],mapa[],2,FALSE)</f>
        <v>Umarłe Korporacje</v>
      </c>
      <c r="J1474" t="str">
        <f>VLOOKUP(rozgrywka[[#This Row],[ID_mapy]],mapa[],3,FALSE)</f>
        <v>Wszystko zamarznie</v>
      </c>
      <c r="K1474">
        <f>VLOOKUP(rozgrywka[[#This Row],[ID_mapy]],mapa[],4,FALSE)</f>
        <v>8</v>
      </c>
      <c r="L1474">
        <f>VLOOKUP(rozgrywka[[#This Row],[ID_mapy]],mapa[],5,FALSE)</f>
        <v>240</v>
      </c>
      <c r="M1474">
        <f>VLOOKUP(rozgrywka[[#This Row],[ID_mapy]],mapa[],6,FALSE)</f>
        <v>1800</v>
      </c>
      <c r="N1474" s="4">
        <f>MONTH(rozgrywka[[#This Row],[Data_rozgrywki]])</f>
        <v>10</v>
      </c>
      <c r="O1474" s="4">
        <f>YEAR(rozgrywka[[#This Row],[Data_rozgrywki]])</f>
        <v>2020</v>
      </c>
    </row>
    <row r="1475" spans="1:15" x14ac:dyDescent="0.25">
      <c r="A1475">
        <v>1474</v>
      </c>
      <c r="B1475">
        <v>5</v>
      </c>
      <c r="C1475">
        <v>16</v>
      </c>
      <c r="D1475" s="1">
        <v>44116</v>
      </c>
      <c r="E1475">
        <v>94.08</v>
      </c>
      <c r="F1475" t="str">
        <f>VLOOKUP(rozgrywka[[#This Row],[ID_gracza]],gracz[],2,FALSE)</f>
        <v>DJZakrÄt</v>
      </c>
      <c r="G1475" s="1">
        <f>VLOOKUP(rozgrywka[[#This Row],[ID_gracza]],gracz[],3,FALSE)</f>
        <v>44012</v>
      </c>
      <c r="H1475" t="str">
        <f>VLOOKUP(rozgrywka[[#This Row],[ID_gracza]],gracz[],4,FALSE)</f>
        <v>Polska</v>
      </c>
      <c r="I1475" t="str">
        <f>VLOOKUP(rozgrywka[[#This Row],[ID_mapy]],mapa[],2,FALSE)</f>
        <v>Umarłe Korporacje</v>
      </c>
      <c r="J1475" t="str">
        <f>VLOOKUP(rozgrywka[[#This Row],[ID_mapy]],mapa[],3,FALSE)</f>
        <v>Wszystko zamarznie</v>
      </c>
      <c r="K1475">
        <f>VLOOKUP(rozgrywka[[#This Row],[ID_mapy]],mapa[],4,FALSE)</f>
        <v>8</v>
      </c>
      <c r="L1475">
        <f>VLOOKUP(rozgrywka[[#This Row],[ID_mapy]],mapa[],5,FALSE)</f>
        <v>240</v>
      </c>
      <c r="M1475">
        <f>VLOOKUP(rozgrywka[[#This Row],[ID_mapy]],mapa[],6,FALSE)</f>
        <v>1800</v>
      </c>
      <c r="N1475" s="4">
        <f>MONTH(rozgrywka[[#This Row],[Data_rozgrywki]])</f>
        <v>10</v>
      </c>
      <c r="O1475" s="4">
        <f>YEAR(rozgrywka[[#This Row],[Data_rozgrywki]])</f>
        <v>2020</v>
      </c>
    </row>
    <row r="1476" spans="1:15" x14ac:dyDescent="0.25">
      <c r="A1476">
        <v>1475</v>
      </c>
      <c r="B1476">
        <v>5</v>
      </c>
      <c r="C1476">
        <v>16</v>
      </c>
      <c r="D1476" s="1">
        <v>44116</v>
      </c>
      <c r="E1476">
        <v>81.73</v>
      </c>
      <c r="F1476" t="str">
        <f>VLOOKUP(rozgrywka[[#This Row],[ID_gracza]],gracz[],2,FALSE)</f>
        <v>DJZakrÄt</v>
      </c>
      <c r="G1476" s="1">
        <f>VLOOKUP(rozgrywka[[#This Row],[ID_gracza]],gracz[],3,FALSE)</f>
        <v>44012</v>
      </c>
      <c r="H1476" t="str">
        <f>VLOOKUP(rozgrywka[[#This Row],[ID_gracza]],gracz[],4,FALSE)</f>
        <v>Polska</v>
      </c>
      <c r="I1476" t="str">
        <f>VLOOKUP(rozgrywka[[#This Row],[ID_mapy]],mapa[],2,FALSE)</f>
        <v>Umarłe Korporacje</v>
      </c>
      <c r="J1476" t="str">
        <f>VLOOKUP(rozgrywka[[#This Row],[ID_mapy]],mapa[],3,FALSE)</f>
        <v>Wszystko zamarznie</v>
      </c>
      <c r="K1476">
        <f>VLOOKUP(rozgrywka[[#This Row],[ID_mapy]],mapa[],4,FALSE)</f>
        <v>8</v>
      </c>
      <c r="L1476">
        <f>VLOOKUP(rozgrywka[[#This Row],[ID_mapy]],mapa[],5,FALSE)</f>
        <v>240</v>
      </c>
      <c r="M1476">
        <f>VLOOKUP(rozgrywka[[#This Row],[ID_mapy]],mapa[],6,FALSE)</f>
        <v>1800</v>
      </c>
      <c r="N1476" s="4">
        <f>MONTH(rozgrywka[[#This Row],[Data_rozgrywki]])</f>
        <v>10</v>
      </c>
      <c r="O1476" s="4">
        <f>YEAR(rozgrywka[[#This Row],[Data_rozgrywki]])</f>
        <v>2020</v>
      </c>
    </row>
    <row r="1477" spans="1:15" x14ac:dyDescent="0.25">
      <c r="A1477">
        <v>1476</v>
      </c>
      <c r="B1477">
        <v>5</v>
      </c>
      <c r="C1477">
        <v>17</v>
      </c>
      <c r="D1477" s="1">
        <v>44116</v>
      </c>
      <c r="E1477">
        <v>10.54</v>
      </c>
      <c r="F1477" t="str">
        <f>VLOOKUP(rozgrywka[[#This Row],[ID_gracza]],gracz[],2,FALSE)</f>
        <v>DJZakrÄt</v>
      </c>
      <c r="G1477" s="1">
        <f>VLOOKUP(rozgrywka[[#This Row],[ID_gracza]],gracz[],3,FALSE)</f>
        <v>44012</v>
      </c>
      <c r="H1477" t="str">
        <f>VLOOKUP(rozgrywka[[#This Row],[ID_gracza]],gracz[],4,FALSE)</f>
        <v>Polska</v>
      </c>
      <c r="I1477" t="str">
        <f>VLOOKUP(rozgrywka[[#This Row],[ID_mapy]],mapa[],2,FALSE)</f>
        <v>Tofik Lis</v>
      </c>
      <c r="J1477" t="str">
        <f>VLOOKUP(rozgrywka[[#This Row],[ID_mapy]],mapa[],3,FALSE)</f>
        <v>Kość-Trąbek</v>
      </c>
      <c r="K1477">
        <f>VLOOKUP(rozgrywka[[#This Row],[ID_mapy]],mapa[],4,FALSE)</f>
        <v>6</v>
      </c>
      <c r="L1477">
        <f>VLOOKUP(rozgrywka[[#This Row],[ID_mapy]],mapa[],5,FALSE)</f>
        <v>160</v>
      </c>
      <c r="M1477">
        <f>VLOOKUP(rozgrywka[[#This Row],[ID_mapy]],mapa[],6,FALSE)</f>
        <v>1200</v>
      </c>
      <c r="N1477" s="4">
        <f>MONTH(rozgrywka[[#This Row],[Data_rozgrywki]])</f>
        <v>10</v>
      </c>
      <c r="O1477" s="4">
        <f>YEAR(rozgrywka[[#This Row],[Data_rozgrywki]])</f>
        <v>2020</v>
      </c>
    </row>
    <row r="1478" spans="1:15" x14ac:dyDescent="0.25">
      <c r="A1478">
        <v>1477</v>
      </c>
      <c r="B1478">
        <v>9</v>
      </c>
      <c r="C1478">
        <v>12</v>
      </c>
      <c r="D1478" s="1">
        <v>44117</v>
      </c>
      <c r="E1478">
        <v>64.989999999999995</v>
      </c>
      <c r="F1478" t="str">
        <f>VLOOKUP(rozgrywka[[#This Row],[ID_gracza]],gracz[],2,FALSE)</f>
        <v>DerTapfen</v>
      </c>
      <c r="G1478" s="1">
        <f>VLOOKUP(rozgrywka[[#This Row],[ID_gracza]],gracz[],3,FALSE)</f>
        <v>44046</v>
      </c>
      <c r="H1478" t="str">
        <f>VLOOKUP(rozgrywka[[#This Row],[ID_gracza]],gracz[],4,FALSE)</f>
        <v>Niemcy</v>
      </c>
      <c r="I1478" t="str">
        <f>VLOOKUP(rozgrywka[[#This Row],[ID_mapy]],mapa[],2,FALSE)</f>
        <v>Goryle</v>
      </c>
      <c r="J1478" t="str">
        <f>VLOOKUP(rozgrywka[[#This Row],[ID_mapy]],mapa[],3,FALSE)</f>
        <v>Czuj się dobrze S.A.</v>
      </c>
      <c r="K1478">
        <f>VLOOKUP(rozgrywka[[#This Row],[ID_mapy]],mapa[],4,FALSE)</f>
        <v>5</v>
      </c>
      <c r="L1478">
        <f>VLOOKUP(rozgrywka[[#This Row],[ID_mapy]],mapa[],5,FALSE)</f>
        <v>139</v>
      </c>
      <c r="M1478">
        <f>VLOOKUP(rozgrywka[[#This Row],[ID_mapy]],mapa[],6,FALSE)</f>
        <v>1000</v>
      </c>
      <c r="N1478" s="4">
        <f>MONTH(rozgrywka[[#This Row],[Data_rozgrywki]])</f>
        <v>10</v>
      </c>
      <c r="O1478" s="4">
        <f>YEAR(rozgrywka[[#This Row],[Data_rozgrywki]])</f>
        <v>2020</v>
      </c>
    </row>
    <row r="1479" spans="1:15" x14ac:dyDescent="0.25">
      <c r="A1479">
        <v>1478</v>
      </c>
      <c r="B1479">
        <v>9</v>
      </c>
      <c r="C1479">
        <v>12</v>
      </c>
      <c r="D1479" s="1">
        <v>44117</v>
      </c>
      <c r="E1479">
        <v>86.24</v>
      </c>
      <c r="F1479" t="str">
        <f>VLOOKUP(rozgrywka[[#This Row],[ID_gracza]],gracz[],2,FALSE)</f>
        <v>DerTapfen</v>
      </c>
      <c r="G1479" s="1">
        <f>VLOOKUP(rozgrywka[[#This Row],[ID_gracza]],gracz[],3,FALSE)</f>
        <v>44046</v>
      </c>
      <c r="H1479" t="str">
        <f>VLOOKUP(rozgrywka[[#This Row],[ID_gracza]],gracz[],4,FALSE)</f>
        <v>Niemcy</v>
      </c>
      <c r="I1479" t="str">
        <f>VLOOKUP(rozgrywka[[#This Row],[ID_mapy]],mapa[],2,FALSE)</f>
        <v>Goryle</v>
      </c>
      <c r="J1479" t="str">
        <f>VLOOKUP(rozgrywka[[#This Row],[ID_mapy]],mapa[],3,FALSE)</f>
        <v>Czuj się dobrze S.A.</v>
      </c>
      <c r="K1479">
        <f>VLOOKUP(rozgrywka[[#This Row],[ID_mapy]],mapa[],4,FALSE)</f>
        <v>5</v>
      </c>
      <c r="L1479">
        <f>VLOOKUP(rozgrywka[[#This Row],[ID_mapy]],mapa[],5,FALSE)</f>
        <v>139</v>
      </c>
      <c r="M1479">
        <f>VLOOKUP(rozgrywka[[#This Row],[ID_mapy]],mapa[],6,FALSE)</f>
        <v>1000</v>
      </c>
      <c r="N1479" s="4">
        <f>MONTH(rozgrywka[[#This Row],[Data_rozgrywki]])</f>
        <v>10</v>
      </c>
      <c r="O1479" s="4">
        <f>YEAR(rozgrywka[[#This Row],[Data_rozgrywki]])</f>
        <v>2020</v>
      </c>
    </row>
    <row r="1480" spans="1:15" x14ac:dyDescent="0.25">
      <c r="A1480">
        <v>1479</v>
      </c>
      <c r="B1480">
        <v>9</v>
      </c>
      <c r="C1480">
        <v>13</v>
      </c>
      <c r="D1480" s="1">
        <v>44117</v>
      </c>
      <c r="E1480">
        <v>16.77</v>
      </c>
      <c r="F1480" t="str">
        <f>VLOOKUP(rozgrywka[[#This Row],[ID_gracza]],gracz[],2,FALSE)</f>
        <v>DerTapfen</v>
      </c>
      <c r="G1480" s="1">
        <f>VLOOKUP(rozgrywka[[#This Row],[ID_gracza]],gracz[],3,FALSE)</f>
        <v>44046</v>
      </c>
      <c r="H1480" t="str">
        <f>VLOOKUP(rozgrywka[[#This Row],[ID_gracza]],gracz[],4,FALSE)</f>
        <v>Niemcy</v>
      </c>
      <c r="I1480" t="str">
        <f>VLOOKUP(rozgrywka[[#This Row],[ID_mapy]],mapa[],2,FALSE)</f>
        <v>Królowa</v>
      </c>
      <c r="J1480" t="str">
        <f>VLOOKUP(rozgrywka[[#This Row],[ID_mapy]],mapa[],3,FALSE)</f>
        <v>Nie Zatrzymuj Mnie Teraz</v>
      </c>
      <c r="K1480">
        <f>VLOOKUP(rozgrywka[[#This Row],[ID_mapy]],mapa[],4,FALSE)</f>
        <v>5</v>
      </c>
      <c r="L1480">
        <f>VLOOKUP(rozgrywka[[#This Row],[ID_mapy]],mapa[],5,FALSE)</f>
        <v>156</v>
      </c>
      <c r="M1480">
        <f>VLOOKUP(rozgrywka[[#This Row],[ID_mapy]],mapa[],6,FALSE)</f>
        <v>1000</v>
      </c>
      <c r="N1480" s="4">
        <f>MONTH(rozgrywka[[#This Row],[Data_rozgrywki]])</f>
        <v>10</v>
      </c>
      <c r="O1480" s="4">
        <f>YEAR(rozgrywka[[#This Row],[Data_rozgrywki]])</f>
        <v>2020</v>
      </c>
    </row>
    <row r="1481" spans="1:15" x14ac:dyDescent="0.25">
      <c r="A1481">
        <v>1480</v>
      </c>
      <c r="B1481">
        <v>9</v>
      </c>
      <c r="C1481">
        <v>13</v>
      </c>
      <c r="D1481" s="1">
        <v>44117</v>
      </c>
      <c r="E1481">
        <v>22.1</v>
      </c>
      <c r="F1481" t="str">
        <f>VLOOKUP(rozgrywka[[#This Row],[ID_gracza]],gracz[],2,FALSE)</f>
        <v>DerTapfen</v>
      </c>
      <c r="G1481" s="1">
        <f>VLOOKUP(rozgrywka[[#This Row],[ID_gracza]],gracz[],3,FALSE)</f>
        <v>44046</v>
      </c>
      <c r="H1481" t="str">
        <f>VLOOKUP(rozgrywka[[#This Row],[ID_gracza]],gracz[],4,FALSE)</f>
        <v>Niemcy</v>
      </c>
      <c r="I1481" t="str">
        <f>VLOOKUP(rozgrywka[[#This Row],[ID_mapy]],mapa[],2,FALSE)</f>
        <v>Królowa</v>
      </c>
      <c r="J1481" t="str">
        <f>VLOOKUP(rozgrywka[[#This Row],[ID_mapy]],mapa[],3,FALSE)</f>
        <v>Nie Zatrzymuj Mnie Teraz</v>
      </c>
      <c r="K1481">
        <f>VLOOKUP(rozgrywka[[#This Row],[ID_mapy]],mapa[],4,FALSE)</f>
        <v>5</v>
      </c>
      <c r="L1481">
        <f>VLOOKUP(rozgrywka[[#This Row],[ID_mapy]],mapa[],5,FALSE)</f>
        <v>156</v>
      </c>
      <c r="M1481">
        <f>VLOOKUP(rozgrywka[[#This Row],[ID_mapy]],mapa[],6,FALSE)</f>
        <v>1000</v>
      </c>
      <c r="N1481" s="4">
        <f>MONTH(rozgrywka[[#This Row],[Data_rozgrywki]])</f>
        <v>10</v>
      </c>
      <c r="O1481" s="4">
        <f>YEAR(rozgrywka[[#This Row],[Data_rozgrywki]])</f>
        <v>2020</v>
      </c>
    </row>
    <row r="1482" spans="1:15" x14ac:dyDescent="0.25">
      <c r="A1482">
        <v>1481</v>
      </c>
      <c r="B1482">
        <v>5</v>
      </c>
      <c r="C1482">
        <v>17</v>
      </c>
      <c r="D1482" s="1">
        <v>44118</v>
      </c>
      <c r="E1482">
        <v>27.29</v>
      </c>
      <c r="F1482" t="str">
        <f>VLOOKUP(rozgrywka[[#This Row],[ID_gracza]],gracz[],2,FALSE)</f>
        <v>DJZakrÄt</v>
      </c>
      <c r="G1482" s="1">
        <f>VLOOKUP(rozgrywka[[#This Row],[ID_gracza]],gracz[],3,FALSE)</f>
        <v>44012</v>
      </c>
      <c r="H1482" t="str">
        <f>VLOOKUP(rozgrywka[[#This Row],[ID_gracza]],gracz[],4,FALSE)</f>
        <v>Polska</v>
      </c>
      <c r="I1482" t="str">
        <f>VLOOKUP(rozgrywka[[#This Row],[ID_mapy]],mapa[],2,FALSE)</f>
        <v>Tofik Lis</v>
      </c>
      <c r="J1482" t="str">
        <f>VLOOKUP(rozgrywka[[#This Row],[ID_mapy]],mapa[],3,FALSE)</f>
        <v>Kość-Trąbek</v>
      </c>
      <c r="K1482">
        <f>VLOOKUP(rozgrywka[[#This Row],[ID_mapy]],mapa[],4,FALSE)</f>
        <v>6</v>
      </c>
      <c r="L1482">
        <f>VLOOKUP(rozgrywka[[#This Row],[ID_mapy]],mapa[],5,FALSE)</f>
        <v>160</v>
      </c>
      <c r="M1482">
        <f>VLOOKUP(rozgrywka[[#This Row],[ID_mapy]],mapa[],6,FALSE)</f>
        <v>1200</v>
      </c>
      <c r="N1482" s="4">
        <f>MONTH(rozgrywka[[#This Row],[Data_rozgrywki]])</f>
        <v>10</v>
      </c>
      <c r="O1482" s="4">
        <f>YEAR(rozgrywka[[#This Row],[Data_rozgrywki]])</f>
        <v>2020</v>
      </c>
    </row>
    <row r="1483" spans="1:15" x14ac:dyDescent="0.25">
      <c r="A1483">
        <v>1482</v>
      </c>
      <c r="B1483">
        <v>9</v>
      </c>
      <c r="C1483">
        <v>13</v>
      </c>
      <c r="D1483" s="1">
        <v>44118</v>
      </c>
      <c r="E1483">
        <v>22.51</v>
      </c>
      <c r="F1483" t="str">
        <f>VLOOKUP(rozgrywka[[#This Row],[ID_gracza]],gracz[],2,FALSE)</f>
        <v>DerTapfen</v>
      </c>
      <c r="G1483" s="1">
        <f>VLOOKUP(rozgrywka[[#This Row],[ID_gracza]],gracz[],3,FALSE)</f>
        <v>44046</v>
      </c>
      <c r="H1483" t="str">
        <f>VLOOKUP(rozgrywka[[#This Row],[ID_gracza]],gracz[],4,FALSE)</f>
        <v>Niemcy</v>
      </c>
      <c r="I1483" t="str">
        <f>VLOOKUP(rozgrywka[[#This Row],[ID_mapy]],mapa[],2,FALSE)</f>
        <v>Królowa</v>
      </c>
      <c r="J1483" t="str">
        <f>VLOOKUP(rozgrywka[[#This Row],[ID_mapy]],mapa[],3,FALSE)</f>
        <v>Nie Zatrzymuj Mnie Teraz</v>
      </c>
      <c r="K1483">
        <f>VLOOKUP(rozgrywka[[#This Row],[ID_mapy]],mapa[],4,FALSE)</f>
        <v>5</v>
      </c>
      <c r="L1483">
        <f>VLOOKUP(rozgrywka[[#This Row],[ID_mapy]],mapa[],5,FALSE)</f>
        <v>156</v>
      </c>
      <c r="M1483">
        <f>VLOOKUP(rozgrywka[[#This Row],[ID_mapy]],mapa[],6,FALSE)</f>
        <v>1000</v>
      </c>
      <c r="N1483" s="4">
        <f>MONTH(rozgrywka[[#This Row],[Data_rozgrywki]])</f>
        <v>10</v>
      </c>
      <c r="O1483" s="4">
        <f>YEAR(rozgrywka[[#This Row],[Data_rozgrywki]])</f>
        <v>2020</v>
      </c>
    </row>
    <row r="1484" spans="1:15" x14ac:dyDescent="0.25">
      <c r="A1484">
        <v>1483</v>
      </c>
      <c r="B1484">
        <v>9</v>
      </c>
      <c r="C1484">
        <v>13</v>
      </c>
      <c r="D1484" s="1">
        <v>44118</v>
      </c>
      <c r="E1484">
        <v>47.07</v>
      </c>
      <c r="F1484" t="str">
        <f>VLOOKUP(rozgrywka[[#This Row],[ID_gracza]],gracz[],2,FALSE)</f>
        <v>DerTapfen</v>
      </c>
      <c r="G1484" s="1">
        <f>VLOOKUP(rozgrywka[[#This Row],[ID_gracza]],gracz[],3,FALSE)</f>
        <v>44046</v>
      </c>
      <c r="H1484" t="str">
        <f>VLOOKUP(rozgrywka[[#This Row],[ID_gracza]],gracz[],4,FALSE)</f>
        <v>Niemcy</v>
      </c>
      <c r="I1484" t="str">
        <f>VLOOKUP(rozgrywka[[#This Row],[ID_mapy]],mapa[],2,FALSE)</f>
        <v>Królowa</v>
      </c>
      <c r="J1484" t="str">
        <f>VLOOKUP(rozgrywka[[#This Row],[ID_mapy]],mapa[],3,FALSE)</f>
        <v>Nie Zatrzymuj Mnie Teraz</v>
      </c>
      <c r="K1484">
        <f>VLOOKUP(rozgrywka[[#This Row],[ID_mapy]],mapa[],4,FALSE)</f>
        <v>5</v>
      </c>
      <c r="L1484">
        <f>VLOOKUP(rozgrywka[[#This Row],[ID_mapy]],mapa[],5,FALSE)</f>
        <v>156</v>
      </c>
      <c r="M1484">
        <f>VLOOKUP(rozgrywka[[#This Row],[ID_mapy]],mapa[],6,FALSE)</f>
        <v>1000</v>
      </c>
      <c r="N1484" s="4">
        <f>MONTH(rozgrywka[[#This Row],[Data_rozgrywki]])</f>
        <v>10</v>
      </c>
      <c r="O1484" s="4">
        <f>YEAR(rozgrywka[[#This Row],[Data_rozgrywki]])</f>
        <v>2020</v>
      </c>
    </row>
    <row r="1485" spans="1:15" x14ac:dyDescent="0.25">
      <c r="A1485">
        <v>1484</v>
      </c>
      <c r="B1485">
        <v>9</v>
      </c>
      <c r="C1485">
        <v>13</v>
      </c>
      <c r="D1485" s="1">
        <v>44118</v>
      </c>
      <c r="E1485">
        <v>45.04</v>
      </c>
      <c r="F1485" t="str">
        <f>VLOOKUP(rozgrywka[[#This Row],[ID_gracza]],gracz[],2,FALSE)</f>
        <v>DerTapfen</v>
      </c>
      <c r="G1485" s="1">
        <f>VLOOKUP(rozgrywka[[#This Row],[ID_gracza]],gracz[],3,FALSE)</f>
        <v>44046</v>
      </c>
      <c r="H1485" t="str">
        <f>VLOOKUP(rozgrywka[[#This Row],[ID_gracza]],gracz[],4,FALSE)</f>
        <v>Niemcy</v>
      </c>
      <c r="I1485" t="str">
        <f>VLOOKUP(rozgrywka[[#This Row],[ID_mapy]],mapa[],2,FALSE)</f>
        <v>Królowa</v>
      </c>
      <c r="J1485" t="str">
        <f>VLOOKUP(rozgrywka[[#This Row],[ID_mapy]],mapa[],3,FALSE)</f>
        <v>Nie Zatrzymuj Mnie Teraz</v>
      </c>
      <c r="K1485">
        <f>VLOOKUP(rozgrywka[[#This Row],[ID_mapy]],mapa[],4,FALSE)</f>
        <v>5</v>
      </c>
      <c r="L1485">
        <f>VLOOKUP(rozgrywka[[#This Row],[ID_mapy]],mapa[],5,FALSE)</f>
        <v>156</v>
      </c>
      <c r="M1485">
        <f>VLOOKUP(rozgrywka[[#This Row],[ID_mapy]],mapa[],6,FALSE)</f>
        <v>1000</v>
      </c>
      <c r="N1485" s="4">
        <f>MONTH(rozgrywka[[#This Row],[Data_rozgrywki]])</f>
        <v>10</v>
      </c>
      <c r="O1485" s="4">
        <f>YEAR(rozgrywka[[#This Row],[Data_rozgrywki]])</f>
        <v>2020</v>
      </c>
    </row>
    <row r="1486" spans="1:15" x14ac:dyDescent="0.25">
      <c r="A1486">
        <v>1485</v>
      </c>
      <c r="B1486">
        <v>9</v>
      </c>
      <c r="C1486">
        <v>13</v>
      </c>
      <c r="D1486" s="1">
        <v>44118</v>
      </c>
      <c r="E1486">
        <v>46.3</v>
      </c>
      <c r="F1486" t="str">
        <f>VLOOKUP(rozgrywka[[#This Row],[ID_gracza]],gracz[],2,FALSE)</f>
        <v>DerTapfen</v>
      </c>
      <c r="G1486" s="1">
        <f>VLOOKUP(rozgrywka[[#This Row],[ID_gracza]],gracz[],3,FALSE)</f>
        <v>44046</v>
      </c>
      <c r="H1486" t="str">
        <f>VLOOKUP(rozgrywka[[#This Row],[ID_gracza]],gracz[],4,FALSE)</f>
        <v>Niemcy</v>
      </c>
      <c r="I1486" t="str">
        <f>VLOOKUP(rozgrywka[[#This Row],[ID_mapy]],mapa[],2,FALSE)</f>
        <v>Królowa</v>
      </c>
      <c r="J1486" t="str">
        <f>VLOOKUP(rozgrywka[[#This Row],[ID_mapy]],mapa[],3,FALSE)</f>
        <v>Nie Zatrzymuj Mnie Teraz</v>
      </c>
      <c r="K1486">
        <f>VLOOKUP(rozgrywka[[#This Row],[ID_mapy]],mapa[],4,FALSE)</f>
        <v>5</v>
      </c>
      <c r="L1486">
        <f>VLOOKUP(rozgrywka[[#This Row],[ID_mapy]],mapa[],5,FALSE)</f>
        <v>156</v>
      </c>
      <c r="M1486">
        <f>VLOOKUP(rozgrywka[[#This Row],[ID_mapy]],mapa[],6,FALSE)</f>
        <v>1000</v>
      </c>
      <c r="N1486" s="4">
        <f>MONTH(rozgrywka[[#This Row],[Data_rozgrywki]])</f>
        <v>10</v>
      </c>
      <c r="O1486" s="4">
        <f>YEAR(rozgrywka[[#This Row],[Data_rozgrywki]])</f>
        <v>2020</v>
      </c>
    </row>
    <row r="1487" spans="1:15" x14ac:dyDescent="0.25">
      <c r="A1487">
        <v>1486</v>
      </c>
      <c r="B1487">
        <v>5</v>
      </c>
      <c r="C1487">
        <v>17</v>
      </c>
      <c r="D1487" s="1">
        <v>44119</v>
      </c>
      <c r="E1487">
        <v>28.03</v>
      </c>
      <c r="F1487" t="str">
        <f>VLOOKUP(rozgrywka[[#This Row],[ID_gracza]],gracz[],2,FALSE)</f>
        <v>DJZakrÄt</v>
      </c>
      <c r="G1487" s="1">
        <f>VLOOKUP(rozgrywka[[#This Row],[ID_gracza]],gracz[],3,FALSE)</f>
        <v>44012</v>
      </c>
      <c r="H1487" t="str">
        <f>VLOOKUP(rozgrywka[[#This Row],[ID_gracza]],gracz[],4,FALSE)</f>
        <v>Polska</v>
      </c>
      <c r="I1487" t="str">
        <f>VLOOKUP(rozgrywka[[#This Row],[ID_mapy]],mapa[],2,FALSE)</f>
        <v>Tofik Lis</v>
      </c>
      <c r="J1487" t="str">
        <f>VLOOKUP(rozgrywka[[#This Row],[ID_mapy]],mapa[],3,FALSE)</f>
        <v>Kość-Trąbek</v>
      </c>
      <c r="K1487">
        <f>VLOOKUP(rozgrywka[[#This Row],[ID_mapy]],mapa[],4,FALSE)</f>
        <v>6</v>
      </c>
      <c r="L1487">
        <f>VLOOKUP(rozgrywka[[#This Row],[ID_mapy]],mapa[],5,FALSE)</f>
        <v>160</v>
      </c>
      <c r="M1487">
        <f>VLOOKUP(rozgrywka[[#This Row],[ID_mapy]],mapa[],6,FALSE)</f>
        <v>1200</v>
      </c>
      <c r="N1487" s="4">
        <f>MONTH(rozgrywka[[#This Row],[Data_rozgrywki]])</f>
        <v>10</v>
      </c>
      <c r="O1487" s="4">
        <f>YEAR(rozgrywka[[#This Row],[Data_rozgrywki]])</f>
        <v>2020</v>
      </c>
    </row>
    <row r="1488" spans="1:15" x14ac:dyDescent="0.25">
      <c r="A1488">
        <v>1487</v>
      </c>
      <c r="B1488">
        <v>9</v>
      </c>
      <c r="C1488">
        <v>13</v>
      </c>
      <c r="D1488" s="1">
        <v>44119</v>
      </c>
      <c r="E1488">
        <v>48.75</v>
      </c>
      <c r="F1488" t="str">
        <f>VLOOKUP(rozgrywka[[#This Row],[ID_gracza]],gracz[],2,FALSE)</f>
        <v>DerTapfen</v>
      </c>
      <c r="G1488" s="1">
        <f>VLOOKUP(rozgrywka[[#This Row],[ID_gracza]],gracz[],3,FALSE)</f>
        <v>44046</v>
      </c>
      <c r="H1488" t="str">
        <f>VLOOKUP(rozgrywka[[#This Row],[ID_gracza]],gracz[],4,FALSE)</f>
        <v>Niemcy</v>
      </c>
      <c r="I1488" t="str">
        <f>VLOOKUP(rozgrywka[[#This Row],[ID_mapy]],mapa[],2,FALSE)</f>
        <v>Królowa</v>
      </c>
      <c r="J1488" t="str">
        <f>VLOOKUP(rozgrywka[[#This Row],[ID_mapy]],mapa[],3,FALSE)</f>
        <v>Nie Zatrzymuj Mnie Teraz</v>
      </c>
      <c r="K1488">
        <f>VLOOKUP(rozgrywka[[#This Row],[ID_mapy]],mapa[],4,FALSE)</f>
        <v>5</v>
      </c>
      <c r="L1488">
        <f>VLOOKUP(rozgrywka[[#This Row],[ID_mapy]],mapa[],5,FALSE)</f>
        <v>156</v>
      </c>
      <c r="M1488">
        <f>VLOOKUP(rozgrywka[[#This Row],[ID_mapy]],mapa[],6,FALSE)</f>
        <v>1000</v>
      </c>
      <c r="N1488" s="4">
        <f>MONTH(rozgrywka[[#This Row],[Data_rozgrywki]])</f>
        <v>10</v>
      </c>
      <c r="O1488" s="4">
        <f>YEAR(rozgrywka[[#This Row],[Data_rozgrywki]])</f>
        <v>2020</v>
      </c>
    </row>
    <row r="1489" spans="1:15" x14ac:dyDescent="0.25">
      <c r="A1489">
        <v>1488</v>
      </c>
      <c r="B1489">
        <v>9</v>
      </c>
      <c r="C1489">
        <v>13</v>
      </c>
      <c r="D1489" s="1">
        <v>44119</v>
      </c>
      <c r="E1489">
        <v>61.17</v>
      </c>
      <c r="F1489" t="str">
        <f>VLOOKUP(rozgrywka[[#This Row],[ID_gracza]],gracz[],2,FALSE)</f>
        <v>DerTapfen</v>
      </c>
      <c r="G1489" s="1">
        <f>VLOOKUP(rozgrywka[[#This Row],[ID_gracza]],gracz[],3,FALSE)</f>
        <v>44046</v>
      </c>
      <c r="H1489" t="str">
        <f>VLOOKUP(rozgrywka[[#This Row],[ID_gracza]],gracz[],4,FALSE)</f>
        <v>Niemcy</v>
      </c>
      <c r="I1489" t="str">
        <f>VLOOKUP(rozgrywka[[#This Row],[ID_mapy]],mapa[],2,FALSE)</f>
        <v>Królowa</v>
      </c>
      <c r="J1489" t="str">
        <f>VLOOKUP(rozgrywka[[#This Row],[ID_mapy]],mapa[],3,FALSE)</f>
        <v>Nie Zatrzymuj Mnie Teraz</v>
      </c>
      <c r="K1489">
        <f>VLOOKUP(rozgrywka[[#This Row],[ID_mapy]],mapa[],4,FALSE)</f>
        <v>5</v>
      </c>
      <c r="L1489">
        <f>VLOOKUP(rozgrywka[[#This Row],[ID_mapy]],mapa[],5,FALSE)</f>
        <v>156</v>
      </c>
      <c r="M1489">
        <f>VLOOKUP(rozgrywka[[#This Row],[ID_mapy]],mapa[],6,FALSE)</f>
        <v>1000</v>
      </c>
      <c r="N1489" s="4">
        <f>MONTH(rozgrywka[[#This Row],[Data_rozgrywki]])</f>
        <v>10</v>
      </c>
      <c r="O1489" s="4">
        <f>YEAR(rozgrywka[[#This Row],[Data_rozgrywki]])</f>
        <v>2020</v>
      </c>
    </row>
    <row r="1490" spans="1:15" x14ac:dyDescent="0.25">
      <c r="A1490">
        <v>1489</v>
      </c>
      <c r="B1490">
        <v>9</v>
      </c>
      <c r="C1490">
        <v>13</v>
      </c>
      <c r="D1490" s="1">
        <v>44120</v>
      </c>
      <c r="E1490">
        <v>79.08</v>
      </c>
      <c r="F1490" t="str">
        <f>VLOOKUP(rozgrywka[[#This Row],[ID_gracza]],gracz[],2,FALSE)</f>
        <v>DerTapfen</v>
      </c>
      <c r="G1490" s="1">
        <f>VLOOKUP(rozgrywka[[#This Row],[ID_gracza]],gracz[],3,FALSE)</f>
        <v>44046</v>
      </c>
      <c r="H1490" t="str">
        <f>VLOOKUP(rozgrywka[[#This Row],[ID_gracza]],gracz[],4,FALSE)</f>
        <v>Niemcy</v>
      </c>
      <c r="I1490" t="str">
        <f>VLOOKUP(rozgrywka[[#This Row],[ID_mapy]],mapa[],2,FALSE)</f>
        <v>Królowa</v>
      </c>
      <c r="J1490" t="str">
        <f>VLOOKUP(rozgrywka[[#This Row],[ID_mapy]],mapa[],3,FALSE)</f>
        <v>Nie Zatrzymuj Mnie Teraz</v>
      </c>
      <c r="K1490">
        <f>VLOOKUP(rozgrywka[[#This Row],[ID_mapy]],mapa[],4,FALSE)</f>
        <v>5</v>
      </c>
      <c r="L1490">
        <f>VLOOKUP(rozgrywka[[#This Row],[ID_mapy]],mapa[],5,FALSE)</f>
        <v>156</v>
      </c>
      <c r="M1490">
        <f>VLOOKUP(rozgrywka[[#This Row],[ID_mapy]],mapa[],6,FALSE)</f>
        <v>1000</v>
      </c>
      <c r="N1490" s="4">
        <f>MONTH(rozgrywka[[#This Row],[Data_rozgrywki]])</f>
        <v>10</v>
      </c>
      <c r="O1490" s="4">
        <f>YEAR(rozgrywka[[#This Row],[Data_rozgrywki]])</f>
        <v>2020</v>
      </c>
    </row>
    <row r="1491" spans="1:15" x14ac:dyDescent="0.25">
      <c r="A1491">
        <v>1490</v>
      </c>
      <c r="B1491">
        <v>5</v>
      </c>
      <c r="C1491">
        <v>17</v>
      </c>
      <c r="D1491" s="1">
        <v>44121</v>
      </c>
      <c r="E1491">
        <v>40.78</v>
      </c>
      <c r="F1491" t="str">
        <f>VLOOKUP(rozgrywka[[#This Row],[ID_gracza]],gracz[],2,FALSE)</f>
        <v>DJZakrÄt</v>
      </c>
      <c r="G1491" s="1">
        <f>VLOOKUP(rozgrywka[[#This Row],[ID_gracza]],gracz[],3,FALSE)</f>
        <v>44012</v>
      </c>
      <c r="H1491" t="str">
        <f>VLOOKUP(rozgrywka[[#This Row],[ID_gracza]],gracz[],4,FALSE)</f>
        <v>Polska</v>
      </c>
      <c r="I1491" t="str">
        <f>VLOOKUP(rozgrywka[[#This Row],[ID_mapy]],mapa[],2,FALSE)</f>
        <v>Tofik Lis</v>
      </c>
      <c r="J1491" t="str">
        <f>VLOOKUP(rozgrywka[[#This Row],[ID_mapy]],mapa[],3,FALSE)</f>
        <v>Kość-Trąbek</v>
      </c>
      <c r="K1491">
        <f>VLOOKUP(rozgrywka[[#This Row],[ID_mapy]],mapa[],4,FALSE)</f>
        <v>6</v>
      </c>
      <c r="L1491">
        <f>VLOOKUP(rozgrywka[[#This Row],[ID_mapy]],mapa[],5,FALSE)</f>
        <v>160</v>
      </c>
      <c r="M1491">
        <f>VLOOKUP(rozgrywka[[#This Row],[ID_mapy]],mapa[],6,FALSE)</f>
        <v>1200</v>
      </c>
      <c r="N1491" s="4">
        <f>MONTH(rozgrywka[[#This Row],[Data_rozgrywki]])</f>
        <v>10</v>
      </c>
      <c r="O1491" s="4">
        <f>YEAR(rozgrywka[[#This Row],[Data_rozgrywki]])</f>
        <v>2020</v>
      </c>
    </row>
    <row r="1492" spans="1:15" x14ac:dyDescent="0.25">
      <c r="A1492">
        <v>1491</v>
      </c>
      <c r="B1492">
        <v>5</v>
      </c>
      <c r="C1492">
        <v>17</v>
      </c>
      <c r="D1492" s="1">
        <v>44121</v>
      </c>
      <c r="E1492">
        <v>47.78</v>
      </c>
      <c r="F1492" t="str">
        <f>VLOOKUP(rozgrywka[[#This Row],[ID_gracza]],gracz[],2,FALSE)</f>
        <v>DJZakrÄt</v>
      </c>
      <c r="G1492" s="1">
        <f>VLOOKUP(rozgrywka[[#This Row],[ID_gracza]],gracz[],3,FALSE)</f>
        <v>44012</v>
      </c>
      <c r="H1492" t="str">
        <f>VLOOKUP(rozgrywka[[#This Row],[ID_gracza]],gracz[],4,FALSE)</f>
        <v>Polska</v>
      </c>
      <c r="I1492" t="str">
        <f>VLOOKUP(rozgrywka[[#This Row],[ID_mapy]],mapa[],2,FALSE)</f>
        <v>Tofik Lis</v>
      </c>
      <c r="J1492" t="str">
        <f>VLOOKUP(rozgrywka[[#This Row],[ID_mapy]],mapa[],3,FALSE)</f>
        <v>Kość-Trąbek</v>
      </c>
      <c r="K1492">
        <f>VLOOKUP(rozgrywka[[#This Row],[ID_mapy]],mapa[],4,FALSE)</f>
        <v>6</v>
      </c>
      <c r="L1492">
        <f>VLOOKUP(rozgrywka[[#This Row],[ID_mapy]],mapa[],5,FALSE)</f>
        <v>160</v>
      </c>
      <c r="M1492">
        <f>VLOOKUP(rozgrywka[[#This Row],[ID_mapy]],mapa[],6,FALSE)</f>
        <v>1200</v>
      </c>
      <c r="N1492" s="4">
        <f>MONTH(rozgrywka[[#This Row],[Data_rozgrywki]])</f>
        <v>10</v>
      </c>
      <c r="O1492" s="4">
        <f>YEAR(rozgrywka[[#This Row],[Data_rozgrywki]])</f>
        <v>2020</v>
      </c>
    </row>
    <row r="1493" spans="1:15" x14ac:dyDescent="0.25">
      <c r="A1493">
        <v>1492</v>
      </c>
      <c r="B1493">
        <v>5</v>
      </c>
      <c r="C1493">
        <v>17</v>
      </c>
      <c r="D1493" s="1">
        <v>44121</v>
      </c>
      <c r="E1493">
        <v>47.87</v>
      </c>
      <c r="F1493" t="str">
        <f>VLOOKUP(rozgrywka[[#This Row],[ID_gracza]],gracz[],2,FALSE)</f>
        <v>DJZakrÄt</v>
      </c>
      <c r="G1493" s="1">
        <f>VLOOKUP(rozgrywka[[#This Row],[ID_gracza]],gracz[],3,FALSE)</f>
        <v>44012</v>
      </c>
      <c r="H1493" t="str">
        <f>VLOOKUP(rozgrywka[[#This Row],[ID_gracza]],gracz[],4,FALSE)</f>
        <v>Polska</v>
      </c>
      <c r="I1493" t="str">
        <f>VLOOKUP(rozgrywka[[#This Row],[ID_mapy]],mapa[],2,FALSE)</f>
        <v>Tofik Lis</v>
      </c>
      <c r="J1493" t="str">
        <f>VLOOKUP(rozgrywka[[#This Row],[ID_mapy]],mapa[],3,FALSE)</f>
        <v>Kość-Trąbek</v>
      </c>
      <c r="K1493">
        <f>VLOOKUP(rozgrywka[[#This Row],[ID_mapy]],mapa[],4,FALSE)</f>
        <v>6</v>
      </c>
      <c r="L1493">
        <f>VLOOKUP(rozgrywka[[#This Row],[ID_mapy]],mapa[],5,FALSE)</f>
        <v>160</v>
      </c>
      <c r="M1493">
        <f>VLOOKUP(rozgrywka[[#This Row],[ID_mapy]],mapa[],6,FALSE)</f>
        <v>1200</v>
      </c>
      <c r="N1493" s="4">
        <f>MONTH(rozgrywka[[#This Row],[Data_rozgrywki]])</f>
        <v>10</v>
      </c>
      <c r="O1493" s="4">
        <f>YEAR(rozgrywka[[#This Row],[Data_rozgrywki]])</f>
        <v>2020</v>
      </c>
    </row>
    <row r="1494" spans="1:15" x14ac:dyDescent="0.25">
      <c r="A1494">
        <v>1493</v>
      </c>
      <c r="B1494">
        <v>9</v>
      </c>
      <c r="C1494">
        <v>13</v>
      </c>
      <c r="D1494" s="1">
        <v>44121</v>
      </c>
      <c r="E1494">
        <v>76.739999999999995</v>
      </c>
      <c r="F1494" t="str">
        <f>VLOOKUP(rozgrywka[[#This Row],[ID_gracza]],gracz[],2,FALSE)</f>
        <v>DerTapfen</v>
      </c>
      <c r="G1494" s="1">
        <f>VLOOKUP(rozgrywka[[#This Row],[ID_gracza]],gracz[],3,FALSE)</f>
        <v>44046</v>
      </c>
      <c r="H1494" t="str">
        <f>VLOOKUP(rozgrywka[[#This Row],[ID_gracza]],gracz[],4,FALSE)</f>
        <v>Niemcy</v>
      </c>
      <c r="I1494" t="str">
        <f>VLOOKUP(rozgrywka[[#This Row],[ID_mapy]],mapa[],2,FALSE)</f>
        <v>Królowa</v>
      </c>
      <c r="J1494" t="str">
        <f>VLOOKUP(rozgrywka[[#This Row],[ID_mapy]],mapa[],3,FALSE)</f>
        <v>Nie Zatrzymuj Mnie Teraz</v>
      </c>
      <c r="K1494">
        <f>VLOOKUP(rozgrywka[[#This Row],[ID_mapy]],mapa[],4,FALSE)</f>
        <v>5</v>
      </c>
      <c r="L1494">
        <f>VLOOKUP(rozgrywka[[#This Row],[ID_mapy]],mapa[],5,FALSE)</f>
        <v>156</v>
      </c>
      <c r="M1494">
        <f>VLOOKUP(rozgrywka[[#This Row],[ID_mapy]],mapa[],6,FALSE)</f>
        <v>1000</v>
      </c>
      <c r="N1494" s="4">
        <f>MONTH(rozgrywka[[#This Row],[Data_rozgrywki]])</f>
        <v>10</v>
      </c>
      <c r="O1494" s="4">
        <f>YEAR(rozgrywka[[#This Row],[Data_rozgrywki]])</f>
        <v>2020</v>
      </c>
    </row>
    <row r="1495" spans="1:15" x14ac:dyDescent="0.25">
      <c r="A1495">
        <v>1494</v>
      </c>
      <c r="B1495">
        <v>9</v>
      </c>
      <c r="C1495">
        <v>14</v>
      </c>
      <c r="D1495" s="1">
        <v>44121</v>
      </c>
      <c r="E1495">
        <v>13.09</v>
      </c>
      <c r="F1495" t="str">
        <f>VLOOKUP(rozgrywka[[#This Row],[ID_gracza]],gracz[],2,FALSE)</f>
        <v>DerTapfen</v>
      </c>
      <c r="G1495" s="1">
        <f>VLOOKUP(rozgrywka[[#This Row],[ID_gracza]],gracz[],3,FALSE)</f>
        <v>44046</v>
      </c>
      <c r="H1495" t="str">
        <f>VLOOKUP(rozgrywka[[#This Row],[ID_gracza]],gracz[],4,FALSE)</f>
        <v>Niemcy</v>
      </c>
      <c r="I1495" t="str">
        <f>VLOOKUP(rozgrywka[[#This Row],[ID_mapy]],mapa[],2,FALSE)</f>
        <v>Reolka</v>
      </c>
      <c r="J1495" t="str">
        <f>VLOOKUP(rozgrywka[[#This Row],[ID_mapy]],mapa[],3,FALSE)</f>
        <v>Bez Tytułu</v>
      </c>
      <c r="K1495">
        <f>VLOOKUP(rozgrywka[[#This Row],[ID_mapy]],mapa[],4,FALSE)</f>
        <v>6</v>
      </c>
      <c r="L1495">
        <f>VLOOKUP(rozgrywka[[#This Row],[ID_mapy]],mapa[],5,FALSE)</f>
        <v>190</v>
      </c>
      <c r="M1495">
        <f>VLOOKUP(rozgrywka[[#This Row],[ID_mapy]],mapa[],6,FALSE)</f>
        <v>1200</v>
      </c>
      <c r="N1495" s="4">
        <f>MONTH(rozgrywka[[#This Row],[Data_rozgrywki]])</f>
        <v>10</v>
      </c>
      <c r="O1495" s="4">
        <f>YEAR(rozgrywka[[#This Row],[Data_rozgrywki]])</f>
        <v>2020</v>
      </c>
    </row>
    <row r="1496" spans="1:15" x14ac:dyDescent="0.25">
      <c r="A1496">
        <v>1495</v>
      </c>
      <c r="B1496">
        <v>5</v>
      </c>
      <c r="C1496">
        <v>17</v>
      </c>
      <c r="D1496" s="1">
        <v>44122</v>
      </c>
      <c r="E1496">
        <v>60.64</v>
      </c>
      <c r="F1496" t="str">
        <f>VLOOKUP(rozgrywka[[#This Row],[ID_gracza]],gracz[],2,FALSE)</f>
        <v>DJZakrÄt</v>
      </c>
      <c r="G1496" s="1">
        <f>VLOOKUP(rozgrywka[[#This Row],[ID_gracza]],gracz[],3,FALSE)</f>
        <v>44012</v>
      </c>
      <c r="H1496" t="str">
        <f>VLOOKUP(rozgrywka[[#This Row],[ID_gracza]],gracz[],4,FALSE)</f>
        <v>Polska</v>
      </c>
      <c r="I1496" t="str">
        <f>VLOOKUP(rozgrywka[[#This Row],[ID_mapy]],mapa[],2,FALSE)</f>
        <v>Tofik Lis</v>
      </c>
      <c r="J1496" t="str">
        <f>VLOOKUP(rozgrywka[[#This Row],[ID_mapy]],mapa[],3,FALSE)</f>
        <v>Kość-Trąbek</v>
      </c>
      <c r="K1496">
        <f>VLOOKUP(rozgrywka[[#This Row],[ID_mapy]],mapa[],4,FALSE)</f>
        <v>6</v>
      </c>
      <c r="L1496">
        <f>VLOOKUP(rozgrywka[[#This Row],[ID_mapy]],mapa[],5,FALSE)</f>
        <v>160</v>
      </c>
      <c r="M1496">
        <f>VLOOKUP(rozgrywka[[#This Row],[ID_mapy]],mapa[],6,FALSE)</f>
        <v>1200</v>
      </c>
      <c r="N1496" s="4">
        <f>MONTH(rozgrywka[[#This Row],[Data_rozgrywki]])</f>
        <v>10</v>
      </c>
      <c r="O1496" s="4">
        <f>YEAR(rozgrywka[[#This Row],[Data_rozgrywki]])</f>
        <v>2020</v>
      </c>
    </row>
    <row r="1497" spans="1:15" x14ac:dyDescent="0.25">
      <c r="A1497">
        <v>1496</v>
      </c>
      <c r="B1497">
        <v>5</v>
      </c>
      <c r="C1497">
        <v>17</v>
      </c>
      <c r="D1497" s="1">
        <v>44122</v>
      </c>
      <c r="E1497">
        <v>59.31</v>
      </c>
      <c r="F1497" t="str">
        <f>VLOOKUP(rozgrywka[[#This Row],[ID_gracza]],gracz[],2,FALSE)</f>
        <v>DJZakrÄt</v>
      </c>
      <c r="G1497" s="1">
        <f>VLOOKUP(rozgrywka[[#This Row],[ID_gracza]],gracz[],3,FALSE)</f>
        <v>44012</v>
      </c>
      <c r="H1497" t="str">
        <f>VLOOKUP(rozgrywka[[#This Row],[ID_gracza]],gracz[],4,FALSE)</f>
        <v>Polska</v>
      </c>
      <c r="I1497" t="str">
        <f>VLOOKUP(rozgrywka[[#This Row],[ID_mapy]],mapa[],2,FALSE)</f>
        <v>Tofik Lis</v>
      </c>
      <c r="J1497" t="str">
        <f>VLOOKUP(rozgrywka[[#This Row],[ID_mapy]],mapa[],3,FALSE)</f>
        <v>Kość-Trąbek</v>
      </c>
      <c r="K1497">
        <f>VLOOKUP(rozgrywka[[#This Row],[ID_mapy]],mapa[],4,FALSE)</f>
        <v>6</v>
      </c>
      <c r="L1497">
        <f>VLOOKUP(rozgrywka[[#This Row],[ID_mapy]],mapa[],5,FALSE)</f>
        <v>160</v>
      </c>
      <c r="M1497">
        <f>VLOOKUP(rozgrywka[[#This Row],[ID_mapy]],mapa[],6,FALSE)</f>
        <v>1200</v>
      </c>
      <c r="N1497" s="4">
        <f>MONTH(rozgrywka[[#This Row],[Data_rozgrywki]])</f>
        <v>10</v>
      </c>
      <c r="O1497" s="4">
        <f>YEAR(rozgrywka[[#This Row],[Data_rozgrywki]])</f>
        <v>2020</v>
      </c>
    </row>
    <row r="1498" spans="1:15" x14ac:dyDescent="0.25">
      <c r="A1498">
        <v>1497</v>
      </c>
      <c r="B1498">
        <v>5</v>
      </c>
      <c r="C1498">
        <v>17</v>
      </c>
      <c r="D1498" s="1">
        <v>44122</v>
      </c>
      <c r="E1498">
        <v>59.29</v>
      </c>
      <c r="F1498" t="str">
        <f>VLOOKUP(rozgrywka[[#This Row],[ID_gracza]],gracz[],2,FALSE)</f>
        <v>DJZakrÄt</v>
      </c>
      <c r="G1498" s="1">
        <f>VLOOKUP(rozgrywka[[#This Row],[ID_gracza]],gracz[],3,FALSE)</f>
        <v>44012</v>
      </c>
      <c r="H1498" t="str">
        <f>VLOOKUP(rozgrywka[[#This Row],[ID_gracza]],gracz[],4,FALSE)</f>
        <v>Polska</v>
      </c>
      <c r="I1498" t="str">
        <f>VLOOKUP(rozgrywka[[#This Row],[ID_mapy]],mapa[],2,FALSE)</f>
        <v>Tofik Lis</v>
      </c>
      <c r="J1498" t="str">
        <f>VLOOKUP(rozgrywka[[#This Row],[ID_mapy]],mapa[],3,FALSE)</f>
        <v>Kość-Trąbek</v>
      </c>
      <c r="K1498">
        <f>VLOOKUP(rozgrywka[[#This Row],[ID_mapy]],mapa[],4,FALSE)</f>
        <v>6</v>
      </c>
      <c r="L1498">
        <f>VLOOKUP(rozgrywka[[#This Row],[ID_mapy]],mapa[],5,FALSE)</f>
        <v>160</v>
      </c>
      <c r="M1498">
        <f>VLOOKUP(rozgrywka[[#This Row],[ID_mapy]],mapa[],6,FALSE)</f>
        <v>1200</v>
      </c>
      <c r="N1498" s="4">
        <f>MONTH(rozgrywka[[#This Row],[Data_rozgrywki]])</f>
        <v>10</v>
      </c>
      <c r="O1498" s="4">
        <f>YEAR(rozgrywka[[#This Row],[Data_rozgrywki]])</f>
        <v>2020</v>
      </c>
    </row>
    <row r="1499" spans="1:15" x14ac:dyDescent="0.25">
      <c r="A1499">
        <v>1498</v>
      </c>
      <c r="B1499">
        <v>5</v>
      </c>
      <c r="C1499">
        <v>17</v>
      </c>
      <c r="D1499" s="1">
        <v>44122</v>
      </c>
      <c r="E1499">
        <v>98.67</v>
      </c>
      <c r="F1499" t="str">
        <f>VLOOKUP(rozgrywka[[#This Row],[ID_gracza]],gracz[],2,FALSE)</f>
        <v>DJZakrÄt</v>
      </c>
      <c r="G1499" s="1">
        <f>VLOOKUP(rozgrywka[[#This Row],[ID_gracza]],gracz[],3,FALSE)</f>
        <v>44012</v>
      </c>
      <c r="H1499" t="str">
        <f>VLOOKUP(rozgrywka[[#This Row],[ID_gracza]],gracz[],4,FALSE)</f>
        <v>Polska</v>
      </c>
      <c r="I1499" t="str">
        <f>VLOOKUP(rozgrywka[[#This Row],[ID_mapy]],mapa[],2,FALSE)</f>
        <v>Tofik Lis</v>
      </c>
      <c r="J1499" t="str">
        <f>VLOOKUP(rozgrywka[[#This Row],[ID_mapy]],mapa[],3,FALSE)</f>
        <v>Kość-Trąbek</v>
      </c>
      <c r="K1499">
        <f>VLOOKUP(rozgrywka[[#This Row],[ID_mapy]],mapa[],4,FALSE)</f>
        <v>6</v>
      </c>
      <c r="L1499">
        <f>VLOOKUP(rozgrywka[[#This Row],[ID_mapy]],mapa[],5,FALSE)</f>
        <v>160</v>
      </c>
      <c r="M1499">
        <f>VLOOKUP(rozgrywka[[#This Row],[ID_mapy]],mapa[],6,FALSE)</f>
        <v>1200</v>
      </c>
      <c r="N1499" s="4">
        <f>MONTH(rozgrywka[[#This Row],[Data_rozgrywki]])</f>
        <v>10</v>
      </c>
      <c r="O1499" s="4">
        <f>YEAR(rozgrywka[[#This Row],[Data_rozgrywki]])</f>
        <v>2020</v>
      </c>
    </row>
    <row r="1500" spans="1:15" x14ac:dyDescent="0.25">
      <c r="A1500">
        <v>1499</v>
      </c>
      <c r="B1500">
        <v>5</v>
      </c>
      <c r="C1500">
        <v>18</v>
      </c>
      <c r="D1500" s="1">
        <v>44122</v>
      </c>
      <c r="E1500">
        <v>18.13</v>
      </c>
      <c r="F1500" t="str">
        <f>VLOOKUP(rozgrywka[[#This Row],[ID_gracza]],gracz[],2,FALSE)</f>
        <v>DJZakrÄt</v>
      </c>
      <c r="G1500" s="1">
        <f>VLOOKUP(rozgrywka[[#This Row],[ID_gracza]],gracz[],3,FALSE)</f>
        <v>44012</v>
      </c>
      <c r="H1500" t="str">
        <f>VLOOKUP(rozgrywka[[#This Row],[ID_gracza]],gracz[],4,FALSE)</f>
        <v>Polska</v>
      </c>
      <c r="I1500" t="str">
        <f>VLOOKUP(rozgrywka[[#This Row],[ID_mapy]],mapa[],2,FALSE)</f>
        <v>Aviciuś</v>
      </c>
      <c r="J1500" t="str">
        <f>VLOOKUP(rozgrywka[[#This Row],[ID_mapy]],mapa[],3,FALSE)</f>
        <v>Obudź Mnie Proszę</v>
      </c>
      <c r="K1500">
        <f>VLOOKUP(rozgrywka[[#This Row],[ID_mapy]],mapa[],4,FALSE)</f>
        <v>5</v>
      </c>
      <c r="L1500">
        <f>VLOOKUP(rozgrywka[[#This Row],[ID_mapy]],mapa[],5,FALSE)</f>
        <v>124</v>
      </c>
      <c r="M1500">
        <f>VLOOKUP(rozgrywka[[#This Row],[ID_mapy]],mapa[],6,FALSE)</f>
        <v>1000</v>
      </c>
      <c r="N1500" s="4">
        <f>MONTH(rozgrywka[[#This Row],[Data_rozgrywki]])</f>
        <v>10</v>
      </c>
      <c r="O1500" s="4">
        <f>YEAR(rozgrywka[[#This Row],[Data_rozgrywki]])</f>
        <v>2020</v>
      </c>
    </row>
    <row r="1501" spans="1:15" x14ac:dyDescent="0.25">
      <c r="A1501">
        <v>1500</v>
      </c>
      <c r="B1501">
        <v>5</v>
      </c>
      <c r="C1501">
        <v>18</v>
      </c>
      <c r="D1501" s="1">
        <v>44122</v>
      </c>
      <c r="E1501">
        <v>21.37</v>
      </c>
      <c r="F1501" t="str">
        <f>VLOOKUP(rozgrywka[[#This Row],[ID_gracza]],gracz[],2,FALSE)</f>
        <v>DJZakrÄt</v>
      </c>
      <c r="G1501" s="1">
        <f>VLOOKUP(rozgrywka[[#This Row],[ID_gracza]],gracz[],3,FALSE)</f>
        <v>44012</v>
      </c>
      <c r="H1501" t="str">
        <f>VLOOKUP(rozgrywka[[#This Row],[ID_gracza]],gracz[],4,FALSE)</f>
        <v>Polska</v>
      </c>
      <c r="I1501" t="str">
        <f>VLOOKUP(rozgrywka[[#This Row],[ID_mapy]],mapa[],2,FALSE)</f>
        <v>Aviciuś</v>
      </c>
      <c r="J1501" t="str">
        <f>VLOOKUP(rozgrywka[[#This Row],[ID_mapy]],mapa[],3,FALSE)</f>
        <v>Obudź Mnie Proszę</v>
      </c>
      <c r="K1501">
        <f>VLOOKUP(rozgrywka[[#This Row],[ID_mapy]],mapa[],4,FALSE)</f>
        <v>5</v>
      </c>
      <c r="L1501">
        <f>VLOOKUP(rozgrywka[[#This Row],[ID_mapy]],mapa[],5,FALSE)</f>
        <v>124</v>
      </c>
      <c r="M1501">
        <f>VLOOKUP(rozgrywka[[#This Row],[ID_mapy]],mapa[],6,FALSE)</f>
        <v>1000</v>
      </c>
      <c r="N1501" s="4">
        <f>MONTH(rozgrywka[[#This Row],[Data_rozgrywki]])</f>
        <v>10</v>
      </c>
      <c r="O1501" s="4">
        <f>YEAR(rozgrywka[[#This Row],[Data_rozgrywki]])</f>
        <v>2020</v>
      </c>
    </row>
    <row r="1502" spans="1:15" x14ac:dyDescent="0.25">
      <c r="A1502">
        <v>1501</v>
      </c>
      <c r="B1502">
        <v>5</v>
      </c>
      <c r="C1502">
        <v>18</v>
      </c>
      <c r="D1502" s="1">
        <v>44122</v>
      </c>
      <c r="E1502">
        <v>28.94</v>
      </c>
      <c r="F1502" t="str">
        <f>VLOOKUP(rozgrywka[[#This Row],[ID_gracza]],gracz[],2,FALSE)</f>
        <v>DJZakrÄt</v>
      </c>
      <c r="G1502" s="1">
        <f>VLOOKUP(rozgrywka[[#This Row],[ID_gracza]],gracz[],3,FALSE)</f>
        <v>44012</v>
      </c>
      <c r="H1502" t="str">
        <f>VLOOKUP(rozgrywka[[#This Row],[ID_gracza]],gracz[],4,FALSE)</f>
        <v>Polska</v>
      </c>
      <c r="I1502" t="str">
        <f>VLOOKUP(rozgrywka[[#This Row],[ID_mapy]],mapa[],2,FALSE)</f>
        <v>Aviciuś</v>
      </c>
      <c r="J1502" t="str">
        <f>VLOOKUP(rozgrywka[[#This Row],[ID_mapy]],mapa[],3,FALSE)</f>
        <v>Obudź Mnie Proszę</v>
      </c>
      <c r="K1502">
        <f>VLOOKUP(rozgrywka[[#This Row],[ID_mapy]],mapa[],4,FALSE)</f>
        <v>5</v>
      </c>
      <c r="L1502">
        <f>VLOOKUP(rozgrywka[[#This Row],[ID_mapy]],mapa[],5,FALSE)</f>
        <v>124</v>
      </c>
      <c r="M1502">
        <f>VLOOKUP(rozgrywka[[#This Row],[ID_mapy]],mapa[],6,FALSE)</f>
        <v>1000</v>
      </c>
      <c r="N1502" s="4">
        <f>MONTH(rozgrywka[[#This Row],[Data_rozgrywki]])</f>
        <v>10</v>
      </c>
      <c r="O1502" s="4">
        <f>YEAR(rozgrywka[[#This Row],[Data_rozgrywki]])</f>
        <v>2020</v>
      </c>
    </row>
    <row r="1503" spans="1:15" x14ac:dyDescent="0.25">
      <c r="A1503">
        <v>1502</v>
      </c>
      <c r="B1503">
        <v>5</v>
      </c>
      <c r="C1503">
        <v>18</v>
      </c>
      <c r="D1503" s="1">
        <v>44122</v>
      </c>
      <c r="E1503">
        <v>27.26</v>
      </c>
      <c r="F1503" t="str">
        <f>VLOOKUP(rozgrywka[[#This Row],[ID_gracza]],gracz[],2,FALSE)</f>
        <v>DJZakrÄt</v>
      </c>
      <c r="G1503" s="1">
        <f>VLOOKUP(rozgrywka[[#This Row],[ID_gracza]],gracz[],3,FALSE)</f>
        <v>44012</v>
      </c>
      <c r="H1503" t="str">
        <f>VLOOKUP(rozgrywka[[#This Row],[ID_gracza]],gracz[],4,FALSE)</f>
        <v>Polska</v>
      </c>
      <c r="I1503" t="str">
        <f>VLOOKUP(rozgrywka[[#This Row],[ID_mapy]],mapa[],2,FALSE)</f>
        <v>Aviciuś</v>
      </c>
      <c r="J1503" t="str">
        <f>VLOOKUP(rozgrywka[[#This Row],[ID_mapy]],mapa[],3,FALSE)</f>
        <v>Obudź Mnie Proszę</v>
      </c>
      <c r="K1503">
        <f>VLOOKUP(rozgrywka[[#This Row],[ID_mapy]],mapa[],4,FALSE)</f>
        <v>5</v>
      </c>
      <c r="L1503">
        <f>VLOOKUP(rozgrywka[[#This Row],[ID_mapy]],mapa[],5,FALSE)</f>
        <v>124</v>
      </c>
      <c r="M1503">
        <f>VLOOKUP(rozgrywka[[#This Row],[ID_mapy]],mapa[],6,FALSE)</f>
        <v>1000</v>
      </c>
      <c r="N1503" s="4">
        <f>MONTH(rozgrywka[[#This Row],[Data_rozgrywki]])</f>
        <v>10</v>
      </c>
      <c r="O1503" s="4">
        <f>YEAR(rozgrywka[[#This Row],[Data_rozgrywki]])</f>
        <v>2020</v>
      </c>
    </row>
    <row r="1504" spans="1:15" x14ac:dyDescent="0.25">
      <c r="A1504">
        <v>1503</v>
      </c>
      <c r="B1504">
        <v>9</v>
      </c>
      <c r="C1504">
        <v>14</v>
      </c>
      <c r="D1504" s="1">
        <v>44123</v>
      </c>
      <c r="E1504">
        <v>23.37</v>
      </c>
      <c r="F1504" t="str">
        <f>VLOOKUP(rozgrywka[[#This Row],[ID_gracza]],gracz[],2,FALSE)</f>
        <v>DerTapfen</v>
      </c>
      <c r="G1504" s="1">
        <f>VLOOKUP(rozgrywka[[#This Row],[ID_gracza]],gracz[],3,FALSE)</f>
        <v>44046</v>
      </c>
      <c r="H1504" t="str">
        <f>VLOOKUP(rozgrywka[[#This Row],[ID_gracza]],gracz[],4,FALSE)</f>
        <v>Niemcy</v>
      </c>
      <c r="I1504" t="str">
        <f>VLOOKUP(rozgrywka[[#This Row],[ID_mapy]],mapa[],2,FALSE)</f>
        <v>Reolka</v>
      </c>
      <c r="J1504" t="str">
        <f>VLOOKUP(rozgrywka[[#This Row],[ID_mapy]],mapa[],3,FALSE)</f>
        <v>Bez Tytułu</v>
      </c>
      <c r="K1504">
        <f>VLOOKUP(rozgrywka[[#This Row],[ID_mapy]],mapa[],4,FALSE)</f>
        <v>6</v>
      </c>
      <c r="L1504">
        <f>VLOOKUP(rozgrywka[[#This Row],[ID_mapy]],mapa[],5,FALSE)</f>
        <v>190</v>
      </c>
      <c r="M1504">
        <f>VLOOKUP(rozgrywka[[#This Row],[ID_mapy]],mapa[],6,FALSE)</f>
        <v>1200</v>
      </c>
      <c r="N1504" s="4">
        <f>MONTH(rozgrywka[[#This Row],[Data_rozgrywki]])</f>
        <v>10</v>
      </c>
      <c r="O1504" s="4">
        <f>YEAR(rozgrywka[[#This Row],[Data_rozgrywki]])</f>
        <v>2020</v>
      </c>
    </row>
    <row r="1505" spans="1:15" x14ac:dyDescent="0.25">
      <c r="A1505">
        <v>1504</v>
      </c>
      <c r="B1505">
        <v>9</v>
      </c>
      <c r="C1505">
        <v>14</v>
      </c>
      <c r="D1505" s="1">
        <v>44123</v>
      </c>
      <c r="E1505">
        <v>31.3</v>
      </c>
      <c r="F1505" t="str">
        <f>VLOOKUP(rozgrywka[[#This Row],[ID_gracza]],gracz[],2,FALSE)</f>
        <v>DerTapfen</v>
      </c>
      <c r="G1505" s="1">
        <f>VLOOKUP(rozgrywka[[#This Row],[ID_gracza]],gracz[],3,FALSE)</f>
        <v>44046</v>
      </c>
      <c r="H1505" t="str">
        <f>VLOOKUP(rozgrywka[[#This Row],[ID_gracza]],gracz[],4,FALSE)</f>
        <v>Niemcy</v>
      </c>
      <c r="I1505" t="str">
        <f>VLOOKUP(rozgrywka[[#This Row],[ID_mapy]],mapa[],2,FALSE)</f>
        <v>Reolka</v>
      </c>
      <c r="J1505" t="str">
        <f>VLOOKUP(rozgrywka[[#This Row],[ID_mapy]],mapa[],3,FALSE)</f>
        <v>Bez Tytułu</v>
      </c>
      <c r="K1505">
        <f>VLOOKUP(rozgrywka[[#This Row],[ID_mapy]],mapa[],4,FALSE)</f>
        <v>6</v>
      </c>
      <c r="L1505">
        <f>VLOOKUP(rozgrywka[[#This Row],[ID_mapy]],mapa[],5,FALSE)</f>
        <v>190</v>
      </c>
      <c r="M1505">
        <f>VLOOKUP(rozgrywka[[#This Row],[ID_mapy]],mapa[],6,FALSE)</f>
        <v>1200</v>
      </c>
      <c r="N1505" s="4">
        <f>MONTH(rozgrywka[[#This Row],[Data_rozgrywki]])</f>
        <v>10</v>
      </c>
      <c r="O1505" s="4">
        <f>YEAR(rozgrywka[[#This Row],[Data_rozgrywki]])</f>
        <v>2020</v>
      </c>
    </row>
    <row r="1506" spans="1:15" x14ac:dyDescent="0.25">
      <c r="A1506">
        <v>1505</v>
      </c>
      <c r="B1506">
        <v>9</v>
      </c>
      <c r="C1506">
        <v>14</v>
      </c>
      <c r="D1506" s="1">
        <v>44123</v>
      </c>
      <c r="E1506">
        <v>36.299999999999997</v>
      </c>
      <c r="F1506" t="str">
        <f>VLOOKUP(rozgrywka[[#This Row],[ID_gracza]],gracz[],2,FALSE)</f>
        <v>DerTapfen</v>
      </c>
      <c r="G1506" s="1">
        <f>VLOOKUP(rozgrywka[[#This Row],[ID_gracza]],gracz[],3,FALSE)</f>
        <v>44046</v>
      </c>
      <c r="H1506" t="str">
        <f>VLOOKUP(rozgrywka[[#This Row],[ID_gracza]],gracz[],4,FALSE)</f>
        <v>Niemcy</v>
      </c>
      <c r="I1506" t="str">
        <f>VLOOKUP(rozgrywka[[#This Row],[ID_mapy]],mapa[],2,FALSE)</f>
        <v>Reolka</v>
      </c>
      <c r="J1506" t="str">
        <f>VLOOKUP(rozgrywka[[#This Row],[ID_mapy]],mapa[],3,FALSE)</f>
        <v>Bez Tytułu</v>
      </c>
      <c r="K1506">
        <f>VLOOKUP(rozgrywka[[#This Row],[ID_mapy]],mapa[],4,FALSE)</f>
        <v>6</v>
      </c>
      <c r="L1506">
        <f>VLOOKUP(rozgrywka[[#This Row],[ID_mapy]],mapa[],5,FALSE)</f>
        <v>190</v>
      </c>
      <c r="M1506">
        <f>VLOOKUP(rozgrywka[[#This Row],[ID_mapy]],mapa[],6,FALSE)</f>
        <v>1200</v>
      </c>
      <c r="N1506" s="4">
        <f>MONTH(rozgrywka[[#This Row],[Data_rozgrywki]])</f>
        <v>10</v>
      </c>
      <c r="O1506" s="4">
        <f>YEAR(rozgrywka[[#This Row],[Data_rozgrywki]])</f>
        <v>2020</v>
      </c>
    </row>
    <row r="1507" spans="1:15" x14ac:dyDescent="0.25">
      <c r="A1507">
        <v>1506</v>
      </c>
      <c r="B1507">
        <v>5</v>
      </c>
      <c r="C1507">
        <v>18</v>
      </c>
      <c r="D1507" s="1">
        <v>44124</v>
      </c>
      <c r="E1507">
        <v>54.33</v>
      </c>
      <c r="F1507" t="str">
        <f>VLOOKUP(rozgrywka[[#This Row],[ID_gracza]],gracz[],2,FALSE)</f>
        <v>DJZakrÄt</v>
      </c>
      <c r="G1507" s="1">
        <f>VLOOKUP(rozgrywka[[#This Row],[ID_gracza]],gracz[],3,FALSE)</f>
        <v>44012</v>
      </c>
      <c r="H1507" t="str">
        <f>VLOOKUP(rozgrywka[[#This Row],[ID_gracza]],gracz[],4,FALSE)</f>
        <v>Polska</v>
      </c>
      <c r="I1507" t="str">
        <f>VLOOKUP(rozgrywka[[#This Row],[ID_mapy]],mapa[],2,FALSE)</f>
        <v>Aviciuś</v>
      </c>
      <c r="J1507" t="str">
        <f>VLOOKUP(rozgrywka[[#This Row],[ID_mapy]],mapa[],3,FALSE)</f>
        <v>Obudź Mnie Proszę</v>
      </c>
      <c r="K1507">
        <f>VLOOKUP(rozgrywka[[#This Row],[ID_mapy]],mapa[],4,FALSE)</f>
        <v>5</v>
      </c>
      <c r="L1507">
        <f>VLOOKUP(rozgrywka[[#This Row],[ID_mapy]],mapa[],5,FALSE)</f>
        <v>124</v>
      </c>
      <c r="M1507">
        <f>VLOOKUP(rozgrywka[[#This Row],[ID_mapy]],mapa[],6,FALSE)</f>
        <v>1000</v>
      </c>
      <c r="N1507" s="4">
        <f>MONTH(rozgrywka[[#This Row],[Data_rozgrywki]])</f>
        <v>10</v>
      </c>
      <c r="O1507" s="4">
        <f>YEAR(rozgrywka[[#This Row],[Data_rozgrywki]])</f>
        <v>2020</v>
      </c>
    </row>
    <row r="1508" spans="1:15" x14ac:dyDescent="0.25">
      <c r="A1508">
        <v>1507</v>
      </c>
      <c r="B1508">
        <v>9</v>
      </c>
      <c r="C1508">
        <v>14</v>
      </c>
      <c r="D1508" s="1">
        <v>44125</v>
      </c>
      <c r="E1508">
        <v>46.61</v>
      </c>
      <c r="F1508" t="str">
        <f>VLOOKUP(rozgrywka[[#This Row],[ID_gracza]],gracz[],2,FALSE)</f>
        <v>DerTapfen</v>
      </c>
      <c r="G1508" s="1">
        <f>VLOOKUP(rozgrywka[[#This Row],[ID_gracza]],gracz[],3,FALSE)</f>
        <v>44046</v>
      </c>
      <c r="H1508" t="str">
        <f>VLOOKUP(rozgrywka[[#This Row],[ID_gracza]],gracz[],4,FALSE)</f>
        <v>Niemcy</v>
      </c>
      <c r="I1508" t="str">
        <f>VLOOKUP(rozgrywka[[#This Row],[ID_mapy]],mapa[],2,FALSE)</f>
        <v>Reolka</v>
      </c>
      <c r="J1508" t="str">
        <f>VLOOKUP(rozgrywka[[#This Row],[ID_mapy]],mapa[],3,FALSE)</f>
        <v>Bez Tytułu</v>
      </c>
      <c r="K1508">
        <f>VLOOKUP(rozgrywka[[#This Row],[ID_mapy]],mapa[],4,FALSE)</f>
        <v>6</v>
      </c>
      <c r="L1508">
        <f>VLOOKUP(rozgrywka[[#This Row],[ID_mapy]],mapa[],5,FALSE)</f>
        <v>190</v>
      </c>
      <c r="M1508">
        <f>VLOOKUP(rozgrywka[[#This Row],[ID_mapy]],mapa[],6,FALSE)</f>
        <v>1200</v>
      </c>
      <c r="N1508" s="4">
        <f>MONTH(rozgrywka[[#This Row],[Data_rozgrywki]])</f>
        <v>10</v>
      </c>
      <c r="O1508" s="4">
        <f>YEAR(rozgrywka[[#This Row],[Data_rozgrywki]])</f>
        <v>2020</v>
      </c>
    </row>
    <row r="1509" spans="1:15" x14ac:dyDescent="0.25">
      <c r="A1509">
        <v>1508</v>
      </c>
      <c r="B1509">
        <v>9</v>
      </c>
      <c r="C1509">
        <v>14</v>
      </c>
      <c r="D1509" s="1">
        <v>44125</v>
      </c>
      <c r="E1509">
        <v>60.61</v>
      </c>
      <c r="F1509" t="str">
        <f>VLOOKUP(rozgrywka[[#This Row],[ID_gracza]],gracz[],2,FALSE)</f>
        <v>DerTapfen</v>
      </c>
      <c r="G1509" s="1">
        <f>VLOOKUP(rozgrywka[[#This Row],[ID_gracza]],gracz[],3,FALSE)</f>
        <v>44046</v>
      </c>
      <c r="H1509" t="str">
        <f>VLOOKUP(rozgrywka[[#This Row],[ID_gracza]],gracz[],4,FALSE)</f>
        <v>Niemcy</v>
      </c>
      <c r="I1509" t="str">
        <f>VLOOKUP(rozgrywka[[#This Row],[ID_mapy]],mapa[],2,FALSE)</f>
        <v>Reolka</v>
      </c>
      <c r="J1509" t="str">
        <f>VLOOKUP(rozgrywka[[#This Row],[ID_mapy]],mapa[],3,FALSE)</f>
        <v>Bez Tytułu</v>
      </c>
      <c r="K1509">
        <f>VLOOKUP(rozgrywka[[#This Row],[ID_mapy]],mapa[],4,FALSE)</f>
        <v>6</v>
      </c>
      <c r="L1509">
        <f>VLOOKUP(rozgrywka[[#This Row],[ID_mapy]],mapa[],5,FALSE)</f>
        <v>190</v>
      </c>
      <c r="M1509">
        <f>VLOOKUP(rozgrywka[[#This Row],[ID_mapy]],mapa[],6,FALSE)</f>
        <v>1200</v>
      </c>
      <c r="N1509" s="4">
        <f>MONTH(rozgrywka[[#This Row],[Data_rozgrywki]])</f>
        <v>10</v>
      </c>
      <c r="O1509" s="4">
        <f>YEAR(rozgrywka[[#This Row],[Data_rozgrywki]])</f>
        <v>2020</v>
      </c>
    </row>
    <row r="1510" spans="1:15" x14ac:dyDescent="0.25">
      <c r="A1510">
        <v>1509</v>
      </c>
      <c r="B1510">
        <v>9</v>
      </c>
      <c r="C1510">
        <v>14</v>
      </c>
      <c r="D1510" s="1">
        <v>44125</v>
      </c>
      <c r="E1510">
        <v>47.86</v>
      </c>
      <c r="F1510" t="str">
        <f>VLOOKUP(rozgrywka[[#This Row],[ID_gracza]],gracz[],2,FALSE)</f>
        <v>DerTapfen</v>
      </c>
      <c r="G1510" s="1">
        <f>VLOOKUP(rozgrywka[[#This Row],[ID_gracza]],gracz[],3,FALSE)</f>
        <v>44046</v>
      </c>
      <c r="H1510" t="str">
        <f>VLOOKUP(rozgrywka[[#This Row],[ID_gracza]],gracz[],4,FALSE)</f>
        <v>Niemcy</v>
      </c>
      <c r="I1510" t="str">
        <f>VLOOKUP(rozgrywka[[#This Row],[ID_mapy]],mapa[],2,FALSE)</f>
        <v>Reolka</v>
      </c>
      <c r="J1510" t="str">
        <f>VLOOKUP(rozgrywka[[#This Row],[ID_mapy]],mapa[],3,FALSE)</f>
        <v>Bez Tytułu</v>
      </c>
      <c r="K1510">
        <f>VLOOKUP(rozgrywka[[#This Row],[ID_mapy]],mapa[],4,FALSE)</f>
        <v>6</v>
      </c>
      <c r="L1510">
        <f>VLOOKUP(rozgrywka[[#This Row],[ID_mapy]],mapa[],5,FALSE)</f>
        <v>190</v>
      </c>
      <c r="M1510">
        <f>VLOOKUP(rozgrywka[[#This Row],[ID_mapy]],mapa[],6,FALSE)</f>
        <v>1200</v>
      </c>
      <c r="N1510" s="4">
        <f>MONTH(rozgrywka[[#This Row],[Data_rozgrywki]])</f>
        <v>10</v>
      </c>
      <c r="O1510" s="4">
        <f>YEAR(rozgrywka[[#This Row],[Data_rozgrywki]])</f>
        <v>2020</v>
      </c>
    </row>
    <row r="1511" spans="1:15" x14ac:dyDescent="0.25">
      <c r="A1511">
        <v>1510</v>
      </c>
      <c r="B1511">
        <v>9</v>
      </c>
      <c r="C1511">
        <v>14</v>
      </c>
      <c r="D1511" s="1">
        <v>44125</v>
      </c>
      <c r="E1511">
        <v>62.56</v>
      </c>
      <c r="F1511" t="str">
        <f>VLOOKUP(rozgrywka[[#This Row],[ID_gracza]],gracz[],2,FALSE)</f>
        <v>DerTapfen</v>
      </c>
      <c r="G1511" s="1">
        <f>VLOOKUP(rozgrywka[[#This Row],[ID_gracza]],gracz[],3,FALSE)</f>
        <v>44046</v>
      </c>
      <c r="H1511" t="str">
        <f>VLOOKUP(rozgrywka[[#This Row],[ID_gracza]],gracz[],4,FALSE)</f>
        <v>Niemcy</v>
      </c>
      <c r="I1511" t="str">
        <f>VLOOKUP(rozgrywka[[#This Row],[ID_mapy]],mapa[],2,FALSE)</f>
        <v>Reolka</v>
      </c>
      <c r="J1511" t="str">
        <f>VLOOKUP(rozgrywka[[#This Row],[ID_mapy]],mapa[],3,FALSE)</f>
        <v>Bez Tytułu</v>
      </c>
      <c r="K1511">
        <f>VLOOKUP(rozgrywka[[#This Row],[ID_mapy]],mapa[],4,FALSE)</f>
        <v>6</v>
      </c>
      <c r="L1511">
        <f>VLOOKUP(rozgrywka[[#This Row],[ID_mapy]],mapa[],5,FALSE)</f>
        <v>190</v>
      </c>
      <c r="M1511">
        <f>VLOOKUP(rozgrywka[[#This Row],[ID_mapy]],mapa[],6,FALSE)</f>
        <v>1200</v>
      </c>
      <c r="N1511" s="4">
        <f>MONTH(rozgrywka[[#This Row],[Data_rozgrywki]])</f>
        <v>10</v>
      </c>
      <c r="O1511" s="4">
        <f>YEAR(rozgrywka[[#This Row],[Data_rozgrywki]])</f>
        <v>2020</v>
      </c>
    </row>
    <row r="1512" spans="1:15" x14ac:dyDescent="0.25">
      <c r="A1512">
        <v>1511</v>
      </c>
      <c r="B1512">
        <v>9</v>
      </c>
      <c r="C1512">
        <v>14</v>
      </c>
      <c r="D1512" s="1">
        <v>44125</v>
      </c>
      <c r="E1512">
        <v>64.5</v>
      </c>
      <c r="F1512" t="str">
        <f>VLOOKUP(rozgrywka[[#This Row],[ID_gracza]],gracz[],2,FALSE)</f>
        <v>DerTapfen</v>
      </c>
      <c r="G1512" s="1">
        <f>VLOOKUP(rozgrywka[[#This Row],[ID_gracza]],gracz[],3,FALSE)</f>
        <v>44046</v>
      </c>
      <c r="H1512" t="str">
        <f>VLOOKUP(rozgrywka[[#This Row],[ID_gracza]],gracz[],4,FALSE)</f>
        <v>Niemcy</v>
      </c>
      <c r="I1512" t="str">
        <f>VLOOKUP(rozgrywka[[#This Row],[ID_mapy]],mapa[],2,FALSE)</f>
        <v>Reolka</v>
      </c>
      <c r="J1512" t="str">
        <f>VLOOKUP(rozgrywka[[#This Row],[ID_mapy]],mapa[],3,FALSE)</f>
        <v>Bez Tytułu</v>
      </c>
      <c r="K1512">
        <f>VLOOKUP(rozgrywka[[#This Row],[ID_mapy]],mapa[],4,FALSE)</f>
        <v>6</v>
      </c>
      <c r="L1512">
        <f>VLOOKUP(rozgrywka[[#This Row],[ID_mapy]],mapa[],5,FALSE)</f>
        <v>190</v>
      </c>
      <c r="M1512">
        <f>VLOOKUP(rozgrywka[[#This Row],[ID_mapy]],mapa[],6,FALSE)</f>
        <v>1200</v>
      </c>
      <c r="N1512" s="4">
        <f>MONTH(rozgrywka[[#This Row],[Data_rozgrywki]])</f>
        <v>10</v>
      </c>
      <c r="O1512" s="4">
        <f>YEAR(rozgrywka[[#This Row],[Data_rozgrywki]])</f>
        <v>2020</v>
      </c>
    </row>
    <row r="1513" spans="1:15" x14ac:dyDescent="0.25">
      <c r="A1513">
        <v>1512</v>
      </c>
      <c r="B1513">
        <v>9</v>
      </c>
      <c r="C1513">
        <v>14</v>
      </c>
      <c r="D1513" s="1">
        <v>44125</v>
      </c>
      <c r="E1513">
        <v>77.75</v>
      </c>
      <c r="F1513" t="str">
        <f>VLOOKUP(rozgrywka[[#This Row],[ID_gracza]],gracz[],2,FALSE)</f>
        <v>DerTapfen</v>
      </c>
      <c r="G1513" s="1">
        <f>VLOOKUP(rozgrywka[[#This Row],[ID_gracza]],gracz[],3,FALSE)</f>
        <v>44046</v>
      </c>
      <c r="H1513" t="str">
        <f>VLOOKUP(rozgrywka[[#This Row],[ID_gracza]],gracz[],4,FALSE)</f>
        <v>Niemcy</v>
      </c>
      <c r="I1513" t="str">
        <f>VLOOKUP(rozgrywka[[#This Row],[ID_mapy]],mapa[],2,FALSE)</f>
        <v>Reolka</v>
      </c>
      <c r="J1513" t="str">
        <f>VLOOKUP(rozgrywka[[#This Row],[ID_mapy]],mapa[],3,FALSE)</f>
        <v>Bez Tytułu</v>
      </c>
      <c r="K1513">
        <f>VLOOKUP(rozgrywka[[#This Row],[ID_mapy]],mapa[],4,FALSE)</f>
        <v>6</v>
      </c>
      <c r="L1513">
        <f>VLOOKUP(rozgrywka[[#This Row],[ID_mapy]],mapa[],5,FALSE)</f>
        <v>190</v>
      </c>
      <c r="M1513">
        <f>VLOOKUP(rozgrywka[[#This Row],[ID_mapy]],mapa[],6,FALSE)</f>
        <v>1200</v>
      </c>
      <c r="N1513" s="4">
        <f>MONTH(rozgrywka[[#This Row],[Data_rozgrywki]])</f>
        <v>10</v>
      </c>
      <c r="O1513" s="4">
        <f>YEAR(rozgrywka[[#This Row],[Data_rozgrywki]])</f>
        <v>2020</v>
      </c>
    </row>
    <row r="1514" spans="1:15" x14ac:dyDescent="0.25">
      <c r="A1514">
        <v>1513</v>
      </c>
      <c r="B1514">
        <v>9</v>
      </c>
      <c r="C1514">
        <v>15</v>
      </c>
      <c r="D1514" s="1">
        <v>44125</v>
      </c>
      <c r="E1514">
        <v>10.92</v>
      </c>
      <c r="F1514" t="str">
        <f>VLOOKUP(rozgrywka[[#This Row],[ID_gracza]],gracz[],2,FALSE)</f>
        <v>DerTapfen</v>
      </c>
      <c r="G1514" s="1">
        <f>VLOOKUP(rozgrywka[[#This Row],[ID_gracza]],gracz[],3,FALSE)</f>
        <v>44046</v>
      </c>
      <c r="H1514" t="str">
        <f>VLOOKUP(rozgrywka[[#This Row],[ID_gracza]],gracz[],4,FALSE)</f>
        <v>Niemcy</v>
      </c>
      <c r="I1514" t="str">
        <f>VLOOKUP(rozgrywka[[#This Row],[ID_mapy]],mapa[],2,FALSE)</f>
        <v>Pan Daft</v>
      </c>
      <c r="J1514" t="str">
        <f>VLOOKUP(rozgrywka[[#This Row],[ID_mapy]],mapa[],3,FALSE)</f>
        <v>Twardziej, Lepiej, Szybciej, Mocniej</v>
      </c>
      <c r="K1514">
        <f>VLOOKUP(rozgrywka[[#This Row],[ID_mapy]],mapa[],4,FALSE)</f>
        <v>5</v>
      </c>
      <c r="L1514">
        <f>VLOOKUP(rozgrywka[[#This Row],[ID_mapy]],mapa[],5,FALSE)</f>
        <v>123</v>
      </c>
      <c r="M1514">
        <f>VLOOKUP(rozgrywka[[#This Row],[ID_mapy]],mapa[],6,FALSE)</f>
        <v>1000</v>
      </c>
      <c r="N1514" s="4">
        <f>MONTH(rozgrywka[[#This Row],[Data_rozgrywki]])</f>
        <v>10</v>
      </c>
      <c r="O1514" s="4">
        <f>YEAR(rozgrywka[[#This Row],[Data_rozgrywki]])</f>
        <v>2020</v>
      </c>
    </row>
    <row r="1515" spans="1:15" x14ac:dyDescent="0.25">
      <c r="A1515">
        <v>1514</v>
      </c>
      <c r="B1515">
        <v>9</v>
      </c>
      <c r="C1515">
        <v>15</v>
      </c>
      <c r="D1515" s="1">
        <v>44125</v>
      </c>
      <c r="E1515">
        <v>24.88</v>
      </c>
      <c r="F1515" t="str">
        <f>VLOOKUP(rozgrywka[[#This Row],[ID_gracza]],gracz[],2,FALSE)</f>
        <v>DerTapfen</v>
      </c>
      <c r="G1515" s="1">
        <f>VLOOKUP(rozgrywka[[#This Row],[ID_gracza]],gracz[],3,FALSE)</f>
        <v>44046</v>
      </c>
      <c r="H1515" t="str">
        <f>VLOOKUP(rozgrywka[[#This Row],[ID_gracza]],gracz[],4,FALSE)</f>
        <v>Niemcy</v>
      </c>
      <c r="I1515" t="str">
        <f>VLOOKUP(rozgrywka[[#This Row],[ID_mapy]],mapa[],2,FALSE)</f>
        <v>Pan Daft</v>
      </c>
      <c r="J1515" t="str">
        <f>VLOOKUP(rozgrywka[[#This Row],[ID_mapy]],mapa[],3,FALSE)</f>
        <v>Twardziej, Lepiej, Szybciej, Mocniej</v>
      </c>
      <c r="K1515">
        <f>VLOOKUP(rozgrywka[[#This Row],[ID_mapy]],mapa[],4,FALSE)</f>
        <v>5</v>
      </c>
      <c r="L1515">
        <f>VLOOKUP(rozgrywka[[#This Row],[ID_mapy]],mapa[],5,FALSE)</f>
        <v>123</v>
      </c>
      <c r="M1515">
        <f>VLOOKUP(rozgrywka[[#This Row],[ID_mapy]],mapa[],6,FALSE)</f>
        <v>1000</v>
      </c>
      <c r="N1515" s="4">
        <f>MONTH(rozgrywka[[#This Row],[Data_rozgrywki]])</f>
        <v>10</v>
      </c>
      <c r="O1515" s="4">
        <f>YEAR(rozgrywka[[#This Row],[Data_rozgrywki]])</f>
        <v>2020</v>
      </c>
    </row>
    <row r="1516" spans="1:15" x14ac:dyDescent="0.25">
      <c r="A1516">
        <v>1515</v>
      </c>
      <c r="B1516">
        <v>9</v>
      </c>
      <c r="C1516">
        <v>15</v>
      </c>
      <c r="D1516" s="1">
        <v>44125</v>
      </c>
      <c r="E1516">
        <v>35.44</v>
      </c>
      <c r="F1516" t="str">
        <f>VLOOKUP(rozgrywka[[#This Row],[ID_gracza]],gracz[],2,FALSE)</f>
        <v>DerTapfen</v>
      </c>
      <c r="G1516" s="1">
        <f>VLOOKUP(rozgrywka[[#This Row],[ID_gracza]],gracz[],3,FALSE)</f>
        <v>44046</v>
      </c>
      <c r="H1516" t="str">
        <f>VLOOKUP(rozgrywka[[#This Row],[ID_gracza]],gracz[],4,FALSE)</f>
        <v>Niemcy</v>
      </c>
      <c r="I1516" t="str">
        <f>VLOOKUP(rozgrywka[[#This Row],[ID_mapy]],mapa[],2,FALSE)</f>
        <v>Pan Daft</v>
      </c>
      <c r="J1516" t="str">
        <f>VLOOKUP(rozgrywka[[#This Row],[ID_mapy]],mapa[],3,FALSE)</f>
        <v>Twardziej, Lepiej, Szybciej, Mocniej</v>
      </c>
      <c r="K1516">
        <f>VLOOKUP(rozgrywka[[#This Row],[ID_mapy]],mapa[],4,FALSE)</f>
        <v>5</v>
      </c>
      <c r="L1516">
        <f>VLOOKUP(rozgrywka[[#This Row],[ID_mapy]],mapa[],5,FALSE)</f>
        <v>123</v>
      </c>
      <c r="M1516">
        <f>VLOOKUP(rozgrywka[[#This Row],[ID_mapy]],mapa[],6,FALSE)</f>
        <v>1000</v>
      </c>
      <c r="N1516" s="4">
        <f>MONTH(rozgrywka[[#This Row],[Data_rozgrywki]])</f>
        <v>10</v>
      </c>
      <c r="O1516" s="4">
        <f>YEAR(rozgrywka[[#This Row],[Data_rozgrywki]])</f>
        <v>2020</v>
      </c>
    </row>
    <row r="1517" spans="1:15" x14ac:dyDescent="0.25">
      <c r="A1517">
        <v>1516</v>
      </c>
      <c r="B1517">
        <v>5</v>
      </c>
      <c r="C1517">
        <v>18</v>
      </c>
      <c r="D1517" s="1">
        <v>44126</v>
      </c>
      <c r="E1517">
        <v>58.83</v>
      </c>
      <c r="F1517" t="str">
        <f>VLOOKUP(rozgrywka[[#This Row],[ID_gracza]],gracz[],2,FALSE)</f>
        <v>DJZakrÄt</v>
      </c>
      <c r="G1517" s="1">
        <f>VLOOKUP(rozgrywka[[#This Row],[ID_gracza]],gracz[],3,FALSE)</f>
        <v>44012</v>
      </c>
      <c r="H1517" t="str">
        <f>VLOOKUP(rozgrywka[[#This Row],[ID_gracza]],gracz[],4,FALSE)</f>
        <v>Polska</v>
      </c>
      <c r="I1517" t="str">
        <f>VLOOKUP(rozgrywka[[#This Row],[ID_mapy]],mapa[],2,FALSE)</f>
        <v>Aviciuś</v>
      </c>
      <c r="J1517" t="str">
        <f>VLOOKUP(rozgrywka[[#This Row],[ID_mapy]],mapa[],3,FALSE)</f>
        <v>Obudź Mnie Proszę</v>
      </c>
      <c r="K1517">
        <f>VLOOKUP(rozgrywka[[#This Row],[ID_mapy]],mapa[],4,FALSE)</f>
        <v>5</v>
      </c>
      <c r="L1517">
        <f>VLOOKUP(rozgrywka[[#This Row],[ID_mapy]],mapa[],5,FALSE)</f>
        <v>124</v>
      </c>
      <c r="M1517">
        <f>VLOOKUP(rozgrywka[[#This Row],[ID_mapy]],mapa[],6,FALSE)</f>
        <v>1000</v>
      </c>
      <c r="N1517" s="4">
        <f>MONTH(rozgrywka[[#This Row],[Data_rozgrywki]])</f>
        <v>10</v>
      </c>
      <c r="O1517" s="4">
        <f>YEAR(rozgrywka[[#This Row],[Data_rozgrywki]])</f>
        <v>2020</v>
      </c>
    </row>
    <row r="1518" spans="1:15" x14ac:dyDescent="0.25">
      <c r="A1518">
        <v>1517</v>
      </c>
      <c r="B1518">
        <v>5</v>
      </c>
      <c r="C1518">
        <v>18</v>
      </c>
      <c r="D1518" s="1">
        <v>44126</v>
      </c>
      <c r="E1518">
        <v>72.650000000000006</v>
      </c>
      <c r="F1518" t="str">
        <f>VLOOKUP(rozgrywka[[#This Row],[ID_gracza]],gracz[],2,FALSE)</f>
        <v>DJZakrÄt</v>
      </c>
      <c r="G1518" s="1">
        <f>VLOOKUP(rozgrywka[[#This Row],[ID_gracza]],gracz[],3,FALSE)</f>
        <v>44012</v>
      </c>
      <c r="H1518" t="str">
        <f>VLOOKUP(rozgrywka[[#This Row],[ID_gracza]],gracz[],4,FALSE)</f>
        <v>Polska</v>
      </c>
      <c r="I1518" t="str">
        <f>VLOOKUP(rozgrywka[[#This Row],[ID_mapy]],mapa[],2,FALSE)</f>
        <v>Aviciuś</v>
      </c>
      <c r="J1518" t="str">
        <f>VLOOKUP(rozgrywka[[#This Row],[ID_mapy]],mapa[],3,FALSE)</f>
        <v>Obudź Mnie Proszę</v>
      </c>
      <c r="K1518">
        <f>VLOOKUP(rozgrywka[[#This Row],[ID_mapy]],mapa[],4,FALSE)</f>
        <v>5</v>
      </c>
      <c r="L1518">
        <f>VLOOKUP(rozgrywka[[#This Row],[ID_mapy]],mapa[],5,FALSE)</f>
        <v>124</v>
      </c>
      <c r="M1518">
        <f>VLOOKUP(rozgrywka[[#This Row],[ID_mapy]],mapa[],6,FALSE)</f>
        <v>1000</v>
      </c>
      <c r="N1518" s="4">
        <f>MONTH(rozgrywka[[#This Row],[Data_rozgrywki]])</f>
        <v>10</v>
      </c>
      <c r="O1518" s="4">
        <f>YEAR(rozgrywka[[#This Row],[Data_rozgrywki]])</f>
        <v>2020</v>
      </c>
    </row>
    <row r="1519" spans="1:15" x14ac:dyDescent="0.25">
      <c r="A1519">
        <v>1518</v>
      </c>
      <c r="B1519">
        <v>5</v>
      </c>
      <c r="C1519">
        <v>18</v>
      </c>
      <c r="D1519" s="1">
        <v>44126</v>
      </c>
      <c r="E1519">
        <v>62.01</v>
      </c>
      <c r="F1519" t="str">
        <f>VLOOKUP(rozgrywka[[#This Row],[ID_gracza]],gracz[],2,FALSE)</f>
        <v>DJZakrÄt</v>
      </c>
      <c r="G1519" s="1">
        <f>VLOOKUP(rozgrywka[[#This Row],[ID_gracza]],gracz[],3,FALSE)</f>
        <v>44012</v>
      </c>
      <c r="H1519" t="str">
        <f>VLOOKUP(rozgrywka[[#This Row],[ID_gracza]],gracz[],4,FALSE)</f>
        <v>Polska</v>
      </c>
      <c r="I1519" t="str">
        <f>VLOOKUP(rozgrywka[[#This Row],[ID_mapy]],mapa[],2,FALSE)</f>
        <v>Aviciuś</v>
      </c>
      <c r="J1519" t="str">
        <f>VLOOKUP(rozgrywka[[#This Row],[ID_mapy]],mapa[],3,FALSE)</f>
        <v>Obudź Mnie Proszę</v>
      </c>
      <c r="K1519">
        <f>VLOOKUP(rozgrywka[[#This Row],[ID_mapy]],mapa[],4,FALSE)</f>
        <v>5</v>
      </c>
      <c r="L1519">
        <f>VLOOKUP(rozgrywka[[#This Row],[ID_mapy]],mapa[],5,FALSE)</f>
        <v>124</v>
      </c>
      <c r="M1519">
        <f>VLOOKUP(rozgrywka[[#This Row],[ID_mapy]],mapa[],6,FALSE)</f>
        <v>1000</v>
      </c>
      <c r="N1519" s="4">
        <f>MONTH(rozgrywka[[#This Row],[Data_rozgrywki]])</f>
        <v>10</v>
      </c>
      <c r="O1519" s="4">
        <f>YEAR(rozgrywka[[#This Row],[Data_rozgrywki]])</f>
        <v>2020</v>
      </c>
    </row>
    <row r="1520" spans="1:15" x14ac:dyDescent="0.25">
      <c r="A1520">
        <v>1519</v>
      </c>
      <c r="B1520">
        <v>5</v>
      </c>
      <c r="C1520">
        <v>18</v>
      </c>
      <c r="D1520" s="1">
        <v>44126</v>
      </c>
      <c r="E1520">
        <v>58.41</v>
      </c>
      <c r="F1520" t="str">
        <f>VLOOKUP(rozgrywka[[#This Row],[ID_gracza]],gracz[],2,FALSE)</f>
        <v>DJZakrÄt</v>
      </c>
      <c r="G1520" s="1">
        <f>VLOOKUP(rozgrywka[[#This Row],[ID_gracza]],gracz[],3,FALSE)</f>
        <v>44012</v>
      </c>
      <c r="H1520" t="str">
        <f>VLOOKUP(rozgrywka[[#This Row],[ID_gracza]],gracz[],4,FALSE)</f>
        <v>Polska</v>
      </c>
      <c r="I1520" t="str">
        <f>VLOOKUP(rozgrywka[[#This Row],[ID_mapy]],mapa[],2,FALSE)</f>
        <v>Aviciuś</v>
      </c>
      <c r="J1520" t="str">
        <f>VLOOKUP(rozgrywka[[#This Row],[ID_mapy]],mapa[],3,FALSE)</f>
        <v>Obudź Mnie Proszę</v>
      </c>
      <c r="K1520">
        <f>VLOOKUP(rozgrywka[[#This Row],[ID_mapy]],mapa[],4,FALSE)</f>
        <v>5</v>
      </c>
      <c r="L1520">
        <f>VLOOKUP(rozgrywka[[#This Row],[ID_mapy]],mapa[],5,FALSE)</f>
        <v>124</v>
      </c>
      <c r="M1520">
        <f>VLOOKUP(rozgrywka[[#This Row],[ID_mapy]],mapa[],6,FALSE)</f>
        <v>1000</v>
      </c>
      <c r="N1520" s="4">
        <f>MONTH(rozgrywka[[#This Row],[Data_rozgrywki]])</f>
        <v>10</v>
      </c>
      <c r="O1520" s="4">
        <f>YEAR(rozgrywka[[#This Row],[Data_rozgrywki]])</f>
        <v>2020</v>
      </c>
    </row>
    <row r="1521" spans="1:15" x14ac:dyDescent="0.25">
      <c r="A1521">
        <v>1520</v>
      </c>
      <c r="B1521">
        <v>9</v>
      </c>
      <c r="C1521">
        <v>15</v>
      </c>
      <c r="D1521" s="1">
        <v>44126</v>
      </c>
      <c r="E1521">
        <v>37.17</v>
      </c>
      <c r="F1521" t="str">
        <f>VLOOKUP(rozgrywka[[#This Row],[ID_gracza]],gracz[],2,FALSE)</f>
        <v>DerTapfen</v>
      </c>
      <c r="G1521" s="1">
        <f>VLOOKUP(rozgrywka[[#This Row],[ID_gracza]],gracz[],3,FALSE)</f>
        <v>44046</v>
      </c>
      <c r="H1521" t="str">
        <f>VLOOKUP(rozgrywka[[#This Row],[ID_gracza]],gracz[],4,FALSE)</f>
        <v>Niemcy</v>
      </c>
      <c r="I1521" t="str">
        <f>VLOOKUP(rozgrywka[[#This Row],[ID_mapy]],mapa[],2,FALSE)</f>
        <v>Pan Daft</v>
      </c>
      <c r="J1521" t="str">
        <f>VLOOKUP(rozgrywka[[#This Row],[ID_mapy]],mapa[],3,FALSE)</f>
        <v>Twardziej, Lepiej, Szybciej, Mocniej</v>
      </c>
      <c r="K1521">
        <f>VLOOKUP(rozgrywka[[#This Row],[ID_mapy]],mapa[],4,FALSE)</f>
        <v>5</v>
      </c>
      <c r="L1521">
        <f>VLOOKUP(rozgrywka[[#This Row],[ID_mapy]],mapa[],5,FALSE)</f>
        <v>123</v>
      </c>
      <c r="M1521">
        <f>VLOOKUP(rozgrywka[[#This Row],[ID_mapy]],mapa[],6,FALSE)</f>
        <v>1000</v>
      </c>
      <c r="N1521" s="4">
        <f>MONTH(rozgrywka[[#This Row],[Data_rozgrywki]])</f>
        <v>10</v>
      </c>
      <c r="O1521" s="4">
        <f>YEAR(rozgrywka[[#This Row],[Data_rozgrywki]])</f>
        <v>2020</v>
      </c>
    </row>
    <row r="1522" spans="1:15" x14ac:dyDescent="0.25">
      <c r="A1522">
        <v>1521</v>
      </c>
      <c r="B1522">
        <v>9</v>
      </c>
      <c r="C1522">
        <v>15</v>
      </c>
      <c r="D1522" s="1">
        <v>44126</v>
      </c>
      <c r="E1522">
        <v>51.28</v>
      </c>
      <c r="F1522" t="str">
        <f>VLOOKUP(rozgrywka[[#This Row],[ID_gracza]],gracz[],2,FALSE)</f>
        <v>DerTapfen</v>
      </c>
      <c r="G1522" s="1">
        <f>VLOOKUP(rozgrywka[[#This Row],[ID_gracza]],gracz[],3,FALSE)</f>
        <v>44046</v>
      </c>
      <c r="H1522" t="str">
        <f>VLOOKUP(rozgrywka[[#This Row],[ID_gracza]],gracz[],4,FALSE)</f>
        <v>Niemcy</v>
      </c>
      <c r="I1522" t="str">
        <f>VLOOKUP(rozgrywka[[#This Row],[ID_mapy]],mapa[],2,FALSE)</f>
        <v>Pan Daft</v>
      </c>
      <c r="J1522" t="str">
        <f>VLOOKUP(rozgrywka[[#This Row],[ID_mapy]],mapa[],3,FALSE)</f>
        <v>Twardziej, Lepiej, Szybciej, Mocniej</v>
      </c>
      <c r="K1522">
        <f>VLOOKUP(rozgrywka[[#This Row],[ID_mapy]],mapa[],4,FALSE)</f>
        <v>5</v>
      </c>
      <c r="L1522">
        <f>VLOOKUP(rozgrywka[[#This Row],[ID_mapy]],mapa[],5,FALSE)</f>
        <v>123</v>
      </c>
      <c r="M1522">
        <f>VLOOKUP(rozgrywka[[#This Row],[ID_mapy]],mapa[],6,FALSE)</f>
        <v>1000</v>
      </c>
      <c r="N1522" s="4">
        <f>MONTH(rozgrywka[[#This Row],[Data_rozgrywki]])</f>
        <v>10</v>
      </c>
      <c r="O1522" s="4">
        <f>YEAR(rozgrywka[[#This Row],[Data_rozgrywki]])</f>
        <v>2020</v>
      </c>
    </row>
    <row r="1523" spans="1:15" x14ac:dyDescent="0.25">
      <c r="A1523">
        <v>1522</v>
      </c>
      <c r="B1523">
        <v>5</v>
      </c>
      <c r="C1523">
        <v>18</v>
      </c>
      <c r="D1523" s="1">
        <v>44127</v>
      </c>
      <c r="E1523">
        <v>77.75</v>
      </c>
      <c r="F1523" t="str">
        <f>VLOOKUP(rozgrywka[[#This Row],[ID_gracza]],gracz[],2,FALSE)</f>
        <v>DJZakrÄt</v>
      </c>
      <c r="G1523" s="1">
        <f>VLOOKUP(rozgrywka[[#This Row],[ID_gracza]],gracz[],3,FALSE)</f>
        <v>44012</v>
      </c>
      <c r="H1523" t="str">
        <f>VLOOKUP(rozgrywka[[#This Row],[ID_gracza]],gracz[],4,FALSE)</f>
        <v>Polska</v>
      </c>
      <c r="I1523" t="str">
        <f>VLOOKUP(rozgrywka[[#This Row],[ID_mapy]],mapa[],2,FALSE)</f>
        <v>Aviciuś</v>
      </c>
      <c r="J1523" t="str">
        <f>VLOOKUP(rozgrywka[[#This Row],[ID_mapy]],mapa[],3,FALSE)</f>
        <v>Obudź Mnie Proszę</v>
      </c>
      <c r="K1523">
        <f>VLOOKUP(rozgrywka[[#This Row],[ID_mapy]],mapa[],4,FALSE)</f>
        <v>5</v>
      </c>
      <c r="L1523">
        <f>VLOOKUP(rozgrywka[[#This Row],[ID_mapy]],mapa[],5,FALSE)</f>
        <v>124</v>
      </c>
      <c r="M1523">
        <f>VLOOKUP(rozgrywka[[#This Row],[ID_mapy]],mapa[],6,FALSE)</f>
        <v>1000</v>
      </c>
      <c r="N1523" s="4">
        <f>MONTH(rozgrywka[[#This Row],[Data_rozgrywki]])</f>
        <v>10</v>
      </c>
      <c r="O1523" s="4">
        <f>YEAR(rozgrywka[[#This Row],[Data_rozgrywki]])</f>
        <v>2020</v>
      </c>
    </row>
    <row r="1524" spans="1:15" x14ac:dyDescent="0.25">
      <c r="A1524">
        <v>1523</v>
      </c>
      <c r="B1524">
        <v>5</v>
      </c>
      <c r="C1524">
        <v>19</v>
      </c>
      <c r="D1524" s="1">
        <v>44127</v>
      </c>
      <c r="E1524">
        <v>19.54</v>
      </c>
      <c r="F1524" t="str">
        <f>VLOOKUP(rozgrywka[[#This Row],[ID_gracza]],gracz[],2,FALSE)</f>
        <v>DJZakrÄt</v>
      </c>
      <c r="G1524" s="1">
        <f>VLOOKUP(rozgrywka[[#This Row],[ID_gracza]],gracz[],3,FALSE)</f>
        <v>44012</v>
      </c>
      <c r="H1524" t="str">
        <f>VLOOKUP(rozgrywka[[#This Row],[ID_gracza]],gracz[],4,FALSE)</f>
        <v>Polska</v>
      </c>
      <c r="I1524" t="str">
        <f>VLOOKUP(rozgrywka[[#This Row],[ID_mapy]],mapa[],2,FALSE)</f>
        <v>Dźwiękowy Szok Magii</v>
      </c>
      <c r="J1524" t="str">
        <f>VLOOKUP(rozgrywka[[#This Row],[ID_mapy]],mapa[],3,FALSE)</f>
        <v>Pęknięte Tłuczki</v>
      </c>
      <c r="K1524">
        <f>VLOOKUP(rozgrywka[[#This Row],[ID_mapy]],mapa[],4,FALSE)</f>
        <v>7</v>
      </c>
      <c r="L1524">
        <f>VLOOKUP(rozgrywka[[#This Row],[ID_mapy]],mapa[],5,FALSE)</f>
        <v>170</v>
      </c>
      <c r="M1524">
        <f>VLOOKUP(rozgrywka[[#This Row],[ID_mapy]],mapa[],6,FALSE)</f>
        <v>1400</v>
      </c>
      <c r="N1524" s="4">
        <f>MONTH(rozgrywka[[#This Row],[Data_rozgrywki]])</f>
        <v>10</v>
      </c>
      <c r="O1524" s="4">
        <f>YEAR(rozgrywka[[#This Row],[Data_rozgrywki]])</f>
        <v>2020</v>
      </c>
    </row>
    <row r="1525" spans="1:15" x14ac:dyDescent="0.25">
      <c r="A1525">
        <v>1524</v>
      </c>
      <c r="B1525">
        <v>5</v>
      </c>
      <c r="C1525">
        <v>19</v>
      </c>
      <c r="D1525" s="1">
        <v>44127</v>
      </c>
      <c r="E1525">
        <v>18.59</v>
      </c>
      <c r="F1525" t="str">
        <f>VLOOKUP(rozgrywka[[#This Row],[ID_gracza]],gracz[],2,FALSE)</f>
        <v>DJZakrÄt</v>
      </c>
      <c r="G1525" s="1">
        <f>VLOOKUP(rozgrywka[[#This Row],[ID_gracza]],gracz[],3,FALSE)</f>
        <v>44012</v>
      </c>
      <c r="H1525" t="str">
        <f>VLOOKUP(rozgrywka[[#This Row],[ID_gracza]],gracz[],4,FALSE)</f>
        <v>Polska</v>
      </c>
      <c r="I1525" t="str">
        <f>VLOOKUP(rozgrywka[[#This Row],[ID_mapy]],mapa[],2,FALSE)</f>
        <v>Dźwiękowy Szok Magii</v>
      </c>
      <c r="J1525" t="str">
        <f>VLOOKUP(rozgrywka[[#This Row],[ID_mapy]],mapa[],3,FALSE)</f>
        <v>Pęknięte Tłuczki</v>
      </c>
      <c r="K1525">
        <f>VLOOKUP(rozgrywka[[#This Row],[ID_mapy]],mapa[],4,FALSE)</f>
        <v>7</v>
      </c>
      <c r="L1525">
        <f>VLOOKUP(rozgrywka[[#This Row],[ID_mapy]],mapa[],5,FALSE)</f>
        <v>170</v>
      </c>
      <c r="M1525">
        <f>VLOOKUP(rozgrywka[[#This Row],[ID_mapy]],mapa[],6,FALSE)</f>
        <v>1400</v>
      </c>
      <c r="N1525" s="4">
        <f>MONTH(rozgrywka[[#This Row],[Data_rozgrywki]])</f>
        <v>10</v>
      </c>
      <c r="O1525" s="4">
        <f>YEAR(rozgrywka[[#This Row],[Data_rozgrywki]])</f>
        <v>2020</v>
      </c>
    </row>
    <row r="1526" spans="1:15" x14ac:dyDescent="0.25">
      <c r="A1526">
        <v>1525</v>
      </c>
      <c r="B1526">
        <v>5</v>
      </c>
      <c r="C1526">
        <v>19</v>
      </c>
      <c r="D1526" s="1">
        <v>44127</v>
      </c>
      <c r="E1526">
        <v>30.13</v>
      </c>
      <c r="F1526" t="str">
        <f>VLOOKUP(rozgrywka[[#This Row],[ID_gracza]],gracz[],2,FALSE)</f>
        <v>DJZakrÄt</v>
      </c>
      <c r="G1526" s="1">
        <f>VLOOKUP(rozgrywka[[#This Row],[ID_gracza]],gracz[],3,FALSE)</f>
        <v>44012</v>
      </c>
      <c r="H1526" t="str">
        <f>VLOOKUP(rozgrywka[[#This Row],[ID_gracza]],gracz[],4,FALSE)</f>
        <v>Polska</v>
      </c>
      <c r="I1526" t="str">
        <f>VLOOKUP(rozgrywka[[#This Row],[ID_mapy]],mapa[],2,FALSE)</f>
        <v>Dźwiękowy Szok Magii</v>
      </c>
      <c r="J1526" t="str">
        <f>VLOOKUP(rozgrywka[[#This Row],[ID_mapy]],mapa[],3,FALSE)</f>
        <v>Pęknięte Tłuczki</v>
      </c>
      <c r="K1526">
        <f>VLOOKUP(rozgrywka[[#This Row],[ID_mapy]],mapa[],4,FALSE)</f>
        <v>7</v>
      </c>
      <c r="L1526">
        <f>VLOOKUP(rozgrywka[[#This Row],[ID_mapy]],mapa[],5,FALSE)</f>
        <v>170</v>
      </c>
      <c r="M1526">
        <f>VLOOKUP(rozgrywka[[#This Row],[ID_mapy]],mapa[],6,FALSE)</f>
        <v>1400</v>
      </c>
      <c r="N1526" s="4">
        <f>MONTH(rozgrywka[[#This Row],[Data_rozgrywki]])</f>
        <v>10</v>
      </c>
      <c r="O1526" s="4">
        <f>YEAR(rozgrywka[[#This Row],[Data_rozgrywki]])</f>
        <v>2020</v>
      </c>
    </row>
    <row r="1527" spans="1:15" x14ac:dyDescent="0.25">
      <c r="A1527">
        <v>1526</v>
      </c>
      <c r="B1527">
        <v>5</v>
      </c>
      <c r="C1527">
        <v>19</v>
      </c>
      <c r="D1527" s="1">
        <v>44127</v>
      </c>
      <c r="E1527">
        <v>39.51</v>
      </c>
      <c r="F1527" t="str">
        <f>VLOOKUP(rozgrywka[[#This Row],[ID_gracza]],gracz[],2,FALSE)</f>
        <v>DJZakrÄt</v>
      </c>
      <c r="G1527" s="1">
        <f>VLOOKUP(rozgrywka[[#This Row],[ID_gracza]],gracz[],3,FALSE)</f>
        <v>44012</v>
      </c>
      <c r="H1527" t="str">
        <f>VLOOKUP(rozgrywka[[#This Row],[ID_gracza]],gracz[],4,FALSE)</f>
        <v>Polska</v>
      </c>
      <c r="I1527" t="str">
        <f>VLOOKUP(rozgrywka[[#This Row],[ID_mapy]],mapa[],2,FALSE)</f>
        <v>Dźwiękowy Szok Magii</v>
      </c>
      <c r="J1527" t="str">
        <f>VLOOKUP(rozgrywka[[#This Row],[ID_mapy]],mapa[],3,FALSE)</f>
        <v>Pęknięte Tłuczki</v>
      </c>
      <c r="K1527">
        <f>VLOOKUP(rozgrywka[[#This Row],[ID_mapy]],mapa[],4,FALSE)</f>
        <v>7</v>
      </c>
      <c r="L1527">
        <f>VLOOKUP(rozgrywka[[#This Row],[ID_mapy]],mapa[],5,FALSE)</f>
        <v>170</v>
      </c>
      <c r="M1527">
        <f>VLOOKUP(rozgrywka[[#This Row],[ID_mapy]],mapa[],6,FALSE)</f>
        <v>1400</v>
      </c>
      <c r="N1527" s="4">
        <f>MONTH(rozgrywka[[#This Row],[Data_rozgrywki]])</f>
        <v>10</v>
      </c>
      <c r="O1527" s="4">
        <f>YEAR(rozgrywka[[#This Row],[Data_rozgrywki]])</f>
        <v>2020</v>
      </c>
    </row>
    <row r="1528" spans="1:15" x14ac:dyDescent="0.25">
      <c r="A1528">
        <v>1527</v>
      </c>
      <c r="B1528">
        <v>9</v>
      </c>
      <c r="C1528">
        <v>15</v>
      </c>
      <c r="D1528" s="1">
        <v>44127</v>
      </c>
      <c r="E1528">
        <v>56.2</v>
      </c>
      <c r="F1528" t="str">
        <f>VLOOKUP(rozgrywka[[#This Row],[ID_gracza]],gracz[],2,FALSE)</f>
        <v>DerTapfen</v>
      </c>
      <c r="G1528" s="1">
        <f>VLOOKUP(rozgrywka[[#This Row],[ID_gracza]],gracz[],3,FALSE)</f>
        <v>44046</v>
      </c>
      <c r="H1528" t="str">
        <f>VLOOKUP(rozgrywka[[#This Row],[ID_gracza]],gracz[],4,FALSE)</f>
        <v>Niemcy</v>
      </c>
      <c r="I1528" t="str">
        <f>VLOOKUP(rozgrywka[[#This Row],[ID_mapy]],mapa[],2,FALSE)</f>
        <v>Pan Daft</v>
      </c>
      <c r="J1528" t="str">
        <f>VLOOKUP(rozgrywka[[#This Row],[ID_mapy]],mapa[],3,FALSE)</f>
        <v>Twardziej, Lepiej, Szybciej, Mocniej</v>
      </c>
      <c r="K1528">
        <f>VLOOKUP(rozgrywka[[#This Row],[ID_mapy]],mapa[],4,FALSE)</f>
        <v>5</v>
      </c>
      <c r="L1528">
        <f>VLOOKUP(rozgrywka[[#This Row],[ID_mapy]],mapa[],5,FALSE)</f>
        <v>123</v>
      </c>
      <c r="M1528">
        <f>VLOOKUP(rozgrywka[[#This Row],[ID_mapy]],mapa[],6,FALSE)</f>
        <v>1000</v>
      </c>
      <c r="N1528" s="4">
        <f>MONTH(rozgrywka[[#This Row],[Data_rozgrywki]])</f>
        <v>10</v>
      </c>
      <c r="O1528" s="4">
        <f>YEAR(rozgrywka[[#This Row],[Data_rozgrywki]])</f>
        <v>2020</v>
      </c>
    </row>
    <row r="1529" spans="1:15" x14ac:dyDescent="0.25">
      <c r="A1529">
        <v>1528</v>
      </c>
      <c r="B1529">
        <v>9</v>
      </c>
      <c r="C1529">
        <v>15</v>
      </c>
      <c r="D1529" s="1">
        <v>44127</v>
      </c>
      <c r="E1529">
        <v>67.03</v>
      </c>
      <c r="F1529" t="str">
        <f>VLOOKUP(rozgrywka[[#This Row],[ID_gracza]],gracz[],2,FALSE)</f>
        <v>DerTapfen</v>
      </c>
      <c r="G1529" s="1">
        <f>VLOOKUP(rozgrywka[[#This Row],[ID_gracza]],gracz[],3,FALSE)</f>
        <v>44046</v>
      </c>
      <c r="H1529" t="str">
        <f>VLOOKUP(rozgrywka[[#This Row],[ID_gracza]],gracz[],4,FALSE)</f>
        <v>Niemcy</v>
      </c>
      <c r="I1529" t="str">
        <f>VLOOKUP(rozgrywka[[#This Row],[ID_mapy]],mapa[],2,FALSE)</f>
        <v>Pan Daft</v>
      </c>
      <c r="J1529" t="str">
        <f>VLOOKUP(rozgrywka[[#This Row],[ID_mapy]],mapa[],3,FALSE)</f>
        <v>Twardziej, Lepiej, Szybciej, Mocniej</v>
      </c>
      <c r="K1529">
        <f>VLOOKUP(rozgrywka[[#This Row],[ID_mapy]],mapa[],4,FALSE)</f>
        <v>5</v>
      </c>
      <c r="L1529">
        <f>VLOOKUP(rozgrywka[[#This Row],[ID_mapy]],mapa[],5,FALSE)</f>
        <v>123</v>
      </c>
      <c r="M1529">
        <f>VLOOKUP(rozgrywka[[#This Row],[ID_mapy]],mapa[],6,FALSE)</f>
        <v>1000</v>
      </c>
      <c r="N1529" s="4">
        <f>MONTH(rozgrywka[[#This Row],[Data_rozgrywki]])</f>
        <v>10</v>
      </c>
      <c r="O1529" s="4">
        <f>YEAR(rozgrywka[[#This Row],[Data_rozgrywki]])</f>
        <v>2020</v>
      </c>
    </row>
    <row r="1530" spans="1:15" x14ac:dyDescent="0.25">
      <c r="A1530">
        <v>1529</v>
      </c>
      <c r="B1530">
        <v>5</v>
      </c>
      <c r="C1530">
        <v>19</v>
      </c>
      <c r="D1530" s="1">
        <v>44129</v>
      </c>
      <c r="E1530">
        <v>44.09</v>
      </c>
      <c r="F1530" t="str">
        <f>VLOOKUP(rozgrywka[[#This Row],[ID_gracza]],gracz[],2,FALSE)</f>
        <v>DJZakrÄt</v>
      </c>
      <c r="G1530" s="1">
        <f>VLOOKUP(rozgrywka[[#This Row],[ID_gracza]],gracz[],3,FALSE)</f>
        <v>44012</v>
      </c>
      <c r="H1530" t="str">
        <f>VLOOKUP(rozgrywka[[#This Row],[ID_gracza]],gracz[],4,FALSE)</f>
        <v>Polska</v>
      </c>
      <c r="I1530" t="str">
        <f>VLOOKUP(rozgrywka[[#This Row],[ID_mapy]],mapa[],2,FALSE)</f>
        <v>Dźwiękowy Szok Magii</v>
      </c>
      <c r="J1530" t="str">
        <f>VLOOKUP(rozgrywka[[#This Row],[ID_mapy]],mapa[],3,FALSE)</f>
        <v>Pęknięte Tłuczki</v>
      </c>
      <c r="K1530">
        <f>VLOOKUP(rozgrywka[[#This Row],[ID_mapy]],mapa[],4,FALSE)</f>
        <v>7</v>
      </c>
      <c r="L1530">
        <f>VLOOKUP(rozgrywka[[#This Row],[ID_mapy]],mapa[],5,FALSE)</f>
        <v>170</v>
      </c>
      <c r="M1530">
        <f>VLOOKUP(rozgrywka[[#This Row],[ID_mapy]],mapa[],6,FALSE)</f>
        <v>1400</v>
      </c>
      <c r="N1530" s="4">
        <f>MONTH(rozgrywka[[#This Row],[Data_rozgrywki]])</f>
        <v>10</v>
      </c>
      <c r="O1530" s="4">
        <f>YEAR(rozgrywka[[#This Row],[Data_rozgrywki]])</f>
        <v>2020</v>
      </c>
    </row>
    <row r="1531" spans="1:15" x14ac:dyDescent="0.25">
      <c r="A1531">
        <v>1530</v>
      </c>
      <c r="B1531">
        <v>9</v>
      </c>
      <c r="C1531">
        <v>15</v>
      </c>
      <c r="D1531" s="1">
        <v>44129</v>
      </c>
      <c r="E1531">
        <v>81.38</v>
      </c>
      <c r="F1531" t="str">
        <f>VLOOKUP(rozgrywka[[#This Row],[ID_gracza]],gracz[],2,FALSE)</f>
        <v>DerTapfen</v>
      </c>
      <c r="G1531" s="1">
        <f>VLOOKUP(rozgrywka[[#This Row],[ID_gracza]],gracz[],3,FALSE)</f>
        <v>44046</v>
      </c>
      <c r="H1531" t="str">
        <f>VLOOKUP(rozgrywka[[#This Row],[ID_gracza]],gracz[],4,FALSE)</f>
        <v>Niemcy</v>
      </c>
      <c r="I1531" t="str">
        <f>VLOOKUP(rozgrywka[[#This Row],[ID_mapy]],mapa[],2,FALSE)</f>
        <v>Pan Daft</v>
      </c>
      <c r="J1531" t="str">
        <f>VLOOKUP(rozgrywka[[#This Row],[ID_mapy]],mapa[],3,FALSE)</f>
        <v>Twardziej, Lepiej, Szybciej, Mocniej</v>
      </c>
      <c r="K1531">
        <f>VLOOKUP(rozgrywka[[#This Row],[ID_mapy]],mapa[],4,FALSE)</f>
        <v>5</v>
      </c>
      <c r="L1531">
        <f>VLOOKUP(rozgrywka[[#This Row],[ID_mapy]],mapa[],5,FALSE)</f>
        <v>123</v>
      </c>
      <c r="M1531">
        <f>VLOOKUP(rozgrywka[[#This Row],[ID_mapy]],mapa[],6,FALSE)</f>
        <v>1000</v>
      </c>
      <c r="N1531" s="4">
        <f>MONTH(rozgrywka[[#This Row],[Data_rozgrywki]])</f>
        <v>10</v>
      </c>
      <c r="O1531" s="4">
        <f>YEAR(rozgrywka[[#This Row],[Data_rozgrywki]])</f>
        <v>2020</v>
      </c>
    </row>
    <row r="1532" spans="1:15" x14ac:dyDescent="0.25">
      <c r="A1532">
        <v>1531</v>
      </c>
      <c r="B1532">
        <v>5</v>
      </c>
      <c r="C1532">
        <v>19</v>
      </c>
      <c r="D1532" s="1">
        <v>44131</v>
      </c>
      <c r="E1532">
        <v>46.64</v>
      </c>
      <c r="F1532" t="str">
        <f>VLOOKUP(rozgrywka[[#This Row],[ID_gracza]],gracz[],2,FALSE)</f>
        <v>DJZakrÄt</v>
      </c>
      <c r="G1532" s="1">
        <f>VLOOKUP(rozgrywka[[#This Row],[ID_gracza]],gracz[],3,FALSE)</f>
        <v>44012</v>
      </c>
      <c r="H1532" t="str">
        <f>VLOOKUP(rozgrywka[[#This Row],[ID_gracza]],gracz[],4,FALSE)</f>
        <v>Polska</v>
      </c>
      <c r="I1532" t="str">
        <f>VLOOKUP(rozgrywka[[#This Row],[ID_mapy]],mapa[],2,FALSE)</f>
        <v>Dźwiękowy Szok Magii</v>
      </c>
      <c r="J1532" t="str">
        <f>VLOOKUP(rozgrywka[[#This Row],[ID_mapy]],mapa[],3,FALSE)</f>
        <v>Pęknięte Tłuczki</v>
      </c>
      <c r="K1532">
        <f>VLOOKUP(rozgrywka[[#This Row],[ID_mapy]],mapa[],4,FALSE)</f>
        <v>7</v>
      </c>
      <c r="L1532">
        <f>VLOOKUP(rozgrywka[[#This Row],[ID_mapy]],mapa[],5,FALSE)</f>
        <v>170</v>
      </c>
      <c r="M1532">
        <f>VLOOKUP(rozgrywka[[#This Row],[ID_mapy]],mapa[],6,FALSE)</f>
        <v>1400</v>
      </c>
      <c r="N1532" s="4">
        <f>MONTH(rozgrywka[[#This Row],[Data_rozgrywki]])</f>
        <v>10</v>
      </c>
      <c r="O1532" s="4">
        <f>YEAR(rozgrywka[[#This Row],[Data_rozgrywki]])</f>
        <v>2020</v>
      </c>
    </row>
    <row r="1533" spans="1:15" x14ac:dyDescent="0.25">
      <c r="A1533">
        <v>1532</v>
      </c>
      <c r="B1533">
        <v>5</v>
      </c>
      <c r="C1533">
        <v>19</v>
      </c>
      <c r="D1533" s="1">
        <v>44131</v>
      </c>
      <c r="E1533">
        <v>60.67</v>
      </c>
      <c r="F1533" t="str">
        <f>VLOOKUP(rozgrywka[[#This Row],[ID_gracza]],gracz[],2,FALSE)</f>
        <v>DJZakrÄt</v>
      </c>
      <c r="G1533" s="1">
        <f>VLOOKUP(rozgrywka[[#This Row],[ID_gracza]],gracz[],3,FALSE)</f>
        <v>44012</v>
      </c>
      <c r="H1533" t="str">
        <f>VLOOKUP(rozgrywka[[#This Row],[ID_gracza]],gracz[],4,FALSE)</f>
        <v>Polska</v>
      </c>
      <c r="I1533" t="str">
        <f>VLOOKUP(rozgrywka[[#This Row],[ID_mapy]],mapa[],2,FALSE)</f>
        <v>Dźwiękowy Szok Magii</v>
      </c>
      <c r="J1533" t="str">
        <f>VLOOKUP(rozgrywka[[#This Row],[ID_mapy]],mapa[],3,FALSE)</f>
        <v>Pęknięte Tłuczki</v>
      </c>
      <c r="K1533">
        <f>VLOOKUP(rozgrywka[[#This Row],[ID_mapy]],mapa[],4,FALSE)</f>
        <v>7</v>
      </c>
      <c r="L1533">
        <f>VLOOKUP(rozgrywka[[#This Row],[ID_mapy]],mapa[],5,FALSE)</f>
        <v>170</v>
      </c>
      <c r="M1533">
        <f>VLOOKUP(rozgrywka[[#This Row],[ID_mapy]],mapa[],6,FALSE)</f>
        <v>1400</v>
      </c>
      <c r="N1533" s="4">
        <f>MONTH(rozgrywka[[#This Row],[Data_rozgrywki]])</f>
        <v>10</v>
      </c>
      <c r="O1533" s="4">
        <f>YEAR(rozgrywka[[#This Row],[Data_rozgrywki]])</f>
        <v>2020</v>
      </c>
    </row>
    <row r="1534" spans="1:15" x14ac:dyDescent="0.25">
      <c r="A1534">
        <v>1533</v>
      </c>
      <c r="B1534">
        <v>5</v>
      </c>
      <c r="C1534">
        <v>19</v>
      </c>
      <c r="D1534" s="1">
        <v>44131</v>
      </c>
      <c r="E1534">
        <v>75.23</v>
      </c>
      <c r="F1534" t="str">
        <f>VLOOKUP(rozgrywka[[#This Row],[ID_gracza]],gracz[],2,FALSE)</f>
        <v>DJZakrÄt</v>
      </c>
      <c r="G1534" s="1">
        <f>VLOOKUP(rozgrywka[[#This Row],[ID_gracza]],gracz[],3,FALSE)</f>
        <v>44012</v>
      </c>
      <c r="H1534" t="str">
        <f>VLOOKUP(rozgrywka[[#This Row],[ID_gracza]],gracz[],4,FALSE)</f>
        <v>Polska</v>
      </c>
      <c r="I1534" t="str">
        <f>VLOOKUP(rozgrywka[[#This Row],[ID_mapy]],mapa[],2,FALSE)</f>
        <v>Dźwiękowy Szok Magii</v>
      </c>
      <c r="J1534" t="str">
        <f>VLOOKUP(rozgrywka[[#This Row],[ID_mapy]],mapa[],3,FALSE)</f>
        <v>Pęknięte Tłuczki</v>
      </c>
      <c r="K1534">
        <f>VLOOKUP(rozgrywka[[#This Row],[ID_mapy]],mapa[],4,FALSE)</f>
        <v>7</v>
      </c>
      <c r="L1534">
        <f>VLOOKUP(rozgrywka[[#This Row],[ID_mapy]],mapa[],5,FALSE)</f>
        <v>170</v>
      </c>
      <c r="M1534">
        <f>VLOOKUP(rozgrywka[[#This Row],[ID_mapy]],mapa[],6,FALSE)</f>
        <v>1400</v>
      </c>
      <c r="N1534" s="4">
        <f>MONTH(rozgrywka[[#This Row],[Data_rozgrywki]])</f>
        <v>10</v>
      </c>
      <c r="O1534" s="4">
        <f>YEAR(rozgrywka[[#This Row],[Data_rozgrywki]])</f>
        <v>2020</v>
      </c>
    </row>
    <row r="1535" spans="1:15" x14ac:dyDescent="0.25">
      <c r="A1535">
        <v>1534</v>
      </c>
      <c r="B1535">
        <v>5</v>
      </c>
      <c r="C1535">
        <v>19</v>
      </c>
      <c r="D1535" s="1">
        <v>44131</v>
      </c>
      <c r="E1535">
        <v>76.62</v>
      </c>
      <c r="F1535" t="str">
        <f>VLOOKUP(rozgrywka[[#This Row],[ID_gracza]],gracz[],2,FALSE)</f>
        <v>DJZakrÄt</v>
      </c>
      <c r="G1535" s="1">
        <f>VLOOKUP(rozgrywka[[#This Row],[ID_gracza]],gracz[],3,FALSE)</f>
        <v>44012</v>
      </c>
      <c r="H1535" t="str">
        <f>VLOOKUP(rozgrywka[[#This Row],[ID_gracza]],gracz[],4,FALSE)</f>
        <v>Polska</v>
      </c>
      <c r="I1535" t="str">
        <f>VLOOKUP(rozgrywka[[#This Row],[ID_mapy]],mapa[],2,FALSE)</f>
        <v>Dźwiękowy Szok Magii</v>
      </c>
      <c r="J1535" t="str">
        <f>VLOOKUP(rozgrywka[[#This Row],[ID_mapy]],mapa[],3,FALSE)</f>
        <v>Pęknięte Tłuczki</v>
      </c>
      <c r="K1535">
        <f>VLOOKUP(rozgrywka[[#This Row],[ID_mapy]],mapa[],4,FALSE)</f>
        <v>7</v>
      </c>
      <c r="L1535">
        <f>VLOOKUP(rozgrywka[[#This Row],[ID_mapy]],mapa[],5,FALSE)</f>
        <v>170</v>
      </c>
      <c r="M1535">
        <f>VLOOKUP(rozgrywka[[#This Row],[ID_mapy]],mapa[],6,FALSE)</f>
        <v>1400</v>
      </c>
      <c r="N1535" s="4">
        <f>MONTH(rozgrywka[[#This Row],[Data_rozgrywki]])</f>
        <v>10</v>
      </c>
      <c r="O1535" s="4">
        <f>YEAR(rozgrywka[[#This Row],[Data_rozgrywki]])</f>
        <v>2020</v>
      </c>
    </row>
    <row r="1536" spans="1:15" x14ac:dyDescent="0.25">
      <c r="A1536">
        <v>1535</v>
      </c>
      <c r="B1536">
        <v>5</v>
      </c>
      <c r="C1536">
        <v>19</v>
      </c>
      <c r="D1536" s="1">
        <v>44131</v>
      </c>
      <c r="E1536">
        <v>63.18</v>
      </c>
      <c r="F1536" t="str">
        <f>VLOOKUP(rozgrywka[[#This Row],[ID_gracza]],gracz[],2,FALSE)</f>
        <v>DJZakrÄt</v>
      </c>
      <c r="G1536" s="1">
        <f>VLOOKUP(rozgrywka[[#This Row],[ID_gracza]],gracz[],3,FALSE)</f>
        <v>44012</v>
      </c>
      <c r="H1536" t="str">
        <f>VLOOKUP(rozgrywka[[#This Row],[ID_gracza]],gracz[],4,FALSE)</f>
        <v>Polska</v>
      </c>
      <c r="I1536" t="str">
        <f>VLOOKUP(rozgrywka[[#This Row],[ID_mapy]],mapa[],2,FALSE)</f>
        <v>Dźwiękowy Szok Magii</v>
      </c>
      <c r="J1536" t="str">
        <f>VLOOKUP(rozgrywka[[#This Row],[ID_mapy]],mapa[],3,FALSE)</f>
        <v>Pęknięte Tłuczki</v>
      </c>
      <c r="K1536">
        <f>VLOOKUP(rozgrywka[[#This Row],[ID_mapy]],mapa[],4,FALSE)</f>
        <v>7</v>
      </c>
      <c r="L1536">
        <f>VLOOKUP(rozgrywka[[#This Row],[ID_mapy]],mapa[],5,FALSE)</f>
        <v>170</v>
      </c>
      <c r="M1536">
        <f>VLOOKUP(rozgrywka[[#This Row],[ID_mapy]],mapa[],6,FALSE)</f>
        <v>1400</v>
      </c>
      <c r="N1536" s="4">
        <f>MONTH(rozgrywka[[#This Row],[Data_rozgrywki]])</f>
        <v>10</v>
      </c>
      <c r="O1536" s="4">
        <f>YEAR(rozgrywka[[#This Row],[Data_rozgrywki]])</f>
        <v>2020</v>
      </c>
    </row>
    <row r="1537" spans="1:15" x14ac:dyDescent="0.25">
      <c r="A1537">
        <v>1536</v>
      </c>
      <c r="B1537">
        <v>5</v>
      </c>
      <c r="C1537">
        <v>20</v>
      </c>
      <c r="D1537" s="1">
        <v>44131</v>
      </c>
      <c r="E1537">
        <v>14.25</v>
      </c>
      <c r="F1537" t="str">
        <f>VLOOKUP(rozgrywka[[#This Row],[ID_gracza]],gracz[],2,FALSE)</f>
        <v>DJZakrÄt</v>
      </c>
      <c r="G1537" s="1">
        <f>VLOOKUP(rozgrywka[[#This Row],[ID_gracza]],gracz[],3,FALSE)</f>
        <v>44012</v>
      </c>
      <c r="H1537" t="str">
        <f>VLOOKUP(rozgrywka[[#This Row],[ID_gracza]],gracz[],4,FALSE)</f>
        <v>Polska</v>
      </c>
      <c r="I1537" t="str">
        <f>VLOOKUP(rozgrywka[[#This Row],[ID_mapy]],mapa[],2,FALSE)</f>
        <v>xi</v>
      </c>
      <c r="J1537" t="str">
        <f>VLOOKUP(rozgrywka[[#This Row],[ID_mapy]],mapa[],3,FALSE)</f>
        <v>NURKOWANIE WOLNOŚCI</v>
      </c>
      <c r="K1537">
        <f>VLOOKUP(rozgrywka[[#This Row],[ID_mapy]],mapa[],4,FALSE)</f>
        <v>9</v>
      </c>
      <c r="L1537">
        <f>VLOOKUP(rozgrywka[[#This Row],[ID_mapy]],mapa[],5,FALSE)</f>
        <v>222</v>
      </c>
      <c r="M1537">
        <f>VLOOKUP(rozgrywka[[#This Row],[ID_mapy]],mapa[],6,FALSE)</f>
        <v>2000</v>
      </c>
      <c r="N1537" s="4">
        <f>MONTH(rozgrywka[[#This Row],[Data_rozgrywki]])</f>
        <v>10</v>
      </c>
      <c r="O1537" s="4">
        <f>YEAR(rozgrywka[[#This Row],[Data_rozgrywki]])</f>
        <v>2020</v>
      </c>
    </row>
    <row r="1538" spans="1:15" x14ac:dyDescent="0.25">
      <c r="A1538">
        <v>1537</v>
      </c>
      <c r="B1538">
        <v>9</v>
      </c>
      <c r="C1538">
        <v>15</v>
      </c>
      <c r="D1538" s="1">
        <v>44132</v>
      </c>
      <c r="E1538">
        <v>69.48</v>
      </c>
      <c r="F1538" t="str">
        <f>VLOOKUP(rozgrywka[[#This Row],[ID_gracza]],gracz[],2,FALSE)</f>
        <v>DerTapfen</v>
      </c>
      <c r="G1538" s="1">
        <f>VLOOKUP(rozgrywka[[#This Row],[ID_gracza]],gracz[],3,FALSE)</f>
        <v>44046</v>
      </c>
      <c r="H1538" t="str">
        <f>VLOOKUP(rozgrywka[[#This Row],[ID_gracza]],gracz[],4,FALSE)</f>
        <v>Niemcy</v>
      </c>
      <c r="I1538" t="str">
        <f>VLOOKUP(rozgrywka[[#This Row],[ID_mapy]],mapa[],2,FALSE)</f>
        <v>Pan Daft</v>
      </c>
      <c r="J1538" t="str">
        <f>VLOOKUP(rozgrywka[[#This Row],[ID_mapy]],mapa[],3,FALSE)</f>
        <v>Twardziej, Lepiej, Szybciej, Mocniej</v>
      </c>
      <c r="K1538">
        <f>VLOOKUP(rozgrywka[[#This Row],[ID_mapy]],mapa[],4,FALSE)</f>
        <v>5</v>
      </c>
      <c r="L1538">
        <f>VLOOKUP(rozgrywka[[#This Row],[ID_mapy]],mapa[],5,FALSE)</f>
        <v>123</v>
      </c>
      <c r="M1538">
        <f>VLOOKUP(rozgrywka[[#This Row],[ID_mapy]],mapa[],6,FALSE)</f>
        <v>1000</v>
      </c>
      <c r="N1538" s="4">
        <f>MONTH(rozgrywka[[#This Row],[Data_rozgrywki]])</f>
        <v>10</v>
      </c>
      <c r="O1538" s="4">
        <f>YEAR(rozgrywka[[#This Row],[Data_rozgrywki]])</f>
        <v>2020</v>
      </c>
    </row>
    <row r="1539" spans="1:15" x14ac:dyDescent="0.25">
      <c r="A1539">
        <v>1538</v>
      </c>
      <c r="B1539">
        <v>5</v>
      </c>
      <c r="C1539">
        <v>20</v>
      </c>
      <c r="D1539" s="1">
        <v>44134</v>
      </c>
      <c r="E1539">
        <v>21.33</v>
      </c>
      <c r="F1539" t="str">
        <f>VLOOKUP(rozgrywka[[#This Row],[ID_gracza]],gracz[],2,FALSE)</f>
        <v>DJZakrÄt</v>
      </c>
      <c r="G1539" s="1">
        <f>VLOOKUP(rozgrywka[[#This Row],[ID_gracza]],gracz[],3,FALSE)</f>
        <v>44012</v>
      </c>
      <c r="H1539" t="str">
        <f>VLOOKUP(rozgrywka[[#This Row],[ID_gracza]],gracz[],4,FALSE)</f>
        <v>Polska</v>
      </c>
      <c r="I1539" t="str">
        <f>VLOOKUP(rozgrywka[[#This Row],[ID_mapy]],mapa[],2,FALSE)</f>
        <v>xi</v>
      </c>
      <c r="J1539" t="str">
        <f>VLOOKUP(rozgrywka[[#This Row],[ID_mapy]],mapa[],3,FALSE)</f>
        <v>NURKOWANIE WOLNOŚCI</v>
      </c>
      <c r="K1539">
        <f>VLOOKUP(rozgrywka[[#This Row],[ID_mapy]],mapa[],4,FALSE)</f>
        <v>9</v>
      </c>
      <c r="L1539">
        <f>VLOOKUP(rozgrywka[[#This Row],[ID_mapy]],mapa[],5,FALSE)</f>
        <v>222</v>
      </c>
      <c r="M1539">
        <f>VLOOKUP(rozgrywka[[#This Row],[ID_mapy]],mapa[],6,FALSE)</f>
        <v>2000</v>
      </c>
      <c r="N1539" s="4">
        <f>MONTH(rozgrywka[[#This Row],[Data_rozgrywki]])</f>
        <v>10</v>
      </c>
      <c r="O1539" s="4">
        <f>YEAR(rozgrywka[[#This Row],[Data_rozgrywki]])</f>
        <v>2020</v>
      </c>
    </row>
    <row r="1540" spans="1:15" x14ac:dyDescent="0.25">
      <c r="A1540">
        <v>1539</v>
      </c>
      <c r="B1540">
        <v>5</v>
      </c>
      <c r="C1540">
        <v>20</v>
      </c>
      <c r="D1540" s="1">
        <v>44134</v>
      </c>
      <c r="E1540">
        <v>24.87</v>
      </c>
      <c r="F1540" t="str">
        <f>VLOOKUP(rozgrywka[[#This Row],[ID_gracza]],gracz[],2,FALSE)</f>
        <v>DJZakrÄt</v>
      </c>
      <c r="G1540" s="1">
        <f>VLOOKUP(rozgrywka[[#This Row],[ID_gracza]],gracz[],3,FALSE)</f>
        <v>44012</v>
      </c>
      <c r="H1540" t="str">
        <f>VLOOKUP(rozgrywka[[#This Row],[ID_gracza]],gracz[],4,FALSE)</f>
        <v>Polska</v>
      </c>
      <c r="I1540" t="str">
        <f>VLOOKUP(rozgrywka[[#This Row],[ID_mapy]],mapa[],2,FALSE)</f>
        <v>xi</v>
      </c>
      <c r="J1540" t="str">
        <f>VLOOKUP(rozgrywka[[#This Row],[ID_mapy]],mapa[],3,FALSE)</f>
        <v>NURKOWANIE WOLNOŚCI</v>
      </c>
      <c r="K1540">
        <f>VLOOKUP(rozgrywka[[#This Row],[ID_mapy]],mapa[],4,FALSE)</f>
        <v>9</v>
      </c>
      <c r="L1540">
        <f>VLOOKUP(rozgrywka[[#This Row],[ID_mapy]],mapa[],5,FALSE)</f>
        <v>222</v>
      </c>
      <c r="M1540">
        <f>VLOOKUP(rozgrywka[[#This Row],[ID_mapy]],mapa[],6,FALSE)</f>
        <v>2000</v>
      </c>
      <c r="N1540" s="4">
        <f>MONTH(rozgrywka[[#This Row],[Data_rozgrywki]])</f>
        <v>10</v>
      </c>
      <c r="O1540" s="4">
        <f>YEAR(rozgrywka[[#This Row],[Data_rozgrywki]])</f>
        <v>2020</v>
      </c>
    </row>
    <row r="1541" spans="1:15" x14ac:dyDescent="0.25">
      <c r="A1541">
        <v>1540</v>
      </c>
      <c r="B1541">
        <v>9</v>
      </c>
      <c r="C1541">
        <v>15</v>
      </c>
      <c r="D1541" s="1">
        <v>44134</v>
      </c>
      <c r="E1541">
        <v>75.42</v>
      </c>
      <c r="F1541" t="str">
        <f>VLOOKUP(rozgrywka[[#This Row],[ID_gracza]],gracz[],2,FALSE)</f>
        <v>DerTapfen</v>
      </c>
      <c r="G1541" s="1">
        <f>VLOOKUP(rozgrywka[[#This Row],[ID_gracza]],gracz[],3,FALSE)</f>
        <v>44046</v>
      </c>
      <c r="H1541" t="str">
        <f>VLOOKUP(rozgrywka[[#This Row],[ID_gracza]],gracz[],4,FALSE)</f>
        <v>Niemcy</v>
      </c>
      <c r="I1541" t="str">
        <f>VLOOKUP(rozgrywka[[#This Row],[ID_mapy]],mapa[],2,FALSE)</f>
        <v>Pan Daft</v>
      </c>
      <c r="J1541" t="str">
        <f>VLOOKUP(rozgrywka[[#This Row],[ID_mapy]],mapa[],3,FALSE)</f>
        <v>Twardziej, Lepiej, Szybciej, Mocniej</v>
      </c>
      <c r="K1541">
        <f>VLOOKUP(rozgrywka[[#This Row],[ID_mapy]],mapa[],4,FALSE)</f>
        <v>5</v>
      </c>
      <c r="L1541">
        <f>VLOOKUP(rozgrywka[[#This Row],[ID_mapy]],mapa[],5,FALSE)</f>
        <v>123</v>
      </c>
      <c r="M1541">
        <f>VLOOKUP(rozgrywka[[#This Row],[ID_mapy]],mapa[],6,FALSE)</f>
        <v>1000</v>
      </c>
      <c r="N1541" s="4">
        <f>MONTH(rozgrywka[[#This Row],[Data_rozgrywki]])</f>
        <v>10</v>
      </c>
      <c r="O1541" s="4">
        <f>YEAR(rozgrywka[[#This Row],[Data_rozgrywki]])</f>
        <v>2020</v>
      </c>
    </row>
    <row r="1542" spans="1:15" x14ac:dyDescent="0.25">
      <c r="A1542">
        <v>1541</v>
      </c>
      <c r="B1542">
        <v>9</v>
      </c>
      <c r="C1542">
        <v>16</v>
      </c>
      <c r="D1542" s="1">
        <v>44134</v>
      </c>
      <c r="E1542">
        <v>13.24</v>
      </c>
      <c r="F1542" t="str">
        <f>VLOOKUP(rozgrywka[[#This Row],[ID_gracza]],gracz[],2,FALSE)</f>
        <v>DerTapfen</v>
      </c>
      <c r="G1542" s="1">
        <f>VLOOKUP(rozgrywka[[#This Row],[ID_gracza]],gracz[],3,FALSE)</f>
        <v>44046</v>
      </c>
      <c r="H1542" t="str">
        <f>VLOOKUP(rozgrywka[[#This Row],[ID_gracza]],gracz[],4,FALSE)</f>
        <v>Niemcy</v>
      </c>
      <c r="I1542" t="str">
        <f>VLOOKUP(rozgrywka[[#This Row],[ID_mapy]],mapa[],2,FALSE)</f>
        <v>Umarłe Korporacje</v>
      </c>
      <c r="J1542" t="str">
        <f>VLOOKUP(rozgrywka[[#This Row],[ID_mapy]],mapa[],3,FALSE)</f>
        <v>Wszystko zamarznie</v>
      </c>
      <c r="K1542">
        <f>VLOOKUP(rozgrywka[[#This Row],[ID_mapy]],mapa[],4,FALSE)</f>
        <v>8</v>
      </c>
      <c r="L1542">
        <f>VLOOKUP(rozgrywka[[#This Row],[ID_mapy]],mapa[],5,FALSE)</f>
        <v>240</v>
      </c>
      <c r="M1542">
        <f>VLOOKUP(rozgrywka[[#This Row],[ID_mapy]],mapa[],6,FALSE)</f>
        <v>1800</v>
      </c>
      <c r="N1542" s="4">
        <f>MONTH(rozgrywka[[#This Row],[Data_rozgrywki]])</f>
        <v>10</v>
      </c>
      <c r="O1542" s="4">
        <f>YEAR(rozgrywka[[#This Row],[Data_rozgrywki]])</f>
        <v>2020</v>
      </c>
    </row>
    <row r="1543" spans="1:15" x14ac:dyDescent="0.25">
      <c r="A1543">
        <v>1542</v>
      </c>
      <c r="B1543">
        <v>5</v>
      </c>
      <c r="C1543">
        <v>20</v>
      </c>
      <c r="D1543" s="1">
        <v>44135</v>
      </c>
      <c r="E1543">
        <v>38.06</v>
      </c>
      <c r="F1543" t="str">
        <f>VLOOKUP(rozgrywka[[#This Row],[ID_gracza]],gracz[],2,FALSE)</f>
        <v>DJZakrÄt</v>
      </c>
      <c r="G1543" s="1">
        <f>VLOOKUP(rozgrywka[[#This Row],[ID_gracza]],gracz[],3,FALSE)</f>
        <v>44012</v>
      </c>
      <c r="H1543" t="str">
        <f>VLOOKUP(rozgrywka[[#This Row],[ID_gracza]],gracz[],4,FALSE)</f>
        <v>Polska</v>
      </c>
      <c r="I1543" t="str">
        <f>VLOOKUP(rozgrywka[[#This Row],[ID_mapy]],mapa[],2,FALSE)</f>
        <v>xi</v>
      </c>
      <c r="J1543" t="str">
        <f>VLOOKUP(rozgrywka[[#This Row],[ID_mapy]],mapa[],3,FALSE)</f>
        <v>NURKOWANIE WOLNOŚCI</v>
      </c>
      <c r="K1543">
        <f>VLOOKUP(rozgrywka[[#This Row],[ID_mapy]],mapa[],4,FALSE)</f>
        <v>9</v>
      </c>
      <c r="L1543">
        <f>VLOOKUP(rozgrywka[[#This Row],[ID_mapy]],mapa[],5,FALSE)</f>
        <v>222</v>
      </c>
      <c r="M1543">
        <f>VLOOKUP(rozgrywka[[#This Row],[ID_mapy]],mapa[],6,FALSE)</f>
        <v>2000</v>
      </c>
      <c r="N1543" s="4">
        <f>MONTH(rozgrywka[[#This Row],[Data_rozgrywki]])</f>
        <v>10</v>
      </c>
      <c r="O1543" s="4">
        <f>YEAR(rozgrywka[[#This Row],[Data_rozgrywki]])</f>
        <v>2020</v>
      </c>
    </row>
    <row r="1544" spans="1:15" x14ac:dyDescent="0.25">
      <c r="A1544">
        <v>1543</v>
      </c>
      <c r="B1544">
        <v>5</v>
      </c>
      <c r="C1544">
        <v>20</v>
      </c>
      <c r="D1544" s="1">
        <v>44136</v>
      </c>
      <c r="E1544">
        <v>44.08</v>
      </c>
      <c r="F1544" t="str">
        <f>VLOOKUP(rozgrywka[[#This Row],[ID_gracza]],gracz[],2,FALSE)</f>
        <v>DJZakrÄt</v>
      </c>
      <c r="G1544" s="1">
        <f>VLOOKUP(rozgrywka[[#This Row],[ID_gracza]],gracz[],3,FALSE)</f>
        <v>44012</v>
      </c>
      <c r="H1544" t="str">
        <f>VLOOKUP(rozgrywka[[#This Row],[ID_gracza]],gracz[],4,FALSE)</f>
        <v>Polska</v>
      </c>
      <c r="I1544" t="str">
        <f>VLOOKUP(rozgrywka[[#This Row],[ID_mapy]],mapa[],2,FALSE)</f>
        <v>xi</v>
      </c>
      <c r="J1544" t="str">
        <f>VLOOKUP(rozgrywka[[#This Row],[ID_mapy]],mapa[],3,FALSE)</f>
        <v>NURKOWANIE WOLNOŚCI</v>
      </c>
      <c r="K1544">
        <f>VLOOKUP(rozgrywka[[#This Row],[ID_mapy]],mapa[],4,FALSE)</f>
        <v>9</v>
      </c>
      <c r="L1544">
        <f>VLOOKUP(rozgrywka[[#This Row],[ID_mapy]],mapa[],5,FALSE)</f>
        <v>222</v>
      </c>
      <c r="M1544">
        <f>VLOOKUP(rozgrywka[[#This Row],[ID_mapy]],mapa[],6,FALSE)</f>
        <v>2000</v>
      </c>
      <c r="N1544" s="4">
        <f>MONTH(rozgrywka[[#This Row],[Data_rozgrywki]])</f>
        <v>11</v>
      </c>
      <c r="O1544" s="4">
        <f>YEAR(rozgrywka[[#This Row],[Data_rozgrywki]])</f>
        <v>2020</v>
      </c>
    </row>
    <row r="1545" spans="1:15" x14ac:dyDescent="0.25">
      <c r="A1545">
        <v>1544</v>
      </c>
      <c r="B1545">
        <v>9</v>
      </c>
      <c r="C1545">
        <v>16</v>
      </c>
      <c r="D1545" s="1">
        <v>44136</v>
      </c>
      <c r="E1545">
        <v>24.95</v>
      </c>
      <c r="F1545" t="str">
        <f>VLOOKUP(rozgrywka[[#This Row],[ID_gracza]],gracz[],2,FALSE)</f>
        <v>DerTapfen</v>
      </c>
      <c r="G1545" s="1">
        <f>VLOOKUP(rozgrywka[[#This Row],[ID_gracza]],gracz[],3,FALSE)</f>
        <v>44046</v>
      </c>
      <c r="H1545" t="str">
        <f>VLOOKUP(rozgrywka[[#This Row],[ID_gracza]],gracz[],4,FALSE)</f>
        <v>Niemcy</v>
      </c>
      <c r="I1545" t="str">
        <f>VLOOKUP(rozgrywka[[#This Row],[ID_mapy]],mapa[],2,FALSE)</f>
        <v>Umarłe Korporacje</v>
      </c>
      <c r="J1545" t="str">
        <f>VLOOKUP(rozgrywka[[#This Row],[ID_mapy]],mapa[],3,FALSE)</f>
        <v>Wszystko zamarznie</v>
      </c>
      <c r="K1545">
        <f>VLOOKUP(rozgrywka[[#This Row],[ID_mapy]],mapa[],4,FALSE)</f>
        <v>8</v>
      </c>
      <c r="L1545">
        <f>VLOOKUP(rozgrywka[[#This Row],[ID_mapy]],mapa[],5,FALSE)</f>
        <v>240</v>
      </c>
      <c r="M1545">
        <f>VLOOKUP(rozgrywka[[#This Row],[ID_mapy]],mapa[],6,FALSE)</f>
        <v>1800</v>
      </c>
      <c r="N1545" s="4">
        <f>MONTH(rozgrywka[[#This Row],[Data_rozgrywki]])</f>
        <v>11</v>
      </c>
      <c r="O1545" s="4">
        <f>YEAR(rozgrywka[[#This Row],[Data_rozgrywki]])</f>
        <v>2020</v>
      </c>
    </row>
    <row r="1546" spans="1:15" x14ac:dyDescent="0.25">
      <c r="A1546">
        <v>1545</v>
      </c>
      <c r="B1546">
        <v>9</v>
      </c>
      <c r="C1546">
        <v>16</v>
      </c>
      <c r="D1546" s="1">
        <v>44136</v>
      </c>
      <c r="E1546">
        <v>33.82</v>
      </c>
      <c r="F1546" t="str">
        <f>VLOOKUP(rozgrywka[[#This Row],[ID_gracza]],gracz[],2,FALSE)</f>
        <v>DerTapfen</v>
      </c>
      <c r="G1546" s="1">
        <f>VLOOKUP(rozgrywka[[#This Row],[ID_gracza]],gracz[],3,FALSE)</f>
        <v>44046</v>
      </c>
      <c r="H1546" t="str">
        <f>VLOOKUP(rozgrywka[[#This Row],[ID_gracza]],gracz[],4,FALSE)</f>
        <v>Niemcy</v>
      </c>
      <c r="I1546" t="str">
        <f>VLOOKUP(rozgrywka[[#This Row],[ID_mapy]],mapa[],2,FALSE)</f>
        <v>Umarłe Korporacje</v>
      </c>
      <c r="J1546" t="str">
        <f>VLOOKUP(rozgrywka[[#This Row],[ID_mapy]],mapa[],3,FALSE)</f>
        <v>Wszystko zamarznie</v>
      </c>
      <c r="K1546">
        <f>VLOOKUP(rozgrywka[[#This Row],[ID_mapy]],mapa[],4,FALSE)</f>
        <v>8</v>
      </c>
      <c r="L1546">
        <f>VLOOKUP(rozgrywka[[#This Row],[ID_mapy]],mapa[],5,FALSE)</f>
        <v>240</v>
      </c>
      <c r="M1546">
        <f>VLOOKUP(rozgrywka[[#This Row],[ID_mapy]],mapa[],6,FALSE)</f>
        <v>1800</v>
      </c>
      <c r="N1546" s="4">
        <f>MONTH(rozgrywka[[#This Row],[Data_rozgrywki]])</f>
        <v>11</v>
      </c>
      <c r="O1546" s="4">
        <f>YEAR(rozgrywka[[#This Row],[Data_rozgrywki]])</f>
        <v>2020</v>
      </c>
    </row>
    <row r="1547" spans="1:15" x14ac:dyDescent="0.25">
      <c r="A1547">
        <v>1546</v>
      </c>
      <c r="B1547">
        <v>5</v>
      </c>
      <c r="C1547">
        <v>20</v>
      </c>
      <c r="D1547" s="1">
        <v>44137</v>
      </c>
      <c r="E1547">
        <v>68.459999999999994</v>
      </c>
      <c r="F1547" t="str">
        <f>VLOOKUP(rozgrywka[[#This Row],[ID_gracza]],gracz[],2,FALSE)</f>
        <v>DJZakrÄt</v>
      </c>
      <c r="G1547" s="1">
        <f>VLOOKUP(rozgrywka[[#This Row],[ID_gracza]],gracz[],3,FALSE)</f>
        <v>44012</v>
      </c>
      <c r="H1547" t="str">
        <f>VLOOKUP(rozgrywka[[#This Row],[ID_gracza]],gracz[],4,FALSE)</f>
        <v>Polska</v>
      </c>
      <c r="I1547" t="str">
        <f>VLOOKUP(rozgrywka[[#This Row],[ID_mapy]],mapa[],2,FALSE)</f>
        <v>xi</v>
      </c>
      <c r="J1547" t="str">
        <f>VLOOKUP(rozgrywka[[#This Row],[ID_mapy]],mapa[],3,FALSE)</f>
        <v>NURKOWANIE WOLNOŚCI</v>
      </c>
      <c r="K1547">
        <f>VLOOKUP(rozgrywka[[#This Row],[ID_mapy]],mapa[],4,FALSE)</f>
        <v>9</v>
      </c>
      <c r="L1547">
        <f>VLOOKUP(rozgrywka[[#This Row],[ID_mapy]],mapa[],5,FALSE)</f>
        <v>222</v>
      </c>
      <c r="M1547">
        <f>VLOOKUP(rozgrywka[[#This Row],[ID_mapy]],mapa[],6,FALSE)</f>
        <v>2000</v>
      </c>
      <c r="N1547" s="4">
        <f>MONTH(rozgrywka[[#This Row],[Data_rozgrywki]])</f>
        <v>11</v>
      </c>
      <c r="O1547" s="4">
        <f>YEAR(rozgrywka[[#This Row],[Data_rozgrywki]])</f>
        <v>2020</v>
      </c>
    </row>
    <row r="1548" spans="1:15" x14ac:dyDescent="0.25">
      <c r="A1548">
        <v>1547</v>
      </c>
      <c r="B1548">
        <v>5</v>
      </c>
      <c r="C1548">
        <v>20</v>
      </c>
      <c r="D1548" s="1">
        <v>44137</v>
      </c>
      <c r="E1548">
        <v>73.7</v>
      </c>
      <c r="F1548" t="str">
        <f>VLOOKUP(rozgrywka[[#This Row],[ID_gracza]],gracz[],2,FALSE)</f>
        <v>DJZakrÄt</v>
      </c>
      <c r="G1548" s="1">
        <f>VLOOKUP(rozgrywka[[#This Row],[ID_gracza]],gracz[],3,FALSE)</f>
        <v>44012</v>
      </c>
      <c r="H1548" t="str">
        <f>VLOOKUP(rozgrywka[[#This Row],[ID_gracza]],gracz[],4,FALSE)</f>
        <v>Polska</v>
      </c>
      <c r="I1548" t="str">
        <f>VLOOKUP(rozgrywka[[#This Row],[ID_mapy]],mapa[],2,FALSE)</f>
        <v>xi</v>
      </c>
      <c r="J1548" t="str">
        <f>VLOOKUP(rozgrywka[[#This Row],[ID_mapy]],mapa[],3,FALSE)</f>
        <v>NURKOWANIE WOLNOŚCI</v>
      </c>
      <c r="K1548">
        <f>VLOOKUP(rozgrywka[[#This Row],[ID_mapy]],mapa[],4,FALSE)</f>
        <v>9</v>
      </c>
      <c r="L1548">
        <f>VLOOKUP(rozgrywka[[#This Row],[ID_mapy]],mapa[],5,FALSE)</f>
        <v>222</v>
      </c>
      <c r="M1548">
        <f>VLOOKUP(rozgrywka[[#This Row],[ID_mapy]],mapa[],6,FALSE)</f>
        <v>2000</v>
      </c>
      <c r="N1548" s="4">
        <f>MONTH(rozgrywka[[#This Row],[Data_rozgrywki]])</f>
        <v>11</v>
      </c>
      <c r="O1548" s="4">
        <f>YEAR(rozgrywka[[#This Row],[Data_rozgrywki]])</f>
        <v>2020</v>
      </c>
    </row>
    <row r="1549" spans="1:15" x14ac:dyDescent="0.25">
      <c r="A1549">
        <v>1548</v>
      </c>
      <c r="B1549">
        <v>5</v>
      </c>
      <c r="C1549">
        <v>20</v>
      </c>
      <c r="D1549" s="1">
        <v>44138</v>
      </c>
      <c r="E1549">
        <v>67.95</v>
      </c>
      <c r="F1549" t="str">
        <f>VLOOKUP(rozgrywka[[#This Row],[ID_gracza]],gracz[],2,FALSE)</f>
        <v>DJZakrÄt</v>
      </c>
      <c r="G1549" s="1">
        <f>VLOOKUP(rozgrywka[[#This Row],[ID_gracza]],gracz[],3,FALSE)</f>
        <v>44012</v>
      </c>
      <c r="H1549" t="str">
        <f>VLOOKUP(rozgrywka[[#This Row],[ID_gracza]],gracz[],4,FALSE)</f>
        <v>Polska</v>
      </c>
      <c r="I1549" t="str">
        <f>VLOOKUP(rozgrywka[[#This Row],[ID_mapy]],mapa[],2,FALSE)</f>
        <v>xi</v>
      </c>
      <c r="J1549" t="str">
        <f>VLOOKUP(rozgrywka[[#This Row],[ID_mapy]],mapa[],3,FALSE)</f>
        <v>NURKOWANIE WOLNOŚCI</v>
      </c>
      <c r="K1549">
        <f>VLOOKUP(rozgrywka[[#This Row],[ID_mapy]],mapa[],4,FALSE)</f>
        <v>9</v>
      </c>
      <c r="L1549">
        <f>VLOOKUP(rozgrywka[[#This Row],[ID_mapy]],mapa[],5,FALSE)</f>
        <v>222</v>
      </c>
      <c r="M1549">
        <f>VLOOKUP(rozgrywka[[#This Row],[ID_mapy]],mapa[],6,FALSE)</f>
        <v>2000</v>
      </c>
      <c r="N1549" s="4">
        <f>MONTH(rozgrywka[[#This Row],[Data_rozgrywki]])</f>
        <v>11</v>
      </c>
      <c r="O1549" s="4">
        <f>YEAR(rozgrywka[[#This Row],[Data_rozgrywki]])</f>
        <v>2020</v>
      </c>
    </row>
    <row r="1550" spans="1:15" x14ac:dyDescent="0.25">
      <c r="A1550">
        <v>1549</v>
      </c>
      <c r="B1550">
        <v>5</v>
      </c>
      <c r="C1550">
        <v>20</v>
      </c>
      <c r="D1550" s="1">
        <v>44138</v>
      </c>
      <c r="E1550">
        <v>85.02</v>
      </c>
      <c r="F1550" t="str">
        <f>VLOOKUP(rozgrywka[[#This Row],[ID_gracza]],gracz[],2,FALSE)</f>
        <v>DJZakrÄt</v>
      </c>
      <c r="G1550" s="1">
        <f>VLOOKUP(rozgrywka[[#This Row],[ID_gracza]],gracz[],3,FALSE)</f>
        <v>44012</v>
      </c>
      <c r="H1550" t="str">
        <f>VLOOKUP(rozgrywka[[#This Row],[ID_gracza]],gracz[],4,FALSE)</f>
        <v>Polska</v>
      </c>
      <c r="I1550" t="str">
        <f>VLOOKUP(rozgrywka[[#This Row],[ID_mapy]],mapa[],2,FALSE)</f>
        <v>xi</v>
      </c>
      <c r="J1550" t="str">
        <f>VLOOKUP(rozgrywka[[#This Row],[ID_mapy]],mapa[],3,FALSE)</f>
        <v>NURKOWANIE WOLNOŚCI</v>
      </c>
      <c r="K1550">
        <f>VLOOKUP(rozgrywka[[#This Row],[ID_mapy]],mapa[],4,FALSE)</f>
        <v>9</v>
      </c>
      <c r="L1550">
        <f>VLOOKUP(rozgrywka[[#This Row],[ID_mapy]],mapa[],5,FALSE)</f>
        <v>222</v>
      </c>
      <c r="M1550">
        <f>VLOOKUP(rozgrywka[[#This Row],[ID_mapy]],mapa[],6,FALSE)</f>
        <v>2000</v>
      </c>
      <c r="N1550" s="4">
        <f>MONTH(rozgrywka[[#This Row],[Data_rozgrywki]])</f>
        <v>11</v>
      </c>
      <c r="O1550" s="4">
        <f>YEAR(rozgrywka[[#This Row],[Data_rozgrywki]])</f>
        <v>2020</v>
      </c>
    </row>
    <row r="1551" spans="1:15" x14ac:dyDescent="0.25">
      <c r="A1551">
        <v>1550</v>
      </c>
      <c r="B1551">
        <v>5</v>
      </c>
      <c r="C1551">
        <v>21</v>
      </c>
      <c r="D1551" s="1">
        <v>44138</v>
      </c>
      <c r="E1551">
        <v>11.42</v>
      </c>
      <c r="F1551" t="str">
        <f>VLOOKUP(rozgrywka[[#This Row],[ID_gracza]],gracz[],2,FALSE)</f>
        <v>DJZakrÄt</v>
      </c>
      <c r="G1551" s="1">
        <f>VLOOKUP(rozgrywka[[#This Row],[ID_gracza]],gracz[],3,FALSE)</f>
        <v>44012</v>
      </c>
      <c r="H1551" t="str">
        <f>VLOOKUP(rozgrywka[[#This Row],[ID_gracza]],gracz[],4,FALSE)</f>
        <v>Polska</v>
      </c>
      <c r="I1551" t="str">
        <f>VLOOKUP(rozgrywka[[#This Row],[ID_mapy]],mapa[],2,FALSE)</f>
        <v>Lisek Przemyka</v>
      </c>
      <c r="J1551" t="str">
        <f>VLOOKUP(rozgrywka[[#This Row],[ID_mapy]],mapa[],3,FALSE)</f>
        <v>Wielka Czarna</v>
      </c>
      <c r="K1551">
        <f>VLOOKUP(rozgrywka[[#This Row],[ID_mapy]],mapa[],4,FALSE)</f>
        <v>9</v>
      </c>
      <c r="L1551">
        <f>VLOOKUP(rozgrywka[[#This Row],[ID_mapy]],mapa[],5,FALSE)</f>
        <v>300</v>
      </c>
      <c r="M1551">
        <f>VLOOKUP(rozgrywka[[#This Row],[ID_mapy]],mapa[],6,FALSE)</f>
        <v>2000</v>
      </c>
      <c r="N1551" s="4">
        <f>MONTH(rozgrywka[[#This Row],[Data_rozgrywki]])</f>
        <v>11</v>
      </c>
      <c r="O1551" s="4">
        <f>YEAR(rozgrywka[[#This Row],[Data_rozgrywki]])</f>
        <v>2020</v>
      </c>
    </row>
    <row r="1552" spans="1:15" x14ac:dyDescent="0.25">
      <c r="A1552">
        <v>1551</v>
      </c>
      <c r="B1552">
        <v>5</v>
      </c>
      <c r="C1552">
        <v>21</v>
      </c>
      <c r="D1552" s="1">
        <v>44138</v>
      </c>
      <c r="E1552">
        <v>19.739999999999998</v>
      </c>
      <c r="F1552" t="str">
        <f>VLOOKUP(rozgrywka[[#This Row],[ID_gracza]],gracz[],2,FALSE)</f>
        <v>DJZakrÄt</v>
      </c>
      <c r="G1552" s="1">
        <f>VLOOKUP(rozgrywka[[#This Row],[ID_gracza]],gracz[],3,FALSE)</f>
        <v>44012</v>
      </c>
      <c r="H1552" t="str">
        <f>VLOOKUP(rozgrywka[[#This Row],[ID_gracza]],gracz[],4,FALSE)</f>
        <v>Polska</v>
      </c>
      <c r="I1552" t="str">
        <f>VLOOKUP(rozgrywka[[#This Row],[ID_mapy]],mapa[],2,FALSE)</f>
        <v>Lisek Przemyka</v>
      </c>
      <c r="J1552" t="str">
        <f>VLOOKUP(rozgrywka[[#This Row],[ID_mapy]],mapa[],3,FALSE)</f>
        <v>Wielka Czarna</v>
      </c>
      <c r="K1552">
        <f>VLOOKUP(rozgrywka[[#This Row],[ID_mapy]],mapa[],4,FALSE)</f>
        <v>9</v>
      </c>
      <c r="L1552">
        <f>VLOOKUP(rozgrywka[[#This Row],[ID_mapy]],mapa[],5,FALSE)</f>
        <v>300</v>
      </c>
      <c r="M1552">
        <f>VLOOKUP(rozgrywka[[#This Row],[ID_mapy]],mapa[],6,FALSE)</f>
        <v>2000</v>
      </c>
      <c r="N1552" s="4">
        <f>MONTH(rozgrywka[[#This Row],[Data_rozgrywki]])</f>
        <v>11</v>
      </c>
      <c r="O1552" s="4">
        <f>YEAR(rozgrywka[[#This Row],[Data_rozgrywki]])</f>
        <v>2020</v>
      </c>
    </row>
    <row r="1553" spans="1:15" x14ac:dyDescent="0.25">
      <c r="A1553">
        <v>1552</v>
      </c>
      <c r="B1553">
        <v>5</v>
      </c>
      <c r="C1553">
        <v>21</v>
      </c>
      <c r="D1553" s="1">
        <v>44138</v>
      </c>
      <c r="E1553">
        <v>27.83</v>
      </c>
      <c r="F1553" t="str">
        <f>VLOOKUP(rozgrywka[[#This Row],[ID_gracza]],gracz[],2,FALSE)</f>
        <v>DJZakrÄt</v>
      </c>
      <c r="G1553" s="1">
        <f>VLOOKUP(rozgrywka[[#This Row],[ID_gracza]],gracz[],3,FALSE)</f>
        <v>44012</v>
      </c>
      <c r="H1553" t="str">
        <f>VLOOKUP(rozgrywka[[#This Row],[ID_gracza]],gracz[],4,FALSE)</f>
        <v>Polska</v>
      </c>
      <c r="I1553" t="str">
        <f>VLOOKUP(rozgrywka[[#This Row],[ID_mapy]],mapa[],2,FALSE)</f>
        <v>Lisek Przemyka</v>
      </c>
      <c r="J1553" t="str">
        <f>VLOOKUP(rozgrywka[[#This Row],[ID_mapy]],mapa[],3,FALSE)</f>
        <v>Wielka Czarna</v>
      </c>
      <c r="K1553">
        <f>VLOOKUP(rozgrywka[[#This Row],[ID_mapy]],mapa[],4,FALSE)</f>
        <v>9</v>
      </c>
      <c r="L1553">
        <f>VLOOKUP(rozgrywka[[#This Row],[ID_mapy]],mapa[],5,FALSE)</f>
        <v>300</v>
      </c>
      <c r="M1553">
        <f>VLOOKUP(rozgrywka[[#This Row],[ID_mapy]],mapa[],6,FALSE)</f>
        <v>2000</v>
      </c>
      <c r="N1553" s="4">
        <f>MONTH(rozgrywka[[#This Row],[Data_rozgrywki]])</f>
        <v>11</v>
      </c>
      <c r="O1553" s="4">
        <f>YEAR(rozgrywka[[#This Row],[Data_rozgrywki]])</f>
        <v>2020</v>
      </c>
    </row>
    <row r="1554" spans="1:15" x14ac:dyDescent="0.25">
      <c r="A1554">
        <v>1553</v>
      </c>
      <c r="B1554">
        <v>9</v>
      </c>
      <c r="C1554">
        <v>16</v>
      </c>
      <c r="D1554" s="1">
        <v>44138</v>
      </c>
      <c r="E1554">
        <v>45.97</v>
      </c>
      <c r="F1554" t="str">
        <f>VLOOKUP(rozgrywka[[#This Row],[ID_gracza]],gracz[],2,FALSE)</f>
        <v>DerTapfen</v>
      </c>
      <c r="G1554" s="1">
        <f>VLOOKUP(rozgrywka[[#This Row],[ID_gracza]],gracz[],3,FALSE)</f>
        <v>44046</v>
      </c>
      <c r="H1554" t="str">
        <f>VLOOKUP(rozgrywka[[#This Row],[ID_gracza]],gracz[],4,FALSE)</f>
        <v>Niemcy</v>
      </c>
      <c r="I1554" t="str">
        <f>VLOOKUP(rozgrywka[[#This Row],[ID_mapy]],mapa[],2,FALSE)</f>
        <v>Umarłe Korporacje</v>
      </c>
      <c r="J1554" t="str">
        <f>VLOOKUP(rozgrywka[[#This Row],[ID_mapy]],mapa[],3,FALSE)</f>
        <v>Wszystko zamarznie</v>
      </c>
      <c r="K1554">
        <f>VLOOKUP(rozgrywka[[#This Row],[ID_mapy]],mapa[],4,FALSE)</f>
        <v>8</v>
      </c>
      <c r="L1554">
        <f>VLOOKUP(rozgrywka[[#This Row],[ID_mapy]],mapa[],5,FALSE)</f>
        <v>240</v>
      </c>
      <c r="M1554">
        <f>VLOOKUP(rozgrywka[[#This Row],[ID_mapy]],mapa[],6,FALSE)</f>
        <v>1800</v>
      </c>
      <c r="N1554" s="4">
        <f>MONTH(rozgrywka[[#This Row],[Data_rozgrywki]])</f>
        <v>11</v>
      </c>
      <c r="O1554" s="4">
        <f>YEAR(rozgrywka[[#This Row],[Data_rozgrywki]])</f>
        <v>2020</v>
      </c>
    </row>
    <row r="1555" spans="1:15" x14ac:dyDescent="0.25">
      <c r="A1555">
        <v>1554</v>
      </c>
      <c r="B1555">
        <v>9</v>
      </c>
      <c r="C1555">
        <v>16</v>
      </c>
      <c r="D1555" s="1">
        <v>44138</v>
      </c>
      <c r="E1555">
        <v>38.270000000000003</v>
      </c>
      <c r="F1555" t="str">
        <f>VLOOKUP(rozgrywka[[#This Row],[ID_gracza]],gracz[],2,FALSE)</f>
        <v>DerTapfen</v>
      </c>
      <c r="G1555" s="1">
        <f>VLOOKUP(rozgrywka[[#This Row],[ID_gracza]],gracz[],3,FALSE)</f>
        <v>44046</v>
      </c>
      <c r="H1555" t="str">
        <f>VLOOKUP(rozgrywka[[#This Row],[ID_gracza]],gracz[],4,FALSE)</f>
        <v>Niemcy</v>
      </c>
      <c r="I1555" t="str">
        <f>VLOOKUP(rozgrywka[[#This Row],[ID_mapy]],mapa[],2,FALSE)</f>
        <v>Umarłe Korporacje</v>
      </c>
      <c r="J1555" t="str">
        <f>VLOOKUP(rozgrywka[[#This Row],[ID_mapy]],mapa[],3,FALSE)</f>
        <v>Wszystko zamarznie</v>
      </c>
      <c r="K1555">
        <f>VLOOKUP(rozgrywka[[#This Row],[ID_mapy]],mapa[],4,FALSE)</f>
        <v>8</v>
      </c>
      <c r="L1555">
        <f>VLOOKUP(rozgrywka[[#This Row],[ID_mapy]],mapa[],5,FALSE)</f>
        <v>240</v>
      </c>
      <c r="M1555">
        <f>VLOOKUP(rozgrywka[[#This Row],[ID_mapy]],mapa[],6,FALSE)</f>
        <v>1800</v>
      </c>
      <c r="N1555" s="4">
        <f>MONTH(rozgrywka[[#This Row],[Data_rozgrywki]])</f>
        <v>11</v>
      </c>
      <c r="O1555" s="4">
        <f>YEAR(rozgrywka[[#This Row],[Data_rozgrywki]])</f>
        <v>2020</v>
      </c>
    </row>
    <row r="1556" spans="1:15" x14ac:dyDescent="0.25">
      <c r="A1556">
        <v>1555</v>
      </c>
      <c r="B1556">
        <v>9</v>
      </c>
      <c r="C1556">
        <v>16</v>
      </c>
      <c r="D1556" s="1">
        <v>44138</v>
      </c>
      <c r="E1556">
        <v>65.95</v>
      </c>
      <c r="F1556" t="str">
        <f>VLOOKUP(rozgrywka[[#This Row],[ID_gracza]],gracz[],2,FALSE)</f>
        <v>DerTapfen</v>
      </c>
      <c r="G1556" s="1">
        <f>VLOOKUP(rozgrywka[[#This Row],[ID_gracza]],gracz[],3,FALSE)</f>
        <v>44046</v>
      </c>
      <c r="H1556" t="str">
        <f>VLOOKUP(rozgrywka[[#This Row],[ID_gracza]],gracz[],4,FALSE)</f>
        <v>Niemcy</v>
      </c>
      <c r="I1556" t="str">
        <f>VLOOKUP(rozgrywka[[#This Row],[ID_mapy]],mapa[],2,FALSE)</f>
        <v>Umarłe Korporacje</v>
      </c>
      <c r="J1556" t="str">
        <f>VLOOKUP(rozgrywka[[#This Row],[ID_mapy]],mapa[],3,FALSE)</f>
        <v>Wszystko zamarznie</v>
      </c>
      <c r="K1556">
        <f>VLOOKUP(rozgrywka[[#This Row],[ID_mapy]],mapa[],4,FALSE)</f>
        <v>8</v>
      </c>
      <c r="L1556">
        <f>VLOOKUP(rozgrywka[[#This Row],[ID_mapy]],mapa[],5,FALSE)</f>
        <v>240</v>
      </c>
      <c r="M1556">
        <f>VLOOKUP(rozgrywka[[#This Row],[ID_mapy]],mapa[],6,FALSE)</f>
        <v>1800</v>
      </c>
      <c r="N1556" s="4">
        <f>MONTH(rozgrywka[[#This Row],[Data_rozgrywki]])</f>
        <v>11</v>
      </c>
      <c r="O1556" s="4">
        <f>YEAR(rozgrywka[[#This Row],[Data_rozgrywki]])</f>
        <v>2020</v>
      </c>
    </row>
    <row r="1557" spans="1:15" x14ac:dyDescent="0.25">
      <c r="A1557">
        <v>1556</v>
      </c>
      <c r="B1557">
        <v>9</v>
      </c>
      <c r="C1557">
        <v>16</v>
      </c>
      <c r="D1557" s="1">
        <v>44140</v>
      </c>
      <c r="E1557">
        <v>54.53</v>
      </c>
      <c r="F1557" t="str">
        <f>VLOOKUP(rozgrywka[[#This Row],[ID_gracza]],gracz[],2,FALSE)</f>
        <v>DerTapfen</v>
      </c>
      <c r="G1557" s="1">
        <f>VLOOKUP(rozgrywka[[#This Row],[ID_gracza]],gracz[],3,FALSE)</f>
        <v>44046</v>
      </c>
      <c r="H1557" t="str">
        <f>VLOOKUP(rozgrywka[[#This Row],[ID_gracza]],gracz[],4,FALSE)</f>
        <v>Niemcy</v>
      </c>
      <c r="I1557" t="str">
        <f>VLOOKUP(rozgrywka[[#This Row],[ID_mapy]],mapa[],2,FALSE)</f>
        <v>Umarłe Korporacje</v>
      </c>
      <c r="J1557" t="str">
        <f>VLOOKUP(rozgrywka[[#This Row],[ID_mapy]],mapa[],3,FALSE)</f>
        <v>Wszystko zamarznie</v>
      </c>
      <c r="K1557">
        <f>VLOOKUP(rozgrywka[[#This Row],[ID_mapy]],mapa[],4,FALSE)</f>
        <v>8</v>
      </c>
      <c r="L1557">
        <f>VLOOKUP(rozgrywka[[#This Row],[ID_mapy]],mapa[],5,FALSE)</f>
        <v>240</v>
      </c>
      <c r="M1557">
        <f>VLOOKUP(rozgrywka[[#This Row],[ID_mapy]],mapa[],6,FALSE)</f>
        <v>1800</v>
      </c>
      <c r="N1557" s="4">
        <f>MONTH(rozgrywka[[#This Row],[Data_rozgrywki]])</f>
        <v>11</v>
      </c>
      <c r="O1557" s="4">
        <f>YEAR(rozgrywka[[#This Row],[Data_rozgrywki]])</f>
        <v>2020</v>
      </c>
    </row>
    <row r="1558" spans="1:15" x14ac:dyDescent="0.25">
      <c r="A1558">
        <v>1557</v>
      </c>
      <c r="B1558">
        <v>9</v>
      </c>
      <c r="C1558">
        <v>16</v>
      </c>
      <c r="D1558" s="1">
        <v>44140</v>
      </c>
      <c r="E1558">
        <v>84.83</v>
      </c>
      <c r="F1558" t="str">
        <f>VLOOKUP(rozgrywka[[#This Row],[ID_gracza]],gracz[],2,FALSE)</f>
        <v>DerTapfen</v>
      </c>
      <c r="G1558" s="1">
        <f>VLOOKUP(rozgrywka[[#This Row],[ID_gracza]],gracz[],3,FALSE)</f>
        <v>44046</v>
      </c>
      <c r="H1558" t="str">
        <f>VLOOKUP(rozgrywka[[#This Row],[ID_gracza]],gracz[],4,FALSE)</f>
        <v>Niemcy</v>
      </c>
      <c r="I1558" t="str">
        <f>VLOOKUP(rozgrywka[[#This Row],[ID_mapy]],mapa[],2,FALSE)</f>
        <v>Umarłe Korporacje</v>
      </c>
      <c r="J1558" t="str">
        <f>VLOOKUP(rozgrywka[[#This Row],[ID_mapy]],mapa[],3,FALSE)</f>
        <v>Wszystko zamarznie</v>
      </c>
      <c r="K1558">
        <f>VLOOKUP(rozgrywka[[#This Row],[ID_mapy]],mapa[],4,FALSE)</f>
        <v>8</v>
      </c>
      <c r="L1558">
        <f>VLOOKUP(rozgrywka[[#This Row],[ID_mapy]],mapa[],5,FALSE)</f>
        <v>240</v>
      </c>
      <c r="M1558">
        <f>VLOOKUP(rozgrywka[[#This Row],[ID_mapy]],mapa[],6,FALSE)</f>
        <v>1800</v>
      </c>
      <c r="N1558" s="4">
        <f>MONTH(rozgrywka[[#This Row],[Data_rozgrywki]])</f>
        <v>11</v>
      </c>
      <c r="O1558" s="4">
        <f>YEAR(rozgrywka[[#This Row],[Data_rozgrywki]])</f>
        <v>2020</v>
      </c>
    </row>
    <row r="1559" spans="1:15" x14ac:dyDescent="0.25">
      <c r="A1559">
        <v>1558</v>
      </c>
      <c r="B1559">
        <v>9</v>
      </c>
      <c r="C1559">
        <v>16</v>
      </c>
      <c r="D1559" s="1">
        <v>44140</v>
      </c>
      <c r="E1559">
        <v>81.540000000000006</v>
      </c>
      <c r="F1559" t="str">
        <f>VLOOKUP(rozgrywka[[#This Row],[ID_gracza]],gracz[],2,FALSE)</f>
        <v>DerTapfen</v>
      </c>
      <c r="G1559" s="1">
        <f>VLOOKUP(rozgrywka[[#This Row],[ID_gracza]],gracz[],3,FALSE)</f>
        <v>44046</v>
      </c>
      <c r="H1559" t="str">
        <f>VLOOKUP(rozgrywka[[#This Row],[ID_gracza]],gracz[],4,FALSE)</f>
        <v>Niemcy</v>
      </c>
      <c r="I1559" t="str">
        <f>VLOOKUP(rozgrywka[[#This Row],[ID_mapy]],mapa[],2,FALSE)</f>
        <v>Umarłe Korporacje</v>
      </c>
      <c r="J1559" t="str">
        <f>VLOOKUP(rozgrywka[[#This Row],[ID_mapy]],mapa[],3,FALSE)</f>
        <v>Wszystko zamarznie</v>
      </c>
      <c r="K1559">
        <f>VLOOKUP(rozgrywka[[#This Row],[ID_mapy]],mapa[],4,FALSE)</f>
        <v>8</v>
      </c>
      <c r="L1559">
        <f>VLOOKUP(rozgrywka[[#This Row],[ID_mapy]],mapa[],5,FALSE)</f>
        <v>240</v>
      </c>
      <c r="M1559">
        <f>VLOOKUP(rozgrywka[[#This Row],[ID_mapy]],mapa[],6,FALSE)</f>
        <v>1800</v>
      </c>
      <c r="N1559" s="4">
        <f>MONTH(rozgrywka[[#This Row],[Data_rozgrywki]])</f>
        <v>11</v>
      </c>
      <c r="O1559" s="4">
        <f>YEAR(rozgrywka[[#This Row],[Data_rozgrywki]])</f>
        <v>2020</v>
      </c>
    </row>
    <row r="1560" spans="1:15" x14ac:dyDescent="0.25">
      <c r="A1560">
        <v>1559</v>
      </c>
      <c r="B1560">
        <v>9</v>
      </c>
      <c r="C1560">
        <v>16</v>
      </c>
      <c r="D1560" s="1">
        <v>44140</v>
      </c>
      <c r="E1560">
        <v>88.3</v>
      </c>
      <c r="F1560" t="str">
        <f>VLOOKUP(rozgrywka[[#This Row],[ID_gracza]],gracz[],2,FALSE)</f>
        <v>DerTapfen</v>
      </c>
      <c r="G1560" s="1">
        <f>VLOOKUP(rozgrywka[[#This Row],[ID_gracza]],gracz[],3,FALSE)</f>
        <v>44046</v>
      </c>
      <c r="H1560" t="str">
        <f>VLOOKUP(rozgrywka[[#This Row],[ID_gracza]],gracz[],4,FALSE)</f>
        <v>Niemcy</v>
      </c>
      <c r="I1560" t="str">
        <f>VLOOKUP(rozgrywka[[#This Row],[ID_mapy]],mapa[],2,FALSE)</f>
        <v>Umarłe Korporacje</v>
      </c>
      <c r="J1560" t="str">
        <f>VLOOKUP(rozgrywka[[#This Row],[ID_mapy]],mapa[],3,FALSE)</f>
        <v>Wszystko zamarznie</v>
      </c>
      <c r="K1560">
        <f>VLOOKUP(rozgrywka[[#This Row],[ID_mapy]],mapa[],4,FALSE)</f>
        <v>8</v>
      </c>
      <c r="L1560">
        <f>VLOOKUP(rozgrywka[[#This Row],[ID_mapy]],mapa[],5,FALSE)</f>
        <v>240</v>
      </c>
      <c r="M1560">
        <f>VLOOKUP(rozgrywka[[#This Row],[ID_mapy]],mapa[],6,FALSE)</f>
        <v>1800</v>
      </c>
      <c r="N1560" s="4">
        <f>MONTH(rozgrywka[[#This Row],[Data_rozgrywki]])</f>
        <v>11</v>
      </c>
      <c r="O1560" s="4">
        <f>YEAR(rozgrywka[[#This Row],[Data_rozgrywki]])</f>
        <v>2020</v>
      </c>
    </row>
    <row r="1561" spans="1:15" x14ac:dyDescent="0.25">
      <c r="A1561">
        <v>1560</v>
      </c>
      <c r="B1561">
        <v>9</v>
      </c>
      <c r="C1561">
        <v>17</v>
      </c>
      <c r="D1561" s="1">
        <v>44140</v>
      </c>
      <c r="E1561">
        <v>19.3</v>
      </c>
      <c r="F1561" t="str">
        <f>VLOOKUP(rozgrywka[[#This Row],[ID_gracza]],gracz[],2,FALSE)</f>
        <v>DerTapfen</v>
      </c>
      <c r="G1561" s="1">
        <f>VLOOKUP(rozgrywka[[#This Row],[ID_gracza]],gracz[],3,FALSE)</f>
        <v>44046</v>
      </c>
      <c r="H1561" t="str">
        <f>VLOOKUP(rozgrywka[[#This Row],[ID_gracza]],gracz[],4,FALSE)</f>
        <v>Niemcy</v>
      </c>
      <c r="I1561" t="str">
        <f>VLOOKUP(rozgrywka[[#This Row],[ID_mapy]],mapa[],2,FALSE)</f>
        <v>Tofik Lis</v>
      </c>
      <c r="J1561" t="str">
        <f>VLOOKUP(rozgrywka[[#This Row],[ID_mapy]],mapa[],3,FALSE)</f>
        <v>Kość-Trąbek</v>
      </c>
      <c r="K1561">
        <f>VLOOKUP(rozgrywka[[#This Row],[ID_mapy]],mapa[],4,FALSE)</f>
        <v>6</v>
      </c>
      <c r="L1561">
        <f>VLOOKUP(rozgrywka[[#This Row],[ID_mapy]],mapa[],5,FALSE)</f>
        <v>160</v>
      </c>
      <c r="M1561">
        <f>VLOOKUP(rozgrywka[[#This Row],[ID_mapy]],mapa[],6,FALSE)</f>
        <v>1200</v>
      </c>
      <c r="N1561" s="4">
        <f>MONTH(rozgrywka[[#This Row],[Data_rozgrywki]])</f>
        <v>11</v>
      </c>
      <c r="O1561" s="4">
        <f>YEAR(rozgrywka[[#This Row],[Data_rozgrywki]])</f>
        <v>2020</v>
      </c>
    </row>
    <row r="1562" spans="1:15" x14ac:dyDescent="0.25">
      <c r="A1562">
        <v>1561</v>
      </c>
      <c r="B1562">
        <v>9</v>
      </c>
      <c r="C1562">
        <v>17</v>
      </c>
      <c r="D1562" s="1">
        <v>44140</v>
      </c>
      <c r="E1562">
        <v>24.53</v>
      </c>
      <c r="F1562" t="str">
        <f>VLOOKUP(rozgrywka[[#This Row],[ID_gracza]],gracz[],2,FALSE)</f>
        <v>DerTapfen</v>
      </c>
      <c r="G1562" s="1">
        <f>VLOOKUP(rozgrywka[[#This Row],[ID_gracza]],gracz[],3,FALSE)</f>
        <v>44046</v>
      </c>
      <c r="H1562" t="str">
        <f>VLOOKUP(rozgrywka[[#This Row],[ID_gracza]],gracz[],4,FALSE)</f>
        <v>Niemcy</v>
      </c>
      <c r="I1562" t="str">
        <f>VLOOKUP(rozgrywka[[#This Row],[ID_mapy]],mapa[],2,FALSE)</f>
        <v>Tofik Lis</v>
      </c>
      <c r="J1562" t="str">
        <f>VLOOKUP(rozgrywka[[#This Row],[ID_mapy]],mapa[],3,FALSE)</f>
        <v>Kość-Trąbek</v>
      </c>
      <c r="K1562">
        <f>VLOOKUP(rozgrywka[[#This Row],[ID_mapy]],mapa[],4,FALSE)</f>
        <v>6</v>
      </c>
      <c r="L1562">
        <f>VLOOKUP(rozgrywka[[#This Row],[ID_mapy]],mapa[],5,FALSE)</f>
        <v>160</v>
      </c>
      <c r="M1562">
        <f>VLOOKUP(rozgrywka[[#This Row],[ID_mapy]],mapa[],6,FALSE)</f>
        <v>1200</v>
      </c>
      <c r="N1562" s="4">
        <f>MONTH(rozgrywka[[#This Row],[Data_rozgrywki]])</f>
        <v>11</v>
      </c>
      <c r="O1562" s="4">
        <f>YEAR(rozgrywka[[#This Row],[Data_rozgrywki]])</f>
        <v>2020</v>
      </c>
    </row>
    <row r="1563" spans="1:15" x14ac:dyDescent="0.25">
      <c r="A1563">
        <v>1562</v>
      </c>
      <c r="B1563">
        <v>9</v>
      </c>
      <c r="C1563">
        <v>17</v>
      </c>
      <c r="D1563" s="1">
        <v>44140</v>
      </c>
      <c r="E1563">
        <v>36.68</v>
      </c>
      <c r="F1563" t="str">
        <f>VLOOKUP(rozgrywka[[#This Row],[ID_gracza]],gracz[],2,FALSE)</f>
        <v>DerTapfen</v>
      </c>
      <c r="G1563" s="1">
        <f>VLOOKUP(rozgrywka[[#This Row],[ID_gracza]],gracz[],3,FALSE)</f>
        <v>44046</v>
      </c>
      <c r="H1563" t="str">
        <f>VLOOKUP(rozgrywka[[#This Row],[ID_gracza]],gracz[],4,FALSE)</f>
        <v>Niemcy</v>
      </c>
      <c r="I1563" t="str">
        <f>VLOOKUP(rozgrywka[[#This Row],[ID_mapy]],mapa[],2,FALSE)</f>
        <v>Tofik Lis</v>
      </c>
      <c r="J1563" t="str">
        <f>VLOOKUP(rozgrywka[[#This Row],[ID_mapy]],mapa[],3,FALSE)</f>
        <v>Kość-Trąbek</v>
      </c>
      <c r="K1563">
        <f>VLOOKUP(rozgrywka[[#This Row],[ID_mapy]],mapa[],4,FALSE)</f>
        <v>6</v>
      </c>
      <c r="L1563">
        <f>VLOOKUP(rozgrywka[[#This Row],[ID_mapy]],mapa[],5,FALSE)</f>
        <v>160</v>
      </c>
      <c r="M1563">
        <f>VLOOKUP(rozgrywka[[#This Row],[ID_mapy]],mapa[],6,FALSE)</f>
        <v>1200</v>
      </c>
      <c r="N1563" s="4">
        <f>MONTH(rozgrywka[[#This Row],[Data_rozgrywki]])</f>
        <v>11</v>
      </c>
      <c r="O1563" s="4">
        <f>YEAR(rozgrywka[[#This Row],[Data_rozgrywki]])</f>
        <v>2020</v>
      </c>
    </row>
    <row r="1564" spans="1:15" x14ac:dyDescent="0.25">
      <c r="A1564">
        <v>1563</v>
      </c>
      <c r="B1564">
        <v>9</v>
      </c>
      <c r="C1564">
        <v>17</v>
      </c>
      <c r="D1564" s="1">
        <v>44142</v>
      </c>
      <c r="E1564">
        <v>36.369999999999997</v>
      </c>
      <c r="F1564" t="str">
        <f>VLOOKUP(rozgrywka[[#This Row],[ID_gracza]],gracz[],2,FALSE)</f>
        <v>DerTapfen</v>
      </c>
      <c r="G1564" s="1">
        <f>VLOOKUP(rozgrywka[[#This Row],[ID_gracza]],gracz[],3,FALSE)</f>
        <v>44046</v>
      </c>
      <c r="H1564" t="str">
        <f>VLOOKUP(rozgrywka[[#This Row],[ID_gracza]],gracz[],4,FALSE)</f>
        <v>Niemcy</v>
      </c>
      <c r="I1564" t="str">
        <f>VLOOKUP(rozgrywka[[#This Row],[ID_mapy]],mapa[],2,FALSE)</f>
        <v>Tofik Lis</v>
      </c>
      <c r="J1564" t="str">
        <f>VLOOKUP(rozgrywka[[#This Row],[ID_mapy]],mapa[],3,FALSE)</f>
        <v>Kość-Trąbek</v>
      </c>
      <c r="K1564">
        <f>VLOOKUP(rozgrywka[[#This Row],[ID_mapy]],mapa[],4,FALSE)</f>
        <v>6</v>
      </c>
      <c r="L1564">
        <f>VLOOKUP(rozgrywka[[#This Row],[ID_mapy]],mapa[],5,FALSE)</f>
        <v>160</v>
      </c>
      <c r="M1564">
        <f>VLOOKUP(rozgrywka[[#This Row],[ID_mapy]],mapa[],6,FALSE)</f>
        <v>1200</v>
      </c>
      <c r="N1564" s="4">
        <f>MONTH(rozgrywka[[#This Row],[Data_rozgrywki]])</f>
        <v>11</v>
      </c>
      <c r="O1564" s="4">
        <f>YEAR(rozgrywka[[#This Row],[Data_rozgrywki]])</f>
        <v>2020</v>
      </c>
    </row>
    <row r="1565" spans="1:15" x14ac:dyDescent="0.25">
      <c r="A1565">
        <v>1564</v>
      </c>
      <c r="B1565">
        <v>9</v>
      </c>
      <c r="C1565">
        <v>17</v>
      </c>
      <c r="D1565" s="1">
        <v>44143</v>
      </c>
      <c r="E1565">
        <v>53.28</v>
      </c>
      <c r="F1565" t="str">
        <f>VLOOKUP(rozgrywka[[#This Row],[ID_gracza]],gracz[],2,FALSE)</f>
        <v>DerTapfen</v>
      </c>
      <c r="G1565" s="1">
        <f>VLOOKUP(rozgrywka[[#This Row],[ID_gracza]],gracz[],3,FALSE)</f>
        <v>44046</v>
      </c>
      <c r="H1565" t="str">
        <f>VLOOKUP(rozgrywka[[#This Row],[ID_gracza]],gracz[],4,FALSE)</f>
        <v>Niemcy</v>
      </c>
      <c r="I1565" t="str">
        <f>VLOOKUP(rozgrywka[[#This Row],[ID_mapy]],mapa[],2,FALSE)</f>
        <v>Tofik Lis</v>
      </c>
      <c r="J1565" t="str">
        <f>VLOOKUP(rozgrywka[[#This Row],[ID_mapy]],mapa[],3,FALSE)</f>
        <v>Kość-Trąbek</v>
      </c>
      <c r="K1565">
        <f>VLOOKUP(rozgrywka[[#This Row],[ID_mapy]],mapa[],4,FALSE)</f>
        <v>6</v>
      </c>
      <c r="L1565">
        <f>VLOOKUP(rozgrywka[[#This Row],[ID_mapy]],mapa[],5,FALSE)</f>
        <v>160</v>
      </c>
      <c r="M1565">
        <f>VLOOKUP(rozgrywka[[#This Row],[ID_mapy]],mapa[],6,FALSE)</f>
        <v>1200</v>
      </c>
      <c r="N1565" s="4">
        <f>MONTH(rozgrywka[[#This Row],[Data_rozgrywki]])</f>
        <v>11</v>
      </c>
      <c r="O1565" s="4">
        <f>YEAR(rozgrywka[[#This Row],[Data_rozgrywki]])</f>
        <v>2020</v>
      </c>
    </row>
    <row r="1566" spans="1:15" x14ac:dyDescent="0.25">
      <c r="A1566">
        <v>1565</v>
      </c>
      <c r="B1566">
        <v>9</v>
      </c>
      <c r="C1566">
        <v>17</v>
      </c>
      <c r="D1566" s="1">
        <v>44143</v>
      </c>
      <c r="E1566">
        <v>63.08</v>
      </c>
      <c r="F1566" t="str">
        <f>VLOOKUP(rozgrywka[[#This Row],[ID_gracza]],gracz[],2,FALSE)</f>
        <v>DerTapfen</v>
      </c>
      <c r="G1566" s="1">
        <f>VLOOKUP(rozgrywka[[#This Row],[ID_gracza]],gracz[],3,FALSE)</f>
        <v>44046</v>
      </c>
      <c r="H1566" t="str">
        <f>VLOOKUP(rozgrywka[[#This Row],[ID_gracza]],gracz[],4,FALSE)</f>
        <v>Niemcy</v>
      </c>
      <c r="I1566" t="str">
        <f>VLOOKUP(rozgrywka[[#This Row],[ID_mapy]],mapa[],2,FALSE)</f>
        <v>Tofik Lis</v>
      </c>
      <c r="J1566" t="str">
        <f>VLOOKUP(rozgrywka[[#This Row],[ID_mapy]],mapa[],3,FALSE)</f>
        <v>Kość-Trąbek</v>
      </c>
      <c r="K1566">
        <f>VLOOKUP(rozgrywka[[#This Row],[ID_mapy]],mapa[],4,FALSE)</f>
        <v>6</v>
      </c>
      <c r="L1566">
        <f>VLOOKUP(rozgrywka[[#This Row],[ID_mapy]],mapa[],5,FALSE)</f>
        <v>160</v>
      </c>
      <c r="M1566">
        <f>VLOOKUP(rozgrywka[[#This Row],[ID_mapy]],mapa[],6,FALSE)</f>
        <v>1200</v>
      </c>
      <c r="N1566" s="4">
        <f>MONTH(rozgrywka[[#This Row],[Data_rozgrywki]])</f>
        <v>11</v>
      </c>
      <c r="O1566" s="4">
        <f>YEAR(rozgrywka[[#This Row],[Data_rozgrywki]])</f>
        <v>2020</v>
      </c>
    </row>
    <row r="1567" spans="1:15" x14ac:dyDescent="0.25">
      <c r="A1567">
        <v>1566</v>
      </c>
      <c r="B1567">
        <v>9</v>
      </c>
      <c r="C1567">
        <v>17</v>
      </c>
      <c r="D1567" s="1">
        <v>44143</v>
      </c>
      <c r="E1567">
        <v>65.12</v>
      </c>
      <c r="F1567" t="str">
        <f>VLOOKUP(rozgrywka[[#This Row],[ID_gracza]],gracz[],2,FALSE)</f>
        <v>DerTapfen</v>
      </c>
      <c r="G1567" s="1">
        <f>VLOOKUP(rozgrywka[[#This Row],[ID_gracza]],gracz[],3,FALSE)</f>
        <v>44046</v>
      </c>
      <c r="H1567" t="str">
        <f>VLOOKUP(rozgrywka[[#This Row],[ID_gracza]],gracz[],4,FALSE)</f>
        <v>Niemcy</v>
      </c>
      <c r="I1567" t="str">
        <f>VLOOKUP(rozgrywka[[#This Row],[ID_mapy]],mapa[],2,FALSE)</f>
        <v>Tofik Lis</v>
      </c>
      <c r="J1567" t="str">
        <f>VLOOKUP(rozgrywka[[#This Row],[ID_mapy]],mapa[],3,FALSE)</f>
        <v>Kość-Trąbek</v>
      </c>
      <c r="K1567">
        <f>VLOOKUP(rozgrywka[[#This Row],[ID_mapy]],mapa[],4,FALSE)</f>
        <v>6</v>
      </c>
      <c r="L1567">
        <f>VLOOKUP(rozgrywka[[#This Row],[ID_mapy]],mapa[],5,FALSE)</f>
        <v>160</v>
      </c>
      <c r="M1567">
        <f>VLOOKUP(rozgrywka[[#This Row],[ID_mapy]],mapa[],6,FALSE)</f>
        <v>1200</v>
      </c>
      <c r="N1567" s="4">
        <f>MONTH(rozgrywka[[#This Row],[Data_rozgrywki]])</f>
        <v>11</v>
      </c>
      <c r="O1567" s="4">
        <f>YEAR(rozgrywka[[#This Row],[Data_rozgrywki]])</f>
        <v>2020</v>
      </c>
    </row>
    <row r="1568" spans="1:15" x14ac:dyDescent="0.25">
      <c r="A1568">
        <v>1567</v>
      </c>
      <c r="B1568">
        <v>9</v>
      </c>
      <c r="C1568">
        <v>17</v>
      </c>
      <c r="D1568" s="1">
        <v>44143</v>
      </c>
      <c r="E1568">
        <v>76.28</v>
      </c>
      <c r="F1568" t="str">
        <f>VLOOKUP(rozgrywka[[#This Row],[ID_gracza]],gracz[],2,FALSE)</f>
        <v>DerTapfen</v>
      </c>
      <c r="G1568" s="1">
        <f>VLOOKUP(rozgrywka[[#This Row],[ID_gracza]],gracz[],3,FALSE)</f>
        <v>44046</v>
      </c>
      <c r="H1568" t="str">
        <f>VLOOKUP(rozgrywka[[#This Row],[ID_gracza]],gracz[],4,FALSE)</f>
        <v>Niemcy</v>
      </c>
      <c r="I1568" t="str">
        <f>VLOOKUP(rozgrywka[[#This Row],[ID_mapy]],mapa[],2,FALSE)</f>
        <v>Tofik Lis</v>
      </c>
      <c r="J1568" t="str">
        <f>VLOOKUP(rozgrywka[[#This Row],[ID_mapy]],mapa[],3,FALSE)</f>
        <v>Kość-Trąbek</v>
      </c>
      <c r="K1568">
        <f>VLOOKUP(rozgrywka[[#This Row],[ID_mapy]],mapa[],4,FALSE)</f>
        <v>6</v>
      </c>
      <c r="L1568">
        <f>VLOOKUP(rozgrywka[[#This Row],[ID_mapy]],mapa[],5,FALSE)</f>
        <v>160</v>
      </c>
      <c r="M1568">
        <f>VLOOKUP(rozgrywka[[#This Row],[ID_mapy]],mapa[],6,FALSE)</f>
        <v>1200</v>
      </c>
      <c r="N1568" s="4">
        <f>MONTH(rozgrywka[[#This Row],[Data_rozgrywki]])</f>
        <v>11</v>
      </c>
      <c r="O1568" s="4">
        <f>YEAR(rozgrywka[[#This Row],[Data_rozgrywki]])</f>
        <v>2020</v>
      </c>
    </row>
    <row r="1569" spans="1:15" x14ac:dyDescent="0.25">
      <c r="A1569">
        <v>1568</v>
      </c>
      <c r="B1569">
        <v>9</v>
      </c>
      <c r="C1569">
        <v>17</v>
      </c>
      <c r="D1569" s="1">
        <v>44145</v>
      </c>
      <c r="E1569">
        <v>68.319999999999993</v>
      </c>
      <c r="F1569" t="str">
        <f>VLOOKUP(rozgrywka[[#This Row],[ID_gracza]],gracz[],2,FALSE)</f>
        <v>DerTapfen</v>
      </c>
      <c r="G1569" s="1">
        <f>VLOOKUP(rozgrywka[[#This Row],[ID_gracza]],gracz[],3,FALSE)</f>
        <v>44046</v>
      </c>
      <c r="H1569" t="str">
        <f>VLOOKUP(rozgrywka[[#This Row],[ID_gracza]],gracz[],4,FALSE)</f>
        <v>Niemcy</v>
      </c>
      <c r="I1569" t="str">
        <f>VLOOKUP(rozgrywka[[#This Row],[ID_mapy]],mapa[],2,FALSE)</f>
        <v>Tofik Lis</v>
      </c>
      <c r="J1569" t="str">
        <f>VLOOKUP(rozgrywka[[#This Row],[ID_mapy]],mapa[],3,FALSE)</f>
        <v>Kość-Trąbek</v>
      </c>
      <c r="K1569">
        <f>VLOOKUP(rozgrywka[[#This Row],[ID_mapy]],mapa[],4,FALSE)</f>
        <v>6</v>
      </c>
      <c r="L1569">
        <f>VLOOKUP(rozgrywka[[#This Row],[ID_mapy]],mapa[],5,FALSE)</f>
        <v>160</v>
      </c>
      <c r="M1569">
        <f>VLOOKUP(rozgrywka[[#This Row],[ID_mapy]],mapa[],6,FALSE)</f>
        <v>1200</v>
      </c>
      <c r="N1569" s="4">
        <f>MONTH(rozgrywka[[#This Row],[Data_rozgrywki]])</f>
        <v>11</v>
      </c>
      <c r="O1569" s="4">
        <f>YEAR(rozgrywka[[#This Row],[Data_rozgrywki]])</f>
        <v>2020</v>
      </c>
    </row>
    <row r="1570" spans="1:15" x14ac:dyDescent="0.25">
      <c r="A1570">
        <v>1569</v>
      </c>
      <c r="B1570">
        <v>9</v>
      </c>
      <c r="C1570">
        <v>26</v>
      </c>
      <c r="D1570" s="1">
        <v>44145</v>
      </c>
      <c r="E1570">
        <v>10.220000000000001</v>
      </c>
      <c r="F1570" t="str">
        <f>VLOOKUP(rozgrywka[[#This Row],[ID_gracza]],gracz[],2,FALSE)</f>
        <v>DerTapfen</v>
      </c>
      <c r="G1570" s="1">
        <f>VLOOKUP(rozgrywka[[#This Row],[ID_gracza]],gracz[],3,FALSE)</f>
        <v>44046</v>
      </c>
      <c r="H1570" t="str">
        <f>VLOOKUP(rozgrywka[[#This Row],[ID_gracza]],gracz[],4,FALSE)</f>
        <v>Niemcy</v>
      </c>
      <c r="I1570" t="str">
        <f>VLOOKUP(rozgrywka[[#This Row],[ID_mapy]],mapa[],2,FALSE)</f>
        <v>Asa z Bazy</v>
      </c>
      <c r="J1570" t="str">
        <f>VLOOKUP(rozgrywka[[#This Row],[ID_mapy]],mapa[],3,FALSE)</f>
        <v>Wszystko czego Ona Chciała</v>
      </c>
      <c r="K1570">
        <f>VLOOKUP(rozgrywka[[#This Row],[ID_mapy]],mapa[],4,FALSE)</f>
        <v>4</v>
      </c>
      <c r="L1570">
        <f>VLOOKUP(rozgrywka[[#This Row],[ID_mapy]],mapa[],5,FALSE)</f>
        <v>94</v>
      </c>
      <c r="M1570">
        <f>VLOOKUP(rozgrywka[[#This Row],[ID_mapy]],mapa[],6,FALSE)</f>
        <v>900</v>
      </c>
      <c r="N1570" s="4">
        <f>MONTH(rozgrywka[[#This Row],[Data_rozgrywki]])</f>
        <v>11</v>
      </c>
      <c r="O1570" s="4">
        <f>YEAR(rozgrywka[[#This Row],[Data_rozgrywki]])</f>
        <v>2020</v>
      </c>
    </row>
    <row r="1571" spans="1:15" x14ac:dyDescent="0.25">
      <c r="A1571">
        <v>1570</v>
      </c>
      <c r="B1571">
        <v>9</v>
      </c>
      <c r="C1571">
        <v>26</v>
      </c>
      <c r="D1571" s="1">
        <v>44146</v>
      </c>
      <c r="E1571">
        <v>23.4</v>
      </c>
      <c r="F1571" t="str">
        <f>VLOOKUP(rozgrywka[[#This Row],[ID_gracza]],gracz[],2,FALSE)</f>
        <v>DerTapfen</v>
      </c>
      <c r="G1571" s="1">
        <f>VLOOKUP(rozgrywka[[#This Row],[ID_gracza]],gracz[],3,FALSE)</f>
        <v>44046</v>
      </c>
      <c r="H1571" t="str">
        <f>VLOOKUP(rozgrywka[[#This Row],[ID_gracza]],gracz[],4,FALSE)</f>
        <v>Niemcy</v>
      </c>
      <c r="I1571" t="str">
        <f>VLOOKUP(rozgrywka[[#This Row],[ID_mapy]],mapa[],2,FALSE)</f>
        <v>Asa z Bazy</v>
      </c>
      <c r="J1571" t="str">
        <f>VLOOKUP(rozgrywka[[#This Row],[ID_mapy]],mapa[],3,FALSE)</f>
        <v>Wszystko czego Ona Chciała</v>
      </c>
      <c r="K1571">
        <f>VLOOKUP(rozgrywka[[#This Row],[ID_mapy]],mapa[],4,FALSE)</f>
        <v>4</v>
      </c>
      <c r="L1571">
        <f>VLOOKUP(rozgrywka[[#This Row],[ID_mapy]],mapa[],5,FALSE)</f>
        <v>94</v>
      </c>
      <c r="M1571">
        <f>VLOOKUP(rozgrywka[[#This Row],[ID_mapy]],mapa[],6,FALSE)</f>
        <v>900</v>
      </c>
      <c r="N1571" s="4">
        <f>MONTH(rozgrywka[[#This Row],[Data_rozgrywki]])</f>
        <v>11</v>
      </c>
      <c r="O1571" s="4">
        <f>YEAR(rozgrywka[[#This Row],[Data_rozgrywki]])</f>
        <v>2020</v>
      </c>
    </row>
    <row r="1572" spans="1:15" x14ac:dyDescent="0.25">
      <c r="A1572">
        <v>1571</v>
      </c>
      <c r="B1572">
        <v>9</v>
      </c>
      <c r="C1572">
        <v>26</v>
      </c>
      <c r="D1572" s="1">
        <v>44146</v>
      </c>
      <c r="E1572">
        <v>29.98</v>
      </c>
      <c r="F1572" t="str">
        <f>VLOOKUP(rozgrywka[[#This Row],[ID_gracza]],gracz[],2,FALSE)</f>
        <v>DerTapfen</v>
      </c>
      <c r="G1572" s="1">
        <f>VLOOKUP(rozgrywka[[#This Row],[ID_gracza]],gracz[],3,FALSE)</f>
        <v>44046</v>
      </c>
      <c r="H1572" t="str">
        <f>VLOOKUP(rozgrywka[[#This Row],[ID_gracza]],gracz[],4,FALSE)</f>
        <v>Niemcy</v>
      </c>
      <c r="I1572" t="str">
        <f>VLOOKUP(rozgrywka[[#This Row],[ID_mapy]],mapa[],2,FALSE)</f>
        <v>Asa z Bazy</v>
      </c>
      <c r="J1572" t="str">
        <f>VLOOKUP(rozgrywka[[#This Row],[ID_mapy]],mapa[],3,FALSE)</f>
        <v>Wszystko czego Ona Chciała</v>
      </c>
      <c r="K1572">
        <f>VLOOKUP(rozgrywka[[#This Row],[ID_mapy]],mapa[],4,FALSE)</f>
        <v>4</v>
      </c>
      <c r="L1572">
        <f>VLOOKUP(rozgrywka[[#This Row],[ID_mapy]],mapa[],5,FALSE)</f>
        <v>94</v>
      </c>
      <c r="M1572">
        <f>VLOOKUP(rozgrywka[[#This Row],[ID_mapy]],mapa[],6,FALSE)</f>
        <v>900</v>
      </c>
      <c r="N1572" s="4">
        <f>MONTH(rozgrywka[[#This Row],[Data_rozgrywki]])</f>
        <v>11</v>
      </c>
      <c r="O1572" s="4">
        <f>YEAR(rozgrywka[[#This Row],[Data_rozgrywki]])</f>
        <v>2020</v>
      </c>
    </row>
    <row r="1573" spans="1:15" x14ac:dyDescent="0.25">
      <c r="A1573">
        <v>1572</v>
      </c>
      <c r="B1573">
        <v>9</v>
      </c>
      <c r="C1573">
        <v>26</v>
      </c>
      <c r="D1573" s="1">
        <v>44147</v>
      </c>
      <c r="E1573">
        <v>31.81</v>
      </c>
      <c r="F1573" t="str">
        <f>VLOOKUP(rozgrywka[[#This Row],[ID_gracza]],gracz[],2,FALSE)</f>
        <v>DerTapfen</v>
      </c>
      <c r="G1573" s="1">
        <f>VLOOKUP(rozgrywka[[#This Row],[ID_gracza]],gracz[],3,FALSE)</f>
        <v>44046</v>
      </c>
      <c r="H1573" t="str">
        <f>VLOOKUP(rozgrywka[[#This Row],[ID_gracza]],gracz[],4,FALSE)</f>
        <v>Niemcy</v>
      </c>
      <c r="I1573" t="str">
        <f>VLOOKUP(rozgrywka[[#This Row],[ID_mapy]],mapa[],2,FALSE)</f>
        <v>Asa z Bazy</v>
      </c>
      <c r="J1573" t="str">
        <f>VLOOKUP(rozgrywka[[#This Row],[ID_mapy]],mapa[],3,FALSE)</f>
        <v>Wszystko czego Ona Chciała</v>
      </c>
      <c r="K1573">
        <f>VLOOKUP(rozgrywka[[#This Row],[ID_mapy]],mapa[],4,FALSE)</f>
        <v>4</v>
      </c>
      <c r="L1573">
        <f>VLOOKUP(rozgrywka[[#This Row],[ID_mapy]],mapa[],5,FALSE)</f>
        <v>94</v>
      </c>
      <c r="M1573">
        <f>VLOOKUP(rozgrywka[[#This Row],[ID_mapy]],mapa[],6,FALSE)</f>
        <v>900</v>
      </c>
      <c r="N1573" s="4">
        <f>MONTH(rozgrywka[[#This Row],[Data_rozgrywki]])</f>
        <v>11</v>
      </c>
      <c r="O1573" s="4">
        <f>YEAR(rozgrywka[[#This Row],[Data_rozgrywki]])</f>
        <v>2020</v>
      </c>
    </row>
    <row r="1574" spans="1:15" x14ac:dyDescent="0.25">
      <c r="A1574">
        <v>1573</v>
      </c>
      <c r="B1574">
        <v>9</v>
      </c>
      <c r="C1574">
        <v>26</v>
      </c>
      <c r="D1574" s="1">
        <v>44150</v>
      </c>
      <c r="E1574">
        <v>48.11</v>
      </c>
      <c r="F1574" t="str">
        <f>VLOOKUP(rozgrywka[[#This Row],[ID_gracza]],gracz[],2,FALSE)</f>
        <v>DerTapfen</v>
      </c>
      <c r="G1574" s="1">
        <f>VLOOKUP(rozgrywka[[#This Row],[ID_gracza]],gracz[],3,FALSE)</f>
        <v>44046</v>
      </c>
      <c r="H1574" t="str">
        <f>VLOOKUP(rozgrywka[[#This Row],[ID_gracza]],gracz[],4,FALSE)</f>
        <v>Niemcy</v>
      </c>
      <c r="I1574" t="str">
        <f>VLOOKUP(rozgrywka[[#This Row],[ID_mapy]],mapa[],2,FALSE)</f>
        <v>Asa z Bazy</v>
      </c>
      <c r="J1574" t="str">
        <f>VLOOKUP(rozgrywka[[#This Row],[ID_mapy]],mapa[],3,FALSE)</f>
        <v>Wszystko czego Ona Chciała</v>
      </c>
      <c r="K1574">
        <f>VLOOKUP(rozgrywka[[#This Row],[ID_mapy]],mapa[],4,FALSE)</f>
        <v>4</v>
      </c>
      <c r="L1574">
        <f>VLOOKUP(rozgrywka[[#This Row],[ID_mapy]],mapa[],5,FALSE)</f>
        <v>94</v>
      </c>
      <c r="M1574">
        <f>VLOOKUP(rozgrywka[[#This Row],[ID_mapy]],mapa[],6,FALSE)</f>
        <v>900</v>
      </c>
      <c r="N1574" s="4">
        <f>MONTH(rozgrywka[[#This Row],[Data_rozgrywki]])</f>
        <v>11</v>
      </c>
      <c r="O1574" s="4">
        <f>YEAR(rozgrywka[[#This Row],[Data_rozgrywki]])</f>
        <v>2020</v>
      </c>
    </row>
    <row r="1575" spans="1:15" x14ac:dyDescent="0.25">
      <c r="A1575">
        <v>1574</v>
      </c>
      <c r="B1575">
        <v>9</v>
      </c>
      <c r="C1575">
        <v>26</v>
      </c>
      <c r="D1575" s="1">
        <v>44153</v>
      </c>
      <c r="E1575">
        <v>58.86</v>
      </c>
      <c r="F1575" t="str">
        <f>VLOOKUP(rozgrywka[[#This Row],[ID_gracza]],gracz[],2,FALSE)</f>
        <v>DerTapfen</v>
      </c>
      <c r="G1575" s="1">
        <f>VLOOKUP(rozgrywka[[#This Row],[ID_gracza]],gracz[],3,FALSE)</f>
        <v>44046</v>
      </c>
      <c r="H1575" t="str">
        <f>VLOOKUP(rozgrywka[[#This Row],[ID_gracza]],gracz[],4,FALSE)</f>
        <v>Niemcy</v>
      </c>
      <c r="I1575" t="str">
        <f>VLOOKUP(rozgrywka[[#This Row],[ID_mapy]],mapa[],2,FALSE)</f>
        <v>Asa z Bazy</v>
      </c>
      <c r="J1575" t="str">
        <f>VLOOKUP(rozgrywka[[#This Row],[ID_mapy]],mapa[],3,FALSE)</f>
        <v>Wszystko czego Ona Chciała</v>
      </c>
      <c r="K1575">
        <f>VLOOKUP(rozgrywka[[#This Row],[ID_mapy]],mapa[],4,FALSE)</f>
        <v>4</v>
      </c>
      <c r="L1575">
        <f>VLOOKUP(rozgrywka[[#This Row],[ID_mapy]],mapa[],5,FALSE)</f>
        <v>94</v>
      </c>
      <c r="M1575">
        <f>VLOOKUP(rozgrywka[[#This Row],[ID_mapy]],mapa[],6,FALSE)</f>
        <v>900</v>
      </c>
      <c r="N1575" s="4">
        <f>MONTH(rozgrywka[[#This Row],[Data_rozgrywki]])</f>
        <v>11</v>
      </c>
      <c r="O1575" s="4">
        <f>YEAR(rozgrywka[[#This Row],[Data_rozgrywki]])</f>
        <v>2020</v>
      </c>
    </row>
    <row r="1576" spans="1:15" x14ac:dyDescent="0.25">
      <c r="A1576">
        <v>1575</v>
      </c>
      <c r="B1576">
        <v>9</v>
      </c>
      <c r="C1576">
        <v>26</v>
      </c>
      <c r="D1576" s="1">
        <v>44153</v>
      </c>
      <c r="E1576">
        <v>64.459999999999994</v>
      </c>
      <c r="F1576" t="str">
        <f>VLOOKUP(rozgrywka[[#This Row],[ID_gracza]],gracz[],2,FALSE)</f>
        <v>DerTapfen</v>
      </c>
      <c r="G1576" s="1">
        <f>VLOOKUP(rozgrywka[[#This Row],[ID_gracza]],gracz[],3,FALSE)</f>
        <v>44046</v>
      </c>
      <c r="H1576" t="str">
        <f>VLOOKUP(rozgrywka[[#This Row],[ID_gracza]],gracz[],4,FALSE)</f>
        <v>Niemcy</v>
      </c>
      <c r="I1576" t="str">
        <f>VLOOKUP(rozgrywka[[#This Row],[ID_mapy]],mapa[],2,FALSE)</f>
        <v>Asa z Bazy</v>
      </c>
      <c r="J1576" t="str">
        <f>VLOOKUP(rozgrywka[[#This Row],[ID_mapy]],mapa[],3,FALSE)</f>
        <v>Wszystko czego Ona Chciała</v>
      </c>
      <c r="K1576">
        <f>VLOOKUP(rozgrywka[[#This Row],[ID_mapy]],mapa[],4,FALSE)</f>
        <v>4</v>
      </c>
      <c r="L1576">
        <f>VLOOKUP(rozgrywka[[#This Row],[ID_mapy]],mapa[],5,FALSE)</f>
        <v>94</v>
      </c>
      <c r="M1576">
        <f>VLOOKUP(rozgrywka[[#This Row],[ID_mapy]],mapa[],6,FALSE)</f>
        <v>900</v>
      </c>
      <c r="N1576" s="4">
        <f>MONTH(rozgrywka[[#This Row],[Data_rozgrywki]])</f>
        <v>11</v>
      </c>
      <c r="O1576" s="4">
        <f>YEAR(rozgrywka[[#This Row],[Data_rozgrywki]])</f>
        <v>2020</v>
      </c>
    </row>
    <row r="1577" spans="1:15" x14ac:dyDescent="0.25">
      <c r="A1577">
        <v>1576</v>
      </c>
      <c r="B1577">
        <v>9</v>
      </c>
      <c r="C1577">
        <v>26</v>
      </c>
      <c r="D1577" s="1">
        <v>44155</v>
      </c>
      <c r="E1577">
        <v>58.4</v>
      </c>
      <c r="F1577" t="str">
        <f>VLOOKUP(rozgrywka[[#This Row],[ID_gracza]],gracz[],2,FALSE)</f>
        <v>DerTapfen</v>
      </c>
      <c r="G1577" s="1">
        <f>VLOOKUP(rozgrywka[[#This Row],[ID_gracza]],gracz[],3,FALSE)</f>
        <v>44046</v>
      </c>
      <c r="H1577" t="str">
        <f>VLOOKUP(rozgrywka[[#This Row],[ID_gracza]],gracz[],4,FALSE)</f>
        <v>Niemcy</v>
      </c>
      <c r="I1577" t="str">
        <f>VLOOKUP(rozgrywka[[#This Row],[ID_mapy]],mapa[],2,FALSE)</f>
        <v>Asa z Bazy</v>
      </c>
      <c r="J1577" t="str">
        <f>VLOOKUP(rozgrywka[[#This Row],[ID_mapy]],mapa[],3,FALSE)</f>
        <v>Wszystko czego Ona Chciała</v>
      </c>
      <c r="K1577">
        <f>VLOOKUP(rozgrywka[[#This Row],[ID_mapy]],mapa[],4,FALSE)</f>
        <v>4</v>
      </c>
      <c r="L1577">
        <f>VLOOKUP(rozgrywka[[#This Row],[ID_mapy]],mapa[],5,FALSE)</f>
        <v>94</v>
      </c>
      <c r="M1577">
        <f>VLOOKUP(rozgrywka[[#This Row],[ID_mapy]],mapa[],6,FALSE)</f>
        <v>900</v>
      </c>
      <c r="N1577" s="4">
        <f>MONTH(rozgrywka[[#This Row],[Data_rozgrywki]])</f>
        <v>11</v>
      </c>
      <c r="O1577" s="4">
        <f>YEAR(rozgrywka[[#This Row],[Data_rozgrywki]])</f>
        <v>2020</v>
      </c>
    </row>
    <row r="1578" spans="1:15" x14ac:dyDescent="0.25">
      <c r="A1578">
        <v>1577</v>
      </c>
      <c r="B1578">
        <v>9</v>
      </c>
      <c r="C1578">
        <v>26</v>
      </c>
      <c r="D1578" s="1">
        <v>44157</v>
      </c>
      <c r="E1578">
        <v>77.069999999999993</v>
      </c>
      <c r="F1578" t="str">
        <f>VLOOKUP(rozgrywka[[#This Row],[ID_gracza]],gracz[],2,FALSE)</f>
        <v>DerTapfen</v>
      </c>
      <c r="G1578" s="1">
        <f>VLOOKUP(rozgrywka[[#This Row],[ID_gracza]],gracz[],3,FALSE)</f>
        <v>44046</v>
      </c>
      <c r="H1578" t="str">
        <f>VLOOKUP(rozgrywka[[#This Row],[ID_gracza]],gracz[],4,FALSE)</f>
        <v>Niemcy</v>
      </c>
      <c r="I1578" t="str">
        <f>VLOOKUP(rozgrywka[[#This Row],[ID_mapy]],mapa[],2,FALSE)</f>
        <v>Asa z Bazy</v>
      </c>
      <c r="J1578" t="str">
        <f>VLOOKUP(rozgrywka[[#This Row],[ID_mapy]],mapa[],3,FALSE)</f>
        <v>Wszystko czego Ona Chciała</v>
      </c>
      <c r="K1578">
        <f>VLOOKUP(rozgrywka[[#This Row],[ID_mapy]],mapa[],4,FALSE)</f>
        <v>4</v>
      </c>
      <c r="L1578">
        <f>VLOOKUP(rozgrywka[[#This Row],[ID_mapy]],mapa[],5,FALSE)</f>
        <v>94</v>
      </c>
      <c r="M1578">
        <f>VLOOKUP(rozgrywka[[#This Row],[ID_mapy]],mapa[],6,FALSE)</f>
        <v>900</v>
      </c>
      <c r="N1578" s="4">
        <f>MONTH(rozgrywka[[#This Row],[Data_rozgrywki]])</f>
        <v>11</v>
      </c>
      <c r="O1578" s="4">
        <f>YEAR(rozgrywka[[#This Row],[Data_rozgrywki]])</f>
        <v>2020</v>
      </c>
    </row>
    <row r="1579" spans="1:15" x14ac:dyDescent="0.25">
      <c r="A1579">
        <v>1578</v>
      </c>
      <c r="B1579">
        <v>9</v>
      </c>
      <c r="C1579">
        <v>26</v>
      </c>
      <c r="D1579" s="1">
        <v>44157</v>
      </c>
      <c r="E1579">
        <v>71.989999999999995</v>
      </c>
      <c r="F1579" t="str">
        <f>VLOOKUP(rozgrywka[[#This Row],[ID_gracza]],gracz[],2,FALSE)</f>
        <v>DerTapfen</v>
      </c>
      <c r="G1579" s="1">
        <f>VLOOKUP(rozgrywka[[#This Row],[ID_gracza]],gracz[],3,FALSE)</f>
        <v>44046</v>
      </c>
      <c r="H1579" t="str">
        <f>VLOOKUP(rozgrywka[[#This Row],[ID_gracza]],gracz[],4,FALSE)</f>
        <v>Niemcy</v>
      </c>
      <c r="I1579" t="str">
        <f>VLOOKUP(rozgrywka[[#This Row],[ID_mapy]],mapa[],2,FALSE)</f>
        <v>Asa z Bazy</v>
      </c>
      <c r="J1579" t="str">
        <f>VLOOKUP(rozgrywka[[#This Row],[ID_mapy]],mapa[],3,FALSE)</f>
        <v>Wszystko czego Ona Chciała</v>
      </c>
      <c r="K1579">
        <f>VLOOKUP(rozgrywka[[#This Row],[ID_mapy]],mapa[],4,FALSE)</f>
        <v>4</v>
      </c>
      <c r="L1579">
        <f>VLOOKUP(rozgrywka[[#This Row],[ID_mapy]],mapa[],5,FALSE)</f>
        <v>94</v>
      </c>
      <c r="M1579">
        <f>VLOOKUP(rozgrywka[[#This Row],[ID_mapy]],mapa[],6,FALSE)</f>
        <v>900</v>
      </c>
      <c r="N1579" s="4">
        <f>MONTH(rozgrywka[[#This Row],[Data_rozgrywki]])</f>
        <v>11</v>
      </c>
      <c r="O1579" s="4">
        <f>YEAR(rozgrywka[[#This Row],[Data_rozgrywki]])</f>
        <v>2020</v>
      </c>
    </row>
    <row r="1580" spans="1:15" x14ac:dyDescent="0.25">
      <c r="A1580">
        <v>1579</v>
      </c>
      <c r="B1580">
        <v>9</v>
      </c>
      <c r="C1580">
        <v>19</v>
      </c>
      <c r="D1580" s="1">
        <v>44157</v>
      </c>
      <c r="E1580">
        <v>14.52</v>
      </c>
      <c r="F1580" t="str">
        <f>VLOOKUP(rozgrywka[[#This Row],[ID_gracza]],gracz[],2,FALSE)</f>
        <v>DerTapfen</v>
      </c>
      <c r="G1580" s="1">
        <f>VLOOKUP(rozgrywka[[#This Row],[ID_gracza]],gracz[],3,FALSE)</f>
        <v>44046</v>
      </c>
      <c r="H1580" t="str">
        <f>VLOOKUP(rozgrywka[[#This Row],[ID_gracza]],gracz[],4,FALSE)</f>
        <v>Niemcy</v>
      </c>
      <c r="I1580" t="str">
        <f>VLOOKUP(rozgrywka[[#This Row],[ID_mapy]],mapa[],2,FALSE)</f>
        <v>Dźwiękowy Szok Magii</v>
      </c>
      <c r="J1580" t="str">
        <f>VLOOKUP(rozgrywka[[#This Row],[ID_mapy]],mapa[],3,FALSE)</f>
        <v>Pęknięte Tłuczki</v>
      </c>
      <c r="K1580">
        <f>VLOOKUP(rozgrywka[[#This Row],[ID_mapy]],mapa[],4,FALSE)</f>
        <v>7</v>
      </c>
      <c r="L1580">
        <f>VLOOKUP(rozgrywka[[#This Row],[ID_mapy]],mapa[],5,FALSE)</f>
        <v>170</v>
      </c>
      <c r="M1580">
        <f>VLOOKUP(rozgrywka[[#This Row],[ID_mapy]],mapa[],6,FALSE)</f>
        <v>1400</v>
      </c>
      <c r="N1580" s="4">
        <f>MONTH(rozgrywka[[#This Row],[Data_rozgrywki]])</f>
        <v>11</v>
      </c>
      <c r="O1580" s="4">
        <f>YEAR(rozgrywka[[#This Row],[Data_rozgrywki]])</f>
        <v>2020</v>
      </c>
    </row>
    <row r="1581" spans="1:15" x14ac:dyDescent="0.25">
      <c r="A1581">
        <v>1580</v>
      </c>
      <c r="B1581">
        <v>9</v>
      </c>
      <c r="C1581">
        <v>19</v>
      </c>
      <c r="D1581" s="1">
        <v>44157</v>
      </c>
      <c r="E1581">
        <v>26.01</v>
      </c>
      <c r="F1581" t="str">
        <f>VLOOKUP(rozgrywka[[#This Row],[ID_gracza]],gracz[],2,FALSE)</f>
        <v>DerTapfen</v>
      </c>
      <c r="G1581" s="1">
        <f>VLOOKUP(rozgrywka[[#This Row],[ID_gracza]],gracz[],3,FALSE)</f>
        <v>44046</v>
      </c>
      <c r="H1581" t="str">
        <f>VLOOKUP(rozgrywka[[#This Row],[ID_gracza]],gracz[],4,FALSE)</f>
        <v>Niemcy</v>
      </c>
      <c r="I1581" t="str">
        <f>VLOOKUP(rozgrywka[[#This Row],[ID_mapy]],mapa[],2,FALSE)</f>
        <v>Dźwiękowy Szok Magii</v>
      </c>
      <c r="J1581" t="str">
        <f>VLOOKUP(rozgrywka[[#This Row],[ID_mapy]],mapa[],3,FALSE)</f>
        <v>Pęknięte Tłuczki</v>
      </c>
      <c r="K1581">
        <f>VLOOKUP(rozgrywka[[#This Row],[ID_mapy]],mapa[],4,FALSE)</f>
        <v>7</v>
      </c>
      <c r="L1581">
        <f>VLOOKUP(rozgrywka[[#This Row],[ID_mapy]],mapa[],5,FALSE)</f>
        <v>170</v>
      </c>
      <c r="M1581">
        <f>VLOOKUP(rozgrywka[[#This Row],[ID_mapy]],mapa[],6,FALSE)</f>
        <v>1400</v>
      </c>
      <c r="N1581" s="4">
        <f>MONTH(rozgrywka[[#This Row],[Data_rozgrywki]])</f>
        <v>11</v>
      </c>
      <c r="O1581" s="4">
        <f>YEAR(rozgrywka[[#This Row],[Data_rozgrywki]])</f>
        <v>2020</v>
      </c>
    </row>
    <row r="1582" spans="1:15" x14ac:dyDescent="0.25">
      <c r="A1582">
        <v>1581</v>
      </c>
      <c r="B1582">
        <v>9</v>
      </c>
      <c r="C1582">
        <v>19</v>
      </c>
      <c r="D1582" s="1">
        <v>44157</v>
      </c>
      <c r="E1582">
        <v>29.34</v>
      </c>
      <c r="F1582" t="str">
        <f>VLOOKUP(rozgrywka[[#This Row],[ID_gracza]],gracz[],2,FALSE)</f>
        <v>DerTapfen</v>
      </c>
      <c r="G1582" s="1">
        <f>VLOOKUP(rozgrywka[[#This Row],[ID_gracza]],gracz[],3,FALSE)</f>
        <v>44046</v>
      </c>
      <c r="H1582" t="str">
        <f>VLOOKUP(rozgrywka[[#This Row],[ID_gracza]],gracz[],4,FALSE)</f>
        <v>Niemcy</v>
      </c>
      <c r="I1582" t="str">
        <f>VLOOKUP(rozgrywka[[#This Row],[ID_mapy]],mapa[],2,FALSE)</f>
        <v>Dźwiękowy Szok Magii</v>
      </c>
      <c r="J1582" t="str">
        <f>VLOOKUP(rozgrywka[[#This Row],[ID_mapy]],mapa[],3,FALSE)</f>
        <v>Pęknięte Tłuczki</v>
      </c>
      <c r="K1582">
        <f>VLOOKUP(rozgrywka[[#This Row],[ID_mapy]],mapa[],4,FALSE)</f>
        <v>7</v>
      </c>
      <c r="L1582">
        <f>VLOOKUP(rozgrywka[[#This Row],[ID_mapy]],mapa[],5,FALSE)</f>
        <v>170</v>
      </c>
      <c r="M1582">
        <f>VLOOKUP(rozgrywka[[#This Row],[ID_mapy]],mapa[],6,FALSE)</f>
        <v>1400</v>
      </c>
      <c r="N1582" s="4">
        <f>MONTH(rozgrywka[[#This Row],[Data_rozgrywki]])</f>
        <v>11</v>
      </c>
      <c r="O1582" s="4">
        <f>YEAR(rozgrywka[[#This Row],[Data_rozgrywki]])</f>
        <v>2020</v>
      </c>
    </row>
    <row r="1583" spans="1:15" x14ac:dyDescent="0.25">
      <c r="A1583">
        <v>1582</v>
      </c>
      <c r="B1583">
        <v>9</v>
      </c>
      <c r="C1583">
        <v>19</v>
      </c>
      <c r="D1583" s="1">
        <v>44157</v>
      </c>
      <c r="E1583">
        <v>37.200000000000003</v>
      </c>
      <c r="F1583" t="str">
        <f>VLOOKUP(rozgrywka[[#This Row],[ID_gracza]],gracz[],2,FALSE)</f>
        <v>DerTapfen</v>
      </c>
      <c r="G1583" s="1">
        <f>VLOOKUP(rozgrywka[[#This Row],[ID_gracza]],gracz[],3,FALSE)</f>
        <v>44046</v>
      </c>
      <c r="H1583" t="str">
        <f>VLOOKUP(rozgrywka[[#This Row],[ID_gracza]],gracz[],4,FALSE)</f>
        <v>Niemcy</v>
      </c>
      <c r="I1583" t="str">
        <f>VLOOKUP(rozgrywka[[#This Row],[ID_mapy]],mapa[],2,FALSE)</f>
        <v>Dźwiękowy Szok Magii</v>
      </c>
      <c r="J1583" t="str">
        <f>VLOOKUP(rozgrywka[[#This Row],[ID_mapy]],mapa[],3,FALSE)</f>
        <v>Pęknięte Tłuczki</v>
      </c>
      <c r="K1583">
        <f>VLOOKUP(rozgrywka[[#This Row],[ID_mapy]],mapa[],4,FALSE)</f>
        <v>7</v>
      </c>
      <c r="L1583">
        <f>VLOOKUP(rozgrywka[[#This Row],[ID_mapy]],mapa[],5,FALSE)</f>
        <v>170</v>
      </c>
      <c r="M1583">
        <f>VLOOKUP(rozgrywka[[#This Row],[ID_mapy]],mapa[],6,FALSE)</f>
        <v>1400</v>
      </c>
      <c r="N1583" s="4">
        <f>MONTH(rozgrywka[[#This Row],[Data_rozgrywki]])</f>
        <v>11</v>
      </c>
      <c r="O1583" s="4">
        <f>YEAR(rozgrywka[[#This Row],[Data_rozgrywki]])</f>
        <v>2020</v>
      </c>
    </row>
    <row r="1584" spans="1:15" x14ac:dyDescent="0.25">
      <c r="A1584">
        <v>1583</v>
      </c>
      <c r="B1584">
        <v>9</v>
      </c>
      <c r="C1584">
        <v>19</v>
      </c>
      <c r="D1584" s="1">
        <v>44157</v>
      </c>
      <c r="E1584">
        <v>38.18</v>
      </c>
      <c r="F1584" t="str">
        <f>VLOOKUP(rozgrywka[[#This Row],[ID_gracza]],gracz[],2,FALSE)</f>
        <v>DerTapfen</v>
      </c>
      <c r="G1584" s="1">
        <f>VLOOKUP(rozgrywka[[#This Row],[ID_gracza]],gracz[],3,FALSE)</f>
        <v>44046</v>
      </c>
      <c r="H1584" t="str">
        <f>VLOOKUP(rozgrywka[[#This Row],[ID_gracza]],gracz[],4,FALSE)</f>
        <v>Niemcy</v>
      </c>
      <c r="I1584" t="str">
        <f>VLOOKUP(rozgrywka[[#This Row],[ID_mapy]],mapa[],2,FALSE)</f>
        <v>Dźwiękowy Szok Magii</v>
      </c>
      <c r="J1584" t="str">
        <f>VLOOKUP(rozgrywka[[#This Row],[ID_mapy]],mapa[],3,FALSE)</f>
        <v>Pęknięte Tłuczki</v>
      </c>
      <c r="K1584">
        <f>VLOOKUP(rozgrywka[[#This Row],[ID_mapy]],mapa[],4,FALSE)</f>
        <v>7</v>
      </c>
      <c r="L1584">
        <f>VLOOKUP(rozgrywka[[#This Row],[ID_mapy]],mapa[],5,FALSE)</f>
        <v>170</v>
      </c>
      <c r="M1584">
        <f>VLOOKUP(rozgrywka[[#This Row],[ID_mapy]],mapa[],6,FALSE)</f>
        <v>1400</v>
      </c>
      <c r="N1584" s="4">
        <f>MONTH(rozgrywka[[#This Row],[Data_rozgrywki]])</f>
        <v>11</v>
      </c>
      <c r="O1584" s="4">
        <f>YEAR(rozgrywka[[#This Row],[Data_rozgrywki]])</f>
        <v>2020</v>
      </c>
    </row>
    <row r="1585" spans="1:15" x14ac:dyDescent="0.25">
      <c r="A1585">
        <v>1584</v>
      </c>
      <c r="B1585">
        <v>9</v>
      </c>
      <c r="C1585">
        <v>19</v>
      </c>
      <c r="D1585" s="1">
        <v>44157</v>
      </c>
      <c r="E1585">
        <v>60.44</v>
      </c>
      <c r="F1585" t="str">
        <f>VLOOKUP(rozgrywka[[#This Row],[ID_gracza]],gracz[],2,FALSE)</f>
        <v>DerTapfen</v>
      </c>
      <c r="G1585" s="1">
        <f>VLOOKUP(rozgrywka[[#This Row],[ID_gracza]],gracz[],3,FALSE)</f>
        <v>44046</v>
      </c>
      <c r="H1585" t="str">
        <f>VLOOKUP(rozgrywka[[#This Row],[ID_gracza]],gracz[],4,FALSE)</f>
        <v>Niemcy</v>
      </c>
      <c r="I1585" t="str">
        <f>VLOOKUP(rozgrywka[[#This Row],[ID_mapy]],mapa[],2,FALSE)</f>
        <v>Dźwiękowy Szok Magii</v>
      </c>
      <c r="J1585" t="str">
        <f>VLOOKUP(rozgrywka[[#This Row],[ID_mapy]],mapa[],3,FALSE)</f>
        <v>Pęknięte Tłuczki</v>
      </c>
      <c r="K1585">
        <f>VLOOKUP(rozgrywka[[#This Row],[ID_mapy]],mapa[],4,FALSE)</f>
        <v>7</v>
      </c>
      <c r="L1585">
        <f>VLOOKUP(rozgrywka[[#This Row],[ID_mapy]],mapa[],5,FALSE)</f>
        <v>170</v>
      </c>
      <c r="M1585">
        <f>VLOOKUP(rozgrywka[[#This Row],[ID_mapy]],mapa[],6,FALSE)</f>
        <v>1400</v>
      </c>
      <c r="N1585" s="4">
        <f>MONTH(rozgrywka[[#This Row],[Data_rozgrywki]])</f>
        <v>11</v>
      </c>
      <c r="O1585" s="4">
        <f>YEAR(rozgrywka[[#This Row],[Data_rozgrywki]])</f>
        <v>2020</v>
      </c>
    </row>
    <row r="1586" spans="1:15" x14ac:dyDescent="0.25">
      <c r="A1586">
        <v>1585</v>
      </c>
      <c r="B1586">
        <v>9</v>
      </c>
      <c r="C1586">
        <v>19</v>
      </c>
      <c r="D1586" s="1">
        <v>44157</v>
      </c>
      <c r="E1586">
        <v>49.77</v>
      </c>
      <c r="F1586" t="str">
        <f>VLOOKUP(rozgrywka[[#This Row],[ID_gracza]],gracz[],2,FALSE)</f>
        <v>DerTapfen</v>
      </c>
      <c r="G1586" s="1">
        <f>VLOOKUP(rozgrywka[[#This Row],[ID_gracza]],gracz[],3,FALSE)</f>
        <v>44046</v>
      </c>
      <c r="H1586" t="str">
        <f>VLOOKUP(rozgrywka[[#This Row],[ID_gracza]],gracz[],4,FALSE)</f>
        <v>Niemcy</v>
      </c>
      <c r="I1586" t="str">
        <f>VLOOKUP(rozgrywka[[#This Row],[ID_mapy]],mapa[],2,FALSE)</f>
        <v>Dźwiękowy Szok Magii</v>
      </c>
      <c r="J1586" t="str">
        <f>VLOOKUP(rozgrywka[[#This Row],[ID_mapy]],mapa[],3,FALSE)</f>
        <v>Pęknięte Tłuczki</v>
      </c>
      <c r="K1586">
        <f>VLOOKUP(rozgrywka[[#This Row],[ID_mapy]],mapa[],4,FALSE)</f>
        <v>7</v>
      </c>
      <c r="L1586">
        <f>VLOOKUP(rozgrywka[[#This Row],[ID_mapy]],mapa[],5,FALSE)</f>
        <v>170</v>
      </c>
      <c r="M1586">
        <f>VLOOKUP(rozgrywka[[#This Row],[ID_mapy]],mapa[],6,FALSE)</f>
        <v>1400</v>
      </c>
      <c r="N1586" s="4">
        <f>MONTH(rozgrywka[[#This Row],[Data_rozgrywki]])</f>
        <v>11</v>
      </c>
      <c r="O1586" s="4">
        <f>YEAR(rozgrywka[[#This Row],[Data_rozgrywki]])</f>
        <v>2020</v>
      </c>
    </row>
    <row r="1587" spans="1:15" x14ac:dyDescent="0.25">
      <c r="A1587">
        <v>1586</v>
      </c>
      <c r="B1587">
        <v>9</v>
      </c>
      <c r="C1587">
        <v>19</v>
      </c>
      <c r="D1587" s="1">
        <v>44160</v>
      </c>
      <c r="E1587">
        <v>65.3</v>
      </c>
      <c r="F1587" t="str">
        <f>VLOOKUP(rozgrywka[[#This Row],[ID_gracza]],gracz[],2,FALSE)</f>
        <v>DerTapfen</v>
      </c>
      <c r="G1587" s="1">
        <f>VLOOKUP(rozgrywka[[#This Row],[ID_gracza]],gracz[],3,FALSE)</f>
        <v>44046</v>
      </c>
      <c r="H1587" t="str">
        <f>VLOOKUP(rozgrywka[[#This Row],[ID_gracza]],gracz[],4,FALSE)</f>
        <v>Niemcy</v>
      </c>
      <c r="I1587" t="str">
        <f>VLOOKUP(rozgrywka[[#This Row],[ID_mapy]],mapa[],2,FALSE)</f>
        <v>Dźwiękowy Szok Magii</v>
      </c>
      <c r="J1587" t="str">
        <f>VLOOKUP(rozgrywka[[#This Row],[ID_mapy]],mapa[],3,FALSE)</f>
        <v>Pęknięte Tłuczki</v>
      </c>
      <c r="K1587">
        <f>VLOOKUP(rozgrywka[[#This Row],[ID_mapy]],mapa[],4,FALSE)</f>
        <v>7</v>
      </c>
      <c r="L1587">
        <f>VLOOKUP(rozgrywka[[#This Row],[ID_mapy]],mapa[],5,FALSE)</f>
        <v>170</v>
      </c>
      <c r="M1587">
        <f>VLOOKUP(rozgrywka[[#This Row],[ID_mapy]],mapa[],6,FALSE)</f>
        <v>1400</v>
      </c>
      <c r="N1587" s="4">
        <f>MONTH(rozgrywka[[#This Row],[Data_rozgrywki]])</f>
        <v>11</v>
      </c>
      <c r="O1587" s="4">
        <f>YEAR(rozgrywka[[#This Row],[Data_rozgrywki]])</f>
        <v>2020</v>
      </c>
    </row>
    <row r="1588" spans="1:15" x14ac:dyDescent="0.25">
      <c r="A1588">
        <v>1587</v>
      </c>
      <c r="B1588">
        <v>9</v>
      </c>
      <c r="C1588">
        <v>19</v>
      </c>
      <c r="D1588" s="1">
        <v>44163</v>
      </c>
      <c r="E1588">
        <v>78.72</v>
      </c>
      <c r="F1588" t="str">
        <f>VLOOKUP(rozgrywka[[#This Row],[ID_gracza]],gracz[],2,FALSE)</f>
        <v>DerTapfen</v>
      </c>
      <c r="G1588" s="1">
        <f>VLOOKUP(rozgrywka[[#This Row],[ID_gracza]],gracz[],3,FALSE)</f>
        <v>44046</v>
      </c>
      <c r="H1588" t="str">
        <f>VLOOKUP(rozgrywka[[#This Row],[ID_gracza]],gracz[],4,FALSE)</f>
        <v>Niemcy</v>
      </c>
      <c r="I1588" t="str">
        <f>VLOOKUP(rozgrywka[[#This Row],[ID_mapy]],mapa[],2,FALSE)</f>
        <v>Dźwiękowy Szok Magii</v>
      </c>
      <c r="J1588" t="str">
        <f>VLOOKUP(rozgrywka[[#This Row],[ID_mapy]],mapa[],3,FALSE)</f>
        <v>Pęknięte Tłuczki</v>
      </c>
      <c r="K1588">
        <f>VLOOKUP(rozgrywka[[#This Row],[ID_mapy]],mapa[],4,FALSE)</f>
        <v>7</v>
      </c>
      <c r="L1588">
        <f>VLOOKUP(rozgrywka[[#This Row],[ID_mapy]],mapa[],5,FALSE)</f>
        <v>170</v>
      </c>
      <c r="M1588">
        <f>VLOOKUP(rozgrywka[[#This Row],[ID_mapy]],mapa[],6,FALSE)</f>
        <v>1400</v>
      </c>
      <c r="N1588" s="4">
        <f>MONTH(rozgrywka[[#This Row],[Data_rozgrywki]])</f>
        <v>11</v>
      </c>
      <c r="O1588" s="4">
        <f>YEAR(rozgrywka[[#This Row],[Data_rozgrywki]])</f>
        <v>2020</v>
      </c>
    </row>
    <row r="1589" spans="1:15" x14ac:dyDescent="0.25">
      <c r="A1589">
        <v>1588</v>
      </c>
      <c r="B1589">
        <v>9</v>
      </c>
      <c r="C1589">
        <v>19</v>
      </c>
      <c r="D1589" s="1">
        <v>44163</v>
      </c>
      <c r="E1589">
        <v>88.72</v>
      </c>
      <c r="F1589" t="str">
        <f>VLOOKUP(rozgrywka[[#This Row],[ID_gracza]],gracz[],2,FALSE)</f>
        <v>DerTapfen</v>
      </c>
      <c r="G1589" s="1">
        <f>VLOOKUP(rozgrywka[[#This Row],[ID_gracza]],gracz[],3,FALSE)</f>
        <v>44046</v>
      </c>
      <c r="H1589" t="str">
        <f>VLOOKUP(rozgrywka[[#This Row],[ID_gracza]],gracz[],4,FALSE)</f>
        <v>Niemcy</v>
      </c>
      <c r="I1589" t="str">
        <f>VLOOKUP(rozgrywka[[#This Row],[ID_mapy]],mapa[],2,FALSE)</f>
        <v>Dźwiękowy Szok Magii</v>
      </c>
      <c r="J1589" t="str">
        <f>VLOOKUP(rozgrywka[[#This Row],[ID_mapy]],mapa[],3,FALSE)</f>
        <v>Pęknięte Tłuczki</v>
      </c>
      <c r="K1589">
        <f>VLOOKUP(rozgrywka[[#This Row],[ID_mapy]],mapa[],4,FALSE)</f>
        <v>7</v>
      </c>
      <c r="L1589">
        <f>VLOOKUP(rozgrywka[[#This Row],[ID_mapy]],mapa[],5,FALSE)</f>
        <v>170</v>
      </c>
      <c r="M1589">
        <f>VLOOKUP(rozgrywka[[#This Row],[ID_mapy]],mapa[],6,FALSE)</f>
        <v>1400</v>
      </c>
      <c r="N1589" s="4">
        <f>MONTH(rozgrywka[[#This Row],[Data_rozgrywki]])</f>
        <v>11</v>
      </c>
      <c r="O1589" s="4">
        <f>YEAR(rozgrywka[[#This Row],[Data_rozgrywki]])</f>
        <v>2020</v>
      </c>
    </row>
    <row r="1590" spans="1:15" x14ac:dyDescent="0.25">
      <c r="A1590">
        <v>1589</v>
      </c>
      <c r="B1590">
        <v>9</v>
      </c>
      <c r="C1590">
        <v>20</v>
      </c>
      <c r="D1590" s="1">
        <v>44163</v>
      </c>
      <c r="E1590">
        <v>19.09</v>
      </c>
      <c r="F1590" t="str">
        <f>VLOOKUP(rozgrywka[[#This Row],[ID_gracza]],gracz[],2,FALSE)</f>
        <v>DerTapfen</v>
      </c>
      <c r="G1590" s="1">
        <f>VLOOKUP(rozgrywka[[#This Row],[ID_gracza]],gracz[],3,FALSE)</f>
        <v>44046</v>
      </c>
      <c r="H1590" t="str">
        <f>VLOOKUP(rozgrywka[[#This Row],[ID_gracza]],gracz[],4,FALSE)</f>
        <v>Niemcy</v>
      </c>
      <c r="I1590" t="str">
        <f>VLOOKUP(rozgrywka[[#This Row],[ID_mapy]],mapa[],2,FALSE)</f>
        <v>xi</v>
      </c>
      <c r="J1590" t="str">
        <f>VLOOKUP(rozgrywka[[#This Row],[ID_mapy]],mapa[],3,FALSE)</f>
        <v>NURKOWANIE WOLNOŚCI</v>
      </c>
      <c r="K1590">
        <f>VLOOKUP(rozgrywka[[#This Row],[ID_mapy]],mapa[],4,FALSE)</f>
        <v>9</v>
      </c>
      <c r="L1590">
        <f>VLOOKUP(rozgrywka[[#This Row],[ID_mapy]],mapa[],5,FALSE)</f>
        <v>222</v>
      </c>
      <c r="M1590">
        <f>VLOOKUP(rozgrywka[[#This Row],[ID_mapy]],mapa[],6,FALSE)</f>
        <v>2000</v>
      </c>
      <c r="N1590" s="4">
        <f>MONTH(rozgrywka[[#This Row],[Data_rozgrywki]])</f>
        <v>11</v>
      </c>
      <c r="O1590" s="4">
        <f>YEAR(rozgrywka[[#This Row],[Data_rozgrywki]])</f>
        <v>2020</v>
      </c>
    </row>
    <row r="1591" spans="1:15" x14ac:dyDescent="0.25">
      <c r="A1591">
        <v>1590</v>
      </c>
      <c r="B1591">
        <v>9</v>
      </c>
      <c r="C1591">
        <v>20</v>
      </c>
      <c r="D1591" s="1">
        <v>44165</v>
      </c>
      <c r="E1591">
        <v>22.32</v>
      </c>
      <c r="F1591" t="str">
        <f>VLOOKUP(rozgrywka[[#This Row],[ID_gracza]],gracz[],2,FALSE)</f>
        <v>DerTapfen</v>
      </c>
      <c r="G1591" s="1">
        <f>VLOOKUP(rozgrywka[[#This Row],[ID_gracza]],gracz[],3,FALSE)</f>
        <v>44046</v>
      </c>
      <c r="H1591" t="str">
        <f>VLOOKUP(rozgrywka[[#This Row],[ID_gracza]],gracz[],4,FALSE)</f>
        <v>Niemcy</v>
      </c>
      <c r="I1591" t="str">
        <f>VLOOKUP(rozgrywka[[#This Row],[ID_mapy]],mapa[],2,FALSE)</f>
        <v>xi</v>
      </c>
      <c r="J1591" t="str">
        <f>VLOOKUP(rozgrywka[[#This Row],[ID_mapy]],mapa[],3,FALSE)</f>
        <v>NURKOWANIE WOLNOŚCI</v>
      </c>
      <c r="K1591">
        <f>VLOOKUP(rozgrywka[[#This Row],[ID_mapy]],mapa[],4,FALSE)</f>
        <v>9</v>
      </c>
      <c r="L1591">
        <f>VLOOKUP(rozgrywka[[#This Row],[ID_mapy]],mapa[],5,FALSE)</f>
        <v>222</v>
      </c>
      <c r="M1591">
        <f>VLOOKUP(rozgrywka[[#This Row],[ID_mapy]],mapa[],6,FALSE)</f>
        <v>2000</v>
      </c>
      <c r="N1591" s="4">
        <f>MONTH(rozgrywka[[#This Row],[Data_rozgrywki]])</f>
        <v>11</v>
      </c>
      <c r="O1591" s="4">
        <f>YEAR(rozgrywka[[#This Row],[Data_rozgrywki]])</f>
        <v>2020</v>
      </c>
    </row>
    <row r="1592" spans="1:15" x14ac:dyDescent="0.25">
      <c r="A1592">
        <v>1591</v>
      </c>
      <c r="B1592">
        <v>9</v>
      </c>
      <c r="C1592">
        <v>20</v>
      </c>
      <c r="D1592" s="1">
        <v>44165</v>
      </c>
      <c r="E1592">
        <v>30.25</v>
      </c>
      <c r="F1592" t="str">
        <f>VLOOKUP(rozgrywka[[#This Row],[ID_gracza]],gracz[],2,FALSE)</f>
        <v>DerTapfen</v>
      </c>
      <c r="G1592" s="1">
        <f>VLOOKUP(rozgrywka[[#This Row],[ID_gracza]],gracz[],3,FALSE)</f>
        <v>44046</v>
      </c>
      <c r="H1592" t="str">
        <f>VLOOKUP(rozgrywka[[#This Row],[ID_gracza]],gracz[],4,FALSE)</f>
        <v>Niemcy</v>
      </c>
      <c r="I1592" t="str">
        <f>VLOOKUP(rozgrywka[[#This Row],[ID_mapy]],mapa[],2,FALSE)</f>
        <v>xi</v>
      </c>
      <c r="J1592" t="str">
        <f>VLOOKUP(rozgrywka[[#This Row],[ID_mapy]],mapa[],3,FALSE)</f>
        <v>NURKOWANIE WOLNOŚCI</v>
      </c>
      <c r="K1592">
        <f>VLOOKUP(rozgrywka[[#This Row],[ID_mapy]],mapa[],4,FALSE)</f>
        <v>9</v>
      </c>
      <c r="L1592">
        <f>VLOOKUP(rozgrywka[[#This Row],[ID_mapy]],mapa[],5,FALSE)</f>
        <v>222</v>
      </c>
      <c r="M1592">
        <f>VLOOKUP(rozgrywka[[#This Row],[ID_mapy]],mapa[],6,FALSE)</f>
        <v>2000</v>
      </c>
      <c r="N1592" s="4">
        <f>MONTH(rozgrywka[[#This Row],[Data_rozgrywki]])</f>
        <v>11</v>
      </c>
      <c r="O1592" s="4">
        <f>YEAR(rozgrywka[[#This Row],[Data_rozgrywki]])</f>
        <v>2020</v>
      </c>
    </row>
    <row r="1593" spans="1:15" x14ac:dyDescent="0.25">
      <c r="A1593">
        <v>1592</v>
      </c>
      <c r="B1593">
        <v>9</v>
      </c>
      <c r="C1593">
        <v>20</v>
      </c>
      <c r="D1593" s="1">
        <v>44165</v>
      </c>
      <c r="E1593">
        <v>41.88</v>
      </c>
      <c r="F1593" t="str">
        <f>VLOOKUP(rozgrywka[[#This Row],[ID_gracza]],gracz[],2,FALSE)</f>
        <v>DerTapfen</v>
      </c>
      <c r="G1593" s="1">
        <f>VLOOKUP(rozgrywka[[#This Row],[ID_gracza]],gracz[],3,FALSE)</f>
        <v>44046</v>
      </c>
      <c r="H1593" t="str">
        <f>VLOOKUP(rozgrywka[[#This Row],[ID_gracza]],gracz[],4,FALSE)</f>
        <v>Niemcy</v>
      </c>
      <c r="I1593" t="str">
        <f>VLOOKUP(rozgrywka[[#This Row],[ID_mapy]],mapa[],2,FALSE)</f>
        <v>xi</v>
      </c>
      <c r="J1593" t="str">
        <f>VLOOKUP(rozgrywka[[#This Row],[ID_mapy]],mapa[],3,FALSE)</f>
        <v>NURKOWANIE WOLNOŚCI</v>
      </c>
      <c r="K1593">
        <f>VLOOKUP(rozgrywka[[#This Row],[ID_mapy]],mapa[],4,FALSE)</f>
        <v>9</v>
      </c>
      <c r="L1593">
        <f>VLOOKUP(rozgrywka[[#This Row],[ID_mapy]],mapa[],5,FALSE)</f>
        <v>222</v>
      </c>
      <c r="M1593">
        <f>VLOOKUP(rozgrywka[[#This Row],[ID_mapy]],mapa[],6,FALSE)</f>
        <v>2000</v>
      </c>
      <c r="N1593" s="4">
        <f>MONTH(rozgrywka[[#This Row],[Data_rozgrywki]])</f>
        <v>11</v>
      </c>
      <c r="O1593" s="4">
        <f>YEAR(rozgrywka[[#This Row],[Data_rozgrywki]])</f>
        <v>2020</v>
      </c>
    </row>
    <row r="1594" spans="1:15" x14ac:dyDescent="0.25">
      <c r="A1594">
        <v>1593</v>
      </c>
      <c r="B1594">
        <v>9</v>
      </c>
      <c r="C1594">
        <v>20</v>
      </c>
      <c r="D1594" s="1">
        <v>44165</v>
      </c>
      <c r="E1594">
        <v>38.99</v>
      </c>
      <c r="F1594" t="str">
        <f>VLOOKUP(rozgrywka[[#This Row],[ID_gracza]],gracz[],2,FALSE)</f>
        <v>DerTapfen</v>
      </c>
      <c r="G1594" s="1">
        <f>VLOOKUP(rozgrywka[[#This Row],[ID_gracza]],gracz[],3,FALSE)</f>
        <v>44046</v>
      </c>
      <c r="H1594" t="str">
        <f>VLOOKUP(rozgrywka[[#This Row],[ID_gracza]],gracz[],4,FALSE)</f>
        <v>Niemcy</v>
      </c>
      <c r="I1594" t="str">
        <f>VLOOKUP(rozgrywka[[#This Row],[ID_mapy]],mapa[],2,FALSE)</f>
        <v>xi</v>
      </c>
      <c r="J1594" t="str">
        <f>VLOOKUP(rozgrywka[[#This Row],[ID_mapy]],mapa[],3,FALSE)</f>
        <v>NURKOWANIE WOLNOŚCI</v>
      </c>
      <c r="K1594">
        <f>VLOOKUP(rozgrywka[[#This Row],[ID_mapy]],mapa[],4,FALSE)</f>
        <v>9</v>
      </c>
      <c r="L1594">
        <f>VLOOKUP(rozgrywka[[#This Row],[ID_mapy]],mapa[],5,FALSE)</f>
        <v>222</v>
      </c>
      <c r="M1594">
        <f>VLOOKUP(rozgrywka[[#This Row],[ID_mapy]],mapa[],6,FALSE)</f>
        <v>2000</v>
      </c>
      <c r="N1594" s="4">
        <f>MONTH(rozgrywka[[#This Row],[Data_rozgrywki]])</f>
        <v>11</v>
      </c>
      <c r="O1594" s="4">
        <f>YEAR(rozgrywka[[#This Row],[Data_rozgrywki]])</f>
        <v>2020</v>
      </c>
    </row>
    <row r="1595" spans="1:15" x14ac:dyDescent="0.25">
      <c r="A1595">
        <v>1594</v>
      </c>
      <c r="B1595">
        <v>9</v>
      </c>
      <c r="C1595">
        <v>20</v>
      </c>
      <c r="D1595" s="1">
        <v>44165</v>
      </c>
      <c r="E1595">
        <v>57.07</v>
      </c>
      <c r="F1595" t="str">
        <f>VLOOKUP(rozgrywka[[#This Row],[ID_gracza]],gracz[],2,FALSE)</f>
        <v>DerTapfen</v>
      </c>
      <c r="G1595" s="1">
        <f>VLOOKUP(rozgrywka[[#This Row],[ID_gracza]],gracz[],3,FALSE)</f>
        <v>44046</v>
      </c>
      <c r="H1595" t="str">
        <f>VLOOKUP(rozgrywka[[#This Row],[ID_gracza]],gracz[],4,FALSE)</f>
        <v>Niemcy</v>
      </c>
      <c r="I1595" t="str">
        <f>VLOOKUP(rozgrywka[[#This Row],[ID_mapy]],mapa[],2,FALSE)</f>
        <v>xi</v>
      </c>
      <c r="J1595" t="str">
        <f>VLOOKUP(rozgrywka[[#This Row],[ID_mapy]],mapa[],3,FALSE)</f>
        <v>NURKOWANIE WOLNOŚCI</v>
      </c>
      <c r="K1595">
        <f>VLOOKUP(rozgrywka[[#This Row],[ID_mapy]],mapa[],4,FALSE)</f>
        <v>9</v>
      </c>
      <c r="L1595">
        <f>VLOOKUP(rozgrywka[[#This Row],[ID_mapy]],mapa[],5,FALSE)</f>
        <v>222</v>
      </c>
      <c r="M1595">
        <f>VLOOKUP(rozgrywka[[#This Row],[ID_mapy]],mapa[],6,FALSE)</f>
        <v>2000</v>
      </c>
      <c r="N1595" s="4">
        <f>MONTH(rozgrywka[[#This Row],[Data_rozgrywki]])</f>
        <v>11</v>
      </c>
      <c r="O1595" s="4">
        <f>YEAR(rozgrywka[[#This Row],[Data_rozgrywki]])</f>
        <v>2020</v>
      </c>
    </row>
    <row r="1596" spans="1:15" x14ac:dyDescent="0.25">
      <c r="A1596">
        <v>1595</v>
      </c>
      <c r="B1596">
        <v>9</v>
      </c>
      <c r="C1596">
        <v>20</v>
      </c>
      <c r="D1596" s="1">
        <v>44165</v>
      </c>
      <c r="E1596">
        <v>66.63</v>
      </c>
      <c r="F1596" t="str">
        <f>VLOOKUP(rozgrywka[[#This Row],[ID_gracza]],gracz[],2,FALSE)</f>
        <v>DerTapfen</v>
      </c>
      <c r="G1596" s="1">
        <f>VLOOKUP(rozgrywka[[#This Row],[ID_gracza]],gracz[],3,FALSE)</f>
        <v>44046</v>
      </c>
      <c r="H1596" t="str">
        <f>VLOOKUP(rozgrywka[[#This Row],[ID_gracza]],gracz[],4,FALSE)</f>
        <v>Niemcy</v>
      </c>
      <c r="I1596" t="str">
        <f>VLOOKUP(rozgrywka[[#This Row],[ID_mapy]],mapa[],2,FALSE)</f>
        <v>xi</v>
      </c>
      <c r="J1596" t="str">
        <f>VLOOKUP(rozgrywka[[#This Row],[ID_mapy]],mapa[],3,FALSE)</f>
        <v>NURKOWANIE WOLNOŚCI</v>
      </c>
      <c r="K1596">
        <f>VLOOKUP(rozgrywka[[#This Row],[ID_mapy]],mapa[],4,FALSE)</f>
        <v>9</v>
      </c>
      <c r="L1596">
        <f>VLOOKUP(rozgrywka[[#This Row],[ID_mapy]],mapa[],5,FALSE)</f>
        <v>222</v>
      </c>
      <c r="M1596">
        <f>VLOOKUP(rozgrywka[[#This Row],[ID_mapy]],mapa[],6,FALSE)</f>
        <v>2000</v>
      </c>
      <c r="N1596" s="4">
        <f>MONTH(rozgrywka[[#This Row],[Data_rozgrywki]])</f>
        <v>11</v>
      </c>
      <c r="O1596" s="4">
        <f>YEAR(rozgrywka[[#This Row],[Data_rozgrywki]])</f>
        <v>2020</v>
      </c>
    </row>
    <row r="1597" spans="1:15" x14ac:dyDescent="0.25">
      <c r="A1597">
        <v>1596</v>
      </c>
      <c r="B1597">
        <v>9</v>
      </c>
      <c r="C1597">
        <v>20</v>
      </c>
      <c r="D1597" s="1">
        <v>44165</v>
      </c>
      <c r="E1597">
        <v>81.78</v>
      </c>
      <c r="F1597" t="str">
        <f>VLOOKUP(rozgrywka[[#This Row],[ID_gracza]],gracz[],2,FALSE)</f>
        <v>DerTapfen</v>
      </c>
      <c r="G1597" s="1">
        <f>VLOOKUP(rozgrywka[[#This Row],[ID_gracza]],gracz[],3,FALSE)</f>
        <v>44046</v>
      </c>
      <c r="H1597" t="str">
        <f>VLOOKUP(rozgrywka[[#This Row],[ID_gracza]],gracz[],4,FALSE)</f>
        <v>Niemcy</v>
      </c>
      <c r="I1597" t="str">
        <f>VLOOKUP(rozgrywka[[#This Row],[ID_mapy]],mapa[],2,FALSE)</f>
        <v>xi</v>
      </c>
      <c r="J1597" t="str">
        <f>VLOOKUP(rozgrywka[[#This Row],[ID_mapy]],mapa[],3,FALSE)</f>
        <v>NURKOWANIE WOLNOŚCI</v>
      </c>
      <c r="K1597">
        <f>VLOOKUP(rozgrywka[[#This Row],[ID_mapy]],mapa[],4,FALSE)</f>
        <v>9</v>
      </c>
      <c r="L1597">
        <f>VLOOKUP(rozgrywka[[#This Row],[ID_mapy]],mapa[],5,FALSE)</f>
        <v>222</v>
      </c>
      <c r="M1597">
        <f>VLOOKUP(rozgrywka[[#This Row],[ID_mapy]],mapa[],6,FALSE)</f>
        <v>2000</v>
      </c>
      <c r="N1597" s="4">
        <f>MONTH(rozgrywka[[#This Row],[Data_rozgrywki]])</f>
        <v>11</v>
      </c>
      <c r="O1597" s="4">
        <f>YEAR(rozgrywka[[#This Row],[Data_rozgrywki]])</f>
        <v>2020</v>
      </c>
    </row>
    <row r="1598" spans="1:15" x14ac:dyDescent="0.25">
      <c r="A1598">
        <v>1597</v>
      </c>
      <c r="B1598">
        <v>9</v>
      </c>
      <c r="C1598">
        <v>20</v>
      </c>
      <c r="D1598" s="1">
        <v>44165</v>
      </c>
      <c r="E1598">
        <v>77.47</v>
      </c>
      <c r="F1598" t="str">
        <f>VLOOKUP(rozgrywka[[#This Row],[ID_gracza]],gracz[],2,FALSE)</f>
        <v>DerTapfen</v>
      </c>
      <c r="G1598" s="1">
        <f>VLOOKUP(rozgrywka[[#This Row],[ID_gracza]],gracz[],3,FALSE)</f>
        <v>44046</v>
      </c>
      <c r="H1598" t="str">
        <f>VLOOKUP(rozgrywka[[#This Row],[ID_gracza]],gracz[],4,FALSE)</f>
        <v>Niemcy</v>
      </c>
      <c r="I1598" t="str">
        <f>VLOOKUP(rozgrywka[[#This Row],[ID_mapy]],mapa[],2,FALSE)</f>
        <v>xi</v>
      </c>
      <c r="J1598" t="str">
        <f>VLOOKUP(rozgrywka[[#This Row],[ID_mapy]],mapa[],3,FALSE)</f>
        <v>NURKOWANIE WOLNOŚCI</v>
      </c>
      <c r="K1598">
        <f>VLOOKUP(rozgrywka[[#This Row],[ID_mapy]],mapa[],4,FALSE)</f>
        <v>9</v>
      </c>
      <c r="L1598">
        <f>VLOOKUP(rozgrywka[[#This Row],[ID_mapy]],mapa[],5,FALSE)</f>
        <v>222</v>
      </c>
      <c r="M1598">
        <f>VLOOKUP(rozgrywka[[#This Row],[ID_mapy]],mapa[],6,FALSE)</f>
        <v>2000</v>
      </c>
      <c r="N1598" s="4">
        <f>MONTH(rozgrywka[[#This Row],[Data_rozgrywki]])</f>
        <v>11</v>
      </c>
      <c r="O1598" s="4">
        <f>YEAR(rozgrywka[[#This Row],[Data_rozgrywki]])</f>
        <v>2020</v>
      </c>
    </row>
    <row r="1599" spans="1:15" x14ac:dyDescent="0.25">
      <c r="A1599">
        <v>1598</v>
      </c>
      <c r="B1599">
        <v>9</v>
      </c>
      <c r="C1599">
        <v>20</v>
      </c>
      <c r="D1599" s="1">
        <v>44165</v>
      </c>
      <c r="E1599">
        <v>63.86</v>
      </c>
      <c r="F1599" t="str">
        <f>VLOOKUP(rozgrywka[[#This Row],[ID_gracza]],gracz[],2,FALSE)</f>
        <v>DerTapfen</v>
      </c>
      <c r="G1599" s="1">
        <f>VLOOKUP(rozgrywka[[#This Row],[ID_gracza]],gracz[],3,FALSE)</f>
        <v>44046</v>
      </c>
      <c r="H1599" t="str">
        <f>VLOOKUP(rozgrywka[[#This Row],[ID_gracza]],gracz[],4,FALSE)</f>
        <v>Niemcy</v>
      </c>
      <c r="I1599" t="str">
        <f>VLOOKUP(rozgrywka[[#This Row],[ID_mapy]],mapa[],2,FALSE)</f>
        <v>xi</v>
      </c>
      <c r="J1599" t="str">
        <f>VLOOKUP(rozgrywka[[#This Row],[ID_mapy]],mapa[],3,FALSE)</f>
        <v>NURKOWANIE WOLNOŚCI</v>
      </c>
      <c r="K1599">
        <f>VLOOKUP(rozgrywka[[#This Row],[ID_mapy]],mapa[],4,FALSE)</f>
        <v>9</v>
      </c>
      <c r="L1599">
        <f>VLOOKUP(rozgrywka[[#This Row],[ID_mapy]],mapa[],5,FALSE)</f>
        <v>222</v>
      </c>
      <c r="M1599">
        <f>VLOOKUP(rozgrywka[[#This Row],[ID_mapy]],mapa[],6,FALSE)</f>
        <v>2000</v>
      </c>
      <c r="N1599" s="4">
        <f>MONTH(rozgrywka[[#This Row],[Data_rozgrywki]])</f>
        <v>11</v>
      </c>
      <c r="O1599" s="4">
        <f>YEAR(rozgrywka[[#This Row],[Data_rozgrywki]])</f>
        <v>2020</v>
      </c>
    </row>
    <row r="1600" spans="1:15" x14ac:dyDescent="0.25">
      <c r="A1600">
        <v>1599</v>
      </c>
      <c r="B1600">
        <v>9</v>
      </c>
      <c r="C1600">
        <v>21</v>
      </c>
      <c r="D1600" s="1">
        <v>44165</v>
      </c>
      <c r="E1600">
        <v>10.28</v>
      </c>
      <c r="F1600" t="str">
        <f>VLOOKUP(rozgrywka[[#This Row],[ID_gracza]],gracz[],2,FALSE)</f>
        <v>DerTapfen</v>
      </c>
      <c r="G1600" s="1">
        <f>VLOOKUP(rozgrywka[[#This Row],[ID_gracza]],gracz[],3,FALSE)</f>
        <v>44046</v>
      </c>
      <c r="H1600" t="str">
        <f>VLOOKUP(rozgrywka[[#This Row],[ID_gracza]],gracz[],4,FALSE)</f>
        <v>Niemcy</v>
      </c>
      <c r="I1600" t="str">
        <f>VLOOKUP(rozgrywka[[#This Row],[ID_mapy]],mapa[],2,FALSE)</f>
        <v>Lisek Przemyka</v>
      </c>
      <c r="J1600" t="str">
        <f>VLOOKUP(rozgrywka[[#This Row],[ID_mapy]],mapa[],3,FALSE)</f>
        <v>Wielka Czarna</v>
      </c>
      <c r="K1600">
        <f>VLOOKUP(rozgrywka[[#This Row],[ID_mapy]],mapa[],4,FALSE)</f>
        <v>9</v>
      </c>
      <c r="L1600">
        <f>VLOOKUP(rozgrywka[[#This Row],[ID_mapy]],mapa[],5,FALSE)</f>
        <v>300</v>
      </c>
      <c r="M1600">
        <f>VLOOKUP(rozgrywka[[#This Row],[ID_mapy]],mapa[],6,FALSE)</f>
        <v>2000</v>
      </c>
      <c r="N1600" s="4">
        <f>MONTH(rozgrywka[[#This Row],[Data_rozgrywki]])</f>
        <v>11</v>
      </c>
      <c r="O1600" s="4">
        <f>YEAR(rozgrywka[[#This Row],[Data_rozgrywki]])</f>
        <v>2020</v>
      </c>
    </row>
    <row r="1601" spans="1:15" x14ac:dyDescent="0.25">
      <c r="A1601">
        <v>1600</v>
      </c>
      <c r="B1601">
        <v>9</v>
      </c>
      <c r="C1601">
        <v>21</v>
      </c>
      <c r="D1601" s="1">
        <v>44165</v>
      </c>
      <c r="E1601">
        <v>21.36</v>
      </c>
      <c r="F1601" t="str">
        <f>VLOOKUP(rozgrywka[[#This Row],[ID_gracza]],gracz[],2,FALSE)</f>
        <v>DerTapfen</v>
      </c>
      <c r="G1601" s="1">
        <f>VLOOKUP(rozgrywka[[#This Row],[ID_gracza]],gracz[],3,FALSE)</f>
        <v>44046</v>
      </c>
      <c r="H1601" t="str">
        <f>VLOOKUP(rozgrywka[[#This Row],[ID_gracza]],gracz[],4,FALSE)</f>
        <v>Niemcy</v>
      </c>
      <c r="I1601" t="str">
        <f>VLOOKUP(rozgrywka[[#This Row],[ID_mapy]],mapa[],2,FALSE)</f>
        <v>Lisek Przemyka</v>
      </c>
      <c r="J1601" t="str">
        <f>VLOOKUP(rozgrywka[[#This Row],[ID_mapy]],mapa[],3,FALSE)</f>
        <v>Wielka Czarna</v>
      </c>
      <c r="K1601">
        <f>VLOOKUP(rozgrywka[[#This Row],[ID_mapy]],mapa[],4,FALSE)</f>
        <v>9</v>
      </c>
      <c r="L1601">
        <f>VLOOKUP(rozgrywka[[#This Row],[ID_mapy]],mapa[],5,FALSE)</f>
        <v>300</v>
      </c>
      <c r="M1601">
        <f>VLOOKUP(rozgrywka[[#This Row],[ID_mapy]],mapa[],6,FALSE)</f>
        <v>2000</v>
      </c>
      <c r="N1601" s="4">
        <f>MONTH(rozgrywka[[#This Row],[Data_rozgrywki]])</f>
        <v>11</v>
      </c>
      <c r="O1601" s="4">
        <f>YEAR(rozgrywka[[#This Row],[Data_rozgrywki]])</f>
        <v>2020</v>
      </c>
    </row>
    <row r="1602" spans="1:15" x14ac:dyDescent="0.25">
      <c r="A1602">
        <v>1601</v>
      </c>
      <c r="B1602">
        <v>11</v>
      </c>
      <c r="C1602">
        <v>1</v>
      </c>
      <c r="D1602" s="1">
        <v>44258</v>
      </c>
      <c r="E1602">
        <v>10.69</v>
      </c>
      <c r="F1602" t="str">
        <f>VLOOKUP(rozgrywka[[#This Row],[ID_gracza]],gracz[],2,FALSE)</f>
        <v>PolskaGurom</v>
      </c>
      <c r="G1602" s="1">
        <f>VLOOKUP(rozgrywka[[#This Row],[ID_gracza]],gracz[],3,FALSE)</f>
        <v>44258</v>
      </c>
      <c r="H1602" t="str">
        <f>VLOOKUP(rozgrywka[[#This Row],[ID_gracza]],gracz[],4,FALSE)</f>
        <v>Polska</v>
      </c>
      <c r="I1602" t="str">
        <f>VLOOKUP(rozgrywka[[#This Row],[ID_mapy]],mapa[],2,FALSE)</f>
        <v>Cysmix i Emilka</v>
      </c>
      <c r="J1602" t="str">
        <f>VLOOKUP(rozgrywka[[#This Row],[ID_mapy]],mapa[],3,FALSE)</f>
        <v>Deszcz Łez</v>
      </c>
      <c r="K1602">
        <f>VLOOKUP(rozgrywka[[#This Row],[ID_mapy]],mapa[],4,FALSE)</f>
        <v>7</v>
      </c>
      <c r="L1602">
        <f>VLOOKUP(rozgrywka[[#This Row],[ID_mapy]],mapa[],5,FALSE)</f>
        <v>128</v>
      </c>
      <c r="M1602">
        <f>VLOOKUP(rozgrywka[[#This Row],[ID_mapy]],mapa[],6,FALSE)</f>
        <v>1500</v>
      </c>
      <c r="N1602" s="4">
        <f>MONTH(rozgrywka[[#This Row],[Data_rozgrywki]])</f>
        <v>3</v>
      </c>
      <c r="O1602" s="4">
        <f>YEAR(rozgrywka[[#This Row],[Data_rozgrywki]])</f>
        <v>2021</v>
      </c>
    </row>
    <row r="1603" spans="1:15" x14ac:dyDescent="0.25">
      <c r="A1603">
        <v>1602</v>
      </c>
      <c r="B1603">
        <v>11</v>
      </c>
      <c r="C1603">
        <v>1</v>
      </c>
      <c r="D1603" s="1">
        <v>44258</v>
      </c>
      <c r="E1603">
        <v>23.02</v>
      </c>
      <c r="F1603" t="str">
        <f>VLOOKUP(rozgrywka[[#This Row],[ID_gracza]],gracz[],2,FALSE)</f>
        <v>PolskaGurom</v>
      </c>
      <c r="G1603" s="1">
        <f>VLOOKUP(rozgrywka[[#This Row],[ID_gracza]],gracz[],3,FALSE)</f>
        <v>44258</v>
      </c>
      <c r="H1603" t="str">
        <f>VLOOKUP(rozgrywka[[#This Row],[ID_gracza]],gracz[],4,FALSE)</f>
        <v>Polska</v>
      </c>
      <c r="I1603" t="str">
        <f>VLOOKUP(rozgrywka[[#This Row],[ID_mapy]],mapa[],2,FALSE)</f>
        <v>Cysmix i Emilka</v>
      </c>
      <c r="J1603" t="str">
        <f>VLOOKUP(rozgrywka[[#This Row],[ID_mapy]],mapa[],3,FALSE)</f>
        <v>Deszcz Łez</v>
      </c>
      <c r="K1603">
        <f>VLOOKUP(rozgrywka[[#This Row],[ID_mapy]],mapa[],4,FALSE)</f>
        <v>7</v>
      </c>
      <c r="L1603">
        <f>VLOOKUP(rozgrywka[[#This Row],[ID_mapy]],mapa[],5,FALSE)</f>
        <v>128</v>
      </c>
      <c r="M1603">
        <f>VLOOKUP(rozgrywka[[#This Row],[ID_mapy]],mapa[],6,FALSE)</f>
        <v>1500</v>
      </c>
      <c r="N1603" s="4">
        <f>MONTH(rozgrywka[[#This Row],[Data_rozgrywki]])</f>
        <v>3</v>
      </c>
      <c r="O1603" s="4">
        <f>YEAR(rozgrywka[[#This Row],[Data_rozgrywki]])</f>
        <v>2021</v>
      </c>
    </row>
    <row r="1604" spans="1:15" x14ac:dyDescent="0.25">
      <c r="A1604">
        <v>1603</v>
      </c>
      <c r="B1604">
        <v>11</v>
      </c>
      <c r="C1604">
        <v>1</v>
      </c>
      <c r="D1604" s="1">
        <v>44258</v>
      </c>
      <c r="E1604">
        <v>34.450000000000003</v>
      </c>
      <c r="F1604" t="str">
        <f>VLOOKUP(rozgrywka[[#This Row],[ID_gracza]],gracz[],2,FALSE)</f>
        <v>PolskaGurom</v>
      </c>
      <c r="G1604" s="1">
        <f>VLOOKUP(rozgrywka[[#This Row],[ID_gracza]],gracz[],3,FALSE)</f>
        <v>44258</v>
      </c>
      <c r="H1604" t="str">
        <f>VLOOKUP(rozgrywka[[#This Row],[ID_gracza]],gracz[],4,FALSE)</f>
        <v>Polska</v>
      </c>
      <c r="I1604" t="str">
        <f>VLOOKUP(rozgrywka[[#This Row],[ID_mapy]],mapa[],2,FALSE)</f>
        <v>Cysmix i Emilka</v>
      </c>
      <c r="J1604" t="str">
        <f>VLOOKUP(rozgrywka[[#This Row],[ID_mapy]],mapa[],3,FALSE)</f>
        <v>Deszcz Łez</v>
      </c>
      <c r="K1604">
        <f>VLOOKUP(rozgrywka[[#This Row],[ID_mapy]],mapa[],4,FALSE)</f>
        <v>7</v>
      </c>
      <c r="L1604">
        <f>VLOOKUP(rozgrywka[[#This Row],[ID_mapy]],mapa[],5,FALSE)</f>
        <v>128</v>
      </c>
      <c r="M1604">
        <f>VLOOKUP(rozgrywka[[#This Row],[ID_mapy]],mapa[],6,FALSE)</f>
        <v>1500</v>
      </c>
      <c r="N1604" s="4">
        <f>MONTH(rozgrywka[[#This Row],[Data_rozgrywki]])</f>
        <v>3</v>
      </c>
      <c r="O1604" s="4">
        <f>YEAR(rozgrywka[[#This Row],[Data_rozgrywki]])</f>
        <v>2021</v>
      </c>
    </row>
    <row r="1605" spans="1:15" x14ac:dyDescent="0.25">
      <c r="A1605">
        <v>1604</v>
      </c>
      <c r="B1605">
        <v>11</v>
      </c>
      <c r="C1605">
        <v>1</v>
      </c>
      <c r="D1605" s="1">
        <v>44260</v>
      </c>
      <c r="E1605">
        <v>35.950000000000003</v>
      </c>
      <c r="F1605" t="str">
        <f>VLOOKUP(rozgrywka[[#This Row],[ID_gracza]],gracz[],2,FALSE)</f>
        <v>PolskaGurom</v>
      </c>
      <c r="G1605" s="1">
        <f>VLOOKUP(rozgrywka[[#This Row],[ID_gracza]],gracz[],3,FALSE)</f>
        <v>44258</v>
      </c>
      <c r="H1605" t="str">
        <f>VLOOKUP(rozgrywka[[#This Row],[ID_gracza]],gracz[],4,FALSE)</f>
        <v>Polska</v>
      </c>
      <c r="I1605" t="str">
        <f>VLOOKUP(rozgrywka[[#This Row],[ID_mapy]],mapa[],2,FALSE)</f>
        <v>Cysmix i Emilka</v>
      </c>
      <c r="J1605" t="str">
        <f>VLOOKUP(rozgrywka[[#This Row],[ID_mapy]],mapa[],3,FALSE)</f>
        <v>Deszcz Łez</v>
      </c>
      <c r="K1605">
        <f>VLOOKUP(rozgrywka[[#This Row],[ID_mapy]],mapa[],4,FALSE)</f>
        <v>7</v>
      </c>
      <c r="L1605">
        <f>VLOOKUP(rozgrywka[[#This Row],[ID_mapy]],mapa[],5,FALSE)</f>
        <v>128</v>
      </c>
      <c r="M1605">
        <f>VLOOKUP(rozgrywka[[#This Row],[ID_mapy]],mapa[],6,FALSE)</f>
        <v>1500</v>
      </c>
      <c r="N1605" s="4">
        <f>MONTH(rozgrywka[[#This Row],[Data_rozgrywki]])</f>
        <v>3</v>
      </c>
      <c r="O1605" s="4">
        <f>YEAR(rozgrywka[[#This Row],[Data_rozgrywki]])</f>
        <v>2021</v>
      </c>
    </row>
    <row r="1606" spans="1:15" x14ac:dyDescent="0.25">
      <c r="A1606">
        <v>1605</v>
      </c>
      <c r="B1606">
        <v>11</v>
      </c>
      <c r="C1606">
        <v>1</v>
      </c>
      <c r="D1606" s="1">
        <v>44262</v>
      </c>
      <c r="E1606">
        <v>43.19</v>
      </c>
      <c r="F1606" t="str">
        <f>VLOOKUP(rozgrywka[[#This Row],[ID_gracza]],gracz[],2,FALSE)</f>
        <v>PolskaGurom</v>
      </c>
      <c r="G1606" s="1">
        <f>VLOOKUP(rozgrywka[[#This Row],[ID_gracza]],gracz[],3,FALSE)</f>
        <v>44258</v>
      </c>
      <c r="H1606" t="str">
        <f>VLOOKUP(rozgrywka[[#This Row],[ID_gracza]],gracz[],4,FALSE)</f>
        <v>Polska</v>
      </c>
      <c r="I1606" t="str">
        <f>VLOOKUP(rozgrywka[[#This Row],[ID_mapy]],mapa[],2,FALSE)</f>
        <v>Cysmix i Emilka</v>
      </c>
      <c r="J1606" t="str">
        <f>VLOOKUP(rozgrywka[[#This Row],[ID_mapy]],mapa[],3,FALSE)</f>
        <v>Deszcz Łez</v>
      </c>
      <c r="K1606">
        <f>VLOOKUP(rozgrywka[[#This Row],[ID_mapy]],mapa[],4,FALSE)</f>
        <v>7</v>
      </c>
      <c r="L1606">
        <f>VLOOKUP(rozgrywka[[#This Row],[ID_mapy]],mapa[],5,FALSE)</f>
        <v>128</v>
      </c>
      <c r="M1606">
        <f>VLOOKUP(rozgrywka[[#This Row],[ID_mapy]],mapa[],6,FALSE)</f>
        <v>1500</v>
      </c>
      <c r="N1606" s="4">
        <f>MONTH(rozgrywka[[#This Row],[Data_rozgrywki]])</f>
        <v>3</v>
      </c>
      <c r="O1606" s="4">
        <f>YEAR(rozgrywka[[#This Row],[Data_rozgrywki]])</f>
        <v>2021</v>
      </c>
    </row>
    <row r="1607" spans="1:15" x14ac:dyDescent="0.25">
      <c r="A1607">
        <v>1606</v>
      </c>
      <c r="B1607">
        <v>11</v>
      </c>
      <c r="C1607">
        <v>1</v>
      </c>
      <c r="D1607" s="1">
        <v>44262</v>
      </c>
      <c r="E1607">
        <v>47.63</v>
      </c>
      <c r="F1607" t="str">
        <f>VLOOKUP(rozgrywka[[#This Row],[ID_gracza]],gracz[],2,FALSE)</f>
        <v>PolskaGurom</v>
      </c>
      <c r="G1607" s="1">
        <f>VLOOKUP(rozgrywka[[#This Row],[ID_gracza]],gracz[],3,FALSE)</f>
        <v>44258</v>
      </c>
      <c r="H1607" t="str">
        <f>VLOOKUP(rozgrywka[[#This Row],[ID_gracza]],gracz[],4,FALSE)</f>
        <v>Polska</v>
      </c>
      <c r="I1607" t="str">
        <f>VLOOKUP(rozgrywka[[#This Row],[ID_mapy]],mapa[],2,FALSE)</f>
        <v>Cysmix i Emilka</v>
      </c>
      <c r="J1607" t="str">
        <f>VLOOKUP(rozgrywka[[#This Row],[ID_mapy]],mapa[],3,FALSE)</f>
        <v>Deszcz Łez</v>
      </c>
      <c r="K1607">
        <f>VLOOKUP(rozgrywka[[#This Row],[ID_mapy]],mapa[],4,FALSE)</f>
        <v>7</v>
      </c>
      <c r="L1607">
        <f>VLOOKUP(rozgrywka[[#This Row],[ID_mapy]],mapa[],5,FALSE)</f>
        <v>128</v>
      </c>
      <c r="M1607">
        <f>VLOOKUP(rozgrywka[[#This Row],[ID_mapy]],mapa[],6,FALSE)</f>
        <v>1500</v>
      </c>
      <c r="N1607" s="4">
        <f>MONTH(rozgrywka[[#This Row],[Data_rozgrywki]])</f>
        <v>3</v>
      </c>
      <c r="O1607" s="4">
        <f>YEAR(rozgrywka[[#This Row],[Data_rozgrywki]])</f>
        <v>2021</v>
      </c>
    </row>
    <row r="1608" spans="1:15" x14ac:dyDescent="0.25">
      <c r="A1608">
        <v>1607</v>
      </c>
      <c r="B1608">
        <v>11</v>
      </c>
      <c r="C1608">
        <v>1</v>
      </c>
      <c r="D1608" s="1">
        <v>44265</v>
      </c>
      <c r="E1608">
        <v>43.56</v>
      </c>
      <c r="F1608" t="str">
        <f>VLOOKUP(rozgrywka[[#This Row],[ID_gracza]],gracz[],2,FALSE)</f>
        <v>PolskaGurom</v>
      </c>
      <c r="G1608" s="1">
        <f>VLOOKUP(rozgrywka[[#This Row],[ID_gracza]],gracz[],3,FALSE)</f>
        <v>44258</v>
      </c>
      <c r="H1608" t="str">
        <f>VLOOKUP(rozgrywka[[#This Row],[ID_gracza]],gracz[],4,FALSE)</f>
        <v>Polska</v>
      </c>
      <c r="I1608" t="str">
        <f>VLOOKUP(rozgrywka[[#This Row],[ID_mapy]],mapa[],2,FALSE)</f>
        <v>Cysmix i Emilka</v>
      </c>
      <c r="J1608" t="str">
        <f>VLOOKUP(rozgrywka[[#This Row],[ID_mapy]],mapa[],3,FALSE)</f>
        <v>Deszcz Łez</v>
      </c>
      <c r="K1608">
        <f>VLOOKUP(rozgrywka[[#This Row],[ID_mapy]],mapa[],4,FALSE)</f>
        <v>7</v>
      </c>
      <c r="L1608">
        <f>VLOOKUP(rozgrywka[[#This Row],[ID_mapy]],mapa[],5,FALSE)</f>
        <v>128</v>
      </c>
      <c r="M1608">
        <f>VLOOKUP(rozgrywka[[#This Row],[ID_mapy]],mapa[],6,FALSE)</f>
        <v>1500</v>
      </c>
      <c r="N1608" s="4">
        <f>MONTH(rozgrywka[[#This Row],[Data_rozgrywki]])</f>
        <v>3</v>
      </c>
      <c r="O1608" s="4">
        <f>YEAR(rozgrywka[[#This Row],[Data_rozgrywki]])</f>
        <v>2021</v>
      </c>
    </row>
    <row r="1609" spans="1:15" x14ac:dyDescent="0.25">
      <c r="A1609">
        <v>1608</v>
      </c>
      <c r="B1609">
        <v>11</v>
      </c>
      <c r="C1609">
        <v>1</v>
      </c>
      <c r="D1609" s="1">
        <v>44265</v>
      </c>
      <c r="E1609">
        <v>77.849999999999994</v>
      </c>
      <c r="F1609" t="str">
        <f>VLOOKUP(rozgrywka[[#This Row],[ID_gracza]],gracz[],2,FALSE)</f>
        <v>PolskaGurom</v>
      </c>
      <c r="G1609" s="1">
        <f>VLOOKUP(rozgrywka[[#This Row],[ID_gracza]],gracz[],3,FALSE)</f>
        <v>44258</v>
      </c>
      <c r="H1609" t="str">
        <f>VLOOKUP(rozgrywka[[#This Row],[ID_gracza]],gracz[],4,FALSE)</f>
        <v>Polska</v>
      </c>
      <c r="I1609" t="str">
        <f>VLOOKUP(rozgrywka[[#This Row],[ID_mapy]],mapa[],2,FALSE)</f>
        <v>Cysmix i Emilka</v>
      </c>
      <c r="J1609" t="str">
        <f>VLOOKUP(rozgrywka[[#This Row],[ID_mapy]],mapa[],3,FALSE)</f>
        <v>Deszcz Łez</v>
      </c>
      <c r="K1609">
        <f>VLOOKUP(rozgrywka[[#This Row],[ID_mapy]],mapa[],4,FALSE)</f>
        <v>7</v>
      </c>
      <c r="L1609">
        <f>VLOOKUP(rozgrywka[[#This Row],[ID_mapy]],mapa[],5,FALSE)</f>
        <v>128</v>
      </c>
      <c r="M1609">
        <f>VLOOKUP(rozgrywka[[#This Row],[ID_mapy]],mapa[],6,FALSE)</f>
        <v>1500</v>
      </c>
      <c r="N1609" s="4">
        <f>MONTH(rozgrywka[[#This Row],[Data_rozgrywki]])</f>
        <v>3</v>
      </c>
      <c r="O1609" s="4">
        <f>YEAR(rozgrywka[[#This Row],[Data_rozgrywki]])</f>
        <v>2021</v>
      </c>
    </row>
    <row r="1610" spans="1:15" x14ac:dyDescent="0.25">
      <c r="A1610">
        <v>1609</v>
      </c>
      <c r="B1610">
        <v>11</v>
      </c>
      <c r="C1610">
        <v>1</v>
      </c>
      <c r="D1610" s="1">
        <v>44265</v>
      </c>
      <c r="E1610">
        <v>74.58</v>
      </c>
      <c r="F1610" t="str">
        <f>VLOOKUP(rozgrywka[[#This Row],[ID_gracza]],gracz[],2,FALSE)</f>
        <v>PolskaGurom</v>
      </c>
      <c r="G1610" s="1">
        <f>VLOOKUP(rozgrywka[[#This Row],[ID_gracza]],gracz[],3,FALSE)</f>
        <v>44258</v>
      </c>
      <c r="H1610" t="str">
        <f>VLOOKUP(rozgrywka[[#This Row],[ID_gracza]],gracz[],4,FALSE)</f>
        <v>Polska</v>
      </c>
      <c r="I1610" t="str">
        <f>VLOOKUP(rozgrywka[[#This Row],[ID_mapy]],mapa[],2,FALSE)</f>
        <v>Cysmix i Emilka</v>
      </c>
      <c r="J1610" t="str">
        <f>VLOOKUP(rozgrywka[[#This Row],[ID_mapy]],mapa[],3,FALSE)</f>
        <v>Deszcz Łez</v>
      </c>
      <c r="K1610">
        <f>VLOOKUP(rozgrywka[[#This Row],[ID_mapy]],mapa[],4,FALSE)</f>
        <v>7</v>
      </c>
      <c r="L1610">
        <f>VLOOKUP(rozgrywka[[#This Row],[ID_mapy]],mapa[],5,FALSE)</f>
        <v>128</v>
      </c>
      <c r="M1610">
        <f>VLOOKUP(rozgrywka[[#This Row],[ID_mapy]],mapa[],6,FALSE)</f>
        <v>1500</v>
      </c>
      <c r="N1610" s="4">
        <f>MONTH(rozgrywka[[#This Row],[Data_rozgrywki]])</f>
        <v>3</v>
      </c>
      <c r="O1610" s="4">
        <f>YEAR(rozgrywka[[#This Row],[Data_rozgrywki]])</f>
        <v>2021</v>
      </c>
    </row>
    <row r="1611" spans="1:15" x14ac:dyDescent="0.25">
      <c r="A1611">
        <v>1610</v>
      </c>
      <c r="B1611">
        <v>11</v>
      </c>
      <c r="C1611">
        <v>1</v>
      </c>
      <c r="D1611" s="1">
        <v>44266</v>
      </c>
      <c r="E1611">
        <v>100</v>
      </c>
      <c r="F1611" t="str">
        <f>VLOOKUP(rozgrywka[[#This Row],[ID_gracza]],gracz[],2,FALSE)</f>
        <v>PolskaGurom</v>
      </c>
      <c r="G1611" s="1">
        <f>VLOOKUP(rozgrywka[[#This Row],[ID_gracza]],gracz[],3,FALSE)</f>
        <v>44258</v>
      </c>
      <c r="H1611" t="str">
        <f>VLOOKUP(rozgrywka[[#This Row],[ID_gracza]],gracz[],4,FALSE)</f>
        <v>Polska</v>
      </c>
      <c r="I1611" t="str">
        <f>VLOOKUP(rozgrywka[[#This Row],[ID_mapy]],mapa[],2,FALSE)</f>
        <v>Cysmix i Emilka</v>
      </c>
      <c r="J1611" t="str">
        <f>VLOOKUP(rozgrywka[[#This Row],[ID_mapy]],mapa[],3,FALSE)</f>
        <v>Deszcz Łez</v>
      </c>
      <c r="K1611">
        <f>VLOOKUP(rozgrywka[[#This Row],[ID_mapy]],mapa[],4,FALSE)</f>
        <v>7</v>
      </c>
      <c r="L1611">
        <f>VLOOKUP(rozgrywka[[#This Row],[ID_mapy]],mapa[],5,FALSE)</f>
        <v>128</v>
      </c>
      <c r="M1611">
        <f>VLOOKUP(rozgrywka[[#This Row],[ID_mapy]],mapa[],6,FALSE)</f>
        <v>1500</v>
      </c>
      <c r="N1611" s="4">
        <f>MONTH(rozgrywka[[#This Row],[Data_rozgrywki]])</f>
        <v>3</v>
      </c>
      <c r="O1611" s="4">
        <f>YEAR(rozgrywka[[#This Row],[Data_rozgrywki]])</f>
        <v>2021</v>
      </c>
    </row>
    <row r="1612" spans="1:15" x14ac:dyDescent="0.25">
      <c r="A1612">
        <v>1611</v>
      </c>
      <c r="B1612">
        <v>11</v>
      </c>
      <c r="C1612">
        <v>2</v>
      </c>
      <c r="D1612" s="1">
        <v>44266</v>
      </c>
      <c r="E1612">
        <v>11.47</v>
      </c>
      <c r="F1612" t="str">
        <f>VLOOKUP(rozgrywka[[#This Row],[ID_gracza]],gracz[],2,FALSE)</f>
        <v>PolskaGurom</v>
      </c>
      <c r="G1612" s="1">
        <f>VLOOKUP(rozgrywka[[#This Row],[ID_gracza]],gracz[],3,FALSE)</f>
        <v>44258</v>
      </c>
      <c r="H1612" t="str">
        <f>VLOOKUP(rozgrywka[[#This Row],[ID_gracza]],gracz[],4,FALSE)</f>
        <v>Polska</v>
      </c>
      <c r="I1612" t="str">
        <f>VLOOKUP(rozgrywka[[#This Row],[ID_mapy]],mapa[],2,FALSE)</f>
        <v>Solejek</v>
      </c>
      <c r="J1612" t="str">
        <f>VLOOKUP(rozgrywka[[#This Row],[ID_mapy]],mapa[],3,FALSE)</f>
        <v>Renatka</v>
      </c>
      <c r="K1612">
        <f>VLOOKUP(rozgrywka[[#This Row],[ID_mapy]],mapa[],4,FALSE)</f>
        <v>7</v>
      </c>
      <c r="L1612">
        <f>VLOOKUP(rozgrywka[[#This Row],[ID_mapy]],mapa[],5,FALSE)</f>
        <v>182</v>
      </c>
      <c r="M1612">
        <f>VLOOKUP(rozgrywka[[#This Row],[ID_mapy]],mapa[],6,FALSE)</f>
        <v>1500</v>
      </c>
      <c r="N1612" s="4">
        <f>MONTH(rozgrywka[[#This Row],[Data_rozgrywki]])</f>
        <v>3</v>
      </c>
      <c r="O1612" s="4">
        <f>YEAR(rozgrywka[[#This Row],[Data_rozgrywki]])</f>
        <v>2021</v>
      </c>
    </row>
    <row r="1613" spans="1:15" x14ac:dyDescent="0.25">
      <c r="A1613">
        <v>1612</v>
      </c>
      <c r="B1613">
        <v>11</v>
      </c>
      <c r="C1613">
        <v>2</v>
      </c>
      <c r="D1613" s="1">
        <v>44266</v>
      </c>
      <c r="E1613">
        <v>27.71</v>
      </c>
      <c r="F1613" t="str">
        <f>VLOOKUP(rozgrywka[[#This Row],[ID_gracza]],gracz[],2,FALSE)</f>
        <v>PolskaGurom</v>
      </c>
      <c r="G1613" s="1">
        <f>VLOOKUP(rozgrywka[[#This Row],[ID_gracza]],gracz[],3,FALSE)</f>
        <v>44258</v>
      </c>
      <c r="H1613" t="str">
        <f>VLOOKUP(rozgrywka[[#This Row],[ID_gracza]],gracz[],4,FALSE)</f>
        <v>Polska</v>
      </c>
      <c r="I1613" t="str">
        <f>VLOOKUP(rozgrywka[[#This Row],[ID_mapy]],mapa[],2,FALSE)</f>
        <v>Solejek</v>
      </c>
      <c r="J1613" t="str">
        <f>VLOOKUP(rozgrywka[[#This Row],[ID_mapy]],mapa[],3,FALSE)</f>
        <v>Renatka</v>
      </c>
      <c r="K1613">
        <f>VLOOKUP(rozgrywka[[#This Row],[ID_mapy]],mapa[],4,FALSE)</f>
        <v>7</v>
      </c>
      <c r="L1613">
        <f>VLOOKUP(rozgrywka[[#This Row],[ID_mapy]],mapa[],5,FALSE)</f>
        <v>182</v>
      </c>
      <c r="M1613">
        <f>VLOOKUP(rozgrywka[[#This Row],[ID_mapy]],mapa[],6,FALSE)</f>
        <v>1500</v>
      </c>
      <c r="N1613" s="4">
        <f>MONTH(rozgrywka[[#This Row],[Data_rozgrywki]])</f>
        <v>3</v>
      </c>
      <c r="O1613" s="4">
        <f>YEAR(rozgrywka[[#This Row],[Data_rozgrywki]])</f>
        <v>2021</v>
      </c>
    </row>
    <row r="1614" spans="1:15" x14ac:dyDescent="0.25">
      <c r="A1614">
        <v>1613</v>
      </c>
      <c r="B1614">
        <v>11</v>
      </c>
      <c r="C1614">
        <v>2</v>
      </c>
      <c r="D1614" s="1">
        <v>44266</v>
      </c>
      <c r="E1614">
        <v>30.71</v>
      </c>
      <c r="F1614" t="str">
        <f>VLOOKUP(rozgrywka[[#This Row],[ID_gracza]],gracz[],2,FALSE)</f>
        <v>PolskaGurom</v>
      </c>
      <c r="G1614" s="1">
        <f>VLOOKUP(rozgrywka[[#This Row],[ID_gracza]],gracz[],3,FALSE)</f>
        <v>44258</v>
      </c>
      <c r="H1614" t="str">
        <f>VLOOKUP(rozgrywka[[#This Row],[ID_gracza]],gracz[],4,FALSE)</f>
        <v>Polska</v>
      </c>
      <c r="I1614" t="str">
        <f>VLOOKUP(rozgrywka[[#This Row],[ID_mapy]],mapa[],2,FALSE)</f>
        <v>Solejek</v>
      </c>
      <c r="J1614" t="str">
        <f>VLOOKUP(rozgrywka[[#This Row],[ID_mapy]],mapa[],3,FALSE)</f>
        <v>Renatka</v>
      </c>
      <c r="K1614">
        <f>VLOOKUP(rozgrywka[[#This Row],[ID_mapy]],mapa[],4,FALSE)</f>
        <v>7</v>
      </c>
      <c r="L1614">
        <f>VLOOKUP(rozgrywka[[#This Row],[ID_mapy]],mapa[],5,FALSE)</f>
        <v>182</v>
      </c>
      <c r="M1614">
        <f>VLOOKUP(rozgrywka[[#This Row],[ID_mapy]],mapa[],6,FALSE)</f>
        <v>1500</v>
      </c>
      <c r="N1614" s="4">
        <f>MONTH(rozgrywka[[#This Row],[Data_rozgrywki]])</f>
        <v>3</v>
      </c>
      <c r="O1614" s="4">
        <f>YEAR(rozgrywka[[#This Row],[Data_rozgrywki]])</f>
        <v>2021</v>
      </c>
    </row>
    <row r="1615" spans="1:15" x14ac:dyDescent="0.25">
      <c r="A1615">
        <v>1614</v>
      </c>
      <c r="B1615">
        <v>11</v>
      </c>
      <c r="C1615">
        <v>2</v>
      </c>
      <c r="D1615" s="1">
        <v>44266</v>
      </c>
      <c r="E1615">
        <v>38.869999999999997</v>
      </c>
      <c r="F1615" t="str">
        <f>VLOOKUP(rozgrywka[[#This Row],[ID_gracza]],gracz[],2,FALSE)</f>
        <v>PolskaGurom</v>
      </c>
      <c r="G1615" s="1">
        <f>VLOOKUP(rozgrywka[[#This Row],[ID_gracza]],gracz[],3,FALSE)</f>
        <v>44258</v>
      </c>
      <c r="H1615" t="str">
        <f>VLOOKUP(rozgrywka[[#This Row],[ID_gracza]],gracz[],4,FALSE)</f>
        <v>Polska</v>
      </c>
      <c r="I1615" t="str">
        <f>VLOOKUP(rozgrywka[[#This Row],[ID_mapy]],mapa[],2,FALSE)</f>
        <v>Solejek</v>
      </c>
      <c r="J1615" t="str">
        <f>VLOOKUP(rozgrywka[[#This Row],[ID_mapy]],mapa[],3,FALSE)</f>
        <v>Renatka</v>
      </c>
      <c r="K1615">
        <f>VLOOKUP(rozgrywka[[#This Row],[ID_mapy]],mapa[],4,FALSE)</f>
        <v>7</v>
      </c>
      <c r="L1615">
        <f>VLOOKUP(rozgrywka[[#This Row],[ID_mapy]],mapa[],5,FALSE)</f>
        <v>182</v>
      </c>
      <c r="M1615">
        <f>VLOOKUP(rozgrywka[[#This Row],[ID_mapy]],mapa[],6,FALSE)</f>
        <v>1500</v>
      </c>
      <c r="N1615" s="4">
        <f>MONTH(rozgrywka[[#This Row],[Data_rozgrywki]])</f>
        <v>3</v>
      </c>
      <c r="O1615" s="4">
        <f>YEAR(rozgrywka[[#This Row],[Data_rozgrywki]])</f>
        <v>2021</v>
      </c>
    </row>
    <row r="1616" spans="1:15" x14ac:dyDescent="0.25">
      <c r="A1616">
        <v>1615</v>
      </c>
      <c r="B1616">
        <v>11</v>
      </c>
      <c r="C1616">
        <v>2</v>
      </c>
      <c r="D1616" s="1">
        <v>44266</v>
      </c>
      <c r="E1616">
        <v>38.79</v>
      </c>
      <c r="F1616" t="str">
        <f>VLOOKUP(rozgrywka[[#This Row],[ID_gracza]],gracz[],2,FALSE)</f>
        <v>PolskaGurom</v>
      </c>
      <c r="G1616" s="1">
        <f>VLOOKUP(rozgrywka[[#This Row],[ID_gracza]],gracz[],3,FALSE)</f>
        <v>44258</v>
      </c>
      <c r="H1616" t="str">
        <f>VLOOKUP(rozgrywka[[#This Row],[ID_gracza]],gracz[],4,FALSE)</f>
        <v>Polska</v>
      </c>
      <c r="I1616" t="str">
        <f>VLOOKUP(rozgrywka[[#This Row],[ID_mapy]],mapa[],2,FALSE)</f>
        <v>Solejek</v>
      </c>
      <c r="J1616" t="str">
        <f>VLOOKUP(rozgrywka[[#This Row],[ID_mapy]],mapa[],3,FALSE)</f>
        <v>Renatka</v>
      </c>
      <c r="K1616">
        <f>VLOOKUP(rozgrywka[[#This Row],[ID_mapy]],mapa[],4,FALSE)</f>
        <v>7</v>
      </c>
      <c r="L1616">
        <f>VLOOKUP(rozgrywka[[#This Row],[ID_mapy]],mapa[],5,FALSE)</f>
        <v>182</v>
      </c>
      <c r="M1616">
        <f>VLOOKUP(rozgrywka[[#This Row],[ID_mapy]],mapa[],6,FALSE)</f>
        <v>1500</v>
      </c>
      <c r="N1616" s="4">
        <f>MONTH(rozgrywka[[#This Row],[Data_rozgrywki]])</f>
        <v>3</v>
      </c>
      <c r="O1616" s="4">
        <f>YEAR(rozgrywka[[#This Row],[Data_rozgrywki]])</f>
        <v>2021</v>
      </c>
    </row>
    <row r="1617" spans="1:15" x14ac:dyDescent="0.25">
      <c r="A1617">
        <v>1616</v>
      </c>
      <c r="B1617">
        <v>11</v>
      </c>
      <c r="C1617">
        <v>2</v>
      </c>
      <c r="D1617" s="1">
        <v>44267</v>
      </c>
      <c r="E1617">
        <v>49.89</v>
      </c>
      <c r="F1617" t="str">
        <f>VLOOKUP(rozgrywka[[#This Row],[ID_gracza]],gracz[],2,FALSE)</f>
        <v>PolskaGurom</v>
      </c>
      <c r="G1617" s="1">
        <f>VLOOKUP(rozgrywka[[#This Row],[ID_gracza]],gracz[],3,FALSE)</f>
        <v>44258</v>
      </c>
      <c r="H1617" t="str">
        <f>VLOOKUP(rozgrywka[[#This Row],[ID_gracza]],gracz[],4,FALSE)</f>
        <v>Polska</v>
      </c>
      <c r="I1617" t="str">
        <f>VLOOKUP(rozgrywka[[#This Row],[ID_mapy]],mapa[],2,FALSE)</f>
        <v>Solejek</v>
      </c>
      <c r="J1617" t="str">
        <f>VLOOKUP(rozgrywka[[#This Row],[ID_mapy]],mapa[],3,FALSE)</f>
        <v>Renatka</v>
      </c>
      <c r="K1617">
        <f>VLOOKUP(rozgrywka[[#This Row],[ID_mapy]],mapa[],4,FALSE)</f>
        <v>7</v>
      </c>
      <c r="L1617">
        <f>VLOOKUP(rozgrywka[[#This Row],[ID_mapy]],mapa[],5,FALSE)</f>
        <v>182</v>
      </c>
      <c r="M1617">
        <f>VLOOKUP(rozgrywka[[#This Row],[ID_mapy]],mapa[],6,FALSE)</f>
        <v>1500</v>
      </c>
      <c r="N1617" s="4">
        <f>MONTH(rozgrywka[[#This Row],[Data_rozgrywki]])</f>
        <v>3</v>
      </c>
      <c r="O1617" s="4">
        <f>YEAR(rozgrywka[[#This Row],[Data_rozgrywki]])</f>
        <v>2021</v>
      </c>
    </row>
    <row r="1618" spans="1:15" x14ac:dyDescent="0.25">
      <c r="A1618">
        <v>1617</v>
      </c>
      <c r="B1618">
        <v>11</v>
      </c>
      <c r="C1618">
        <v>2</v>
      </c>
      <c r="D1618" s="1">
        <v>44270</v>
      </c>
      <c r="E1618">
        <v>77.28</v>
      </c>
      <c r="F1618" t="str">
        <f>VLOOKUP(rozgrywka[[#This Row],[ID_gracza]],gracz[],2,FALSE)</f>
        <v>PolskaGurom</v>
      </c>
      <c r="G1618" s="1">
        <f>VLOOKUP(rozgrywka[[#This Row],[ID_gracza]],gracz[],3,FALSE)</f>
        <v>44258</v>
      </c>
      <c r="H1618" t="str">
        <f>VLOOKUP(rozgrywka[[#This Row],[ID_gracza]],gracz[],4,FALSE)</f>
        <v>Polska</v>
      </c>
      <c r="I1618" t="str">
        <f>VLOOKUP(rozgrywka[[#This Row],[ID_mapy]],mapa[],2,FALSE)</f>
        <v>Solejek</v>
      </c>
      <c r="J1618" t="str">
        <f>VLOOKUP(rozgrywka[[#This Row],[ID_mapy]],mapa[],3,FALSE)</f>
        <v>Renatka</v>
      </c>
      <c r="K1618">
        <f>VLOOKUP(rozgrywka[[#This Row],[ID_mapy]],mapa[],4,FALSE)</f>
        <v>7</v>
      </c>
      <c r="L1618">
        <f>VLOOKUP(rozgrywka[[#This Row],[ID_mapy]],mapa[],5,FALSE)</f>
        <v>182</v>
      </c>
      <c r="M1618">
        <f>VLOOKUP(rozgrywka[[#This Row],[ID_mapy]],mapa[],6,FALSE)</f>
        <v>1500</v>
      </c>
      <c r="N1618" s="4">
        <f>MONTH(rozgrywka[[#This Row],[Data_rozgrywki]])</f>
        <v>3</v>
      </c>
      <c r="O1618" s="4">
        <f>YEAR(rozgrywka[[#This Row],[Data_rozgrywki]])</f>
        <v>2021</v>
      </c>
    </row>
    <row r="1619" spans="1:15" x14ac:dyDescent="0.25">
      <c r="A1619">
        <v>1618</v>
      </c>
      <c r="B1619">
        <v>11</v>
      </c>
      <c r="C1619">
        <v>2</v>
      </c>
      <c r="D1619" s="1">
        <v>44270</v>
      </c>
      <c r="E1619">
        <v>58</v>
      </c>
      <c r="F1619" t="str">
        <f>VLOOKUP(rozgrywka[[#This Row],[ID_gracza]],gracz[],2,FALSE)</f>
        <v>PolskaGurom</v>
      </c>
      <c r="G1619" s="1">
        <f>VLOOKUP(rozgrywka[[#This Row],[ID_gracza]],gracz[],3,FALSE)</f>
        <v>44258</v>
      </c>
      <c r="H1619" t="str">
        <f>VLOOKUP(rozgrywka[[#This Row],[ID_gracza]],gracz[],4,FALSE)</f>
        <v>Polska</v>
      </c>
      <c r="I1619" t="str">
        <f>VLOOKUP(rozgrywka[[#This Row],[ID_mapy]],mapa[],2,FALSE)</f>
        <v>Solejek</v>
      </c>
      <c r="J1619" t="str">
        <f>VLOOKUP(rozgrywka[[#This Row],[ID_mapy]],mapa[],3,FALSE)</f>
        <v>Renatka</v>
      </c>
      <c r="K1619">
        <f>VLOOKUP(rozgrywka[[#This Row],[ID_mapy]],mapa[],4,FALSE)</f>
        <v>7</v>
      </c>
      <c r="L1619">
        <f>VLOOKUP(rozgrywka[[#This Row],[ID_mapy]],mapa[],5,FALSE)</f>
        <v>182</v>
      </c>
      <c r="M1619">
        <f>VLOOKUP(rozgrywka[[#This Row],[ID_mapy]],mapa[],6,FALSE)</f>
        <v>1500</v>
      </c>
      <c r="N1619" s="4">
        <f>MONTH(rozgrywka[[#This Row],[Data_rozgrywki]])</f>
        <v>3</v>
      </c>
      <c r="O1619" s="4">
        <f>YEAR(rozgrywka[[#This Row],[Data_rozgrywki]])</f>
        <v>2021</v>
      </c>
    </row>
    <row r="1620" spans="1:15" x14ac:dyDescent="0.25">
      <c r="A1620">
        <v>1619</v>
      </c>
      <c r="B1620">
        <v>11</v>
      </c>
      <c r="C1620">
        <v>2</v>
      </c>
      <c r="D1620" s="1">
        <v>44273</v>
      </c>
      <c r="E1620">
        <v>70.47</v>
      </c>
      <c r="F1620" t="str">
        <f>VLOOKUP(rozgrywka[[#This Row],[ID_gracza]],gracz[],2,FALSE)</f>
        <v>PolskaGurom</v>
      </c>
      <c r="G1620" s="1">
        <f>VLOOKUP(rozgrywka[[#This Row],[ID_gracza]],gracz[],3,FALSE)</f>
        <v>44258</v>
      </c>
      <c r="H1620" t="str">
        <f>VLOOKUP(rozgrywka[[#This Row],[ID_gracza]],gracz[],4,FALSE)</f>
        <v>Polska</v>
      </c>
      <c r="I1620" t="str">
        <f>VLOOKUP(rozgrywka[[#This Row],[ID_mapy]],mapa[],2,FALSE)</f>
        <v>Solejek</v>
      </c>
      <c r="J1620" t="str">
        <f>VLOOKUP(rozgrywka[[#This Row],[ID_mapy]],mapa[],3,FALSE)</f>
        <v>Renatka</v>
      </c>
      <c r="K1620">
        <f>VLOOKUP(rozgrywka[[#This Row],[ID_mapy]],mapa[],4,FALSE)</f>
        <v>7</v>
      </c>
      <c r="L1620">
        <f>VLOOKUP(rozgrywka[[#This Row],[ID_mapy]],mapa[],5,FALSE)</f>
        <v>182</v>
      </c>
      <c r="M1620">
        <f>VLOOKUP(rozgrywka[[#This Row],[ID_mapy]],mapa[],6,FALSE)</f>
        <v>1500</v>
      </c>
      <c r="N1620" s="4">
        <f>MONTH(rozgrywka[[#This Row],[Data_rozgrywki]])</f>
        <v>3</v>
      </c>
      <c r="O1620" s="4">
        <f>YEAR(rozgrywka[[#This Row],[Data_rozgrywki]])</f>
        <v>2021</v>
      </c>
    </row>
    <row r="1621" spans="1:15" x14ac:dyDescent="0.25">
      <c r="A1621">
        <v>1620</v>
      </c>
      <c r="B1621">
        <v>11</v>
      </c>
      <c r="C1621">
        <v>2</v>
      </c>
      <c r="D1621" s="1">
        <v>44273</v>
      </c>
      <c r="E1621">
        <v>89.86</v>
      </c>
      <c r="F1621" t="str">
        <f>VLOOKUP(rozgrywka[[#This Row],[ID_gracza]],gracz[],2,FALSE)</f>
        <v>PolskaGurom</v>
      </c>
      <c r="G1621" s="1">
        <f>VLOOKUP(rozgrywka[[#This Row],[ID_gracza]],gracz[],3,FALSE)</f>
        <v>44258</v>
      </c>
      <c r="H1621" t="str">
        <f>VLOOKUP(rozgrywka[[#This Row],[ID_gracza]],gracz[],4,FALSE)</f>
        <v>Polska</v>
      </c>
      <c r="I1621" t="str">
        <f>VLOOKUP(rozgrywka[[#This Row],[ID_mapy]],mapa[],2,FALSE)</f>
        <v>Solejek</v>
      </c>
      <c r="J1621" t="str">
        <f>VLOOKUP(rozgrywka[[#This Row],[ID_mapy]],mapa[],3,FALSE)</f>
        <v>Renatka</v>
      </c>
      <c r="K1621">
        <f>VLOOKUP(rozgrywka[[#This Row],[ID_mapy]],mapa[],4,FALSE)</f>
        <v>7</v>
      </c>
      <c r="L1621">
        <f>VLOOKUP(rozgrywka[[#This Row],[ID_mapy]],mapa[],5,FALSE)</f>
        <v>182</v>
      </c>
      <c r="M1621">
        <f>VLOOKUP(rozgrywka[[#This Row],[ID_mapy]],mapa[],6,FALSE)</f>
        <v>1500</v>
      </c>
      <c r="N1621" s="4">
        <f>MONTH(rozgrywka[[#This Row],[Data_rozgrywki]])</f>
        <v>3</v>
      </c>
      <c r="O1621" s="4">
        <f>YEAR(rozgrywka[[#This Row],[Data_rozgrywki]])</f>
        <v>2021</v>
      </c>
    </row>
    <row r="1622" spans="1:15" x14ac:dyDescent="0.25">
      <c r="A1622">
        <v>1621</v>
      </c>
      <c r="B1622">
        <v>11</v>
      </c>
      <c r="C1622">
        <v>3</v>
      </c>
      <c r="D1622" s="1">
        <v>44274</v>
      </c>
      <c r="E1622">
        <v>19.34</v>
      </c>
      <c r="F1622" t="str">
        <f>VLOOKUP(rozgrywka[[#This Row],[ID_gracza]],gracz[],2,FALSE)</f>
        <v>PolskaGurom</v>
      </c>
      <c r="G1622" s="1">
        <f>VLOOKUP(rozgrywka[[#This Row],[ID_gracza]],gracz[],3,FALSE)</f>
        <v>44258</v>
      </c>
      <c r="H1622" t="str">
        <f>VLOOKUP(rozgrywka[[#This Row],[ID_gracza]],gracz[],4,FALSE)</f>
        <v>Polska</v>
      </c>
      <c r="I1622" t="str">
        <f>VLOOKUP(rozgrywka[[#This Row],[ID_mapy]],mapa[],2,FALSE)</f>
        <v>Kuba Omsiak</v>
      </c>
      <c r="J1622" t="str">
        <f>VLOOKUP(rozgrywka[[#This Row],[ID_mapy]],mapa[],3,FALSE)</f>
        <v>Moja Miłość</v>
      </c>
      <c r="K1622">
        <f>VLOOKUP(rozgrywka[[#This Row],[ID_mapy]],mapa[],4,FALSE)</f>
        <v>5</v>
      </c>
      <c r="L1622">
        <f>VLOOKUP(rozgrywka[[#This Row],[ID_mapy]],mapa[],5,FALSE)</f>
        <v>128</v>
      </c>
      <c r="M1622">
        <f>VLOOKUP(rozgrywka[[#This Row],[ID_mapy]],mapa[],6,FALSE)</f>
        <v>1000</v>
      </c>
      <c r="N1622" s="4">
        <f>MONTH(rozgrywka[[#This Row],[Data_rozgrywki]])</f>
        <v>3</v>
      </c>
      <c r="O1622" s="4">
        <f>YEAR(rozgrywka[[#This Row],[Data_rozgrywki]])</f>
        <v>2021</v>
      </c>
    </row>
    <row r="1623" spans="1:15" x14ac:dyDescent="0.25">
      <c r="A1623">
        <v>1622</v>
      </c>
      <c r="B1623">
        <v>11</v>
      </c>
      <c r="C1623">
        <v>3</v>
      </c>
      <c r="D1623" s="1">
        <v>44274</v>
      </c>
      <c r="E1623">
        <v>24.27</v>
      </c>
      <c r="F1623" t="str">
        <f>VLOOKUP(rozgrywka[[#This Row],[ID_gracza]],gracz[],2,FALSE)</f>
        <v>PolskaGurom</v>
      </c>
      <c r="G1623" s="1">
        <f>VLOOKUP(rozgrywka[[#This Row],[ID_gracza]],gracz[],3,FALSE)</f>
        <v>44258</v>
      </c>
      <c r="H1623" t="str">
        <f>VLOOKUP(rozgrywka[[#This Row],[ID_gracza]],gracz[],4,FALSE)</f>
        <v>Polska</v>
      </c>
      <c r="I1623" t="str">
        <f>VLOOKUP(rozgrywka[[#This Row],[ID_mapy]],mapa[],2,FALSE)</f>
        <v>Kuba Omsiak</v>
      </c>
      <c r="J1623" t="str">
        <f>VLOOKUP(rozgrywka[[#This Row],[ID_mapy]],mapa[],3,FALSE)</f>
        <v>Moja Miłość</v>
      </c>
      <c r="K1623">
        <f>VLOOKUP(rozgrywka[[#This Row],[ID_mapy]],mapa[],4,FALSE)</f>
        <v>5</v>
      </c>
      <c r="L1623">
        <f>VLOOKUP(rozgrywka[[#This Row],[ID_mapy]],mapa[],5,FALSE)</f>
        <v>128</v>
      </c>
      <c r="M1623">
        <f>VLOOKUP(rozgrywka[[#This Row],[ID_mapy]],mapa[],6,FALSE)</f>
        <v>1000</v>
      </c>
      <c r="N1623" s="4">
        <f>MONTH(rozgrywka[[#This Row],[Data_rozgrywki]])</f>
        <v>3</v>
      </c>
      <c r="O1623" s="4">
        <f>YEAR(rozgrywka[[#This Row],[Data_rozgrywki]])</f>
        <v>2021</v>
      </c>
    </row>
    <row r="1624" spans="1:15" x14ac:dyDescent="0.25">
      <c r="A1624">
        <v>1623</v>
      </c>
      <c r="B1624">
        <v>11</v>
      </c>
      <c r="C1624">
        <v>3</v>
      </c>
      <c r="D1624" s="1">
        <v>44274</v>
      </c>
      <c r="E1624">
        <v>28.26</v>
      </c>
      <c r="F1624" t="str">
        <f>VLOOKUP(rozgrywka[[#This Row],[ID_gracza]],gracz[],2,FALSE)</f>
        <v>PolskaGurom</v>
      </c>
      <c r="G1624" s="1">
        <f>VLOOKUP(rozgrywka[[#This Row],[ID_gracza]],gracz[],3,FALSE)</f>
        <v>44258</v>
      </c>
      <c r="H1624" t="str">
        <f>VLOOKUP(rozgrywka[[#This Row],[ID_gracza]],gracz[],4,FALSE)</f>
        <v>Polska</v>
      </c>
      <c r="I1624" t="str">
        <f>VLOOKUP(rozgrywka[[#This Row],[ID_mapy]],mapa[],2,FALSE)</f>
        <v>Kuba Omsiak</v>
      </c>
      <c r="J1624" t="str">
        <f>VLOOKUP(rozgrywka[[#This Row],[ID_mapy]],mapa[],3,FALSE)</f>
        <v>Moja Miłość</v>
      </c>
      <c r="K1624">
        <f>VLOOKUP(rozgrywka[[#This Row],[ID_mapy]],mapa[],4,FALSE)</f>
        <v>5</v>
      </c>
      <c r="L1624">
        <f>VLOOKUP(rozgrywka[[#This Row],[ID_mapy]],mapa[],5,FALSE)</f>
        <v>128</v>
      </c>
      <c r="M1624">
        <f>VLOOKUP(rozgrywka[[#This Row],[ID_mapy]],mapa[],6,FALSE)</f>
        <v>1000</v>
      </c>
      <c r="N1624" s="4">
        <f>MONTH(rozgrywka[[#This Row],[Data_rozgrywki]])</f>
        <v>3</v>
      </c>
      <c r="O1624" s="4">
        <f>YEAR(rozgrywka[[#This Row],[Data_rozgrywki]])</f>
        <v>2021</v>
      </c>
    </row>
    <row r="1625" spans="1:15" x14ac:dyDescent="0.25">
      <c r="A1625">
        <v>1624</v>
      </c>
      <c r="B1625">
        <v>11</v>
      </c>
      <c r="C1625">
        <v>3</v>
      </c>
      <c r="D1625" s="1">
        <v>44274</v>
      </c>
      <c r="E1625">
        <v>32.909999999999997</v>
      </c>
      <c r="F1625" t="str">
        <f>VLOOKUP(rozgrywka[[#This Row],[ID_gracza]],gracz[],2,FALSE)</f>
        <v>PolskaGurom</v>
      </c>
      <c r="G1625" s="1">
        <f>VLOOKUP(rozgrywka[[#This Row],[ID_gracza]],gracz[],3,FALSE)</f>
        <v>44258</v>
      </c>
      <c r="H1625" t="str">
        <f>VLOOKUP(rozgrywka[[#This Row],[ID_gracza]],gracz[],4,FALSE)</f>
        <v>Polska</v>
      </c>
      <c r="I1625" t="str">
        <f>VLOOKUP(rozgrywka[[#This Row],[ID_mapy]],mapa[],2,FALSE)</f>
        <v>Kuba Omsiak</v>
      </c>
      <c r="J1625" t="str">
        <f>VLOOKUP(rozgrywka[[#This Row],[ID_mapy]],mapa[],3,FALSE)</f>
        <v>Moja Miłość</v>
      </c>
      <c r="K1625">
        <f>VLOOKUP(rozgrywka[[#This Row],[ID_mapy]],mapa[],4,FALSE)</f>
        <v>5</v>
      </c>
      <c r="L1625">
        <f>VLOOKUP(rozgrywka[[#This Row],[ID_mapy]],mapa[],5,FALSE)</f>
        <v>128</v>
      </c>
      <c r="M1625">
        <f>VLOOKUP(rozgrywka[[#This Row],[ID_mapy]],mapa[],6,FALSE)</f>
        <v>1000</v>
      </c>
      <c r="N1625" s="4">
        <f>MONTH(rozgrywka[[#This Row],[Data_rozgrywki]])</f>
        <v>3</v>
      </c>
      <c r="O1625" s="4">
        <f>YEAR(rozgrywka[[#This Row],[Data_rozgrywki]])</f>
        <v>2021</v>
      </c>
    </row>
    <row r="1626" spans="1:15" x14ac:dyDescent="0.25">
      <c r="A1626">
        <v>1625</v>
      </c>
      <c r="B1626">
        <v>11</v>
      </c>
      <c r="C1626">
        <v>3</v>
      </c>
      <c r="D1626" s="1">
        <v>44274</v>
      </c>
      <c r="E1626">
        <v>40.35</v>
      </c>
      <c r="F1626" t="str">
        <f>VLOOKUP(rozgrywka[[#This Row],[ID_gracza]],gracz[],2,FALSE)</f>
        <v>PolskaGurom</v>
      </c>
      <c r="G1626" s="1">
        <f>VLOOKUP(rozgrywka[[#This Row],[ID_gracza]],gracz[],3,FALSE)</f>
        <v>44258</v>
      </c>
      <c r="H1626" t="str">
        <f>VLOOKUP(rozgrywka[[#This Row],[ID_gracza]],gracz[],4,FALSE)</f>
        <v>Polska</v>
      </c>
      <c r="I1626" t="str">
        <f>VLOOKUP(rozgrywka[[#This Row],[ID_mapy]],mapa[],2,FALSE)</f>
        <v>Kuba Omsiak</v>
      </c>
      <c r="J1626" t="str">
        <f>VLOOKUP(rozgrywka[[#This Row],[ID_mapy]],mapa[],3,FALSE)</f>
        <v>Moja Miłość</v>
      </c>
      <c r="K1626">
        <f>VLOOKUP(rozgrywka[[#This Row],[ID_mapy]],mapa[],4,FALSE)</f>
        <v>5</v>
      </c>
      <c r="L1626">
        <f>VLOOKUP(rozgrywka[[#This Row],[ID_mapy]],mapa[],5,FALSE)</f>
        <v>128</v>
      </c>
      <c r="M1626">
        <f>VLOOKUP(rozgrywka[[#This Row],[ID_mapy]],mapa[],6,FALSE)</f>
        <v>1000</v>
      </c>
      <c r="N1626" s="4">
        <f>MONTH(rozgrywka[[#This Row],[Data_rozgrywki]])</f>
        <v>3</v>
      </c>
      <c r="O1626" s="4">
        <f>YEAR(rozgrywka[[#This Row],[Data_rozgrywki]])</f>
        <v>2021</v>
      </c>
    </row>
    <row r="1627" spans="1:15" x14ac:dyDescent="0.25">
      <c r="A1627">
        <v>1626</v>
      </c>
      <c r="B1627">
        <v>11</v>
      </c>
      <c r="C1627">
        <v>3</v>
      </c>
      <c r="D1627" s="1">
        <v>44274</v>
      </c>
      <c r="E1627">
        <v>48.8</v>
      </c>
      <c r="F1627" t="str">
        <f>VLOOKUP(rozgrywka[[#This Row],[ID_gracza]],gracz[],2,FALSE)</f>
        <v>PolskaGurom</v>
      </c>
      <c r="G1627" s="1">
        <f>VLOOKUP(rozgrywka[[#This Row],[ID_gracza]],gracz[],3,FALSE)</f>
        <v>44258</v>
      </c>
      <c r="H1627" t="str">
        <f>VLOOKUP(rozgrywka[[#This Row],[ID_gracza]],gracz[],4,FALSE)</f>
        <v>Polska</v>
      </c>
      <c r="I1627" t="str">
        <f>VLOOKUP(rozgrywka[[#This Row],[ID_mapy]],mapa[],2,FALSE)</f>
        <v>Kuba Omsiak</v>
      </c>
      <c r="J1627" t="str">
        <f>VLOOKUP(rozgrywka[[#This Row],[ID_mapy]],mapa[],3,FALSE)</f>
        <v>Moja Miłość</v>
      </c>
      <c r="K1627">
        <f>VLOOKUP(rozgrywka[[#This Row],[ID_mapy]],mapa[],4,FALSE)</f>
        <v>5</v>
      </c>
      <c r="L1627">
        <f>VLOOKUP(rozgrywka[[#This Row],[ID_mapy]],mapa[],5,FALSE)</f>
        <v>128</v>
      </c>
      <c r="M1627">
        <f>VLOOKUP(rozgrywka[[#This Row],[ID_mapy]],mapa[],6,FALSE)</f>
        <v>1000</v>
      </c>
      <c r="N1627" s="4">
        <f>MONTH(rozgrywka[[#This Row],[Data_rozgrywki]])</f>
        <v>3</v>
      </c>
      <c r="O1627" s="4">
        <f>YEAR(rozgrywka[[#This Row],[Data_rozgrywki]])</f>
        <v>2021</v>
      </c>
    </row>
    <row r="1628" spans="1:15" x14ac:dyDescent="0.25">
      <c r="A1628">
        <v>1627</v>
      </c>
      <c r="B1628">
        <v>11</v>
      </c>
      <c r="C1628">
        <v>3</v>
      </c>
      <c r="D1628" s="1">
        <v>44274</v>
      </c>
      <c r="E1628">
        <v>67.66</v>
      </c>
      <c r="F1628" t="str">
        <f>VLOOKUP(rozgrywka[[#This Row],[ID_gracza]],gracz[],2,FALSE)</f>
        <v>PolskaGurom</v>
      </c>
      <c r="G1628" s="1">
        <f>VLOOKUP(rozgrywka[[#This Row],[ID_gracza]],gracz[],3,FALSE)</f>
        <v>44258</v>
      </c>
      <c r="H1628" t="str">
        <f>VLOOKUP(rozgrywka[[#This Row],[ID_gracza]],gracz[],4,FALSE)</f>
        <v>Polska</v>
      </c>
      <c r="I1628" t="str">
        <f>VLOOKUP(rozgrywka[[#This Row],[ID_mapy]],mapa[],2,FALSE)</f>
        <v>Kuba Omsiak</v>
      </c>
      <c r="J1628" t="str">
        <f>VLOOKUP(rozgrywka[[#This Row],[ID_mapy]],mapa[],3,FALSE)</f>
        <v>Moja Miłość</v>
      </c>
      <c r="K1628">
        <f>VLOOKUP(rozgrywka[[#This Row],[ID_mapy]],mapa[],4,FALSE)</f>
        <v>5</v>
      </c>
      <c r="L1628">
        <f>VLOOKUP(rozgrywka[[#This Row],[ID_mapy]],mapa[],5,FALSE)</f>
        <v>128</v>
      </c>
      <c r="M1628">
        <f>VLOOKUP(rozgrywka[[#This Row],[ID_mapy]],mapa[],6,FALSE)</f>
        <v>1000</v>
      </c>
      <c r="N1628" s="4">
        <f>MONTH(rozgrywka[[#This Row],[Data_rozgrywki]])</f>
        <v>3</v>
      </c>
      <c r="O1628" s="4">
        <f>YEAR(rozgrywka[[#This Row],[Data_rozgrywki]])</f>
        <v>2021</v>
      </c>
    </row>
    <row r="1629" spans="1:15" x14ac:dyDescent="0.25">
      <c r="A1629">
        <v>1628</v>
      </c>
      <c r="B1629">
        <v>11</v>
      </c>
      <c r="C1629">
        <v>3</v>
      </c>
      <c r="D1629" s="1">
        <v>44274</v>
      </c>
      <c r="E1629">
        <v>52.23</v>
      </c>
      <c r="F1629" t="str">
        <f>VLOOKUP(rozgrywka[[#This Row],[ID_gracza]],gracz[],2,FALSE)</f>
        <v>PolskaGurom</v>
      </c>
      <c r="G1629" s="1">
        <f>VLOOKUP(rozgrywka[[#This Row],[ID_gracza]],gracz[],3,FALSE)</f>
        <v>44258</v>
      </c>
      <c r="H1629" t="str">
        <f>VLOOKUP(rozgrywka[[#This Row],[ID_gracza]],gracz[],4,FALSE)</f>
        <v>Polska</v>
      </c>
      <c r="I1629" t="str">
        <f>VLOOKUP(rozgrywka[[#This Row],[ID_mapy]],mapa[],2,FALSE)</f>
        <v>Kuba Omsiak</v>
      </c>
      <c r="J1629" t="str">
        <f>VLOOKUP(rozgrywka[[#This Row],[ID_mapy]],mapa[],3,FALSE)</f>
        <v>Moja Miłość</v>
      </c>
      <c r="K1629">
        <f>VLOOKUP(rozgrywka[[#This Row],[ID_mapy]],mapa[],4,FALSE)</f>
        <v>5</v>
      </c>
      <c r="L1629">
        <f>VLOOKUP(rozgrywka[[#This Row],[ID_mapy]],mapa[],5,FALSE)</f>
        <v>128</v>
      </c>
      <c r="M1629">
        <f>VLOOKUP(rozgrywka[[#This Row],[ID_mapy]],mapa[],6,FALSE)</f>
        <v>1000</v>
      </c>
      <c r="N1629" s="4">
        <f>MONTH(rozgrywka[[#This Row],[Data_rozgrywki]])</f>
        <v>3</v>
      </c>
      <c r="O1629" s="4">
        <f>YEAR(rozgrywka[[#This Row],[Data_rozgrywki]])</f>
        <v>2021</v>
      </c>
    </row>
    <row r="1630" spans="1:15" x14ac:dyDescent="0.25">
      <c r="A1630">
        <v>1629</v>
      </c>
      <c r="B1630">
        <v>11</v>
      </c>
      <c r="C1630">
        <v>3</v>
      </c>
      <c r="D1630" s="1">
        <v>44276</v>
      </c>
      <c r="E1630">
        <v>80.63</v>
      </c>
      <c r="F1630" t="str">
        <f>VLOOKUP(rozgrywka[[#This Row],[ID_gracza]],gracz[],2,FALSE)</f>
        <v>PolskaGurom</v>
      </c>
      <c r="G1630" s="1">
        <f>VLOOKUP(rozgrywka[[#This Row],[ID_gracza]],gracz[],3,FALSE)</f>
        <v>44258</v>
      </c>
      <c r="H1630" t="str">
        <f>VLOOKUP(rozgrywka[[#This Row],[ID_gracza]],gracz[],4,FALSE)</f>
        <v>Polska</v>
      </c>
      <c r="I1630" t="str">
        <f>VLOOKUP(rozgrywka[[#This Row],[ID_mapy]],mapa[],2,FALSE)</f>
        <v>Kuba Omsiak</v>
      </c>
      <c r="J1630" t="str">
        <f>VLOOKUP(rozgrywka[[#This Row],[ID_mapy]],mapa[],3,FALSE)</f>
        <v>Moja Miłość</v>
      </c>
      <c r="K1630">
        <f>VLOOKUP(rozgrywka[[#This Row],[ID_mapy]],mapa[],4,FALSE)</f>
        <v>5</v>
      </c>
      <c r="L1630">
        <f>VLOOKUP(rozgrywka[[#This Row],[ID_mapy]],mapa[],5,FALSE)</f>
        <v>128</v>
      </c>
      <c r="M1630">
        <f>VLOOKUP(rozgrywka[[#This Row],[ID_mapy]],mapa[],6,FALSE)</f>
        <v>1000</v>
      </c>
      <c r="N1630" s="4">
        <f>MONTH(rozgrywka[[#This Row],[Data_rozgrywki]])</f>
        <v>3</v>
      </c>
      <c r="O1630" s="4">
        <f>YEAR(rozgrywka[[#This Row],[Data_rozgrywki]])</f>
        <v>2021</v>
      </c>
    </row>
    <row r="1631" spans="1:15" x14ac:dyDescent="0.25">
      <c r="A1631">
        <v>1630</v>
      </c>
      <c r="B1631">
        <v>11</v>
      </c>
      <c r="C1631">
        <v>3</v>
      </c>
      <c r="D1631" s="1">
        <v>44277</v>
      </c>
      <c r="E1631">
        <v>88.32</v>
      </c>
      <c r="F1631" t="str">
        <f>VLOOKUP(rozgrywka[[#This Row],[ID_gracza]],gracz[],2,FALSE)</f>
        <v>PolskaGurom</v>
      </c>
      <c r="G1631" s="1">
        <f>VLOOKUP(rozgrywka[[#This Row],[ID_gracza]],gracz[],3,FALSE)</f>
        <v>44258</v>
      </c>
      <c r="H1631" t="str">
        <f>VLOOKUP(rozgrywka[[#This Row],[ID_gracza]],gracz[],4,FALSE)</f>
        <v>Polska</v>
      </c>
      <c r="I1631" t="str">
        <f>VLOOKUP(rozgrywka[[#This Row],[ID_mapy]],mapa[],2,FALSE)</f>
        <v>Kuba Omsiak</v>
      </c>
      <c r="J1631" t="str">
        <f>VLOOKUP(rozgrywka[[#This Row],[ID_mapy]],mapa[],3,FALSE)</f>
        <v>Moja Miłość</v>
      </c>
      <c r="K1631">
        <f>VLOOKUP(rozgrywka[[#This Row],[ID_mapy]],mapa[],4,FALSE)</f>
        <v>5</v>
      </c>
      <c r="L1631">
        <f>VLOOKUP(rozgrywka[[#This Row],[ID_mapy]],mapa[],5,FALSE)</f>
        <v>128</v>
      </c>
      <c r="M1631">
        <f>VLOOKUP(rozgrywka[[#This Row],[ID_mapy]],mapa[],6,FALSE)</f>
        <v>1000</v>
      </c>
      <c r="N1631" s="4">
        <f>MONTH(rozgrywka[[#This Row],[Data_rozgrywki]])</f>
        <v>3</v>
      </c>
      <c r="O1631" s="4">
        <f>YEAR(rozgrywka[[#This Row],[Data_rozgrywki]])</f>
        <v>2021</v>
      </c>
    </row>
    <row r="1632" spans="1:15" x14ac:dyDescent="0.25">
      <c r="A1632">
        <v>1631</v>
      </c>
      <c r="B1632">
        <v>11</v>
      </c>
      <c r="C1632">
        <v>4</v>
      </c>
      <c r="D1632" s="1">
        <v>44277</v>
      </c>
      <c r="E1632">
        <v>16.72</v>
      </c>
      <c r="F1632" t="str">
        <f>VLOOKUP(rozgrywka[[#This Row],[ID_gracza]],gracz[],2,FALSE)</f>
        <v>PolskaGurom</v>
      </c>
      <c r="G1632" s="1">
        <f>VLOOKUP(rozgrywka[[#This Row],[ID_gracza]],gracz[],3,FALSE)</f>
        <v>44258</v>
      </c>
      <c r="H1632" t="str">
        <f>VLOOKUP(rozgrywka[[#This Row],[ID_gracza]],gracz[],4,FALSE)</f>
        <v>Polska</v>
      </c>
      <c r="I1632" t="str">
        <f>VLOOKUP(rozgrywka[[#This Row],[ID_mapy]],mapa[],2,FALSE)</f>
        <v>Pościgacze</v>
      </c>
      <c r="J1632" t="str">
        <f>VLOOKUP(rozgrywka[[#This Row],[ID_mapy]],mapa[],3,FALSE)</f>
        <v>Zgubiłem się</v>
      </c>
      <c r="K1632">
        <f>VLOOKUP(rozgrywka[[#This Row],[ID_mapy]],mapa[],4,FALSE)</f>
        <v>6</v>
      </c>
      <c r="L1632">
        <f>VLOOKUP(rozgrywka[[#This Row],[ID_mapy]],mapa[],5,FALSE)</f>
        <v>170</v>
      </c>
      <c r="M1632">
        <f>VLOOKUP(rozgrywka[[#This Row],[ID_mapy]],mapa[],6,FALSE)</f>
        <v>1200</v>
      </c>
      <c r="N1632" s="4">
        <f>MONTH(rozgrywka[[#This Row],[Data_rozgrywki]])</f>
        <v>3</v>
      </c>
      <c r="O1632" s="4">
        <f>YEAR(rozgrywka[[#This Row],[Data_rozgrywki]])</f>
        <v>2021</v>
      </c>
    </row>
    <row r="1633" spans="1:15" x14ac:dyDescent="0.25">
      <c r="A1633">
        <v>1632</v>
      </c>
      <c r="B1633">
        <v>11</v>
      </c>
      <c r="C1633">
        <v>4</v>
      </c>
      <c r="D1633" s="1">
        <v>44277</v>
      </c>
      <c r="E1633">
        <v>29.14</v>
      </c>
      <c r="F1633" t="str">
        <f>VLOOKUP(rozgrywka[[#This Row],[ID_gracza]],gracz[],2,FALSE)</f>
        <v>PolskaGurom</v>
      </c>
      <c r="G1633" s="1">
        <f>VLOOKUP(rozgrywka[[#This Row],[ID_gracza]],gracz[],3,FALSE)</f>
        <v>44258</v>
      </c>
      <c r="H1633" t="str">
        <f>VLOOKUP(rozgrywka[[#This Row],[ID_gracza]],gracz[],4,FALSE)</f>
        <v>Polska</v>
      </c>
      <c r="I1633" t="str">
        <f>VLOOKUP(rozgrywka[[#This Row],[ID_mapy]],mapa[],2,FALSE)</f>
        <v>Pościgacze</v>
      </c>
      <c r="J1633" t="str">
        <f>VLOOKUP(rozgrywka[[#This Row],[ID_mapy]],mapa[],3,FALSE)</f>
        <v>Zgubiłem się</v>
      </c>
      <c r="K1633">
        <f>VLOOKUP(rozgrywka[[#This Row],[ID_mapy]],mapa[],4,FALSE)</f>
        <v>6</v>
      </c>
      <c r="L1633">
        <f>VLOOKUP(rozgrywka[[#This Row],[ID_mapy]],mapa[],5,FALSE)</f>
        <v>170</v>
      </c>
      <c r="M1633">
        <f>VLOOKUP(rozgrywka[[#This Row],[ID_mapy]],mapa[],6,FALSE)</f>
        <v>1200</v>
      </c>
      <c r="N1633" s="4">
        <f>MONTH(rozgrywka[[#This Row],[Data_rozgrywki]])</f>
        <v>3</v>
      </c>
      <c r="O1633" s="4">
        <f>YEAR(rozgrywka[[#This Row],[Data_rozgrywki]])</f>
        <v>2021</v>
      </c>
    </row>
    <row r="1634" spans="1:15" x14ac:dyDescent="0.25">
      <c r="A1634">
        <v>1633</v>
      </c>
      <c r="B1634">
        <v>11</v>
      </c>
      <c r="C1634">
        <v>4</v>
      </c>
      <c r="D1634" s="1">
        <v>44277</v>
      </c>
      <c r="E1634">
        <v>34.96</v>
      </c>
      <c r="F1634" t="str">
        <f>VLOOKUP(rozgrywka[[#This Row],[ID_gracza]],gracz[],2,FALSE)</f>
        <v>PolskaGurom</v>
      </c>
      <c r="G1634" s="1">
        <f>VLOOKUP(rozgrywka[[#This Row],[ID_gracza]],gracz[],3,FALSE)</f>
        <v>44258</v>
      </c>
      <c r="H1634" t="str">
        <f>VLOOKUP(rozgrywka[[#This Row],[ID_gracza]],gracz[],4,FALSE)</f>
        <v>Polska</v>
      </c>
      <c r="I1634" t="str">
        <f>VLOOKUP(rozgrywka[[#This Row],[ID_mapy]],mapa[],2,FALSE)</f>
        <v>Pościgacze</v>
      </c>
      <c r="J1634" t="str">
        <f>VLOOKUP(rozgrywka[[#This Row],[ID_mapy]],mapa[],3,FALSE)</f>
        <v>Zgubiłem się</v>
      </c>
      <c r="K1634">
        <f>VLOOKUP(rozgrywka[[#This Row],[ID_mapy]],mapa[],4,FALSE)</f>
        <v>6</v>
      </c>
      <c r="L1634">
        <f>VLOOKUP(rozgrywka[[#This Row],[ID_mapy]],mapa[],5,FALSE)</f>
        <v>170</v>
      </c>
      <c r="M1634">
        <f>VLOOKUP(rozgrywka[[#This Row],[ID_mapy]],mapa[],6,FALSE)</f>
        <v>1200</v>
      </c>
      <c r="N1634" s="4">
        <f>MONTH(rozgrywka[[#This Row],[Data_rozgrywki]])</f>
        <v>3</v>
      </c>
      <c r="O1634" s="4">
        <f>YEAR(rozgrywka[[#This Row],[Data_rozgrywki]])</f>
        <v>2021</v>
      </c>
    </row>
    <row r="1635" spans="1:15" x14ac:dyDescent="0.25">
      <c r="A1635">
        <v>1634</v>
      </c>
      <c r="B1635">
        <v>11</v>
      </c>
      <c r="C1635">
        <v>4</v>
      </c>
      <c r="D1635" s="1">
        <v>44277</v>
      </c>
      <c r="E1635">
        <v>47.76</v>
      </c>
      <c r="F1635" t="str">
        <f>VLOOKUP(rozgrywka[[#This Row],[ID_gracza]],gracz[],2,FALSE)</f>
        <v>PolskaGurom</v>
      </c>
      <c r="G1635" s="1">
        <f>VLOOKUP(rozgrywka[[#This Row],[ID_gracza]],gracz[],3,FALSE)</f>
        <v>44258</v>
      </c>
      <c r="H1635" t="str">
        <f>VLOOKUP(rozgrywka[[#This Row],[ID_gracza]],gracz[],4,FALSE)</f>
        <v>Polska</v>
      </c>
      <c r="I1635" t="str">
        <f>VLOOKUP(rozgrywka[[#This Row],[ID_mapy]],mapa[],2,FALSE)</f>
        <v>Pościgacze</v>
      </c>
      <c r="J1635" t="str">
        <f>VLOOKUP(rozgrywka[[#This Row],[ID_mapy]],mapa[],3,FALSE)</f>
        <v>Zgubiłem się</v>
      </c>
      <c r="K1635">
        <f>VLOOKUP(rozgrywka[[#This Row],[ID_mapy]],mapa[],4,FALSE)</f>
        <v>6</v>
      </c>
      <c r="L1635">
        <f>VLOOKUP(rozgrywka[[#This Row],[ID_mapy]],mapa[],5,FALSE)</f>
        <v>170</v>
      </c>
      <c r="M1635">
        <f>VLOOKUP(rozgrywka[[#This Row],[ID_mapy]],mapa[],6,FALSE)</f>
        <v>1200</v>
      </c>
      <c r="N1635" s="4">
        <f>MONTH(rozgrywka[[#This Row],[Data_rozgrywki]])</f>
        <v>3</v>
      </c>
      <c r="O1635" s="4">
        <f>YEAR(rozgrywka[[#This Row],[Data_rozgrywki]])</f>
        <v>2021</v>
      </c>
    </row>
    <row r="1636" spans="1:15" x14ac:dyDescent="0.25">
      <c r="A1636">
        <v>1635</v>
      </c>
      <c r="B1636">
        <v>11</v>
      </c>
      <c r="C1636">
        <v>4</v>
      </c>
      <c r="D1636" s="1">
        <v>44277</v>
      </c>
      <c r="E1636">
        <v>46.39</v>
      </c>
      <c r="F1636" t="str">
        <f>VLOOKUP(rozgrywka[[#This Row],[ID_gracza]],gracz[],2,FALSE)</f>
        <v>PolskaGurom</v>
      </c>
      <c r="G1636" s="1">
        <f>VLOOKUP(rozgrywka[[#This Row],[ID_gracza]],gracz[],3,FALSE)</f>
        <v>44258</v>
      </c>
      <c r="H1636" t="str">
        <f>VLOOKUP(rozgrywka[[#This Row],[ID_gracza]],gracz[],4,FALSE)</f>
        <v>Polska</v>
      </c>
      <c r="I1636" t="str">
        <f>VLOOKUP(rozgrywka[[#This Row],[ID_mapy]],mapa[],2,FALSE)</f>
        <v>Pościgacze</v>
      </c>
      <c r="J1636" t="str">
        <f>VLOOKUP(rozgrywka[[#This Row],[ID_mapy]],mapa[],3,FALSE)</f>
        <v>Zgubiłem się</v>
      </c>
      <c r="K1636">
        <f>VLOOKUP(rozgrywka[[#This Row],[ID_mapy]],mapa[],4,FALSE)</f>
        <v>6</v>
      </c>
      <c r="L1636">
        <f>VLOOKUP(rozgrywka[[#This Row],[ID_mapy]],mapa[],5,FALSE)</f>
        <v>170</v>
      </c>
      <c r="M1636">
        <f>VLOOKUP(rozgrywka[[#This Row],[ID_mapy]],mapa[],6,FALSE)</f>
        <v>1200</v>
      </c>
      <c r="N1636" s="4">
        <f>MONTH(rozgrywka[[#This Row],[Data_rozgrywki]])</f>
        <v>3</v>
      </c>
      <c r="O1636" s="4">
        <f>YEAR(rozgrywka[[#This Row],[Data_rozgrywki]])</f>
        <v>2021</v>
      </c>
    </row>
    <row r="1637" spans="1:15" x14ac:dyDescent="0.25">
      <c r="A1637">
        <v>1636</v>
      </c>
      <c r="B1637">
        <v>2</v>
      </c>
      <c r="C1637">
        <v>1</v>
      </c>
      <c r="D1637" s="1">
        <v>44278</v>
      </c>
      <c r="E1637">
        <v>11.24</v>
      </c>
      <c r="F1637" t="str">
        <f>VLOOKUP(rozgrywka[[#This Row],[ID_gracza]],gracz[],2,FALSE)</f>
        <v>RytmiĹ</v>
      </c>
      <c r="G1637" s="1">
        <f>VLOOKUP(rozgrywka[[#This Row],[ID_gracza]],gracz[],3,FALSE)</f>
        <v>44278</v>
      </c>
      <c r="H1637" t="str">
        <f>VLOOKUP(rozgrywka[[#This Row],[ID_gracza]],gracz[],4,FALSE)</f>
        <v>Polska</v>
      </c>
      <c r="I1637" t="str">
        <f>VLOOKUP(rozgrywka[[#This Row],[ID_mapy]],mapa[],2,FALSE)</f>
        <v>Cysmix i Emilka</v>
      </c>
      <c r="J1637" t="str">
        <f>VLOOKUP(rozgrywka[[#This Row],[ID_mapy]],mapa[],3,FALSE)</f>
        <v>Deszcz Łez</v>
      </c>
      <c r="K1637">
        <f>VLOOKUP(rozgrywka[[#This Row],[ID_mapy]],mapa[],4,FALSE)</f>
        <v>7</v>
      </c>
      <c r="L1637">
        <f>VLOOKUP(rozgrywka[[#This Row],[ID_mapy]],mapa[],5,FALSE)</f>
        <v>128</v>
      </c>
      <c r="M1637">
        <f>VLOOKUP(rozgrywka[[#This Row],[ID_mapy]],mapa[],6,FALSE)</f>
        <v>1500</v>
      </c>
      <c r="N1637" s="4">
        <f>MONTH(rozgrywka[[#This Row],[Data_rozgrywki]])</f>
        <v>3</v>
      </c>
      <c r="O1637" s="4">
        <f>YEAR(rozgrywka[[#This Row],[Data_rozgrywki]])</f>
        <v>2021</v>
      </c>
    </row>
    <row r="1638" spans="1:15" x14ac:dyDescent="0.25">
      <c r="A1638">
        <v>1637</v>
      </c>
      <c r="B1638">
        <v>2</v>
      </c>
      <c r="C1638">
        <v>1</v>
      </c>
      <c r="D1638" s="1">
        <v>44278</v>
      </c>
      <c r="E1638">
        <v>22.44</v>
      </c>
      <c r="F1638" t="str">
        <f>VLOOKUP(rozgrywka[[#This Row],[ID_gracza]],gracz[],2,FALSE)</f>
        <v>RytmiĹ</v>
      </c>
      <c r="G1638" s="1">
        <f>VLOOKUP(rozgrywka[[#This Row],[ID_gracza]],gracz[],3,FALSE)</f>
        <v>44278</v>
      </c>
      <c r="H1638" t="str">
        <f>VLOOKUP(rozgrywka[[#This Row],[ID_gracza]],gracz[],4,FALSE)</f>
        <v>Polska</v>
      </c>
      <c r="I1638" t="str">
        <f>VLOOKUP(rozgrywka[[#This Row],[ID_mapy]],mapa[],2,FALSE)</f>
        <v>Cysmix i Emilka</v>
      </c>
      <c r="J1638" t="str">
        <f>VLOOKUP(rozgrywka[[#This Row],[ID_mapy]],mapa[],3,FALSE)</f>
        <v>Deszcz Łez</v>
      </c>
      <c r="K1638">
        <f>VLOOKUP(rozgrywka[[#This Row],[ID_mapy]],mapa[],4,FALSE)</f>
        <v>7</v>
      </c>
      <c r="L1638">
        <f>VLOOKUP(rozgrywka[[#This Row],[ID_mapy]],mapa[],5,FALSE)</f>
        <v>128</v>
      </c>
      <c r="M1638">
        <f>VLOOKUP(rozgrywka[[#This Row],[ID_mapy]],mapa[],6,FALSE)</f>
        <v>1500</v>
      </c>
      <c r="N1638" s="4">
        <f>MONTH(rozgrywka[[#This Row],[Data_rozgrywki]])</f>
        <v>3</v>
      </c>
      <c r="O1638" s="4">
        <f>YEAR(rozgrywka[[#This Row],[Data_rozgrywki]])</f>
        <v>2021</v>
      </c>
    </row>
    <row r="1639" spans="1:15" x14ac:dyDescent="0.25">
      <c r="A1639">
        <v>1638</v>
      </c>
      <c r="B1639">
        <v>2</v>
      </c>
      <c r="C1639">
        <v>1</v>
      </c>
      <c r="D1639" s="1">
        <v>44278</v>
      </c>
      <c r="E1639">
        <v>34.71</v>
      </c>
      <c r="F1639" t="str">
        <f>VLOOKUP(rozgrywka[[#This Row],[ID_gracza]],gracz[],2,FALSE)</f>
        <v>RytmiĹ</v>
      </c>
      <c r="G1639" s="1">
        <f>VLOOKUP(rozgrywka[[#This Row],[ID_gracza]],gracz[],3,FALSE)</f>
        <v>44278</v>
      </c>
      <c r="H1639" t="str">
        <f>VLOOKUP(rozgrywka[[#This Row],[ID_gracza]],gracz[],4,FALSE)</f>
        <v>Polska</v>
      </c>
      <c r="I1639" t="str">
        <f>VLOOKUP(rozgrywka[[#This Row],[ID_mapy]],mapa[],2,FALSE)</f>
        <v>Cysmix i Emilka</v>
      </c>
      <c r="J1639" t="str">
        <f>VLOOKUP(rozgrywka[[#This Row],[ID_mapy]],mapa[],3,FALSE)</f>
        <v>Deszcz Łez</v>
      </c>
      <c r="K1639">
        <f>VLOOKUP(rozgrywka[[#This Row],[ID_mapy]],mapa[],4,FALSE)</f>
        <v>7</v>
      </c>
      <c r="L1639">
        <f>VLOOKUP(rozgrywka[[#This Row],[ID_mapy]],mapa[],5,FALSE)</f>
        <v>128</v>
      </c>
      <c r="M1639">
        <f>VLOOKUP(rozgrywka[[#This Row],[ID_mapy]],mapa[],6,FALSE)</f>
        <v>1500</v>
      </c>
      <c r="N1639" s="4">
        <f>MONTH(rozgrywka[[#This Row],[Data_rozgrywki]])</f>
        <v>3</v>
      </c>
      <c r="O1639" s="4">
        <f>YEAR(rozgrywka[[#This Row],[Data_rozgrywki]])</f>
        <v>2021</v>
      </c>
    </row>
    <row r="1640" spans="1:15" x14ac:dyDescent="0.25">
      <c r="A1640">
        <v>1639</v>
      </c>
      <c r="B1640">
        <v>2</v>
      </c>
      <c r="C1640">
        <v>1</v>
      </c>
      <c r="D1640" s="1">
        <v>44278</v>
      </c>
      <c r="E1640">
        <v>40.01</v>
      </c>
      <c r="F1640" t="str">
        <f>VLOOKUP(rozgrywka[[#This Row],[ID_gracza]],gracz[],2,FALSE)</f>
        <v>RytmiĹ</v>
      </c>
      <c r="G1640" s="1">
        <f>VLOOKUP(rozgrywka[[#This Row],[ID_gracza]],gracz[],3,FALSE)</f>
        <v>44278</v>
      </c>
      <c r="H1640" t="str">
        <f>VLOOKUP(rozgrywka[[#This Row],[ID_gracza]],gracz[],4,FALSE)</f>
        <v>Polska</v>
      </c>
      <c r="I1640" t="str">
        <f>VLOOKUP(rozgrywka[[#This Row],[ID_mapy]],mapa[],2,FALSE)</f>
        <v>Cysmix i Emilka</v>
      </c>
      <c r="J1640" t="str">
        <f>VLOOKUP(rozgrywka[[#This Row],[ID_mapy]],mapa[],3,FALSE)</f>
        <v>Deszcz Łez</v>
      </c>
      <c r="K1640">
        <f>VLOOKUP(rozgrywka[[#This Row],[ID_mapy]],mapa[],4,FALSE)</f>
        <v>7</v>
      </c>
      <c r="L1640">
        <f>VLOOKUP(rozgrywka[[#This Row],[ID_mapy]],mapa[],5,FALSE)</f>
        <v>128</v>
      </c>
      <c r="M1640">
        <f>VLOOKUP(rozgrywka[[#This Row],[ID_mapy]],mapa[],6,FALSE)</f>
        <v>1500</v>
      </c>
      <c r="N1640" s="4">
        <f>MONTH(rozgrywka[[#This Row],[Data_rozgrywki]])</f>
        <v>3</v>
      </c>
      <c r="O1640" s="4">
        <f>YEAR(rozgrywka[[#This Row],[Data_rozgrywki]])</f>
        <v>2021</v>
      </c>
    </row>
    <row r="1641" spans="1:15" x14ac:dyDescent="0.25">
      <c r="A1641">
        <v>1640</v>
      </c>
      <c r="B1641">
        <v>11</v>
      </c>
      <c r="C1641">
        <v>4</v>
      </c>
      <c r="D1641" s="1">
        <v>44280</v>
      </c>
      <c r="E1641">
        <v>49.95</v>
      </c>
      <c r="F1641" t="str">
        <f>VLOOKUP(rozgrywka[[#This Row],[ID_gracza]],gracz[],2,FALSE)</f>
        <v>PolskaGurom</v>
      </c>
      <c r="G1641" s="1">
        <f>VLOOKUP(rozgrywka[[#This Row],[ID_gracza]],gracz[],3,FALSE)</f>
        <v>44258</v>
      </c>
      <c r="H1641" t="str">
        <f>VLOOKUP(rozgrywka[[#This Row],[ID_gracza]],gracz[],4,FALSE)</f>
        <v>Polska</v>
      </c>
      <c r="I1641" t="str">
        <f>VLOOKUP(rozgrywka[[#This Row],[ID_mapy]],mapa[],2,FALSE)</f>
        <v>Pościgacze</v>
      </c>
      <c r="J1641" t="str">
        <f>VLOOKUP(rozgrywka[[#This Row],[ID_mapy]],mapa[],3,FALSE)</f>
        <v>Zgubiłem się</v>
      </c>
      <c r="K1641">
        <f>VLOOKUP(rozgrywka[[#This Row],[ID_mapy]],mapa[],4,FALSE)</f>
        <v>6</v>
      </c>
      <c r="L1641">
        <f>VLOOKUP(rozgrywka[[#This Row],[ID_mapy]],mapa[],5,FALSE)</f>
        <v>170</v>
      </c>
      <c r="M1641">
        <f>VLOOKUP(rozgrywka[[#This Row],[ID_mapy]],mapa[],6,FALSE)</f>
        <v>1200</v>
      </c>
      <c r="N1641" s="4">
        <f>MONTH(rozgrywka[[#This Row],[Data_rozgrywki]])</f>
        <v>3</v>
      </c>
      <c r="O1641" s="4">
        <f>YEAR(rozgrywka[[#This Row],[Data_rozgrywki]])</f>
        <v>2021</v>
      </c>
    </row>
    <row r="1642" spans="1:15" x14ac:dyDescent="0.25">
      <c r="A1642">
        <v>1641</v>
      </c>
      <c r="B1642">
        <v>11</v>
      </c>
      <c r="C1642">
        <v>4</v>
      </c>
      <c r="D1642" s="1">
        <v>44280</v>
      </c>
      <c r="E1642">
        <v>49.18</v>
      </c>
      <c r="F1642" t="str">
        <f>VLOOKUP(rozgrywka[[#This Row],[ID_gracza]],gracz[],2,FALSE)</f>
        <v>PolskaGurom</v>
      </c>
      <c r="G1642" s="1">
        <f>VLOOKUP(rozgrywka[[#This Row],[ID_gracza]],gracz[],3,FALSE)</f>
        <v>44258</v>
      </c>
      <c r="H1642" t="str">
        <f>VLOOKUP(rozgrywka[[#This Row],[ID_gracza]],gracz[],4,FALSE)</f>
        <v>Polska</v>
      </c>
      <c r="I1642" t="str">
        <f>VLOOKUP(rozgrywka[[#This Row],[ID_mapy]],mapa[],2,FALSE)</f>
        <v>Pościgacze</v>
      </c>
      <c r="J1642" t="str">
        <f>VLOOKUP(rozgrywka[[#This Row],[ID_mapy]],mapa[],3,FALSE)</f>
        <v>Zgubiłem się</v>
      </c>
      <c r="K1642">
        <f>VLOOKUP(rozgrywka[[#This Row],[ID_mapy]],mapa[],4,FALSE)</f>
        <v>6</v>
      </c>
      <c r="L1642">
        <f>VLOOKUP(rozgrywka[[#This Row],[ID_mapy]],mapa[],5,FALSE)</f>
        <v>170</v>
      </c>
      <c r="M1642">
        <f>VLOOKUP(rozgrywka[[#This Row],[ID_mapy]],mapa[],6,FALSE)</f>
        <v>1200</v>
      </c>
      <c r="N1642" s="4">
        <f>MONTH(rozgrywka[[#This Row],[Data_rozgrywki]])</f>
        <v>3</v>
      </c>
      <c r="O1642" s="4">
        <f>YEAR(rozgrywka[[#This Row],[Data_rozgrywki]])</f>
        <v>2021</v>
      </c>
    </row>
    <row r="1643" spans="1:15" x14ac:dyDescent="0.25">
      <c r="A1643">
        <v>1642</v>
      </c>
      <c r="B1643">
        <v>11</v>
      </c>
      <c r="C1643">
        <v>4</v>
      </c>
      <c r="D1643" s="1">
        <v>44280</v>
      </c>
      <c r="E1643">
        <v>60.23</v>
      </c>
      <c r="F1643" t="str">
        <f>VLOOKUP(rozgrywka[[#This Row],[ID_gracza]],gracz[],2,FALSE)</f>
        <v>PolskaGurom</v>
      </c>
      <c r="G1643" s="1">
        <f>VLOOKUP(rozgrywka[[#This Row],[ID_gracza]],gracz[],3,FALSE)</f>
        <v>44258</v>
      </c>
      <c r="H1643" t="str">
        <f>VLOOKUP(rozgrywka[[#This Row],[ID_gracza]],gracz[],4,FALSE)</f>
        <v>Polska</v>
      </c>
      <c r="I1643" t="str">
        <f>VLOOKUP(rozgrywka[[#This Row],[ID_mapy]],mapa[],2,FALSE)</f>
        <v>Pościgacze</v>
      </c>
      <c r="J1643" t="str">
        <f>VLOOKUP(rozgrywka[[#This Row],[ID_mapy]],mapa[],3,FALSE)</f>
        <v>Zgubiłem się</v>
      </c>
      <c r="K1643">
        <f>VLOOKUP(rozgrywka[[#This Row],[ID_mapy]],mapa[],4,FALSE)</f>
        <v>6</v>
      </c>
      <c r="L1643">
        <f>VLOOKUP(rozgrywka[[#This Row],[ID_mapy]],mapa[],5,FALSE)</f>
        <v>170</v>
      </c>
      <c r="M1643">
        <f>VLOOKUP(rozgrywka[[#This Row],[ID_mapy]],mapa[],6,FALSE)</f>
        <v>1200</v>
      </c>
      <c r="N1643" s="4">
        <f>MONTH(rozgrywka[[#This Row],[Data_rozgrywki]])</f>
        <v>3</v>
      </c>
      <c r="O1643" s="4">
        <f>YEAR(rozgrywka[[#This Row],[Data_rozgrywki]])</f>
        <v>2021</v>
      </c>
    </row>
    <row r="1644" spans="1:15" x14ac:dyDescent="0.25">
      <c r="A1644">
        <v>1643</v>
      </c>
      <c r="B1644">
        <v>11</v>
      </c>
      <c r="C1644">
        <v>4</v>
      </c>
      <c r="D1644" s="1">
        <v>44280</v>
      </c>
      <c r="E1644">
        <v>85.36</v>
      </c>
      <c r="F1644" t="str">
        <f>VLOOKUP(rozgrywka[[#This Row],[ID_gracza]],gracz[],2,FALSE)</f>
        <v>PolskaGurom</v>
      </c>
      <c r="G1644" s="1">
        <f>VLOOKUP(rozgrywka[[#This Row],[ID_gracza]],gracz[],3,FALSE)</f>
        <v>44258</v>
      </c>
      <c r="H1644" t="str">
        <f>VLOOKUP(rozgrywka[[#This Row],[ID_gracza]],gracz[],4,FALSE)</f>
        <v>Polska</v>
      </c>
      <c r="I1644" t="str">
        <f>VLOOKUP(rozgrywka[[#This Row],[ID_mapy]],mapa[],2,FALSE)</f>
        <v>Pościgacze</v>
      </c>
      <c r="J1644" t="str">
        <f>VLOOKUP(rozgrywka[[#This Row],[ID_mapy]],mapa[],3,FALSE)</f>
        <v>Zgubiłem się</v>
      </c>
      <c r="K1644">
        <f>VLOOKUP(rozgrywka[[#This Row],[ID_mapy]],mapa[],4,FALSE)</f>
        <v>6</v>
      </c>
      <c r="L1644">
        <f>VLOOKUP(rozgrywka[[#This Row],[ID_mapy]],mapa[],5,FALSE)</f>
        <v>170</v>
      </c>
      <c r="M1644">
        <f>VLOOKUP(rozgrywka[[#This Row],[ID_mapy]],mapa[],6,FALSE)</f>
        <v>1200</v>
      </c>
      <c r="N1644" s="4">
        <f>MONTH(rozgrywka[[#This Row],[Data_rozgrywki]])</f>
        <v>3</v>
      </c>
      <c r="O1644" s="4">
        <f>YEAR(rozgrywka[[#This Row],[Data_rozgrywki]])</f>
        <v>2021</v>
      </c>
    </row>
    <row r="1645" spans="1:15" x14ac:dyDescent="0.25">
      <c r="A1645">
        <v>1644</v>
      </c>
      <c r="B1645">
        <v>2</v>
      </c>
      <c r="C1645">
        <v>1</v>
      </c>
      <c r="D1645" s="1">
        <v>44281</v>
      </c>
      <c r="E1645">
        <v>54.37</v>
      </c>
      <c r="F1645" t="str">
        <f>VLOOKUP(rozgrywka[[#This Row],[ID_gracza]],gracz[],2,FALSE)</f>
        <v>RytmiĹ</v>
      </c>
      <c r="G1645" s="1">
        <f>VLOOKUP(rozgrywka[[#This Row],[ID_gracza]],gracz[],3,FALSE)</f>
        <v>44278</v>
      </c>
      <c r="H1645" t="str">
        <f>VLOOKUP(rozgrywka[[#This Row],[ID_gracza]],gracz[],4,FALSE)</f>
        <v>Polska</v>
      </c>
      <c r="I1645" t="str">
        <f>VLOOKUP(rozgrywka[[#This Row],[ID_mapy]],mapa[],2,FALSE)</f>
        <v>Cysmix i Emilka</v>
      </c>
      <c r="J1645" t="str">
        <f>VLOOKUP(rozgrywka[[#This Row],[ID_mapy]],mapa[],3,FALSE)</f>
        <v>Deszcz Łez</v>
      </c>
      <c r="K1645">
        <f>VLOOKUP(rozgrywka[[#This Row],[ID_mapy]],mapa[],4,FALSE)</f>
        <v>7</v>
      </c>
      <c r="L1645">
        <f>VLOOKUP(rozgrywka[[#This Row],[ID_mapy]],mapa[],5,FALSE)</f>
        <v>128</v>
      </c>
      <c r="M1645">
        <f>VLOOKUP(rozgrywka[[#This Row],[ID_mapy]],mapa[],6,FALSE)</f>
        <v>1500</v>
      </c>
      <c r="N1645" s="4">
        <f>MONTH(rozgrywka[[#This Row],[Data_rozgrywki]])</f>
        <v>3</v>
      </c>
      <c r="O1645" s="4">
        <f>YEAR(rozgrywka[[#This Row],[Data_rozgrywki]])</f>
        <v>2021</v>
      </c>
    </row>
    <row r="1646" spans="1:15" x14ac:dyDescent="0.25">
      <c r="A1646">
        <v>1645</v>
      </c>
      <c r="B1646">
        <v>2</v>
      </c>
      <c r="C1646">
        <v>1</v>
      </c>
      <c r="D1646" s="1">
        <v>44281</v>
      </c>
      <c r="E1646">
        <v>55.43</v>
      </c>
      <c r="F1646" t="str">
        <f>VLOOKUP(rozgrywka[[#This Row],[ID_gracza]],gracz[],2,FALSE)</f>
        <v>RytmiĹ</v>
      </c>
      <c r="G1646" s="1">
        <f>VLOOKUP(rozgrywka[[#This Row],[ID_gracza]],gracz[],3,FALSE)</f>
        <v>44278</v>
      </c>
      <c r="H1646" t="str">
        <f>VLOOKUP(rozgrywka[[#This Row],[ID_gracza]],gracz[],4,FALSE)</f>
        <v>Polska</v>
      </c>
      <c r="I1646" t="str">
        <f>VLOOKUP(rozgrywka[[#This Row],[ID_mapy]],mapa[],2,FALSE)</f>
        <v>Cysmix i Emilka</v>
      </c>
      <c r="J1646" t="str">
        <f>VLOOKUP(rozgrywka[[#This Row],[ID_mapy]],mapa[],3,FALSE)</f>
        <v>Deszcz Łez</v>
      </c>
      <c r="K1646">
        <f>VLOOKUP(rozgrywka[[#This Row],[ID_mapy]],mapa[],4,FALSE)</f>
        <v>7</v>
      </c>
      <c r="L1646">
        <f>VLOOKUP(rozgrywka[[#This Row],[ID_mapy]],mapa[],5,FALSE)</f>
        <v>128</v>
      </c>
      <c r="M1646">
        <f>VLOOKUP(rozgrywka[[#This Row],[ID_mapy]],mapa[],6,FALSE)</f>
        <v>1500</v>
      </c>
      <c r="N1646" s="4">
        <f>MONTH(rozgrywka[[#This Row],[Data_rozgrywki]])</f>
        <v>3</v>
      </c>
      <c r="O1646" s="4">
        <f>YEAR(rozgrywka[[#This Row],[Data_rozgrywki]])</f>
        <v>2021</v>
      </c>
    </row>
    <row r="1647" spans="1:15" x14ac:dyDescent="0.25">
      <c r="A1647">
        <v>1646</v>
      </c>
      <c r="B1647">
        <v>11</v>
      </c>
      <c r="C1647">
        <v>4</v>
      </c>
      <c r="D1647" s="1">
        <v>44281</v>
      </c>
      <c r="E1647">
        <v>88.49</v>
      </c>
      <c r="F1647" t="str">
        <f>VLOOKUP(rozgrywka[[#This Row],[ID_gracza]],gracz[],2,FALSE)</f>
        <v>PolskaGurom</v>
      </c>
      <c r="G1647" s="1">
        <f>VLOOKUP(rozgrywka[[#This Row],[ID_gracza]],gracz[],3,FALSE)</f>
        <v>44258</v>
      </c>
      <c r="H1647" t="str">
        <f>VLOOKUP(rozgrywka[[#This Row],[ID_gracza]],gracz[],4,FALSE)</f>
        <v>Polska</v>
      </c>
      <c r="I1647" t="str">
        <f>VLOOKUP(rozgrywka[[#This Row],[ID_mapy]],mapa[],2,FALSE)</f>
        <v>Pościgacze</v>
      </c>
      <c r="J1647" t="str">
        <f>VLOOKUP(rozgrywka[[#This Row],[ID_mapy]],mapa[],3,FALSE)</f>
        <v>Zgubiłem się</v>
      </c>
      <c r="K1647">
        <f>VLOOKUP(rozgrywka[[#This Row],[ID_mapy]],mapa[],4,FALSE)</f>
        <v>6</v>
      </c>
      <c r="L1647">
        <f>VLOOKUP(rozgrywka[[#This Row],[ID_mapy]],mapa[],5,FALSE)</f>
        <v>170</v>
      </c>
      <c r="M1647">
        <f>VLOOKUP(rozgrywka[[#This Row],[ID_mapy]],mapa[],6,FALSE)</f>
        <v>1200</v>
      </c>
      <c r="N1647" s="4">
        <f>MONTH(rozgrywka[[#This Row],[Data_rozgrywki]])</f>
        <v>3</v>
      </c>
      <c r="O1647" s="4">
        <f>YEAR(rozgrywka[[#This Row],[Data_rozgrywki]])</f>
        <v>2021</v>
      </c>
    </row>
    <row r="1648" spans="1:15" x14ac:dyDescent="0.25">
      <c r="A1648">
        <v>1647</v>
      </c>
      <c r="B1648">
        <v>11</v>
      </c>
      <c r="C1648">
        <v>5</v>
      </c>
      <c r="D1648" s="1">
        <v>44281</v>
      </c>
      <c r="E1648">
        <v>10.84</v>
      </c>
      <c r="F1648" t="str">
        <f>VLOOKUP(rozgrywka[[#This Row],[ID_gracza]],gracz[],2,FALSE)</f>
        <v>PolskaGurom</v>
      </c>
      <c r="G1648" s="1">
        <f>VLOOKUP(rozgrywka[[#This Row],[ID_gracza]],gracz[],3,FALSE)</f>
        <v>44258</v>
      </c>
      <c r="H1648" t="str">
        <f>VLOOKUP(rozgrywka[[#This Row],[ID_gracza]],gracz[],4,FALSE)</f>
        <v>Polska</v>
      </c>
      <c r="I1648" t="str">
        <f>VLOOKUP(rozgrywka[[#This Row],[ID_mapy]],mapa[],2,FALSE)</f>
        <v>Rostek</v>
      </c>
      <c r="J1648" t="str">
        <f>VLOOKUP(rozgrywka[[#This Row],[ID_mapy]],mapa[],3,FALSE)</f>
        <v>Woda Edition (remix Pawełka Różyka)</v>
      </c>
      <c r="K1648">
        <f>VLOOKUP(rozgrywka[[#This Row],[ID_mapy]],mapa[],4,FALSE)</f>
        <v>5</v>
      </c>
      <c r="L1648">
        <f>VLOOKUP(rozgrywka[[#This Row],[ID_mapy]],mapa[],5,FALSE)</f>
        <v>133</v>
      </c>
      <c r="M1648">
        <f>VLOOKUP(rozgrywka[[#This Row],[ID_mapy]],mapa[],6,FALSE)</f>
        <v>1000</v>
      </c>
      <c r="N1648" s="4">
        <f>MONTH(rozgrywka[[#This Row],[Data_rozgrywki]])</f>
        <v>3</v>
      </c>
      <c r="O1648" s="4">
        <f>YEAR(rozgrywka[[#This Row],[Data_rozgrywki]])</f>
        <v>2021</v>
      </c>
    </row>
    <row r="1649" spans="1:15" x14ac:dyDescent="0.25">
      <c r="A1649">
        <v>1648</v>
      </c>
      <c r="B1649">
        <v>11</v>
      </c>
      <c r="C1649">
        <v>5</v>
      </c>
      <c r="D1649" s="1">
        <v>44281</v>
      </c>
      <c r="E1649">
        <v>21.95</v>
      </c>
      <c r="F1649" t="str">
        <f>VLOOKUP(rozgrywka[[#This Row],[ID_gracza]],gracz[],2,FALSE)</f>
        <v>PolskaGurom</v>
      </c>
      <c r="G1649" s="1">
        <f>VLOOKUP(rozgrywka[[#This Row],[ID_gracza]],gracz[],3,FALSE)</f>
        <v>44258</v>
      </c>
      <c r="H1649" t="str">
        <f>VLOOKUP(rozgrywka[[#This Row],[ID_gracza]],gracz[],4,FALSE)</f>
        <v>Polska</v>
      </c>
      <c r="I1649" t="str">
        <f>VLOOKUP(rozgrywka[[#This Row],[ID_mapy]],mapa[],2,FALSE)</f>
        <v>Rostek</v>
      </c>
      <c r="J1649" t="str">
        <f>VLOOKUP(rozgrywka[[#This Row],[ID_mapy]],mapa[],3,FALSE)</f>
        <v>Woda Edition (remix Pawełka Różyka)</v>
      </c>
      <c r="K1649">
        <f>VLOOKUP(rozgrywka[[#This Row],[ID_mapy]],mapa[],4,FALSE)</f>
        <v>5</v>
      </c>
      <c r="L1649">
        <f>VLOOKUP(rozgrywka[[#This Row],[ID_mapy]],mapa[],5,FALSE)</f>
        <v>133</v>
      </c>
      <c r="M1649">
        <f>VLOOKUP(rozgrywka[[#This Row],[ID_mapy]],mapa[],6,FALSE)</f>
        <v>1000</v>
      </c>
      <c r="N1649" s="4">
        <f>MONTH(rozgrywka[[#This Row],[Data_rozgrywki]])</f>
        <v>3</v>
      </c>
      <c r="O1649" s="4">
        <f>YEAR(rozgrywka[[#This Row],[Data_rozgrywki]])</f>
        <v>2021</v>
      </c>
    </row>
    <row r="1650" spans="1:15" x14ac:dyDescent="0.25">
      <c r="A1650">
        <v>1649</v>
      </c>
      <c r="B1650">
        <v>11</v>
      </c>
      <c r="C1650">
        <v>5</v>
      </c>
      <c r="D1650" s="1">
        <v>44281</v>
      </c>
      <c r="E1650">
        <v>28.29</v>
      </c>
      <c r="F1650" t="str">
        <f>VLOOKUP(rozgrywka[[#This Row],[ID_gracza]],gracz[],2,FALSE)</f>
        <v>PolskaGurom</v>
      </c>
      <c r="G1650" s="1">
        <f>VLOOKUP(rozgrywka[[#This Row],[ID_gracza]],gracz[],3,FALSE)</f>
        <v>44258</v>
      </c>
      <c r="H1650" t="str">
        <f>VLOOKUP(rozgrywka[[#This Row],[ID_gracza]],gracz[],4,FALSE)</f>
        <v>Polska</v>
      </c>
      <c r="I1650" t="str">
        <f>VLOOKUP(rozgrywka[[#This Row],[ID_mapy]],mapa[],2,FALSE)</f>
        <v>Rostek</v>
      </c>
      <c r="J1650" t="str">
        <f>VLOOKUP(rozgrywka[[#This Row],[ID_mapy]],mapa[],3,FALSE)</f>
        <v>Woda Edition (remix Pawełka Różyka)</v>
      </c>
      <c r="K1650">
        <f>VLOOKUP(rozgrywka[[#This Row],[ID_mapy]],mapa[],4,FALSE)</f>
        <v>5</v>
      </c>
      <c r="L1650">
        <f>VLOOKUP(rozgrywka[[#This Row],[ID_mapy]],mapa[],5,FALSE)</f>
        <v>133</v>
      </c>
      <c r="M1650">
        <f>VLOOKUP(rozgrywka[[#This Row],[ID_mapy]],mapa[],6,FALSE)</f>
        <v>1000</v>
      </c>
      <c r="N1650" s="4">
        <f>MONTH(rozgrywka[[#This Row],[Data_rozgrywki]])</f>
        <v>3</v>
      </c>
      <c r="O1650" s="4">
        <f>YEAR(rozgrywka[[#This Row],[Data_rozgrywki]])</f>
        <v>2021</v>
      </c>
    </row>
    <row r="1651" spans="1:15" x14ac:dyDescent="0.25">
      <c r="A1651">
        <v>1650</v>
      </c>
      <c r="B1651">
        <v>11</v>
      </c>
      <c r="C1651">
        <v>5</v>
      </c>
      <c r="D1651" s="1">
        <v>44281</v>
      </c>
      <c r="E1651">
        <v>42.08</v>
      </c>
      <c r="F1651" t="str">
        <f>VLOOKUP(rozgrywka[[#This Row],[ID_gracza]],gracz[],2,FALSE)</f>
        <v>PolskaGurom</v>
      </c>
      <c r="G1651" s="1">
        <f>VLOOKUP(rozgrywka[[#This Row],[ID_gracza]],gracz[],3,FALSE)</f>
        <v>44258</v>
      </c>
      <c r="H1651" t="str">
        <f>VLOOKUP(rozgrywka[[#This Row],[ID_gracza]],gracz[],4,FALSE)</f>
        <v>Polska</v>
      </c>
      <c r="I1651" t="str">
        <f>VLOOKUP(rozgrywka[[#This Row],[ID_mapy]],mapa[],2,FALSE)</f>
        <v>Rostek</v>
      </c>
      <c r="J1651" t="str">
        <f>VLOOKUP(rozgrywka[[#This Row],[ID_mapy]],mapa[],3,FALSE)</f>
        <v>Woda Edition (remix Pawełka Różyka)</v>
      </c>
      <c r="K1651">
        <f>VLOOKUP(rozgrywka[[#This Row],[ID_mapy]],mapa[],4,FALSE)</f>
        <v>5</v>
      </c>
      <c r="L1651">
        <f>VLOOKUP(rozgrywka[[#This Row],[ID_mapy]],mapa[],5,FALSE)</f>
        <v>133</v>
      </c>
      <c r="M1651">
        <f>VLOOKUP(rozgrywka[[#This Row],[ID_mapy]],mapa[],6,FALSE)</f>
        <v>1000</v>
      </c>
      <c r="N1651" s="4">
        <f>MONTH(rozgrywka[[#This Row],[Data_rozgrywki]])</f>
        <v>3</v>
      </c>
      <c r="O1651" s="4">
        <f>YEAR(rozgrywka[[#This Row],[Data_rozgrywki]])</f>
        <v>2021</v>
      </c>
    </row>
    <row r="1652" spans="1:15" x14ac:dyDescent="0.25">
      <c r="A1652">
        <v>1651</v>
      </c>
      <c r="B1652">
        <v>11</v>
      </c>
      <c r="C1652">
        <v>5</v>
      </c>
      <c r="D1652" s="1">
        <v>44281</v>
      </c>
      <c r="E1652">
        <v>42.16</v>
      </c>
      <c r="F1652" t="str">
        <f>VLOOKUP(rozgrywka[[#This Row],[ID_gracza]],gracz[],2,FALSE)</f>
        <v>PolskaGurom</v>
      </c>
      <c r="G1652" s="1">
        <f>VLOOKUP(rozgrywka[[#This Row],[ID_gracza]],gracz[],3,FALSE)</f>
        <v>44258</v>
      </c>
      <c r="H1652" t="str">
        <f>VLOOKUP(rozgrywka[[#This Row],[ID_gracza]],gracz[],4,FALSE)</f>
        <v>Polska</v>
      </c>
      <c r="I1652" t="str">
        <f>VLOOKUP(rozgrywka[[#This Row],[ID_mapy]],mapa[],2,FALSE)</f>
        <v>Rostek</v>
      </c>
      <c r="J1652" t="str">
        <f>VLOOKUP(rozgrywka[[#This Row],[ID_mapy]],mapa[],3,FALSE)</f>
        <v>Woda Edition (remix Pawełka Różyka)</v>
      </c>
      <c r="K1652">
        <f>VLOOKUP(rozgrywka[[#This Row],[ID_mapy]],mapa[],4,FALSE)</f>
        <v>5</v>
      </c>
      <c r="L1652">
        <f>VLOOKUP(rozgrywka[[#This Row],[ID_mapy]],mapa[],5,FALSE)</f>
        <v>133</v>
      </c>
      <c r="M1652">
        <f>VLOOKUP(rozgrywka[[#This Row],[ID_mapy]],mapa[],6,FALSE)</f>
        <v>1000</v>
      </c>
      <c r="N1652" s="4">
        <f>MONTH(rozgrywka[[#This Row],[Data_rozgrywki]])</f>
        <v>3</v>
      </c>
      <c r="O1652" s="4">
        <f>YEAR(rozgrywka[[#This Row],[Data_rozgrywki]])</f>
        <v>2021</v>
      </c>
    </row>
    <row r="1653" spans="1:15" x14ac:dyDescent="0.25">
      <c r="A1653">
        <v>1652</v>
      </c>
      <c r="B1653">
        <v>2</v>
      </c>
      <c r="C1653">
        <v>1</v>
      </c>
      <c r="D1653" s="1">
        <v>44282</v>
      </c>
      <c r="E1653">
        <v>48.63</v>
      </c>
      <c r="F1653" t="str">
        <f>VLOOKUP(rozgrywka[[#This Row],[ID_gracza]],gracz[],2,FALSE)</f>
        <v>RytmiĹ</v>
      </c>
      <c r="G1653" s="1">
        <f>VLOOKUP(rozgrywka[[#This Row],[ID_gracza]],gracz[],3,FALSE)</f>
        <v>44278</v>
      </c>
      <c r="H1653" t="str">
        <f>VLOOKUP(rozgrywka[[#This Row],[ID_gracza]],gracz[],4,FALSE)</f>
        <v>Polska</v>
      </c>
      <c r="I1653" t="str">
        <f>VLOOKUP(rozgrywka[[#This Row],[ID_mapy]],mapa[],2,FALSE)</f>
        <v>Cysmix i Emilka</v>
      </c>
      <c r="J1653" t="str">
        <f>VLOOKUP(rozgrywka[[#This Row],[ID_mapy]],mapa[],3,FALSE)</f>
        <v>Deszcz Łez</v>
      </c>
      <c r="K1653">
        <f>VLOOKUP(rozgrywka[[#This Row],[ID_mapy]],mapa[],4,FALSE)</f>
        <v>7</v>
      </c>
      <c r="L1653">
        <f>VLOOKUP(rozgrywka[[#This Row],[ID_mapy]],mapa[],5,FALSE)</f>
        <v>128</v>
      </c>
      <c r="M1653">
        <f>VLOOKUP(rozgrywka[[#This Row],[ID_mapy]],mapa[],6,FALSE)</f>
        <v>1500</v>
      </c>
      <c r="N1653" s="4">
        <f>MONTH(rozgrywka[[#This Row],[Data_rozgrywki]])</f>
        <v>3</v>
      </c>
      <c r="O1653" s="4">
        <f>YEAR(rozgrywka[[#This Row],[Data_rozgrywki]])</f>
        <v>2021</v>
      </c>
    </row>
    <row r="1654" spans="1:15" x14ac:dyDescent="0.25">
      <c r="A1654">
        <v>1653</v>
      </c>
      <c r="B1654">
        <v>11</v>
      </c>
      <c r="C1654">
        <v>5</v>
      </c>
      <c r="D1654" s="1">
        <v>44283</v>
      </c>
      <c r="E1654">
        <v>64.03</v>
      </c>
      <c r="F1654" t="str">
        <f>VLOOKUP(rozgrywka[[#This Row],[ID_gracza]],gracz[],2,FALSE)</f>
        <v>PolskaGurom</v>
      </c>
      <c r="G1654" s="1">
        <f>VLOOKUP(rozgrywka[[#This Row],[ID_gracza]],gracz[],3,FALSE)</f>
        <v>44258</v>
      </c>
      <c r="H1654" t="str">
        <f>VLOOKUP(rozgrywka[[#This Row],[ID_gracza]],gracz[],4,FALSE)</f>
        <v>Polska</v>
      </c>
      <c r="I1654" t="str">
        <f>VLOOKUP(rozgrywka[[#This Row],[ID_mapy]],mapa[],2,FALSE)</f>
        <v>Rostek</v>
      </c>
      <c r="J1654" t="str">
        <f>VLOOKUP(rozgrywka[[#This Row],[ID_mapy]],mapa[],3,FALSE)</f>
        <v>Woda Edition (remix Pawełka Różyka)</v>
      </c>
      <c r="K1654">
        <f>VLOOKUP(rozgrywka[[#This Row],[ID_mapy]],mapa[],4,FALSE)</f>
        <v>5</v>
      </c>
      <c r="L1654">
        <f>VLOOKUP(rozgrywka[[#This Row],[ID_mapy]],mapa[],5,FALSE)</f>
        <v>133</v>
      </c>
      <c r="M1654">
        <f>VLOOKUP(rozgrywka[[#This Row],[ID_mapy]],mapa[],6,FALSE)</f>
        <v>1000</v>
      </c>
      <c r="N1654" s="4">
        <f>MONTH(rozgrywka[[#This Row],[Data_rozgrywki]])</f>
        <v>3</v>
      </c>
      <c r="O1654" s="4">
        <f>YEAR(rozgrywka[[#This Row],[Data_rozgrywki]])</f>
        <v>2021</v>
      </c>
    </row>
    <row r="1655" spans="1:15" x14ac:dyDescent="0.25">
      <c r="A1655">
        <v>1654</v>
      </c>
      <c r="B1655">
        <v>11</v>
      </c>
      <c r="C1655">
        <v>5</v>
      </c>
      <c r="D1655" s="1">
        <v>44283</v>
      </c>
      <c r="E1655">
        <v>62.87</v>
      </c>
      <c r="F1655" t="str">
        <f>VLOOKUP(rozgrywka[[#This Row],[ID_gracza]],gracz[],2,FALSE)</f>
        <v>PolskaGurom</v>
      </c>
      <c r="G1655" s="1">
        <f>VLOOKUP(rozgrywka[[#This Row],[ID_gracza]],gracz[],3,FALSE)</f>
        <v>44258</v>
      </c>
      <c r="H1655" t="str">
        <f>VLOOKUP(rozgrywka[[#This Row],[ID_gracza]],gracz[],4,FALSE)</f>
        <v>Polska</v>
      </c>
      <c r="I1655" t="str">
        <f>VLOOKUP(rozgrywka[[#This Row],[ID_mapy]],mapa[],2,FALSE)</f>
        <v>Rostek</v>
      </c>
      <c r="J1655" t="str">
        <f>VLOOKUP(rozgrywka[[#This Row],[ID_mapy]],mapa[],3,FALSE)</f>
        <v>Woda Edition (remix Pawełka Różyka)</v>
      </c>
      <c r="K1655">
        <f>VLOOKUP(rozgrywka[[#This Row],[ID_mapy]],mapa[],4,FALSE)</f>
        <v>5</v>
      </c>
      <c r="L1655">
        <f>VLOOKUP(rozgrywka[[#This Row],[ID_mapy]],mapa[],5,FALSE)</f>
        <v>133</v>
      </c>
      <c r="M1655">
        <f>VLOOKUP(rozgrywka[[#This Row],[ID_mapy]],mapa[],6,FALSE)</f>
        <v>1000</v>
      </c>
      <c r="N1655" s="4">
        <f>MONTH(rozgrywka[[#This Row],[Data_rozgrywki]])</f>
        <v>3</v>
      </c>
      <c r="O1655" s="4">
        <f>YEAR(rozgrywka[[#This Row],[Data_rozgrywki]])</f>
        <v>2021</v>
      </c>
    </row>
    <row r="1656" spans="1:15" x14ac:dyDescent="0.25">
      <c r="A1656">
        <v>1655</v>
      </c>
      <c r="B1656">
        <v>2</v>
      </c>
      <c r="C1656">
        <v>1</v>
      </c>
      <c r="D1656" s="1">
        <v>44284</v>
      </c>
      <c r="E1656">
        <v>75.930000000000007</v>
      </c>
      <c r="F1656" t="str">
        <f>VLOOKUP(rozgrywka[[#This Row],[ID_gracza]],gracz[],2,FALSE)</f>
        <v>RytmiĹ</v>
      </c>
      <c r="G1656" s="1">
        <f>VLOOKUP(rozgrywka[[#This Row],[ID_gracza]],gracz[],3,FALSE)</f>
        <v>44278</v>
      </c>
      <c r="H1656" t="str">
        <f>VLOOKUP(rozgrywka[[#This Row],[ID_gracza]],gracz[],4,FALSE)</f>
        <v>Polska</v>
      </c>
      <c r="I1656" t="str">
        <f>VLOOKUP(rozgrywka[[#This Row],[ID_mapy]],mapa[],2,FALSE)</f>
        <v>Cysmix i Emilka</v>
      </c>
      <c r="J1656" t="str">
        <f>VLOOKUP(rozgrywka[[#This Row],[ID_mapy]],mapa[],3,FALSE)</f>
        <v>Deszcz Łez</v>
      </c>
      <c r="K1656">
        <f>VLOOKUP(rozgrywka[[#This Row],[ID_mapy]],mapa[],4,FALSE)</f>
        <v>7</v>
      </c>
      <c r="L1656">
        <f>VLOOKUP(rozgrywka[[#This Row],[ID_mapy]],mapa[],5,FALSE)</f>
        <v>128</v>
      </c>
      <c r="M1656">
        <f>VLOOKUP(rozgrywka[[#This Row],[ID_mapy]],mapa[],6,FALSE)</f>
        <v>1500</v>
      </c>
      <c r="N1656" s="4">
        <f>MONTH(rozgrywka[[#This Row],[Data_rozgrywki]])</f>
        <v>3</v>
      </c>
      <c r="O1656" s="4">
        <f>YEAR(rozgrywka[[#This Row],[Data_rozgrywki]])</f>
        <v>2021</v>
      </c>
    </row>
    <row r="1657" spans="1:15" x14ac:dyDescent="0.25">
      <c r="A1657">
        <v>1656</v>
      </c>
      <c r="B1657">
        <v>2</v>
      </c>
      <c r="C1657">
        <v>1</v>
      </c>
      <c r="D1657" s="1">
        <v>44284</v>
      </c>
      <c r="E1657">
        <v>81.599999999999994</v>
      </c>
      <c r="F1657" t="str">
        <f>VLOOKUP(rozgrywka[[#This Row],[ID_gracza]],gracz[],2,FALSE)</f>
        <v>RytmiĹ</v>
      </c>
      <c r="G1657" s="1">
        <f>VLOOKUP(rozgrywka[[#This Row],[ID_gracza]],gracz[],3,FALSE)</f>
        <v>44278</v>
      </c>
      <c r="H1657" t="str">
        <f>VLOOKUP(rozgrywka[[#This Row],[ID_gracza]],gracz[],4,FALSE)</f>
        <v>Polska</v>
      </c>
      <c r="I1657" t="str">
        <f>VLOOKUP(rozgrywka[[#This Row],[ID_mapy]],mapa[],2,FALSE)</f>
        <v>Cysmix i Emilka</v>
      </c>
      <c r="J1657" t="str">
        <f>VLOOKUP(rozgrywka[[#This Row],[ID_mapy]],mapa[],3,FALSE)</f>
        <v>Deszcz Łez</v>
      </c>
      <c r="K1657">
        <f>VLOOKUP(rozgrywka[[#This Row],[ID_mapy]],mapa[],4,FALSE)</f>
        <v>7</v>
      </c>
      <c r="L1657">
        <f>VLOOKUP(rozgrywka[[#This Row],[ID_mapy]],mapa[],5,FALSE)</f>
        <v>128</v>
      </c>
      <c r="M1657">
        <f>VLOOKUP(rozgrywka[[#This Row],[ID_mapy]],mapa[],6,FALSE)</f>
        <v>1500</v>
      </c>
      <c r="N1657" s="4">
        <f>MONTH(rozgrywka[[#This Row],[Data_rozgrywki]])</f>
        <v>3</v>
      </c>
      <c r="O1657" s="4">
        <f>YEAR(rozgrywka[[#This Row],[Data_rozgrywki]])</f>
        <v>2021</v>
      </c>
    </row>
    <row r="1658" spans="1:15" x14ac:dyDescent="0.25">
      <c r="A1658">
        <v>1657</v>
      </c>
      <c r="B1658">
        <v>2</v>
      </c>
      <c r="C1658">
        <v>1</v>
      </c>
      <c r="D1658" s="1">
        <v>44284</v>
      </c>
      <c r="E1658">
        <v>94.92</v>
      </c>
      <c r="F1658" t="str">
        <f>VLOOKUP(rozgrywka[[#This Row],[ID_gracza]],gracz[],2,FALSE)</f>
        <v>RytmiĹ</v>
      </c>
      <c r="G1658" s="1">
        <f>VLOOKUP(rozgrywka[[#This Row],[ID_gracza]],gracz[],3,FALSE)</f>
        <v>44278</v>
      </c>
      <c r="H1658" t="str">
        <f>VLOOKUP(rozgrywka[[#This Row],[ID_gracza]],gracz[],4,FALSE)</f>
        <v>Polska</v>
      </c>
      <c r="I1658" t="str">
        <f>VLOOKUP(rozgrywka[[#This Row],[ID_mapy]],mapa[],2,FALSE)</f>
        <v>Cysmix i Emilka</v>
      </c>
      <c r="J1658" t="str">
        <f>VLOOKUP(rozgrywka[[#This Row],[ID_mapy]],mapa[],3,FALSE)</f>
        <v>Deszcz Łez</v>
      </c>
      <c r="K1658">
        <f>VLOOKUP(rozgrywka[[#This Row],[ID_mapy]],mapa[],4,FALSE)</f>
        <v>7</v>
      </c>
      <c r="L1658">
        <f>VLOOKUP(rozgrywka[[#This Row],[ID_mapy]],mapa[],5,FALSE)</f>
        <v>128</v>
      </c>
      <c r="M1658">
        <f>VLOOKUP(rozgrywka[[#This Row],[ID_mapy]],mapa[],6,FALSE)</f>
        <v>1500</v>
      </c>
      <c r="N1658" s="4">
        <f>MONTH(rozgrywka[[#This Row],[Data_rozgrywki]])</f>
        <v>3</v>
      </c>
      <c r="O1658" s="4">
        <f>YEAR(rozgrywka[[#This Row],[Data_rozgrywki]])</f>
        <v>2021</v>
      </c>
    </row>
    <row r="1659" spans="1:15" x14ac:dyDescent="0.25">
      <c r="A1659">
        <v>1658</v>
      </c>
      <c r="B1659">
        <v>2</v>
      </c>
      <c r="C1659">
        <v>2</v>
      </c>
      <c r="D1659" s="1">
        <v>44284</v>
      </c>
      <c r="E1659">
        <v>10.78</v>
      </c>
      <c r="F1659" t="str">
        <f>VLOOKUP(rozgrywka[[#This Row],[ID_gracza]],gracz[],2,FALSE)</f>
        <v>RytmiĹ</v>
      </c>
      <c r="G1659" s="1">
        <f>VLOOKUP(rozgrywka[[#This Row],[ID_gracza]],gracz[],3,FALSE)</f>
        <v>44278</v>
      </c>
      <c r="H1659" t="str">
        <f>VLOOKUP(rozgrywka[[#This Row],[ID_gracza]],gracz[],4,FALSE)</f>
        <v>Polska</v>
      </c>
      <c r="I1659" t="str">
        <f>VLOOKUP(rozgrywka[[#This Row],[ID_mapy]],mapa[],2,FALSE)</f>
        <v>Solejek</v>
      </c>
      <c r="J1659" t="str">
        <f>VLOOKUP(rozgrywka[[#This Row],[ID_mapy]],mapa[],3,FALSE)</f>
        <v>Renatka</v>
      </c>
      <c r="K1659">
        <f>VLOOKUP(rozgrywka[[#This Row],[ID_mapy]],mapa[],4,FALSE)</f>
        <v>7</v>
      </c>
      <c r="L1659">
        <f>VLOOKUP(rozgrywka[[#This Row],[ID_mapy]],mapa[],5,FALSE)</f>
        <v>182</v>
      </c>
      <c r="M1659">
        <f>VLOOKUP(rozgrywka[[#This Row],[ID_mapy]],mapa[],6,FALSE)</f>
        <v>1500</v>
      </c>
      <c r="N1659" s="4">
        <f>MONTH(rozgrywka[[#This Row],[Data_rozgrywki]])</f>
        <v>3</v>
      </c>
      <c r="O1659" s="4">
        <f>YEAR(rozgrywka[[#This Row],[Data_rozgrywki]])</f>
        <v>2021</v>
      </c>
    </row>
    <row r="1660" spans="1:15" x14ac:dyDescent="0.25">
      <c r="A1660">
        <v>1659</v>
      </c>
      <c r="B1660">
        <v>2</v>
      </c>
      <c r="C1660">
        <v>2</v>
      </c>
      <c r="D1660" s="1">
        <v>44286</v>
      </c>
      <c r="E1660">
        <v>19.77</v>
      </c>
      <c r="F1660" t="str">
        <f>VLOOKUP(rozgrywka[[#This Row],[ID_gracza]],gracz[],2,FALSE)</f>
        <v>RytmiĹ</v>
      </c>
      <c r="G1660" s="1">
        <f>VLOOKUP(rozgrywka[[#This Row],[ID_gracza]],gracz[],3,FALSE)</f>
        <v>44278</v>
      </c>
      <c r="H1660" t="str">
        <f>VLOOKUP(rozgrywka[[#This Row],[ID_gracza]],gracz[],4,FALSE)</f>
        <v>Polska</v>
      </c>
      <c r="I1660" t="str">
        <f>VLOOKUP(rozgrywka[[#This Row],[ID_mapy]],mapa[],2,FALSE)</f>
        <v>Solejek</v>
      </c>
      <c r="J1660" t="str">
        <f>VLOOKUP(rozgrywka[[#This Row],[ID_mapy]],mapa[],3,FALSE)</f>
        <v>Renatka</v>
      </c>
      <c r="K1660">
        <f>VLOOKUP(rozgrywka[[#This Row],[ID_mapy]],mapa[],4,FALSE)</f>
        <v>7</v>
      </c>
      <c r="L1660">
        <f>VLOOKUP(rozgrywka[[#This Row],[ID_mapy]],mapa[],5,FALSE)</f>
        <v>182</v>
      </c>
      <c r="M1660">
        <f>VLOOKUP(rozgrywka[[#This Row],[ID_mapy]],mapa[],6,FALSE)</f>
        <v>1500</v>
      </c>
      <c r="N1660" s="4">
        <f>MONTH(rozgrywka[[#This Row],[Data_rozgrywki]])</f>
        <v>3</v>
      </c>
      <c r="O1660" s="4">
        <f>YEAR(rozgrywka[[#This Row],[Data_rozgrywki]])</f>
        <v>2021</v>
      </c>
    </row>
    <row r="1661" spans="1:15" x14ac:dyDescent="0.25">
      <c r="A1661">
        <v>1660</v>
      </c>
      <c r="B1661">
        <v>2</v>
      </c>
      <c r="C1661">
        <v>2</v>
      </c>
      <c r="D1661" s="1">
        <v>44286</v>
      </c>
      <c r="E1661">
        <v>30.04</v>
      </c>
      <c r="F1661" t="str">
        <f>VLOOKUP(rozgrywka[[#This Row],[ID_gracza]],gracz[],2,FALSE)</f>
        <v>RytmiĹ</v>
      </c>
      <c r="G1661" s="1">
        <f>VLOOKUP(rozgrywka[[#This Row],[ID_gracza]],gracz[],3,FALSE)</f>
        <v>44278</v>
      </c>
      <c r="H1661" t="str">
        <f>VLOOKUP(rozgrywka[[#This Row],[ID_gracza]],gracz[],4,FALSE)</f>
        <v>Polska</v>
      </c>
      <c r="I1661" t="str">
        <f>VLOOKUP(rozgrywka[[#This Row],[ID_mapy]],mapa[],2,FALSE)</f>
        <v>Solejek</v>
      </c>
      <c r="J1661" t="str">
        <f>VLOOKUP(rozgrywka[[#This Row],[ID_mapy]],mapa[],3,FALSE)</f>
        <v>Renatka</v>
      </c>
      <c r="K1661">
        <f>VLOOKUP(rozgrywka[[#This Row],[ID_mapy]],mapa[],4,FALSE)</f>
        <v>7</v>
      </c>
      <c r="L1661">
        <f>VLOOKUP(rozgrywka[[#This Row],[ID_mapy]],mapa[],5,FALSE)</f>
        <v>182</v>
      </c>
      <c r="M1661">
        <f>VLOOKUP(rozgrywka[[#This Row],[ID_mapy]],mapa[],6,FALSE)</f>
        <v>1500</v>
      </c>
      <c r="N1661" s="4">
        <f>MONTH(rozgrywka[[#This Row],[Data_rozgrywki]])</f>
        <v>3</v>
      </c>
      <c r="O1661" s="4">
        <f>YEAR(rozgrywka[[#This Row],[Data_rozgrywki]])</f>
        <v>2021</v>
      </c>
    </row>
    <row r="1662" spans="1:15" x14ac:dyDescent="0.25">
      <c r="A1662">
        <v>1661</v>
      </c>
      <c r="B1662">
        <v>2</v>
      </c>
      <c r="C1662">
        <v>2</v>
      </c>
      <c r="D1662" s="1">
        <v>44286</v>
      </c>
      <c r="E1662">
        <v>36.19</v>
      </c>
      <c r="F1662" t="str">
        <f>VLOOKUP(rozgrywka[[#This Row],[ID_gracza]],gracz[],2,FALSE)</f>
        <v>RytmiĹ</v>
      </c>
      <c r="G1662" s="1">
        <f>VLOOKUP(rozgrywka[[#This Row],[ID_gracza]],gracz[],3,FALSE)</f>
        <v>44278</v>
      </c>
      <c r="H1662" t="str">
        <f>VLOOKUP(rozgrywka[[#This Row],[ID_gracza]],gracz[],4,FALSE)</f>
        <v>Polska</v>
      </c>
      <c r="I1662" t="str">
        <f>VLOOKUP(rozgrywka[[#This Row],[ID_mapy]],mapa[],2,FALSE)</f>
        <v>Solejek</v>
      </c>
      <c r="J1662" t="str">
        <f>VLOOKUP(rozgrywka[[#This Row],[ID_mapy]],mapa[],3,FALSE)</f>
        <v>Renatka</v>
      </c>
      <c r="K1662">
        <f>VLOOKUP(rozgrywka[[#This Row],[ID_mapy]],mapa[],4,FALSE)</f>
        <v>7</v>
      </c>
      <c r="L1662">
        <f>VLOOKUP(rozgrywka[[#This Row],[ID_mapy]],mapa[],5,FALSE)</f>
        <v>182</v>
      </c>
      <c r="M1662">
        <f>VLOOKUP(rozgrywka[[#This Row],[ID_mapy]],mapa[],6,FALSE)</f>
        <v>1500</v>
      </c>
      <c r="N1662" s="4">
        <f>MONTH(rozgrywka[[#This Row],[Data_rozgrywki]])</f>
        <v>3</v>
      </c>
      <c r="O1662" s="4">
        <f>YEAR(rozgrywka[[#This Row],[Data_rozgrywki]])</f>
        <v>2021</v>
      </c>
    </row>
    <row r="1663" spans="1:15" x14ac:dyDescent="0.25">
      <c r="A1663">
        <v>1662</v>
      </c>
      <c r="B1663">
        <v>2</v>
      </c>
      <c r="C1663">
        <v>2</v>
      </c>
      <c r="D1663" s="1">
        <v>44286</v>
      </c>
      <c r="E1663">
        <v>41.57</v>
      </c>
      <c r="F1663" t="str">
        <f>VLOOKUP(rozgrywka[[#This Row],[ID_gracza]],gracz[],2,FALSE)</f>
        <v>RytmiĹ</v>
      </c>
      <c r="G1663" s="1">
        <f>VLOOKUP(rozgrywka[[#This Row],[ID_gracza]],gracz[],3,FALSE)</f>
        <v>44278</v>
      </c>
      <c r="H1663" t="str">
        <f>VLOOKUP(rozgrywka[[#This Row],[ID_gracza]],gracz[],4,FALSE)</f>
        <v>Polska</v>
      </c>
      <c r="I1663" t="str">
        <f>VLOOKUP(rozgrywka[[#This Row],[ID_mapy]],mapa[],2,FALSE)</f>
        <v>Solejek</v>
      </c>
      <c r="J1663" t="str">
        <f>VLOOKUP(rozgrywka[[#This Row],[ID_mapy]],mapa[],3,FALSE)</f>
        <v>Renatka</v>
      </c>
      <c r="K1663">
        <f>VLOOKUP(rozgrywka[[#This Row],[ID_mapy]],mapa[],4,FALSE)</f>
        <v>7</v>
      </c>
      <c r="L1663">
        <f>VLOOKUP(rozgrywka[[#This Row],[ID_mapy]],mapa[],5,FALSE)</f>
        <v>182</v>
      </c>
      <c r="M1663">
        <f>VLOOKUP(rozgrywka[[#This Row],[ID_mapy]],mapa[],6,FALSE)</f>
        <v>1500</v>
      </c>
      <c r="N1663" s="4">
        <f>MONTH(rozgrywka[[#This Row],[Data_rozgrywki]])</f>
        <v>3</v>
      </c>
      <c r="O1663" s="4">
        <f>YEAR(rozgrywka[[#This Row],[Data_rozgrywki]])</f>
        <v>2021</v>
      </c>
    </row>
    <row r="1664" spans="1:15" x14ac:dyDescent="0.25">
      <c r="A1664">
        <v>1663</v>
      </c>
      <c r="B1664">
        <v>2</v>
      </c>
      <c r="C1664">
        <v>2</v>
      </c>
      <c r="D1664" s="1">
        <v>44286</v>
      </c>
      <c r="E1664">
        <v>63.61</v>
      </c>
      <c r="F1664" t="str">
        <f>VLOOKUP(rozgrywka[[#This Row],[ID_gracza]],gracz[],2,FALSE)</f>
        <v>RytmiĹ</v>
      </c>
      <c r="G1664" s="1">
        <f>VLOOKUP(rozgrywka[[#This Row],[ID_gracza]],gracz[],3,FALSE)</f>
        <v>44278</v>
      </c>
      <c r="H1664" t="str">
        <f>VLOOKUP(rozgrywka[[#This Row],[ID_gracza]],gracz[],4,FALSE)</f>
        <v>Polska</v>
      </c>
      <c r="I1664" t="str">
        <f>VLOOKUP(rozgrywka[[#This Row],[ID_mapy]],mapa[],2,FALSE)</f>
        <v>Solejek</v>
      </c>
      <c r="J1664" t="str">
        <f>VLOOKUP(rozgrywka[[#This Row],[ID_mapy]],mapa[],3,FALSE)</f>
        <v>Renatka</v>
      </c>
      <c r="K1664">
        <f>VLOOKUP(rozgrywka[[#This Row],[ID_mapy]],mapa[],4,FALSE)</f>
        <v>7</v>
      </c>
      <c r="L1664">
        <f>VLOOKUP(rozgrywka[[#This Row],[ID_mapy]],mapa[],5,FALSE)</f>
        <v>182</v>
      </c>
      <c r="M1664">
        <f>VLOOKUP(rozgrywka[[#This Row],[ID_mapy]],mapa[],6,FALSE)</f>
        <v>1500</v>
      </c>
      <c r="N1664" s="4">
        <f>MONTH(rozgrywka[[#This Row],[Data_rozgrywki]])</f>
        <v>3</v>
      </c>
      <c r="O1664" s="4">
        <f>YEAR(rozgrywka[[#This Row],[Data_rozgrywki]])</f>
        <v>2021</v>
      </c>
    </row>
    <row r="1665" spans="1:15" x14ac:dyDescent="0.25">
      <c r="A1665">
        <v>1664</v>
      </c>
      <c r="B1665">
        <v>2</v>
      </c>
      <c r="C1665">
        <v>2</v>
      </c>
      <c r="D1665" s="1">
        <v>44286</v>
      </c>
      <c r="E1665">
        <v>75.73</v>
      </c>
      <c r="F1665" t="str">
        <f>VLOOKUP(rozgrywka[[#This Row],[ID_gracza]],gracz[],2,FALSE)</f>
        <v>RytmiĹ</v>
      </c>
      <c r="G1665" s="1">
        <f>VLOOKUP(rozgrywka[[#This Row],[ID_gracza]],gracz[],3,FALSE)</f>
        <v>44278</v>
      </c>
      <c r="H1665" t="str">
        <f>VLOOKUP(rozgrywka[[#This Row],[ID_gracza]],gracz[],4,FALSE)</f>
        <v>Polska</v>
      </c>
      <c r="I1665" t="str">
        <f>VLOOKUP(rozgrywka[[#This Row],[ID_mapy]],mapa[],2,FALSE)</f>
        <v>Solejek</v>
      </c>
      <c r="J1665" t="str">
        <f>VLOOKUP(rozgrywka[[#This Row],[ID_mapy]],mapa[],3,FALSE)</f>
        <v>Renatka</v>
      </c>
      <c r="K1665">
        <f>VLOOKUP(rozgrywka[[#This Row],[ID_mapy]],mapa[],4,FALSE)</f>
        <v>7</v>
      </c>
      <c r="L1665">
        <f>VLOOKUP(rozgrywka[[#This Row],[ID_mapy]],mapa[],5,FALSE)</f>
        <v>182</v>
      </c>
      <c r="M1665">
        <f>VLOOKUP(rozgrywka[[#This Row],[ID_mapy]],mapa[],6,FALSE)</f>
        <v>1500</v>
      </c>
      <c r="N1665" s="4">
        <f>MONTH(rozgrywka[[#This Row],[Data_rozgrywki]])</f>
        <v>3</v>
      </c>
      <c r="O1665" s="4">
        <f>YEAR(rozgrywka[[#This Row],[Data_rozgrywki]])</f>
        <v>2021</v>
      </c>
    </row>
    <row r="1666" spans="1:15" x14ac:dyDescent="0.25">
      <c r="A1666">
        <v>1665</v>
      </c>
      <c r="B1666">
        <v>2</v>
      </c>
      <c r="C1666">
        <v>2</v>
      </c>
      <c r="D1666" s="1">
        <v>44286</v>
      </c>
      <c r="E1666">
        <v>80.260000000000005</v>
      </c>
      <c r="F1666" t="str">
        <f>VLOOKUP(rozgrywka[[#This Row],[ID_gracza]],gracz[],2,FALSE)</f>
        <v>RytmiĹ</v>
      </c>
      <c r="G1666" s="1">
        <f>VLOOKUP(rozgrywka[[#This Row],[ID_gracza]],gracz[],3,FALSE)</f>
        <v>44278</v>
      </c>
      <c r="H1666" t="str">
        <f>VLOOKUP(rozgrywka[[#This Row],[ID_gracza]],gracz[],4,FALSE)</f>
        <v>Polska</v>
      </c>
      <c r="I1666" t="str">
        <f>VLOOKUP(rozgrywka[[#This Row],[ID_mapy]],mapa[],2,FALSE)</f>
        <v>Solejek</v>
      </c>
      <c r="J1666" t="str">
        <f>VLOOKUP(rozgrywka[[#This Row],[ID_mapy]],mapa[],3,FALSE)</f>
        <v>Renatka</v>
      </c>
      <c r="K1666">
        <f>VLOOKUP(rozgrywka[[#This Row],[ID_mapy]],mapa[],4,FALSE)</f>
        <v>7</v>
      </c>
      <c r="L1666">
        <f>VLOOKUP(rozgrywka[[#This Row],[ID_mapy]],mapa[],5,FALSE)</f>
        <v>182</v>
      </c>
      <c r="M1666">
        <f>VLOOKUP(rozgrywka[[#This Row],[ID_mapy]],mapa[],6,FALSE)</f>
        <v>1500</v>
      </c>
      <c r="N1666" s="4">
        <f>MONTH(rozgrywka[[#This Row],[Data_rozgrywki]])</f>
        <v>3</v>
      </c>
      <c r="O1666" s="4">
        <f>YEAR(rozgrywka[[#This Row],[Data_rozgrywki]])</f>
        <v>2021</v>
      </c>
    </row>
    <row r="1667" spans="1:15" x14ac:dyDescent="0.25">
      <c r="A1667">
        <v>1666</v>
      </c>
      <c r="B1667">
        <v>2</v>
      </c>
      <c r="C1667">
        <v>2</v>
      </c>
      <c r="D1667" s="1">
        <v>44286</v>
      </c>
      <c r="E1667">
        <v>80.33</v>
      </c>
      <c r="F1667" t="str">
        <f>VLOOKUP(rozgrywka[[#This Row],[ID_gracza]],gracz[],2,FALSE)</f>
        <v>RytmiĹ</v>
      </c>
      <c r="G1667" s="1">
        <f>VLOOKUP(rozgrywka[[#This Row],[ID_gracza]],gracz[],3,FALSE)</f>
        <v>44278</v>
      </c>
      <c r="H1667" t="str">
        <f>VLOOKUP(rozgrywka[[#This Row],[ID_gracza]],gracz[],4,FALSE)</f>
        <v>Polska</v>
      </c>
      <c r="I1667" t="str">
        <f>VLOOKUP(rozgrywka[[#This Row],[ID_mapy]],mapa[],2,FALSE)</f>
        <v>Solejek</v>
      </c>
      <c r="J1667" t="str">
        <f>VLOOKUP(rozgrywka[[#This Row],[ID_mapy]],mapa[],3,FALSE)</f>
        <v>Renatka</v>
      </c>
      <c r="K1667">
        <f>VLOOKUP(rozgrywka[[#This Row],[ID_mapy]],mapa[],4,FALSE)</f>
        <v>7</v>
      </c>
      <c r="L1667">
        <f>VLOOKUP(rozgrywka[[#This Row],[ID_mapy]],mapa[],5,FALSE)</f>
        <v>182</v>
      </c>
      <c r="M1667">
        <f>VLOOKUP(rozgrywka[[#This Row],[ID_mapy]],mapa[],6,FALSE)</f>
        <v>1500</v>
      </c>
      <c r="N1667" s="4">
        <f>MONTH(rozgrywka[[#This Row],[Data_rozgrywki]])</f>
        <v>3</v>
      </c>
      <c r="O1667" s="4">
        <f>YEAR(rozgrywka[[#This Row],[Data_rozgrywki]])</f>
        <v>2021</v>
      </c>
    </row>
    <row r="1668" spans="1:15" x14ac:dyDescent="0.25">
      <c r="A1668">
        <v>1667</v>
      </c>
      <c r="B1668">
        <v>11</v>
      </c>
      <c r="C1668">
        <v>5</v>
      </c>
      <c r="D1668" s="1">
        <v>44286</v>
      </c>
      <c r="E1668">
        <v>61.96</v>
      </c>
      <c r="F1668" t="str">
        <f>VLOOKUP(rozgrywka[[#This Row],[ID_gracza]],gracz[],2,FALSE)</f>
        <v>PolskaGurom</v>
      </c>
      <c r="G1668" s="1">
        <f>VLOOKUP(rozgrywka[[#This Row],[ID_gracza]],gracz[],3,FALSE)</f>
        <v>44258</v>
      </c>
      <c r="H1668" t="str">
        <f>VLOOKUP(rozgrywka[[#This Row],[ID_gracza]],gracz[],4,FALSE)</f>
        <v>Polska</v>
      </c>
      <c r="I1668" t="str">
        <f>VLOOKUP(rozgrywka[[#This Row],[ID_mapy]],mapa[],2,FALSE)</f>
        <v>Rostek</v>
      </c>
      <c r="J1668" t="str">
        <f>VLOOKUP(rozgrywka[[#This Row],[ID_mapy]],mapa[],3,FALSE)</f>
        <v>Woda Edition (remix Pawełka Różyka)</v>
      </c>
      <c r="K1668">
        <f>VLOOKUP(rozgrywka[[#This Row],[ID_mapy]],mapa[],4,FALSE)</f>
        <v>5</v>
      </c>
      <c r="L1668">
        <f>VLOOKUP(rozgrywka[[#This Row],[ID_mapy]],mapa[],5,FALSE)</f>
        <v>133</v>
      </c>
      <c r="M1668">
        <f>VLOOKUP(rozgrywka[[#This Row],[ID_mapy]],mapa[],6,FALSE)</f>
        <v>1000</v>
      </c>
      <c r="N1668" s="4">
        <f>MONTH(rozgrywka[[#This Row],[Data_rozgrywki]])</f>
        <v>3</v>
      </c>
      <c r="O1668" s="4">
        <f>YEAR(rozgrywka[[#This Row],[Data_rozgrywki]])</f>
        <v>2021</v>
      </c>
    </row>
    <row r="1669" spans="1:15" x14ac:dyDescent="0.25">
      <c r="A1669">
        <v>1668</v>
      </c>
      <c r="B1669">
        <v>11</v>
      </c>
      <c r="C1669">
        <v>5</v>
      </c>
      <c r="D1669" s="1">
        <v>44286</v>
      </c>
      <c r="E1669">
        <v>92.62</v>
      </c>
      <c r="F1669" t="str">
        <f>VLOOKUP(rozgrywka[[#This Row],[ID_gracza]],gracz[],2,FALSE)</f>
        <v>PolskaGurom</v>
      </c>
      <c r="G1669" s="1">
        <f>VLOOKUP(rozgrywka[[#This Row],[ID_gracza]],gracz[],3,FALSE)</f>
        <v>44258</v>
      </c>
      <c r="H1669" t="str">
        <f>VLOOKUP(rozgrywka[[#This Row],[ID_gracza]],gracz[],4,FALSE)</f>
        <v>Polska</v>
      </c>
      <c r="I1669" t="str">
        <f>VLOOKUP(rozgrywka[[#This Row],[ID_mapy]],mapa[],2,FALSE)</f>
        <v>Rostek</v>
      </c>
      <c r="J1669" t="str">
        <f>VLOOKUP(rozgrywka[[#This Row],[ID_mapy]],mapa[],3,FALSE)</f>
        <v>Woda Edition (remix Pawełka Różyka)</v>
      </c>
      <c r="K1669">
        <f>VLOOKUP(rozgrywka[[#This Row],[ID_mapy]],mapa[],4,FALSE)</f>
        <v>5</v>
      </c>
      <c r="L1669">
        <f>VLOOKUP(rozgrywka[[#This Row],[ID_mapy]],mapa[],5,FALSE)</f>
        <v>133</v>
      </c>
      <c r="M1669">
        <f>VLOOKUP(rozgrywka[[#This Row],[ID_mapy]],mapa[],6,FALSE)</f>
        <v>1000</v>
      </c>
      <c r="N1669" s="4">
        <f>MONTH(rozgrywka[[#This Row],[Data_rozgrywki]])</f>
        <v>3</v>
      </c>
      <c r="O1669" s="4">
        <f>YEAR(rozgrywka[[#This Row],[Data_rozgrywki]])</f>
        <v>2021</v>
      </c>
    </row>
    <row r="1670" spans="1:15" x14ac:dyDescent="0.25">
      <c r="A1670">
        <v>1669</v>
      </c>
      <c r="B1670">
        <v>11</v>
      </c>
      <c r="C1670">
        <v>5</v>
      </c>
      <c r="D1670" s="1">
        <v>44288</v>
      </c>
      <c r="E1670">
        <v>75.510000000000005</v>
      </c>
      <c r="F1670" t="str">
        <f>VLOOKUP(rozgrywka[[#This Row],[ID_gracza]],gracz[],2,FALSE)</f>
        <v>PolskaGurom</v>
      </c>
      <c r="G1670" s="1">
        <f>VLOOKUP(rozgrywka[[#This Row],[ID_gracza]],gracz[],3,FALSE)</f>
        <v>44258</v>
      </c>
      <c r="H1670" t="str">
        <f>VLOOKUP(rozgrywka[[#This Row],[ID_gracza]],gracz[],4,FALSE)</f>
        <v>Polska</v>
      </c>
      <c r="I1670" t="str">
        <f>VLOOKUP(rozgrywka[[#This Row],[ID_mapy]],mapa[],2,FALSE)</f>
        <v>Rostek</v>
      </c>
      <c r="J1670" t="str">
        <f>VLOOKUP(rozgrywka[[#This Row],[ID_mapy]],mapa[],3,FALSE)</f>
        <v>Woda Edition (remix Pawełka Różyka)</v>
      </c>
      <c r="K1670">
        <f>VLOOKUP(rozgrywka[[#This Row],[ID_mapy]],mapa[],4,FALSE)</f>
        <v>5</v>
      </c>
      <c r="L1670">
        <f>VLOOKUP(rozgrywka[[#This Row],[ID_mapy]],mapa[],5,FALSE)</f>
        <v>133</v>
      </c>
      <c r="M1670">
        <f>VLOOKUP(rozgrywka[[#This Row],[ID_mapy]],mapa[],6,FALSE)</f>
        <v>1000</v>
      </c>
      <c r="N1670" s="4">
        <f>MONTH(rozgrywka[[#This Row],[Data_rozgrywki]])</f>
        <v>4</v>
      </c>
      <c r="O1670" s="4">
        <f>YEAR(rozgrywka[[#This Row],[Data_rozgrywki]])</f>
        <v>2021</v>
      </c>
    </row>
    <row r="1671" spans="1:15" x14ac:dyDescent="0.25">
      <c r="A1671">
        <v>1670</v>
      </c>
      <c r="B1671">
        <v>11</v>
      </c>
      <c r="C1671">
        <v>6</v>
      </c>
      <c r="D1671" s="1">
        <v>44288</v>
      </c>
      <c r="E1671">
        <v>16.920000000000002</v>
      </c>
      <c r="F1671" t="str">
        <f>VLOOKUP(rozgrywka[[#This Row],[ID_gracza]],gracz[],2,FALSE)</f>
        <v>PolskaGurom</v>
      </c>
      <c r="G1671" s="1">
        <f>VLOOKUP(rozgrywka[[#This Row],[ID_gracza]],gracz[],3,FALSE)</f>
        <v>44258</v>
      </c>
      <c r="H1671" t="str">
        <f>VLOOKUP(rozgrywka[[#This Row],[ID_gracza]],gracz[],4,FALSE)</f>
        <v>Polska</v>
      </c>
      <c r="I1671" t="str">
        <f>VLOOKUP(rozgrywka[[#This Row],[ID_mapy]],mapa[],2,FALSE)</f>
        <v>Ramzes B.</v>
      </c>
      <c r="J1671" t="str">
        <f>VLOOKUP(rozgrywka[[#This Row],[ID_mapy]],mapa[],3,FALSE)</f>
        <v>FlakiPycha</v>
      </c>
      <c r="K1671">
        <f>VLOOKUP(rozgrywka[[#This Row],[ID_mapy]],mapa[],4,FALSE)</f>
        <v>6</v>
      </c>
      <c r="L1671">
        <f>VLOOKUP(rozgrywka[[#This Row],[ID_mapy]],mapa[],5,FALSE)</f>
        <v>130</v>
      </c>
      <c r="M1671">
        <f>VLOOKUP(rozgrywka[[#This Row],[ID_mapy]],mapa[],6,FALSE)</f>
        <v>1200</v>
      </c>
      <c r="N1671" s="4">
        <f>MONTH(rozgrywka[[#This Row],[Data_rozgrywki]])</f>
        <v>4</v>
      </c>
      <c r="O1671" s="4">
        <f>YEAR(rozgrywka[[#This Row],[Data_rozgrywki]])</f>
        <v>2021</v>
      </c>
    </row>
    <row r="1672" spans="1:15" x14ac:dyDescent="0.25">
      <c r="A1672">
        <v>1671</v>
      </c>
      <c r="B1672">
        <v>11</v>
      </c>
      <c r="C1672">
        <v>6</v>
      </c>
      <c r="D1672" s="1">
        <v>44288</v>
      </c>
      <c r="E1672">
        <v>16.149999999999999</v>
      </c>
      <c r="F1672" t="str">
        <f>VLOOKUP(rozgrywka[[#This Row],[ID_gracza]],gracz[],2,FALSE)</f>
        <v>PolskaGurom</v>
      </c>
      <c r="G1672" s="1">
        <f>VLOOKUP(rozgrywka[[#This Row],[ID_gracza]],gracz[],3,FALSE)</f>
        <v>44258</v>
      </c>
      <c r="H1672" t="str">
        <f>VLOOKUP(rozgrywka[[#This Row],[ID_gracza]],gracz[],4,FALSE)</f>
        <v>Polska</v>
      </c>
      <c r="I1672" t="str">
        <f>VLOOKUP(rozgrywka[[#This Row],[ID_mapy]],mapa[],2,FALSE)</f>
        <v>Ramzes B.</v>
      </c>
      <c r="J1672" t="str">
        <f>VLOOKUP(rozgrywka[[#This Row],[ID_mapy]],mapa[],3,FALSE)</f>
        <v>FlakiPycha</v>
      </c>
      <c r="K1672">
        <f>VLOOKUP(rozgrywka[[#This Row],[ID_mapy]],mapa[],4,FALSE)</f>
        <v>6</v>
      </c>
      <c r="L1672">
        <f>VLOOKUP(rozgrywka[[#This Row],[ID_mapy]],mapa[],5,FALSE)</f>
        <v>130</v>
      </c>
      <c r="M1672">
        <f>VLOOKUP(rozgrywka[[#This Row],[ID_mapy]],mapa[],6,FALSE)</f>
        <v>1200</v>
      </c>
      <c r="N1672" s="4">
        <f>MONTH(rozgrywka[[#This Row],[Data_rozgrywki]])</f>
        <v>4</v>
      </c>
      <c r="O1672" s="4">
        <f>YEAR(rozgrywka[[#This Row],[Data_rozgrywki]])</f>
        <v>2021</v>
      </c>
    </row>
    <row r="1673" spans="1:15" x14ac:dyDescent="0.25">
      <c r="A1673">
        <v>1672</v>
      </c>
      <c r="B1673">
        <v>11</v>
      </c>
      <c r="C1673">
        <v>6</v>
      </c>
      <c r="D1673" s="1">
        <v>44288</v>
      </c>
      <c r="E1673">
        <v>33.409999999999997</v>
      </c>
      <c r="F1673" t="str">
        <f>VLOOKUP(rozgrywka[[#This Row],[ID_gracza]],gracz[],2,FALSE)</f>
        <v>PolskaGurom</v>
      </c>
      <c r="G1673" s="1">
        <f>VLOOKUP(rozgrywka[[#This Row],[ID_gracza]],gracz[],3,FALSE)</f>
        <v>44258</v>
      </c>
      <c r="H1673" t="str">
        <f>VLOOKUP(rozgrywka[[#This Row],[ID_gracza]],gracz[],4,FALSE)</f>
        <v>Polska</v>
      </c>
      <c r="I1673" t="str">
        <f>VLOOKUP(rozgrywka[[#This Row],[ID_mapy]],mapa[],2,FALSE)</f>
        <v>Ramzes B.</v>
      </c>
      <c r="J1673" t="str">
        <f>VLOOKUP(rozgrywka[[#This Row],[ID_mapy]],mapa[],3,FALSE)</f>
        <v>FlakiPycha</v>
      </c>
      <c r="K1673">
        <f>VLOOKUP(rozgrywka[[#This Row],[ID_mapy]],mapa[],4,FALSE)</f>
        <v>6</v>
      </c>
      <c r="L1673">
        <f>VLOOKUP(rozgrywka[[#This Row],[ID_mapy]],mapa[],5,FALSE)</f>
        <v>130</v>
      </c>
      <c r="M1673">
        <f>VLOOKUP(rozgrywka[[#This Row],[ID_mapy]],mapa[],6,FALSE)</f>
        <v>1200</v>
      </c>
      <c r="N1673" s="4">
        <f>MONTH(rozgrywka[[#This Row],[Data_rozgrywki]])</f>
        <v>4</v>
      </c>
      <c r="O1673" s="4">
        <f>YEAR(rozgrywka[[#This Row],[Data_rozgrywki]])</f>
        <v>2021</v>
      </c>
    </row>
    <row r="1674" spans="1:15" x14ac:dyDescent="0.25">
      <c r="A1674">
        <v>1673</v>
      </c>
      <c r="B1674">
        <v>11</v>
      </c>
      <c r="C1674">
        <v>6</v>
      </c>
      <c r="D1674" s="1">
        <v>44288</v>
      </c>
      <c r="E1674">
        <v>40.11</v>
      </c>
      <c r="F1674" t="str">
        <f>VLOOKUP(rozgrywka[[#This Row],[ID_gracza]],gracz[],2,FALSE)</f>
        <v>PolskaGurom</v>
      </c>
      <c r="G1674" s="1">
        <f>VLOOKUP(rozgrywka[[#This Row],[ID_gracza]],gracz[],3,FALSE)</f>
        <v>44258</v>
      </c>
      <c r="H1674" t="str">
        <f>VLOOKUP(rozgrywka[[#This Row],[ID_gracza]],gracz[],4,FALSE)</f>
        <v>Polska</v>
      </c>
      <c r="I1674" t="str">
        <f>VLOOKUP(rozgrywka[[#This Row],[ID_mapy]],mapa[],2,FALSE)</f>
        <v>Ramzes B.</v>
      </c>
      <c r="J1674" t="str">
        <f>VLOOKUP(rozgrywka[[#This Row],[ID_mapy]],mapa[],3,FALSE)</f>
        <v>FlakiPycha</v>
      </c>
      <c r="K1674">
        <f>VLOOKUP(rozgrywka[[#This Row],[ID_mapy]],mapa[],4,FALSE)</f>
        <v>6</v>
      </c>
      <c r="L1674">
        <f>VLOOKUP(rozgrywka[[#This Row],[ID_mapy]],mapa[],5,FALSE)</f>
        <v>130</v>
      </c>
      <c r="M1674">
        <f>VLOOKUP(rozgrywka[[#This Row],[ID_mapy]],mapa[],6,FALSE)</f>
        <v>1200</v>
      </c>
      <c r="N1674" s="4">
        <f>MONTH(rozgrywka[[#This Row],[Data_rozgrywki]])</f>
        <v>4</v>
      </c>
      <c r="O1674" s="4">
        <f>YEAR(rozgrywka[[#This Row],[Data_rozgrywki]])</f>
        <v>2021</v>
      </c>
    </row>
    <row r="1675" spans="1:15" x14ac:dyDescent="0.25">
      <c r="A1675">
        <v>1674</v>
      </c>
      <c r="B1675">
        <v>2</v>
      </c>
      <c r="C1675">
        <v>2</v>
      </c>
      <c r="D1675" s="1">
        <v>44289</v>
      </c>
      <c r="E1675">
        <v>62.04</v>
      </c>
      <c r="F1675" t="str">
        <f>VLOOKUP(rozgrywka[[#This Row],[ID_gracza]],gracz[],2,FALSE)</f>
        <v>RytmiĹ</v>
      </c>
      <c r="G1675" s="1">
        <f>VLOOKUP(rozgrywka[[#This Row],[ID_gracza]],gracz[],3,FALSE)</f>
        <v>44278</v>
      </c>
      <c r="H1675" t="str">
        <f>VLOOKUP(rozgrywka[[#This Row],[ID_gracza]],gracz[],4,FALSE)</f>
        <v>Polska</v>
      </c>
      <c r="I1675" t="str">
        <f>VLOOKUP(rozgrywka[[#This Row],[ID_mapy]],mapa[],2,FALSE)</f>
        <v>Solejek</v>
      </c>
      <c r="J1675" t="str">
        <f>VLOOKUP(rozgrywka[[#This Row],[ID_mapy]],mapa[],3,FALSE)</f>
        <v>Renatka</v>
      </c>
      <c r="K1675">
        <f>VLOOKUP(rozgrywka[[#This Row],[ID_mapy]],mapa[],4,FALSE)</f>
        <v>7</v>
      </c>
      <c r="L1675">
        <f>VLOOKUP(rozgrywka[[#This Row],[ID_mapy]],mapa[],5,FALSE)</f>
        <v>182</v>
      </c>
      <c r="M1675">
        <f>VLOOKUP(rozgrywka[[#This Row],[ID_mapy]],mapa[],6,FALSE)</f>
        <v>1500</v>
      </c>
      <c r="N1675" s="4">
        <f>MONTH(rozgrywka[[#This Row],[Data_rozgrywki]])</f>
        <v>4</v>
      </c>
      <c r="O1675" s="4">
        <f>YEAR(rozgrywka[[#This Row],[Data_rozgrywki]])</f>
        <v>2021</v>
      </c>
    </row>
    <row r="1676" spans="1:15" x14ac:dyDescent="0.25">
      <c r="A1676">
        <v>1675</v>
      </c>
      <c r="B1676">
        <v>2</v>
      </c>
      <c r="C1676">
        <v>3</v>
      </c>
      <c r="D1676" s="1">
        <v>44289</v>
      </c>
      <c r="E1676">
        <v>11.68</v>
      </c>
      <c r="F1676" t="str">
        <f>VLOOKUP(rozgrywka[[#This Row],[ID_gracza]],gracz[],2,FALSE)</f>
        <v>RytmiĹ</v>
      </c>
      <c r="G1676" s="1">
        <f>VLOOKUP(rozgrywka[[#This Row],[ID_gracza]],gracz[],3,FALSE)</f>
        <v>44278</v>
      </c>
      <c r="H1676" t="str">
        <f>VLOOKUP(rozgrywka[[#This Row],[ID_gracza]],gracz[],4,FALSE)</f>
        <v>Polska</v>
      </c>
      <c r="I1676" t="str">
        <f>VLOOKUP(rozgrywka[[#This Row],[ID_mapy]],mapa[],2,FALSE)</f>
        <v>Kuba Omsiak</v>
      </c>
      <c r="J1676" t="str">
        <f>VLOOKUP(rozgrywka[[#This Row],[ID_mapy]],mapa[],3,FALSE)</f>
        <v>Moja Miłość</v>
      </c>
      <c r="K1676">
        <f>VLOOKUP(rozgrywka[[#This Row],[ID_mapy]],mapa[],4,FALSE)</f>
        <v>5</v>
      </c>
      <c r="L1676">
        <f>VLOOKUP(rozgrywka[[#This Row],[ID_mapy]],mapa[],5,FALSE)</f>
        <v>128</v>
      </c>
      <c r="M1676">
        <f>VLOOKUP(rozgrywka[[#This Row],[ID_mapy]],mapa[],6,FALSE)</f>
        <v>1000</v>
      </c>
      <c r="N1676" s="4">
        <f>MONTH(rozgrywka[[#This Row],[Data_rozgrywki]])</f>
        <v>4</v>
      </c>
      <c r="O1676" s="4">
        <f>YEAR(rozgrywka[[#This Row],[Data_rozgrywki]])</f>
        <v>2021</v>
      </c>
    </row>
    <row r="1677" spans="1:15" x14ac:dyDescent="0.25">
      <c r="A1677">
        <v>1676</v>
      </c>
      <c r="B1677">
        <v>11</v>
      </c>
      <c r="C1677">
        <v>6</v>
      </c>
      <c r="D1677" s="1">
        <v>44290</v>
      </c>
      <c r="E1677">
        <v>36.380000000000003</v>
      </c>
      <c r="F1677" t="str">
        <f>VLOOKUP(rozgrywka[[#This Row],[ID_gracza]],gracz[],2,FALSE)</f>
        <v>PolskaGurom</v>
      </c>
      <c r="G1677" s="1">
        <f>VLOOKUP(rozgrywka[[#This Row],[ID_gracza]],gracz[],3,FALSE)</f>
        <v>44258</v>
      </c>
      <c r="H1677" t="str">
        <f>VLOOKUP(rozgrywka[[#This Row],[ID_gracza]],gracz[],4,FALSE)</f>
        <v>Polska</v>
      </c>
      <c r="I1677" t="str">
        <f>VLOOKUP(rozgrywka[[#This Row],[ID_mapy]],mapa[],2,FALSE)</f>
        <v>Ramzes B.</v>
      </c>
      <c r="J1677" t="str">
        <f>VLOOKUP(rozgrywka[[#This Row],[ID_mapy]],mapa[],3,FALSE)</f>
        <v>FlakiPycha</v>
      </c>
      <c r="K1677">
        <f>VLOOKUP(rozgrywka[[#This Row],[ID_mapy]],mapa[],4,FALSE)</f>
        <v>6</v>
      </c>
      <c r="L1677">
        <f>VLOOKUP(rozgrywka[[#This Row],[ID_mapy]],mapa[],5,FALSE)</f>
        <v>130</v>
      </c>
      <c r="M1677">
        <f>VLOOKUP(rozgrywka[[#This Row],[ID_mapy]],mapa[],6,FALSE)</f>
        <v>1200</v>
      </c>
      <c r="N1677" s="4">
        <f>MONTH(rozgrywka[[#This Row],[Data_rozgrywki]])</f>
        <v>4</v>
      </c>
      <c r="O1677" s="4">
        <f>YEAR(rozgrywka[[#This Row],[Data_rozgrywki]])</f>
        <v>2021</v>
      </c>
    </row>
    <row r="1678" spans="1:15" x14ac:dyDescent="0.25">
      <c r="A1678">
        <v>1677</v>
      </c>
      <c r="B1678">
        <v>11</v>
      </c>
      <c r="C1678">
        <v>6</v>
      </c>
      <c r="D1678" s="1">
        <v>44290</v>
      </c>
      <c r="E1678">
        <v>65.86</v>
      </c>
      <c r="F1678" t="str">
        <f>VLOOKUP(rozgrywka[[#This Row],[ID_gracza]],gracz[],2,FALSE)</f>
        <v>PolskaGurom</v>
      </c>
      <c r="G1678" s="1">
        <f>VLOOKUP(rozgrywka[[#This Row],[ID_gracza]],gracz[],3,FALSE)</f>
        <v>44258</v>
      </c>
      <c r="H1678" t="str">
        <f>VLOOKUP(rozgrywka[[#This Row],[ID_gracza]],gracz[],4,FALSE)</f>
        <v>Polska</v>
      </c>
      <c r="I1678" t="str">
        <f>VLOOKUP(rozgrywka[[#This Row],[ID_mapy]],mapa[],2,FALSE)</f>
        <v>Ramzes B.</v>
      </c>
      <c r="J1678" t="str">
        <f>VLOOKUP(rozgrywka[[#This Row],[ID_mapy]],mapa[],3,FALSE)</f>
        <v>FlakiPycha</v>
      </c>
      <c r="K1678">
        <f>VLOOKUP(rozgrywka[[#This Row],[ID_mapy]],mapa[],4,FALSE)</f>
        <v>6</v>
      </c>
      <c r="L1678">
        <f>VLOOKUP(rozgrywka[[#This Row],[ID_mapy]],mapa[],5,FALSE)</f>
        <v>130</v>
      </c>
      <c r="M1678">
        <f>VLOOKUP(rozgrywka[[#This Row],[ID_mapy]],mapa[],6,FALSE)</f>
        <v>1200</v>
      </c>
      <c r="N1678" s="4">
        <f>MONTH(rozgrywka[[#This Row],[Data_rozgrywki]])</f>
        <v>4</v>
      </c>
      <c r="O1678" s="4">
        <f>YEAR(rozgrywka[[#This Row],[Data_rozgrywki]])</f>
        <v>2021</v>
      </c>
    </row>
    <row r="1679" spans="1:15" x14ac:dyDescent="0.25">
      <c r="A1679">
        <v>1678</v>
      </c>
      <c r="B1679">
        <v>11</v>
      </c>
      <c r="C1679">
        <v>6</v>
      </c>
      <c r="D1679" s="1">
        <v>44290</v>
      </c>
      <c r="E1679">
        <v>59.24</v>
      </c>
      <c r="F1679" t="str">
        <f>VLOOKUP(rozgrywka[[#This Row],[ID_gracza]],gracz[],2,FALSE)</f>
        <v>PolskaGurom</v>
      </c>
      <c r="G1679" s="1">
        <f>VLOOKUP(rozgrywka[[#This Row],[ID_gracza]],gracz[],3,FALSE)</f>
        <v>44258</v>
      </c>
      <c r="H1679" t="str">
        <f>VLOOKUP(rozgrywka[[#This Row],[ID_gracza]],gracz[],4,FALSE)</f>
        <v>Polska</v>
      </c>
      <c r="I1679" t="str">
        <f>VLOOKUP(rozgrywka[[#This Row],[ID_mapy]],mapa[],2,FALSE)</f>
        <v>Ramzes B.</v>
      </c>
      <c r="J1679" t="str">
        <f>VLOOKUP(rozgrywka[[#This Row],[ID_mapy]],mapa[],3,FALSE)</f>
        <v>FlakiPycha</v>
      </c>
      <c r="K1679">
        <f>VLOOKUP(rozgrywka[[#This Row],[ID_mapy]],mapa[],4,FALSE)</f>
        <v>6</v>
      </c>
      <c r="L1679">
        <f>VLOOKUP(rozgrywka[[#This Row],[ID_mapy]],mapa[],5,FALSE)</f>
        <v>130</v>
      </c>
      <c r="M1679">
        <f>VLOOKUP(rozgrywka[[#This Row],[ID_mapy]],mapa[],6,FALSE)</f>
        <v>1200</v>
      </c>
      <c r="N1679" s="4">
        <f>MONTH(rozgrywka[[#This Row],[Data_rozgrywki]])</f>
        <v>4</v>
      </c>
      <c r="O1679" s="4">
        <f>YEAR(rozgrywka[[#This Row],[Data_rozgrywki]])</f>
        <v>2021</v>
      </c>
    </row>
    <row r="1680" spans="1:15" x14ac:dyDescent="0.25">
      <c r="A1680">
        <v>1679</v>
      </c>
      <c r="B1680">
        <v>2</v>
      </c>
      <c r="C1680">
        <v>3</v>
      </c>
      <c r="D1680" s="1">
        <v>44291</v>
      </c>
      <c r="E1680">
        <v>19.16</v>
      </c>
      <c r="F1680" t="str">
        <f>VLOOKUP(rozgrywka[[#This Row],[ID_gracza]],gracz[],2,FALSE)</f>
        <v>RytmiĹ</v>
      </c>
      <c r="G1680" s="1">
        <f>VLOOKUP(rozgrywka[[#This Row],[ID_gracza]],gracz[],3,FALSE)</f>
        <v>44278</v>
      </c>
      <c r="H1680" t="str">
        <f>VLOOKUP(rozgrywka[[#This Row],[ID_gracza]],gracz[],4,FALSE)</f>
        <v>Polska</v>
      </c>
      <c r="I1680" t="str">
        <f>VLOOKUP(rozgrywka[[#This Row],[ID_mapy]],mapa[],2,FALSE)</f>
        <v>Kuba Omsiak</v>
      </c>
      <c r="J1680" t="str">
        <f>VLOOKUP(rozgrywka[[#This Row],[ID_mapy]],mapa[],3,FALSE)</f>
        <v>Moja Miłość</v>
      </c>
      <c r="K1680">
        <f>VLOOKUP(rozgrywka[[#This Row],[ID_mapy]],mapa[],4,FALSE)</f>
        <v>5</v>
      </c>
      <c r="L1680">
        <f>VLOOKUP(rozgrywka[[#This Row],[ID_mapy]],mapa[],5,FALSE)</f>
        <v>128</v>
      </c>
      <c r="M1680">
        <f>VLOOKUP(rozgrywka[[#This Row],[ID_mapy]],mapa[],6,FALSE)</f>
        <v>1000</v>
      </c>
      <c r="N1680" s="4">
        <f>MONTH(rozgrywka[[#This Row],[Data_rozgrywki]])</f>
        <v>4</v>
      </c>
      <c r="O1680" s="4">
        <f>YEAR(rozgrywka[[#This Row],[Data_rozgrywki]])</f>
        <v>2021</v>
      </c>
    </row>
    <row r="1681" spans="1:15" x14ac:dyDescent="0.25">
      <c r="A1681">
        <v>1680</v>
      </c>
      <c r="B1681">
        <v>2</v>
      </c>
      <c r="C1681">
        <v>3</v>
      </c>
      <c r="D1681" s="1">
        <v>44291</v>
      </c>
      <c r="E1681">
        <v>23.9</v>
      </c>
      <c r="F1681" t="str">
        <f>VLOOKUP(rozgrywka[[#This Row],[ID_gracza]],gracz[],2,FALSE)</f>
        <v>RytmiĹ</v>
      </c>
      <c r="G1681" s="1">
        <f>VLOOKUP(rozgrywka[[#This Row],[ID_gracza]],gracz[],3,FALSE)</f>
        <v>44278</v>
      </c>
      <c r="H1681" t="str">
        <f>VLOOKUP(rozgrywka[[#This Row],[ID_gracza]],gracz[],4,FALSE)</f>
        <v>Polska</v>
      </c>
      <c r="I1681" t="str">
        <f>VLOOKUP(rozgrywka[[#This Row],[ID_mapy]],mapa[],2,FALSE)</f>
        <v>Kuba Omsiak</v>
      </c>
      <c r="J1681" t="str">
        <f>VLOOKUP(rozgrywka[[#This Row],[ID_mapy]],mapa[],3,FALSE)</f>
        <v>Moja Miłość</v>
      </c>
      <c r="K1681">
        <f>VLOOKUP(rozgrywka[[#This Row],[ID_mapy]],mapa[],4,FALSE)</f>
        <v>5</v>
      </c>
      <c r="L1681">
        <f>VLOOKUP(rozgrywka[[#This Row],[ID_mapy]],mapa[],5,FALSE)</f>
        <v>128</v>
      </c>
      <c r="M1681">
        <f>VLOOKUP(rozgrywka[[#This Row],[ID_mapy]],mapa[],6,FALSE)</f>
        <v>1000</v>
      </c>
      <c r="N1681" s="4">
        <f>MONTH(rozgrywka[[#This Row],[Data_rozgrywki]])</f>
        <v>4</v>
      </c>
      <c r="O1681" s="4">
        <f>YEAR(rozgrywka[[#This Row],[Data_rozgrywki]])</f>
        <v>2021</v>
      </c>
    </row>
    <row r="1682" spans="1:15" x14ac:dyDescent="0.25">
      <c r="A1682">
        <v>1681</v>
      </c>
      <c r="B1682">
        <v>11</v>
      </c>
      <c r="C1682">
        <v>6</v>
      </c>
      <c r="D1682" s="1">
        <v>44291</v>
      </c>
      <c r="E1682">
        <v>72.73</v>
      </c>
      <c r="F1682" t="str">
        <f>VLOOKUP(rozgrywka[[#This Row],[ID_gracza]],gracz[],2,FALSE)</f>
        <v>PolskaGurom</v>
      </c>
      <c r="G1682" s="1">
        <f>VLOOKUP(rozgrywka[[#This Row],[ID_gracza]],gracz[],3,FALSE)</f>
        <v>44258</v>
      </c>
      <c r="H1682" t="str">
        <f>VLOOKUP(rozgrywka[[#This Row],[ID_gracza]],gracz[],4,FALSE)</f>
        <v>Polska</v>
      </c>
      <c r="I1682" t="str">
        <f>VLOOKUP(rozgrywka[[#This Row],[ID_mapy]],mapa[],2,FALSE)</f>
        <v>Ramzes B.</v>
      </c>
      <c r="J1682" t="str">
        <f>VLOOKUP(rozgrywka[[#This Row],[ID_mapy]],mapa[],3,FALSE)</f>
        <v>FlakiPycha</v>
      </c>
      <c r="K1682">
        <f>VLOOKUP(rozgrywka[[#This Row],[ID_mapy]],mapa[],4,FALSE)</f>
        <v>6</v>
      </c>
      <c r="L1682">
        <f>VLOOKUP(rozgrywka[[#This Row],[ID_mapy]],mapa[],5,FALSE)</f>
        <v>130</v>
      </c>
      <c r="M1682">
        <f>VLOOKUP(rozgrywka[[#This Row],[ID_mapy]],mapa[],6,FALSE)</f>
        <v>1200</v>
      </c>
      <c r="N1682" s="4">
        <f>MONTH(rozgrywka[[#This Row],[Data_rozgrywki]])</f>
        <v>4</v>
      </c>
      <c r="O1682" s="4">
        <f>YEAR(rozgrywka[[#This Row],[Data_rozgrywki]])</f>
        <v>2021</v>
      </c>
    </row>
    <row r="1683" spans="1:15" x14ac:dyDescent="0.25">
      <c r="A1683">
        <v>1682</v>
      </c>
      <c r="B1683">
        <v>11</v>
      </c>
      <c r="C1683">
        <v>6</v>
      </c>
      <c r="D1683" s="1">
        <v>44292</v>
      </c>
      <c r="E1683">
        <v>59.61</v>
      </c>
      <c r="F1683" t="str">
        <f>VLOOKUP(rozgrywka[[#This Row],[ID_gracza]],gracz[],2,FALSE)</f>
        <v>PolskaGurom</v>
      </c>
      <c r="G1683" s="1">
        <f>VLOOKUP(rozgrywka[[#This Row],[ID_gracza]],gracz[],3,FALSE)</f>
        <v>44258</v>
      </c>
      <c r="H1683" t="str">
        <f>VLOOKUP(rozgrywka[[#This Row],[ID_gracza]],gracz[],4,FALSE)</f>
        <v>Polska</v>
      </c>
      <c r="I1683" t="str">
        <f>VLOOKUP(rozgrywka[[#This Row],[ID_mapy]],mapa[],2,FALSE)</f>
        <v>Ramzes B.</v>
      </c>
      <c r="J1683" t="str">
        <f>VLOOKUP(rozgrywka[[#This Row],[ID_mapy]],mapa[],3,FALSE)</f>
        <v>FlakiPycha</v>
      </c>
      <c r="K1683">
        <f>VLOOKUP(rozgrywka[[#This Row],[ID_mapy]],mapa[],4,FALSE)</f>
        <v>6</v>
      </c>
      <c r="L1683">
        <f>VLOOKUP(rozgrywka[[#This Row],[ID_mapy]],mapa[],5,FALSE)</f>
        <v>130</v>
      </c>
      <c r="M1683">
        <f>VLOOKUP(rozgrywka[[#This Row],[ID_mapy]],mapa[],6,FALSE)</f>
        <v>1200</v>
      </c>
      <c r="N1683" s="4">
        <f>MONTH(rozgrywka[[#This Row],[Data_rozgrywki]])</f>
        <v>4</v>
      </c>
      <c r="O1683" s="4">
        <f>YEAR(rozgrywka[[#This Row],[Data_rozgrywki]])</f>
        <v>2021</v>
      </c>
    </row>
    <row r="1684" spans="1:15" x14ac:dyDescent="0.25">
      <c r="A1684">
        <v>1683</v>
      </c>
      <c r="B1684">
        <v>11</v>
      </c>
      <c r="C1684">
        <v>6</v>
      </c>
      <c r="D1684" s="1">
        <v>44292</v>
      </c>
      <c r="E1684">
        <v>89.76</v>
      </c>
      <c r="F1684" t="str">
        <f>VLOOKUP(rozgrywka[[#This Row],[ID_gracza]],gracz[],2,FALSE)</f>
        <v>PolskaGurom</v>
      </c>
      <c r="G1684" s="1">
        <f>VLOOKUP(rozgrywka[[#This Row],[ID_gracza]],gracz[],3,FALSE)</f>
        <v>44258</v>
      </c>
      <c r="H1684" t="str">
        <f>VLOOKUP(rozgrywka[[#This Row],[ID_gracza]],gracz[],4,FALSE)</f>
        <v>Polska</v>
      </c>
      <c r="I1684" t="str">
        <f>VLOOKUP(rozgrywka[[#This Row],[ID_mapy]],mapa[],2,FALSE)</f>
        <v>Ramzes B.</v>
      </c>
      <c r="J1684" t="str">
        <f>VLOOKUP(rozgrywka[[#This Row],[ID_mapy]],mapa[],3,FALSE)</f>
        <v>FlakiPycha</v>
      </c>
      <c r="K1684">
        <f>VLOOKUP(rozgrywka[[#This Row],[ID_mapy]],mapa[],4,FALSE)</f>
        <v>6</v>
      </c>
      <c r="L1684">
        <f>VLOOKUP(rozgrywka[[#This Row],[ID_mapy]],mapa[],5,FALSE)</f>
        <v>130</v>
      </c>
      <c r="M1684">
        <f>VLOOKUP(rozgrywka[[#This Row],[ID_mapy]],mapa[],6,FALSE)</f>
        <v>1200</v>
      </c>
      <c r="N1684" s="4">
        <f>MONTH(rozgrywka[[#This Row],[Data_rozgrywki]])</f>
        <v>4</v>
      </c>
      <c r="O1684" s="4">
        <f>YEAR(rozgrywka[[#This Row],[Data_rozgrywki]])</f>
        <v>2021</v>
      </c>
    </row>
    <row r="1685" spans="1:15" x14ac:dyDescent="0.25">
      <c r="A1685">
        <v>1684</v>
      </c>
      <c r="B1685">
        <v>11</v>
      </c>
      <c r="C1685">
        <v>7</v>
      </c>
      <c r="D1685" s="1">
        <v>44292</v>
      </c>
      <c r="E1685">
        <v>11.09</v>
      </c>
      <c r="F1685" t="str">
        <f>VLOOKUP(rozgrywka[[#This Row],[ID_gracza]],gracz[],2,FALSE)</f>
        <v>PolskaGurom</v>
      </c>
      <c r="G1685" s="1">
        <f>VLOOKUP(rozgrywka[[#This Row],[ID_gracza]],gracz[],3,FALSE)</f>
        <v>44258</v>
      </c>
      <c r="H1685" t="str">
        <f>VLOOKUP(rozgrywka[[#This Row],[ID_gracza]],gracz[],4,FALSE)</f>
        <v>Polska</v>
      </c>
      <c r="I1685" t="str">
        <f>VLOOKUP(rozgrywka[[#This Row],[ID_mapy]],mapa[],2,FALSE)</f>
        <v>Rajec</v>
      </c>
      <c r="J1685" t="str">
        <f>VLOOKUP(rozgrywka[[#This Row],[ID_mapy]],mapa[],3,FALSE)</f>
        <v>Światełko</v>
      </c>
      <c r="K1685">
        <f>VLOOKUP(rozgrywka[[#This Row],[ID_mapy]],mapa[],4,FALSE)</f>
        <v>4</v>
      </c>
      <c r="L1685">
        <f>VLOOKUP(rozgrywka[[#This Row],[ID_mapy]],mapa[],5,FALSE)</f>
        <v>120</v>
      </c>
      <c r="M1685">
        <f>VLOOKUP(rozgrywka[[#This Row],[ID_mapy]],mapa[],6,FALSE)</f>
        <v>900</v>
      </c>
      <c r="N1685" s="4">
        <f>MONTH(rozgrywka[[#This Row],[Data_rozgrywki]])</f>
        <v>4</v>
      </c>
      <c r="O1685" s="4">
        <f>YEAR(rozgrywka[[#This Row],[Data_rozgrywki]])</f>
        <v>2021</v>
      </c>
    </row>
    <row r="1686" spans="1:15" x14ac:dyDescent="0.25">
      <c r="A1686">
        <v>1685</v>
      </c>
      <c r="B1686">
        <v>2</v>
      </c>
      <c r="C1686">
        <v>3</v>
      </c>
      <c r="D1686" s="1">
        <v>44293</v>
      </c>
      <c r="E1686">
        <v>34.270000000000003</v>
      </c>
      <c r="F1686" t="str">
        <f>VLOOKUP(rozgrywka[[#This Row],[ID_gracza]],gracz[],2,FALSE)</f>
        <v>RytmiĹ</v>
      </c>
      <c r="G1686" s="1">
        <f>VLOOKUP(rozgrywka[[#This Row],[ID_gracza]],gracz[],3,FALSE)</f>
        <v>44278</v>
      </c>
      <c r="H1686" t="str">
        <f>VLOOKUP(rozgrywka[[#This Row],[ID_gracza]],gracz[],4,FALSE)</f>
        <v>Polska</v>
      </c>
      <c r="I1686" t="str">
        <f>VLOOKUP(rozgrywka[[#This Row],[ID_mapy]],mapa[],2,FALSE)</f>
        <v>Kuba Omsiak</v>
      </c>
      <c r="J1686" t="str">
        <f>VLOOKUP(rozgrywka[[#This Row],[ID_mapy]],mapa[],3,FALSE)</f>
        <v>Moja Miłość</v>
      </c>
      <c r="K1686">
        <f>VLOOKUP(rozgrywka[[#This Row],[ID_mapy]],mapa[],4,FALSE)</f>
        <v>5</v>
      </c>
      <c r="L1686">
        <f>VLOOKUP(rozgrywka[[#This Row],[ID_mapy]],mapa[],5,FALSE)</f>
        <v>128</v>
      </c>
      <c r="M1686">
        <f>VLOOKUP(rozgrywka[[#This Row],[ID_mapy]],mapa[],6,FALSE)</f>
        <v>1000</v>
      </c>
      <c r="N1686" s="4">
        <f>MONTH(rozgrywka[[#This Row],[Data_rozgrywki]])</f>
        <v>4</v>
      </c>
      <c r="O1686" s="4">
        <f>YEAR(rozgrywka[[#This Row],[Data_rozgrywki]])</f>
        <v>2021</v>
      </c>
    </row>
    <row r="1687" spans="1:15" x14ac:dyDescent="0.25">
      <c r="A1687">
        <v>1686</v>
      </c>
      <c r="B1687">
        <v>2</v>
      </c>
      <c r="C1687">
        <v>3</v>
      </c>
      <c r="D1687" s="1">
        <v>44293</v>
      </c>
      <c r="E1687">
        <v>42.66</v>
      </c>
      <c r="F1687" t="str">
        <f>VLOOKUP(rozgrywka[[#This Row],[ID_gracza]],gracz[],2,FALSE)</f>
        <v>RytmiĹ</v>
      </c>
      <c r="G1687" s="1">
        <f>VLOOKUP(rozgrywka[[#This Row],[ID_gracza]],gracz[],3,FALSE)</f>
        <v>44278</v>
      </c>
      <c r="H1687" t="str">
        <f>VLOOKUP(rozgrywka[[#This Row],[ID_gracza]],gracz[],4,FALSE)</f>
        <v>Polska</v>
      </c>
      <c r="I1687" t="str">
        <f>VLOOKUP(rozgrywka[[#This Row],[ID_mapy]],mapa[],2,FALSE)</f>
        <v>Kuba Omsiak</v>
      </c>
      <c r="J1687" t="str">
        <f>VLOOKUP(rozgrywka[[#This Row],[ID_mapy]],mapa[],3,FALSE)</f>
        <v>Moja Miłość</v>
      </c>
      <c r="K1687">
        <f>VLOOKUP(rozgrywka[[#This Row],[ID_mapy]],mapa[],4,FALSE)</f>
        <v>5</v>
      </c>
      <c r="L1687">
        <f>VLOOKUP(rozgrywka[[#This Row],[ID_mapy]],mapa[],5,FALSE)</f>
        <v>128</v>
      </c>
      <c r="M1687">
        <f>VLOOKUP(rozgrywka[[#This Row],[ID_mapy]],mapa[],6,FALSE)</f>
        <v>1000</v>
      </c>
      <c r="N1687" s="4">
        <f>MONTH(rozgrywka[[#This Row],[Data_rozgrywki]])</f>
        <v>4</v>
      </c>
      <c r="O1687" s="4">
        <f>YEAR(rozgrywka[[#This Row],[Data_rozgrywki]])</f>
        <v>2021</v>
      </c>
    </row>
    <row r="1688" spans="1:15" x14ac:dyDescent="0.25">
      <c r="A1688">
        <v>1687</v>
      </c>
      <c r="B1688">
        <v>2</v>
      </c>
      <c r="C1688">
        <v>3</v>
      </c>
      <c r="D1688" s="1">
        <v>44295</v>
      </c>
      <c r="E1688">
        <v>41.7</v>
      </c>
      <c r="F1688" t="str">
        <f>VLOOKUP(rozgrywka[[#This Row],[ID_gracza]],gracz[],2,FALSE)</f>
        <v>RytmiĹ</v>
      </c>
      <c r="G1688" s="1">
        <f>VLOOKUP(rozgrywka[[#This Row],[ID_gracza]],gracz[],3,FALSE)</f>
        <v>44278</v>
      </c>
      <c r="H1688" t="str">
        <f>VLOOKUP(rozgrywka[[#This Row],[ID_gracza]],gracz[],4,FALSE)</f>
        <v>Polska</v>
      </c>
      <c r="I1688" t="str">
        <f>VLOOKUP(rozgrywka[[#This Row],[ID_mapy]],mapa[],2,FALSE)</f>
        <v>Kuba Omsiak</v>
      </c>
      <c r="J1688" t="str">
        <f>VLOOKUP(rozgrywka[[#This Row],[ID_mapy]],mapa[],3,FALSE)</f>
        <v>Moja Miłość</v>
      </c>
      <c r="K1688">
        <f>VLOOKUP(rozgrywka[[#This Row],[ID_mapy]],mapa[],4,FALSE)</f>
        <v>5</v>
      </c>
      <c r="L1688">
        <f>VLOOKUP(rozgrywka[[#This Row],[ID_mapy]],mapa[],5,FALSE)</f>
        <v>128</v>
      </c>
      <c r="M1688">
        <f>VLOOKUP(rozgrywka[[#This Row],[ID_mapy]],mapa[],6,FALSE)</f>
        <v>1000</v>
      </c>
      <c r="N1688" s="4">
        <f>MONTH(rozgrywka[[#This Row],[Data_rozgrywki]])</f>
        <v>4</v>
      </c>
      <c r="O1688" s="4">
        <f>YEAR(rozgrywka[[#This Row],[Data_rozgrywki]])</f>
        <v>2021</v>
      </c>
    </row>
    <row r="1689" spans="1:15" x14ac:dyDescent="0.25">
      <c r="A1689">
        <v>1688</v>
      </c>
      <c r="B1689">
        <v>2</v>
      </c>
      <c r="C1689">
        <v>3</v>
      </c>
      <c r="D1689" s="1">
        <v>44295</v>
      </c>
      <c r="E1689">
        <v>63.72</v>
      </c>
      <c r="F1689" t="str">
        <f>VLOOKUP(rozgrywka[[#This Row],[ID_gracza]],gracz[],2,FALSE)</f>
        <v>RytmiĹ</v>
      </c>
      <c r="G1689" s="1">
        <f>VLOOKUP(rozgrywka[[#This Row],[ID_gracza]],gracz[],3,FALSE)</f>
        <v>44278</v>
      </c>
      <c r="H1689" t="str">
        <f>VLOOKUP(rozgrywka[[#This Row],[ID_gracza]],gracz[],4,FALSE)</f>
        <v>Polska</v>
      </c>
      <c r="I1689" t="str">
        <f>VLOOKUP(rozgrywka[[#This Row],[ID_mapy]],mapa[],2,FALSE)</f>
        <v>Kuba Omsiak</v>
      </c>
      <c r="J1689" t="str">
        <f>VLOOKUP(rozgrywka[[#This Row],[ID_mapy]],mapa[],3,FALSE)</f>
        <v>Moja Miłość</v>
      </c>
      <c r="K1689">
        <f>VLOOKUP(rozgrywka[[#This Row],[ID_mapy]],mapa[],4,FALSE)</f>
        <v>5</v>
      </c>
      <c r="L1689">
        <f>VLOOKUP(rozgrywka[[#This Row],[ID_mapy]],mapa[],5,FALSE)</f>
        <v>128</v>
      </c>
      <c r="M1689">
        <f>VLOOKUP(rozgrywka[[#This Row],[ID_mapy]],mapa[],6,FALSE)</f>
        <v>1000</v>
      </c>
      <c r="N1689" s="4">
        <f>MONTH(rozgrywka[[#This Row],[Data_rozgrywki]])</f>
        <v>4</v>
      </c>
      <c r="O1689" s="4">
        <f>YEAR(rozgrywka[[#This Row],[Data_rozgrywki]])</f>
        <v>2021</v>
      </c>
    </row>
    <row r="1690" spans="1:15" x14ac:dyDescent="0.25">
      <c r="A1690">
        <v>1689</v>
      </c>
      <c r="B1690">
        <v>2</v>
      </c>
      <c r="C1690">
        <v>3</v>
      </c>
      <c r="D1690" s="1">
        <v>44295</v>
      </c>
      <c r="E1690">
        <v>69.33</v>
      </c>
      <c r="F1690" t="str">
        <f>VLOOKUP(rozgrywka[[#This Row],[ID_gracza]],gracz[],2,FALSE)</f>
        <v>RytmiĹ</v>
      </c>
      <c r="G1690" s="1">
        <f>VLOOKUP(rozgrywka[[#This Row],[ID_gracza]],gracz[],3,FALSE)</f>
        <v>44278</v>
      </c>
      <c r="H1690" t="str">
        <f>VLOOKUP(rozgrywka[[#This Row],[ID_gracza]],gracz[],4,FALSE)</f>
        <v>Polska</v>
      </c>
      <c r="I1690" t="str">
        <f>VLOOKUP(rozgrywka[[#This Row],[ID_mapy]],mapa[],2,FALSE)</f>
        <v>Kuba Omsiak</v>
      </c>
      <c r="J1690" t="str">
        <f>VLOOKUP(rozgrywka[[#This Row],[ID_mapy]],mapa[],3,FALSE)</f>
        <v>Moja Miłość</v>
      </c>
      <c r="K1690">
        <f>VLOOKUP(rozgrywka[[#This Row],[ID_mapy]],mapa[],4,FALSE)</f>
        <v>5</v>
      </c>
      <c r="L1690">
        <f>VLOOKUP(rozgrywka[[#This Row],[ID_mapy]],mapa[],5,FALSE)</f>
        <v>128</v>
      </c>
      <c r="M1690">
        <f>VLOOKUP(rozgrywka[[#This Row],[ID_mapy]],mapa[],6,FALSE)</f>
        <v>1000</v>
      </c>
      <c r="N1690" s="4">
        <f>MONTH(rozgrywka[[#This Row],[Data_rozgrywki]])</f>
        <v>4</v>
      </c>
      <c r="O1690" s="4">
        <f>YEAR(rozgrywka[[#This Row],[Data_rozgrywki]])</f>
        <v>2021</v>
      </c>
    </row>
    <row r="1691" spans="1:15" x14ac:dyDescent="0.25">
      <c r="A1691">
        <v>1690</v>
      </c>
      <c r="B1691">
        <v>11</v>
      </c>
      <c r="C1691">
        <v>7</v>
      </c>
      <c r="D1691" s="1">
        <v>44295</v>
      </c>
      <c r="E1691">
        <v>19.13</v>
      </c>
      <c r="F1691" t="str">
        <f>VLOOKUP(rozgrywka[[#This Row],[ID_gracza]],gracz[],2,FALSE)</f>
        <v>PolskaGurom</v>
      </c>
      <c r="G1691" s="1">
        <f>VLOOKUP(rozgrywka[[#This Row],[ID_gracza]],gracz[],3,FALSE)</f>
        <v>44258</v>
      </c>
      <c r="H1691" t="str">
        <f>VLOOKUP(rozgrywka[[#This Row],[ID_gracza]],gracz[],4,FALSE)</f>
        <v>Polska</v>
      </c>
      <c r="I1691" t="str">
        <f>VLOOKUP(rozgrywka[[#This Row],[ID_mapy]],mapa[],2,FALSE)</f>
        <v>Rajec</v>
      </c>
      <c r="J1691" t="str">
        <f>VLOOKUP(rozgrywka[[#This Row],[ID_mapy]],mapa[],3,FALSE)</f>
        <v>Światełko</v>
      </c>
      <c r="K1691">
        <f>VLOOKUP(rozgrywka[[#This Row],[ID_mapy]],mapa[],4,FALSE)</f>
        <v>4</v>
      </c>
      <c r="L1691">
        <f>VLOOKUP(rozgrywka[[#This Row],[ID_mapy]],mapa[],5,FALSE)</f>
        <v>120</v>
      </c>
      <c r="M1691">
        <f>VLOOKUP(rozgrywka[[#This Row],[ID_mapy]],mapa[],6,FALSE)</f>
        <v>900</v>
      </c>
      <c r="N1691" s="4">
        <f>MONTH(rozgrywka[[#This Row],[Data_rozgrywki]])</f>
        <v>4</v>
      </c>
      <c r="O1691" s="4">
        <f>YEAR(rozgrywka[[#This Row],[Data_rozgrywki]])</f>
        <v>2021</v>
      </c>
    </row>
    <row r="1692" spans="1:15" x14ac:dyDescent="0.25">
      <c r="A1692">
        <v>1691</v>
      </c>
      <c r="B1692">
        <v>11</v>
      </c>
      <c r="C1692">
        <v>7</v>
      </c>
      <c r="D1692" s="1">
        <v>44295</v>
      </c>
      <c r="E1692">
        <v>27.29</v>
      </c>
      <c r="F1692" t="str">
        <f>VLOOKUP(rozgrywka[[#This Row],[ID_gracza]],gracz[],2,FALSE)</f>
        <v>PolskaGurom</v>
      </c>
      <c r="G1692" s="1">
        <f>VLOOKUP(rozgrywka[[#This Row],[ID_gracza]],gracz[],3,FALSE)</f>
        <v>44258</v>
      </c>
      <c r="H1692" t="str">
        <f>VLOOKUP(rozgrywka[[#This Row],[ID_gracza]],gracz[],4,FALSE)</f>
        <v>Polska</v>
      </c>
      <c r="I1692" t="str">
        <f>VLOOKUP(rozgrywka[[#This Row],[ID_mapy]],mapa[],2,FALSE)</f>
        <v>Rajec</v>
      </c>
      <c r="J1692" t="str">
        <f>VLOOKUP(rozgrywka[[#This Row],[ID_mapy]],mapa[],3,FALSE)</f>
        <v>Światełko</v>
      </c>
      <c r="K1692">
        <f>VLOOKUP(rozgrywka[[#This Row],[ID_mapy]],mapa[],4,FALSE)</f>
        <v>4</v>
      </c>
      <c r="L1692">
        <f>VLOOKUP(rozgrywka[[#This Row],[ID_mapy]],mapa[],5,FALSE)</f>
        <v>120</v>
      </c>
      <c r="M1692">
        <f>VLOOKUP(rozgrywka[[#This Row],[ID_mapy]],mapa[],6,FALSE)</f>
        <v>900</v>
      </c>
      <c r="N1692" s="4">
        <f>MONTH(rozgrywka[[#This Row],[Data_rozgrywki]])</f>
        <v>4</v>
      </c>
      <c r="O1692" s="4">
        <f>YEAR(rozgrywka[[#This Row],[Data_rozgrywki]])</f>
        <v>2021</v>
      </c>
    </row>
    <row r="1693" spans="1:15" x14ac:dyDescent="0.25">
      <c r="A1693">
        <v>1692</v>
      </c>
      <c r="B1693">
        <v>11</v>
      </c>
      <c r="C1693">
        <v>7</v>
      </c>
      <c r="D1693" s="1">
        <v>44295</v>
      </c>
      <c r="E1693">
        <v>37.92</v>
      </c>
      <c r="F1693" t="str">
        <f>VLOOKUP(rozgrywka[[#This Row],[ID_gracza]],gracz[],2,FALSE)</f>
        <v>PolskaGurom</v>
      </c>
      <c r="G1693" s="1">
        <f>VLOOKUP(rozgrywka[[#This Row],[ID_gracza]],gracz[],3,FALSE)</f>
        <v>44258</v>
      </c>
      <c r="H1693" t="str">
        <f>VLOOKUP(rozgrywka[[#This Row],[ID_gracza]],gracz[],4,FALSE)</f>
        <v>Polska</v>
      </c>
      <c r="I1693" t="str">
        <f>VLOOKUP(rozgrywka[[#This Row],[ID_mapy]],mapa[],2,FALSE)</f>
        <v>Rajec</v>
      </c>
      <c r="J1693" t="str">
        <f>VLOOKUP(rozgrywka[[#This Row],[ID_mapy]],mapa[],3,FALSE)</f>
        <v>Światełko</v>
      </c>
      <c r="K1693">
        <f>VLOOKUP(rozgrywka[[#This Row],[ID_mapy]],mapa[],4,FALSE)</f>
        <v>4</v>
      </c>
      <c r="L1693">
        <f>VLOOKUP(rozgrywka[[#This Row],[ID_mapy]],mapa[],5,FALSE)</f>
        <v>120</v>
      </c>
      <c r="M1693">
        <f>VLOOKUP(rozgrywka[[#This Row],[ID_mapy]],mapa[],6,FALSE)</f>
        <v>900</v>
      </c>
      <c r="N1693" s="4">
        <f>MONTH(rozgrywka[[#This Row],[Data_rozgrywki]])</f>
        <v>4</v>
      </c>
      <c r="O1693" s="4">
        <f>YEAR(rozgrywka[[#This Row],[Data_rozgrywki]])</f>
        <v>2021</v>
      </c>
    </row>
    <row r="1694" spans="1:15" x14ac:dyDescent="0.25">
      <c r="A1694">
        <v>1693</v>
      </c>
      <c r="B1694">
        <v>11</v>
      </c>
      <c r="C1694">
        <v>7</v>
      </c>
      <c r="D1694" s="1">
        <v>44295</v>
      </c>
      <c r="E1694">
        <v>40.299999999999997</v>
      </c>
      <c r="F1694" t="str">
        <f>VLOOKUP(rozgrywka[[#This Row],[ID_gracza]],gracz[],2,FALSE)</f>
        <v>PolskaGurom</v>
      </c>
      <c r="G1694" s="1">
        <f>VLOOKUP(rozgrywka[[#This Row],[ID_gracza]],gracz[],3,FALSE)</f>
        <v>44258</v>
      </c>
      <c r="H1694" t="str">
        <f>VLOOKUP(rozgrywka[[#This Row],[ID_gracza]],gracz[],4,FALSE)</f>
        <v>Polska</v>
      </c>
      <c r="I1694" t="str">
        <f>VLOOKUP(rozgrywka[[#This Row],[ID_mapy]],mapa[],2,FALSE)</f>
        <v>Rajec</v>
      </c>
      <c r="J1694" t="str">
        <f>VLOOKUP(rozgrywka[[#This Row],[ID_mapy]],mapa[],3,FALSE)</f>
        <v>Światełko</v>
      </c>
      <c r="K1694">
        <f>VLOOKUP(rozgrywka[[#This Row],[ID_mapy]],mapa[],4,FALSE)</f>
        <v>4</v>
      </c>
      <c r="L1694">
        <f>VLOOKUP(rozgrywka[[#This Row],[ID_mapy]],mapa[],5,FALSE)</f>
        <v>120</v>
      </c>
      <c r="M1694">
        <f>VLOOKUP(rozgrywka[[#This Row],[ID_mapy]],mapa[],6,FALSE)</f>
        <v>900</v>
      </c>
      <c r="N1694" s="4">
        <f>MONTH(rozgrywka[[#This Row],[Data_rozgrywki]])</f>
        <v>4</v>
      </c>
      <c r="O1694" s="4">
        <f>YEAR(rozgrywka[[#This Row],[Data_rozgrywki]])</f>
        <v>2021</v>
      </c>
    </row>
    <row r="1695" spans="1:15" x14ac:dyDescent="0.25">
      <c r="A1695">
        <v>1694</v>
      </c>
      <c r="B1695">
        <v>11</v>
      </c>
      <c r="C1695">
        <v>7</v>
      </c>
      <c r="D1695" s="1">
        <v>44295</v>
      </c>
      <c r="E1695">
        <v>39.21</v>
      </c>
      <c r="F1695" t="str">
        <f>VLOOKUP(rozgrywka[[#This Row],[ID_gracza]],gracz[],2,FALSE)</f>
        <v>PolskaGurom</v>
      </c>
      <c r="G1695" s="1">
        <f>VLOOKUP(rozgrywka[[#This Row],[ID_gracza]],gracz[],3,FALSE)</f>
        <v>44258</v>
      </c>
      <c r="H1695" t="str">
        <f>VLOOKUP(rozgrywka[[#This Row],[ID_gracza]],gracz[],4,FALSE)</f>
        <v>Polska</v>
      </c>
      <c r="I1695" t="str">
        <f>VLOOKUP(rozgrywka[[#This Row],[ID_mapy]],mapa[],2,FALSE)</f>
        <v>Rajec</v>
      </c>
      <c r="J1695" t="str">
        <f>VLOOKUP(rozgrywka[[#This Row],[ID_mapy]],mapa[],3,FALSE)</f>
        <v>Światełko</v>
      </c>
      <c r="K1695">
        <f>VLOOKUP(rozgrywka[[#This Row],[ID_mapy]],mapa[],4,FALSE)</f>
        <v>4</v>
      </c>
      <c r="L1695">
        <f>VLOOKUP(rozgrywka[[#This Row],[ID_mapy]],mapa[],5,FALSE)</f>
        <v>120</v>
      </c>
      <c r="M1695">
        <f>VLOOKUP(rozgrywka[[#This Row],[ID_mapy]],mapa[],6,FALSE)</f>
        <v>900</v>
      </c>
      <c r="N1695" s="4">
        <f>MONTH(rozgrywka[[#This Row],[Data_rozgrywki]])</f>
        <v>4</v>
      </c>
      <c r="O1695" s="4">
        <f>YEAR(rozgrywka[[#This Row],[Data_rozgrywki]])</f>
        <v>2021</v>
      </c>
    </row>
    <row r="1696" spans="1:15" x14ac:dyDescent="0.25">
      <c r="A1696">
        <v>1695</v>
      </c>
      <c r="B1696">
        <v>11</v>
      </c>
      <c r="C1696">
        <v>7</v>
      </c>
      <c r="D1696" s="1">
        <v>44295</v>
      </c>
      <c r="E1696">
        <v>56.72</v>
      </c>
      <c r="F1696" t="str">
        <f>VLOOKUP(rozgrywka[[#This Row],[ID_gracza]],gracz[],2,FALSE)</f>
        <v>PolskaGurom</v>
      </c>
      <c r="G1696" s="1">
        <f>VLOOKUP(rozgrywka[[#This Row],[ID_gracza]],gracz[],3,FALSE)</f>
        <v>44258</v>
      </c>
      <c r="H1696" t="str">
        <f>VLOOKUP(rozgrywka[[#This Row],[ID_gracza]],gracz[],4,FALSE)</f>
        <v>Polska</v>
      </c>
      <c r="I1696" t="str">
        <f>VLOOKUP(rozgrywka[[#This Row],[ID_mapy]],mapa[],2,FALSE)</f>
        <v>Rajec</v>
      </c>
      <c r="J1696" t="str">
        <f>VLOOKUP(rozgrywka[[#This Row],[ID_mapy]],mapa[],3,FALSE)</f>
        <v>Światełko</v>
      </c>
      <c r="K1696">
        <f>VLOOKUP(rozgrywka[[#This Row],[ID_mapy]],mapa[],4,FALSE)</f>
        <v>4</v>
      </c>
      <c r="L1696">
        <f>VLOOKUP(rozgrywka[[#This Row],[ID_mapy]],mapa[],5,FALSE)</f>
        <v>120</v>
      </c>
      <c r="M1696">
        <f>VLOOKUP(rozgrywka[[#This Row],[ID_mapy]],mapa[],6,FALSE)</f>
        <v>900</v>
      </c>
      <c r="N1696" s="4">
        <f>MONTH(rozgrywka[[#This Row],[Data_rozgrywki]])</f>
        <v>4</v>
      </c>
      <c r="O1696" s="4">
        <f>YEAR(rozgrywka[[#This Row],[Data_rozgrywki]])</f>
        <v>2021</v>
      </c>
    </row>
    <row r="1697" spans="1:15" x14ac:dyDescent="0.25">
      <c r="A1697">
        <v>1696</v>
      </c>
      <c r="B1697">
        <v>11</v>
      </c>
      <c r="C1697">
        <v>7</v>
      </c>
      <c r="D1697" s="1">
        <v>44295</v>
      </c>
      <c r="E1697">
        <v>71.150000000000006</v>
      </c>
      <c r="F1697" t="str">
        <f>VLOOKUP(rozgrywka[[#This Row],[ID_gracza]],gracz[],2,FALSE)</f>
        <v>PolskaGurom</v>
      </c>
      <c r="G1697" s="1">
        <f>VLOOKUP(rozgrywka[[#This Row],[ID_gracza]],gracz[],3,FALSE)</f>
        <v>44258</v>
      </c>
      <c r="H1697" t="str">
        <f>VLOOKUP(rozgrywka[[#This Row],[ID_gracza]],gracz[],4,FALSE)</f>
        <v>Polska</v>
      </c>
      <c r="I1697" t="str">
        <f>VLOOKUP(rozgrywka[[#This Row],[ID_mapy]],mapa[],2,FALSE)</f>
        <v>Rajec</v>
      </c>
      <c r="J1697" t="str">
        <f>VLOOKUP(rozgrywka[[#This Row],[ID_mapy]],mapa[],3,FALSE)</f>
        <v>Światełko</v>
      </c>
      <c r="K1697">
        <f>VLOOKUP(rozgrywka[[#This Row],[ID_mapy]],mapa[],4,FALSE)</f>
        <v>4</v>
      </c>
      <c r="L1697">
        <f>VLOOKUP(rozgrywka[[#This Row],[ID_mapy]],mapa[],5,FALSE)</f>
        <v>120</v>
      </c>
      <c r="M1697">
        <f>VLOOKUP(rozgrywka[[#This Row],[ID_mapy]],mapa[],6,FALSE)</f>
        <v>900</v>
      </c>
      <c r="N1697" s="4">
        <f>MONTH(rozgrywka[[#This Row],[Data_rozgrywki]])</f>
        <v>4</v>
      </c>
      <c r="O1697" s="4">
        <f>YEAR(rozgrywka[[#This Row],[Data_rozgrywki]])</f>
        <v>2021</v>
      </c>
    </row>
    <row r="1698" spans="1:15" x14ac:dyDescent="0.25">
      <c r="A1698">
        <v>1697</v>
      </c>
      <c r="B1698">
        <v>11</v>
      </c>
      <c r="C1698">
        <v>7</v>
      </c>
      <c r="D1698" s="1">
        <v>44295</v>
      </c>
      <c r="E1698">
        <v>86.69</v>
      </c>
      <c r="F1698" t="str">
        <f>VLOOKUP(rozgrywka[[#This Row],[ID_gracza]],gracz[],2,FALSE)</f>
        <v>PolskaGurom</v>
      </c>
      <c r="G1698" s="1">
        <f>VLOOKUP(rozgrywka[[#This Row],[ID_gracza]],gracz[],3,FALSE)</f>
        <v>44258</v>
      </c>
      <c r="H1698" t="str">
        <f>VLOOKUP(rozgrywka[[#This Row],[ID_gracza]],gracz[],4,FALSE)</f>
        <v>Polska</v>
      </c>
      <c r="I1698" t="str">
        <f>VLOOKUP(rozgrywka[[#This Row],[ID_mapy]],mapa[],2,FALSE)</f>
        <v>Rajec</v>
      </c>
      <c r="J1698" t="str">
        <f>VLOOKUP(rozgrywka[[#This Row],[ID_mapy]],mapa[],3,FALSE)</f>
        <v>Światełko</v>
      </c>
      <c r="K1698">
        <f>VLOOKUP(rozgrywka[[#This Row],[ID_mapy]],mapa[],4,FALSE)</f>
        <v>4</v>
      </c>
      <c r="L1698">
        <f>VLOOKUP(rozgrywka[[#This Row],[ID_mapy]],mapa[],5,FALSE)</f>
        <v>120</v>
      </c>
      <c r="M1698">
        <f>VLOOKUP(rozgrywka[[#This Row],[ID_mapy]],mapa[],6,FALSE)</f>
        <v>900</v>
      </c>
      <c r="N1698" s="4">
        <f>MONTH(rozgrywka[[#This Row],[Data_rozgrywki]])</f>
        <v>4</v>
      </c>
      <c r="O1698" s="4">
        <f>YEAR(rozgrywka[[#This Row],[Data_rozgrywki]])</f>
        <v>2021</v>
      </c>
    </row>
    <row r="1699" spans="1:15" x14ac:dyDescent="0.25">
      <c r="A1699">
        <v>1698</v>
      </c>
      <c r="B1699">
        <v>11</v>
      </c>
      <c r="C1699">
        <v>7</v>
      </c>
      <c r="D1699" s="1">
        <v>44295</v>
      </c>
      <c r="E1699">
        <v>63.39</v>
      </c>
      <c r="F1699" t="str">
        <f>VLOOKUP(rozgrywka[[#This Row],[ID_gracza]],gracz[],2,FALSE)</f>
        <v>PolskaGurom</v>
      </c>
      <c r="G1699" s="1">
        <f>VLOOKUP(rozgrywka[[#This Row],[ID_gracza]],gracz[],3,FALSE)</f>
        <v>44258</v>
      </c>
      <c r="H1699" t="str">
        <f>VLOOKUP(rozgrywka[[#This Row],[ID_gracza]],gracz[],4,FALSE)</f>
        <v>Polska</v>
      </c>
      <c r="I1699" t="str">
        <f>VLOOKUP(rozgrywka[[#This Row],[ID_mapy]],mapa[],2,FALSE)</f>
        <v>Rajec</v>
      </c>
      <c r="J1699" t="str">
        <f>VLOOKUP(rozgrywka[[#This Row],[ID_mapy]],mapa[],3,FALSE)</f>
        <v>Światełko</v>
      </c>
      <c r="K1699">
        <f>VLOOKUP(rozgrywka[[#This Row],[ID_mapy]],mapa[],4,FALSE)</f>
        <v>4</v>
      </c>
      <c r="L1699">
        <f>VLOOKUP(rozgrywka[[#This Row],[ID_mapy]],mapa[],5,FALSE)</f>
        <v>120</v>
      </c>
      <c r="M1699">
        <f>VLOOKUP(rozgrywka[[#This Row],[ID_mapy]],mapa[],6,FALSE)</f>
        <v>900</v>
      </c>
      <c r="N1699" s="4">
        <f>MONTH(rozgrywka[[#This Row],[Data_rozgrywki]])</f>
        <v>4</v>
      </c>
      <c r="O1699" s="4">
        <f>YEAR(rozgrywka[[#This Row],[Data_rozgrywki]])</f>
        <v>2021</v>
      </c>
    </row>
    <row r="1700" spans="1:15" x14ac:dyDescent="0.25">
      <c r="A1700">
        <v>1699</v>
      </c>
      <c r="B1700">
        <v>11</v>
      </c>
      <c r="C1700">
        <v>8</v>
      </c>
      <c r="D1700" s="1">
        <v>44295</v>
      </c>
      <c r="E1700">
        <v>15.11</v>
      </c>
      <c r="F1700" t="str">
        <f>VLOOKUP(rozgrywka[[#This Row],[ID_gracza]],gracz[],2,FALSE)</f>
        <v>PolskaGurom</v>
      </c>
      <c r="G1700" s="1">
        <f>VLOOKUP(rozgrywka[[#This Row],[ID_gracza]],gracz[],3,FALSE)</f>
        <v>44258</v>
      </c>
      <c r="H1700" t="str">
        <f>VLOOKUP(rozgrywka[[#This Row],[ID_gracza]],gracz[],4,FALSE)</f>
        <v>Polska</v>
      </c>
      <c r="I1700" t="str">
        <f>VLOOKUP(rozgrywka[[#This Row],[ID_mapy]],mapa[],2,FALSE)</f>
        <v>Tofik Lis</v>
      </c>
      <c r="J1700" t="str">
        <f>VLOOKUP(rozgrywka[[#This Row],[ID_mapy]],mapa[],3,FALSE)</f>
        <v>MEGALOMAŁA</v>
      </c>
      <c r="K1700">
        <f>VLOOKUP(rozgrywka[[#This Row],[ID_mapy]],mapa[],4,FALSE)</f>
        <v>7</v>
      </c>
      <c r="L1700">
        <f>VLOOKUP(rozgrywka[[#This Row],[ID_mapy]],mapa[],5,FALSE)</f>
        <v>240</v>
      </c>
      <c r="M1700">
        <f>VLOOKUP(rozgrywka[[#This Row],[ID_mapy]],mapa[],6,FALSE)</f>
        <v>1500</v>
      </c>
      <c r="N1700" s="4">
        <f>MONTH(rozgrywka[[#This Row],[Data_rozgrywki]])</f>
        <v>4</v>
      </c>
      <c r="O1700" s="4">
        <f>YEAR(rozgrywka[[#This Row],[Data_rozgrywki]])</f>
        <v>2021</v>
      </c>
    </row>
    <row r="1701" spans="1:15" x14ac:dyDescent="0.25">
      <c r="A1701">
        <v>1700</v>
      </c>
      <c r="B1701">
        <v>2</v>
      </c>
      <c r="C1701">
        <v>3</v>
      </c>
      <c r="D1701" s="1">
        <v>44297</v>
      </c>
      <c r="E1701">
        <v>81.14</v>
      </c>
      <c r="F1701" t="str">
        <f>VLOOKUP(rozgrywka[[#This Row],[ID_gracza]],gracz[],2,FALSE)</f>
        <v>RytmiĹ</v>
      </c>
      <c r="G1701" s="1">
        <f>VLOOKUP(rozgrywka[[#This Row],[ID_gracza]],gracz[],3,FALSE)</f>
        <v>44278</v>
      </c>
      <c r="H1701" t="str">
        <f>VLOOKUP(rozgrywka[[#This Row],[ID_gracza]],gracz[],4,FALSE)</f>
        <v>Polska</v>
      </c>
      <c r="I1701" t="str">
        <f>VLOOKUP(rozgrywka[[#This Row],[ID_mapy]],mapa[],2,FALSE)</f>
        <v>Kuba Omsiak</v>
      </c>
      <c r="J1701" t="str">
        <f>VLOOKUP(rozgrywka[[#This Row],[ID_mapy]],mapa[],3,FALSE)</f>
        <v>Moja Miłość</v>
      </c>
      <c r="K1701">
        <f>VLOOKUP(rozgrywka[[#This Row],[ID_mapy]],mapa[],4,FALSE)</f>
        <v>5</v>
      </c>
      <c r="L1701">
        <f>VLOOKUP(rozgrywka[[#This Row],[ID_mapy]],mapa[],5,FALSE)</f>
        <v>128</v>
      </c>
      <c r="M1701">
        <f>VLOOKUP(rozgrywka[[#This Row],[ID_mapy]],mapa[],6,FALSE)</f>
        <v>1000</v>
      </c>
      <c r="N1701" s="4">
        <f>MONTH(rozgrywka[[#This Row],[Data_rozgrywki]])</f>
        <v>4</v>
      </c>
      <c r="O1701" s="4">
        <f>YEAR(rozgrywka[[#This Row],[Data_rozgrywki]])</f>
        <v>2021</v>
      </c>
    </row>
    <row r="1702" spans="1:15" x14ac:dyDescent="0.25">
      <c r="A1702">
        <v>1701</v>
      </c>
      <c r="B1702">
        <v>11</v>
      </c>
      <c r="C1702">
        <v>8</v>
      </c>
      <c r="D1702" s="1">
        <v>44298</v>
      </c>
      <c r="E1702">
        <v>18.649999999999999</v>
      </c>
      <c r="F1702" t="str">
        <f>VLOOKUP(rozgrywka[[#This Row],[ID_gracza]],gracz[],2,FALSE)</f>
        <v>PolskaGurom</v>
      </c>
      <c r="G1702" s="1">
        <f>VLOOKUP(rozgrywka[[#This Row],[ID_gracza]],gracz[],3,FALSE)</f>
        <v>44258</v>
      </c>
      <c r="H1702" t="str">
        <f>VLOOKUP(rozgrywka[[#This Row],[ID_gracza]],gracz[],4,FALSE)</f>
        <v>Polska</v>
      </c>
      <c r="I1702" t="str">
        <f>VLOOKUP(rozgrywka[[#This Row],[ID_mapy]],mapa[],2,FALSE)</f>
        <v>Tofik Lis</v>
      </c>
      <c r="J1702" t="str">
        <f>VLOOKUP(rozgrywka[[#This Row],[ID_mapy]],mapa[],3,FALSE)</f>
        <v>MEGALOMAŁA</v>
      </c>
      <c r="K1702">
        <f>VLOOKUP(rozgrywka[[#This Row],[ID_mapy]],mapa[],4,FALSE)</f>
        <v>7</v>
      </c>
      <c r="L1702">
        <f>VLOOKUP(rozgrywka[[#This Row],[ID_mapy]],mapa[],5,FALSE)</f>
        <v>240</v>
      </c>
      <c r="M1702">
        <f>VLOOKUP(rozgrywka[[#This Row],[ID_mapy]],mapa[],6,FALSE)</f>
        <v>1500</v>
      </c>
      <c r="N1702" s="4">
        <f>MONTH(rozgrywka[[#This Row],[Data_rozgrywki]])</f>
        <v>4</v>
      </c>
      <c r="O1702" s="4">
        <f>YEAR(rozgrywka[[#This Row],[Data_rozgrywki]])</f>
        <v>2021</v>
      </c>
    </row>
    <row r="1703" spans="1:15" x14ac:dyDescent="0.25">
      <c r="A1703">
        <v>1702</v>
      </c>
      <c r="B1703">
        <v>11</v>
      </c>
      <c r="C1703">
        <v>8</v>
      </c>
      <c r="D1703" s="1">
        <v>44298</v>
      </c>
      <c r="E1703">
        <v>35.369999999999997</v>
      </c>
      <c r="F1703" t="str">
        <f>VLOOKUP(rozgrywka[[#This Row],[ID_gracza]],gracz[],2,FALSE)</f>
        <v>PolskaGurom</v>
      </c>
      <c r="G1703" s="1">
        <f>VLOOKUP(rozgrywka[[#This Row],[ID_gracza]],gracz[],3,FALSE)</f>
        <v>44258</v>
      </c>
      <c r="H1703" t="str">
        <f>VLOOKUP(rozgrywka[[#This Row],[ID_gracza]],gracz[],4,FALSE)</f>
        <v>Polska</v>
      </c>
      <c r="I1703" t="str">
        <f>VLOOKUP(rozgrywka[[#This Row],[ID_mapy]],mapa[],2,FALSE)</f>
        <v>Tofik Lis</v>
      </c>
      <c r="J1703" t="str">
        <f>VLOOKUP(rozgrywka[[#This Row],[ID_mapy]],mapa[],3,FALSE)</f>
        <v>MEGALOMAŁA</v>
      </c>
      <c r="K1703">
        <f>VLOOKUP(rozgrywka[[#This Row],[ID_mapy]],mapa[],4,FALSE)</f>
        <v>7</v>
      </c>
      <c r="L1703">
        <f>VLOOKUP(rozgrywka[[#This Row],[ID_mapy]],mapa[],5,FALSE)</f>
        <v>240</v>
      </c>
      <c r="M1703">
        <f>VLOOKUP(rozgrywka[[#This Row],[ID_mapy]],mapa[],6,FALSE)</f>
        <v>1500</v>
      </c>
      <c r="N1703" s="4">
        <f>MONTH(rozgrywka[[#This Row],[Data_rozgrywki]])</f>
        <v>4</v>
      </c>
      <c r="O1703" s="4">
        <f>YEAR(rozgrywka[[#This Row],[Data_rozgrywki]])</f>
        <v>2021</v>
      </c>
    </row>
    <row r="1704" spans="1:15" x14ac:dyDescent="0.25">
      <c r="A1704">
        <v>1703</v>
      </c>
      <c r="B1704">
        <v>11</v>
      </c>
      <c r="C1704">
        <v>8</v>
      </c>
      <c r="D1704" s="1">
        <v>44299</v>
      </c>
      <c r="E1704">
        <v>31.97</v>
      </c>
      <c r="F1704" t="str">
        <f>VLOOKUP(rozgrywka[[#This Row],[ID_gracza]],gracz[],2,FALSE)</f>
        <v>PolskaGurom</v>
      </c>
      <c r="G1704" s="1">
        <f>VLOOKUP(rozgrywka[[#This Row],[ID_gracza]],gracz[],3,FALSE)</f>
        <v>44258</v>
      </c>
      <c r="H1704" t="str">
        <f>VLOOKUP(rozgrywka[[#This Row],[ID_gracza]],gracz[],4,FALSE)</f>
        <v>Polska</v>
      </c>
      <c r="I1704" t="str">
        <f>VLOOKUP(rozgrywka[[#This Row],[ID_mapy]],mapa[],2,FALSE)</f>
        <v>Tofik Lis</v>
      </c>
      <c r="J1704" t="str">
        <f>VLOOKUP(rozgrywka[[#This Row],[ID_mapy]],mapa[],3,FALSE)</f>
        <v>MEGALOMAŁA</v>
      </c>
      <c r="K1704">
        <f>VLOOKUP(rozgrywka[[#This Row],[ID_mapy]],mapa[],4,FALSE)</f>
        <v>7</v>
      </c>
      <c r="L1704">
        <f>VLOOKUP(rozgrywka[[#This Row],[ID_mapy]],mapa[],5,FALSE)</f>
        <v>240</v>
      </c>
      <c r="M1704">
        <f>VLOOKUP(rozgrywka[[#This Row],[ID_mapy]],mapa[],6,FALSE)</f>
        <v>1500</v>
      </c>
      <c r="N1704" s="4">
        <f>MONTH(rozgrywka[[#This Row],[Data_rozgrywki]])</f>
        <v>4</v>
      </c>
      <c r="O1704" s="4">
        <f>YEAR(rozgrywka[[#This Row],[Data_rozgrywki]])</f>
        <v>2021</v>
      </c>
    </row>
    <row r="1705" spans="1:15" x14ac:dyDescent="0.25">
      <c r="A1705">
        <v>1704</v>
      </c>
      <c r="B1705">
        <v>11</v>
      </c>
      <c r="C1705">
        <v>8</v>
      </c>
      <c r="D1705" s="1">
        <v>44299</v>
      </c>
      <c r="E1705">
        <v>55.16</v>
      </c>
      <c r="F1705" t="str">
        <f>VLOOKUP(rozgrywka[[#This Row],[ID_gracza]],gracz[],2,FALSE)</f>
        <v>PolskaGurom</v>
      </c>
      <c r="G1705" s="1">
        <f>VLOOKUP(rozgrywka[[#This Row],[ID_gracza]],gracz[],3,FALSE)</f>
        <v>44258</v>
      </c>
      <c r="H1705" t="str">
        <f>VLOOKUP(rozgrywka[[#This Row],[ID_gracza]],gracz[],4,FALSE)</f>
        <v>Polska</v>
      </c>
      <c r="I1705" t="str">
        <f>VLOOKUP(rozgrywka[[#This Row],[ID_mapy]],mapa[],2,FALSE)</f>
        <v>Tofik Lis</v>
      </c>
      <c r="J1705" t="str">
        <f>VLOOKUP(rozgrywka[[#This Row],[ID_mapy]],mapa[],3,FALSE)</f>
        <v>MEGALOMAŁA</v>
      </c>
      <c r="K1705">
        <f>VLOOKUP(rozgrywka[[#This Row],[ID_mapy]],mapa[],4,FALSE)</f>
        <v>7</v>
      </c>
      <c r="L1705">
        <f>VLOOKUP(rozgrywka[[#This Row],[ID_mapy]],mapa[],5,FALSE)</f>
        <v>240</v>
      </c>
      <c r="M1705">
        <f>VLOOKUP(rozgrywka[[#This Row],[ID_mapy]],mapa[],6,FALSE)</f>
        <v>1500</v>
      </c>
      <c r="N1705" s="4">
        <f>MONTH(rozgrywka[[#This Row],[Data_rozgrywki]])</f>
        <v>4</v>
      </c>
      <c r="O1705" s="4">
        <f>YEAR(rozgrywka[[#This Row],[Data_rozgrywki]])</f>
        <v>2021</v>
      </c>
    </row>
    <row r="1706" spans="1:15" x14ac:dyDescent="0.25">
      <c r="A1706">
        <v>1705</v>
      </c>
      <c r="B1706">
        <v>11</v>
      </c>
      <c r="C1706">
        <v>8</v>
      </c>
      <c r="D1706" s="1">
        <v>44299</v>
      </c>
      <c r="E1706">
        <v>62.72</v>
      </c>
      <c r="F1706" t="str">
        <f>VLOOKUP(rozgrywka[[#This Row],[ID_gracza]],gracz[],2,FALSE)</f>
        <v>PolskaGurom</v>
      </c>
      <c r="G1706" s="1">
        <f>VLOOKUP(rozgrywka[[#This Row],[ID_gracza]],gracz[],3,FALSE)</f>
        <v>44258</v>
      </c>
      <c r="H1706" t="str">
        <f>VLOOKUP(rozgrywka[[#This Row],[ID_gracza]],gracz[],4,FALSE)</f>
        <v>Polska</v>
      </c>
      <c r="I1706" t="str">
        <f>VLOOKUP(rozgrywka[[#This Row],[ID_mapy]],mapa[],2,FALSE)</f>
        <v>Tofik Lis</v>
      </c>
      <c r="J1706" t="str">
        <f>VLOOKUP(rozgrywka[[#This Row],[ID_mapy]],mapa[],3,FALSE)</f>
        <v>MEGALOMAŁA</v>
      </c>
      <c r="K1706">
        <f>VLOOKUP(rozgrywka[[#This Row],[ID_mapy]],mapa[],4,FALSE)</f>
        <v>7</v>
      </c>
      <c r="L1706">
        <f>VLOOKUP(rozgrywka[[#This Row],[ID_mapy]],mapa[],5,FALSE)</f>
        <v>240</v>
      </c>
      <c r="M1706">
        <f>VLOOKUP(rozgrywka[[#This Row],[ID_mapy]],mapa[],6,FALSE)</f>
        <v>1500</v>
      </c>
      <c r="N1706" s="4">
        <f>MONTH(rozgrywka[[#This Row],[Data_rozgrywki]])</f>
        <v>4</v>
      </c>
      <c r="O1706" s="4">
        <f>YEAR(rozgrywka[[#This Row],[Data_rozgrywki]])</f>
        <v>2021</v>
      </c>
    </row>
    <row r="1707" spans="1:15" x14ac:dyDescent="0.25">
      <c r="A1707">
        <v>1706</v>
      </c>
      <c r="B1707">
        <v>11</v>
      </c>
      <c r="C1707">
        <v>8</v>
      </c>
      <c r="D1707" s="1">
        <v>44299</v>
      </c>
      <c r="E1707">
        <v>73.67</v>
      </c>
      <c r="F1707" t="str">
        <f>VLOOKUP(rozgrywka[[#This Row],[ID_gracza]],gracz[],2,FALSE)</f>
        <v>PolskaGurom</v>
      </c>
      <c r="G1707" s="1">
        <f>VLOOKUP(rozgrywka[[#This Row],[ID_gracza]],gracz[],3,FALSE)</f>
        <v>44258</v>
      </c>
      <c r="H1707" t="str">
        <f>VLOOKUP(rozgrywka[[#This Row],[ID_gracza]],gracz[],4,FALSE)</f>
        <v>Polska</v>
      </c>
      <c r="I1707" t="str">
        <f>VLOOKUP(rozgrywka[[#This Row],[ID_mapy]],mapa[],2,FALSE)</f>
        <v>Tofik Lis</v>
      </c>
      <c r="J1707" t="str">
        <f>VLOOKUP(rozgrywka[[#This Row],[ID_mapy]],mapa[],3,FALSE)</f>
        <v>MEGALOMAŁA</v>
      </c>
      <c r="K1707">
        <f>VLOOKUP(rozgrywka[[#This Row],[ID_mapy]],mapa[],4,FALSE)</f>
        <v>7</v>
      </c>
      <c r="L1707">
        <f>VLOOKUP(rozgrywka[[#This Row],[ID_mapy]],mapa[],5,FALSE)</f>
        <v>240</v>
      </c>
      <c r="M1707">
        <f>VLOOKUP(rozgrywka[[#This Row],[ID_mapy]],mapa[],6,FALSE)</f>
        <v>1500</v>
      </c>
      <c r="N1707" s="4">
        <f>MONTH(rozgrywka[[#This Row],[Data_rozgrywki]])</f>
        <v>4</v>
      </c>
      <c r="O1707" s="4">
        <f>YEAR(rozgrywka[[#This Row],[Data_rozgrywki]])</f>
        <v>2021</v>
      </c>
    </row>
    <row r="1708" spans="1:15" x14ac:dyDescent="0.25">
      <c r="A1708">
        <v>1707</v>
      </c>
      <c r="B1708">
        <v>2</v>
      </c>
      <c r="C1708">
        <v>3</v>
      </c>
      <c r="D1708" s="1">
        <v>44300</v>
      </c>
      <c r="E1708">
        <v>61.24</v>
      </c>
      <c r="F1708" t="str">
        <f>VLOOKUP(rozgrywka[[#This Row],[ID_gracza]],gracz[],2,FALSE)</f>
        <v>RytmiĹ</v>
      </c>
      <c r="G1708" s="1">
        <f>VLOOKUP(rozgrywka[[#This Row],[ID_gracza]],gracz[],3,FALSE)</f>
        <v>44278</v>
      </c>
      <c r="H1708" t="str">
        <f>VLOOKUP(rozgrywka[[#This Row],[ID_gracza]],gracz[],4,FALSE)</f>
        <v>Polska</v>
      </c>
      <c r="I1708" t="str">
        <f>VLOOKUP(rozgrywka[[#This Row],[ID_mapy]],mapa[],2,FALSE)</f>
        <v>Kuba Omsiak</v>
      </c>
      <c r="J1708" t="str">
        <f>VLOOKUP(rozgrywka[[#This Row],[ID_mapy]],mapa[],3,FALSE)</f>
        <v>Moja Miłość</v>
      </c>
      <c r="K1708">
        <f>VLOOKUP(rozgrywka[[#This Row],[ID_mapy]],mapa[],4,FALSE)</f>
        <v>5</v>
      </c>
      <c r="L1708">
        <f>VLOOKUP(rozgrywka[[#This Row],[ID_mapy]],mapa[],5,FALSE)</f>
        <v>128</v>
      </c>
      <c r="M1708">
        <f>VLOOKUP(rozgrywka[[#This Row],[ID_mapy]],mapa[],6,FALSE)</f>
        <v>1000</v>
      </c>
      <c r="N1708" s="4">
        <f>MONTH(rozgrywka[[#This Row],[Data_rozgrywki]])</f>
        <v>4</v>
      </c>
      <c r="O1708" s="4">
        <f>YEAR(rozgrywka[[#This Row],[Data_rozgrywki]])</f>
        <v>2021</v>
      </c>
    </row>
    <row r="1709" spans="1:15" x14ac:dyDescent="0.25">
      <c r="A1709">
        <v>1708</v>
      </c>
      <c r="B1709">
        <v>2</v>
      </c>
      <c r="C1709">
        <v>4</v>
      </c>
      <c r="D1709" s="1">
        <v>44300</v>
      </c>
      <c r="E1709">
        <v>19.350000000000001</v>
      </c>
      <c r="F1709" t="str">
        <f>VLOOKUP(rozgrywka[[#This Row],[ID_gracza]],gracz[],2,FALSE)</f>
        <v>RytmiĹ</v>
      </c>
      <c r="G1709" s="1">
        <f>VLOOKUP(rozgrywka[[#This Row],[ID_gracza]],gracz[],3,FALSE)</f>
        <v>44278</v>
      </c>
      <c r="H1709" t="str">
        <f>VLOOKUP(rozgrywka[[#This Row],[ID_gracza]],gracz[],4,FALSE)</f>
        <v>Polska</v>
      </c>
      <c r="I1709" t="str">
        <f>VLOOKUP(rozgrywka[[#This Row],[ID_mapy]],mapa[],2,FALSE)</f>
        <v>Pościgacze</v>
      </c>
      <c r="J1709" t="str">
        <f>VLOOKUP(rozgrywka[[#This Row],[ID_mapy]],mapa[],3,FALSE)</f>
        <v>Zgubiłem się</v>
      </c>
      <c r="K1709">
        <f>VLOOKUP(rozgrywka[[#This Row],[ID_mapy]],mapa[],4,FALSE)</f>
        <v>6</v>
      </c>
      <c r="L1709">
        <f>VLOOKUP(rozgrywka[[#This Row],[ID_mapy]],mapa[],5,FALSE)</f>
        <v>170</v>
      </c>
      <c r="M1709">
        <f>VLOOKUP(rozgrywka[[#This Row],[ID_mapy]],mapa[],6,FALSE)</f>
        <v>1200</v>
      </c>
      <c r="N1709" s="4">
        <f>MONTH(rozgrywka[[#This Row],[Data_rozgrywki]])</f>
        <v>4</v>
      </c>
      <c r="O1709" s="4">
        <f>YEAR(rozgrywka[[#This Row],[Data_rozgrywki]])</f>
        <v>2021</v>
      </c>
    </row>
    <row r="1710" spans="1:15" x14ac:dyDescent="0.25">
      <c r="A1710">
        <v>1709</v>
      </c>
      <c r="B1710">
        <v>2</v>
      </c>
      <c r="C1710">
        <v>4</v>
      </c>
      <c r="D1710" s="1">
        <v>44300</v>
      </c>
      <c r="E1710">
        <v>20.329999999999998</v>
      </c>
      <c r="F1710" t="str">
        <f>VLOOKUP(rozgrywka[[#This Row],[ID_gracza]],gracz[],2,FALSE)</f>
        <v>RytmiĹ</v>
      </c>
      <c r="G1710" s="1">
        <f>VLOOKUP(rozgrywka[[#This Row],[ID_gracza]],gracz[],3,FALSE)</f>
        <v>44278</v>
      </c>
      <c r="H1710" t="str">
        <f>VLOOKUP(rozgrywka[[#This Row],[ID_gracza]],gracz[],4,FALSE)</f>
        <v>Polska</v>
      </c>
      <c r="I1710" t="str">
        <f>VLOOKUP(rozgrywka[[#This Row],[ID_mapy]],mapa[],2,FALSE)</f>
        <v>Pościgacze</v>
      </c>
      <c r="J1710" t="str">
        <f>VLOOKUP(rozgrywka[[#This Row],[ID_mapy]],mapa[],3,FALSE)</f>
        <v>Zgubiłem się</v>
      </c>
      <c r="K1710">
        <f>VLOOKUP(rozgrywka[[#This Row],[ID_mapy]],mapa[],4,FALSE)</f>
        <v>6</v>
      </c>
      <c r="L1710">
        <f>VLOOKUP(rozgrywka[[#This Row],[ID_mapy]],mapa[],5,FALSE)</f>
        <v>170</v>
      </c>
      <c r="M1710">
        <f>VLOOKUP(rozgrywka[[#This Row],[ID_mapy]],mapa[],6,FALSE)</f>
        <v>1200</v>
      </c>
      <c r="N1710" s="4">
        <f>MONTH(rozgrywka[[#This Row],[Data_rozgrywki]])</f>
        <v>4</v>
      </c>
      <c r="O1710" s="4">
        <f>YEAR(rozgrywka[[#This Row],[Data_rozgrywki]])</f>
        <v>2021</v>
      </c>
    </row>
    <row r="1711" spans="1:15" x14ac:dyDescent="0.25">
      <c r="A1711">
        <v>1710</v>
      </c>
      <c r="B1711">
        <v>11</v>
      </c>
      <c r="C1711">
        <v>8</v>
      </c>
      <c r="D1711" s="1">
        <v>44302</v>
      </c>
      <c r="E1711">
        <v>59.11</v>
      </c>
      <c r="F1711" t="str">
        <f>VLOOKUP(rozgrywka[[#This Row],[ID_gracza]],gracz[],2,FALSE)</f>
        <v>PolskaGurom</v>
      </c>
      <c r="G1711" s="1">
        <f>VLOOKUP(rozgrywka[[#This Row],[ID_gracza]],gracz[],3,FALSE)</f>
        <v>44258</v>
      </c>
      <c r="H1711" t="str">
        <f>VLOOKUP(rozgrywka[[#This Row],[ID_gracza]],gracz[],4,FALSE)</f>
        <v>Polska</v>
      </c>
      <c r="I1711" t="str">
        <f>VLOOKUP(rozgrywka[[#This Row],[ID_mapy]],mapa[],2,FALSE)</f>
        <v>Tofik Lis</v>
      </c>
      <c r="J1711" t="str">
        <f>VLOOKUP(rozgrywka[[#This Row],[ID_mapy]],mapa[],3,FALSE)</f>
        <v>MEGALOMAŁA</v>
      </c>
      <c r="K1711">
        <f>VLOOKUP(rozgrywka[[#This Row],[ID_mapy]],mapa[],4,FALSE)</f>
        <v>7</v>
      </c>
      <c r="L1711">
        <f>VLOOKUP(rozgrywka[[#This Row],[ID_mapy]],mapa[],5,FALSE)</f>
        <v>240</v>
      </c>
      <c r="M1711">
        <f>VLOOKUP(rozgrywka[[#This Row],[ID_mapy]],mapa[],6,FALSE)</f>
        <v>1500</v>
      </c>
      <c r="N1711" s="4">
        <f>MONTH(rozgrywka[[#This Row],[Data_rozgrywki]])</f>
        <v>4</v>
      </c>
      <c r="O1711" s="4">
        <f>YEAR(rozgrywka[[#This Row],[Data_rozgrywki]])</f>
        <v>2021</v>
      </c>
    </row>
    <row r="1712" spans="1:15" x14ac:dyDescent="0.25">
      <c r="A1712">
        <v>1711</v>
      </c>
      <c r="B1712">
        <v>2</v>
      </c>
      <c r="C1712">
        <v>4</v>
      </c>
      <c r="D1712" s="1">
        <v>44303</v>
      </c>
      <c r="E1712">
        <v>28.04</v>
      </c>
      <c r="F1712" t="str">
        <f>VLOOKUP(rozgrywka[[#This Row],[ID_gracza]],gracz[],2,FALSE)</f>
        <v>RytmiĹ</v>
      </c>
      <c r="G1712" s="1">
        <f>VLOOKUP(rozgrywka[[#This Row],[ID_gracza]],gracz[],3,FALSE)</f>
        <v>44278</v>
      </c>
      <c r="H1712" t="str">
        <f>VLOOKUP(rozgrywka[[#This Row],[ID_gracza]],gracz[],4,FALSE)</f>
        <v>Polska</v>
      </c>
      <c r="I1712" t="str">
        <f>VLOOKUP(rozgrywka[[#This Row],[ID_mapy]],mapa[],2,FALSE)</f>
        <v>Pościgacze</v>
      </c>
      <c r="J1712" t="str">
        <f>VLOOKUP(rozgrywka[[#This Row],[ID_mapy]],mapa[],3,FALSE)</f>
        <v>Zgubiłem się</v>
      </c>
      <c r="K1712">
        <f>VLOOKUP(rozgrywka[[#This Row],[ID_mapy]],mapa[],4,FALSE)</f>
        <v>6</v>
      </c>
      <c r="L1712">
        <f>VLOOKUP(rozgrywka[[#This Row],[ID_mapy]],mapa[],5,FALSE)</f>
        <v>170</v>
      </c>
      <c r="M1712">
        <f>VLOOKUP(rozgrywka[[#This Row],[ID_mapy]],mapa[],6,FALSE)</f>
        <v>1200</v>
      </c>
      <c r="N1712" s="4">
        <f>MONTH(rozgrywka[[#This Row],[Data_rozgrywki]])</f>
        <v>4</v>
      </c>
      <c r="O1712" s="4">
        <f>YEAR(rozgrywka[[#This Row],[Data_rozgrywki]])</f>
        <v>2021</v>
      </c>
    </row>
    <row r="1713" spans="1:15" x14ac:dyDescent="0.25">
      <c r="A1713">
        <v>1712</v>
      </c>
      <c r="B1713">
        <v>2</v>
      </c>
      <c r="C1713">
        <v>4</v>
      </c>
      <c r="D1713" s="1">
        <v>44303</v>
      </c>
      <c r="E1713">
        <v>37.26</v>
      </c>
      <c r="F1713" t="str">
        <f>VLOOKUP(rozgrywka[[#This Row],[ID_gracza]],gracz[],2,FALSE)</f>
        <v>RytmiĹ</v>
      </c>
      <c r="G1713" s="1">
        <f>VLOOKUP(rozgrywka[[#This Row],[ID_gracza]],gracz[],3,FALSE)</f>
        <v>44278</v>
      </c>
      <c r="H1713" t="str">
        <f>VLOOKUP(rozgrywka[[#This Row],[ID_gracza]],gracz[],4,FALSE)</f>
        <v>Polska</v>
      </c>
      <c r="I1713" t="str">
        <f>VLOOKUP(rozgrywka[[#This Row],[ID_mapy]],mapa[],2,FALSE)</f>
        <v>Pościgacze</v>
      </c>
      <c r="J1713" t="str">
        <f>VLOOKUP(rozgrywka[[#This Row],[ID_mapy]],mapa[],3,FALSE)</f>
        <v>Zgubiłem się</v>
      </c>
      <c r="K1713">
        <f>VLOOKUP(rozgrywka[[#This Row],[ID_mapy]],mapa[],4,FALSE)</f>
        <v>6</v>
      </c>
      <c r="L1713">
        <f>VLOOKUP(rozgrywka[[#This Row],[ID_mapy]],mapa[],5,FALSE)</f>
        <v>170</v>
      </c>
      <c r="M1713">
        <f>VLOOKUP(rozgrywka[[#This Row],[ID_mapy]],mapa[],6,FALSE)</f>
        <v>1200</v>
      </c>
      <c r="N1713" s="4">
        <f>MONTH(rozgrywka[[#This Row],[Data_rozgrywki]])</f>
        <v>4</v>
      </c>
      <c r="O1713" s="4">
        <f>YEAR(rozgrywka[[#This Row],[Data_rozgrywki]])</f>
        <v>2021</v>
      </c>
    </row>
    <row r="1714" spans="1:15" x14ac:dyDescent="0.25">
      <c r="A1714">
        <v>1713</v>
      </c>
      <c r="B1714">
        <v>2</v>
      </c>
      <c r="C1714">
        <v>4</v>
      </c>
      <c r="D1714" s="1">
        <v>44303</v>
      </c>
      <c r="E1714">
        <v>48.72</v>
      </c>
      <c r="F1714" t="str">
        <f>VLOOKUP(rozgrywka[[#This Row],[ID_gracza]],gracz[],2,FALSE)</f>
        <v>RytmiĹ</v>
      </c>
      <c r="G1714" s="1">
        <f>VLOOKUP(rozgrywka[[#This Row],[ID_gracza]],gracz[],3,FALSE)</f>
        <v>44278</v>
      </c>
      <c r="H1714" t="str">
        <f>VLOOKUP(rozgrywka[[#This Row],[ID_gracza]],gracz[],4,FALSE)</f>
        <v>Polska</v>
      </c>
      <c r="I1714" t="str">
        <f>VLOOKUP(rozgrywka[[#This Row],[ID_mapy]],mapa[],2,FALSE)</f>
        <v>Pościgacze</v>
      </c>
      <c r="J1714" t="str">
        <f>VLOOKUP(rozgrywka[[#This Row],[ID_mapy]],mapa[],3,FALSE)</f>
        <v>Zgubiłem się</v>
      </c>
      <c r="K1714">
        <f>VLOOKUP(rozgrywka[[#This Row],[ID_mapy]],mapa[],4,FALSE)</f>
        <v>6</v>
      </c>
      <c r="L1714">
        <f>VLOOKUP(rozgrywka[[#This Row],[ID_mapy]],mapa[],5,FALSE)</f>
        <v>170</v>
      </c>
      <c r="M1714">
        <f>VLOOKUP(rozgrywka[[#This Row],[ID_mapy]],mapa[],6,FALSE)</f>
        <v>1200</v>
      </c>
      <c r="N1714" s="4">
        <f>MONTH(rozgrywka[[#This Row],[Data_rozgrywki]])</f>
        <v>4</v>
      </c>
      <c r="O1714" s="4">
        <f>YEAR(rozgrywka[[#This Row],[Data_rozgrywki]])</f>
        <v>2021</v>
      </c>
    </row>
    <row r="1715" spans="1:15" x14ac:dyDescent="0.25">
      <c r="A1715">
        <v>1714</v>
      </c>
      <c r="B1715">
        <v>2</v>
      </c>
      <c r="C1715">
        <v>4</v>
      </c>
      <c r="D1715" s="1">
        <v>44303</v>
      </c>
      <c r="E1715">
        <v>57.25</v>
      </c>
      <c r="F1715" t="str">
        <f>VLOOKUP(rozgrywka[[#This Row],[ID_gracza]],gracz[],2,FALSE)</f>
        <v>RytmiĹ</v>
      </c>
      <c r="G1715" s="1">
        <f>VLOOKUP(rozgrywka[[#This Row],[ID_gracza]],gracz[],3,FALSE)</f>
        <v>44278</v>
      </c>
      <c r="H1715" t="str">
        <f>VLOOKUP(rozgrywka[[#This Row],[ID_gracza]],gracz[],4,FALSE)</f>
        <v>Polska</v>
      </c>
      <c r="I1715" t="str">
        <f>VLOOKUP(rozgrywka[[#This Row],[ID_mapy]],mapa[],2,FALSE)</f>
        <v>Pościgacze</v>
      </c>
      <c r="J1715" t="str">
        <f>VLOOKUP(rozgrywka[[#This Row],[ID_mapy]],mapa[],3,FALSE)</f>
        <v>Zgubiłem się</v>
      </c>
      <c r="K1715">
        <f>VLOOKUP(rozgrywka[[#This Row],[ID_mapy]],mapa[],4,FALSE)</f>
        <v>6</v>
      </c>
      <c r="L1715">
        <f>VLOOKUP(rozgrywka[[#This Row],[ID_mapy]],mapa[],5,FALSE)</f>
        <v>170</v>
      </c>
      <c r="M1715">
        <f>VLOOKUP(rozgrywka[[#This Row],[ID_mapy]],mapa[],6,FALSE)</f>
        <v>1200</v>
      </c>
      <c r="N1715" s="4">
        <f>MONTH(rozgrywka[[#This Row],[Data_rozgrywki]])</f>
        <v>4</v>
      </c>
      <c r="O1715" s="4">
        <f>YEAR(rozgrywka[[#This Row],[Data_rozgrywki]])</f>
        <v>2021</v>
      </c>
    </row>
    <row r="1716" spans="1:15" x14ac:dyDescent="0.25">
      <c r="A1716">
        <v>1715</v>
      </c>
      <c r="B1716">
        <v>2</v>
      </c>
      <c r="C1716">
        <v>4</v>
      </c>
      <c r="D1716" s="1">
        <v>44303</v>
      </c>
      <c r="E1716">
        <v>52.76</v>
      </c>
      <c r="F1716" t="str">
        <f>VLOOKUP(rozgrywka[[#This Row],[ID_gracza]],gracz[],2,FALSE)</f>
        <v>RytmiĹ</v>
      </c>
      <c r="G1716" s="1">
        <f>VLOOKUP(rozgrywka[[#This Row],[ID_gracza]],gracz[],3,FALSE)</f>
        <v>44278</v>
      </c>
      <c r="H1716" t="str">
        <f>VLOOKUP(rozgrywka[[#This Row],[ID_gracza]],gracz[],4,FALSE)</f>
        <v>Polska</v>
      </c>
      <c r="I1716" t="str">
        <f>VLOOKUP(rozgrywka[[#This Row],[ID_mapy]],mapa[],2,FALSE)</f>
        <v>Pościgacze</v>
      </c>
      <c r="J1716" t="str">
        <f>VLOOKUP(rozgrywka[[#This Row],[ID_mapy]],mapa[],3,FALSE)</f>
        <v>Zgubiłem się</v>
      </c>
      <c r="K1716">
        <f>VLOOKUP(rozgrywka[[#This Row],[ID_mapy]],mapa[],4,FALSE)</f>
        <v>6</v>
      </c>
      <c r="L1716">
        <f>VLOOKUP(rozgrywka[[#This Row],[ID_mapy]],mapa[],5,FALSE)</f>
        <v>170</v>
      </c>
      <c r="M1716">
        <f>VLOOKUP(rozgrywka[[#This Row],[ID_mapy]],mapa[],6,FALSE)</f>
        <v>1200</v>
      </c>
      <c r="N1716" s="4">
        <f>MONTH(rozgrywka[[#This Row],[Data_rozgrywki]])</f>
        <v>4</v>
      </c>
      <c r="O1716" s="4">
        <f>YEAR(rozgrywka[[#This Row],[Data_rozgrywki]])</f>
        <v>2021</v>
      </c>
    </row>
    <row r="1717" spans="1:15" x14ac:dyDescent="0.25">
      <c r="A1717">
        <v>1716</v>
      </c>
      <c r="B1717">
        <v>2</v>
      </c>
      <c r="C1717">
        <v>4</v>
      </c>
      <c r="D1717" s="1">
        <v>44303</v>
      </c>
      <c r="E1717">
        <v>76.209999999999994</v>
      </c>
      <c r="F1717" t="str">
        <f>VLOOKUP(rozgrywka[[#This Row],[ID_gracza]],gracz[],2,FALSE)</f>
        <v>RytmiĹ</v>
      </c>
      <c r="G1717" s="1">
        <f>VLOOKUP(rozgrywka[[#This Row],[ID_gracza]],gracz[],3,FALSE)</f>
        <v>44278</v>
      </c>
      <c r="H1717" t="str">
        <f>VLOOKUP(rozgrywka[[#This Row],[ID_gracza]],gracz[],4,FALSE)</f>
        <v>Polska</v>
      </c>
      <c r="I1717" t="str">
        <f>VLOOKUP(rozgrywka[[#This Row],[ID_mapy]],mapa[],2,FALSE)</f>
        <v>Pościgacze</v>
      </c>
      <c r="J1717" t="str">
        <f>VLOOKUP(rozgrywka[[#This Row],[ID_mapy]],mapa[],3,FALSE)</f>
        <v>Zgubiłem się</v>
      </c>
      <c r="K1717">
        <f>VLOOKUP(rozgrywka[[#This Row],[ID_mapy]],mapa[],4,FALSE)</f>
        <v>6</v>
      </c>
      <c r="L1717">
        <f>VLOOKUP(rozgrywka[[#This Row],[ID_mapy]],mapa[],5,FALSE)</f>
        <v>170</v>
      </c>
      <c r="M1717">
        <f>VLOOKUP(rozgrywka[[#This Row],[ID_mapy]],mapa[],6,FALSE)</f>
        <v>1200</v>
      </c>
      <c r="N1717" s="4">
        <f>MONTH(rozgrywka[[#This Row],[Data_rozgrywki]])</f>
        <v>4</v>
      </c>
      <c r="O1717" s="4">
        <f>YEAR(rozgrywka[[#This Row],[Data_rozgrywki]])</f>
        <v>2021</v>
      </c>
    </row>
    <row r="1718" spans="1:15" x14ac:dyDescent="0.25">
      <c r="A1718">
        <v>1717</v>
      </c>
      <c r="B1718">
        <v>2</v>
      </c>
      <c r="C1718">
        <v>4</v>
      </c>
      <c r="D1718" s="1">
        <v>44304</v>
      </c>
      <c r="E1718">
        <v>51.42</v>
      </c>
      <c r="F1718" t="str">
        <f>VLOOKUP(rozgrywka[[#This Row],[ID_gracza]],gracz[],2,FALSE)</f>
        <v>RytmiĹ</v>
      </c>
      <c r="G1718" s="1">
        <f>VLOOKUP(rozgrywka[[#This Row],[ID_gracza]],gracz[],3,FALSE)</f>
        <v>44278</v>
      </c>
      <c r="H1718" t="str">
        <f>VLOOKUP(rozgrywka[[#This Row],[ID_gracza]],gracz[],4,FALSE)</f>
        <v>Polska</v>
      </c>
      <c r="I1718" t="str">
        <f>VLOOKUP(rozgrywka[[#This Row],[ID_mapy]],mapa[],2,FALSE)</f>
        <v>Pościgacze</v>
      </c>
      <c r="J1718" t="str">
        <f>VLOOKUP(rozgrywka[[#This Row],[ID_mapy]],mapa[],3,FALSE)</f>
        <v>Zgubiłem się</v>
      </c>
      <c r="K1718">
        <f>VLOOKUP(rozgrywka[[#This Row],[ID_mapy]],mapa[],4,FALSE)</f>
        <v>6</v>
      </c>
      <c r="L1718">
        <f>VLOOKUP(rozgrywka[[#This Row],[ID_mapy]],mapa[],5,FALSE)</f>
        <v>170</v>
      </c>
      <c r="M1718">
        <f>VLOOKUP(rozgrywka[[#This Row],[ID_mapy]],mapa[],6,FALSE)</f>
        <v>1200</v>
      </c>
      <c r="N1718" s="4">
        <f>MONTH(rozgrywka[[#This Row],[Data_rozgrywki]])</f>
        <v>4</v>
      </c>
      <c r="O1718" s="4">
        <f>YEAR(rozgrywka[[#This Row],[Data_rozgrywki]])</f>
        <v>2021</v>
      </c>
    </row>
    <row r="1719" spans="1:15" x14ac:dyDescent="0.25">
      <c r="A1719">
        <v>1718</v>
      </c>
      <c r="B1719">
        <v>2</v>
      </c>
      <c r="C1719">
        <v>4</v>
      </c>
      <c r="D1719" s="1">
        <v>44304</v>
      </c>
      <c r="E1719">
        <v>81.88</v>
      </c>
      <c r="F1719" t="str">
        <f>VLOOKUP(rozgrywka[[#This Row],[ID_gracza]],gracz[],2,FALSE)</f>
        <v>RytmiĹ</v>
      </c>
      <c r="G1719" s="1">
        <f>VLOOKUP(rozgrywka[[#This Row],[ID_gracza]],gracz[],3,FALSE)</f>
        <v>44278</v>
      </c>
      <c r="H1719" t="str">
        <f>VLOOKUP(rozgrywka[[#This Row],[ID_gracza]],gracz[],4,FALSE)</f>
        <v>Polska</v>
      </c>
      <c r="I1719" t="str">
        <f>VLOOKUP(rozgrywka[[#This Row],[ID_mapy]],mapa[],2,FALSE)</f>
        <v>Pościgacze</v>
      </c>
      <c r="J1719" t="str">
        <f>VLOOKUP(rozgrywka[[#This Row],[ID_mapy]],mapa[],3,FALSE)</f>
        <v>Zgubiłem się</v>
      </c>
      <c r="K1719">
        <f>VLOOKUP(rozgrywka[[#This Row],[ID_mapy]],mapa[],4,FALSE)</f>
        <v>6</v>
      </c>
      <c r="L1719">
        <f>VLOOKUP(rozgrywka[[#This Row],[ID_mapy]],mapa[],5,FALSE)</f>
        <v>170</v>
      </c>
      <c r="M1719">
        <f>VLOOKUP(rozgrywka[[#This Row],[ID_mapy]],mapa[],6,FALSE)</f>
        <v>1200</v>
      </c>
      <c r="N1719" s="4">
        <f>MONTH(rozgrywka[[#This Row],[Data_rozgrywki]])</f>
        <v>4</v>
      </c>
      <c r="O1719" s="4">
        <f>YEAR(rozgrywka[[#This Row],[Data_rozgrywki]])</f>
        <v>2021</v>
      </c>
    </row>
    <row r="1720" spans="1:15" x14ac:dyDescent="0.25">
      <c r="A1720">
        <v>1719</v>
      </c>
      <c r="B1720">
        <v>2</v>
      </c>
      <c r="C1720">
        <v>5</v>
      </c>
      <c r="D1720" s="1">
        <v>44304</v>
      </c>
      <c r="E1720">
        <v>17.86</v>
      </c>
      <c r="F1720" t="str">
        <f>VLOOKUP(rozgrywka[[#This Row],[ID_gracza]],gracz[],2,FALSE)</f>
        <v>RytmiĹ</v>
      </c>
      <c r="G1720" s="1">
        <f>VLOOKUP(rozgrywka[[#This Row],[ID_gracza]],gracz[],3,FALSE)</f>
        <v>44278</v>
      </c>
      <c r="H1720" t="str">
        <f>VLOOKUP(rozgrywka[[#This Row],[ID_gracza]],gracz[],4,FALSE)</f>
        <v>Polska</v>
      </c>
      <c r="I1720" t="str">
        <f>VLOOKUP(rozgrywka[[#This Row],[ID_mapy]],mapa[],2,FALSE)</f>
        <v>Rostek</v>
      </c>
      <c r="J1720" t="str">
        <f>VLOOKUP(rozgrywka[[#This Row],[ID_mapy]],mapa[],3,FALSE)</f>
        <v>Woda Edition (remix Pawełka Różyka)</v>
      </c>
      <c r="K1720">
        <f>VLOOKUP(rozgrywka[[#This Row],[ID_mapy]],mapa[],4,FALSE)</f>
        <v>5</v>
      </c>
      <c r="L1720">
        <f>VLOOKUP(rozgrywka[[#This Row],[ID_mapy]],mapa[],5,FALSE)</f>
        <v>133</v>
      </c>
      <c r="M1720">
        <f>VLOOKUP(rozgrywka[[#This Row],[ID_mapy]],mapa[],6,FALSE)</f>
        <v>1000</v>
      </c>
      <c r="N1720" s="4">
        <f>MONTH(rozgrywka[[#This Row],[Data_rozgrywki]])</f>
        <v>4</v>
      </c>
      <c r="O1720" s="4">
        <f>YEAR(rozgrywka[[#This Row],[Data_rozgrywki]])</f>
        <v>2021</v>
      </c>
    </row>
    <row r="1721" spans="1:15" x14ac:dyDescent="0.25">
      <c r="A1721">
        <v>1720</v>
      </c>
      <c r="B1721">
        <v>2</v>
      </c>
      <c r="C1721">
        <v>5</v>
      </c>
      <c r="D1721" s="1">
        <v>44304</v>
      </c>
      <c r="E1721">
        <v>26.88</v>
      </c>
      <c r="F1721" t="str">
        <f>VLOOKUP(rozgrywka[[#This Row],[ID_gracza]],gracz[],2,FALSE)</f>
        <v>RytmiĹ</v>
      </c>
      <c r="G1721" s="1">
        <f>VLOOKUP(rozgrywka[[#This Row],[ID_gracza]],gracz[],3,FALSE)</f>
        <v>44278</v>
      </c>
      <c r="H1721" t="str">
        <f>VLOOKUP(rozgrywka[[#This Row],[ID_gracza]],gracz[],4,FALSE)</f>
        <v>Polska</v>
      </c>
      <c r="I1721" t="str">
        <f>VLOOKUP(rozgrywka[[#This Row],[ID_mapy]],mapa[],2,FALSE)</f>
        <v>Rostek</v>
      </c>
      <c r="J1721" t="str">
        <f>VLOOKUP(rozgrywka[[#This Row],[ID_mapy]],mapa[],3,FALSE)</f>
        <v>Woda Edition (remix Pawełka Różyka)</v>
      </c>
      <c r="K1721">
        <f>VLOOKUP(rozgrywka[[#This Row],[ID_mapy]],mapa[],4,FALSE)</f>
        <v>5</v>
      </c>
      <c r="L1721">
        <f>VLOOKUP(rozgrywka[[#This Row],[ID_mapy]],mapa[],5,FALSE)</f>
        <v>133</v>
      </c>
      <c r="M1721">
        <f>VLOOKUP(rozgrywka[[#This Row],[ID_mapy]],mapa[],6,FALSE)</f>
        <v>1000</v>
      </c>
      <c r="N1721" s="4">
        <f>MONTH(rozgrywka[[#This Row],[Data_rozgrywki]])</f>
        <v>4</v>
      </c>
      <c r="O1721" s="4">
        <f>YEAR(rozgrywka[[#This Row],[Data_rozgrywki]])</f>
        <v>2021</v>
      </c>
    </row>
    <row r="1722" spans="1:15" x14ac:dyDescent="0.25">
      <c r="A1722">
        <v>1721</v>
      </c>
      <c r="B1722">
        <v>2</v>
      </c>
      <c r="C1722">
        <v>5</v>
      </c>
      <c r="D1722" s="1">
        <v>44304</v>
      </c>
      <c r="E1722">
        <v>31.89</v>
      </c>
      <c r="F1722" t="str">
        <f>VLOOKUP(rozgrywka[[#This Row],[ID_gracza]],gracz[],2,FALSE)</f>
        <v>RytmiĹ</v>
      </c>
      <c r="G1722" s="1">
        <f>VLOOKUP(rozgrywka[[#This Row],[ID_gracza]],gracz[],3,FALSE)</f>
        <v>44278</v>
      </c>
      <c r="H1722" t="str">
        <f>VLOOKUP(rozgrywka[[#This Row],[ID_gracza]],gracz[],4,FALSE)</f>
        <v>Polska</v>
      </c>
      <c r="I1722" t="str">
        <f>VLOOKUP(rozgrywka[[#This Row],[ID_mapy]],mapa[],2,FALSE)</f>
        <v>Rostek</v>
      </c>
      <c r="J1722" t="str">
        <f>VLOOKUP(rozgrywka[[#This Row],[ID_mapy]],mapa[],3,FALSE)</f>
        <v>Woda Edition (remix Pawełka Różyka)</v>
      </c>
      <c r="K1722">
        <f>VLOOKUP(rozgrywka[[#This Row],[ID_mapy]],mapa[],4,FALSE)</f>
        <v>5</v>
      </c>
      <c r="L1722">
        <f>VLOOKUP(rozgrywka[[#This Row],[ID_mapy]],mapa[],5,FALSE)</f>
        <v>133</v>
      </c>
      <c r="M1722">
        <f>VLOOKUP(rozgrywka[[#This Row],[ID_mapy]],mapa[],6,FALSE)</f>
        <v>1000</v>
      </c>
      <c r="N1722" s="4">
        <f>MONTH(rozgrywka[[#This Row],[Data_rozgrywki]])</f>
        <v>4</v>
      </c>
      <c r="O1722" s="4">
        <f>YEAR(rozgrywka[[#This Row],[Data_rozgrywki]])</f>
        <v>2021</v>
      </c>
    </row>
    <row r="1723" spans="1:15" x14ac:dyDescent="0.25">
      <c r="A1723">
        <v>1722</v>
      </c>
      <c r="B1723">
        <v>2</v>
      </c>
      <c r="C1723">
        <v>5</v>
      </c>
      <c r="D1723" s="1">
        <v>44304</v>
      </c>
      <c r="E1723">
        <v>29.65</v>
      </c>
      <c r="F1723" t="str">
        <f>VLOOKUP(rozgrywka[[#This Row],[ID_gracza]],gracz[],2,FALSE)</f>
        <v>RytmiĹ</v>
      </c>
      <c r="G1723" s="1">
        <f>VLOOKUP(rozgrywka[[#This Row],[ID_gracza]],gracz[],3,FALSE)</f>
        <v>44278</v>
      </c>
      <c r="H1723" t="str">
        <f>VLOOKUP(rozgrywka[[#This Row],[ID_gracza]],gracz[],4,FALSE)</f>
        <v>Polska</v>
      </c>
      <c r="I1723" t="str">
        <f>VLOOKUP(rozgrywka[[#This Row],[ID_mapy]],mapa[],2,FALSE)</f>
        <v>Rostek</v>
      </c>
      <c r="J1723" t="str">
        <f>VLOOKUP(rozgrywka[[#This Row],[ID_mapy]],mapa[],3,FALSE)</f>
        <v>Woda Edition (remix Pawełka Różyka)</v>
      </c>
      <c r="K1723">
        <f>VLOOKUP(rozgrywka[[#This Row],[ID_mapy]],mapa[],4,FALSE)</f>
        <v>5</v>
      </c>
      <c r="L1723">
        <f>VLOOKUP(rozgrywka[[#This Row],[ID_mapy]],mapa[],5,FALSE)</f>
        <v>133</v>
      </c>
      <c r="M1723">
        <f>VLOOKUP(rozgrywka[[#This Row],[ID_mapy]],mapa[],6,FALSE)</f>
        <v>1000</v>
      </c>
      <c r="N1723" s="4">
        <f>MONTH(rozgrywka[[#This Row],[Data_rozgrywki]])</f>
        <v>4</v>
      </c>
      <c r="O1723" s="4">
        <f>YEAR(rozgrywka[[#This Row],[Data_rozgrywki]])</f>
        <v>2021</v>
      </c>
    </row>
    <row r="1724" spans="1:15" x14ac:dyDescent="0.25">
      <c r="A1724">
        <v>1723</v>
      </c>
      <c r="B1724">
        <v>2</v>
      </c>
      <c r="C1724">
        <v>5</v>
      </c>
      <c r="D1724" s="1">
        <v>44304</v>
      </c>
      <c r="E1724">
        <v>55.33</v>
      </c>
      <c r="F1724" t="str">
        <f>VLOOKUP(rozgrywka[[#This Row],[ID_gracza]],gracz[],2,FALSE)</f>
        <v>RytmiĹ</v>
      </c>
      <c r="G1724" s="1">
        <f>VLOOKUP(rozgrywka[[#This Row],[ID_gracza]],gracz[],3,FALSE)</f>
        <v>44278</v>
      </c>
      <c r="H1724" t="str">
        <f>VLOOKUP(rozgrywka[[#This Row],[ID_gracza]],gracz[],4,FALSE)</f>
        <v>Polska</v>
      </c>
      <c r="I1724" t="str">
        <f>VLOOKUP(rozgrywka[[#This Row],[ID_mapy]],mapa[],2,FALSE)</f>
        <v>Rostek</v>
      </c>
      <c r="J1724" t="str">
        <f>VLOOKUP(rozgrywka[[#This Row],[ID_mapy]],mapa[],3,FALSE)</f>
        <v>Woda Edition (remix Pawełka Różyka)</v>
      </c>
      <c r="K1724">
        <f>VLOOKUP(rozgrywka[[#This Row],[ID_mapy]],mapa[],4,FALSE)</f>
        <v>5</v>
      </c>
      <c r="L1724">
        <f>VLOOKUP(rozgrywka[[#This Row],[ID_mapy]],mapa[],5,FALSE)</f>
        <v>133</v>
      </c>
      <c r="M1724">
        <f>VLOOKUP(rozgrywka[[#This Row],[ID_mapy]],mapa[],6,FALSE)</f>
        <v>1000</v>
      </c>
      <c r="N1724" s="4">
        <f>MONTH(rozgrywka[[#This Row],[Data_rozgrywki]])</f>
        <v>4</v>
      </c>
      <c r="O1724" s="4">
        <f>YEAR(rozgrywka[[#This Row],[Data_rozgrywki]])</f>
        <v>2021</v>
      </c>
    </row>
    <row r="1725" spans="1:15" x14ac:dyDescent="0.25">
      <c r="A1725">
        <v>1724</v>
      </c>
      <c r="B1725">
        <v>11</v>
      </c>
      <c r="C1725">
        <v>8</v>
      </c>
      <c r="D1725" s="1">
        <v>44305</v>
      </c>
      <c r="E1725">
        <v>68.95</v>
      </c>
      <c r="F1725" t="str">
        <f>VLOOKUP(rozgrywka[[#This Row],[ID_gracza]],gracz[],2,FALSE)</f>
        <v>PolskaGurom</v>
      </c>
      <c r="G1725" s="1">
        <f>VLOOKUP(rozgrywka[[#This Row],[ID_gracza]],gracz[],3,FALSE)</f>
        <v>44258</v>
      </c>
      <c r="H1725" t="str">
        <f>VLOOKUP(rozgrywka[[#This Row],[ID_gracza]],gracz[],4,FALSE)</f>
        <v>Polska</v>
      </c>
      <c r="I1725" t="str">
        <f>VLOOKUP(rozgrywka[[#This Row],[ID_mapy]],mapa[],2,FALSE)</f>
        <v>Tofik Lis</v>
      </c>
      <c r="J1725" t="str">
        <f>VLOOKUP(rozgrywka[[#This Row],[ID_mapy]],mapa[],3,FALSE)</f>
        <v>MEGALOMAŁA</v>
      </c>
      <c r="K1725">
        <f>VLOOKUP(rozgrywka[[#This Row],[ID_mapy]],mapa[],4,FALSE)</f>
        <v>7</v>
      </c>
      <c r="L1725">
        <f>VLOOKUP(rozgrywka[[#This Row],[ID_mapy]],mapa[],5,FALSE)</f>
        <v>240</v>
      </c>
      <c r="M1725">
        <f>VLOOKUP(rozgrywka[[#This Row],[ID_mapy]],mapa[],6,FALSE)</f>
        <v>1500</v>
      </c>
      <c r="N1725" s="4">
        <f>MONTH(rozgrywka[[#This Row],[Data_rozgrywki]])</f>
        <v>4</v>
      </c>
      <c r="O1725" s="4">
        <f>YEAR(rozgrywka[[#This Row],[Data_rozgrywki]])</f>
        <v>2021</v>
      </c>
    </row>
    <row r="1726" spans="1:15" x14ac:dyDescent="0.25">
      <c r="A1726">
        <v>1725</v>
      </c>
      <c r="B1726">
        <v>11</v>
      </c>
      <c r="C1726">
        <v>9</v>
      </c>
      <c r="D1726" s="1">
        <v>44305</v>
      </c>
      <c r="E1726">
        <v>17.53</v>
      </c>
      <c r="F1726" t="str">
        <f>VLOOKUP(rozgrywka[[#This Row],[ID_gracza]],gracz[],2,FALSE)</f>
        <v>PolskaGurom</v>
      </c>
      <c r="G1726" s="1">
        <f>VLOOKUP(rozgrywka[[#This Row],[ID_gracza]],gracz[],3,FALSE)</f>
        <v>44258</v>
      </c>
      <c r="H1726" t="str">
        <f>VLOOKUP(rozgrywka[[#This Row],[ID_gracza]],gracz[],4,FALSE)</f>
        <v>Polska</v>
      </c>
      <c r="I1726" t="str">
        <f>VLOOKUP(rozgrywka[[#This Row],[ID_mapy]],mapa[],2,FALSE)</f>
        <v>Panda Oczy i Termit</v>
      </c>
      <c r="J1726" t="str">
        <f>VLOOKUP(rozgrywka[[#This Row],[ID_mapy]],mapa[],3,FALSE)</f>
        <v>Duży Wynik</v>
      </c>
      <c r="K1726">
        <f>VLOOKUP(rozgrywka[[#This Row],[ID_mapy]],mapa[],4,FALSE)</f>
        <v>6</v>
      </c>
      <c r="L1726">
        <f>VLOOKUP(rozgrywka[[#This Row],[ID_mapy]],mapa[],5,FALSE)</f>
        <v>150</v>
      </c>
      <c r="M1726">
        <f>VLOOKUP(rozgrywka[[#This Row],[ID_mapy]],mapa[],6,FALSE)</f>
        <v>1200</v>
      </c>
      <c r="N1726" s="4">
        <f>MONTH(rozgrywka[[#This Row],[Data_rozgrywki]])</f>
        <v>4</v>
      </c>
      <c r="O1726" s="4">
        <f>YEAR(rozgrywka[[#This Row],[Data_rozgrywki]])</f>
        <v>2021</v>
      </c>
    </row>
    <row r="1727" spans="1:15" x14ac:dyDescent="0.25">
      <c r="A1727">
        <v>1726</v>
      </c>
      <c r="B1727">
        <v>11</v>
      </c>
      <c r="C1727">
        <v>9</v>
      </c>
      <c r="D1727" s="1">
        <v>44305</v>
      </c>
      <c r="E1727">
        <v>19.739999999999998</v>
      </c>
      <c r="F1727" t="str">
        <f>VLOOKUP(rozgrywka[[#This Row],[ID_gracza]],gracz[],2,FALSE)</f>
        <v>PolskaGurom</v>
      </c>
      <c r="G1727" s="1">
        <f>VLOOKUP(rozgrywka[[#This Row],[ID_gracza]],gracz[],3,FALSE)</f>
        <v>44258</v>
      </c>
      <c r="H1727" t="str">
        <f>VLOOKUP(rozgrywka[[#This Row],[ID_gracza]],gracz[],4,FALSE)</f>
        <v>Polska</v>
      </c>
      <c r="I1727" t="str">
        <f>VLOOKUP(rozgrywka[[#This Row],[ID_mapy]],mapa[],2,FALSE)</f>
        <v>Panda Oczy i Termit</v>
      </c>
      <c r="J1727" t="str">
        <f>VLOOKUP(rozgrywka[[#This Row],[ID_mapy]],mapa[],3,FALSE)</f>
        <v>Duży Wynik</v>
      </c>
      <c r="K1727">
        <f>VLOOKUP(rozgrywka[[#This Row],[ID_mapy]],mapa[],4,FALSE)</f>
        <v>6</v>
      </c>
      <c r="L1727">
        <f>VLOOKUP(rozgrywka[[#This Row],[ID_mapy]],mapa[],5,FALSE)</f>
        <v>150</v>
      </c>
      <c r="M1727">
        <f>VLOOKUP(rozgrywka[[#This Row],[ID_mapy]],mapa[],6,FALSE)</f>
        <v>1200</v>
      </c>
      <c r="N1727" s="4">
        <f>MONTH(rozgrywka[[#This Row],[Data_rozgrywki]])</f>
        <v>4</v>
      </c>
      <c r="O1727" s="4">
        <f>YEAR(rozgrywka[[#This Row],[Data_rozgrywki]])</f>
        <v>2021</v>
      </c>
    </row>
    <row r="1728" spans="1:15" x14ac:dyDescent="0.25">
      <c r="A1728">
        <v>1727</v>
      </c>
      <c r="B1728">
        <v>11</v>
      </c>
      <c r="C1728">
        <v>9</v>
      </c>
      <c r="D1728" s="1">
        <v>44305</v>
      </c>
      <c r="E1728">
        <v>37.229999999999997</v>
      </c>
      <c r="F1728" t="str">
        <f>VLOOKUP(rozgrywka[[#This Row],[ID_gracza]],gracz[],2,FALSE)</f>
        <v>PolskaGurom</v>
      </c>
      <c r="G1728" s="1">
        <f>VLOOKUP(rozgrywka[[#This Row],[ID_gracza]],gracz[],3,FALSE)</f>
        <v>44258</v>
      </c>
      <c r="H1728" t="str">
        <f>VLOOKUP(rozgrywka[[#This Row],[ID_gracza]],gracz[],4,FALSE)</f>
        <v>Polska</v>
      </c>
      <c r="I1728" t="str">
        <f>VLOOKUP(rozgrywka[[#This Row],[ID_mapy]],mapa[],2,FALSE)</f>
        <v>Panda Oczy i Termit</v>
      </c>
      <c r="J1728" t="str">
        <f>VLOOKUP(rozgrywka[[#This Row],[ID_mapy]],mapa[],3,FALSE)</f>
        <v>Duży Wynik</v>
      </c>
      <c r="K1728">
        <f>VLOOKUP(rozgrywka[[#This Row],[ID_mapy]],mapa[],4,FALSE)</f>
        <v>6</v>
      </c>
      <c r="L1728">
        <f>VLOOKUP(rozgrywka[[#This Row],[ID_mapy]],mapa[],5,FALSE)</f>
        <v>150</v>
      </c>
      <c r="M1728">
        <f>VLOOKUP(rozgrywka[[#This Row],[ID_mapy]],mapa[],6,FALSE)</f>
        <v>1200</v>
      </c>
      <c r="N1728" s="4">
        <f>MONTH(rozgrywka[[#This Row],[Data_rozgrywki]])</f>
        <v>4</v>
      </c>
      <c r="O1728" s="4">
        <f>YEAR(rozgrywka[[#This Row],[Data_rozgrywki]])</f>
        <v>2021</v>
      </c>
    </row>
    <row r="1729" spans="1:15" x14ac:dyDescent="0.25">
      <c r="A1729">
        <v>1728</v>
      </c>
      <c r="B1729">
        <v>11</v>
      </c>
      <c r="C1729">
        <v>9</v>
      </c>
      <c r="D1729" s="1">
        <v>44305</v>
      </c>
      <c r="E1729">
        <v>40.17</v>
      </c>
      <c r="F1729" t="str">
        <f>VLOOKUP(rozgrywka[[#This Row],[ID_gracza]],gracz[],2,FALSE)</f>
        <v>PolskaGurom</v>
      </c>
      <c r="G1729" s="1">
        <f>VLOOKUP(rozgrywka[[#This Row],[ID_gracza]],gracz[],3,FALSE)</f>
        <v>44258</v>
      </c>
      <c r="H1729" t="str">
        <f>VLOOKUP(rozgrywka[[#This Row],[ID_gracza]],gracz[],4,FALSE)</f>
        <v>Polska</v>
      </c>
      <c r="I1729" t="str">
        <f>VLOOKUP(rozgrywka[[#This Row],[ID_mapy]],mapa[],2,FALSE)</f>
        <v>Panda Oczy i Termit</v>
      </c>
      <c r="J1729" t="str">
        <f>VLOOKUP(rozgrywka[[#This Row],[ID_mapy]],mapa[],3,FALSE)</f>
        <v>Duży Wynik</v>
      </c>
      <c r="K1729">
        <f>VLOOKUP(rozgrywka[[#This Row],[ID_mapy]],mapa[],4,FALSE)</f>
        <v>6</v>
      </c>
      <c r="L1729">
        <f>VLOOKUP(rozgrywka[[#This Row],[ID_mapy]],mapa[],5,FALSE)</f>
        <v>150</v>
      </c>
      <c r="M1729">
        <f>VLOOKUP(rozgrywka[[#This Row],[ID_mapy]],mapa[],6,FALSE)</f>
        <v>1200</v>
      </c>
      <c r="N1729" s="4">
        <f>MONTH(rozgrywka[[#This Row],[Data_rozgrywki]])</f>
        <v>4</v>
      </c>
      <c r="O1729" s="4">
        <f>YEAR(rozgrywka[[#This Row],[Data_rozgrywki]])</f>
        <v>2021</v>
      </c>
    </row>
    <row r="1730" spans="1:15" x14ac:dyDescent="0.25">
      <c r="A1730">
        <v>1729</v>
      </c>
      <c r="B1730">
        <v>11</v>
      </c>
      <c r="C1730">
        <v>9</v>
      </c>
      <c r="D1730" s="1">
        <v>44305</v>
      </c>
      <c r="E1730">
        <v>45.12</v>
      </c>
      <c r="F1730" t="str">
        <f>VLOOKUP(rozgrywka[[#This Row],[ID_gracza]],gracz[],2,FALSE)</f>
        <v>PolskaGurom</v>
      </c>
      <c r="G1730" s="1">
        <f>VLOOKUP(rozgrywka[[#This Row],[ID_gracza]],gracz[],3,FALSE)</f>
        <v>44258</v>
      </c>
      <c r="H1730" t="str">
        <f>VLOOKUP(rozgrywka[[#This Row],[ID_gracza]],gracz[],4,FALSE)</f>
        <v>Polska</v>
      </c>
      <c r="I1730" t="str">
        <f>VLOOKUP(rozgrywka[[#This Row],[ID_mapy]],mapa[],2,FALSE)</f>
        <v>Panda Oczy i Termit</v>
      </c>
      <c r="J1730" t="str">
        <f>VLOOKUP(rozgrywka[[#This Row],[ID_mapy]],mapa[],3,FALSE)</f>
        <v>Duży Wynik</v>
      </c>
      <c r="K1730">
        <f>VLOOKUP(rozgrywka[[#This Row],[ID_mapy]],mapa[],4,FALSE)</f>
        <v>6</v>
      </c>
      <c r="L1730">
        <f>VLOOKUP(rozgrywka[[#This Row],[ID_mapy]],mapa[],5,FALSE)</f>
        <v>150</v>
      </c>
      <c r="M1730">
        <f>VLOOKUP(rozgrywka[[#This Row],[ID_mapy]],mapa[],6,FALSE)</f>
        <v>1200</v>
      </c>
      <c r="N1730" s="4">
        <f>MONTH(rozgrywka[[#This Row],[Data_rozgrywki]])</f>
        <v>4</v>
      </c>
      <c r="O1730" s="4">
        <f>YEAR(rozgrywka[[#This Row],[Data_rozgrywki]])</f>
        <v>2021</v>
      </c>
    </row>
    <row r="1731" spans="1:15" x14ac:dyDescent="0.25">
      <c r="A1731">
        <v>1730</v>
      </c>
      <c r="B1731">
        <v>11</v>
      </c>
      <c r="C1731">
        <v>9</v>
      </c>
      <c r="D1731" s="1">
        <v>44305</v>
      </c>
      <c r="E1731">
        <v>56.33</v>
      </c>
      <c r="F1731" t="str">
        <f>VLOOKUP(rozgrywka[[#This Row],[ID_gracza]],gracz[],2,FALSE)</f>
        <v>PolskaGurom</v>
      </c>
      <c r="G1731" s="1">
        <f>VLOOKUP(rozgrywka[[#This Row],[ID_gracza]],gracz[],3,FALSE)</f>
        <v>44258</v>
      </c>
      <c r="H1731" t="str">
        <f>VLOOKUP(rozgrywka[[#This Row],[ID_gracza]],gracz[],4,FALSE)</f>
        <v>Polska</v>
      </c>
      <c r="I1731" t="str">
        <f>VLOOKUP(rozgrywka[[#This Row],[ID_mapy]],mapa[],2,FALSE)</f>
        <v>Panda Oczy i Termit</v>
      </c>
      <c r="J1731" t="str">
        <f>VLOOKUP(rozgrywka[[#This Row],[ID_mapy]],mapa[],3,FALSE)</f>
        <v>Duży Wynik</v>
      </c>
      <c r="K1731">
        <f>VLOOKUP(rozgrywka[[#This Row],[ID_mapy]],mapa[],4,FALSE)</f>
        <v>6</v>
      </c>
      <c r="L1731">
        <f>VLOOKUP(rozgrywka[[#This Row],[ID_mapy]],mapa[],5,FALSE)</f>
        <v>150</v>
      </c>
      <c r="M1731">
        <f>VLOOKUP(rozgrywka[[#This Row],[ID_mapy]],mapa[],6,FALSE)</f>
        <v>1200</v>
      </c>
      <c r="N1731" s="4">
        <f>MONTH(rozgrywka[[#This Row],[Data_rozgrywki]])</f>
        <v>4</v>
      </c>
      <c r="O1731" s="4">
        <f>YEAR(rozgrywka[[#This Row],[Data_rozgrywki]])</f>
        <v>2021</v>
      </c>
    </row>
    <row r="1732" spans="1:15" x14ac:dyDescent="0.25">
      <c r="A1732">
        <v>1731</v>
      </c>
      <c r="B1732">
        <v>11</v>
      </c>
      <c r="C1732">
        <v>9</v>
      </c>
      <c r="D1732" s="1">
        <v>44305</v>
      </c>
      <c r="E1732">
        <v>50.09</v>
      </c>
      <c r="F1732" t="str">
        <f>VLOOKUP(rozgrywka[[#This Row],[ID_gracza]],gracz[],2,FALSE)</f>
        <v>PolskaGurom</v>
      </c>
      <c r="G1732" s="1">
        <f>VLOOKUP(rozgrywka[[#This Row],[ID_gracza]],gracz[],3,FALSE)</f>
        <v>44258</v>
      </c>
      <c r="H1732" t="str">
        <f>VLOOKUP(rozgrywka[[#This Row],[ID_gracza]],gracz[],4,FALSE)</f>
        <v>Polska</v>
      </c>
      <c r="I1732" t="str">
        <f>VLOOKUP(rozgrywka[[#This Row],[ID_mapy]],mapa[],2,FALSE)</f>
        <v>Panda Oczy i Termit</v>
      </c>
      <c r="J1732" t="str">
        <f>VLOOKUP(rozgrywka[[#This Row],[ID_mapy]],mapa[],3,FALSE)</f>
        <v>Duży Wynik</v>
      </c>
      <c r="K1732">
        <f>VLOOKUP(rozgrywka[[#This Row],[ID_mapy]],mapa[],4,FALSE)</f>
        <v>6</v>
      </c>
      <c r="L1732">
        <f>VLOOKUP(rozgrywka[[#This Row],[ID_mapy]],mapa[],5,FALSE)</f>
        <v>150</v>
      </c>
      <c r="M1732">
        <f>VLOOKUP(rozgrywka[[#This Row],[ID_mapy]],mapa[],6,FALSE)</f>
        <v>1200</v>
      </c>
      <c r="N1732" s="4">
        <f>MONTH(rozgrywka[[#This Row],[Data_rozgrywki]])</f>
        <v>4</v>
      </c>
      <c r="O1732" s="4">
        <f>YEAR(rozgrywka[[#This Row],[Data_rozgrywki]])</f>
        <v>2021</v>
      </c>
    </row>
    <row r="1733" spans="1:15" x14ac:dyDescent="0.25">
      <c r="A1733">
        <v>1732</v>
      </c>
      <c r="B1733">
        <v>11</v>
      </c>
      <c r="C1733">
        <v>9</v>
      </c>
      <c r="D1733" s="1">
        <v>44305</v>
      </c>
      <c r="E1733">
        <v>48.81</v>
      </c>
      <c r="F1733" t="str">
        <f>VLOOKUP(rozgrywka[[#This Row],[ID_gracza]],gracz[],2,FALSE)</f>
        <v>PolskaGurom</v>
      </c>
      <c r="G1733" s="1">
        <f>VLOOKUP(rozgrywka[[#This Row],[ID_gracza]],gracz[],3,FALSE)</f>
        <v>44258</v>
      </c>
      <c r="H1733" t="str">
        <f>VLOOKUP(rozgrywka[[#This Row],[ID_gracza]],gracz[],4,FALSE)</f>
        <v>Polska</v>
      </c>
      <c r="I1733" t="str">
        <f>VLOOKUP(rozgrywka[[#This Row],[ID_mapy]],mapa[],2,FALSE)</f>
        <v>Panda Oczy i Termit</v>
      </c>
      <c r="J1733" t="str">
        <f>VLOOKUP(rozgrywka[[#This Row],[ID_mapy]],mapa[],3,FALSE)</f>
        <v>Duży Wynik</v>
      </c>
      <c r="K1733">
        <f>VLOOKUP(rozgrywka[[#This Row],[ID_mapy]],mapa[],4,FALSE)</f>
        <v>6</v>
      </c>
      <c r="L1733">
        <f>VLOOKUP(rozgrywka[[#This Row],[ID_mapy]],mapa[],5,FALSE)</f>
        <v>150</v>
      </c>
      <c r="M1733">
        <f>VLOOKUP(rozgrywka[[#This Row],[ID_mapy]],mapa[],6,FALSE)</f>
        <v>1200</v>
      </c>
      <c r="N1733" s="4">
        <f>MONTH(rozgrywka[[#This Row],[Data_rozgrywki]])</f>
        <v>4</v>
      </c>
      <c r="O1733" s="4">
        <f>YEAR(rozgrywka[[#This Row],[Data_rozgrywki]])</f>
        <v>2021</v>
      </c>
    </row>
    <row r="1734" spans="1:15" x14ac:dyDescent="0.25">
      <c r="A1734">
        <v>1733</v>
      </c>
      <c r="B1734">
        <v>11</v>
      </c>
      <c r="C1734">
        <v>9</v>
      </c>
      <c r="D1734" s="1">
        <v>44305</v>
      </c>
      <c r="E1734">
        <v>90.89</v>
      </c>
      <c r="F1734" t="str">
        <f>VLOOKUP(rozgrywka[[#This Row],[ID_gracza]],gracz[],2,FALSE)</f>
        <v>PolskaGurom</v>
      </c>
      <c r="G1734" s="1">
        <f>VLOOKUP(rozgrywka[[#This Row],[ID_gracza]],gracz[],3,FALSE)</f>
        <v>44258</v>
      </c>
      <c r="H1734" t="str">
        <f>VLOOKUP(rozgrywka[[#This Row],[ID_gracza]],gracz[],4,FALSE)</f>
        <v>Polska</v>
      </c>
      <c r="I1734" t="str">
        <f>VLOOKUP(rozgrywka[[#This Row],[ID_mapy]],mapa[],2,FALSE)</f>
        <v>Panda Oczy i Termit</v>
      </c>
      <c r="J1734" t="str">
        <f>VLOOKUP(rozgrywka[[#This Row],[ID_mapy]],mapa[],3,FALSE)</f>
        <v>Duży Wynik</v>
      </c>
      <c r="K1734">
        <f>VLOOKUP(rozgrywka[[#This Row],[ID_mapy]],mapa[],4,FALSE)</f>
        <v>6</v>
      </c>
      <c r="L1734">
        <f>VLOOKUP(rozgrywka[[#This Row],[ID_mapy]],mapa[],5,FALSE)</f>
        <v>150</v>
      </c>
      <c r="M1734">
        <f>VLOOKUP(rozgrywka[[#This Row],[ID_mapy]],mapa[],6,FALSE)</f>
        <v>1200</v>
      </c>
      <c r="N1734" s="4">
        <f>MONTH(rozgrywka[[#This Row],[Data_rozgrywki]])</f>
        <v>4</v>
      </c>
      <c r="O1734" s="4">
        <f>YEAR(rozgrywka[[#This Row],[Data_rozgrywki]])</f>
        <v>2021</v>
      </c>
    </row>
    <row r="1735" spans="1:15" x14ac:dyDescent="0.25">
      <c r="A1735">
        <v>1734</v>
      </c>
      <c r="B1735">
        <v>2</v>
      </c>
      <c r="C1735">
        <v>5</v>
      </c>
      <c r="D1735" s="1">
        <v>44306</v>
      </c>
      <c r="E1735">
        <v>48.08</v>
      </c>
      <c r="F1735" t="str">
        <f>VLOOKUP(rozgrywka[[#This Row],[ID_gracza]],gracz[],2,FALSE)</f>
        <v>RytmiĹ</v>
      </c>
      <c r="G1735" s="1">
        <f>VLOOKUP(rozgrywka[[#This Row],[ID_gracza]],gracz[],3,FALSE)</f>
        <v>44278</v>
      </c>
      <c r="H1735" t="str">
        <f>VLOOKUP(rozgrywka[[#This Row],[ID_gracza]],gracz[],4,FALSE)</f>
        <v>Polska</v>
      </c>
      <c r="I1735" t="str">
        <f>VLOOKUP(rozgrywka[[#This Row],[ID_mapy]],mapa[],2,FALSE)</f>
        <v>Rostek</v>
      </c>
      <c r="J1735" t="str">
        <f>VLOOKUP(rozgrywka[[#This Row],[ID_mapy]],mapa[],3,FALSE)</f>
        <v>Woda Edition (remix Pawełka Różyka)</v>
      </c>
      <c r="K1735">
        <f>VLOOKUP(rozgrywka[[#This Row],[ID_mapy]],mapa[],4,FALSE)</f>
        <v>5</v>
      </c>
      <c r="L1735">
        <f>VLOOKUP(rozgrywka[[#This Row],[ID_mapy]],mapa[],5,FALSE)</f>
        <v>133</v>
      </c>
      <c r="M1735">
        <f>VLOOKUP(rozgrywka[[#This Row],[ID_mapy]],mapa[],6,FALSE)</f>
        <v>1000</v>
      </c>
      <c r="N1735" s="4">
        <f>MONTH(rozgrywka[[#This Row],[Data_rozgrywki]])</f>
        <v>4</v>
      </c>
      <c r="O1735" s="4">
        <f>YEAR(rozgrywka[[#This Row],[Data_rozgrywki]])</f>
        <v>2021</v>
      </c>
    </row>
    <row r="1736" spans="1:15" x14ac:dyDescent="0.25">
      <c r="A1736">
        <v>1735</v>
      </c>
      <c r="B1736">
        <v>2</v>
      </c>
      <c r="C1736">
        <v>5</v>
      </c>
      <c r="D1736" s="1">
        <v>44306</v>
      </c>
      <c r="E1736">
        <v>50.53</v>
      </c>
      <c r="F1736" t="str">
        <f>VLOOKUP(rozgrywka[[#This Row],[ID_gracza]],gracz[],2,FALSE)</f>
        <v>RytmiĹ</v>
      </c>
      <c r="G1736" s="1">
        <f>VLOOKUP(rozgrywka[[#This Row],[ID_gracza]],gracz[],3,FALSE)</f>
        <v>44278</v>
      </c>
      <c r="H1736" t="str">
        <f>VLOOKUP(rozgrywka[[#This Row],[ID_gracza]],gracz[],4,FALSE)</f>
        <v>Polska</v>
      </c>
      <c r="I1736" t="str">
        <f>VLOOKUP(rozgrywka[[#This Row],[ID_mapy]],mapa[],2,FALSE)</f>
        <v>Rostek</v>
      </c>
      <c r="J1736" t="str">
        <f>VLOOKUP(rozgrywka[[#This Row],[ID_mapy]],mapa[],3,FALSE)</f>
        <v>Woda Edition (remix Pawełka Różyka)</v>
      </c>
      <c r="K1736">
        <f>VLOOKUP(rozgrywka[[#This Row],[ID_mapy]],mapa[],4,FALSE)</f>
        <v>5</v>
      </c>
      <c r="L1736">
        <f>VLOOKUP(rozgrywka[[#This Row],[ID_mapy]],mapa[],5,FALSE)</f>
        <v>133</v>
      </c>
      <c r="M1736">
        <f>VLOOKUP(rozgrywka[[#This Row],[ID_mapy]],mapa[],6,FALSE)</f>
        <v>1000</v>
      </c>
      <c r="N1736" s="4">
        <f>MONTH(rozgrywka[[#This Row],[Data_rozgrywki]])</f>
        <v>4</v>
      </c>
      <c r="O1736" s="4">
        <f>YEAR(rozgrywka[[#This Row],[Data_rozgrywki]])</f>
        <v>2021</v>
      </c>
    </row>
    <row r="1737" spans="1:15" x14ac:dyDescent="0.25">
      <c r="A1737">
        <v>1736</v>
      </c>
      <c r="B1737">
        <v>2</v>
      </c>
      <c r="C1737">
        <v>5</v>
      </c>
      <c r="D1737" s="1">
        <v>44306</v>
      </c>
      <c r="E1737">
        <v>78.7</v>
      </c>
      <c r="F1737" t="str">
        <f>VLOOKUP(rozgrywka[[#This Row],[ID_gracza]],gracz[],2,FALSE)</f>
        <v>RytmiĹ</v>
      </c>
      <c r="G1737" s="1">
        <f>VLOOKUP(rozgrywka[[#This Row],[ID_gracza]],gracz[],3,FALSE)</f>
        <v>44278</v>
      </c>
      <c r="H1737" t="str">
        <f>VLOOKUP(rozgrywka[[#This Row],[ID_gracza]],gracz[],4,FALSE)</f>
        <v>Polska</v>
      </c>
      <c r="I1737" t="str">
        <f>VLOOKUP(rozgrywka[[#This Row],[ID_mapy]],mapa[],2,FALSE)</f>
        <v>Rostek</v>
      </c>
      <c r="J1737" t="str">
        <f>VLOOKUP(rozgrywka[[#This Row],[ID_mapy]],mapa[],3,FALSE)</f>
        <v>Woda Edition (remix Pawełka Różyka)</v>
      </c>
      <c r="K1737">
        <f>VLOOKUP(rozgrywka[[#This Row],[ID_mapy]],mapa[],4,FALSE)</f>
        <v>5</v>
      </c>
      <c r="L1737">
        <f>VLOOKUP(rozgrywka[[#This Row],[ID_mapy]],mapa[],5,FALSE)</f>
        <v>133</v>
      </c>
      <c r="M1737">
        <f>VLOOKUP(rozgrywka[[#This Row],[ID_mapy]],mapa[],6,FALSE)</f>
        <v>1000</v>
      </c>
      <c r="N1737" s="4">
        <f>MONTH(rozgrywka[[#This Row],[Data_rozgrywki]])</f>
        <v>4</v>
      </c>
      <c r="O1737" s="4">
        <f>YEAR(rozgrywka[[#This Row],[Data_rozgrywki]])</f>
        <v>2021</v>
      </c>
    </row>
    <row r="1738" spans="1:15" x14ac:dyDescent="0.25">
      <c r="A1738">
        <v>1737</v>
      </c>
      <c r="B1738">
        <v>2</v>
      </c>
      <c r="C1738">
        <v>5</v>
      </c>
      <c r="D1738" s="1">
        <v>44306</v>
      </c>
      <c r="E1738">
        <v>54.67</v>
      </c>
      <c r="F1738" t="str">
        <f>VLOOKUP(rozgrywka[[#This Row],[ID_gracza]],gracz[],2,FALSE)</f>
        <v>RytmiĹ</v>
      </c>
      <c r="G1738" s="1">
        <f>VLOOKUP(rozgrywka[[#This Row],[ID_gracza]],gracz[],3,FALSE)</f>
        <v>44278</v>
      </c>
      <c r="H1738" t="str">
        <f>VLOOKUP(rozgrywka[[#This Row],[ID_gracza]],gracz[],4,FALSE)</f>
        <v>Polska</v>
      </c>
      <c r="I1738" t="str">
        <f>VLOOKUP(rozgrywka[[#This Row],[ID_mapy]],mapa[],2,FALSE)</f>
        <v>Rostek</v>
      </c>
      <c r="J1738" t="str">
        <f>VLOOKUP(rozgrywka[[#This Row],[ID_mapy]],mapa[],3,FALSE)</f>
        <v>Woda Edition (remix Pawełka Różyka)</v>
      </c>
      <c r="K1738">
        <f>VLOOKUP(rozgrywka[[#This Row],[ID_mapy]],mapa[],4,FALSE)</f>
        <v>5</v>
      </c>
      <c r="L1738">
        <f>VLOOKUP(rozgrywka[[#This Row],[ID_mapy]],mapa[],5,FALSE)</f>
        <v>133</v>
      </c>
      <c r="M1738">
        <f>VLOOKUP(rozgrywka[[#This Row],[ID_mapy]],mapa[],6,FALSE)</f>
        <v>1000</v>
      </c>
      <c r="N1738" s="4">
        <f>MONTH(rozgrywka[[#This Row],[Data_rozgrywki]])</f>
        <v>4</v>
      </c>
      <c r="O1738" s="4">
        <f>YEAR(rozgrywka[[#This Row],[Data_rozgrywki]])</f>
        <v>2021</v>
      </c>
    </row>
    <row r="1739" spans="1:15" x14ac:dyDescent="0.25">
      <c r="A1739">
        <v>1738</v>
      </c>
      <c r="B1739">
        <v>11</v>
      </c>
      <c r="C1739">
        <v>9</v>
      </c>
      <c r="D1739" s="1">
        <v>44307</v>
      </c>
      <c r="E1739">
        <v>65.81</v>
      </c>
      <c r="F1739" t="str">
        <f>VLOOKUP(rozgrywka[[#This Row],[ID_gracza]],gracz[],2,FALSE)</f>
        <v>PolskaGurom</v>
      </c>
      <c r="G1739" s="1">
        <f>VLOOKUP(rozgrywka[[#This Row],[ID_gracza]],gracz[],3,FALSE)</f>
        <v>44258</v>
      </c>
      <c r="H1739" t="str">
        <f>VLOOKUP(rozgrywka[[#This Row],[ID_gracza]],gracz[],4,FALSE)</f>
        <v>Polska</v>
      </c>
      <c r="I1739" t="str">
        <f>VLOOKUP(rozgrywka[[#This Row],[ID_mapy]],mapa[],2,FALSE)</f>
        <v>Panda Oczy i Termit</v>
      </c>
      <c r="J1739" t="str">
        <f>VLOOKUP(rozgrywka[[#This Row],[ID_mapy]],mapa[],3,FALSE)</f>
        <v>Duży Wynik</v>
      </c>
      <c r="K1739">
        <f>VLOOKUP(rozgrywka[[#This Row],[ID_mapy]],mapa[],4,FALSE)</f>
        <v>6</v>
      </c>
      <c r="L1739">
        <f>VLOOKUP(rozgrywka[[#This Row],[ID_mapy]],mapa[],5,FALSE)</f>
        <v>150</v>
      </c>
      <c r="M1739">
        <f>VLOOKUP(rozgrywka[[#This Row],[ID_mapy]],mapa[],6,FALSE)</f>
        <v>1200</v>
      </c>
      <c r="N1739" s="4">
        <f>MONTH(rozgrywka[[#This Row],[Data_rozgrywki]])</f>
        <v>4</v>
      </c>
      <c r="O1739" s="4">
        <f>YEAR(rozgrywka[[#This Row],[Data_rozgrywki]])</f>
        <v>2021</v>
      </c>
    </row>
    <row r="1740" spans="1:15" x14ac:dyDescent="0.25">
      <c r="A1740">
        <v>1739</v>
      </c>
      <c r="B1740">
        <v>11</v>
      </c>
      <c r="C1740">
        <v>10</v>
      </c>
      <c r="D1740" s="1">
        <v>44308</v>
      </c>
      <c r="E1740">
        <v>19.52</v>
      </c>
      <c r="F1740" t="str">
        <f>VLOOKUP(rozgrywka[[#This Row],[ID_gracza]],gracz[],2,FALSE)</f>
        <v>PolskaGurom</v>
      </c>
      <c r="G1740" s="1">
        <f>VLOOKUP(rozgrywka[[#This Row],[ID_gracza]],gracz[],3,FALSE)</f>
        <v>44258</v>
      </c>
      <c r="H1740" t="str">
        <f>VLOOKUP(rozgrywka[[#This Row],[ID_gracza]],gracz[],4,FALSE)</f>
        <v>Polska</v>
      </c>
      <c r="I1740" t="str">
        <f>VLOOKUP(rozgrywka[[#This Row],[ID_mapy]],mapa[],2,FALSE)</f>
        <v>Portek i Madeonek</v>
      </c>
      <c r="J1740" t="str">
        <f>VLOOKUP(rozgrywka[[#This Row],[ID_mapy]],mapa[],3,FALSE)</f>
        <v>Schronisko</v>
      </c>
      <c r="K1740">
        <f>VLOOKUP(rozgrywka[[#This Row],[ID_mapy]],mapa[],4,FALSE)</f>
        <v>5</v>
      </c>
      <c r="L1740">
        <f>VLOOKUP(rozgrywka[[#This Row],[ID_mapy]],mapa[],5,FALSE)</f>
        <v>128</v>
      </c>
      <c r="M1740">
        <f>VLOOKUP(rozgrywka[[#This Row],[ID_mapy]],mapa[],6,FALSE)</f>
        <v>1000</v>
      </c>
      <c r="N1740" s="4">
        <f>MONTH(rozgrywka[[#This Row],[Data_rozgrywki]])</f>
        <v>4</v>
      </c>
      <c r="O1740" s="4">
        <f>YEAR(rozgrywka[[#This Row],[Data_rozgrywki]])</f>
        <v>2021</v>
      </c>
    </row>
    <row r="1741" spans="1:15" x14ac:dyDescent="0.25">
      <c r="A1741">
        <v>1740</v>
      </c>
      <c r="B1741">
        <v>11</v>
      </c>
      <c r="C1741">
        <v>10</v>
      </c>
      <c r="D1741" s="1">
        <v>44308</v>
      </c>
      <c r="E1741">
        <v>23.67</v>
      </c>
      <c r="F1741" t="str">
        <f>VLOOKUP(rozgrywka[[#This Row],[ID_gracza]],gracz[],2,FALSE)</f>
        <v>PolskaGurom</v>
      </c>
      <c r="G1741" s="1">
        <f>VLOOKUP(rozgrywka[[#This Row],[ID_gracza]],gracz[],3,FALSE)</f>
        <v>44258</v>
      </c>
      <c r="H1741" t="str">
        <f>VLOOKUP(rozgrywka[[#This Row],[ID_gracza]],gracz[],4,FALSE)</f>
        <v>Polska</v>
      </c>
      <c r="I1741" t="str">
        <f>VLOOKUP(rozgrywka[[#This Row],[ID_mapy]],mapa[],2,FALSE)</f>
        <v>Portek i Madeonek</v>
      </c>
      <c r="J1741" t="str">
        <f>VLOOKUP(rozgrywka[[#This Row],[ID_mapy]],mapa[],3,FALSE)</f>
        <v>Schronisko</v>
      </c>
      <c r="K1741">
        <f>VLOOKUP(rozgrywka[[#This Row],[ID_mapy]],mapa[],4,FALSE)</f>
        <v>5</v>
      </c>
      <c r="L1741">
        <f>VLOOKUP(rozgrywka[[#This Row],[ID_mapy]],mapa[],5,FALSE)</f>
        <v>128</v>
      </c>
      <c r="M1741">
        <f>VLOOKUP(rozgrywka[[#This Row],[ID_mapy]],mapa[],6,FALSE)</f>
        <v>1000</v>
      </c>
      <c r="N1741" s="4">
        <f>MONTH(rozgrywka[[#This Row],[Data_rozgrywki]])</f>
        <v>4</v>
      </c>
      <c r="O1741" s="4">
        <f>YEAR(rozgrywka[[#This Row],[Data_rozgrywki]])</f>
        <v>2021</v>
      </c>
    </row>
    <row r="1742" spans="1:15" x14ac:dyDescent="0.25">
      <c r="A1742">
        <v>1741</v>
      </c>
      <c r="B1742">
        <v>11</v>
      </c>
      <c r="C1742">
        <v>10</v>
      </c>
      <c r="D1742" s="1">
        <v>44308</v>
      </c>
      <c r="E1742">
        <v>28.57</v>
      </c>
      <c r="F1742" t="str">
        <f>VLOOKUP(rozgrywka[[#This Row],[ID_gracza]],gracz[],2,FALSE)</f>
        <v>PolskaGurom</v>
      </c>
      <c r="G1742" s="1">
        <f>VLOOKUP(rozgrywka[[#This Row],[ID_gracza]],gracz[],3,FALSE)</f>
        <v>44258</v>
      </c>
      <c r="H1742" t="str">
        <f>VLOOKUP(rozgrywka[[#This Row],[ID_gracza]],gracz[],4,FALSE)</f>
        <v>Polska</v>
      </c>
      <c r="I1742" t="str">
        <f>VLOOKUP(rozgrywka[[#This Row],[ID_mapy]],mapa[],2,FALSE)</f>
        <v>Portek i Madeonek</v>
      </c>
      <c r="J1742" t="str">
        <f>VLOOKUP(rozgrywka[[#This Row],[ID_mapy]],mapa[],3,FALSE)</f>
        <v>Schronisko</v>
      </c>
      <c r="K1742">
        <f>VLOOKUP(rozgrywka[[#This Row],[ID_mapy]],mapa[],4,FALSE)</f>
        <v>5</v>
      </c>
      <c r="L1742">
        <f>VLOOKUP(rozgrywka[[#This Row],[ID_mapy]],mapa[],5,FALSE)</f>
        <v>128</v>
      </c>
      <c r="M1742">
        <f>VLOOKUP(rozgrywka[[#This Row],[ID_mapy]],mapa[],6,FALSE)</f>
        <v>1000</v>
      </c>
      <c r="N1742" s="4">
        <f>MONTH(rozgrywka[[#This Row],[Data_rozgrywki]])</f>
        <v>4</v>
      </c>
      <c r="O1742" s="4">
        <f>YEAR(rozgrywka[[#This Row],[Data_rozgrywki]])</f>
        <v>2021</v>
      </c>
    </row>
    <row r="1743" spans="1:15" x14ac:dyDescent="0.25">
      <c r="A1743">
        <v>1742</v>
      </c>
      <c r="B1743">
        <v>11</v>
      </c>
      <c r="C1743">
        <v>10</v>
      </c>
      <c r="D1743" s="1">
        <v>44308</v>
      </c>
      <c r="E1743">
        <v>31.71</v>
      </c>
      <c r="F1743" t="str">
        <f>VLOOKUP(rozgrywka[[#This Row],[ID_gracza]],gracz[],2,FALSE)</f>
        <v>PolskaGurom</v>
      </c>
      <c r="G1743" s="1">
        <f>VLOOKUP(rozgrywka[[#This Row],[ID_gracza]],gracz[],3,FALSE)</f>
        <v>44258</v>
      </c>
      <c r="H1743" t="str">
        <f>VLOOKUP(rozgrywka[[#This Row],[ID_gracza]],gracz[],4,FALSE)</f>
        <v>Polska</v>
      </c>
      <c r="I1743" t="str">
        <f>VLOOKUP(rozgrywka[[#This Row],[ID_mapy]],mapa[],2,FALSE)</f>
        <v>Portek i Madeonek</v>
      </c>
      <c r="J1743" t="str">
        <f>VLOOKUP(rozgrywka[[#This Row],[ID_mapy]],mapa[],3,FALSE)</f>
        <v>Schronisko</v>
      </c>
      <c r="K1743">
        <f>VLOOKUP(rozgrywka[[#This Row],[ID_mapy]],mapa[],4,FALSE)</f>
        <v>5</v>
      </c>
      <c r="L1743">
        <f>VLOOKUP(rozgrywka[[#This Row],[ID_mapy]],mapa[],5,FALSE)</f>
        <v>128</v>
      </c>
      <c r="M1743">
        <f>VLOOKUP(rozgrywka[[#This Row],[ID_mapy]],mapa[],6,FALSE)</f>
        <v>1000</v>
      </c>
      <c r="N1743" s="4">
        <f>MONTH(rozgrywka[[#This Row],[Data_rozgrywki]])</f>
        <v>4</v>
      </c>
      <c r="O1743" s="4">
        <f>YEAR(rozgrywka[[#This Row],[Data_rozgrywki]])</f>
        <v>2021</v>
      </c>
    </row>
    <row r="1744" spans="1:15" x14ac:dyDescent="0.25">
      <c r="A1744">
        <v>1743</v>
      </c>
      <c r="B1744">
        <v>11</v>
      </c>
      <c r="C1744">
        <v>10</v>
      </c>
      <c r="D1744" s="1">
        <v>44308</v>
      </c>
      <c r="E1744">
        <v>38.42</v>
      </c>
      <c r="F1744" t="str">
        <f>VLOOKUP(rozgrywka[[#This Row],[ID_gracza]],gracz[],2,FALSE)</f>
        <v>PolskaGurom</v>
      </c>
      <c r="G1744" s="1">
        <f>VLOOKUP(rozgrywka[[#This Row],[ID_gracza]],gracz[],3,FALSE)</f>
        <v>44258</v>
      </c>
      <c r="H1744" t="str">
        <f>VLOOKUP(rozgrywka[[#This Row],[ID_gracza]],gracz[],4,FALSE)</f>
        <v>Polska</v>
      </c>
      <c r="I1744" t="str">
        <f>VLOOKUP(rozgrywka[[#This Row],[ID_mapy]],mapa[],2,FALSE)</f>
        <v>Portek i Madeonek</v>
      </c>
      <c r="J1744" t="str">
        <f>VLOOKUP(rozgrywka[[#This Row],[ID_mapy]],mapa[],3,FALSE)</f>
        <v>Schronisko</v>
      </c>
      <c r="K1744">
        <f>VLOOKUP(rozgrywka[[#This Row],[ID_mapy]],mapa[],4,FALSE)</f>
        <v>5</v>
      </c>
      <c r="L1744">
        <f>VLOOKUP(rozgrywka[[#This Row],[ID_mapy]],mapa[],5,FALSE)</f>
        <v>128</v>
      </c>
      <c r="M1744">
        <f>VLOOKUP(rozgrywka[[#This Row],[ID_mapy]],mapa[],6,FALSE)</f>
        <v>1000</v>
      </c>
      <c r="N1744" s="4">
        <f>MONTH(rozgrywka[[#This Row],[Data_rozgrywki]])</f>
        <v>4</v>
      </c>
      <c r="O1744" s="4">
        <f>YEAR(rozgrywka[[#This Row],[Data_rozgrywki]])</f>
        <v>2021</v>
      </c>
    </row>
    <row r="1745" spans="1:15" x14ac:dyDescent="0.25">
      <c r="A1745">
        <v>1744</v>
      </c>
      <c r="B1745">
        <v>11</v>
      </c>
      <c r="C1745">
        <v>10</v>
      </c>
      <c r="D1745" s="1">
        <v>44308</v>
      </c>
      <c r="E1745">
        <v>57.55</v>
      </c>
      <c r="F1745" t="str">
        <f>VLOOKUP(rozgrywka[[#This Row],[ID_gracza]],gracz[],2,FALSE)</f>
        <v>PolskaGurom</v>
      </c>
      <c r="G1745" s="1">
        <f>VLOOKUP(rozgrywka[[#This Row],[ID_gracza]],gracz[],3,FALSE)</f>
        <v>44258</v>
      </c>
      <c r="H1745" t="str">
        <f>VLOOKUP(rozgrywka[[#This Row],[ID_gracza]],gracz[],4,FALSE)</f>
        <v>Polska</v>
      </c>
      <c r="I1745" t="str">
        <f>VLOOKUP(rozgrywka[[#This Row],[ID_mapy]],mapa[],2,FALSE)</f>
        <v>Portek i Madeonek</v>
      </c>
      <c r="J1745" t="str">
        <f>VLOOKUP(rozgrywka[[#This Row],[ID_mapy]],mapa[],3,FALSE)</f>
        <v>Schronisko</v>
      </c>
      <c r="K1745">
        <f>VLOOKUP(rozgrywka[[#This Row],[ID_mapy]],mapa[],4,FALSE)</f>
        <v>5</v>
      </c>
      <c r="L1745">
        <f>VLOOKUP(rozgrywka[[#This Row],[ID_mapy]],mapa[],5,FALSE)</f>
        <v>128</v>
      </c>
      <c r="M1745">
        <f>VLOOKUP(rozgrywka[[#This Row],[ID_mapy]],mapa[],6,FALSE)</f>
        <v>1000</v>
      </c>
      <c r="N1745" s="4">
        <f>MONTH(rozgrywka[[#This Row],[Data_rozgrywki]])</f>
        <v>4</v>
      </c>
      <c r="O1745" s="4">
        <f>YEAR(rozgrywka[[#This Row],[Data_rozgrywki]])</f>
        <v>2021</v>
      </c>
    </row>
    <row r="1746" spans="1:15" x14ac:dyDescent="0.25">
      <c r="A1746">
        <v>1745</v>
      </c>
      <c r="B1746">
        <v>11</v>
      </c>
      <c r="C1746">
        <v>10</v>
      </c>
      <c r="D1746" s="1">
        <v>44308</v>
      </c>
      <c r="E1746">
        <v>51.38</v>
      </c>
      <c r="F1746" t="str">
        <f>VLOOKUP(rozgrywka[[#This Row],[ID_gracza]],gracz[],2,FALSE)</f>
        <v>PolskaGurom</v>
      </c>
      <c r="G1746" s="1">
        <f>VLOOKUP(rozgrywka[[#This Row],[ID_gracza]],gracz[],3,FALSE)</f>
        <v>44258</v>
      </c>
      <c r="H1746" t="str">
        <f>VLOOKUP(rozgrywka[[#This Row],[ID_gracza]],gracz[],4,FALSE)</f>
        <v>Polska</v>
      </c>
      <c r="I1746" t="str">
        <f>VLOOKUP(rozgrywka[[#This Row],[ID_mapy]],mapa[],2,FALSE)</f>
        <v>Portek i Madeonek</v>
      </c>
      <c r="J1746" t="str">
        <f>VLOOKUP(rozgrywka[[#This Row],[ID_mapy]],mapa[],3,FALSE)</f>
        <v>Schronisko</v>
      </c>
      <c r="K1746">
        <f>VLOOKUP(rozgrywka[[#This Row],[ID_mapy]],mapa[],4,FALSE)</f>
        <v>5</v>
      </c>
      <c r="L1746">
        <f>VLOOKUP(rozgrywka[[#This Row],[ID_mapy]],mapa[],5,FALSE)</f>
        <v>128</v>
      </c>
      <c r="M1746">
        <f>VLOOKUP(rozgrywka[[#This Row],[ID_mapy]],mapa[],6,FALSE)</f>
        <v>1000</v>
      </c>
      <c r="N1746" s="4">
        <f>MONTH(rozgrywka[[#This Row],[Data_rozgrywki]])</f>
        <v>4</v>
      </c>
      <c r="O1746" s="4">
        <f>YEAR(rozgrywka[[#This Row],[Data_rozgrywki]])</f>
        <v>2021</v>
      </c>
    </row>
    <row r="1747" spans="1:15" x14ac:dyDescent="0.25">
      <c r="A1747">
        <v>1746</v>
      </c>
      <c r="B1747">
        <v>11</v>
      </c>
      <c r="C1747">
        <v>10</v>
      </c>
      <c r="D1747" s="1">
        <v>44308</v>
      </c>
      <c r="E1747">
        <v>68.400000000000006</v>
      </c>
      <c r="F1747" t="str">
        <f>VLOOKUP(rozgrywka[[#This Row],[ID_gracza]],gracz[],2,FALSE)</f>
        <v>PolskaGurom</v>
      </c>
      <c r="G1747" s="1">
        <f>VLOOKUP(rozgrywka[[#This Row],[ID_gracza]],gracz[],3,FALSE)</f>
        <v>44258</v>
      </c>
      <c r="H1747" t="str">
        <f>VLOOKUP(rozgrywka[[#This Row],[ID_gracza]],gracz[],4,FALSE)</f>
        <v>Polska</v>
      </c>
      <c r="I1747" t="str">
        <f>VLOOKUP(rozgrywka[[#This Row],[ID_mapy]],mapa[],2,FALSE)</f>
        <v>Portek i Madeonek</v>
      </c>
      <c r="J1747" t="str">
        <f>VLOOKUP(rozgrywka[[#This Row],[ID_mapy]],mapa[],3,FALSE)</f>
        <v>Schronisko</v>
      </c>
      <c r="K1747">
        <f>VLOOKUP(rozgrywka[[#This Row],[ID_mapy]],mapa[],4,FALSE)</f>
        <v>5</v>
      </c>
      <c r="L1747">
        <f>VLOOKUP(rozgrywka[[#This Row],[ID_mapy]],mapa[],5,FALSE)</f>
        <v>128</v>
      </c>
      <c r="M1747">
        <f>VLOOKUP(rozgrywka[[#This Row],[ID_mapy]],mapa[],6,FALSE)</f>
        <v>1000</v>
      </c>
      <c r="N1747" s="4">
        <f>MONTH(rozgrywka[[#This Row],[Data_rozgrywki]])</f>
        <v>4</v>
      </c>
      <c r="O1747" s="4">
        <f>YEAR(rozgrywka[[#This Row],[Data_rozgrywki]])</f>
        <v>2021</v>
      </c>
    </row>
    <row r="1748" spans="1:15" x14ac:dyDescent="0.25">
      <c r="A1748">
        <v>1747</v>
      </c>
      <c r="B1748">
        <v>2</v>
      </c>
      <c r="C1748">
        <v>6</v>
      </c>
      <c r="D1748" s="1">
        <v>44309</v>
      </c>
      <c r="E1748">
        <v>13.77</v>
      </c>
      <c r="F1748" t="str">
        <f>VLOOKUP(rozgrywka[[#This Row],[ID_gracza]],gracz[],2,FALSE)</f>
        <v>RytmiĹ</v>
      </c>
      <c r="G1748" s="1">
        <f>VLOOKUP(rozgrywka[[#This Row],[ID_gracza]],gracz[],3,FALSE)</f>
        <v>44278</v>
      </c>
      <c r="H1748" t="str">
        <f>VLOOKUP(rozgrywka[[#This Row],[ID_gracza]],gracz[],4,FALSE)</f>
        <v>Polska</v>
      </c>
      <c r="I1748" t="str">
        <f>VLOOKUP(rozgrywka[[#This Row],[ID_mapy]],mapa[],2,FALSE)</f>
        <v>Ramzes B.</v>
      </c>
      <c r="J1748" t="str">
        <f>VLOOKUP(rozgrywka[[#This Row],[ID_mapy]],mapa[],3,FALSE)</f>
        <v>FlakiPycha</v>
      </c>
      <c r="K1748">
        <f>VLOOKUP(rozgrywka[[#This Row],[ID_mapy]],mapa[],4,FALSE)</f>
        <v>6</v>
      </c>
      <c r="L1748">
        <f>VLOOKUP(rozgrywka[[#This Row],[ID_mapy]],mapa[],5,FALSE)</f>
        <v>130</v>
      </c>
      <c r="M1748">
        <f>VLOOKUP(rozgrywka[[#This Row],[ID_mapy]],mapa[],6,FALSE)</f>
        <v>1200</v>
      </c>
      <c r="N1748" s="4">
        <f>MONTH(rozgrywka[[#This Row],[Data_rozgrywki]])</f>
        <v>4</v>
      </c>
      <c r="O1748" s="4">
        <f>YEAR(rozgrywka[[#This Row],[Data_rozgrywki]])</f>
        <v>2021</v>
      </c>
    </row>
    <row r="1749" spans="1:15" x14ac:dyDescent="0.25">
      <c r="A1749">
        <v>1748</v>
      </c>
      <c r="B1749">
        <v>2</v>
      </c>
      <c r="C1749">
        <v>6</v>
      </c>
      <c r="D1749" s="1">
        <v>44309</v>
      </c>
      <c r="E1749">
        <v>26.92</v>
      </c>
      <c r="F1749" t="str">
        <f>VLOOKUP(rozgrywka[[#This Row],[ID_gracza]],gracz[],2,FALSE)</f>
        <v>RytmiĹ</v>
      </c>
      <c r="G1749" s="1">
        <f>VLOOKUP(rozgrywka[[#This Row],[ID_gracza]],gracz[],3,FALSE)</f>
        <v>44278</v>
      </c>
      <c r="H1749" t="str">
        <f>VLOOKUP(rozgrywka[[#This Row],[ID_gracza]],gracz[],4,FALSE)</f>
        <v>Polska</v>
      </c>
      <c r="I1749" t="str">
        <f>VLOOKUP(rozgrywka[[#This Row],[ID_mapy]],mapa[],2,FALSE)</f>
        <v>Ramzes B.</v>
      </c>
      <c r="J1749" t="str">
        <f>VLOOKUP(rozgrywka[[#This Row],[ID_mapy]],mapa[],3,FALSE)</f>
        <v>FlakiPycha</v>
      </c>
      <c r="K1749">
        <f>VLOOKUP(rozgrywka[[#This Row],[ID_mapy]],mapa[],4,FALSE)</f>
        <v>6</v>
      </c>
      <c r="L1749">
        <f>VLOOKUP(rozgrywka[[#This Row],[ID_mapy]],mapa[],5,FALSE)</f>
        <v>130</v>
      </c>
      <c r="M1749">
        <f>VLOOKUP(rozgrywka[[#This Row],[ID_mapy]],mapa[],6,FALSE)</f>
        <v>1200</v>
      </c>
      <c r="N1749" s="4">
        <f>MONTH(rozgrywka[[#This Row],[Data_rozgrywki]])</f>
        <v>4</v>
      </c>
      <c r="O1749" s="4">
        <f>YEAR(rozgrywka[[#This Row],[Data_rozgrywki]])</f>
        <v>2021</v>
      </c>
    </row>
    <row r="1750" spans="1:15" x14ac:dyDescent="0.25">
      <c r="A1750">
        <v>1749</v>
      </c>
      <c r="B1750">
        <v>2</v>
      </c>
      <c r="C1750">
        <v>6</v>
      </c>
      <c r="D1750" s="1">
        <v>44309</v>
      </c>
      <c r="E1750">
        <v>24.28</v>
      </c>
      <c r="F1750" t="str">
        <f>VLOOKUP(rozgrywka[[#This Row],[ID_gracza]],gracz[],2,FALSE)</f>
        <v>RytmiĹ</v>
      </c>
      <c r="G1750" s="1">
        <f>VLOOKUP(rozgrywka[[#This Row],[ID_gracza]],gracz[],3,FALSE)</f>
        <v>44278</v>
      </c>
      <c r="H1750" t="str">
        <f>VLOOKUP(rozgrywka[[#This Row],[ID_gracza]],gracz[],4,FALSE)</f>
        <v>Polska</v>
      </c>
      <c r="I1750" t="str">
        <f>VLOOKUP(rozgrywka[[#This Row],[ID_mapy]],mapa[],2,FALSE)</f>
        <v>Ramzes B.</v>
      </c>
      <c r="J1750" t="str">
        <f>VLOOKUP(rozgrywka[[#This Row],[ID_mapy]],mapa[],3,FALSE)</f>
        <v>FlakiPycha</v>
      </c>
      <c r="K1750">
        <f>VLOOKUP(rozgrywka[[#This Row],[ID_mapy]],mapa[],4,FALSE)</f>
        <v>6</v>
      </c>
      <c r="L1750">
        <f>VLOOKUP(rozgrywka[[#This Row],[ID_mapy]],mapa[],5,FALSE)</f>
        <v>130</v>
      </c>
      <c r="M1750">
        <f>VLOOKUP(rozgrywka[[#This Row],[ID_mapy]],mapa[],6,FALSE)</f>
        <v>1200</v>
      </c>
      <c r="N1750" s="4">
        <f>MONTH(rozgrywka[[#This Row],[Data_rozgrywki]])</f>
        <v>4</v>
      </c>
      <c r="O1750" s="4">
        <f>YEAR(rozgrywka[[#This Row],[Data_rozgrywki]])</f>
        <v>2021</v>
      </c>
    </row>
    <row r="1751" spans="1:15" x14ac:dyDescent="0.25">
      <c r="A1751">
        <v>1750</v>
      </c>
      <c r="B1751">
        <v>2</v>
      </c>
      <c r="C1751">
        <v>6</v>
      </c>
      <c r="D1751" s="1">
        <v>44309</v>
      </c>
      <c r="E1751">
        <v>36.869999999999997</v>
      </c>
      <c r="F1751" t="str">
        <f>VLOOKUP(rozgrywka[[#This Row],[ID_gracza]],gracz[],2,FALSE)</f>
        <v>RytmiĹ</v>
      </c>
      <c r="G1751" s="1">
        <f>VLOOKUP(rozgrywka[[#This Row],[ID_gracza]],gracz[],3,FALSE)</f>
        <v>44278</v>
      </c>
      <c r="H1751" t="str">
        <f>VLOOKUP(rozgrywka[[#This Row],[ID_gracza]],gracz[],4,FALSE)</f>
        <v>Polska</v>
      </c>
      <c r="I1751" t="str">
        <f>VLOOKUP(rozgrywka[[#This Row],[ID_mapy]],mapa[],2,FALSE)</f>
        <v>Ramzes B.</v>
      </c>
      <c r="J1751" t="str">
        <f>VLOOKUP(rozgrywka[[#This Row],[ID_mapy]],mapa[],3,FALSE)</f>
        <v>FlakiPycha</v>
      </c>
      <c r="K1751">
        <f>VLOOKUP(rozgrywka[[#This Row],[ID_mapy]],mapa[],4,FALSE)</f>
        <v>6</v>
      </c>
      <c r="L1751">
        <f>VLOOKUP(rozgrywka[[#This Row],[ID_mapy]],mapa[],5,FALSE)</f>
        <v>130</v>
      </c>
      <c r="M1751">
        <f>VLOOKUP(rozgrywka[[#This Row],[ID_mapy]],mapa[],6,FALSE)</f>
        <v>1200</v>
      </c>
      <c r="N1751" s="4">
        <f>MONTH(rozgrywka[[#This Row],[Data_rozgrywki]])</f>
        <v>4</v>
      </c>
      <c r="O1751" s="4">
        <f>YEAR(rozgrywka[[#This Row],[Data_rozgrywki]])</f>
        <v>2021</v>
      </c>
    </row>
    <row r="1752" spans="1:15" x14ac:dyDescent="0.25">
      <c r="A1752">
        <v>1751</v>
      </c>
      <c r="B1752">
        <v>2</v>
      </c>
      <c r="C1752">
        <v>6</v>
      </c>
      <c r="D1752" s="1">
        <v>44310</v>
      </c>
      <c r="E1752">
        <v>52.09</v>
      </c>
      <c r="F1752" t="str">
        <f>VLOOKUP(rozgrywka[[#This Row],[ID_gracza]],gracz[],2,FALSE)</f>
        <v>RytmiĹ</v>
      </c>
      <c r="G1752" s="1">
        <f>VLOOKUP(rozgrywka[[#This Row],[ID_gracza]],gracz[],3,FALSE)</f>
        <v>44278</v>
      </c>
      <c r="H1752" t="str">
        <f>VLOOKUP(rozgrywka[[#This Row],[ID_gracza]],gracz[],4,FALSE)</f>
        <v>Polska</v>
      </c>
      <c r="I1752" t="str">
        <f>VLOOKUP(rozgrywka[[#This Row],[ID_mapy]],mapa[],2,FALSE)</f>
        <v>Ramzes B.</v>
      </c>
      <c r="J1752" t="str">
        <f>VLOOKUP(rozgrywka[[#This Row],[ID_mapy]],mapa[],3,FALSE)</f>
        <v>FlakiPycha</v>
      </c>
      <c r="K1752">
        <f>VLOOKUP(rozgrywka[[#This Row],[ID_mapy]],mapa[],4,FALSE)</f>
        <v>6</v>
      </c>
      <c r="L1752">
        <f>VLOOKUP(rozgrywka[[#This Row],[ID_mapy]],mapa[],5,FALSE)</f>
        <v>130</v>
      </c>
      <c r="M1752">
        <f>VLOOKUP(rozgrywka[[#This Row],[ID_mapy]],mapa[],6,FALSE)</f>
        <v>1200</v>
      </c>
      <c r="N1752" s="4">
        <f>MONTH(rozgrywka[[#This Row],[Data_rozgrywki]])</f>
        <v>4</v>
      </c>
      <c r="O1752" s="4">
        <f>YEAR(rozgrywka[[#This Row],[Data_rozgrywki]])</f>
        <v>2021</v>
      </c>
    </row>
    <row r="1753" spans="1:15" x14ac:dyDescent="0.25">
      <c r="A1753">
        <v>1752</v>
      </c>
      <c r="B1753">
        <v>2</v>
      </c>
      <c r="C1753">
        <v>6</v>
      </c>
      <c r="D1753" s="1">
        <v>44310</v>
      </c>
      <c r="E1753">
        <v>65.900000000000006</v>
      </c>
      <c r="F1753" t="str">
        <f>VLOOKUP(rozgrywka[[#This Row],[ID_gracza]],gracz[],2,FALSE)</f>
        <v>RytmiĹ</v>
      </c>
      <c r="G1753" s="1">
        <f>VLOOKUP(rozgrywka[[#This Row],[ID_gracza]],gracz[],3,FALSE)</f>
        <v>44278</v>
      </c>
      <c r="H1753" t="str">
        <f>VLOOKUP(rozgrywka[[#This Row],[ID_gracza]],gracz[],4,FALSE)</f>
        <v>Polska</v>
      </c>
      <c r="I1753" t="str">
        <f>VLOOKUP(rozgrywka[[#This Row],[ID_mapy]],mapa[],2,FALSE)</f>
        <v>Ramzes B.</v>
      </c>
      <c r="J1753" t="str">
        <f>VLOOKUP(rozgrywka[[#This Row],[ID_mapy]],mapa[],3,FALSE)</f>
        <v>FlakiPycha</v>
      </c>
      <c r="K1753">
        <f>VLOOKUP(rozgrywka[[#This Row],[ID_mapy]],mapa[],4,FALSE)</f>
        <v>6</v>
      </c>
      <c r="L1753">
        <f>VLOOKUP(rozgrywka[[#This Row],[ID_mapy]],mapa[],5,FALSE)</f>
        <v>130</v>
      </c>
      <c r="M1753">
        <f>VLOOKUP(rozgrywka[[#This Row],[ID_mapy]],mapa[],6,FALSE)</f>
        <v>1200</v>
      </c>
      <c r="N1753" s="4">
        <f>MONTH(rozgrywka[[#This Row],[Data_rozgrywki]])</f>
        <v>4</v>
      </c>
      <c r="O1753" s="4">
        <f>YEAR(rozgrywka[[#This Row],[Data_rozgrywki]])</f>
        <v>2021</v>
      </c>
    </row>
    <row r="1754" spans="1:15" x14ac:dyDescent="0.25">
      <c r="A1754">
        <v>1753</v>
      </c>
      <c r="B1754">
        <v>2</v>
      </c>
      <c r="C1754">
        <v>6</v>
      </c>
      <c r="D1754" s="1">
        <v>44310</v>
      </c>
      <c r="E1754">
        <v>61.92</v>
      </c>
      <c r="F1754" t="str">
        <f>VLOOKUP(rozgrywka[[#This Row],[ID_gracza]],gracz[],2,FALSE)</f>
        <v>RytmiĹ</v>
      </c>
      <c r="G1754" s="1">
        <f>VLOOKUP(rozgrywka[[#This Row],[ID_gracza]],gracz[],3,FALSE)</f>
        <v>44278</v>
      </c>
      <c r="H1754" t="str">
        <f>VLOOKUP(rozgrywka[[#This Row],[ID_gracza]],gracz[],4,FALSE)</f>
        <v>Polska</v>
      </c>
      <c r="I1754" t="str">
        <f>VLOOKUP(rozgrywka[[#This Row],[ID_mapy]],mapa[],2,FALSE)</f>
        <v>Ramzes B.</v>
      </c>
      <c r="J1754" t="str">
        <f>VLOOKUP(rozgrywka[[#This Row],[ID_mapy]],mapa[],3,FALSE)</f>
        <v>FlakiPycha</v>
      </c>
      <c r="K1754">
        <f>VLOOKUP(rozgrywka[[#This Row],[ID_mapy]],mapa[],4,FALSE)</f>
        <v>6</v>
      </c>
      <c r="L1754">
        <f>VLOOKUP(rozgrywka[[#This Row],[ID_mapy]],mapa[],5,FALSE)</f>
        <v>130</v>
      </c>
      <c r="M1754">
        <f>VLOOKUP(rozgrywka[[#This Row],[ID_mapy]],mapa[],6,FALSE)</f>
        <v>1200</v>
      </c>
      <c r="N1754" s="4">
        <f>MONTH(rozgrywka[[#This Row],[Data_rozgrywki]])</f>
        <v>4</v>
      </c>
      <c r="O1754" s="4">
        <f>YEAR(rozgrywka[[#This Row],[Data_rozgrywki]])</f>
        <v>2021</v>
      </c>
    </row>
    <row r="1755" spans="1:15" x14ac:dyDescent="0.25">
      <c r="A1755">
        <v>1754</v>
      </c>
      <c r="B1755">
        <v>11</v>
      </c>
      <c r="C1755">
        <v>10</v>
      </c>
      <c r="D1755" s="1">
        <v>44310</v>
      </c>
      <c r="E1755">
        <v>76.650000000000006</v>
      </c>
      <c r="F1755" t="str">
        <f>VLOOKUP(rozgrywka[[#This Row],[ID_gracza]],gracz[],2,FALSE)</f>
        <v>PolskaGurom</v>
      </c>
      <c r="G1755" s="1">
        <f>VLOOKUP(rozgrywka[[#This Row],[ID_gracza]],gracz[],3,FALSE)</f>
        <v>44258</v>
      </c>
      <c r="H1755" t="str">
        <f>VLOOKUP(rozgrywka[[#This Row],[ID_gracza]],gracz[],4,FALSE)</f>
        <v>Polska</v>
      </c>
      <c r="I1755" t="str">
        <f>VLOOKUP(rozgrywka[[#This Row],[ID_mapy]],mapa[],2,FALSE)</f>
        <v>Portek i Madeonek</v>
      </c>
      <c r="J1755" t="str">
        <f>VLOOKUP(rozgrywka[[#This Row],[ID_mapy]],mapa[],3,FALSE)</f>
        <v>Schronisko</v>
      </c>
      <c r="K1755">
        <f>VLOOKUP(rozgrywka[[#This Row],[ID_mapy]],mapa[],4,FALSE)</f>
        <v>5</v>
      </c>
      <c r="L1755">
        <f>VLOOKUP(rozgrywka[[#This Row],[ID_mapy]],mapa[],5,FALSE)</f>
        <v>128</v>
      </c>
      <c r="M1755">
        <f>VLOOKUP(rozgrywka[[#This Row],[ID_mapy]],mapa[],6,FALSE)</f>
        <v>1000</v>
      </c>
      <c r="N1755" s="4">
        <f>MONTH(rozgrywka[[#This Row],[Data_rozgrywki]])</f>
        <v>4</v>
      </c>
      <c r="O1755" s="4">
        <f>YEAR(rozgrywka[[#This Row],[Data_rozgrywki]])</f>
        <v>2021</v>
      </c>
    </row>
    <row r="1756" spans="1:15" x14ac:dyDescent="0.25">
      <c r="A1756">
        <v>1755</v>
      </c>
      <c r="B1756">
        <v>11</v>
      </c>
      <c r="C1756">
        <v>11</v>
      </c>
      <c r="D1756" s="1">
        <v>44310</v>
      </c>
      <c r="E1756">
        <v>10.64</v>
      </c>
      <c r="F1756" t="str">
        <f>VLOOKUP(rozgrywka[[#This Row],[ID_gracza]],gracz[],2,FALSE)</f>
        <v>PolskaGurom</v>
      </c>
      <c r="G1756" s="1">
        <f>VLOOKUP(rozgrywka[[#This Row],[ID_gracza]],gracz[],3,FALSE)</f>
        <v>44258</v>
      </c>
      <c r="H1756" t="str">
        <f>VLOOKUP(rozgrywka[[#This Row],[ID_gracza]],gracz[],4,FALSE)</f>
        <v>Polska</v>
      </c>
      <c r="I1756" t="str">
        <f>VLOOKUP(rozgrywka[[#This Row],[ID_mapy]],mapa[],2,FALSE)</f>
        <v>Tofik Lis</v>
      </c>
      <c r="J1756" t="str">
        <f>VLOOKUP(rozgrywka[[#This Row],[ID_mapy]],mapa[],3,FALSE)</f>
        <v>Nadzieje i Marzenia</v>
      </c>
      <c r="K1756">
        <f>VLOOKUP(rozgrywka[[#This Row],[ID_mapy]],mapa[],4,FALSE)</f>
        <v>6</v>
      </c>
      <c r="L1756">
        <f>VLOOKUP(rozgrywka[[#This Row],[ID_mapy]],mapa[],5,FALSE)</f>
        <v>120</v>
      </c>
      <c r="M1756">
        <f>VLOOKUP(rozgrywka[[#This Row],[ID_mapy]],mapa[],6,FALSE)</f>
        <v>1200</v>
      </c>
      <c r="N1756" s="4">
        <f>MONTH(rozgrywka[[#This Row],[Data_rozgrywki]])</f>
        <v>4</v>
      </c>
      <c r="O1756" s="4">
        <f>YEAR(rozgrywka[[#This Row],[Data_rozgrywki]])</f>
        <v>2021</v>
      </c>
    </row>
    <row r="1757" spans="1:15" x14ac:dyDescent="0.25">
      <c r="A1757">
        <v>1756</v>
      </c>
      <c r="B1757">
        <v>2</v>
      </c>
      <c r="C1757">
        <v>6</v>
      </c>
      <c r="D1757" s="1">
        <v>44311</v>
      </c>
      <c r="E1757">
        <v>72.180000000000007</v>
      </c>
      <c r="F1757" t="str">
        <f>VLOOKUP(rozgrywka[[#This Row],[ID_gracza]],gracz[],2,FALSE)</f>
        <v>RytmiĹ</v>
      </c>
      <c r="G1757" s="1">
        <f>VLOOKUP(rozgrywka[[#This Row],[ID_gracza]],gracz[],3,FALSE)</f>
        <v>44278</v>
      </c>
      <c r="H1757" t="str">
        <f>VLOOKUP(rozgrywka[[#This Row],[ID_gracza]],gracz[],4,FALSE)</f>
        <v>Polska</v>
      </c>
      <c r="I1757" t="str">
        <f>VLOOKUP(rozgrywka[[#This Row],[ID_mapy]],mapa[],2,FALSE)</f>
        <v>Ramzes B.</v>
      </c>
      <c r="J1757" t="str">
        <f>VLOOKUP(rozgrywka[[#This Row],[ID_mapy]],mapa[],3,FALSE)</f>
        <v>FlakiPycha</v>
      </c>
      <c r="K1757">
        <f>VLOOKUP(rozgrywka[[#This Row],[ID_mapy]],mapa[],4,FALSE)</f>
        <v>6</v>
      </c>
      <c r="L1757">
        <f>VLOOKUP(rozgrywka[[#This Row],[ID_mapy]],mapa[],5,FALSE)</f>
        <v>130</v>
      </c>
      <c r="M1757">
        <f>VLOOKUP(rozgrywka[[#This Row],[ID_mapy]],mapa[],6,FALSE)</f>
        <v>1200</v>
      </c>
      <c r="N1757" s="4">
        <f>MONTH(rozgrywka[[#This Row],[Data_rozgrywki]])</f>
        <v>4</v>
      </c>
      <c r="O1757" s="4">
        <f>YEAR(rozgrywka[[#This Row],[Data_rozgrywki]])</f>
        <v>2021</v>
      </c>
    </row>
    <row r="1758" spans="1:15" x14ac:dyDescent="0.25">
      <c r="A1758">
        <v>1757</v>
      </c>
      <c r="B1758">
        <v>2</v>
      </c>
      <c r="C1758">
        <v>6</v>
      </c>
      <c r="D1758" s="1">
        <v>44311</v>
      </c>
      <c r="E1758">
        <v>96.01</v>
      </c>
      <c r="F1758" t="str">
        <f>VLOOKUP(rozgrywka[[#This Row],[ID_gracza]],gracz[],2,FALSE)</f>
        <v>RytmiĹ</v>
      </c>
      <c r="G1758" s="1">
        <f>VLOOKUP(rozgrywka[[#This Row],[ID_gracza]],gracz[],3,FALSE)</f>
        <v>44278</v>
      </c>
      <c r="H1758" t="str">
        <f>VLOOKUP(rozgrywka[[#This Row],[ID_gracza]],gracz[],4,FALSE)</f>
        <v>Polska</v>
      </c>
      <c r="I1758" t="str">
        <f>VLOOKUP(rozgrywka[[#This Row],[ID_mapy]],mapa[],2,FALSE)</f>
        <v>Ramzes B.</v>
      </c>
      <c r="J1758" t="str">
        <f>VLOOKUP(rozgrywka[[#This Row],[ID_mapy]],mapa[],3,FALSE)</f>
        <v>FlakiPycha</v>
      </c>
      <c r="K1758">
        <f>VLOOKUP(rozgrywka[[#This Row],[ID_mapy]],mapa[],4,FALSE)</f>
        <v>6</v>
      </c>
      <c r="L1758">
        <f>VLOOKUP(rozgrywka[[#This Row],[ID_mapy]],mapa[],5,FALSE)</f>
        <v>130</v>
      </c>
      <c r="M1758">
        <f>VLOOKUP(rozgrywka[[#This Row],[ID_mapy]],mapa[],6,FALSE)</f>
        <v>1200</v>
      </c>
      <c r="N1758" s="4">
        <f>MONTH(rozgrywka[[#This Row],[Data_rozgrywki]])</f>
        <v>4</v>
      </c>
      <c r="O1758" s="4">
        <f>YEAR(rozgrywka[[#This Row],[Data_rozgrywki]])</f>
        <v>2021</v>
      </c>
    </row>
    <row r="1759" spans="1:15" x14ac:dyDescent="0.25">
      <c r="A1759">
        <v>1758</v>
      </c>
      <c r="B1759">
        <v>2</v>
      </c>
      <c r="C1759">
        <v>6</v>
      </c>
      <c r="D1759" s="1">
        <v>44311</v>
      </c>
      <c r="E1759">
        <v>76.13</v>
      </c>
      <c r="F1759" t="str">
        <f>VLOOKUP(rozgrywka[[#This Row],[ID_gracza]],gracz[],2,FALSE)</f>
        <v>RytmiĹ</v>
      </c>
      <c r="G1759" s="1">
        <f>VLOOKUP(rozgrywka[[#This Row],[ID_gracza]],gracz[],3,FALSE)</f>
        <v>44278</v>
      </c>
      <c r="H1759" t="str">
        <f>VLOOKUP(rozgrywka[[#This Row],[ID_gracza]],gracz[],4,FALSE)</f>
        <v>Polska</v>
      </c>
      <c r="I1759" t="str">
        <f>VLOOKUP(rozgrywka[[#This Row],[ID_mapy]],mapa[],2,FALSE)</f>
        <v>Ramzes B.</v>
      </c>
      <c r="J1759" t="str">
        <f>VLOOKUP(rozgrywka[[#This Row],[ID_mapy]],mapa[],3,FALSE)</f>
        <v>FlakiPycha</v>
      </c>
      <c r="K1759">
        <f>VLOOKUP(rozgrywka[[#This Row],[ID_mapy]],mapa[],4,FALSE)</f>
        <v>6</v>
      </c>
      <c r="L1759">
        <f>VLOOKUP(rozgrywka[[#This Row],[ID_mapy]],mapa[],5,FALSE)</f>
        <v>130</v>
      </c>
      <c r="M1759">
        <f>VLOOKUP(rozgrywka[[#This Row],[ID_mapy]],mapa[],6,FALSE)</f>
        <v>1200</v>
      </c>
      <c r="N1759" s="4">
        <f>MONTH(rozgrywka[[#This Row],[Data_rozgrywki]])</f>
        <v>4</v>
      </c>
      <c r="O1759" s="4">
        <f>YEAR(rozgrywka[[#This Row],[Data_rozgrywki]])</f>
        <v>2021</v>
      </c>
    </row>
    <row r="1760" spans="1:15" x14ac:dyDescent="0.25">
      <c r="A1760">
        <v>1759</v>
      </c>
      <c r="B1760">
        <v>2</v>
      </c>
      <c r="C1760">
        <v>7</v>
      </c>
      <c r="D1760" s="1">
        <v>44311</v>
      </c>
      <c r="E1760">
        <v>16.18</v>
      </c>
      <c r="F1760" t="str">
        <f>VLOOKUP(rozgrywka[[#This Row],[ID_gracza]],gracz[],2,FALSE)</f>
        <v>RytmiĹ</v>
      </c>
      <c r="G1760" s="1">
        <f>VLOOKUP(rozgrywka[[#This Row],[ID_gracza]],gracz[],3,FALSE)</f>
        <v>44278</v>
      </c>
      <c r="H1760" t="str">
        <f>VLOOKUP(rozgrywka[[#This Row],[ID_gracza]],gracz[],4,FALSE)</f>
        <v>Polska</v>
      </c>
      <c r="I1760" t="str">
        <f>VLOOKUP(rozgrywka[[#This Row],[ID_mapy]],mapa[],2,FALSE)</f>
        <v>Rajec</v>
      </c>
      <c r="J1760" t="str">
        <f>VLOOKUP(rozgrywka[[#This Row],[ID_mapy]],mapa[],3,FALSE)</f>
        <v>Światełko</v>
      </c>
      <c r="K1760">
        <f>VLOOKUP(rozgrywka[[#This Row],[ID_mapy]],mapa[],4,FALSE)</f>
        <v>4</v>
      </c>
      <c r="L1760">
        <f>VLOOKUP(rozgrywka[[#This Row],[ID_mapy]],mapa[],5,FALSE)</f>
        <v>120</v>
      </c>
      <c r="M1760">
        <f>VLOOKUP(rozgrywka[[#This Row],[ID_mapy]],mapa[],6,FALSE)</f>
        <v>900</v>
      </c>
      <c r="N1760" s="4">
        <f>MONTH(rozgrywka[[#This Row],[Data_rozgrywki]])</f>
        <v>4</v>
      </c>
      <c r="O1760" s="4">
        <f>YEAR(rozgrywka[[#This Row],[Data_rozgrywki]])</f>
        <v>2021</v>
      </c>
    </row>
    <row r="1761" spans="1:15" x14ac:dyDescent="0.25">
      <c r="A1761">
        <v>1760</v>
      </c>
      <c r="B1761">
        <v>11</v>
      </c>
      <c r="C1761">
        <v>11</v>
      </c>
      <c r="D1761" s="1">
        <v>44312</v>
      </c>
      <c r="E1761">
        <v>15.62</v>
      </c>
      <c r="F1761" t="str">
        <f>VLOOKUP(rozgrywka[[#This Row],[ID_gracza]],gracz[],2,FALSE)</f>
        <v>PolskaGurom</v>
      </c>
      <c r="G1761" s="1">
        <f>VLOOKUP(rozgrywka[[#This Row],[ID_gracza]],gracz[],3,FALSE)</f>
        <v>44258</v>
      </c>
      <c r="H1761" t="str">
        <f>VLOOKUP(rozgrywka[[#This Row],[ID_gracza]],gracz[],4,FALSE)</f>
        <v>Polska</v>
      </c>
      <c r="I1761" t="str">
        <f>VLOOKUP(rozgrywka[[#This Row],[ID_mapy]],mapa[],2,FALSE)</f>
        <v>Tofik Lis</v>
      </c>
      <c r="J1761" t="str">
        <f>VLOOKUP(rozgrywka[[#This Row],[ID_mapy]],mapa[],3,FALSE)</f>
        <v>Nadzieje i Marzenia</v>
      </c>
      <c r="K1761">
        <f>VLOOKUP(rozgrywka[[#This Row],[ID_mapy]],mapa[],4,FALSE)</f>
        <v>6</v>
      </c>
      <c r="L1761">
        <f>VLOOKUP(rozgrywka[[#This Row],[ID_mapy]],mapa[],5,FALSE)</f>
        <v>120</v>
      </c>
      <c r="M1761">
        <f>VLOOKUP(rozgrywka[[#This Row],[ID_mapy]],mapa[],6,FALSE)</f>
        <v>1200</v>
      </c>
      <c r="N1761" s="4">
        <f>MONTH(rozgrywka[[#This Row],[Data_rozgrywki]])</f>
        <v>4</v>
      </c>
      <c r="O1761" s="4">
        <f>YEAR(rozgrywka[[#This Row],[Data_rozgrywki]])</f>
        <v>2021</v>
      </c>
    </row>
    <row r="1762" spans="1:15" x14ac:dyDescent="0.25">
      <c r="A1762">
        <v>1761</v>
      </c>
      <c r="B1762">
        <v>11</v>
      </c>
      <c r="C1762">
        <v>11</v>
      </c>
      <c r="D1762" s="1">
        <v>44312</v>
      </c>
      <c r="E1762">
        <v>30.3</v>
      </c>
      <c r="F1762" t="str">
        <f>VLOOKUP(rozgrywka[[#This Row],[ID_gracza]],gracz[],2,FALSE)</f>
        <v>PolskaGurom</v>
      </c>
      <c r="G1762" s="1">
        <f>VLOOKUP(rozgrywka[[#This Row],[ID_gracza]],gracz[],3,FALSE)</f>
        <v>44258</v>
      </c>
      <c r="H1762" t="str">
        <f>VLOOKUP(rozgrywka[[#This Row],[ID_gracza]],gracz[],4,FALSE)</f>
        <v>Polska</v>
      </c>
      <c r="I1762" t="str">
        <f>VLOOKUP(rozgrywka[[#This Row],[ID_mapy]],mapa[],2,FALSE)</f>
        <v>Tofik Lis</v>
      </c>
      <c r="J1762" t="str">
        <f>VLOOKUP(rozgrywka[[#This Row],[ID_mapy]],mapa[],3,FALSE)</f>
        <v>Nadzieje i Marzenia</v>
      </c>
      <c r="K1762">
        <f>VLOOKUP(rozgrywka[[#This Row],[ID_mapy]],mapa[],4,FALSE)</f>
        <v>6</v>
      </c>
      <c r="L1762">
        <f>VLOOKUP(rozgrywka[[#This Row],[ID_mapy]],mapa[],5,FALSE)</f>
        <v>120</v>
      </c>
      <c r="M1762">
        <f>VLOOKUP(rozgrywka[[#This Row],[ID_mapy]],mapa[],6,FALSE)</f>
        <v>1200</v>
      </c>
      <c r="N1762" s="4">
        <f>MONTH(rozgrywka[[#This Row],[Data_rozgrywki]])</f>
        <v>4</v>
      </c>
      <c r="O1762" s="4">
        <f>YEAR(rozgrywka[[#This Row],[Data_rozgrywki]])</f>
        <v>2021</v>
      </c>
    </row>
    <row r="1763" spans="1:15" x14ac:dyDescent="0.25">
      <c r="A1763">
        <v>1762</v>
      </c>
      <c r="B1763">
        <v>2</v>
      </c>
      <c r="C1763">
        <v>7</v>
      </c>
      <c r="D1763" s="1">
        <v>44314</v>
      </c>
      <c r="E1763">
        <v>16.38</v>
      </c>
      <c r="F1763" t="str">
        <f>VLOOKUP(rozgrywka[[#This Row],[ID_gracza]],gracz[],2,FALSE)</f>
        <v>RytmiĹ</v>
      </c>
      <c r="G1763" s="1">
        <f>VLOOKUP(rozgrywka[[#This Row],[ID_gracza]],gracz[],3,FALSE)</f>
        <v>44278</v>
      </c>
      <c r="H1763" t="str">
        <f>VLOOKUP(rozgrywka[[#This Row],[ID_gracza]],gracz[],4,FALSE)</f>
        <v>Polska</v>
      </c>
      <c r="I1763" t="str">
        <f>VLOOKUP(rozgrywka[[#This Row],[ID_mapy]],mapa[],2,FALSE)</f>
        <v>Rajec</v>
      </c>
      <c r="J1763" t="str">
        <f>VLOOKUP(rozgrywka[[#This Row],[ID_mapy]],mapa[],3,FALSE)</f>
        <v>Światełko</v>
      </c>
      <c r="K1763">
        <f>VLOOKUP(rozgrywka[[#This Row],[ID_mapy]],mapa[],4,FALSE)</f>
        <v>4</v>
      </c>
      <c r="L1763">
        <f>VLOOKUP(rozgrywka[[#This Row],[ID_mapy]],mapa[],5,FALSE)</f>
        <v>120</v>
      </c>
      <c r="M1763">
        <f>VLOOKUP(rozgrywka[[#This Row],[ID_mapy]],mapa[],6,FALSE)</f>
        <v>900</v>
      </c>
      <c r="N1763" s="4">
        <f>MONTH(rozgrywka[[#This Row],[Data_rozgrywki]])</f>
        <v>4</v>
      </c>
      <c r="O1763" s="4">
        <f>YEAR(rozgrywka[[#This Row],[Data_rozgrywki]])</f>
        <v>2021</v>
      </c>
    </row>
    <row r="1764" spans="1:15" x14ac:dyDescent="0.25">
      <c r="A1764">
        <v>1763</v>
      </c>
      <c r="B1764">
        <v>2</v>
      </c>
      <c r="C1764">
        <v>7</v>
      </c>
      <c r="D1764" s="1">
        <v>44314</v>
      </c>
      <c r="E1764">
        <v>24.08</v>
      </c>
      <c r="F1764" t="str">
        <f>VLOOKUP(rozgrywka[[#This Row],[ID_gracza]],gracz[],2,FALSE)</f>
        <v>RytmiĹ</v>
      </c>
      <c r="G1764" s="1">
        <f>VLOOKUP(rozgrywka[[#This Row],[ID_gracza]],gracz[],3,FALSE)</f>
        <v>44278</v>
      </c>
      <c r="H1764" t="str">
        <f>VLOOKUP(rozgrywka[[#This Row],[ID_gracza]],gracz[],4,FALSE)</f>
        <v>Polska</v>
      </c>
      <c r="I1764" t="str">
        <f>VLOOKUP(rozgrywka[[#This Row],[ID_mapy]],mapa[],2,FALSE)</f>
        <v>Rajec</v>
      </c>
      <c r="J1764" t="str">
        <f>VLOOKUP(rozgrywka[[#This Row],[ID_mapy]],mapa[],3,FALSE)</f>
        <v>Światełko</v>
      </c>
      <c r="K1764">
        <f>VLOOKUP(rozgrywka[[#This Row],[ID_mapy]],mapa[],4,FALSE)</f>
        <v>4</v>
      </c>
      <c r="L1764">
        <f>VLOOKUP(rozgrywka[[#This Row],[ID_mapy]],mapa[],5,FALSE)</f>
        <v>120</v>
      </c>
      <c r="M1764">
        <f>VLOOKUP(rozgrywka[[#This Row],[ID_mapy]],mapa[],6,FALSE)</f>
        <v>900</v>
      </c>
      <c r="N1764" s="4">
        <f>MONTH(rozgrywka[[#This Row],[Data_rozgrywki]])</f>
        <v>4</v>
      </c>
      <c r="O1764" s="4">
        <f>YEAR(rozgrywka[[#This Row],[Data_rozgrywki]])</f>
        <v>2021</v>
      </c>
    </row>
    <row r="1765" spans="1:15" x14ac:dyDescent="0.25">
      <c r="A1765">
        <v>1764</v>
      </c>
      <c r="B1765">
        <v>2</v>
      </c>
      <c r="C1765">
        <v>7</v>
      </c>
      <c r="D1765" s="1">
        <v>44314</v>
      </c>
      <c r="E1765">
        <v>30.21</v>
      </c>
      <c r="F1765" t="str">
        <f>VLOOKUP(rozgrywka[[#This Row],[ID_gracza]],gracz[],2,FALSE)</f>
        <v>RytmiĹ</v>
      </c>
      <c r="G1765" s="1">
        <f>VLOOKUP(rozgrywka[[#This Row],[ID_gracza]],gracz[],3,FALSE)</f>
        <v>44278</v>
      </c>
      <c r="H1765" t="str">
        <f>VLOOKUP(rozgrywka[[#This Row],[ID_gracza]],gracz[],4,FALSE)</f>
        <v>Polska</v>
      </c>
      <c r="I1765" t="str">
        <f>VLOOKUP(rozgrywka[[#This Row],[ID_mapy]],mapa[],2,FALSE)</f>
        <v>Rajec</v>
      </c>
      <c r="J1765" t="str">
        <f>VLOOKUP(rozgrywka[[#This Row],[ID_mapy]],mapa[],3,FALSE)</f>
        <v>Światełko</v>
      </c>
      <c r="K1765">
        <f>VLOOKUP(rozgrywka[[#This Row],[ID_mapy]],mapa[],4,FALSE)</f>
        <v>4</v>
      </c>
      <c r="L1765">
        <f>VLOOKUP(rozgrywka[[#This Row],[ID_mapy]],mapa[],5,FALSE)</f>
        <v>120</v>
      </c>
      <c r="M1765">
        <f>VLOOKUP(rozgrywka[[#This Row],[ID_mapy]],mapa[],6,FALSE)</f>
        <v>900</v>
      </c>
      <c r="N1765" s="4">
        <f>MONTH(rozgrywka[[#This Row],[Data_rozgrywki]])</f>
        <v>4</v>
      </c>
      <c r="O1765" s="4">
        <f>YEAR(rozgrywka[[#This Row],[Data_rozgrywki]])</f>
        <v>2021</v>
      </c>
    </row>
    <row r="1766" spans="1:15" x14ac:dyDescent="0.25">
      <c r="A1766">
        <v>1765</v>
      </c>
      <c r="B1766">
        <v>11</v>
      </c>
      <c r="C1766">
        <v>11</v>
      </c>
      <c r="D1766" s="1">
        <v>44315</v>
      </c>
      <c r="E1766">
        <v>29.3</v>
      </c>
      <c r="F1766" t="str">
        <f>VLOOKUP(rozgrywka[[#This Row],[ID_gracza]],gracz[],2,FALSE)</f>
        <v>PolskaGurom</v>
      </c>
      <c r="G1766" s="1">
        <f>VLOOKUP(rozgrywka[[#This Row],[ID_gracza]],gracz[],3,FALSE)</f>
        <v>44258</v>
      </c>
      <c r="H1766" t="str">
        <f>VLOOKUP(rozgrywka[[#This Row],[ID_gracza]],gracz[],4,FALSE)</f>
        <v>Polska</v>
      </c>
      <c r="I1766" t="str">
        <f>VLOOKUP(rozgrywka[[#This Row],[ID_mapy]],mapa[],2,FALSE)</f>
        <v>Tofik Lis</v>
      </c>
      <c r="J1766" t="str">
        <f>VLOOKUP(rozgrywka[[#This Row],[ID_mapy]],mapa[],3,FALSE)</f>
        <v>Nadzieje i Marzenia</v>
      </c>
      <c r="K1766">
        <f>VLOOKUP(rozgrywka[[#This Row],[ID_mapy]],mapa[],4,FALSE)</f>
        <v>6</v>
      </c>
      <c r="L1766">
        <f>VLOOKUP(rozgrywka[[#This Row],[ID_mapy]],mapa[],5,FALSE)</f>
        <v>120</v>
      </c>
      <c r="M1766">
        <f>VLOOKUP(rozgrywka[[#This Row],[ID_mapy]],mapa[],6,FALSE)</f>
        <v>1200</v>
      </c>
      <c r="N1766" s="4">
        <f>MONTH(rozgrywka[[#This Row],[Data_rozgrywki]])</f>
        <v>4</v>
      </c>
      <c r="O1766" s="4">
        <f>YEAR(rozgrywka[[#This Row],[Data_rozgrywki]])</f>
        <v>2021</v>
      </c>
    </row>
    <row r="1767" spans="1:15" x14ac:dyDescent="0.25">
      <c r="A1767">
        <v>1766</v>
      </c>
      <c r="B1767">
        <v>11</v>
      </c>
      <c r="C1767">
        <v>11</v>
      </c>
      <c r="D1767" s="1">
        <v>44315</v>
      </c>
      <c r="E1767">
        <v>39.61</v>
      </c>
      <c r="F1767" t="str">
        <f>VLOOKUP(rozgrywka[[#This Row],[ID_gracza]],gracz[],2,FALSE)</f>
        <v>PolskaGurom</v>
      </c>
      <c r="G1767" s="1">
        <f>VLOOKUP(rozgrywka[[#This Row],[ID_gracza]],gracz[],3,FALSE)</f>
        <v>44258</v>
      </c>
      <c r="H1767" t="str">
        <f>VLOOKUP(rozgrywka[[#This Row],[ID_gracza]],gracz[],4,FALSE)</f>
        <v>Polska</v>
      </c>
      <c r="I1767" t="str">
        <f>VLOOKUP(rozgrywka[[#This Row],[ID_mapy]],mapa[],2,FALSE)</f>
        <v>Tofik Lis</v>
      </c>
      <c r="J1767" t="str">
        <f>VLOOKUP(rozgrywka[[#This Row],[ID_mapy]],mapa[],3,FALSE)</f>
        <v>Nadzieje i Marzenia</v>
      </c>
      <c r="K1767">
        <f>VLOOKUP(rozgrywka[[#This Row],[ID_mapy]],mapa[],4,FALSE)</f>
        <v>6</v>
      </c>
      <c r="L1767">
        <f>VLOOKUP(rozgrywka[[#This Row],[ID_mapy]],mapa[],5,FALSE)</f>
        <v>120</v>
      </c>
      <c r="M1767">
        <f>VLOOKUP(rozgrywka[[#This Row],[ID_mapy]],mapa[],6,FALSE)</f>
        <v>1200</v>
      </c>
      <c r="N1767" s="4">
        <f>MONTH(rozgrywka[[#This Row],[Data_rozgrywki]])</f>
        <v>4</v>
      </c>
      <c r="O1767" s="4">
        <f>YEAR(rozgrywka[[#This Row],[Data_rozgrywki]])</f>
        <v>2021</v>
      </c>
    </row>
    <row r="1768" spans="1:15" x14ac:dyDescent="0.25">
      <c r="A1768">
        <v>1767</v>
      </c>
      <c r="B1768">
        <v>11</v>
      </c>
      <c r="C1768">
        <v>11</v>
      </c>
      <c r="D1768" s="1">
        <v>44315</v>
      </c>
      <c r="E1768">
        <v>51.51</v>
      </c>
      <c r="F1768" t="str">
        <f>VLOOKUP(rozgrywka[[#This Row],[ID_gracza]],gracz[],2,FALSE)</f>
        <v>PolskaGurom</v>
      </c>
      <c r="G1768" s="1">
        <f>VLOOKUP(rozgrywka[[#This Row],[ID_gracza]],gracz[],3,FALSE)</f>
        <v>44258</v>
      </c>
      <c r="H1768" t="str">
        <f>VLOOKUP(rozgrywka[[#This Row],[ID_gracza]],gracz[],4,FALSE)</f>
        <v>Polska</v>
      </c>
      <c r="I1768" t="str">
        <f>VLOOKUP(rozgrywka[[#This Row],[ID_mapy]],mapa[],2,FALSE)</f>
        <v>Tofik Lis</v>
      </c>
      <c r="J1768" t="str">
        <f>VLOOKUP(rozgrywka[[#This Row],[ID_mapy]],mapa[],3,FALSE)</f>
        <v>Nadzieje i Marzenia</v>
      </c>
      <c r="K1768">
        <f>VLOOKUP(rozgrywka[[#This Row],[ID_mapy]],mapa[],4,FALSE)</f>
        <v>6</v>
      </c>
      <c r="L1768">
        <f>VLOOKUP(rozgrywka[[#This Row],[ID_mapy]],mapa[],5,FALSE)</f>
        <v>120</v>
      </c>
      <c r="M1768">
        <f>VLOOKUP(rozgrywka[[#This Row],[ID_mapy]],mapa[],6,FALSE)</f>
        <v>1200</v>
      </c>
      <c r="N1768" s="4">
        <f>MONTH(rozgrywka[[#This Row],[Data_rozgrywki]])</f>
        <v>4</v>
      </c>
      <c r="O1768" s="4">
        <f>YEAR(rozgrywka[[#This Row],[Data_rozgrywki]])</f>
        <v>2021</v>
      </c>
    </row>
    <row r="1769" spans="1:15" x14ac:dyDescent="0.25">
      <c r="A1769">
        <v>1768</v>
      </c>
      <c r="B1769">
        <v>11</v>
      </c>
      <c r="C1769">
        <v>11</v>
      </c>
      <c r="D1769" s="1">
        <v>44315</v>
      </c>
      <c r="E1769">
        <v>57.3</v>
      </c>
      <c r="F1769" t="str">
        <f>VLOOKUP(rozgrywka[[#This Row],[ID_gracza]],gracz[],2,FALSE)</f>
        <v>PolskaGurom</v>
      </c>
      <c r="G1769" s="1">
        <f>VLOOKUP(rozgrywka[[#This Row],[ID_gracza]],gracz[],3,FALSE)</f>
        <v>44258</v>
      </c>
      <c r="H1769" t="str">
        <f>VLOOKUP(rozgrywka[[#This Row],[ID_gracza]],gracz[],4,FALSE)</f>
        <v>Polska</v>
      </c>
      <c r="I1769" t="str">
        <f>VLOOKUP(rozgrywka[[#This Row],[ID_mapy]],mapa[],2,FALSE)</f>
        <v>Tofik Lis</v>
      </c>
      <c r="J1769" t="str">
        <f>VLOOKUP(rozgrywka[[#This Row],[ID_mapy]],mapa[],3,FALSE)</f>
        <v>Nadzieje i Marzenia</v>
      </c>
      <c r="K1769">
        <f>VLOOKUP(rozgrywka[[#This Row],[ID_mapy]],mapa[],4,FALSE)</f>
        <v>6</v>
      </c>
      <c r="L1769">
        <f>VLOOKUP(rozgrywka[[#This Row],[ID_mapy]],mapa[],5,FALSE)</f>
        <v>120</v>
      </c>
      <c r="M1769">
        <f>VLOOKUP(rozgrywka[[#This Row],[ID_mapy]],mapa[],6,FALSE)</f>
        <v>1200</v>
      </c>
      <c r="N1769" s="4">
        <f>MONTH(rozgrywka[[#This Row],[Data_rozgrywki]])</f>
        <v>4</v>
      </c>
      <c r="O1769" s="4">
        <f>YEAR(rozgrywka[[#This Row],[Data_rozgrywki]])</f>
        <v>2021</v>
      </c>
    </row>
    <row r="1770" spans="1:15" x14ac:dyDescent="0.25">
      <c r="A1770">
        <v>1769</v>
      </c>
      <c r="B1770">
        <v>11</v>
      </c>
      <c r="C1770">
        <v>11</v>
      </c>
      <c r="D1770" s="1">
        <v>44316</v>
      </c>
      <c r="E1770">
        <v>63.23</v>
      </c>
      <c r="F1770" t="str">
        <f>VLOOKUP(rozgrywka[[#This Row],[ID_gracza]],gracz[],2,FALSE)</f>
        <v>PolskaGurom</v>
      </c>
      <c r="G1770" s="1">
        <f>VLOOKUP(rozgrywka[[#This Row],[ID_gracza]],gracz[],3,FALSE)</f>
        <v>44258</v>
      </c>
      <c r="H1770" t="str">
        <f>VLOOKUP(rozgrywka[[#This Row],[ID_gracza]],gracz[],4,FALSE)</f>
        <v>Polska</v>
      </c>
      <c r="I1770" t="str">
        <f>VLOOKUP(rozgrywka[[#This Row],[ID_mapy]],mapa[],2,FALSE)</f>
        <v>Tofik Lis</v>
      </c>
      <c r="J1770" t="str">
        <f>VLOOKUP(rozgrywka[[#This Row],[ID_mapy]],mapa[],3,FALSE)</f>
        <v>Nadzieje i Marzenia</v>
      </c>
      <c r="K1770">
        <f>VLOOKUP(rozgrywka[[#This Row],[ID_mapy]],mapa[],4,FALSE)</f>
        <v>6</v>
      </c>
      <c r="L1770">
        <f>VLOOKUP(rozgrywka[[#This Row],[ID_mapy]],mapa[],5,FALSE)</f>
        <v>120</v>
      </c>
      <c r="M1770">
        <f>VLOOKUP(rozgrywka[[#This Row],[ID_mapy]],mapa[],6,FALSE)</f>
        <v>1200</v>
      </c>
      <c r="N1770" s="4">
        <f>MONTH(rozgrywka[[#This Row],[Data_rozgrywki]])</f>
        <v>4</v>
      </c>
      <c r="O1770" s="4">
        <f>YEAR(rozgrywka[[#This Row],[Data_rozgrywki]])</f>
        <v>2021</v>
      </c>
    </row>
    <row r="1771" spans="1:15" x14ac:dyDescent="0.25">
      <c r="A1771">
        <v>1770</v>
      </c>
      <c r="B1771">
        <v>11</v>
      </c>
      <c r="C1771">
        <v>11</v>
      </c>
      <c r="D1771" s="1">
        <v>44316</v>
      </c>
      <c r="E1771">
        <v>77.61</v>
      </c>
      <c r="F1771" t="str">
        <f>VLOOKUP(rozgrywka[[#This Row],[ID_gracza]],gracz[],2,FALSE)</f>
        <v>PolskaGurom</v>
      </c>
      <c r="G1771" s="1">
        <f>VLOOKUP(rozgrywka[[#This Row],[ID_gracza]],gracz[],3,FALSE)</f>
        <v>44258</v>
      </c>
      <c r="H1771" t="str">
        <f>VLOOKUP(rozgrywka[[#This Row],[ID_gracza]],gracz[],4,FALSE)</f>
        <v>Polska</v>
      </c>
      <c r="I1771" t="str">
        <f>VLOOKUP(rozgrywka[[#This Row],[ID_mapy]],mapa[],2,FALSE)</f>
        <v>Tofik Lis</v>
      </c>
      <c r="J1771" t="str">
        <f>VLOOKUP(rozgrywka[[#This Row],[ID_mapy]],mapa[],3,FALSE)</f>
        <v>Nadzieje i Marzenia</v>
      </c>
      <c r="K1771">
        <f>VLOOKUP(rozgrywka[[#This Row],[ID_mapy]],mapa[],4,FALSE)</f>
        <v>6</v>
      </c>
      <c r="L1771">
        <f>VLOOKUP(rozgrywka[[#This Row],[ID_mapy]],mapa[],5,FALSE)</f>
        <v>120</v>
      </c>
      <c r="M1771">
        <f>VLOOKUP(rozgrywka[[#This Row],[ID_mapy]],mapa[],6,FALSE)</f>
        <v>1200</v>
      </c>
      <c r="N1771" s="4">
        <f>MONTH(rozgrywka[[#This Row],[Data_rozgrywki]])</f>
        <v>4</v>
      </c>
      <c r="O1771" s="4">
        <f>YEAR(rozgrywka[[#This Row],[Data_rozgrywki]])</f>
        <v>2021</v>
      </c>
    </row>
    <row r="1772" spans="1:15" x14ac:dyDescent="0.25">
      <c r="A1772">
        <v>1771</v>
      </c>
      <c r="B1772">
        <v>11</v>
      </c>
      <c r="C1772">
        <v>12</v>
      </c>
      <c r="D1772" s="1">
        <v>44316</v>
      </c>
      <c r="E1772">
        <v>14.13</v>
      </c>
      <c r="F1772" t="str">
        <f>VLOOKUP(rozgrywka[[#This Row],[ID_gracza]],gracz[],2,FALSE)</f>
        <v>PolskaGurom</v>
      </c>
      <c r="G1772" s="1">
        <f>VLOOKUP(rozgrywka[[#This Row],[ID_gracza]],gracz[],3,FALSE)</f>
        <v>44258</v>
      </c>
      <c r="H1772" t="str">
        <f>VLOOKUP(rozgrywka[[#This Row],[ID_gracza]],gracz[],4,FALSE)</f>
        <v>Polska</v>
      </c>
      <c r="I1772" t="str">
        <f>VLOOKUP(rozgrywka[[#This Row],[ID_mapy]],mapa[],2,FALSE)</f>
        <v>Goryle</v>
      </c>
      <c r="J1772" t="str">
        <f>VLOOKUP(rozgrywka[[#This Row],[ID_mapy]],mapa[],3,FALSE)</f>
        <v>Czuj się dobrze S.A.</v>
      </c>
      <c r="K1772">
        <f>VLOOKUP(rozgrywka[[#This Row],[ID_mapy]],mapa[],4,FALSE)</f>
        <v>5</v>
      </c>
      <c r="L1772">
        <f>VLOOKUP(rozgrywka[[#This Row],[ID_mapy]],mapa[],5,FALSE)</f>
        <v>139</v>
      </c>
      <c r="M1772">
        <f>VLOOKUP(rozgrywka[[#This Row],[ID_mapy]],mapa[],6,FALSE)</f>
        <v>1000</v>
      </c>
      <c r="N1772" s="4">
        <f>MONTH(rozgrywka[[#This Row],[Data_rozgrywki]])</f>
        <v>4</v>
      </c>
      <c r="O1772" s="4">
        <f>YEAR(rozgrywka[[#This Row],[Data_rozgrywki]])</f>
        <v>2021</v>
      </c>
    </row>
    <row r="1773" spans="1:15" x14ac:dyDescent="0.25">
      <c r="A1773">
        <v>1772</v>
      </c>
      <c r="B1773">
        <v>2</v>
      </c>
      <c r="C1773">
        <v>7</v>
      </c>
      <c r="D1773" s="1">
        <v>44317</v>
      </c>
      <c r="E1773">
        <v>36.42</v>
      </c>
      <c r="F1773" t="str">
        <f>VLOOKUP(rozgrywka[[#This Row],[ID_gracza]],gracz[],2,FALSE)</f>
        <v>RytmiĹ</v>
      </c>
      <c r="G1773" s="1">
        <f>VLOOKUP(rozgrywka[[#This Row],[ID_gracza]],gracz[],3,FALSE)</f>
        <v>44278</v>
      </c>
      <c r="H1773" t="str">
        <f>VLOOKUP(rozgrywka[[#This Row],[ID_gracza]],gracz[],4,FALSE)</f>
        <v>Polska</v>
      </c>
      <c r="I1773" t="str">
        <f>VLOOKUP(rozgrywka[[#This Row],[ID_mapy]],mapa[],2,FALSE)</f>
        <v>Rajec</v>
      </c>
      <c r="J1773" t="str">
        <f>VLOOKUP(rozgrywka[[#This Row],[ID_mapy]],mapa[],3,FALSE)</f>
        <v>Światełko</v>
      </c>
      <c r="K1773">
        <f>VLOOKUP(rozgrywka[[#This Row],[ID_mapy]],mapa[],4,FALSE)</f>
        <v>4</v>
      </c>
      <c r="L1773">
        <f>VLOOKUP(rozgrywka[[#This Row],[ID_mapy]],mapa[],5,FALSE)</f>
        <v>120</v>
      </c>
      <c r="M1773">
        <f>VLOOKUP(rozgrywka[[#This Row],[ID_mapy]],mapa[],6,FALSE)</f>
        <v>900</v>
      </c>
      <c r="N1773" s="4">
        <f>MONTH(rozgrywka[[#This Row],[Data_rozgrywki]])</f>
        <v>5</v>
      </c>
      <c r="O1773" s="4">
        <f>YEAR(rozgrywka[[#This Row],[Data_rozgrywki]])</f>
        <v>2021</v>
      </c>
    </row>
    <row r="1774" spans="1:15" x14ac:dyDescent="0.25">
      <c r="A1774">
        <v>1773</v>
      </c>
      <c r="B1774">
        <v>2</v>
      </c>
      <c r="C1774">
        <v>7</v>
      </c>
      <c r="D1774" s="1">
        <v>44317</v>
      </c>
      <c r="E1774">
        <v>55.31</v>
      </c>
      <c r="F1774" t="str">
        <f>VLOOKUP(rozgrywka[[#This Row],[ID_gracza]],gracz[],2,FALSE)</f>
        <v>RytmiĹ</v>
      </c>
      <c r="G1774" s="1">
        <f>VLOOKUP(rozgrywka[[#This Row],[ID_gracza]],gracz[],3,FALSE)</f>
        <v>44278</v>
      </c>
      <c r="H1774" t="str">
        <f>VLOOKUP(rozgrywka[[#This Row],[ID_gracza]],gracz[],4,FALSE)</f>
        <v>Polska</v>
      </c>
      <c r="I1774" t="str">
        <f>VLOOKUP(rozgrywka[[#This Row],[ID_mapy]],mapa[],2,FALSE)</f>
        <v>Rajec</v>
      </c>
      <c r="J1774" t="str">
        <f>VLOOKUP(rozgrywka[[#This Row],[ID_mapy]],mapa[],3,FALSE)</f>
        <v>Światełko</v>
      </c>
      <c r="K1774">
        <f>VLOOKUP(rozgrywka[[#This Row],[ID_mapy]],mapa[],4,FALSE)</f>
        <v>4</v>
      </c>
      <c r="L1774">
        <f>VLOOKUP(rozgrywka[[#This Row],[ID_mapy]],mapa[],5,FALSE)</f>
        <v>120</v>
      </c>
      <c r="M1774">
        <f>VLOOKUP(rozgrywka[[#This Row],[ID_mapy]],mapa[],6,FALSE)</f>
        <v>900</v>
      </c>
      <c r="N1774" s="4">
        <f>MONTH(rozgrywka[[#This Row],[Data_rozgrywki]])</f>
        <v>5</v>
      </c>
      <c r="O1774" s="4">
        <f>YEAR(rozgrywka[[#This Row],[Data_rozgrywki]])</f>
        <v>2021</v>
      </c>
    </row>
    <row r="1775" spans="1:15" x14ac:dyDescent="0.25">
      <c r="A1775">
        <v>1774</v>
      </c>
      <c r="B1775">
        <v>2</v>
      </c>
      <c r="C1775">
        <v>7</v>
      </c>
      <c r="D1775" s="1">
        <v>44317</v>
      </c>
      <c r="E1775">
        <v>72.05</v>
      </c>
      <c r="F1775" t="str">
        <f>VLOOKUP(rozgrywka[[#This Row],[ID_gracza]],gracz[],2,FALSE)</f>
        <v>RytmiĹ</v>
      </c>
      <c r="G1775" s="1">
        <f>VLOOKUP(rozgrywka[[#This Row],[ID_gracza]],gracz[],3,FALSE)</f>
        <v>44278</v>
      </c>
      <c r="H1775" t="str">
        <f>VLOOKUP(rozgrywka[[#This Row],[ID_gracza]],gracz[],4,FALSE)</f>
        <v>Polska</v>
      </c>
      <c r="I1775" t="str">
        <f>VLOOKUP(rozgrywka[[#This Row],[ID_mapy]],mapa[],2,FALSE)</f>
        <v>Rajec</v>
      </c>
      <c r="J1775" t="str">
        <f>VLOOKUP(rozgrywka[[#This Row],[ID_mapy]],mapa[],3,FALSE)</f>
        <v>Światełko</v>
      </c>
      <c r="K1775">
        <f>VLOOKUP(rozgrywka[[#This Row],[ID_mapy]],mapa[],4,FALSE)</f>
        <v>4</v>
      </c>
      <c r="L1775">
        <f>VLOOKUP(rozgrywka[[#This Row],[ID_mapy]],mapa[],5,FALSE)</f>
        <v>120</v>
      </c>
      <c r="M1775">
        <f>VLOOKUP(rozgrywka[[#This Row],[ID_mapy]],mapa[],6,FALSE)</f>
        <v>900</v>
      </c>
      <c r="N1775" s="4">
        <f>MONTH(rozgrywka[[#This Row],[Data_rozgrywki]])</f>
        <v>5</v>
      </c>
      <c r="O1775" s="4">
        <f>YEAR(rozgrywka[[#This Row],[Data_rozgrywki]])</f>
        <v>2021</v>
      </c>
    </row>
    <row r="1776" spans="1:15" x14ac:dyDescent="0.25">
      <c r="A1776">
        <v>1775</v>
      </c>
      <c r="B1776">
        <v>2</v>
      </c>
      <c r="C1776">
        <v>7</v>
      </c>
      <c r="D1776" s="1">
        <v>44317</v>
      </c>
      <c r="E1776">
        <v>64.540000000000006</v>
      </c>
      <c r="F1776" t="str">
        <f>VLOOKUP(rozgrywka[[#This Row],[ID_gracza]],gracz[],2,FALSE)</f>
        <v>RytmiĹ</v>
      </c>
      <c r="G1776" s="1">
        <f>VLOOKUP(rozgrywka[[#This Row],[ID_gracza]],gracz[],3,FALSE)</f>
        <v>44278</v>
      </c>
      <c r="H1776" t="str">
        <f>VLOOKUP(rozgrywka[[#This Row],[ID_gracza]],gracz[],4,FALSE)</f>
        <v>Polska</v>
      </c>
      <c r="I1776" t="str">
        <f>VLOOKUP(rozgrywka[[#This Row],[ID_mapy]],mapa[],2,FALSE)</f>
        <v>Rajec</v>
      </c>
      <c r="J1776" t="str">
        <f>VLOOKUP(rozgrywka[[#This Row],[ID_mapy]],mapa[],3,FALSE)</f>
        <v>Światełko</v>
      </c>
      <c r="K1776">
        <f>VLOOKUP(rozgrywka[[#This Row],[ID_mapy]],mapa[],4,FALSE)</f>
        <v>4</v>
      </c>
      <c r="L1776">
        <f>VLOOKUP(rozgrywka[[#This Row],[ID_mapy]],mapa[],5,FALSE)</f>
        <v>120</v>
      </c>
      <c r="M1776">
        <f>VLOOKUP(rozgrywka[[#This Row],[ID_mapy]],mapa[],6,FALSE)</f>
        <v>900</v>
      </c>
      <c r="N1776" s="4">
        <f>MONTH(rozgrywka[[#This Row],[Data_rozgrywki]])</f>
        <v>5</v>
      </c>
      <c r="O1776" s="4">
        <f>YEAR(rozgrywka[[#This Row],[Data_rozgrywki]])</f>
        <v>2021</v>
      </c>
    </row>
    <row r="1777" spans="1:15" x14ac:dyDescent="0.25">
      <c r="A1777">
        <v>1776</v>
      </c>
      <c r="B1777">
        <v>2</v>
      </c>
      <c r="C1777">
        <v>7</v>
      </c>
      <c r="D1777" s="1">
        <v>44317</v>
      </c>
      <c r="E1777">
        <v>83.95</v>
      </c>
      <c r="F1777" t="str">
        <f>VLOOKUP(rozgrywka[[#This Row],[ID_gracza]],gracz[],2,FALSE)</f>
        <v>RytmiĹ</v>
      </c>
      <c r="G1777" s="1">
        <f>VLOOKUP(rozgrywka[[#This Row],[ID_gracza]],gracz[],3,FALSE)</f>
        <v>44278</v>
      </c>
      <c r="H1777" t="str">
        <f>VLOOKUP(rozgrywka[[#This Row],[ID_gracza]],gracz[],4,FALSE)</f>
        <v>Polska</v>
      </c>
      <c r="I1777" t="str">
        <f>VLOOKUP(rozgrywka[[#This Row],[ID_mapy]],mapa[],2,FALSE)</f>
        <v>Rajec</v>
      </c>
      <c r="J1777" t="str">
        <f>VLOOKUP(rozgrywka[[#This Row],[ID_mapy]],mapa[],3,FALSE)</f>
        <v>Światełko</v>
      </c>
      <c r="K1777">
        <f>VLOOKUP(rozgrywka[[#This Row],[ID_mapy]],mapa[],4,FALSE)</f>
        <v>4</v>
      </c>
      <c r="L1777">
        <f>VLOOKUP(rozgrywka[[#This Row],[ID_mapy]],mapa[],5,FALSE)</f>
        <v>120</v>
      </c>
      <c r="M1777">
        <f>VLOOKUP(rozgrywka[[#This Row],[ID_mapy]],mapa[],6,FALSE)</f>
        <v>900</v>
      </c>
      <c r="N1777" s="4">
        <f>MONTH(rozgrywka[[#This Row],[Data_rozgrywki]])</f>
        <v>5</v>
      </c>
      <c r="O1777" s="4">
        <f>YEAR(rozgrywka[[#This Row],[Data_rozgrywki]])</f>
        <v>2021</v>
      </c>
    </row>
    <row r="1778" spans="1:15" x14ac:dyDescent="0.25">
      <c r="A1778">
        <v>1777</v>
      </c>
      <c r="B1778">
        <v>2</v>
      </c>
      <c r="C1778">
        <v>7</v>
      </c>
      <c r="D1778" s="1">
        <v>44317</v>
      </c>
      <c r="E1778">
        <v>69.069999999999993</v>
      </c>
      <c r="F1778" t="str">
        <f>VLOOKUP(rozgrywka[[#This Row],[ID_gracza]],gracz[],2,FALSE)</f>
        <v>RytmiĹ</v>
      </c>
      <c r="G1778" s="1">
        <f>VLOOKUP(rozgrywka[[#This Row],[ID_gracza]],gracz[],3,FALSE)</f>
        <v>44278</v>
      </c>
      <c r="H1778" t="str">
        <f>VLOOKUP(rozgrywka[[#This Row],[ID_gracza]],gracz[],4,FALSE)</f>
        <v>Polska</v>
      </c>
      <c r="I1778" t="str">
        <f>VLOOKUP(rozgrywka[[#This Row],[ID_mapy]],mapa[],2,FALSE)</f>
        <v>Rajec</v>
      </c>
      <c r="J1778" t="str">
        <f>VLOOKUP(rozgrywka[[#This Row],[ID_mapy]],mapa[],3,FALSE)</f>
        <v>Światełko</v>
      </c>
      <c r="K1778">
        <f>VLOOKUP(rozgrywka[[#This Row],[ID_mapy]],mapa[],4,FALSE)</f>
        <v>4</v>
      </c>
      <c r="L1778">
        <f>VLOOKUP(rozgrywka[[#This Row],[ID_mapy]],mapa[],5,FALSE)</f>
        <v>120</v>
      </c>
      <c r="M1778">
        <f>VLOOKUP(rozgrywka[[#This Row],[ID_mapy]],mapa[],6,FALSE)</f>
        <v>900</v>
      </c>
      <c r="N1778" s="4">
        <f>MONTH(rozgrywka[[#This Row],[Data_rozgrywki]])</f>
        <v>5</v>
      </c>
      <c r="O1778" s="4">
        <f>YEAR(rozgrywka[[#This Row],[Data_rozgrywki]])</f>
        <v>2021</v>
      </c>
    </row>
    <row r="1779" spans="1:15" x14ac:dyDescent="0.25">
      <c r="A1779">
        <v>1778</v>
      </c>
      <c r="B1779">
        <v>2</v>
      </c>
      <c r="C1779">
        <v>17</v>
      </c>
      <c r="D1779" s="1">
        <v>44317</v>
      </c>
      <c r="E1779">
        <v>16.36</v>
      </c>
      <c r="F1779" t="str">
        <f>VLOOKUP(rozgrywka[[#This Row],[ID_gracza]],gracz[],2,FALSE)</f>
        <v>RytmiĹ</v>
      </c>
      <c r="G1779" s="1">
        <f>VLOOKUP(rozgrywka[[#This Row],[ID_gracza]],gracz[],3,FALSE)</f>
        <v>44278</v>
      </c>
      <c r="H1779" t="str">
        <f>VLOOKUP(rozgrywka[[#This Row],[ID_gracza]],gracz[],4,FALSE)</f>
        <v>Polska</v>
      </c>
      <c r="I1779" t="str">
        <f>VLOOKUP(rozgrywka[[#This Row],[ID_mapy]],mapa[],2,FALSE)</f>
        <v>Tofik Lis</v>
      </c>
      <c r="J1779" t="str">
        <f>VLOOKUP(rozgrywka[[#This Row],[ID_mapy]],mapa[],3,FALSE)</f>
        <v>Kość-Trąbek</v>
      </c>
      <c r="K1779">
        <f>VLOOKUP(rozgrywka[[#This Row],[ID_mapy]],mapa[],4,FALSE)</f>
        <v>6</v>
      </c>
      <c r="L1779">
        <f>VLOOKUP(rozgrywka[[#This Row],[ID_mapy]],mapa[],5,FALSE)</f>
        <v>160</v>
      </c>
      <c r="M1779">
        <f>VLOOKUP(rozgrywka[[#This Row],[ID_mapy]],mapa[],6,FALSE)</f>
        <v>1200</v>
      </c>
      <c r="N1779" s="4">
        <f>MONTH(rozgrywka[[#This Row],[Data_rozgrywki]])</f>
        <v>5</v>
      </c>
      <c r="O1779" s="4">
        <f>YEAR(rozgrywka[[#This Row],[Data_rozgrywki]])</f>
        <v>2021</v>
      </c>
    </row>
    <row r="1780" spans="1:15" x14ac:dyDescent="0.25">
      <c r="A1780">
        <v>1779</v>
      </c>
      <c r="B1780">
        <v>11</v>
      </c>
      <c r="C1780">
        <v>12</v>
      </c>
      <c r="D1780" s="1">
        <v>44317</v>
      </c>
      <c r="E1780">
        <v>26.64</v>
      </c>
      <c r="F1780" t="str">
        <f>VLOOKUP(rozgrywka[[#This Row],[ID_gracza]],gracz[],2,FALSE)</f>
        <v>PolskaGurom</v>
      </c>
      <c r="G1780" s="1">
        <f>VLOOKUP(rozgrywka[[#This Row],[ID_gracza]],gracz[],3,FALSE)</f>
        <v>44258</v>
      </c>
      <c r="H1780" t="str">
        <f>VLOOKUP(rozgrywka[[#This Row],[ID_gracza]],gracz[],4,FALSE)</f>
        <v>Polska</v>
      </c>
      <c r="I1780" t="str">
        <f>VLOOKUP(rozgrywka[[#This Row],[ID_mapy]],mapa[],2,FALSE)</f>
        <v>Goryle</v>
      </c>
      <c r="J1780" t="str">
        <f>VLOOKUP(rozgrywka[[#This Row],[ID_mapy]],mapa[],3,FALSE)</f>
        <v>Czuj się dobrze S.A.</v>
      </c>
      <c r="K1780">
        <f>VLOOKUP(rozgrywka[[#This Row],[ID_mapy]],mapa[],4,FALSE)</f>
        <v>5</v>
      </c>
      <c r="L1780">
        <f>VLOOKUP(rozgrywka[[#This Row],[ID_mapy]],mapa[],5,FALSE)</f>
        <v>139</v>
      </c>
      <c r="M1780">
        <f>VLOOKUP(rozgrywka[[#This Row],[ID_mapy]],mapa[],6,FALSE)</f>
        <v>1000</v>
      </c>
      <c r="N1780" s="4">
        <f>MONTH(rozgrywka[[#This Row],[Data_rozgrywki]])</f>
        <v>5</v>
      </c>
      <c r="O1780" s="4">
        <f>YEAR(rozgrywka[[#This Row],[Data_rozgrywki]])</f>
        <v>2021</v>
      </c>
    </row>
    <row r="1781" spans="1:15" x14ac:dyDescent="0.25">
      <c r="A1781">
        <v>1780</v>
      </c>
      <c r="B1781">
        <v>11</v>
      </c>
      <c r="C1781">
        <v>12</v>
      </c>
      <c r="D1781" s="1">
        <v>44318</v>
      </c>
      <c r="E1781">
        <v>30.94</v>
      </c>
      <c r="F1781" t="str">
        <f>VLOOKUP(rozgrywka[[#This Row],[ID_gracza]],gracz[],2,FALSE)</f>
        <v>PolskaGurom</v>
      </c>
      <c r="G1781" s="1">
        <f>VLOOKUP(rozgrywka[[#This Row],[ID_gracza]],gracz[],3,FALSE)</f>
        <v>44258</v>
      </c>
      <c r="H1781" t="str">
        <f>VLOOKUP(rozgrywka[[#This Row],[ID_gracza]],gracz[],4,FALSE)</f>
        <v>Polska</v>
      </c>
      <c r="I1781" t="str">
        <f>VLOOKUP(rozgrywka[[#This Row],[ID_mapy]],mapa[],2,FALSE)</f>
        <v>Goryle</v>
      </c>
      <c r="J1781" t="str">
        <f>VLOOKUP(rozgrywka[[#This Row],[ID_mapy]],mapa[],3,FALSE)</f>
        <v>Czuj się dobrze S.A.</v>
      </c>
      <c r="K1781">
        <f>VLOOKUP(rozgrywka[[#This Row],[ID_mapy]],mapa[],4,FALSE)</f>
        <v>5</v>
      </c>
      <c r="L1781">
        <f>VLOOKUP(rozgrywka[[#This Row],[ID_mapy]],mapa[],5,FALSE)</f>
        <v>139</v>
      </c>
      <c r="M1781">
        <f>VLOOKUP(rozgrywka[[#This Row],[ID_mapy]],mapa[],6,FALSE)</f>
        <v>1000</v>
      </c>
      <c r="N1781" s="4">
        <f>MONTH(rozgrywka[[#This Row],[Data_rozgrywki]])</f>
        <v>5</v>
      </c>
      <c r="O1781" s="4">
        <f>YEAR(rozgrywka[[#This Row],[Data_rozgrywki]])</f>
        <v>2021</v>
      </c>
    </row>
    <row r="1782" spans="1:15" x14ac:dyDescent="0.25">
      <c r="A1782">
        <v>1781</v>
      </c>
      <c r="B1782">
        <v>11</v>
      </c>
      <c r="C1782">
        <v>12</v>
      </c>
      <c r="D1782" s="1">
        <v>44318</v>
      </c>
      <c r="E1782">
        <v>33.83</v>
      </c>
      <c r="F1782" t="str">
        <f>VLOOKUP(rozgrywka[[#This Row],[ID_gracza]],gracz[],2,FALSE)</f>
        <v>PolskaGurom</v>
      </c>
      <c r="G1782" s="1">
        <f>VLOOKUP(rozgrywka[[#This Row],[ID_gracza]],gracz[],3,FALSE)</f>
        <v>44258</v>
      </c>
      <c r="H1782" t="str">
        <f>VLOOKUP(rozgrywka[[#This Row],[ID_gracza]],gracz[],4,FALSE)</f>
        <v>Polska</v>
      </c>
      <c r="I1782" t="str">
        <f>VLOOKUP(rozgrywka[[#This Row],[ID_mapy]],mapa[],2,FALSE)</f>
        <v>Goryle</v>
      </c>
      <c r="J1782" t="str">
        <f>VLOOKUP(rozgrywka[[#This Row],[ID_mapy]],mapa[],3,FALSE)</f>
        <v>Czuj się dobrze S.A.</v>
      </c>
      <c r="K1782">
        <f>VLOOKUP(rozgrywka[[#This Row],[ID_mapy]],mapa[],4,FALSE)</f>
        <v>5</v>
      </c>
      <c r="L1782">
        <f>VLOOKUP(rozgrywka[[#This Row],[ID_mapy]],mapa[],5,FALSE)</f>
        <v>139</v>
      </c>
      <c r="M1782">
        <f>VLOOKUP(rozgrywka[[#This Row],[ID_mapy]],mapa[],6,FALSE)</f>
        <v>1000</v>
      </c>
      <c r="N1782" s="4">
        <f>MONTH(rozgrywka[[#This Row],[Data_rozgrywki]])</f>
        <v>5</v>
      </c>
      <c r="O1782" s="4">
        <f>YEAR(rozgrywka[[#This Row],[Data_rozgrywki]])</f>
        <v>2021</v>
      </c>
    </row>
    <row r="1783" spans="1:15" x14ac:dyDescent="0.25">
      <c r="A1783">
        <v>1782</v>
      </c>
      <c r="B1783">
        <v>11</v>
      </c>
      <c r="C1783">
        <v>12</v>
      </c>
      <c r="D1783" s="1">
        <v>44318</v>
      </c>
      <c r="E1783">
        <v>34.1</v>
      </c>
      <c r="F1783" t="str">
        <f>VLOOKUP(rozgrywka[[#This Row],[ID_gracza]],gracz[],2,FALSE)</f>
        <v>PolskaGurom</v>
      </c>
      <c r="G1783" s="1">
        <f>VLOOKUP(rozgrywka[[#This Row],[ID_gracza]],gracz[],3,FALSE)</f>
        <v>44258</v>
      </c>
      <c r="H1783" t="str">
        <f>VLOOKUP(rozgrywka[[#This Row],[ID_gracza]],gracz[],4,FALSE)</f>
        <v>Polska</v>
      </c>
      <c r="I1783" t="str">
        <f>VLOOKUP(rozgrywka[[#This Row],[ID_mapy]],mapa[],2,FALSE)</f>
        <v>Goryle</v>
      </c>
      <c r="J1783" t="str">
        <f>VLOOKUP(rozgrywka[[#This Row],[ID_mapy]],mapa[],3,FALSE)</f>
        <v>Czuj się dobrze S.A.</v>
      </c>
      <c r="K1783">
        <f>VLOOKUP(rozgrywka[[#This Row],[ID_mapy]],mapa[],4,FALSE)</f>
        <v>5</v>
      </c>
      <c r="L1783">
        <f>VLOOKUP(rozgrywka[[#This Row],[ID_mapy]],mapa[],5,FALSE)</f>
        <v>139</v>
      </c>
      <c r="M1783">
        <f>VLOOKUP(rozgrywka[[#This Row],[ID_mapy]],mapa[],6,FALSE)</f>
        <v>1000</v>
      </c>
      <c r="N1783" s="4">
        <f>MONTH(rozgrywka[[#This Row],[Data_rozgrywki]])</f>
        <v>5</v>
      </c>
      <c r="O1783" s="4">
        <f>YEAR(rozgrywka[[#This Row],[Data_rozgrywki]])</f>
        <v>2021</v>
      </c>
    </row>
    <row r="1784" spans="1:15" x14ac:dyDescent="0.25">
      <c r="A1784">
        <v>1783</v>
      </c>
      <c r="B1784">
        <v>11</v>
      </c>
      <c r="C1784">
        <v>12</v>
      </c>
      <c r="D1784" s="1">
        <v>44318</v>
      </c>
      <c r="E1784">
        <v>61.73</v>
      </c>
      <c r="F1784" t="str">
        <f>VLOOKUP(rozgrywka[[#This Row],[ID_gracza]],gracz[],2,FALSE)</f>
        <v>PolskaGurom</v>
      </c>
      <c r="G1784" s="1">
        <f>VLOOKUP(rozgrywka[[#This Row],[ID_gracza]],gracz[],3,FALSE)</f>
        <v>44258</v>
      </c>
      <c r="H1784" t="str">
        <f>VLOOKUP(rozgrywka[[#This Row],[ID_gracza]],gracz[],4,FALSE)</f>
        <v>Polska</v>
      </c>
      <c r="I1784" t="str">
        <f>VLOOKUP(rozgrywka[[#This Row],[ID_mapy]],mapa[],2,FALSE)</f>
        <v>Goryle</v>
      </c>
      <c r="J1784" t="str">
        <f>VLOOKUP(rozgrywka[[#This Row],[ID_mapy]],mapa[],3,FALSE)</f>
        <v>Czuj się dobrze S.A.</v>
      </c>
      <c r="K1784">
        <f>VLOOKUP(rozgrywka[[#This Row],[ID_mapy]],mapa[],4,FALSE)</f>
        <v>5</v>
      </c>
      <c r="L1784">
        <f>VLOOKUP(rozgrywka[[#This Row],[ID_mapy]],mapa[],5,FALSE)</f>
        <v>139</v>
      </c>
      <c r="M1784">
        <f>VLOOKUP(rozgrywka[[#This Row],[ID_mapy]],mapa[],6,FALSE)</f>
        <v>1000</v>
      </c>
      <c r="N1784" s="4">
        <f>MONTH(rozgrywka[[#This Row],[Data_rozgrywki]])</f>
        <v>5</v>
      </c>
      <c r="O1784" s="4">
        <f>YEAR(rozgrywka[[#This Row],[Data_rozgrywki]])</f>
        <v>2021</v>
      </c>
    </row>
    <row r="1785" spans="1:15" x14ac:dyDescent="0.25">
      <c r="A1785">
        <v>1784</v>
      </c>
      <c r="B1785">
        <v>11</v>
      </c>
      <c r="C1785">
        <v>12</v>
      </c>
      <c r="D1785" s="1">
        <v>44318</v>
      </c>
      <c r="E1785">
        <v>77.84</v>
      </c>
      <c r="F1785" t="str">
        <f>VLOOKUP(rozgrywka[[#This Row],[ID_gracza]],gracz[],2,FALSE)</f>
        <v>PolskaGurom</v>
      </c>
      <c r="G1785" s="1">
        <f>VLOOKUP(rozgrywka[[#This Row],[ID_gracza]],gracz[],3,FALSE)</f>
        <v>44258</v>
      </c>
      <c r="H1785" t="str">
        <f>VLOOKUP(rozgrywka[[#This Row],[ID_gracza]],gracz[],4,FALSE)</f>
        <v>Polska</v>
      </c>
      <c r="I1785" t="str">
        <f>VLOOKUP(rozgrywka[[#This Row],[ID_mapy]],mapa[],2,FALSE)</f>
        <v>Goryle</v>
      </c>
      <c r="J1785" t="str">
        <f>VLOOKUP(rozgrywka[[#This Row],[ID_mapy]],mapa[],3,FALSE)</f>
        <v>Czuj się dobrze S.A.</v>
      </c>
      <c r="K1785">
        <f>VLOOKUP(rozgrywka[[#This Row],[ID_mapy]],mapa[],4,FALSE)</f>
        <v>5</v>
      </c>
      <c r="L1785">
        <f>VLOOKUP(rozgrywka[[#This Row],[ID_mapy]],mapa[],5,FALSE)</f>
        <v>139</v>
      </c>
      <c r="M1785">
        <f>VLOOKUP(rozgrywka[[#This Row],[ID_mapy]],mapa[],6,FALSE)</f>
        <v>1000</v>
      </c>
      <c r="N1785" s="4">
        <f>MONTH(rozgrywka[[#This Row],[Data_rozgrywki]])</f>
        <v>5</v>
      </c>
      <c r="O1785" s="4">
        <f>YEAR(rozgrywka[[#This Row],[Data_rozgrywki]])</f>
        <v>2021</v>
      </c>
    </row>
    <row r="1786" spans="1:15" x14ac:dyDescent="0.25">
      <c r="A1786">
        <v>1785</v>
      </c>
      <c r="B1786">
        <v>2</v>
      </c>
      <c r="C1786">
        <v>17</v>
      </c>
      <c r="D1786" s="1">
        <v>44319</v>
      </c>
      <c r="E1786">
        <v>23.19</v>
      </c>
      <c r="F1786" t="str">
        <f>VLOOKUP(rozgrywka[[#This Row],[ID_gracza]],gracz[],2,FALSE)</f>
        <v>RytmiĹ</v>
      </c>
      <c r="G1786" s="1">
        <f>VLOOKUP(rozgrywka[[#This Row],[ID_gracza]],gracz[],3,FALSE)</f>
        <v>44278</v>
      </c>
      <c r="H1786" t="str">
        <f>VLOOKUP(rozgrywka[[#This Row],[ID_gracza]],gracz[],4,FALSE)</f>
        <v>Polska</v>
      </c>
      <c r="I1786" t="str">
        <f>VLOOKUP(rozgrywka[[#This Row],[ID_mapy]],mapa[],2,FALSE)</f>
        <v>Tofik Lis</v>
      </c>
      <c r="J1786" t="str">
        <f>VLOOKUP(rozgrywka[[#This Row],[ID_mapy]],mapa[],3,FALSE)</f>
        <v>Kość-Trąbek</v>
      </c>
      <c r="K1786">
        <f>VLOOKUP(rozgrywka[[#This Row],[ID_mapy]],mapa[],4,FALSE)</f>
        <v>6</v>
      </c>
      <c r="L1786">
        <f>VLOOKUP(rozgrywka[[#This Row],[ID_mapy]],mapa[],5,FALSE)</f>
        <v>160</v>
      </c>
      <c r="M1786">
        <f>VLOOKUP(rozgrywka[[#This Row],[ID_mapy]],mapa[],6,FALSE)</f>
        <v>1200</v>
      </c>
      <c r="N1786" s="4">
        <f>MONTH(rozgrywka[[#This Row],[Data_rozgrywki]])</f>
        <v>5</v>
      </c>
      <c r="O1786" s="4">
        <f>YEAR(rozgrywka[[#This Row],[Data_rozgrywki]])</f>
        <v>2021</v>
      </c>
    </row>
    <row r="1787" spans="1:15" x14ac:dyDescent="0.25">
      <c r="A1787">
        <v>1786</v>
      </c>
      <c r="B1787">
        <v>2</v>
      </c>
      <c r="C1787">
        <v>17</v>
      </c>
      <c r="D1787" s="1">
        <v>44319</v>
      </c>
      <c r="E1787">
        <v>35.32</v>
      </c>
      <c r="F1787" t="str">
        <f>VLOOKUP(rozgrywka[[#This Row],[ID_gracza]],gracz[],2,FALSE)</f>
        <v>RytmiĹ</v>
      </c>
      <c r="G1787" s="1">
        <f>VLOOKUP(rozgrywka[[#This Row],[ID_gracza]],gracz[],3,FALSE)</f>
        <v>44278</v>
      </c>
      <c r="H1787" t="str">
        <f>VLOOKUP(rozgrywka[[#This Row],[ID_gracza]],gracz[],4,FALSE)</f>
        <v>Polska</v>
      </c>
      <c r="I1787" t="str">
        <f>VLOOKUP(rozgrywka[[#This Row],[ID_mapy]],mapa[],2,FALSE)</f>
        <v>Tofik Lis</v>
      </c>
      <c r="J1787" t="str">
        <f>VLOOKUP(rozgrywka[[#This Row],[ID_mapy]],mapa[],3,FALSE)</f>
        <v>Kość-Trąbek</v>
      </c>
      <c r="K1787">
        <f>VLOOKUP(rozgrywka[[#This Row],[ID_mapy]],mapa[],4,FALSE)</f>
        <v>6</v>
      </c>
      <c r="L1787">
        <f>VLOOKUP(rozgrywka[[#This Row],[ID_mapy]],mapa[],5,FALSE)</f>
        <v>160</v>
      </c>
      <c r="M1787">
        <f>VLOOKUP(rozgrywka[[#This Row],[ID_mapy]],mapa[],6,FALSE)</f>
        <v>1200</v>
      </c>
      <c r="N1787" s="4">
        <f>MONTH(rozgrywka[[#This Row],[Data_rozgrywki]])</f>
        <v>5</v>
      </c>
      <c r="O1787" s="4">
        <f>YEAR(rozgrywka[[#This Row],[Data_rozgrywki]])</f>
        <v>2021</v>
      </c>
    </row>
    <row r="1788" spans="1:15" x14ac:dyDescent="0.25">
      <c r="A1788">
        <v>1787</v>
      </c>
      <c r="B1788">
        <v>2</v>
      </c>
      <c r="C1788">
        <v>17</v>
      </c>
      <c r="D1788" s="1">
        <v>44319</v>
      </c>
      <c r="E1788">
        <v>46.17</v>
      </c>
      <c r="F1788" t="str">
        <f>VLOOKUP(rozgrywka[[#This Row],[ID_gracza]],gracz[],2,FALSE)</f>
        <v>RytmiĹ</v>
      </c>
      <c r="G1788" s="1">
        <f>VLOOKUP(rozgrywka[[#This Row],[ID_gracza]],gracz[],3,FALSE)</f>
        <v>44278</v>
      </c>
      <c r="H1788" t="str">
        <f>VLOOKUP(rozgrywka[[#This Row],[ID_gracza]],gracz[],4,FALSE)</f>
        <v>Polska</v>
      </c>
      <c r="I1788" t="str">
        <f>VLOOKUP(rozgrywka[[#This Row],[ID_mapy]],mapa[],2,FALSE)</f>
        <v>Tofik Lis</v>
      </c>
      <c r="J1788" t="str">
        <f>VLOOKUP(rozgrywka[[#This Row],[ID_mapy]],mapa[],3,FALSE)</f>
        <v>Kość-Trąbek</v>
      </c>
      <c r="K1788">
        <f>VLOOKUP(rozgrywka[[#This Row],[ID_mapy]],mapa[],4,FALSE)</f>
        <v>6</v>
      </c>
      <c r="L1788">
        <f>VLOOKUP(rozgrywka[[#This Row],[ID_mapy]],mapa[],5,FALSE)</f>
        <v>160</v>
      </c>
      <c r="M1788">
        <f>VLOOKUP(rozgrywka[[#This Row],[ID_mapy]],mapa[],6,FALSE)</f>
        <v>1200</v>
      </c>
      <c r="N1788" s="4">
        <f>MONTH(rozgrywka[[#This Row],[Data_rozgrywki]])</f>
        <v>5</v>
      </c>
      <c r="O1788" s="4">
        <f>YEAR(rozgrywka[[#This Row],[Data_rozgrywki]])</f>
        <v>2021</v>
      </c>
    </row>
    <row r="1789" spans="1:15" x14ac:dyDescent="0.25">
      <c r="A1789">
        <v>1788</v>
      </c>
      <c r="B1789">
        <v>2</v>
      </c>
      <c r="C1789">
        <v>17</v>
      </c>
      <c r="D1789" s="1">
        <v>44319</v>
      </c>
      <c r="E1789">
        <v>49.8</v>
      </c>
      <c r="F1789" t="str">
        <f>VLOOKUP(rozgrywka[[#This Row],[ID_gracza]],gracz[],2,FALSE)</f>
        <v>RytmiĹ</v>
      </c>
      <c r="G1789" s="1">
        <f>VLOOKUP(rozgrywka[[#This Row],[ID_gracza]],gracz[],3,FALSE)</f>
        <v>44278</v>
      </c>
      <c r="H1789" t="str">
        <f>VLOOKUP(rozgrywka[[#This Row],[ID_gracza]],gracz[],4,FALSE)</f>
        <v>Polska</v>
      </c>
      <c r="I1789" t="str">
        <f>VLOOKUP(rozgrywka[[#This Row],[ID_mapy]],mapa[],2,FALSE)</f>
        <v>Tofik Lis</v>
      </c>
      <c r="J1789" t="str">
        <f>VLOOKUP(rozgrywka[[#This Row],[ID_mapy]],mapa[],3,FALSE)</f>
        <v>Kość-Trąbek</v>
      </c>
      <c r="K1789">
        <f>VLOOKUP(rozgrywka[[#This Row],[ID_mapy]],mapa[],4,FALSE)</f>
        <v>6</v>
      </c>
      <c r="L1789">
        <f>VLOOKUP(rozgrywka[[#This Row],[ID_mapy]],mapa[],5,FALSE)</f>
        <v>160</v>
      </c>
      <c r="M1789">
        <f>VLOOKUP(rozgrywka[[#This Row],[ID_mapy]],mapa[],6,FALSE)</f>
        <v>1200</v>
      </c>
      <c r="N1789" s="4">
        <f>MONTH(rozgrywka[[#This Row],[Data_rozgrywki]])</f>
        <v>5</v>
      </c>
      <c r="O1789" s="4">
        <f>YEAR(rozgrywka[[#This Row],[Data_rozgrywki]])</f>
        <v>2021</v>
      </c>
    </row>
    <row r="1790" spans="1:15" x14ac:dyDescent="0.25">
      <c r="A1790">
        <v>1789</v>
      </c>
      <c r="B1790">
        <v>2</v>
      </c>
      <c r="C1790">
        <v>17</v>
      </c>
      <c r="D1790" s="1">
        <v>44319</v>
      </c>
      <c r="E1790">
        <v>61.11</v>
      </c>
      <c r="F1790" t="str">
        <f>VLOOKUP(rozgrywka[[#This Row],[ID_gracza]],gracz[],2,FALSE)</f>
        <v>RytmiĹ</v>
      </c>
      <c r="G1790" s="1">
        <f>VLOOKUP(rozgrywka[[#This Row],[ID_gracza]],gracz[],3,FALSE)</f>
        <v>44278</v>
      </c>
      <c r="H1790" t="str">
        <f>VLOOKUP(rozgrywka[[#This Row],[ID_gracza]],gracz[],4,FALSE)</f>
        <v>Polska</v>
      </c>
      <c r="I1790" t="str">
        <f>VLOOKUP(rozgrywka[[#This Row],[ID_mapy]],mapa[],2,FALSE)</f>
        <v>Tofik Lis</v>
      </c>
      <c r="J1790" t="str">
        <f>VLOOKUP(rozgrywka[[#This Row],[ID_mapy]],mapa[],3,FALSE)</f>
        <v>Kość-Trąbek</v>
      </c>
      <c r="K1790">
        <f>VLOOKUP(rozgrywka[[#This Row],[ID_mapy]],mapa[],4,FALSE)</f>
        <v>6</v>
      </c>
      <c r="L1790">
        <f>VLOOKUP(rozgrywka[[#This Row],[ID_mapy]],mapa[],5,FALSE)</f>
        <v>160</v>
      </c>
      <c r="M1790">
        <f>VLOOKUP(rozgrywka[[#This Row],[ID_mapy]],mapa[],6,FALSE)</f>
        <v>1200</v>
      </c>
      <c r="N1790" s="4">
        <f>MONTH(rozgrywka[[#This Row],[Data_rozgrywki]])</f>
        <v>5</v>
      </c>
      <c r="O1790" s="4">
        <f>YEAR(rozgrywka[[#This Row],[Data_rozgrywki]])</f>
        <v>2021</v>
      </c>
    </row>
    <row r="1791" spans="1:15" x14ac:dyDescent="0.25">
      <c r="A1791">
        <v>1790</v>
      </c>
      <c r="B1791">
        <v>2</v>
      </c>
      <c r="C1791">
        <v>17</v>
      </c>
      <c r="D1791" s="1">
        <v>44319</v>
      </c>
      <c r="E1791">
        <v>67.44</v>
      </c>
      <c r="F1791" t="str">
        <f>VLOOKUP(rozgrywka[[#This Row],[ID_gracza]],gracz[],2,FALSE)</f>
        <v>RytmiĹ</v>
      </c>
      <c r="G1791" s="1">
        <f>VLOOKUP(rozgrywka[[#This Row],[ID_gracza]],gracz[],3,FALSE)</f>
        <v>44278</v>
      </c>
      <c r="H1791" t="str">
        <f>VLOOKUP(rozgrywka[[#This Row],[ID_gracza]],gracz[],4,FALSE)</f>
        <v>Polska</v>
      </c>
      <c r="I1791" t="str">
        <f>VLOOKUP(rozgrywka[[#This Row],[ID_mapy]],mapa[],2,FALSE)</f>
        <v>Tofik Lis</v>
      </c>
      <c r="J1791" t="str">
        <f>VLOOKUP(rozgrywka[[#This Row],[ID_mapy]],mapa[],3,FALSE)</f>
        <v>Kość-Trąbek</v>
      </c>
      <c r="K1791">
        <f>VLOOKUP(rozgrywka[[#This Row],[ID_mapy]],mapa[],4,FALSE)</f>
        <v>6</v>
      </c>
      <c r="L1791">
        <f>VLOOKUP(rozgrywka[[#This Row],[ID_mapy]],mapa[],5,FALSE)</f>
        <v>160</v>
      </c>
      <c r="M1791">
        <f>VLOOKUP(rozgrywka[[#This Row],[ID_mapy]],mapa[],6,FALSE)</f>
        <v>1200</v>
      </c>
      <c r="N1791" s="4">
        <f>MONTH(rozgrywka[[#This Row],[Data_rozgrywki]])</f>
        <v>5</v>
      </c>
      <c r="O1791" s="4">
        <f>YEAR(rozgrywka[[#This Row],[Data_rozgrywki]])</f>
        <v>2021</v>
      </c>
    </row>
    <row r="1792" spans="1:15" x14ac:dyDescent="0.25">
      <c r="A1792">
        <v>1791</v>
      </c>
      <c r="B1792">
        <v>2</v>
      </c>
      <c r="C1792">
        <v>17</v>
      </c>
      <c r="D1792" s="1">
        <v>44319</v>
      </c>
      <c r="E1792">
        <v>67.069999999999993</v>
      </c>
      <c r="F1792" t="str">
        <f>VLOOKUP(rozgrywka[[#This Row],[ID_gracza]],gracz[],2,FALSE)</f>
        <v>RytmiĹ</v>
      </c>
      <c r="G1792" s="1">
        <f>VLOOKUP(rozgrywka[[#This Row],[ID_gracza]],gracz[],3,FALSE)</f>
        <v>44278</v>
      </c>
      <c r="H1792" t="str">
        <f>VLOOKUP(rozgrywka[[#This Row],[ID_gracza]],gracz[],4,FALSE)</f>
        <v>Polska</v>
      </c>
      <c r="I1792" t="str">
        <f>VLOOKUP(rozgrywka[[#This Row],[ID_mapy]],mapa[],2,FALSE)</f>
        <v>Tofik Lis</v>
      </c>
      <c r="J1792" t="str">
        <f>VLOOKUP(rozgrywka[[#This Row],[ID_mapy]],mapa[],3,FALSE)</f>
        <v>Kość-Trąbek</v>
      </c>
      <c r="K1792">
        <f>VLOOKUP(rozgrywka[[#This Row],[ID_mapy]],mapa[],4,FALSE)</f>
        <v>6</v>
      </c>
      <c r="L1792">
        <f>VLOOKUP(rozgrywka[[#This Row],[ID_mapy]],mapa[],5,FALSE)</f>
        <v>160</v>
      </c>
      <c r="M1792">
        <f>VLOOKUP(rozgrywka[[#This Row],[ID_mapy]],mapa[],6,FALSE)</f>
        <v>1200</v>
      </c>
      <c r="N1792" s="4">
        <f>MONTH(rozgrywka[[#This Row],[Data_rozgrywki]])</f>
        <v>5</v>
      </c>
      <c r="O1792" s="4">
        <f>YEAR(rozgrywka[[#This Row],[Data_rozgrywki]])</f>
        <v>2021</v>
      </c>
    </row>
    <row r="1793" spans="1:15" x14ac:dyDescent="0.25">
      <c r="A1793">
        <v>1792</v>
      </c>
      <c r="B1793">
        <v>2</v>
      </c>
      <c r="C1793">
        <v>17</v>
      </c>
      <c r="D1793" s="1">
        <v>44320</v>
      </c>
      <c r="E1793">
        <v>70.42</v>
      </c>
      <c r="F1793" t="str">
        <f>VLOOKUP(rozgrywka[[#This Row],[ID_gracza]],gracz[],2,FALSE)</f>
        <v>RytmiĹ</v>
      </c>
      <c r="G1793" s="1">
        <f>VLOOKUP(rozgrywka[[#This Row],[ID_gracza]],gracz[],3,FALSE)</f>
        <v>44278</v>
      </c>
      <c r="H1793" t="str">
        <f>VLOOKUP(rozgrywka[[#This Row],[ID_gracza]],gracz[],4,FALSE)</f>
        <v>Polska</v>
      </c>
      <c r="I1793" t="str">
        <f>VLOOKUP(rozgrywka[[#This Row],[ID_mapy]],mapa[],2,FALSE)</f>
        <v>Tofik Lis</v>
      </c>
      <c r="J1793" t="str">
        <f>VLOOKUP(rozgrywka[[#This Row],[ID_mapy]],mapa[],3,FALSE)</f>
        <v>Kość-Trąbek</v>
      </c>
      <c r="K1793">
        <f>VLOOKUP(rozgrywka[[#This Row],[ID_mapy]],mapa[],4,FALSE)</f>
        <v>6</v>
      </c>
      <c r="L1793">
        <f>VLOOKUP(rozgrywka[[#This Row],[ID_mapy]],mapa[],5,FALSE)</f>
        <v>160</v>
      </c>
      <c r="M1793">
        <f>VLOOKUP(rozgrywka[[#This Row],[ID_mapy]],mapa[],6,FALSE)</f>
        <v>1200</v>
      </c>
      <c r="N1793" s="4">
        <f>MONTH(rozgrywka[[#This Row],[Data_rozgrywki]])</f>
        <v>5</v>
      </c>
      <c r="O1793" s="4">
        <f>YEAR(rozgrywka[[#This Row],[Data_rozgrywki]])</f>
        <v>2021</v>
      </c>
    </row>
    <row r="1794" spans="1:15" x14ac:dyDescent="0.25">
      <c r="A1794">
        <v>1793</v>
      </c>
      <c r="B1794">
        <v>2</v>
      </c>
      <c r="C1794">
        <v>17</v>
      </c>
      <c r="D1794" s="1">
        <v>44320</v>
      </c>
      <c r="E1794">
        <v>82.44</v>
      </c>
      <c r="F1794" t="str">
        <f>VLOOKUP(rozgrywka[[#This Row],[ID_gracza]],gracz[],2,FALSE)</f>
        <v>RytmiĹ</v>
      </c>
      <c r="G1794" s="1">
        <f>VLOOKUP(rozgrywka[[#This Row],[ID_gracza]],gracz[],3,FALSE)</f>
        <v>44278</v>
      </c>
      <c r="H1794" t="str">
        <f>VLOOKUP(rozgrywka[[#This Row],[ID_gracza]],gracz[],4,FALSE)</f>
        <v>Polska</v>
      </c>
      <c r="I1794" t="str">
        <f>VLOOKUP(rozgrywka[[#This Row],[ID_mapy]],mapa[],2,FALSE)</f>
        <v>Tofik Lis</v>
      </c>
      <c r="J1794" t="str">
        <f>VLOOKUP(rozgrywka[[#This Row],[ID_mapy]],mapa[],3,FALSE)</f>
        <v>Kość-Trąbek</v>
      </c>
      <c r="K1794">
        <f>VLOOKUP(rozgrywka[[#This Row],[ID_mapy]],mapa[],4,FALSE)</f>
        <v>6</v>
      </c>
      <c r="L1794">
        <f>VLOOKUP(rozgrywka[[#This Row],[ID_mapy]],mapa[],5,FALSE)</f>
        <v>160</v>
      </c>
      <c r="M1794">
        <f>VLOOKUP(rozgrywka[[#This Row],[ID_mapy]],mapa[],6,FALSE)</f>
        <v>1200</v>
      </c>
      <c r="N1794" s="4">
        <f>MONTH(rozgrywka[[#This Row],[Data_rozgrywki]])</f>
        <v>5</v>
      </c>
      <c r="O1794" s="4">
        <f>YEAR(rozgrywka[[#This Row],[Data_rozgrywki]])</f>
        <v>2021</v>
      </c>
    </row>
    <row r="1795" spans="1:15" x14ac:dyDescent="0.25">
      <c r="A1795">
        <v>1794</v>
      </c>
      <c r="B1795">
        <v>11</v>
      </c>
      <c r="C1795">
        <v>12</v>
      </c>
      <c r="D1795" s="1">
        <v>44321</v>
      </c>
      <c r="E1795">
        <v>75.63</v>
      </c>
      <c r="F1795" t="str">
        <f>VLOOKUP(rozgrywka[[#This Row],[ID_gracza]],gracz[],2,FALSE)</f>
        <v>PolskaGurom</v>
      </c>
      <c r="G1795" s="1">
        <f>VLOOKUP(rozgrywka[[#This Row],[ID_gracza]],gracz[],3,FALSE)</f>
        <v>44258</v>
      </c>
      <c r="H1795" t="str">
        <f>VLOOKUP(rozgrywka[[#This Row],[ID_gracza]],gracz[],4,FALSE)</f>
        <v>Polska</v>
      </c>
      <c r="I1795" t="str">
        <f>VLOOKUP(rozgrywka[[#This Row],[ID_mapy]],mapa[],2,FALSE)</f>
        <v>Goryle</v>
      </c>
      <c r="J1795" t="str">
        <f>VLOOKUP(rozgrywka[[#This Row],[ID_mapy]],mapa[],3,FALSE)</f>
        <v>Czuj się dobrze S.A.</v>
      </c>
      <c r="K1795">
        <f>VLOOKUP(rozgrywka[[#This Row],[ID_mapy]],mapa[],4,FALSE)</f>
        <v>5</v>
      </c>
      <c r="L1795">
        <f>VLOOKUP(rozgrywka[[#This Row],[ID_mapy]],mapa[],5,FALSE)</f>
        <v>139</v>
      </c>
      <c r="M1795">
        <f>VLOOKUP(rozgrywka[[#This Row],[ID_mapy]],mapa[],6,FALSE)</f>
        <v>1000</v>
      </c>
      <c r="N1795" s="4">
        <f>MONTH(rozgrywka[[#This Row],[Data_rozgrywki]])</f>
        <v>5</v>
      </c>
      <c r="O1795" s="4">
        <f>YEAR(rozgrywka[[#This Row],[Data_rozgrywki]])</f>
        <v>2021</v>
      </c>
    </row>
    <row r="1796" spans="1:15" x14ac:dyDescent="0.25">
      <c r="A1796">
        <v>1795</v>
      </c>
      <c r="B1796">
        <v>2</v>
      </c>
      <c r="C1796">
        <v>9</v>
      </c>
      <c r="D1796" s="1">
        <v>44323</v>
      </c>
      <c r="E1796">
        <v>14.01</v>
      </c>
      <c r="F1796" t="str">
        <f>VLOOKUP(rozgrywka[[#This Row],[ID_gracza]],gracz[],2,FALSE)</f>
        <v>RytmiĹ</v>
      </c>
      <c r="G1796" s="1">
        <f>VLOOKUP(rozgrywka[[#This Row],[ID_gracza]],gracz[],3,FALSE)</f>
        <v>44278</v>
      </c>
      <c r="H1796" t="str">
        <f>VLOOKUP(rozgrywka[[#This Row],[ID_gracza]],gracz[],4,FALSE)</f>
        <v>Polska</v>
      </c>
      <c r="I1796" t="str">
        <f>VLOOKUP(rozgrywka[[#This Row],[ID_mapy]],mapa[],2,FALSE)</f>
        <v>Panda Oczy i Termit</v>
      </c>
      <c r="J1796" t="str">
        <f>VLOOKUP(rozgrywka[[#This Row],[ID_mapy]],mapa[],3,FALSE)</f>
        <v>Duży Wynik</v>
      </c>
      <c r="K1796">
        <f>VLOOKUP(rozgrywka[[#This Row],[ID_mapy]],mapa[],4,FALSE)</f>
        <v>6</v>
      </c>
      <c r="L1796">
        <f>VLOOKUP(rozgrywka[[#This Row],[ID_mapy]],mapa[],5,FALSE)</f>
        <v>150</v>
      </c>
      <c r="M1796">
        <f>VLOOKUP(rozgrywka[[#This Row],[ID_mapy]],mapa[],6,FALSE)</f>
        <v>1200</v>
      </c>
      <c r="N1796" s="4">
        <f>MONTH(rozgrywka[[#This Row],[Data_rozgrywki]])</f>
        <v>5</v>
      </c>
      <c r="O1796" s="4">
        <f>YEAR(rozgrywka[[#This Row],[Data_rozgrywki]])</f>
        <v>2021</v>
      </c>
    </row>
    <row r="1797" spans="1:15" x14ac:dyDescent="0.25">
      <c r="A1797">
        <v>1796</v>
      </c>
      <c r="B1797">
        <v>2</v>
      </c>
      <c r="C1797">
        <v>9</v>
      </c>
      <c r="D1797" s="1">
        <v>44324</v>
      </c>
      <c r="E1797">
        <v>24.96</v>
      </c>
      <c r="F1797" t="str">
        <f>VLOOKUP(rozgrywka[[#This Row],[ID_gracza]],gracz[],2,FALSE)</f>
        <v>RytmiĹ</v>
      </c>
      <c r="G1797" s="1">
        <f>VLOOKUP(rozgrywka[[#This Row],[ID_gracza]],gracz[],3,FALSE)</f>
        <v>44278</v>
      </c>
      <c r="H1797" t="str">
        <f>VLOOKUP(rozgrywka[[#This Row],[ID_gracza]],gracz[],4,FALSE)</f>
        <v>Polska</v>
      </c>
      <c r="I1797" t="str">
        <f>VLOOKUP(rozgrywka[[#This Row],[ID_mapy]],mapa[],2,FALSE)</f>
        <v>Panda Oczy i Termit</v>
      </c>
      <c r="J1797" t="str">
        <f>VLOOKUP(rozgrywka[[#This Row],[ID_mapy]],mapa[],3,FALSE)</f>
        <v>Duży Wynik</v>
      </c>
      <c r="K1797">
        <f>VLOOKUP(rozgrywka[[#This Row],[ID_mapy]],mapa[],4,FALSE)</f>
        <v>6</v>
      </c>
      <c r="L1797">
        <f>VLOOKUP(rozgrywka[[#This Row],[ID_mapy]],mapa[],5,FALSE)</f>
        <v>150</v>
      </c>
      <c r="M1797">
        <f>VLOOKUP(rozgrywka[[#This Row],[ID_mapy]],mapa[],6,FALSE)</f>
        <v>1200</v>
      </c>
      <c r="N1797" s="4">
        <f>MONTH(rozgrywka[[#This Row],[Data_rozgrywki]])</f>
        <v>5</v>
      </c>
      <c r="O1797" s="4">
        <f>YEAR(rozgrywka[[#This Row],[Data_rozgrywki]])</f>
        <v>2021</v>
      </c>
    </row>
    <row r="1798" spans="1:15" x14ac:dyDescent="0.25">
      <c r="A1798">
        <v>1797</v>
      </c>
      <c r="B1798">
        <v>11</v>
      </c>
      <c r="C1798">
        <v>12</v>
      </c>
      <c r="D1798" s="1">
        <v>44324</v>
      </c>
      <c r="E1798">
        <v>87.13</v>
      </c>
      <c r="F1798" t="str">
        <f>VLOOKUP(rozgrywka[[#This Row],[ID_gracza]],gracz[],2,FALSE)</f>
        <v>PolskaGurom</v>
      </c>
      <c r="G1798" s="1">
        <f>VLOOKUP(rozgrywka[[#This Row],[ID_gracza]],gracz[],3,FALSE)</f>
        <v>44258</v>
      </c>
      <c r="H1798" t="str">
        <f>VLOOKUP(rozgrywka[[#This Row],[ID_gracza]],gracz[],4,FALSE)</f>
        <v>Polska</v>
      </c>
      <c r="I1798" t="str">
        <f>VLOOKUP(rozgrywka[[#This Row],[ID_mapy]],mapa[],2,FALSE)</f>
        <v>Goryle</v>
      </c>
      <c r="J1798" t="str">
        <f>VLOOKUP(rozgrywka[[#This Row],[ID_mapy]],mapa[],3,FALSE)</f>
        <v>Czuj się dobrze S.A.</v>
      </c>
      <c r="K1798">
        <f>VLOOKUP(rozgrywka[[#This Row],[ID_mapy]],mapa[],4,FALSE)</f>
        <v>5</v>
      </c>
      <c r="L1798">
        <f>VLOOKUP(rozgrywka[[#This Row],[ID_mapy]],mapa[],5,FALSE)</f>
        <v>139</v>
      </c>
      <c r="M1798">
        <f>VLOOKUP(rozgrywka[[#This Row],[ID_mapy]],mapa[],6,FALSE)</f>
        <v>1000</v>
      </c>
      <c r="N1798" s="4">
        <f>MONTH(rozgrywka[[#This Row],[Data_rozgrywki]])</f>
        <v>5</v>
      </c>
      <c r="O1798" s="4">
        <f>YEAR(rozgrywka[[#This Row],[Data_rozgrywki]])</f>
        <v>2021</v>
      </c>
    </row>
    <row r="1799" spans="1:15" x14ac:dyDescent="0.25">
      <c r="A1799">
        <v>1798</v>
      </c>
      <c r="B1799">
        <v>11</v>
      </c>
      <c r="C1799">
        <v>13</v>
      </c>
      <c r="D1799" s="1">
        <v>44324</v>
      </c>
      <c r="E1799">
        <v>14.65</v>
      </c>
      <c r="F1799" t="str">
        <f>VLOOKUP(rozgrywka[[#This Row],[ID_gracza]],gracz[],2,FALSE)</f>
        <v>PolskaGurom</v>
      </c>
      <c r="G1799" s="1">
        <f>VLOOKUP(rozgrywka[[#This Row],[ID_gracza]],gracz[],3,FALSE)</f>
        <v>44258</v>
      </c>
      <c r="H1799" t="str">
        <f>VLOOKUP(rozgrywka[[#This Row],[ID_gracza]],gracz[],4,FALSE)</f>
        <v>Polska</v>
      </c>
      <c r="I1799" t="str">
        <f>VLOOKUP(rozgrywka[[#This Row],[ID_mapy]],mapa[],2,FALSE)</f>
        <v>Królowa</v>
      </c>
      <c r="J1799" t="str">
        <f>VLOOKUP(rozgrywka[[#This Row],[ID_mapy]],mapa[],3,FALSE)</f>
        <v>Nie Zatrzymuj Mnie Teraz</v>
      </c>
      <c r="K1799">
        <f>VLOOKUP(rozgrywka[[#This Row],[ID_mapy]],mapa[],4,FALSE)</f>
        <v>5</v>
      </c>
      <c r="L1799">
        <f>VLOOKUP(rozgrywka[[#This Row],[ID_mapy]],mapa[],5,FALSE)</f>
        <v>156</v>
      </c>
      <c r="M1799">
        <f>VLOOKUP(rozgrywka[[#This Row],[ID_mapy]],mapa[],6,FALSE)</f>
        <v>1000</v>
      </c>
      <c r="N1799" s="4">
        <f>MONTH(rozgrywka[[#This Row],[Data_rozgrywki]])</f>
        <v>5</v>
      </c>
      <c r="O1799" s="4">
        <f>YEAR(rozgrywka[[#This Row],[Data_rozgrywki]])</f>
        <v>2021</v>
      </c>
    </row>
    <row r="1800" spans="1:15" x14ac:dyDescent="0.25">
      <c r="A1800">
        <v>1799</v>
      </c>
      <c r="B1800">
        <v>11</v>
      </c>
      <c r="C1800">
        <v>13</v>
      </c>
      <c r="D1800" s="1">
        <v>44324</v>
      </c>
      <c r="E1800">
        <v>24.22</v>
      </c>
      <c r="F1800" t="str">
        <f>VLOOKUP(rozgrywka[[#This Row],[ID_gracza]],gracz[],2,FALSE)</f>
        <v>PolskaGurom</v>
      </c>
      <c r="G1800" s="1">
        <f>VLOOKUP(rozgrywka[[#This Row],[ID_gracza]],gracz[],3,FALSE)</f>
        <v>44258</v>
      </c>
      <c r="H1800" t="str">
        <f>VLOOKUP(rozgrywka[[#This Row],[ID_gracza]],gracz[],4,FALSE)</f>
        <v>Polska</v>
      </c>
      <c r="I1800" t="str">
        <f>VLOOKUP(rozgrywka[[#This Row],[ID_mapy]],mapa[],2,FALSE)</f>
        <v>Królowa</v>
      </c>
      <c r="J1800" t="str">
        <f>VLOOKUP(rozgrywka[[#This Row],[ID_mapy]],mapa[],3,FALSE)</f>
        <v>Nie Zatrzymuj Mnie Teraz</v>
      </c>
      <c r="K1800">
        <f>VLOOKUP(rozgrywka[[#This Row],[ID_mapy]],mapa[],4,FALSE)</f>
        <v>5</v>
      </c>
      <c r="L1800">
        <f>VLOOKUP(rozgrywka[[#This Row],[ID_mapy]],mapa[],5,FALSE)</f>
        <v>156</v>
      </c>
      <c r="M1800">
        <f>VLOOKUP(rozgrywka[[#This Row],[ID_mapy]],mapa[],6,FALSE)</f>
        <v>1000</v>
      </c>
      <c r="N1800" s="4">
        <f>MONTH(rozgrywka[[#This Row],[Data_rozgrywki]])</f>
        <v>5</v>
      </c>
      <c r="O1800" s="4">
        <f>YEAR(rozgrywka[[#This Row],[Data_rozgrywki]])</f>
        <v>2021</v>
      </c>
    </row>
    <row r="1801" spans="1:15" x14ac:dyDescent="0.25">
      <c r="A1801">
        <v>1800</v>
      </c>
      <c r="B1801">
        <v>11</v>
      </c>
      <c r="C1801">
        <v>13</v>
      </c>
      <c r="D1801" s="1">
        <v>44324</v>
      </c>
      <c r="E1801">
        <v>29.24</v>
      </c>
      <c r="F1801" t="str">
        <f>VLOOKUP(rozgrywka[[#This Row],[ID_gracza]],gracz[],2,FALSE)</f>
        <v>PolskaGurom</v>
      </c>
      <c r="G1801" s="1">
        <f>VLOOKUP(rozgrywka[[#This Row],[ID_gracza]],gracz[],3,FALSE)</f>
        <v>44258</v>
      </c>
      <c r="H1801" t="str">
        <f>VLOOKUP(rozgrywka[[#This Row],[ID_gracza]],gracz[],4,FALSE)</f>
        <v>Polska</v>
      </c>
      <c r="I1801" t="str">
        <f>VLOOKUP(rozgrywka[[#This Row],[ID_mapy]],mapa[],2,FALSE)</f>
        <v>Królowa</v>
      </c>
      <c r="J1801" t="str">
        <f>VLOOKUP(rozgrywka[[#This Row],[ID_mapy]],mapa[],3,FALSE)</f>
        <v>Nie Zatrzymuj Mnie Teraz</v>
      </c>
      <c r="K1801">
        <f>VLOOKUP(rozgrywka[[#This Row],[ID_mapy]],mapa[],4,FALSE)</f>
        <v>5</v>
      </c>
      <c r="L1801">
        <f>VLOOKUP(rozgrywka[[#This Row],[ID_mapy]],mapa[],5,FALSE)</f>
        <v>156</v>
      </c>
      <c r="M1801">
        <f>VLOOKUP(rozgrywka[[#This Row],[ID_mapy]],mapa[],6,FALSE)</f>
        <v>1000</v>
      </c>
      <c r="N1801" s="4">
        <f>MONTH(rozgrywka[[#This Row],[Data_rozgrywki]])</f>
        <v>5</v>
      </c>
      <c r="O1801" s="4">
        <f>YEAR(rozgrywka[[#This Row],[Data_rozgrywki]])</f>
        <v>2021</v>
      </c>
    </row>
    <row r="1802" spans="1:15" x14ac:dyDescent="0.25">
      <c r="A1802">
        <v>1801</v>
      </c>
      <c r="B1802">
        <v>11</v>
      </c>
      <c r="C1802">
        <v>13</v>
      </c>
      <c r="D1802" s="1">
        <v>44324</v>
      </c>
      <c r="E1802">
        <v>35.42</v>
      </c>
      <c r="F1802" t="str">
        <f>VLOOKUP(rozgrywka[[#This Row],[ID_gracza]],gracz[],2,FALSE)</f>
        <v>PolskaGurom</v>
      </c>
      <c r="G1802" s="1">
        <f>VLOOKUP(rozgrywka[[#This Row],[ID_gracza]],gracz[],3,FALSE)</f>
        <v>44258</v>
      </c>
      <c r="H1802" t="str">
        <f>VLOOKUP(rozgrywka[[#This Row],[ID_gracza]],gracz[],4,FALSE)</f>
        <v>Polska</v>
      </c>
      <c r="I1802" t="str">
        <f>VLOOKUP(rozgrywka[[#This Row],[ID_mapy]],mapa[],2,FALSE)</f>
        <v>Królowa</v>
      </c>
      <c r="J1802" t="str">
        <f>VLOOKUP(rozgrywka[[#This Row],[ID_mapy]],mapa[],3,FALSE)</f>
        <v>Nie Zatrzymuj Mnie Teraz</v>
      </c>
      <c r="K1802">
        <f>VLOOKUP(rozgrywka[[#This Row],[ID_mapy]],mapa[],4,FALSE)</f>
        <v>5</v>
      </c>
      <c r="L1802">
        <f>VLOOKUP(rozgrywka[[#This Row],[ID_mapy]],mapa[],5,FALSE)</f>
        <v>156</v>
      </c>
      <c r="M1802">
        <f>VLOOKUP(rozgrywka[[#This Row],[ID_mapy]],mapa[],6,FALSE)</f>
        <v>1000</v>
      </c>
      <c r="N1802" s="4">
        <f>MONTH(rozgrywka[[#This Row],[Data_rozgrywki]])</f>
        <v>5</v>
      </c>
      <c r="O1802" s="4">
        <f>YEAR(rozgrywka[[#This Row],[Data_rozgrywki]])</f>
        <v>2021</v>
      </c>
    </row>
    <row r="1803" spans="1:15" x14ac:dyDescent="0.25">
      <c r="A1803">
        <v>1802</v>
      </c>
      <c r="B1803">
        <v>11</v>
      </c>
      <c r="C1803">
        <v>13</v>
      </c>
      <c r="D1803" s="1">
        <v>44325</v>
      </c>
      <c r="E1803">
        <v>36.92</v>
      </c>
      <c r="F1803" t="str">
        <f>VLOOKUP(rozgrywka[[#This Row],[ID_gracza]],gracz[],2,FALSE)</f>
        <v>PolskaGurom</v>
      </c>
      <c r="G1803" s="1">
        <f>VLOOKUP(rozgrywka[[#This Row],[ID_gracza]],gracz[],3,FALSE)</f>
        <v>44258</v>
      </c>
      <c r="H1803" t="str">
        <f>VLOOKUP(rozgrywka[[#This Row],[ID_gracza]],gracz[],4,FALSE)</f>
        <v>Polska</v>
      </c>
      <c r="I1803" t="str">
        <f>VLOOKUP(rozgrywka[[#This Row],[ID_mapy]],mapa[],2,FALSE)</f>
        <v>Królowa</v>
      </c>
      <c r="J1803" t="str">
        <f>VLOOKUP(rozgrywka[[#This Row],[ID_mapy]],mapa[],3,FALSE)</f>
        <v>Nie Zatrzymuj Mnie Teraz</v>
      </c>
      <c r="K1803">
        <f>VLOOKUP(rozgrywka[[#This Row],[ID_mapy]],mapa[],4,FALSE)</f>
        <v>5</v>
      </c>
      <c r="L1803">
        <f>VLOOKUP(rozgrywka[[#This Row],[ID_mapy]],mapa[],5,FALSE)</f>
        <v>156</v>
      </c>
      <c r="M1803">
        <f>VLOOKUP(rozgrywka[[#This Row],[ID_mapy]],mapa[],6,FALSE)</f>
        <v>1000</v>
      </c>
      <c r="N1803" s="4">
        <f>MONTH(rozgrywka[[#This Row],[Data_rozgrywki]])</f>
        <v>5</v>
      </c>
      <c r="O1803" s="4">
        <f>YEAR(rozgrywka[[#This Row],[Data_rozgrywki]])</f>
        <v>2021</v>
      </c>
    </row>
    <row r="1804" spans="1:15" x14ac:dyDescent="0.25">
      <c r="A1804">
        <v>1803</v>
      </c>
      <c r="B1804">
        <v>2</v>
      </c>
      <c r="C1804">
        <v>9</v>
      </c>
      <c r="D1804" s="1">
        <v>44327</v>
      </c>
      <c r="E1804">
        <v>27.14</v>
      </c>
      <c r="F1804" t="str">
        <f>VLOOKUP(rozgrywka[[#This Row],[ID_gracza]],gracz[],2,FALSE)</f>
        <v>RytmiĹ</v>
      </c>
      <c r="G1804" s="1">
        <f>VLOOKUP(rozgrywka[[#This Row],[ID_gracza]],gracz[],3,FALSE)</f>
        <v>44278</v>
      </c>
      <c r="H1804" t="str">
        <f>VLOOKUP(rozgrywka[[#This Row],[ID_gracza]],gracz[],4,FALSE)</f>
        <v>Polska</v>
      </c>
      <c r="I1804" t="str">
        <f>VLOOKUP(rozgrywka[[#This Row],[ID_mapy]],mapa[],2,FALSE)</f>
        <v>Panda Oczy i Termit</v>
      </c>
      <c r="J1804" t="str">
        <f>VLOOKUP(rozgrywka[[#This Row],[ID_mapy]],mapa[],3,FALSE)</f>
        <v>Duży Wynik</v>
      </c>
      <c r="K1804">
        <f>VLOOKUP(rozgrywka[[#This Row],[ID_mapy]],mapa[],4,FALSE)</f>
        <v>6</v>
      </c>
      <c r="L1804">
        <f>VLOOKUP(rozgrywka[[#This Row],[ID_mapy]],mapa[],5,FALSE)</f>
        <v>150</v>
      </c>
      <c r="M1804">
        <f>VLOOKUP(rozgrywka[[#This Row],[ID_mapy]],mapa[],6,FALSE)</f>
        <v>1200</v>
      </c>
      <c r="N1804" s="4">
        <f>MONTH(rozgrywka[[#This Row],[Data_rozgrywki]])</f>
        <v>5</v>
      </c>
      <c r="O1804" s="4">
        <f>YEAR(rozgrywka[[#This Row],[Data_rozgrywki]])</f>
        <v>2021</v>
      </c>
    </row>
    <row r="1805" spans="1:15" x14ac:dyDescent="0.25">
      <c r="A1805">
        <v>1804</v>
      </c>
      <c r="B1805">
        <v>2</v>
      </c>
      <c r="C1805">
        <v>9</v>
      </c>
      <c r="D1805" s="1">
        <v>44327</v>
      </c>
      <c r="E1805">
        <v>46.36</v>
      </c>
      <c r="F1805" t="str">
        <f>VLOOKUP(rozgrywka[[#This Row],[ID_gracza]],gracz[],2,FALSE)</f>
        <v>RytmiĹ</v>
      </c>
      <c r="G1805" s="1">
        <f>VLOOKUP(rozgrywka[[#This Row],[ID_gracza]],gracz[],3,FALSE)</f>
        <v>44278</v>
      </c>
      <c r="H1805" t="str">
        <f>VLOOKUP(rozgrywka[[#This Row],[ID_gracza]],gracz[],4,FALSE)</f>
        <v>Polska</v>
      </c>
      <c r="I1805" t="str">
        <f>VLOOKUP(rozgrywka[[#This Row],[ID_mapy]],mapa[],2,FALSE)</f>
        <v>Panda Oczy i Termit</v>
      </c>
      <c r="J1805" t="str">
        <f>VLOOKUP(rozgrywka[[#This Row],[ID_mapy]],mapa[],3,FALSE)</f>
        <v>Duży Wynik</v>
      </c>
      <c r="K1805">
        <f>VLOOKUP(rozgrywka[[#This Row],[ID_mapy]],mapa[],4,FALSE)</f>
        <v>6</v>
      </c>
      <c r="L1805">
        <f>VLOOKUP(rozgrywka[[#This Row],[ID_mapy]],mapa[],5,FALSE)</f>
        <v>150</v>
      </c>
      <c r="M1805">
        <f>VLOOKUP(rozgrywka[[#This Row],[ID_mapy]],mapa[],6,FALSE)</f>
        <v>1200</v>
      </c>
      <c r="N1805" s="4">
        <f>MONTH(rozgrywka[[#This Row],[Data_rozgrywki]])</f>
        <v>5</v>
      </c>
      <c r="O1805" s="4">
        <f>YEAR(rozgrywka[[#This Row],[Data_rozgrywki]])</f>
        <v>2021</v>
      </c>
    </row>
    <row r="1806" spans="1:15" x14ac:dyDescent="0.25">
      <c r="A1806">
        <v>1805</v>
      </c>
      <c r="B1806">
        <v>2</v>
      </c>
      <c r="C1806">
        <v>9</v>
      </c>
      <c r="D1806" s="1">
        <v>44327</v>
      </c>
      <c r="E1806">
        <v>55.84</v>
      </c>
      <c r="F1806" t="str">
        <f>VLOOKUP(rozgrywka[[#This Row],[ID_gracza]],gracz[],2,FALSE)</f>
        <v>RytmiĹ</v>
      </c>
      <c r="G1806" s="1">
        <f>VLOOKUP(rozgrywka[[#This Row],[ID_gracza]],gracz[],3,FALSE)</f>
        <v>44278</v>
      </c>
      <c r="H1806" t="str">
        <f>VLOOKUP(rozgrywka[[#This Row],[ID_gracza]],gracz[],4,FALSE)</f>
        <v>Polska</v>
      </c>
      <c r="I1806" t="str">
        <f>VLOOKUP(rozgrywka[[#This Row],[ID_mapy]],mapa[],2,FALSE)</f>
        <v>Panda Oczy i Termit</v>
      </c>
      <c r="J1806" t="str">
        <f>VLOOKUP(rozgrywka[[#This Row],[ID_mapy]],mapa[],3,FALSE)</f>
        <v>Duży Wynik</v>
      </c>
      <c r="K1806">
        <f>VLOOKUP(rozgrywka[[#This Row],[ID_mapy]],mapa[],4,FALSE)</f>
        <v>6</v>
      </c>
      <c r="L1806">
        <f>VLOOKUP(rozgrywka[[#This Row],[ID_mapy]],mapa[],5,FALSE)</f>
        <v>150</v>
      </c>
      <c r="M1806">
        <f>VLOOKUP(rozgrywka[[#This Row],[ID_mapy]],mapa[],6,FALSE)</f>
        <v>1200</v>
      </c>
      <c r="N1806" s="4">
        <f>MONTH(rozgrywka[[#This Row],[Data_rozgrywki]])</f>
        <v>5</v>
      </c>
      <c r="O1806" s="4">
        <f>YEAR(rozgrywka[[#This Row],[Data_rozgrywki]])</f>
        <v>2021</v>
      </c>
    </row>
    <row r="1807" spans="1:15" x14ac:dyDescent="0.25">
      <c r="A1807">
        <v>1806</v>
      </c>
      <c r="B1807">
        <v>2</v>
      </c>
      <c r="C1807">
        <v>9</v>
      </c>
      <c r="D1807" s="1">
        <v>44327</v>
      </c>
      <c r="E1807">
        <v>48.92</v>
      </c>
      <c r="F1807" t="str">
        <f>VLOOKUP(rozgrywka[[#This Row],[ID_gracza]],gracz[],2,FALSE)</f>
        <v>RytmiĹ</v>
      </c>
      <c r="G1807" s="1">
        <f>VLOOKUP(rozgrywka[[#This Row],[ID_gracza]],gracz[],3,FALSE)</f>
        <v>44278</v>
      </c>
      <c r="H1807" t="str">
        <f>VLOOKUP(rozgrywka[[#This Row],[ID_gracza]],gracz[],4,FALSE)</f>
        <v>Polska</v>
      </c>
      <c r="I1807" t="str">
        <f>VLOOKUP(rozgrywka[[#This Row],[ID_mapy]],mapa[],2,FALSE)</f>
        <v>Panda Oczy i Termit</v>
      </c>
      <c r="J1807" t="str">
        <f>VLOOKUP(rozgrywka[[#This Row],[ID_mapy]],mapa[],3,FALSE)</f>
        <v>Duży Wynik</v>
      </c>
      <c r="K1807">
        <f>VLOOKUP(rozgrywka[[#This Row],[ID_mapy]],mapa[],4,FALSE)</f>
        <v>6</v>
      </c>
      <c r="L1807">
        <f>VLOOKUP(rozgrywka[[#This Row],[ID_mapy]],mapa[],5,FALSE)</f>
        <v>150</v>
      </c>
      <c r="M1807">
        <f>VLOOKUP(rozgrywka[[#This Row],[ID_mapy]],mapa[],6,FALSE)</f>
        <v>1200</v>
      </c>
      <c r="N1807" s="4">
        <f>MONTH(rozgrywka[[#This Row],[Data_rozgrywki]])</f>
        <v>5</v>
      </c>
      <c r="O1807" s="4">
        <f>YEAR(rozgrywka[[#This Row],[Data_rozgrywki]])</f>
        <v>2021</v>
      </c>
    </row>
    <row r="1808" spans="1:15" x14ac:dyDescent="0.25">
      <c r="A1808">
        <v>1807</v>
      </c>
      <c r="B1808">
        <v>2</v>
      </c>
      <c r="C1808">
        <v>9</v>
      </c>
      <c r="D1808" s="1">
        <v>44327</v>
      </c>
      <c r="E1808">
        <v>59.73</v>
      </c>
      <c r="F1808" t="str">
        <f>VLOOKUP(rozgrywka[[#This Row],[ID_gracza]],gracz[],2,FALSE)</f>
        <v>RytmiĹ</v>
      </c>
      <c r="G1808" s="1">
        <f>VLOOKUP(rozgrywka[[#This Row],[ID_gracza]],gracz[],3,FALSE)</f>
        <v>44278</v>
      </c>
      <c r="H1808" t="str">
        <f>VLOOKUP(rozgrywka[[#This Row],[ID_gracza]],gracz[],4,FALSE)</f>
        <v>Polska</v>
      </c>
      <c r="I1808" t="str">
        <f>VLOOKUP(rozgrywka[[#This Row],[ID_mapy]],mapa[],2,FALSE)</f>
        <v>Panda Oczy i Termit</v>
      </c>
      <c r="J1808" t="str">
        <f>VLOOKUP(rozgrywka[[#This Row],[ID_mapy]],mapa[],3,FALSE)</f>
        <v>Duży Wynik</v>
      </c>
      <c r="K1808">
        <f>VLOOKUP(rozgrywka[[#This Row],[ID_mapy]],mapa[],4,FALSE)</f>
        <v>6</v>
      </c>
      <c r="L1808">
        <f>VLOOKUP(rozgrywka[[#This Row],[ID_mapy]],mapa[],5,FALSE)</f>
        <v>150</v>
      </c>
      <c r="M1808">
        <f>VLOOKUP(rozgrywka[[#This Row],[ID_mapy]],mapa[],6,FALSE)</f>
        <v>1200</v>
      </c>
      <c r="N1808" s="4">
        <f>MONTH(rozgrywka[[#This Row],[Data_rozgrywki]])</f>
        <v>5</v>
      </c>
      <c r="O1808" s="4">
        <f>YEAR(rozgrywka[[#This Row],[Data_rozgrywki]])</f>
        <v>2021</v>
      </c>
    </row>
    <row r="1809" spans="1:15" x14ac:dyDescent="0.25">
      <c r="A1809">
        <v>1808</v>
      </c>
      <c r="B1809">
        <v>2</v>
      </c>
      <c r="C1809">
        <v>9</v>
      </c>
      <c r="D1809" s="1">
        <v>44327</v>
      </c>
      <c r="E1809">
        <v>77.91</v>
      </c>
      <c r="F1809" t="str">
        <f>VLOOKUP(rozgrywka[[#This Row],[ID_gracza]],gracz[],2,FALSE)</f>
        <v>RytmiĹ</v>
      </c>
      <c r="G1809" s="1">
        <f>VLOOKUP(rozgrywka[[#This Row],[ID_gracza]],gracz[],3,FALSE)</f>
        <v>44278</v>
      </c>
      <c r="H1809" t="str">
        <f>VLOOKUP(rozgrywka[[#This Row],[ID_gracza]],gracz[],4,FALSE)</f>
        <v>Polska</v>
      </c>
      <c r="I1809" t="str">
        <f>VLOOKUP(rozgrywka[[#This Row],[ID_mapy]],mapa[],2,FALSE)</f>
        <v>Panda Oczy i Termit</v>
      </c>
      <c r="J1809" t="str">
        <f>VLOOKUP(rozgrywka[[#This Row],[ID_mapy]],mapa[],3,FALSE)</f>
        <v>Duży Wynik</v>
      </c>
      <c r="K1809">
        <f>VLOOKUP(rozgrywka[[#This Row],[ID_mapy]],mapa[],4,FALSE)</f>
        <v>6</v>
      </c>
      <c r="L1809">
        <f>VLOOKUP(rozgrywka[[#This Row],[ID_mapy]],mapa[],5,FALSE)</f>
        <v>150</v>
      </c>
      <c r="M1809">
        <f>VLOOKUP(rozgrywka[[#This Row],[ID_mapy]],mapa[],6,FALSE)</f>
        <v>1200</v>
      </c>
      <c r="N1809" s="4">
        <f>MONTH(rozgrywka[[#This Row],[Data_rozgrywki]])</f>
        <v>5</v>
      </c>
      <c r="O1809" s="4">
        <f>YEAR(rozgrywka[[#This Row],[Data_rozgrywki]])</f>
        <v>2021</v>
      </c>
    </row>
    <row r="1810" spans="1:15" x14ac:dyDescent="0.25">
      <c r="A1810">
        <v>1809</v>
      </c>
      <c r="B1810">
        <v>2</v>
      </c>
      <c r="C1810">
        <v>9</v>
      </c>
      <c r="D1810" s="1">
        <v>44327</v>
      </c>
      <c r="E1810">
        <v>54.55</v>
      </c>
      <c r="F1810" t="str">
        <f>VLOOKUP(rozgrywka[[#This Row],[ID_gracza]],gracz[],2,FALSE)</f>
        <v>RytmiĹ</v>
      </c>
      <c r="G1810" s="1">
        <f>VLOOKUP(rozgrywka[[#This Row],[ID_gracza]],gracz[],3,FALSE)</f>
        <v>44278</v>
      </c>
      <c r="H1810" t="str">
        <f>VLOOKUP(rozgrywka[[#This Row],[ID_gracza]],gracz[],4,FALSE)</f>
        <v>Polska</v>
      </c>
      <c r="I1810" t="str">
        <f>VLOOKUP(rozgrywka[[#This Row],[ID_mapy]],mapa[],2,FALSE)</f>
        <v>Panda Oczy i Termit</v>
      </c>
      <c r="J1810" t="str">
        <f>VLOOKUP(rozgrywka[[#This Row],[ID_mapy]],mapa[],3,FALSE)</f>
        <v>Duży Wynik</v>
      </c>
      <c r="K1810">
        <f>VLOOKUP(rozgrywka[[#This Row],[ID_mapy]],mapa[],4,FALSE)</f>
        <v>6</v>
      </c>
      <c r="L1810">
        <f>VLOOKUP(rozgrywka[[#This Row],[ID_mapy]],mapa[],5,FALSE)</f>
        <v>150</v>
      </c>
      <c r="M1810">
        <f>VLOOKUP(rozgrywka[[#This Row],[ID_mapy]],mapa[],6,FALSE)</f>
        <v>1200</v>
      </c>
      <c r="N1810" s="4">
        <f>MONTH(rozgrywka[[#This Row],[Data_rozgrywki]])</f>
        <v>5</v>
      </c>
      <c r="O1810" s="4">
        <f>YEAR(rozgrywka[[#This Row],[Data_rozgrywki]])</f>
        <v>2021</v>
      </c>
    </row>
    <row r="1811" spans="1:15" x14ac:dyDescent="0.25">
      <c r="A1811">
        <v>1810</v>
      </c>
      <c r="B1811">
        <v>11</v>
      </c>
      <c r="C1811">
        <v>13</v>
      </c>
      <c r="D1811" s="1">
        <v>44328</v>
      </c>
      <c r="E1811">
        <v>57.1</v>
      </c>
      <c r="F1811" t="str">
        <f>VLOOKUP(rozgrywka[[#This Row],[ID_gracza]],gracz[],2,FALSE)</f>
        <v>PolskaGurom</v>
      </c>
      <c r="G1811" s="1">
        <f>VLOOKUP(rozgrywka[[#This Row],[ID_gracza]],gracz[],3,FALSE)</f>
        <v>44258</v>
      </c>
      <c r="H1811" t="str">
        <f>VLOOKUP(rozgrywka[[#This Row],[ID_gracza]],gracz[],4,FALSE)</f>
        <v>Polska</v>
      </c>
      <c r="I1811" t="str">
        <f>VLOOKUP(rozgrywka[[#This Row],[ID_mapy]],mapa[],2,FALSE)</f>
        <v>Królowa</v>
      </c>
      <c r="J1811" t="str">
        <f>VLOOKUP(rozgrywka[[#This Row],[ID_mapy]],mapa[],3,FALSE)</f>
        <v>Nie Zatrzymuj Mnie Teraz</v>
      </c>
      <c r="K1811">
        <f>VLOOKUP(rozgrywka[[#This Row],[ID_mapy]],mapa[],4,FALSE)</f>
        <v>5</v>
      </c>
      <c r="L1811">
        <f>VLOOKUP(rozgrywka[[#This Row],[ID_mapy]],mapa[],5,FALSE)</f>
        <v>156</v>
      </c>
      <c r="M1811">
        <f>VLOOKUP(rozgrywka[[#This Row],[ID_mapy]],mapa[],6,FALSE)</f>
        <v>1000</v>
      </c>
      <c r="N1811" s="4">
        <f>MONTH(rozgrywka[[#This Row],[Data_rozgrywki]])</f>
        <v>5</v>
      </c>
      <c r="O1811" s="4">
        <f>YEAR(rozgrywka[[#This Row],[Data_rozgrywki]])</f>
        <v>2021</v>
      </c>
    </row>
    <row r="1812" spans="1:15" x14ac:dyDescent="0.25">
      <c r="A1812">
        <v>1811</v>
      </c>
      <c r="B1812">
        <v>11</v>
      </c>
      <c r="C1812">
        <v>13</v>
      </c>
      <c r="D1812" s="1">
        <v>44328</v>
      </c>
      <c r="E1812">
        <v>67.62</v>
      </c>
      <c r="F1812" t="str">
        <f>VLOOKUP(rozgrywka[[#This Row],[ID_gracza]],gracz[],2,FALSE)</f>
        <v>PolskaGurom</v>
      </c>
      <c r="G1812" s="1">
        <f>VLOOKUP(rozgrywka[[#This Row],[ID_gracza]],gracz[],3,FALSE)</f>
        <v>44258</v>
      </c>
      <c r="H1812" t="str">
        <f>VLOOKUP(rozgrywka[[#This Row],[ID_gracza]],gracz[],4,FALSE)</f>
        <v>Polska</v>
      </c>
      <c r="I1812" t="str">
        <f>VLOOKUP(rozgrywka[[#This Row],[ID_mapy]],mapa[],2,FALSE)</f>
        <v>Królowa</v>
      </c>
      <c r="J1812" t="str">
        <f>VLOOKUP(rozgrywka[[#This Row],[ID_mapy]],mapa[],3,FALSE)</f>
        <v>Nie Zatrzymuj Mnie Teraz</v>
      </c>
      <c r="K1812">
        <f>VLOOKUP(rozgrywka[[#This Row],[ID_mapy]],mapa[],4,FALSE)</f>
        <v>5</v>
      </c>
      <c r="L1812">
        <f>VLOOKUP(rozgrywka[[#This Row],[ID_mapy]],mapa[],5,FALSE)</f>
        <v>156</v>
      </c>
      <c r="M1812">
        <f>VLOOKUP(rozgrywka[[#This Row],[ID_mapy]],mapa[],6,FALSE)</f>
        <v>1000</v>
      </c>
      <c r="N1812" s="4">
        <f>MONTH(rozgrywka[[#This Row],[Data_rozgrywki]])</f>
        <v>5</v>
      </c>
      <c r="O1812" s="4">
        <f>YEAR(rozgrywka[[#This Row],[Data_rozgrywki]])</f>
        <v>2021</v>
      </c>
    </row>
    <row r="1813" spans="1:15" x14ac:dyDescent="0.25">
      <c r="A1813">
        <v>1812</v>
      </c>
      <c r="B1813">
        <v>11</v>
      </c>
      <c r="C1813">
        <v>13</v>
      </c>
      <c r="D1813" s="1">
        <v>44328</v>
      </c>
      <c r="E1813">
        <v>82.07</v>
      </c>
      <c r="F1813" t="str">
        <f>VLOOKUP(rozgrywka[[#This Row],[ID_gracza]],gracz[],2,FALSE)</f>
        <v>PolskaGurom</v>
      </c>
      <c r="G1813" s="1">
        <f>VLOOKUP(rozgrywka[[#This Row],[ID_gracza]],gracz[],3,FALSE)</f>
        <v>44258</v>
      </c>
      <c r="H1813" t="str">
        <f>VLOOKUP(rozgrywka[[#This Row],[ID_gracza]],gracz[],4,FALSE)</f>
        <v>Polska</v>
      </c>
      <c r="I1813" t="str">
        <f>VLOOKUP(rozgrywka[[#This Row],[ID_mapy]],mapa[],2,FALSE)</f>
        <v>Królowa</v>
      </c>
      <c r="J1813" t="str">
        <f>VLOOKUP(rozgrywka[[#This Row],[ID_mapy]],mapa[],3,FALSE)</f>
        <v>Nie Zatrzymuj Mnie Teraz</v>
      </c>
      <c r="K1813">
        <f>VLOOKUP(rozgrywka[[#This Row],[ID_mapy]],mapa[],4,FALSE)</f>
        <v>5</v>
      </c>
      <c r="L1813">
        <f>VLOOKUP(rozgrywka[[#This Row],[ID_mapy]],mapa[],5,FALSE)</f>
        <v>156</v>
      </c>
      <c r="M1813">
        <f>VLOOKUP(rozgrywka[[#This Row],[ID_mapy]],mapa[],6,FALSE)</f>
        <v>1000</v>
      </c>
      <c r="N1813" s="4">
        <f>MONTH(rozgrywka[[#This Row],[Data_rozgrywki]])</f>
        <v>5</v>
      </c>
      <c r="O1813" s="4">
        <f>YEAR(rozgrywka[[#This Row],[Data_rozgrywki]])</f>
        <v>2021</v>
      </c>
    </row>
    <row r="1814" spans="1:15" x14ac:dyDescent="0.25">
      <c r="A1814">
        <v>1813</v>
      </c>
      <c r="B1814">
        <v>11</v>
      </c>
      <c r="C1814">
        <v>13</v>
      </c>
      <c r="D1814" s="1">
        <v>44328</v>
      </c>
      <c r="E1814">
        <v>59.84</v>
      </c>
      <c r="F1814" t="str">
        <f>VLOOKUP(rozgrywka[[#This Row],[ID_gracza]],gracz[],2,FALSE)</f>
        <v>PolskaGurom</v>
      </c>
      <c r="G1814" s="1">
        <f>VLOOKUP(rozgrywka[[#This Row],[ID_gracza]],gracz[],3,FALSE)</f>
        <v>44258</v>
      </c>
      <c r="H1814" t="str">
        <f>VLOOKUP(rozgrywka[[#This Row],[ID_gracza]],gracz[],4,FALSE)</f>
        <v>Polska</v>
      </c>
      <c r="I1814" t="str">
        <f>VLOOKUP(rozgrywka[[#This Row],[ID_mapy]],mapa[],2,FALSE)</f>
        <v>Królowa</v>
      </c>
      <c r="J1814" t="str">
        <f>VLOOKUP(rozgrywka[[#This Row],[ID_mapy]],mapa[],3,FALSE)</f>
        <v>Nie Zatrzymuj Mnie Teraz</v>
      </c>
      <c r="K1814">
        <f>VLOOKUP(rozgrywka[[#This Row],[ID_mapy]],mapa[],4,FALSE)</f>
        <v>5</v>
      </c>
      <c r="L1814">
        <f>VLOOKUP(rozgrywka[[#This Row],[ID_mapy]],mapa[],5,FALSE)</f>
        <v>156</v>
      </c>
      <c r="M1814">
        <f>VLOOKUP(rozgrywka[[#This Row],[ID_mapy]],mapa[],6,FALSE)</f>
        <v>1000</v>
      </c>
      <c r="N1814" s="4">
        <f>MONTH(rozgrywka[[#This Row],[Data_rozgrywki]])</f>
        <v>5</v>
      </c>
      <c r="O1814" s="4">
        <f>YEAR(rozgrywka[[#This Row],[Data_rozgrywki]])</f>
        <v>2021</v>
      </c>
    </row>
    <row r="1815" spans="1:15" x14ac:dyDescent="0.25">
      <c r="A1815">
        <v>1814</v>
      </c>
      <c r="B1815">
        <v>11</v>
      </c>
      <c r="C1815">
        <v>13</v>
      </c>
      <c r="D1815" s="1">
        <v>44328</v>
      </c>
      <c r="E1815">
        <v>93.97</v>
      </c>
      <c r="F1815" t="str">
        <f>VLOOKUP(rozgrywka[[#This Row],[ID_gracza]],gracz[],2,FALSE)</f>
        <v>PolskaGurom</v>
      </c>
      <c r="G1815" s="1">
        <f>VLOOKUP(rozgrywka[[#This Row],[ID_gracza]],gracz[],3,FALSE)</f>
        <v>44258</v>
      </c>
      <c r="H1815" t="str">
        <f>VLOOKUP(rozgrywka[[#This Row],[ID_gracza]],gracz[],4,FALSE)</f>
        <v>Polska</v>
      </c>
      <c r="I1815" t="str">
        <f>VLOOKUP(rozgrywka[[#This Row],[ID_mapy]],mapa[],2,FALSE)</f>
        <v>Królowa</v>
      </c>
      <c r="J1815" t="str">
        <f>VLOOKUP(rozgrywka[[#This Row],[ID_mapy]],mapa[],3,FALSE)</f>
        <v>Nie Zatrzymuj Mnie Teraz</v>
      </c>
      <c r="K1815">
        <f>VLOOKUP(rozgrywka[[#This Row],[ID_mapy]],mapa[],4,FALSE)</f>
        <v>5</v>
      </c>
      <c r="L1815">
        <f>VLOOKUP(rozgrywka[[#This Row],[ID_mapy]],mapa[],5,FALSE)</f>
        <v>156</v>
      </c>
      <c r="M1815">
        <f>VLOOKUP(rozgrywka[[#This Row],[ID_mapy]],mapa[],6,FALSE)</f>
        <v>1000</v>
      </c>
      <c r="N1815" s="4">
        <f>MONTH(rozgrywka[[#This Row],[Data_rozgrywki]])</f>
        <v>5</v>
      </c>
      <c r="O1815" s="4">
        <f>YEAR(rozgrywka[[#This Row],[Data_rozgrywki]])</f>
        <v>2021</v>
      </c>
    </row>
    <row r="1816" spans="1:15" x14ac:dyDescent="0.25">
      <c r="A1816">
        <v>1815</v>
      </c>
      <c r="B1816">
        <v>11</v>
      </c>
      <c r="C1816">
        <v>14</v>
      </c>
      <c r="D1816" s="1">
        <v>44328</v>
      </c>
      <c r="E1816">
        <v>17.190000000000001</v>
      </c>
      <c r="F1816" t="str">
        <f>VLOOKUP(rozgrywka[[#This Row],[ID_gracza]],gracz[],2,FALSE)</f>
        <v>PolskaGurom</v>
      </c>
      <c r="G1816" s="1">
        <f>VLOOKUP(rozgrywka[[#This Row],[ID_gracza]],gracz[],3,FALSE)</f>
        <v>44258</v>
      </c>
      <c r="H1816" t="str">
        <f>VLOOKUP(rozgrywka[[#This Row],[ID_gracza]],gracz[],4,FALSE)</f>
        <v>Polska</v>
      </c>
      <c r="I1816" t="str">
        <f>VLOOKUP(rozgrywka[[#This Row],[ID_mapy]],mapa[],2,FALSE)</f>
        <v>Reolka</v>
      </c>
      <c r="J1816" t="str">
        <f>VLOOKUP(rozgrywka[[#This Row],[ID_mapy]],mapa[],3,FALSE)</f>
        <v>Bez Tytułu</v>
      </c>
      <c r="K1816">
        <f>VLOOKUP(rozgrywka[[#This Row],[ID_mapy]],mapa[],4,FALSE)</f>
        <v>6</v>
      </c>
      <c r="L1816">
        <f>VLOOKUP(rozgrywka[[#This Row],[ID_mapy]],mapa[],5,FALSE)</f>
        <v>190</v>
      </c>
      <c r="M1816">
        <f>VLOOKUP(rozgrywka[[#This Row],[ID_mapy]],mapa[],6,FALSE)</f>
        <v>1200</v>
      </c>
      <c r="N1816" s="4">
        <f>MONTH(rozgrywka[[#This Row],[Data_rozgrywki]])</f>
        <v>5</v>
      </c>
      <c r="O1816" s="4">
        <f>YEAR(rozgrywka[[#This Row],[Data_rozgrywki]])</f>
        <v>2021</v>
      </c>
    </row>
    <row r="1817" spans="1:15" x14ac:dyDescent="0.25">
      <c r="A1817">
        <v>1816</v>
      </c>
      <c r="B1817">
        <v>11</v>
      </c>
      <c r="C1817">
        <v>14</v>
      </c>
      <c r="D1817" s="1">
        <v>44328</v>
      </c>
      <c r="E1817">
        <v>18.8</v>
      </c>
      <c r="F1817" t="str">
        <f>VLOOKUP(rozgrywka[[#This Row],[ID_gracza]],gracz[],2,FALSE)</f>
        <v>PolskaGurom</v>
      </c>
      <c r="G1817" s="1">
        <f>VLOOKUP(rozgrywka[[#This Row],[ID_gracza]],gracz[],3,FALSE)</f>
        <v>44258</v>
      </c>
      <c r="H1817" t="str">
        <f>VLOOKUP(rozgrywka[[#This Row],[ID_gracza]],gracz[],4,FALSE)</f>
        <v>Polska</v>
      </c>
      <c r="I1817" t="str">
        <f>VLOOKUP(rozgrywka[[#This Row],[ID_mapy]],mapa[],2,FALSE)</f>
        <v>Reolka</v>
      </c>
      <c r="J1817" t="str">
        <f>VLOOKUP(rozgrywka[[#This Row],[ID_mapy]],mapa[],3,FALSE)</f>
        <v>Bez Tytułu</v>
      </c>
      <c r="K1817">
        <f>VLOOKUP(rozgrywka[[#This Row],[ID_mapy]],mapa[],4,FALSE)</f>
        <v>6</v>
      </c>
      <c r="L1817">
        <f>VLOOKUP(rozgrywka[[#This Row],[ID_mapy]],mapa[],5,FALSE)</f>
        <v>190</v>
      </c>
      <c r="M1817">
        <f>VLOOKUP(rozgrywka[[#This Row],[ID_mapy]],mapa[],6,FALSE)</f>
        <v>1200</v>
      </c>
      <c r="N1817" s="4">
        <f>MONTH(rozgrywka[[#This Row],[Data_rozgrywki]])</f>
        <v>5</v>
      </c>
      <c r="O1817" s="4">
        <f>YEAR(rozgrywka[[#This Row],[Data_rozgrywki]])</f>
        <v>2021</v>
      </c>
    </row>
    <row r="1818" spans="1:15" x14ac:dyDescent="0.25">
      <c r="A1818">
        <v>1817</v>
      </c>
      <c r="B1818">
        <v>11</v>
      </c>
      <c r="C1818">
        <v>14</v>
      </c>
      <c r="D1818" s="1">
        <v>44328</v>
      </c>
      <c r="E1818">
        <v>34.369999999999997</v>
      </c>
      <c r="F1818" t="str">
        <f>VLOOKUP(rozgrywka[[#This Row],[ID_gracza]],gracz[],2,FALSE)</f>
        <v>PolskaGurom</v>
      </c>
      <c r="G1818" s="1">
        <f>VLOOKUP(rozgrywka[[#This Row],[ID_gracza]],gracz[],3,FALSE)</f>
        <v>44258</v>
      </c>
      <c r="H1818" t="str">
        <f>VLOOKUP(rozgrywka[[#This Row],[ID_gracza]],gracz[],4,FALSE)</f>
        <v>Polska</v>
      </c>
      <c r="I1818" t="str">
        <f>VLOOKUP(rozgrywka[[#This Row],[ID_mapy]],mapa[],2,FALSE)</f>
        <v>Reolka</v>
      </c>
      <c r="J1818" t="str">
        <f>VLOOKUP(rozgrywka[[#This Row],[ID_mapy]],mapa[],3,FALSE)</f>
        <v>Bez Tytułu</v>
      </c>
      <c r="K1818">
        <f>VLOOKUP(rozgrywka[[#This Row],[ID_mapy]],mapa[],4,FALSE)</f>
        <v>6</v>
      </c>
      <c r="L1818">
        <f>VLOOKUP(rozgrywka[[#This Row],[ID_mapy]],mapa[],5,FALSE)</f>
        <v>190</v>
      </c>
      <c r="M1818">
        <f>VLOOKUP(rozgrywka[[#This Row],[ID_mapy]],mapa[],6,FALSE)</f>
        <v>1200</v>
      </c>
      <c r="N1818" s="4">
        <f>MONTH(rozgrywka[[#This Row],[Data_rozgrywki]])</f>
        <v>5</v>
      </c>
      <c r="O1818" s="4">
        <f>YEAR(rozgrywka[[#This Row],[Data_rozgrywki]])</f>
        <v>2021</v>
      </c>
    </row>
    <row r="1819" spans="1:15" x14ac:dyDescent="0.25">
      <c r="A1819">
        <v>1818</v>
      </c>
      <c r="B1819">
        <v>2</v>
      </c>
      <c r="C1819">
        <v>9</v>
      </c>
      <c r="D1819" s="1">
        <v>44330</v>
      </c>
      <c r="E1819">
        <v>100</v>
      </c>
      <c r="F1819" t="str">
        <f>VLOOKUP(rozgrywka[[#This Row],[ID_gracza]],gracz[],2,FALSE)</f>
        <v>RytmiĹ</v>
      </c>
      <c r="G1819" s="1">
        <f>VLOOKUP(rozgrywka[[#This Row],[ID_gracza]],gracz[],3,FALSE)</f>
        <v>44278</v>
      </c>
      <c r="H1819" t="str">
        <f>VLOOKUP(rozgrywka[[#This Row],[ID_gracza]],gracz[],4,FALSE)</f>
        <v>Polska</v>
      </c>
      <c r="I1819" t="str">
        <f>VLOOKUP(rozgrywka[[#This Row],[ID_mapy]],mapa[],2,FALSE)</f>
        <v>Panda Oczy i Termit</v>
      </c>
      <c r="J1819" t="str">
        <f>VLOOKUP(rozgrywka[[#This Row],[ID_mapy]],mapa[],3,FALSE)</f>
        <v>Duży Wynik</v>
      </c>
      <c r="K1819">
        <f>VLOOKUP(rozgrywka[[#This Row],[ID_mapy]],mapa[],4,FALSE)</f>
        <v>6</v>
      </c>
      <c r="L1819">
        <f>VLOOKUP(rozgrywka[[#This Row],[ID_mapy]],mapa[],5,FALSE)</f>
        <v>150</v>
      </c>
      <c r="M1819">
        <f>VLOOKUP(rozgrywka[[#This Row],[ID_mapy]],mapa[],6,FALSE)</f>
        <v>1200</v>
      </c>
      <c r="N1819" s="4">
        <f>MONTH(rozgrywka[[#This Row],[Data_rozgrywki]])</f>
        <v>5</v>
      </c>
      <c r="O1819" s="4">
        <f>YEAR(rozgrywka[[#This Row],[Data_rozgrywki]])</f>
        <v>2021</v>
      </c>
    </row>
    <row r="1820" spans="1:15" x14ac:dyDescent="0.25">
      <c r="A1820">
        <v>1819</v>
      </c>
      <c r="B1820">
        <v>2</v>
      </c>
      <c r="C1820">
        <v>10</v>
      </c>
      <c r="D1820" s="1">
        <v>44330</v>
      </c>
      <c r="E1820">
        <v>11.07</v>
      </c>
      <c r="F1820" t="str">
        <f>VLOOKUP(rozgrywka[[#This Row],[ID_gracza]],gracz[],2,FALSE)</f>
        <v>RytmiĹ</v>
      </c>
      <c r="G1820" s="1">
        <f>VLOOKUP(rozgrywka[[#This Row],[ID_gracza]],gracz[],3,FALSE)</f>
        <v>44278</v>
      </c>
      <c r="H1820" t="str">
        <f>VLOOKUP(rozgrywka[[#This Row],[ID_gracza]],gracz[],4,FALSE)</f>
        <v>Polska</v>
      </c>
      <c r="I1820" t="str">
        <f>VLOOKUP(rozgrywka[[#This Row],[ID_mapy]],mapa[],2,FALSE)</f>
        <v>Portek i Madeonek</v>
      </c>
      <c r="J1820" t="str">
        <f>VLOOKUP(rozgrywka[[#This Row],[ID_mapy]],mapa[],3,FALSE)</f>
        <v>Schronisko</v>
      </c>
      <c r="K1820">
        <f>VLOOKUP(rozgrywka[[#This Row],[ID_mapy]],mapa[],4,FALSE)</f>
        <v>5</v>
      </c>
      <c r="L1820">
        <f>VLOOKUP(rozgrywka[[#This Row],[ID_mapy]],mapa[],5,FALSE)</f>
        <v>128</v>
      </c>
      <c r="M1820">
        <f>VLOOKUP(rozgrywka[[#This Row],[ID_mapy]],mapa[],6,FALSE)</f>
        <v>1000</v>
      </c>
      <c r="N1820" s="4">
        <f>MONTH(rozgrywka[[#This Row],[Data_rozgrywki]])</f>
        <v>5</v>
      </c>
      <c r="O1820" s="4">
        <f>YEAR(rozgrywka[[#This Row],[Data_rozgrywki]])</f>
        <v>2021</v>
      </c>
    </row>
    <row r="1821" spans="1:15" x14ac:dyDescent="0.25">
      <c r="A1821">
        <v>1820</v>
      </c>
      <c r="B1821">
        <v>11</v>
      </c>
      <c r="C1821">
        <v>14</v>
      </c>
      <c r="D1821" s="1">
        <v>44331</v>
      </c>
      <c r="E1821">
        <v>32.369999999999997</v>
      </c>
      <c r="F1821" t="str">
        <f>VLOOKUP(rozgrywka[[#This Row],[ID_gracza]],gracz[],2,FALSE)</f>
        <v>PolskaGurom</v>
      </c>
      <c r="G1821" s="1">
        <f>VLOOKUP(rozgrywka[[#This Row],[ID_gracza]],gracz[],3,FALSE)</f>
        <v>44258</v>
      </c>
      <c r="H1821" t="str">
        <f>VLOOKUP(rozgrywka[[#This Row],[ID_gracza]],gracz[],4,FALSE)</f>
        <v>Polska</v>
      </c>
      <c r="I1821" t="str">
        <f>VLOOKUP(rozgrywka[[#This Row],[ID_mapy]],mapa[],2,FALSE)</f>
        <v>Reolka</v>
      </c>
      <c r="J1821" t="str">
        <f>VLOOKUP(rozgrywka[[#This Row],[ID_mapy]],mapa[],3,FALSE)</f>
        <v>Bez Tytułu</v>
      </c>
      <c r="K1821">
        <f>VLOOKUP(rozgrywka[[#This Row],[ID_mapy]],mapa[],4,FALSE)</f>
        <v>6</v>
      </c>
      <c r="L1821">
        <f>VLOOKUP(rozgrywka[[#This Row],[ID_mapy]],mapa[],5,FALSE)</f>
        <v>190</v>
      </c>
      <c r="M1821">
        <f>VLOOKUP(rozgrywka[[#This Row],[ID_mapy]],mapa[],6,FALSE)</f>
        <v>1200</v>
      </c>
      <c r="N1821" s="4">
        <f>MONTH(rozgrywka[[#This Row],[Data_rozgrywki]])</f>
        <v>5</v>
      </c>
      <c r="O1821" s="4">
        <f>YEAR(rozgrywka[[#This Row],[Data_rozgrywki]])</f>
        <v>2021</v>
      </c>
    </row>
    <row r="1822" spans="1:15" x14ac:dyDescent="0.25">
      <c r="A1822">
        <v>1821</v>
      </c>
      <c r="B1822">
        <v>11</v>
      </c>
      <c r="C1822">
        <v>14</v>
      </c>
      <c r="D1822" s="1">
        <v>44331</v>
      </c>
      <c r="E1822">
        <v>44.71</v>
      </c>
      <c r="F1822" t="str">
        <f>VLOOKUP(rozgrywka[[#This Row],[ID_gracza]],gracz[],2,FALSE)</f>
        <v>PolskaGurom</v>
      </c>
      <c r="G1822" s="1">
        <f>VLOOKUP(rozgrywka[[#This Row],[ID_gracza]],gracz[],3,FALSE)</f>
        <v>44258</v>
      </c>
      <c r="H1822" t="str">
        <f>VLOOKUP(rozgrywka[[#This Row],[ID_gracza]],gracz[],4,FALSE)</f>
        <v>Polska</v>
      </c>
      <c r="I1822" t="str">
        <f>VLOOKUP(rozgrywka[[#This Row],[ID_mapy]],mapa[],2,FALSE)</f>
        <v>Reolka</v>
      </c>
      <c r="J1822" t="str">
        <f>VLOOKUP(rozgrywka[[#This Row],[ID_mapy]],mapa[],3,FALSE)</f>
        <v>Bez Tytułu</v>
      </c>
      <c r="K1822">
        <f>VLOOKUP(rozgrywka[[#This Row],[ID_mapy]],mapa[],4,FALSE)</f>
        <v>6</v>
      </c>
      <c r="L1822">
        <f>VLOOKUP(rozgrywka[[#This Row],[ID_mapy]],mapa[],5,FALSE)</f>
        <v>190</v>
      </c>
      <c r="M1822">
        <f>VLOOKUP(rozgrywka[[#This Row],[ID_mapy]],mapa[],6,FALSE)</f>
        <v>1200</v>
      </c>
      <c r="N1822" s="4">
        <f>MONTH(rozgrywka[[#This Row],[Data_rozgrywki]])</f>
        <v>5</v>
      </c>
      <c r="O1822" s="4">
        <f>YEAR(rozgrywka[[#This Row],[Data_rozgrywki]])</f>
        <v>2021</v>
      </c>
    </row>
    <row r="1823" spans="1:15" x14ac:dyDescent="0.25">
      <c r="A1823">
        <v>1822</v>
      </c>
      <c r="B1823">
        <v>11</v>
      </c>
      <c r="C1823">
        <v>14</v>
      </c>
      <c r="D1823" s="1">
        <v>44331</v>
      </c>
      <c r="E1823">
        <v>44.76</v>
      </c>
      <c r="F1823" t="str">
        <f>VLOOKUP(rozgrywka[[#This Row],[ID_gracza]],gracz[],2,FALSE)</f>
        <v>PolskaGurom</v>
      </c>
      <c r="G1823" s="1">
        <f>VLOOKUP(rozgrywka[[#This Row],[ID_gracza]],gracz[],3,FALSE)</f>
        <v>44258</v>
      </c>
      <c r="H1823" t="str">
        <f>VLOOKUP(rozgrywka[[#This Row],[ID_gracza]],gracz[],4,FALSE)</f>
        <v>Polska</v>
      </c>
      <c r="I1823" t="str">
        <f>VLOOKUP(rozgrywka[[#This Row],[ID_mapy]],mapa[],2,FALSE)</f>
        <v>Reolka</v>
      </c>
      <c r="J1823" t="str">
        <f>VLOOKUP(rozgrywka[[#This Row],[ID_mapy]],mapa[],3,FALSE)</f>
        <v>Bez Tytułu</v>
      </c>
      <c r="K1823">
        <f>VLOOKUP(rozgrywka[[#This Row],[ID_mapy]],mapa[],4,FALSE)</f>
        <v>6</v>
      </c>
      <c r="L1823">
        <f>VLOOKUP(rozgrywka[[#This Row],[ID_mapy]],mapa[],5,FALSE)</f>
        <v>190</v>
      </c>
      <c r="M1823">
        <f>VLOOKUP(rozgrywka[[#This Row],[ID_mapy]],mapa[],6,FALSE)</f>
        <v>1200</v>
      </c>
      <c r="N1823" s="4">
        <f>MONTH(rozgrywka[[#This Row],[Data_rozgrywki]])</f>
        <v>5</v>
      </c>
      <c r="O1823" s="4">
        <f>YEAR(rozgrywka[[#This Row],[Data_rozgrywki]])</f>
        <v>2021</v>
      </c>
    </row>
    <row r="1824" spans="1:15" x14ac:dyDescent="0.25">
      <c r="A1824">
        <v>1823</v>
      </c>
      <c r="B1824">
        <v>2</v>
      </c>
      <c r="C1824">
        <v>10</v>
      </c>
      <c r="D1824" s="1">
        <v>44332</v>
      </c>
      <c r="E1824">
        <v>24.44</v>
      </c>
      <c r="F1824" t="str">
        <f>VLOOKUP(rozgrywka[[#This Row],[ID_gracza]],gracz[],2,FALSE)</f>
        <v>RytmiĹ</v>
      </c>
      <c r="G1824" s="1">
        <f>VLOOKUP(rozgrywka[[#This Row],[ID_gracza]],gracz[],3,FALSE)</f>
        <v>44278</v>
      </c>
      <c r="H1824" t="str">
        <f>VLOOKUP(rozgrywka[[#This Row],[ID_gracza]],gracz[],4,FALSE)</f>
        <v>Polska</v>
      </c>
      <c r="I1824" t="str">
        <f>VLOOKUP(rozgrywka[[#This Row],[ID_mapy]],mapa[],2,FALSE)</f>
        <v>Portek i Madeonek</v>
      </c>
      <c r="J1824" t="str">
        <f>VLOOKUP(rozgrywka[[#This Row],[ID_mapy]],mapa[],3,FALSE)</f>
        <v>Schronisko</v>
      </c>
      <c r="K1824">
        <f>VLOOKUP(rozgrywka[[#This Row],[ID_mapy]],mapa[],4,FALSE)</f>
        <v>5</v>
      </c>
      <c r="L1824">
        <f>VLOOKUP(rozgrywka[[#This Row],[ID_mapy]],mapa[],5,FALSE)</f>
        <v>128</v>
      </c>
      <c r="M1824">
        <f>VLOOKUP(rozgrywka[[#This Row],[ID_mapy]],mapa[],6,FALSE)</f>
        <v>1000</v>
      </c>
      <c r="N1824" s="4">
        <f>MONTH(rozgrywka[[#This Row],[Data_rozgrywki]])</f>
        <v>5</v>
      </c>
      <c r="O1824" s="4">
        <f>YEAR(rozgrywka[[#This Row],[Data_rozgrywki]])</f>
        <v>2021</v>
      </c>
    </row>
    <row r="1825" spans="1:15" x14ac:dyDescent="0.25">
      <c r="A1825">
        <v>1824</v>
      </c>
      <c r="B1825">
        <v>2</v>
      </c>
      <c r="C1825">
        <v>10</v>
      </c>
      <c r="D1825" s="1">
        <v>44332</v>
      </c>
      <c r="E1825">
        <v>32.33</v>
      </c>
      <c r="F1825" t="str">
        <f>VLOOKUP(rozgrywka[[#This Row],[ID_gracza]],gracz[],2,FALSE)</f>
        <v>RytmiĹ</v>
      </c>
      <c r="G1825" s="1">
        <f>VLOOKUP(rozgrywka[[#This Row],[ID_gracza]],gracz[],3,FALSE)</f>
        <v>44278</v>
      </c>
      <c r="H1825" t="str">
        <f>VLOOKUP(rozgrywka[[#This Row],[ID_gracza]],gracz[],4,FALSE)</f>
        <v>Polska</v>
      </c>
      <c r="I1825" t="str">
        <f>VLOOKUP(rozgrywka[[#This Row],[ID_mapy]],mapa[],2,FALSE)</f>
        <v>Portek i Madeonek</v>
      </c>
      <c r="J1825" t="str">
        <f>VLOOKUP(rozgrywka[[#This Row],[ID_mapy]],mapa[],3,FALSE)</f>
        <v>Schronisko</v>
      </c>
      <c r="K1825">
        <f>VLOOKUP(rozgrywka[[#This Row],[ID_mapy]],mapa[],4,FALSE)</f>
        <v>5</v>
      </c>
      <c r="L1825">
        <f>VLOOKUP(rozgrywka[[#This Row],[ID_mapy]],mapa[],5,FALSE)</f>
        <v>128</v>
      </c>
      <c r="M1825">
        <f>VLOOKUP(rozgrywka[[#This Row],[ID_mapy]],mapa[],6,FALSE)</f>
        <v>1000</v>
      </c>
      <c r="N1825" s="4">
        <f>MONTH(rozgrywka[[#This Row],[Data_rozgrywki]])</f>
        <v>5</v>
      </c>
      <c r="O1825" s="4">
        <f>YEAR(rozgrywka[[#This Row],[Data_rozgrywki]])</f>
        <v>2021</v>
      </c>
    </row>
    <row r="1826" spans="1:15" x14ac:dyDescent="0.25">
      <c r="A1826">
        <v>1825</v>
      </c>
      <c r="B1826">
        <v>2</v>
      </c>
      <c r="C1826">
        <v>10</v>
      </c>
      <c r="D1826" s="1">
        <v>44332</v>
      </c>
      <c r="E1826">
        <v>40.01</v>
      </c>
      <c r="F1826" t="str">
        <f>VLOOKUP(rozgrywka[[#This Row],[ID_gracza]],gracz[],2,FALSE)</f>
        <v>RytmiĹ</v>
      </c>
      <c r="G1826" s="1">
        <f>VLOOKUP(rozgrywka[[#This Row],[ID_gracza]],gracz[],3,FALSE)</f>
        <v>44278</v>
      </c>
      <c r="H1826" t="str">
        <f>VLOOKUP(rozgrywka[[#This Row],[ID_gracza]],gracz[],4,FALSE)</f>
        <v>Polska</v>
      </c>
      <c r="I1826" t="str">
        <f>VLOOKUP(rozgrywka[[#This Row],[ID_mapy]],mapa[],2,FALSE)</f>
        <v>Portek i Madeonek</v>
      </c>
      <c r="J1826" t="str">
        <f>VLOOKUP(rozgrywka[[#This Row],[ID_mapy]],mapa[],3,FALSE)</f>
        <v>Schronisko</v>
      </c>
      <c r="K1826">
        <f>VLOOKUP(rozgrywka[[#This Row],[ID_mapy]],mapa[],4,FALSE)</f>
        <v>5</v>
      </c>
      <c r="L1826">
        <f>VLOOKUP(rozgrywka[[#This Row],[ID_mapy]],mapa[],5,FALSE)</f>
        <v>128</v>
      </c>
      <c r="M1826">
        <f>VLOOKUP(rozgrywka[[#This Row],[ID_mapy]],mapa[],6,FALSE)</f>
        <v>1000</v>
      </c>
      <c r="N1826" s="4">
        <f>MONTH(rozgrywka[[#This Row],[Data_rozgrywki]])</f>
        <v>5</v>
      </c>
      <c r="O1826" s="4">
        <f>YEAR(rozgrywka[[#This Row],[Data_rozgrywki]])</f>
        <v>2021</v>
      </c>
    </row>
    <row r="1827" spans="1:15" x14ac:dyDescent="0.25">
      <c r="A1827">
        <v>1826</v>
      </c>
      <c r="B1827">
        <v>2</v>
      </c>
      <c r="C1827">
        <v>10</v>
      </c>
      <c r="D1827" s="1">
        <v>44332</v>
      </c>
      <c r="E1827">
        <v>48.41</v>
      </c>
      <c r="F1827" t="str">
        <f>VLOOKUP(rozgrywka[[#This Row],[ID_gracza]],gracz[],2,FALSE)</f>
        <v>RytmiĹ</v>
      </c>
      <c r="G1827" s="1">
        <f>VLOOKUP(rozgrywka[[#This Row],[ID_gracza]],gracz[],3,FALSE)</f>
        <v>44278</v>
      </c>
      <c r="H1827" t="str">
        <f>VLOOKUP(rozgrywka[[#This Row],[ID_gracza]],gracz[],4,FALSE)</f>
        <v>Polska</v>
      </c>
      <c r="I1827" t="str">
        <f>VLOOKUP(rozgrywka[[#This Row],[ID_mapy]],mapa[],2,FALSE)</f>
        <v>Portek i Madeonek</v>
      </c>
      <c r="J1827" t="str">
        <f>VLOOKUP(rozgrywka[[#This Row],[ID_mapy]],mapa[],3,FALSE)</f>
        <v>Schronisko</v>
      </c>
      <c r="K1827">
        <f>VLOOKUP(rozgrywka[[#This Row],[ID_mapy]],mapa[],4,FALSE)</f>
        <v>5</v>
      </c>
      <c r="L1827">
        <f>VLOOKUP(rozgrywka[[#This Row],[ID_mapy]],mapa[],5,FALSE)</f>
        <v>128</v>
      </c>
      <c r="M1827">
        <f>VLOOKUP(rozgrywka[[#This Row],[ID_mapy]],mapa[],6,FALSE)</f>
        <v>1000</v>
      </c>
      <c r="N1827" s="4">
        <f>MONTH(rozgrywka[[#This Row],[Data_rozgrywki]])</f>
        <v>5</v>
      </c>
      <c r="O1827" s="4">
        <f>YEAR(rozgrywka[[#This Row],[Data_rozgrywki]])</f>
        <v>2021</v>
      </c>
    </row>
    <row r="1828" spans="1:15" x14ac:dyDescent="0.25">
      <c r="A1828">
        <v>1827</v>
      </c>
      <c r="B1828">
        <v>2</v>
      </c>
      <c r="C1828">
        <v>10</v>
      </c>
      <c r="D1828" s="1">
        <v>44332</v>
      </c>
      <c r="E1828">
        <v>59.37</v>
      </c>
      <c r="F1828" t="str">
        <f>VLOOKUP(rozgrywka[[#This Row],[ID_gracza]],gracz[],2,FALSE)</f>
        <v>RytmiĹ</v>
      </c>
      <c r="G1828" s="1">
        <f>VLOOKUP(rozgrywka[[#This Row],[ID_gracza]],gracz[],3,FALSE)</f>
        <v>44278</v>
      </c>
      <c r="H1828" t="str">
        <f>VLOOKUP(rozgrywka[[#This Row],[ID_gracza]],gracz[],4,FALSE)</f>
        <v>Polska</v>
      </c>
      <c r="I1828" t="str">
        <f>VLOOKUP(rozgrywka[[#This Row],[ID_mapy]],mapa[],2,FALSE)</f>
        <v>Portek i Madeonek</v>
      </c>
      <c r="J1828" t="str">
        <f>VLOOKUP(rozgrywka[[#This Row],[ID_mapy]],mapa[],3,FALSE)</f>
        <v>Schronisko</v>
      </c>
      <c r="K1828">
        <f>VLOOKUP(rozgrywka[[#This Row],[ID_mapy]],mapa[],4,FALSE)</f>
        <v>5</v>
      </c>
      <c r="L1828">
        <f>VLOOKUP(rozgrywka[[#This Row],[ID_mapy]],mapa[],5,FALSE)</f>
        <v>128</v>
      </c>
      <c r="M1828">
        <f>VLOOKUP(rozgrywka[[#This Row],[ID_mapy]],mapa[],6,FALSE)</f>
        <v>1000</v>
      </c>
      <c r="N1828" s="4">
        <f>MONTH(rozgrywka[[#This Row],[Data_rozgrywki]])</f>
        <v>5</v>
      </c>
      <c r="O1828" s="4">
        <f>YEAR(rozgrywka[[#This Row],[Data_rozgrywki]])</f>
        <v>2021</v>
      </c>
    </row>
    <row r="1829" spans="1:15" x14ac:dyDescent="0.25">
      <c r="A1829">
        <v>1828</v>
      </c>
      <c r="B1829">
        <v>2</v>
      </c>
      <c r="C1829">
        <v>10</v>
      </c>
      <c r="D1829" s="1">
        <v>44332</v>
      </c>
      <c r="E1829">
        <v>62.25</v>
      </c>
      <c r="F1829" t="str">
        <f>VLOOKUP(rozgrywka[[#This Row],[ID_gracza]],gracz[],2,FALSE)</f>
        <v>RytmiĹ</v>
      </c>
      <c r="G1829" s="1">
        <f>VLOOKUP(rozgrywka[[#This Row],[ID_gracza]],gracz[],3,FALSE)</f>
        <v>44278</v>
      </c>
      <c r="H1829" t="str">
        <f>VLOOKUP(rozgrywka[[#This Row],[ID_gracza]],gracz[],4,FALSE)</f>
        <v>Polska</v>
      </c>
      <c r="I1829" t="str">
        <f>VLOOKUP(rozgrywka[[#This Row],[ID_mapy]],mapa[],2,FALSE)</f>
        <v>Portek i Madeonek</v>
      </c>
      <c r="J1829" t="str">
        <f>VLOOKUP(rozgrywka[[#This Row],[ID_mapy]],mapa[],3,FALSE)</f>
        <v>Schronisko</v>
      </c>
      <c r="K1829">
        <f>VLOOKUP(rozgrywka[[#This Row],[ID_mapy]],mapa[],4,FALSE)</f>
        <v>5</v>
      </c>
      <c r="L1829">
        <f>VLOOKUP(rozgrywka[[#This Row],[ID_mapy]],mapa[],5,FALSE)</f>
        <v>128</v>
      </c>
      <c r="M1829">
        <f>VLOOKUP(rozgrywka[[#This Row],[ID_mapy]],mapa[],6,FALSE)</f>
        <v>1000</v>
      </c>
      <c r="N1829" s="4">
        <f>MONTH(rozgrywka[[#This Row],[Data_rozgrywki]])</f>
        <v>5</v>
      </c>
      <c r="O1829" s="4">
        <f>YEAR(rozgrywka[[#This Row],[Data_rozgrywki]])</f>
        <v>2021</v>
      </c>
    </row>
    <row r="1830" spans="1:15" x14ac:dyDescent="0.25">
      <c r="A1830">
        <v>1829</v>
      </c>
      <c r="B1830">
        <v>2</v>
      </c>
      <c r="C1830">
        <v>10</v>
      </c>
      <c r="D1830" s="1">
        <v>44332</v>
      </c>
      <c r="E1830">
        <v>74.36</v>
      </c>
      <c r="F1830" t="str">
        <f>VLOOKUP(rozgrywka[[#This Row],[ID_gracza]],gracz[],2,FALSE)</f>
        <v>RytmiĹ</v>
      </c>
      <c r="G1830" s="1">
        <f>VLOOKUP(rozgrywka[[#This Row],[ID_gracza]],gracz[],3,FALSE)</f>
        <v>44278</v>
      </c>
      <c r="H1830" t="str">
        <f>VLOOKUP(rozgrywka[[#This Row],[ID_gracza]],gracz[],4,FALSE)</f>
        <v>Polska</v>
      </c>
      <c r="I1830" t="str">
        <f>VLOOKUP(rozgrywka[[#This Row],[ID_mapy]],mapa[],2,FALSE)</f>
        <v>Portek i Madeonek</v>
      </c>
      <c r="J1830" t="str">
        <f>VLOOKUP(rozgrywka[[#This Row],[ID_mapy]],mapa[],3,FALSE)</f>
        <v>Schronisko</v>
      </c>
      <c r="K1830">
        <f>VLOOKUP(rozgrywka[[#This Row],[ID_mapy]],mapa[],4,FALSE)</f>
        <v>5</v>
      </c>
      <c r="L1830">
        <f>VLOOKUP(rozgrywka[[#This Row],[ID_mapy]],mapa[],5,FALSE)</f>
        <v>128</v>
      </c>
      <c r="M1830">
        <f>VLOOKUP(rozgrywka[[#This Row],[ID_mapy]],mapa[],6,FALSE)</f>
        <v>1000</v>
      </c>
      <c r="N1830" s="4">
        <f>MONTH(rozgrywka[[#This Row],[Data_rozgrywki]])</f>
        <v>5</v>
      </c>
      <c r="O1830" s="4">
        <f>YEAR(rozgrywka[[#This Row],[Data_rozgrywki]])</f>
        <v>2021</v>
      </c>
    </row>
    <row r="1831" spans="1:15" x14ac:dyDescent="0.25">
      <c r="A1831">
        <v>1830</v>
      </c>
      <c r="B1831">
        <v>2</v>
      </c>
      <c r="C1831">
        <v>10</v>
      </c>
      <c r="D1831" s="1">
        <v>44332</v>
      </c>
      <c r="E1831">
        <v>90.88</v>
      </c>
      <c r="F1831" t="str">
        <f>VLOOKUP(rozgrywka[[#This Row],[ID_gracza]],gracz[],2,FALSE)</f>
        <v>RytmiĹ</v>
      </c>
      <c r="G1831" s="1">
        <f>VLOOKUP(rozgrywka[[#This Row],[ID_gracza]],gracz[],3,FALSE)</f>
        <v>44278</v>
      </c>
      <c r="H1831" t="str">
        <f>VLOOKUP(rozgrywka[[#This Row],[ID_gracza]],gracz[],4,FALSE)</f>
        <v>Polska</v>
      </c>
      <c r="I1831" t="str">
        <f>VLOOKUP(rozgrywka[[#This Row],[ID_mapy]],mapa[],2,FALSE)</f>
        <v>Portek i Madeonek</v>
      </c>
      <c r="J1831" t="str">
        <f>VLOOKUP(rozgrywka[[#This Row],[ID_mapy]],mapa[],3,FALSE)</f>
        <v>Schronisko</v>
      </c>
      <c r="K1831">
        <f>VLOOKUP(rozgrywka[[#This Row],[ID_mapy]],mapa[],4,FALSE)</f>
        <v>5</v>
      </c>
      <c r="L1831">
        <f>VLOOKUP(rozgrywka[[#This Row],[ID_mapy]],mapa[],5,FALSE)</f>
        <v>128</v>
      </c>
      <c r="M1831">
        <f>VLOOKUP(rozgrywka[[#This Row],[ID_mapy]],mapa[],6,FALSE)</f>
        <v>1000</v>
      </c>
      <c r="N1831" s="4">
        <f>MONTH(rozgrywka[[#This Row],[Data_rozgrywki]])</f>
        <v>5</v>
      </c>
      <c r="O1831" s="4">
        <f>YEAR(rozgrywka[[#This Row],[Data_rozgrywki]])</f>
        <v>2021</v>
      </c>
    </row>
    <row r="1832" spans="1:15" x14ac:dyDescent="0.25">
      <c r="A1832">
        <v>1831</v>
      </c>
      <c r="B1832">
        <v>2</v>
      </c>
      <c r="C1832">
        <v>10</v>
      </c>
      <c r="D1832" s="1">
        <v>44332</v>
      </c>
      <c r="E1832">
        <v>100</v>
      </c>
      <c r="F1832" t="str">
        <f>VLOOKUP(rozgrywka[[#This Row],[ID_gracza]],gracz[],2,FALSE)</f>
        <v>RytmiĹ</v>
      </c>
      <c r="G1832" s="1">
        <f>VLOOKUP(rozgrywka[[#This Row],[ID_gracza]],gracz[],3,FALSE)</f>
        <v>44278</v>
      </c>
      <c r="H1832" t="str">
        <f>VLOOKUP(rozgrywka[[#This Row],[ID_gracza]],gracz[],4,FALSE)</f>
        <v>Polska</v>
      </c>
      <c r="I1832" t="str">
        <f>VLOOKUP(rozgrywka[[#This Row],[ID_mapy]],mapa[],2,FALSE)</f>
        <v>Portek i Madeonek</v>
      </c>
      <c r="J1832" t="str">
        <f>VLOOKUP(rozgrywka[[#This Row],[ID_mapy]],mapa[],3,FALSE)</f>
        <v>Schronisko</v>
      </c>
      <c r="K1832">
        <f>VLOOKUP(rozgrywka[[#This Row],[ID_mapy]],mapa[],4,FALSE)</f>
        <v>5</v>
      </c>
      <c r="L1832">
        <f>VLOOKUP(rozgrywka[[#This Row],[ID_mapy]],mapa[],5,FALSE)</f>
        <v>128</v>
      </c>
      <c r="M1832">
        <f>VLOOKUP(rozgrywka[[#This Row],[ID_mapy]],mapa[],6,FALSE)</f>
        <v>1000</v>
      </c>
      <c r="N1832" s="4">
        <f>MONTH(rozgrywka[[#This Row],[Data_rozgrywki]])</f>
        <v>5</v>
      </c>
      <c r="O1832" s="4">
        <f>YEAR(rozgrywka[[#This Row],[Data_rozgrywki]])</f>
        <v>2021</v>
      </c>
    </row>
    <row r="1833" spans="1:15" x14ac:dyDescent="0.25">
      <c r="A1833">
        <v>1832</v>
      </c>
      <c r="B1833">
        <v>11</v>
      </c>
      <c r="C1833">
        <v>14</v>
      </c>
      <c r="D1833" s="1">
        <v>44334</v>
      </c>
      <c r="E1833">
        <v>75.8</v>
      </c>
      <c r="F1833" t="str">
        <f>VLOOKUP(rozgrywka[[#This Row],[ID_gracza]],gracz[],2,FALSE)</f>
        <v>PolskaGurom</v>
      </c>
      <c r="G1833" s="1">
        <f>VLOOKUP(rozgrywka[[#This Row],[ID_gracza]],gracz[],3,FALSE)</f>
        <v>44258</v>
      </c>
      <c r="H1833" t="str">
        <f>VLOOKUP(rozgrywka[[#This Row],[ID_gracza]],gracz[],4,FALSE)</f>
        <v>Polska</v>
      </c>
      <c r="I1833" t="str">
        <f>VLOOKUP(rozgrywka[[#This Row],[ID_mapy]],mapa[],2,FALSE)</f>
        <v>Reolka</v>
      </c>
      <c r="J1833" t="str">
        <f>VLOOKUP(rozgrywka[[#This Row],[ID_mapy]],mapa[],3,FALSE)</f>
        <v>Bez Tytułu</v>
      </c>
      <c r="K1833">
        <f>VLOOKUP(rozgrywka[[#This Row],[ID_mapy]],mapa[],4,FALSE)</f>
        <v>6</v>
      </c>
      <c r="L1833">
        <f>VLOOKUP(rozgrywka[[#This Row],[ID_mapy]],mapa[],5,FALSE)</f>
        <v>190</v>
      </c>
      <c r="M1833">
        <f>VLOOKUP(rozgrywka[[#This Row],[ID_mapy]],mapa[],6,FALSE)</f>
        <v>1200</v>
      </c>
      <c r="N1833" s="4">
        <f>MONTH(rozgrywka[[#This Row],[Data_rozgrywki]])</f>
        <v>5</v>
      </c>
      <c r="O1833" s="4">
        <f>YEAR(rozgrywka[[#This Row],[Data_rozgrywki]])</f>
        <v>2021</v>
      </c>
    </row>
    <row r="1834" spans="1:15" x14ac:dyDescent="0.25">
      <c r="A1834">
        <v>1833</v>
      </c>
      <c r="B1834">
        <v>11</v>
      </c>
      <c r="C1834">
        <v>14</v>
      </c>
      <c r="D1834" s="1">
        <v>44334</v>
      </c>
      <c r="E1834">
        <v>82.68</v>
      </c>
      <c r="F1834" t="str">
        <f>VLOOKUP(rozgrywka[[#This Row],[ID_gracza]],gracz[],2,FALSE)</f>
        <v>PolskaGurom</v>
      </c>
      <c r="G1834" s="1">
        <f>VLOOKUP(rozgrywka[[#This Row],[ID_gracza]],gracz[],3,FALSE)</f>
        <v>44258</v>
      </c>
      <c r="H1834" t="str">
        <f>VLOOKUP(rozgrywka[[#This Row],[ID_gracza]],gracz[],4,FALSE)</f>
        <v>Polska</v>
      </c>
      <c r="I1834" t="str">
        <f>VLOOKUP(rozgrywka[[#This Row],[ID_mapy]],mapa[],2,FALSE)</f>
        <v>Reolka</v>
      </c>
      <c r="J1834" t="str">
        <f>VLOOKUP(rozgrywka[[#This Row],[ID_mapy]],mapa[],3,FALSE)</f>
        <v>Bez Tytułu</v>
      </c>
      <c r="K1834">
        <f>VLOOKUP(rozgrywka[[#This Row],[ID_mapy]],mapa[],4,FALSE)</f>
        <v>6</v>
      </c>
      <c r="L1834">
        <f>VLOOKUP(rozgrywka[[#This Row],[ID_mapy]],mapa[],5,FALSE)</f>
        <v>190</v>
      </c>
      <c r="M1834">
        <f>VLOOKUP(rozgrywka[[#This Row],[ID_mapy]],mapa[],6,FALSE)</f>
        <v>1200</v>
      </c>
      <c r="N1834" s="4">
        <f>MONTH(rozgrywka[[#This Row],[Data_rozgrywki]])</f>
        <v>5</v>
      </c>
      <c r="O1834" s="4">
        <f>YEAR(rozgrywka[[#This Row],[Data_rozgrywki]])</f>
        <v>2021</v>
      </c>
    </row>
    <row r="1835" spans="1:15" x14ac:dyDescent="0.25">
      <c r="A1835">
        <v>1834</v>
      </c>
      <c r="B1835">
        <v>2</v>
      </c>
      <c r="C1835">
        <v>11</v>
      </c>
      <c r="D1835" s="1">
        <v>44335</v>
      </c>
      <c r="E1835">
        <v>11.78</v>
      </c>
      <c r="F1835" t="str">
        <f>VLOOKUP(rozgrywka[[#This Row],[ID_gracza]],gracz[],2,FALSE)</f>
        <v>RytmiĹ</v>
      </c>
      <c r="G1835" s="1">
        <f>VLOOKUP(rozgrywka[[#This Row],[ID_gracza]],gracz[],3,FALSE)</f>
        <v>44278</v>
      </c>
      <c r="H1835" t="str">
        <f>VLOOKUP(rozgrywka[[#This Row],[ID_gracza]],gracz[],4,FALSE)</f>
        <v>Polska</v>
      </c>
      <c r="I1835" t="str">
        <f>VLOOKUP(rozgrywka[[#This Row],[ID_mapy]],mapa[],2,FALSE)</f>
        <v>Tofik Lis</v>
      </c>
      <c r="J1835" t="str">
        <f>VLOOKUP(rozgrywka[[#This Row],[ID_mapy]],mapa[],3,FALSE)</f>
        <v>Nadzieje i Marzenia</v>
      </c>
      <c r="K1835">
        <f>VLOOKUP(rozgrywka[[#This Row],[ID_mapy]],mapa[],4,FALSE)</f>
        <v>6</v>
      </c>
      <c r="L1835">
        <f>VLOOKUP(rozgrywka[[#This Row],[ID_mapy]],mapa[],5,FALSE)</f>
        <v>120</v>
      </c>
      <c r="M1835">
        <f>VLOOKUP(rozgrywka[[#This Row],[ID_mapy]],mapa[],6,FALSE)</f>
        <v>1200</v>
      </c>
      <c r="N1835" s="4">
        <f>MONTH(rozgrywka[[#This Row],[Data_rozgrywki]])</f>
        <v>5</v>
      </c>
      <c r="O1835" s="4">
        <f>YEAR(rozgrywka[[#This Row],[Data_rozgrywki]])</f>
        <v>2021</v>
      </c>
    </row>
    <row r="1836" spans="1:15" x14ac:dyDescent="0.25">
      <c r="A1836">
        <v>1835</v>
      </c>
      <c r="B1836">
        <v>2</v>
      </c>
      <c r="C1836">
        <v>11</v>
      </c>
      <c r="D1836" s="1">
        <v>44335</v>
      </c>
      <c r="E1836">
        <v>24.21</v>
      </c>
      <c r="F1836" t="str">
        <f>VLOOKUP(rozgrywka[[#This Row],[ID_gracza]],gracz[],2,FALSE)</f>
        <v>RytmiĹ</v>
      </c>
      <c r="G1836" s="1">
        <f>VLOOKUP(rozgrywka[[#This Row],[ID_gracza]],gracz[],3,FALSE)</f>
        <v>44278</v>
      </c>
      <c r="H1836" t="str">
        <f>VLOOKUP(rozgrywka[[#This Row],[ID_gracza]],gracz[],4,FALSE)</f>
        <v>Polska</v>
      </c>
      <c r="I1836" t="str">
        <f>VLOOKUP(rozgrywka[[#This Row],[ID_mapy]],mapa[],2,FALSE)</f>
        <v>Tofik Lis</v>
      </c>
      <c r="J1836" t="str">
        <f>VLOOKUP(rozgrywka[[#This Row],[ID_mapy]],mapa[],3,FALSE)</f>
        <v>Nadzieje i Marzenia</v>
      </c>
      <c r="K1836">
        <f>VLOOKUP(rozgrywka[[#This Row],[ID_mapy]],mapa[],4,FALSE)</f>
        <v>6</v>
      </c>
      <c r="L1836">
        <f>VLOOKUP(rozgrywka[[#This Row],[ID_mapy]],mapa[],5,FALSE)</f>
        <v>120</v>
      </c>
      <c r="M1836">
        <f>VLOOKUP(rozgrywka[[#This Row],[ID_mapy]],mapa[],6,FALSE)</f>
        <v>1200</v>
      </c>
      <c r="N1836" s="4">
        <f>MONTH(rozgrywka[[#This Row],[Data_rozgrywki]])</f>
        <v>5</v>
      </c>
      <c r="O1836" s="4">
        <f>YEAR(rozgrywka[[#This Row],[Data_rozgrywki]])</f>
        <v>2021</v>
      </c>
    </row>
    <row r="1837" spans="1:15" x14ac:dyDescent="0.25">
      <c r="A1837">
        <v>1836</v>
      </c>
      <c r="B1837">
        <v>2</v>
      </c>
      <c r="C1837">
        <v>11</v>
      </c>
      <c r="D1837" s="1">
        <v>44335</v>
      </c>
      <c r="E1837">
        <v>29.25</v>
      </c>
      <c r="F1837" t="str">
        <f>VLOOKUP(rozgrywka[[#This Row],[ID_gracza]],gracz[],2,FALSE)</f>
        <v>RytmiĹ</v>
      </c>
      <c r="G1837" s="1">
        <f>VLOOKUP(rozgrywka[[#This Row],[ID_gracza]],gracz[],3,FALSE)</f>
        <v>44278</v>
      </c>
      <c r="H1837" t="str">
        <f>VLOOKUP(rozgrywka[[#This Row],[ID_gracza]],gracz[],4,FALSE)</f>
        <v>Polska</v>
      </c>
      <c r="I1837" t="str">
        <f>VLOOKUP(rozgrywka[[#This Row],[ID_mapy]],mapa[],2,FALSE)</f>
        <v>Tofik Lis</v>
      </c>
      <c r="J1837" t="str">
        <f>VLOOKUP(rozgrywka[[#This Row],[ID_mapy]],mapa[],3,FALSE)</f>
        <v>Nadzieje i Marzenia</v>
      </c>
      <c r="K1837">
        <f>VLOOKUP(rozgrywka[[#This Row],[ID_mapy]],mapa[],4,FALSE)</f>
        <v>6</v>
      </c>
      <c r="L1837">
        <f>VLOOKUP(rozgrywka[[#This Row],[ID_mapy]],mapa[],5,FALSE)</f>
        <v>120</v>
      </c>
      <c r="M1837">
        <f>VLOOKUP(rozgrywka[[#This Row],[ID_mapy]],mapa[],6,FALSE)</f>
        <v>1200</v>
      </c>
      <c r="N1837" s="4">
        <f>MONTH(rozgrywka[[#This Row],[Data_rozgrywki]])</f>
        <v>5</v>
      </c>
      <c r="O1837" s="4">
        <f>YEAR(rozgrywka[[#This Row],[Data_rozgrywki]])</f>
        <v>2021</v>
      </c>
    </row>
    <row r="1838" spans="1:15" x14ac:dyDescent="0.25">
      <c r="A1838">
        <v>1837</v>
      </c>
      <c r="B1838">
        <v>2</v>
      </c>
      <c r="C1838">
        <v>11</v>
      </c>
      <c r="D1838" s="1">
        <v>44335</v>
      </c>
      <c r="E1838">
        <v>32.28</v>
      </c>
      <c r="F1838" t="str">
        <f>VLOOKUP(rozgrywka[[#This Row],[ID_gracza]],gracz[],2,FALSE)</f>
        <v>RytmiĹ</v>
      </c>
      <c r="G1838" s="1">
        <f>VLOOKUP(rozgrywka[[#This Row],[ID_gracza]],gracz[],3,FALSE)</f>
        <v>44278</v>
      </c>
      <c r="H1838" t="str">
        <f>VLOOKUP(rozgrywka[[#This Row],[ID_gracza]],gracz[],4,FALSE)</f>
        <v>Polska</v>
      </c>
      <c r="I1838" t="str">
        <f>VLOOKUP(rozgrywka[[#This Row],[ID_mapy]],mapa[],2,FALSE)</f>
        <v>Tofik Lis</v>
      </c>
      <c r="J1838" t="str">
        <f>VLOOKUP(rozgrywka[[#This Row],[ID_mapy]],mapa[],3,FALSE)</f>
        <v>Nadzieje i Marzenia</v>
      </c>
      <c r="K1838">
        <f>VLOOKUP(rozgrywka[[#This Row],[ID_mapy]],mapa[],4,FALSE)</f>
        <v>6</v>
      </c>
      <c r="L1838">
        <f>VLOOKUP(rozgrywka[[#This Row],[ID_mapy]],mapa[],5,FALSE)</f>
        <v>120</v>
      </c>
      <c r="M1838">
        <f>VLOOKUP(rozgrywka[[#This Row],[ID_mapy]],mapa[],6,FALSE)</f>
        <v>1200</v>
      </c>
      <c r="N1838" s="4">
        <f>MONTH(rozgrywka[[#This Row],[Data_rozgrywki]])</f>
        <v>5</v>
      </c>
      <c r="O1838" s="4">
        <f>YEAR(rozgrywka[[#This Row],[Data_rozgrywki]])</f>
        <v>2021</v>
      </c>
    </row>
    <row r="1839" spans="1:15" x14ac:dyDescent="0.25">
      <c r="A1839">
        <v>1838</v>
      </c>
      <c r="B1839">
        <v>11</v>
      </c>
      <c r="C1839">
        <v>14</v>
      </c>
      <c r="D1839" s="1">
        <v>44335</v>
      </c>
      <c r="E1839">
        <v>66.099999999999994</v>
      </c>
      <c r="F1839" t="str">
        <f>VLOOKUP(rozgrywka[[#This Row],[ID_gracza]],gracz[],2,FALSE)</f>
        <v>PolskaGurom</v>
      </c>
      <c r="G1839" s="1">
        <f>VLOOKUP(rozgrywka[[#This Row],[ID_gracza]],gracz[],3,FALSE)</f>
        <v>44258</v>
      </c>
      <c r="H1839" t="str">
        <f>VLOOKUP(rozgrywka[[#This Row],[ID_gracza]],gracz[],4,FALSE)</f>
        <v>Polska</v>
      </c>
      <c r="I1839" t="str">
        <f>VLOOKUP(rozgrywka[[#This Row],[ID_mapy]],mapa[],2,FALSE)</f>
        <v>Reolka</v>
      </c>
      <c r="J1839" t="str">
        <f>VLOOKUP(rozgrywka[[#This Row],[ID_mapy]],mapa[],3,FALSE)</f>
        <v>Bez Tytułu</v>
      </c>
      <c r="K1839">
        <f>VLOOKUP(rozgrywka[[#This Row],[ID_mapy]],mapa[],4,FALSE)</f>
        <v>6</v>
      </c>
      <c r="L1839">
        <f>VLOOKUP(rozgrywka[[#This Row],[ID_mapy]],mapa[],5,FALSE)</f>
        <v>190</v>
      </c>
      <c r="M1839">
        <f>VLOOKUP(rozgrywka[[#This Row],[ID_mapy]],mapa[],6,FALSE)</f>
        <v>1200</v>
      </c>
      <c r="N1839" s="4">
        <f>MONTH(rozgrywka[[#This Row],[Data_rozgrywki]])</f>
        <v>5</v>
      </c>
      <c r="O1839" s="4">
        <f>YEAR(rozgrywka[[#This Row],[Data_rozgrywki]])</f>
        <v>2021</v>
      </c>
    </row>
    <row r="1840" spans="1:15" x14ac:dyDescent="0.25">
      <c r="A1840">
        <v>1839</v>
      </c>
      <c r="B1840">
        <v>11</v>
      </c>
      <c r="C1840">
        <v>14</v>
      </c>
      <c r="D1840" s="1">
        <v>44335</v>
      </c>
      <c r="E1840">
        <v>91.84</v>
      </c>
      <c r="F1840" t="str">
        <f>VLOOKUP(rozgrywka[[#This Row],[ID_gracza]],gracz[],2,FALSE)</f>
        <v>PolskaGurom</v>
      </c>
      <c r="G1840" s="1">
        <f>VLOOKUP(rozgrywka[[#This Row],[ID_gracza]],gracz[],3,FALSE)</f>
        <v>44258</v>
      </c>
      <c r="H1840" t="str">
        <f>VLOOKUP(rozgrywka[[#This Row],[ID_gracza]],gracz[],4,FALSE)</f>
        <v>Polska</v>
      </c>
      <c r="I1840" t="str">
        <f>VLOOKUP(rozgrywka[[#This Row],[ID_mapy]],mapa[],2,FALSE)</f>
        <v>Reolka</v>
      </c>
      <c r="J1840" t="str">
        <f>VLOOKUP(rozgrywka[[#This Row],[ID_mapy]],mapa[],3,FALSE)</f>
        <v>Bez Tytułu</v>
      </c>
      <c r="K1840">
        <f>VLOOKUP(rozgrywka[[#This Row],[ID_mapy]],mapa[],4,FALSE)</f>
        <v>6</v>
      </c>
      <c r="L1840">
        <f>VLOOKUP(rozgrywka[[#This Row],[ID_mapy]],mapa[],5,FALSE)</f>
        <v>190</v>
      </c>
      <c r="M1840">
        <f>VLOOKUP(rozgrywka[[#This Row],[ID_mapy]],mapa[],6,FALSE)</f>
        <v>1200</v>
      </c>
      <c r="N1840" s="4">
        <f>MONTH(rozgrywka[[#This Row],[Data_rozgrywki]])</f>
        <v>5</v>
      </c>
      <c r="O1840" s="4">
        <f>YEAR(rozgrywka[[#This Row],[Data_rozgrywki]])</f>
        <v>2021</v>
      </c>
    </row>
    <row r="1841" spans="1:15" x14ac:dyDescent="0.25">
      <c r="A1841">
        <v>1840</v>
      </c>
      <c r="B1841">
        <v>11</v>
      </c>
      <c r="C1841">
        <v>15</v>
      </c>
      <c r="D1841" s="1">
        <v>44335</v>
      </c>
      <c r="E1841">
        <v>18.78</v>
      </c>
      <c r="F1841" t="str">
        <f>VLOOKUP(rozgrywka[[#This Row],[ID_gracza]],gracz[],2,FALSE)</f>
        <v>PolskaGurom</v>
      </c>
      <c r="G1841" s="1">
        <f>VLOOKUP(rozgrywka[[#This Row],[ID_gracza]],gracz[],3,FALSE)</f>
        <v>44258</v>
      </c>
      <c r="H1841" t="str">
        <f>VLOOKUP(rozgrywka[[#This Row],[ID_gracza]],gracz[],4,FALSE)</f>
        <v>Polska</v>
      </c>
      <c r="I1841" t="str">
        <f>VLOOKUP(rozgrywka[[#This Row],[ID_mapy]],mapa[],2,FALSE)</f>
        <v>Pan Daft</v>
      </c>
      <c r="J1841" t="str">
        <f>VLOOKUP(rozgrywka[[#This Row],[ID_mapy]],mapa[],3,FALSE)</f>
        <v>Twardziej, Lepiej, Szybciej, Mocniej</v>
      </c>
      <c r="K1841">
        <f>VLOOKUP(rozgrywka[[#This Row],[ID_mapy]],mapa[],4,FALSE)</f>
        <v>5</v>
      </c>
      <c r="L1841">
        <f>VLOOKUP(rozgrywka[[#This Row],[ID_mapy]],mapa[],5,FALSE)</f>
        <v>123</v>
      </c>
      <c r="M1841">
        <f>VLOOKUP(rozgrywka[[#This Row],[ID_mapy]],mapa[],6,FALSE)</f>
        <v>1000</v>
      </c>
      <c r="N1841" s="4">
        <f>MONTH(rozgrywka[[#This Row],[Data_rozgrywki]])</f>
        <v>5</v>
      </c>
      <c r="O1841" s="4">
        <f>YEAR(rozgrywka[[#This Row],[Data_rozgrywki]])</f>
        <v>2021</v>
      </c>
    </row>
    <row r="1842" spans="1:15" x14ac:dyDescent="0.25">
      <c r="A1842">
        <v>1841</v>
      </c>
      <c r="B1842">
        <v>11</v>
      </c>
      <c r="C1842">
        <v>15</v>
      </c>
      <c r="D1842" s="1">
        <v>44335</v>
      </c>
      <c r="E1842">
        <v>20.84</v>
      </c>
      <c r="F1842" t="str">
        <f>VLOOKUP(rozgrywka[[#This Row],[ID_gracza]],gracz[],2,FALSE)</f>
        <v>PolskaGurom</v>
      </c>
      <c r="G1842" s="1">
        <f>VLOOKUP(rozgrywka[[#This Row],[ID_gracza]],gracz[],3,FALSE)</f>
        <v>44258</v>
      </c>
      <c r="H1842" t="str">
        <f>VLOOKUP(rozgrywka[[#This Row],[ID_gracza]],gracz[],4,FALSE)</f>
        <v>Polska</v>
      </c>
      <c r="I1842" t="str">
        <f>VLOOKUP(rozgrywka[[#This Row],[ID_mapy]],mapa[],2,FALSE)</f>
        <v>Pan Daft</v>
      </c>
      <c r="J1842" t="str">
        <f>VLOOKUP(rozgrywka[[#This Row],[ID_mapy]],mapa[],3,FALSE)</f>
        <v>Twardziej, Lepiej, Szybciej, Mocniej</v>
      </c>
      <c r="K1842">
        <f>VLOOKUP(rozgrywka[[#This Row],[ID_mapy]],mapa[],4,FALSE)</f>
        <v>5</v>
      </c>
      <c r="L1842">
        <f>VLOOKUP(rozgrywka[[#This Row],[ID_mapy]],mapa[],5,FALSE)</f>
        <v>123</v>
      </c>
      <c r="M1842">
        <f>VLOOKUP(rozgrywka[[#This Row],[ID_mapy]],mapa[],6,FALSE)</f>
        <v>1000</v>
      </c>
      <c r="N1842" s="4">
        <f>MONTH(rozgrywka[[#This Row],[Data_rozgrywki]])</f>
        <v>5</v>
      </c>
      <c r="O1842" s="4">
        <f>YEAR(rozgrywka[[#This Row],[Data_rozgrywki]])</f>
        <v>2021</v>
      </c>
    </row>
    <row r="1843" spans="1:15" x14ac:dyDescent="0.25">
      <c r="A1843">
        <v>1842</v>
      </c>
      <c r="B1843">
        <v>11</v>
      </c>
      <c r="C1843">
        <v>15</v>
      </c>
      <c r="D1843" s="1">
        <v>44335</v>
      </c>
      <c r="E1843">
        <v>37.549999999999997</v>
      </c>
      <c r="F1843" t="str">
        <f>VLOOKUP(rozgrywka[[#This Row],[ID_gracza]],gracz[],2,FALSE)</f>
        <v>PolskaGurom</v>
      </c>
      <c r="G1843" s="1">
        <f>VLOOKUP(rozgrywka[[#This Row],[ID_gracza]],gracz[],3,FALSE)</f>
        <v>44258</v>
      </c>
      <c r="H1843" t="str">
        <f>VLOOKUP(rozgrywka[[#This Row],[ID_gracza]],gracz[],4,FALSE)</f>
        <v>Polska</v>
      </c>
      <c r="I1843" t="str">
        <f>VLOOKUP(rozgrywka[[#This Row],[ID_mapy]],mapa[],2,FALSE)</f>
        <v>Pan Daft</v>
      </c>
      <c r="J1843" t="str">
        <f>VLOOKUP(rozgrywka[[#This Row],[ID_mapy]],mapa[],3,FALSE)</f>
        <v>Twardziej, Lepiej, Szybciej, Mocniej</v>
      </c>
      <c r="K1843">
        <f>VLOOKUP(rozgrywka[[#This Row],[ID_mapy]],mapa[],4,FALSE)</f>
        <v>5</v>
      </c>
      <c r="L1843">
        <f>VLOOKUP(rozgrywka[[#This Row],[ID_mapy]],mapa[],5,FALSE)</f>
        <v>123</v>
      </c>
      <c r="M1843">
        <f>VLOOKUP(rozgrywka[[#This Row],[ID_mapy]],mapa[],6,FALSE)</f>
        <v>1000</v>
      </c>
      <c r="N1843" s="4">
        <f>MONTH(rozgrywka[[#This Row],[Data_rozgrywki]])</f>
        <v>5</v>
      </c>
      <c r="O1843" s="4">
        <f>YEAR(rozgrywka[[#This Row],[Data_rozgrywki]])</f>
        <v>2021</v>
      </c>
    </row>
    <row r="1844" spans="1:15" x14ac:dyDescent="0.25">
      <c r="A1844">
        <v>1843</v>
      </c>
      <c r="B1844">
        <v>2</v>
      </c>
      <c r="C1844">
        <v>11</v>
      </c>
      <c r="D1844" s="1">
        <v>44338</v>
      </c>
      <c r="E1844">
        <v>40.4</v>
      </c>
      <c r="F1844" t="str">
        <f>VLOOKUP(rozgrywka[[#This Row],[ID_gracza]],gracz[],2,FALSE)</f>
        <v>RytmiĹ</v>
      </c>
      <c r="G1844" s="1">
        <f>VLOOKUP(rozgrywka[[#This Row],[ID_gracza]],gracz[],3,FALSE)</f>
        <v>44278</v>
      </c>
      <c r="H1844" t="str">
        <f>VLOOKUP(rozgrywka[[#This Row],[ID_gracza]],gracz[],4,FALSE)</f>
        <v>Polska</v>
      </c>
      <c r="I1844" t="str">
        <f>VLOOKUP(rozgrywka[[#This Row],[ID_mapy]],mapa[],2,FALSE)</f>
        <v>Tofik Lis</v>
      </c>
      <c r="J1844" t="str">
        <f>VLOOKUP(rozgrywka[[#This Row],[ID_mapy]],mapa[],3,FALSE)</f>
        <v>Nadzieje i Marzenia</v>
      </c>
      <c r="K1844">
        <f>VLOOKUP(rozgrywka[[#This Row],[ID_mapy]],mapa[],4,FALSE)</f>
        <v>6</v>
      </c>
      <c r="L1844">
        <f>VLOOKUP(rozgrywka[[#This Row],[ID_mapy]],mapa[],5,FALSE)</f>
        <v>120</v>
      </c>
      <c r="M1844">
        <f>VLOOKUP(rozgrywka[[#This Row],[ID_mapy]],mapa[],6,FALSE)</f>
        <v>1200</v>
      </c>
      <c r="N1844" s="4">
        <f>MONTH(rozgrywka[[#This Row],[Data_rozgrywki]])</f>
        <v>5</v>
      </c>
      <c r="O1844" s="4">
        <f>YEAR(rozgrywka[[#This Row],[Data_rozgrywki]])</f>
        <v>2021</v>
      </c>
    </row>
    <row r="1845" spans="1:15" x14ac:dyDescent="0.25">
      <c r="A1845">
        <v>1844</v>
      </c>
      <c r="B1845">
        <v>11</v>
      </c>
      <c r="C1845">
        <v>15</v>
      </c>
      <c r="D1845" s="1">
        <v>44338</v>
      </c>
      <c r="E1845">
        <v>43.14</v>
      </c>
      <c r="F1845" t="str">
        <f>VLOOKUP(rozgrywka[[#This Row],[ID_gracza]],gracz[],2,FALSE)</f>
        <v>PolskaGurom</v>
      </c>
      <c r="G1845" s="1">
        <f>VLOOKUP(rozgrywka[[#This Row],[ID_gracza]],gracz[],3,FALSE)</f>
        <v>44258</v>
      </c>
      <c r="H1845" t="str">
        <f>VLOOKUP(rozgrywka[[#This Row],[ID_gracza]],gracz[],4,FALSE)</f>
        <v>Polska</v>
      </c>
      <c r="I1845" t="str">
        <f>VLOOKUP(rozgrywka[[#This Row],[ID_mapy]],mapa[],2,FALSE)</f>
        <v>Pan Daft</v>
      </c>
      <c r="J1845" t="str">
        <f>VLOOKUP(rozgrywka[[#This Row],[ID_mapy]],mapa[],3,FALSE)</f>
        <v>Twardziej, Lepiej, Szybciej, Mocniej</v>
      </c>
      <c r="K1845">
        <f>VLOOKUP(rozgrywka[[#This Row],[ID_mapy]],mapa[],4,FALSE)</f>
        <v>5</v>
      </c>
      <c r="L1845">
        <f>VLOOKUP(rozgrywka[[#This Row],[ID_mapy]],mapa[],5,FALSE)</f>
        <v>123</v>
      </c>
      <c r="M1845">
        <f>VLOOKUP(rozgrywka[[#This Row],[ID_mapy]],mapa[],6,FALSE)</f>
        <v>1000</v>
      </c>
      <c r="N1845" s="4">
        <f>MONTH(rozgrywka[[#This Row],[Data_rozgrywki]])</f>
        <v>5</v>
      </c>
      <c r="O1845" s="4">
        <f>YEAR(rozgrywka[[#This Row],[Data_rozgrywki]])</f>
        <v>2021</v>
      </c>
    </row>
    <row r="1846" spans="1:15" x14ac:dyDescent="0.25">
      <c r="A1846">
        <v>1845</v>
      </c>
      <c r="B1846">
        <v>11</v>
      </c>
      <c r="C1846">
        <v>15</v>
      </c>
      <c r="D1846" s="1">
        <v>44338</v>
      </c>
      <c r="E1846">
        <v>48.86</v>
      </c>
      <c r="F1846" t="str">
        <f>VLOOKUP(rozgrywka[[#This Row],[ID_gracza]],gracz[],2,FALSE)</f>
        <v>PolskaGurom</v>
      </c>
      <c r="G1846" s="1">
        <f>VLOOKUP(rozgrywka[[#This Row],[ID_gracza]],gracz[],3,FALSE)</f>
        <v>44258</v>
      </c>
      <c r="H1846" t="str">
        <f>VLOOKUP(rozgrywka[[#This Row],[ID_gracza]],gracz[],4,FALSE)</f>
        <v>Polska</v>
      </c>
      <c r="I1846" t="str">
        <f>VLOOKUP(rozgrywka[[#This Row],[ID_mapy]],mapa[],2,FALSE)</f>
        <v>Pan Daft</v>
      </c>
      <c r="J1846" t="str">
        <f>VLOOKUP(rozgrywka[[#This Row],[ID_mapy]],mapa[],3,FALSE)</f>
        <v>Twardziej, Lepiej, Szybciej, Mocniej</v>
      </c>
      <c r="K1846">
        <f>VLOOKUP(rozgrywka[[#This Row],[ID_mapy]],mapa[],4,FALSE)</f>
        <v>5</v>
      </c>
      <c r="L1846">
        <f>VLOOKUP(rozgrywka[[#This Row],[ID_mapy]],mapa[],5,FALSE)</f>
        <v>123</v>
      </c>
      <c r="M1846">
        <f>VLOOKUP(rozgrywka[[#This Row],[ID_mapy]],mapa[],6,FALSE)</f>
        <v>1000</v>
      </c>
      <c r="N1846" s="4">
        <f>MONTH(rozgrywka[[#This Row],[Data_rozgrywki]])</f>
        <v>5</v>
      </c>
      <c r="O1846" s="4">
        <f>YEAR(rozgrywka[[#This Row],[Data_rozgrywki]])</f>
        <v>2021</v>
      </c>
    </row>
    <row r="1847" spans="1:15" x14ac:dyDescent="0.25">
      <c r="A1847">
        <v>1846</v>
      </c>
      <c r="B1847">
        <v>11</v>
      </c>
      <c r="C1847">
        <v>15</v>
      </c>
      <c r="D1847" s="1">
        <v>44338</v>
      </c>
      <c r="E1847">
        <v>63.4</v>
      </c>
      <c r="F1847" t="str">
        <f>VLOOKUP(rozgrywka[[#This Row],[ID_gracza]],gracz[],2,FALSE)</f>
        <v>PolskaGurom</v>
      </c>
      <c r="G1847" s="1">
        <f>VLOOKUP(rozgrywka[[#This Row],[ID_gracza]],gracz[],3,FALSE)</f>
        <v>44258</v>
      </c>
      <c r="H1847" t="str">
        <f>VLOOKUP(rozgrywka[[#This Row],[ID_gracza]],gracz[],4,FALSE)</f>
        <v>Polska</v>
      </c>
      <c r="I1847" t="str">
        <f>VLOOKUP(rozgrywka[[#This Row],[ID_mapy]],mapa[],2,FALSE)</f>
        <v>Pan Daft</v>
      </c>
      <c r="J1847" t="str">
        <f>VLOOKUP(rozgrywka[[#This Row],[ID_mapy]],mapa[],3,FALSE)</f>
        <v>Twardziej, Lepiej, Szybciej, Mocniej</v>
      </c>
      <c r="K1847">
        <f>VLOOKUP(rozgrywka[[#This Row],[ID_mapy]],mapa[],4,FALSE)</f>
        <v>5</v>
      </c>
      <c r="L1847">
        <f>VLOOKUP(rozgrywka[[#This Row],[ID_mapy]],mapa[],5,FALSE)</f>
        <v>123</v>
      </c>
      <c r="M1847">
        <f>VLOOKUP(rozgrywka[[#This Row],[ID_mapy]],mapa[],6,FALSE)</f>
        <v>1000</v>
      </c>
      <c r="N1847" s="4">
        <f>MONTH(rozgrywka[[#This Row],[Data_rozgrywki]])</f>
        <v>5</v>
      </c>
      <c r="O1847" s="4">
        <f>YEAR(rozgrywka[[#This Row],[Data_rozgrywki]])</f>
        <v>2021</v>
      </c>
    </row>
    <row r="1848" spans="1:15" x14ac:dyDescent="0.25">
      <c r="A1848">
        <v>1847</v>
      </c>
      <c r="B1848">
        <v>11</v>
      </c>
      <c r="C1848">
        <v>15</v>
      </c>
      <c r="D1848" s="1">
        <v>44338</v>
      </c>
      <c r="E1848">
        <v>65.63</v>
      </c>
      <c r="F1848" t="str">
        <f>VLOOKUP(rozgrywka[[#This Row],[ID_gracza]],gracz[],2,FALSE)</f>
        <v>PolskaGurom</v>
      </c>
      <c r="G1848" s="1">
        <f>VLOOKUP(rozgrywka[[#This Row],[ID_gracza]],gracz[],3,FALSE)</f>
        <v>44258</v>
      </c>
      <c r="H1848" t="str">
        <f>VLOOKUP(rozgrywka[[#This Row],[ID_gracza]],gracz[],4,FALSE)</f>
        <v>Polska</v>
      </c>
      <c r="I1848" t="str">
        <f>VLOOKUP(rozgrywka[[#This Row],[ID_mapy]],mapa[],2,FALSE)</f>
        <v>Pan Daft</v>
      </c>
      <c r="J1848" t="str">
        <f>VLOOKUP(rozgrywka[[#This Row],[ID_mapy]],mapa[],3,FALSE)</f>
        <v>Twardziej, Lepiej, Szybciej, Mocniej</v>
      </c>
      <c r="K1848">
        <f>VLOOKUP(rozgrywka[[#This Row],[ID_mapy]],mapa[],4,FALSE)</f>
        <v>5</v>
      </c>
      <c r="L1848">
        <f>VLOOKUP(rozgrywka[[#This Row],[ID_mapy]],mapa[],5,FALSE)</f>
        <v>123</v>
      </c>
      <c r="M1848">
        <f>VLOOKUP(rozgrywka[[#This Row],[ID_mapy]],mapa[],6,FALSE)</f>
        <v>1000</v>
      </c>
      <c r="N1848" s="4">
        <f>MONTH(rozgrywka[[#This Row],[Data_rozgrywki]])</f>
        <v>5</v>
      </c>
      <c r="O1848" s="4">
        <f>YEAR(rozgrywka[[#This Row],[Data_rozgrywki]])</f>
        <v>2021</v>
      </c>
    </row>
    <row r="1849" spans="1:15" x14ac:dyDescent="0.25">
      <c r="A1849">
        <v>1848</v>
      </c>
      <c r="B1849">
        <v>11</v>
      </c>
      <c r="C1849">
        <v>15</v>
      </c>
      <c r="D1849" s="1">
        <v>44338</v>
      </c>
      <c r="E1849">
        <v>66.88</v>
      </c>
      <c r="F1849" t="str">
        <f>VLOOKUP(rozgrywka[[#This Row],[ID_gracza]],gracz[],2,FALSE)</f>
        <v>PolskaGurom</v>
      </c>
      <c r="G1849" s="1">
        <f>VLOOKUP(rozgrywka[[#This Row],[ID_gracza]],gracz[],3,FALSE)</f>
        <v>44258</v>
      </c>
      <c r="H1849" t="str">
        <f>VLOOKUP(rozgrywka[[#This Row],[ID_gracza]],gracz[],4,FALSE)</f>
        <v>Polska</v>
      </c>
      <c r="I1849" t="str">
        <f>VLOOKUP(rozgrywka[[#This Row],[ID_mapy]],mapa[],2,FALSE)</f>
        <v>Pan Daft</v>
      </c>
      <c r="J1849" t="str">
        <f>VLOOKUP(rozgrywka[[#This Row],[ID_mapy]],mapa[],3,FALSE)</f>
        <v>Twardziej, Lepiej, Szybciej, Mocniej</v>
      </c>
      <c r="K1849">
        <f>VLOOKUP(rozgrywka[[#This Row],[ID_mapy]],mapa[],4,FALSE)</f>
        <v>5</v>
      </c>
      <c r="L1849">
        <f>VLOOKUP(rozgrywka[[#This Row],[ID_mapy]],mapa[],5,FALSE)</f>
        <v>123</v>
      </c>
      <c r="M1849">
        <f>VLOOKUP(rozgrywka[[#This Row],[ID_mapy]],mapa[],6,FALSE)</f>
        <v>1000</v>
      </c>
      <c r="N1849" s="4">
        <f>MONTH(rozgrywka[[#This Row],[Data_rozgrywki]])</f>
        <v>5</v>
      </c>
      <c r="O1849" s="4">
        <f>YEAR(rozgrywka[[#This Row],[Data_rozgrywki]])</f>
        <v>2021</v>
      </c>
    </row>
    <row r="1850" spans="1:15" x14ac:dyDescent="0.25">
      <c r="A1850">
        <v>1849</v>
      </c>
      <c r="B1850">
        <v>11</v>
      </c>
      <c r="C1850">
        <v>15</v>
      </c>
      <c r="D1850" s="1">
        <v>44339</v>
      </c>
      <c r="E1850">
        <v>73.760000000000005</v>
      </c>
      <c r="F1850" t="str">
        <f>VLOOKUP(rozgrywka[[#This Row],[ID_gracza]],gracz[],2,FALSE)</f>
        <v>PolskaGurom</v>
      </c>
      <c r="G1850" s="1">
        <f>VLOOKUP(rozgrywka[[#This Row],[ID_gracza]],gracz[],3,FALSE)</f>
        <v>44258</v>
      </c>
      <c r="H1850" t="str">
        <f>VLOOKUP(rozgrywka[[#This Row],[ID_gracza]],gracz[],4,FALSE)</f>
        <v>Polska</v>
      </c>
      <c r="I1850" t="str">
        <f>VLOOKUP(rozgrywka[[#This Row],[ID_mapy]],mapa[],2,FALSE)</f>
        <v>Pan Daft</v>
      </c>
      <c r="J1850" t="str">
        <f>VLOOKUP(rozgrywka[[#This Row],[ID_mapy]],mapa[],3,FALSE)</f>
        <v>Twardziej, Lepiej, Szybciej, Mocniej</v>
      </c>
      <c r="K1850">
        <f>VLOOKUP(rozgrywka[[#This Row],[ID_mapy]],mapa[],4,FALSE)</f>
        <v>5</v>
      </c>
      <c r="L1850">
        <f>VLOOKUP(rozgrywka[[#This Row],[ID_mapy]],mapa[],5,FALSE)</f>
        <v>123</v>
      </c>
      <c r="M1850">
        <f>VLOOKUP(rozgrywka[[#This Row],[ID_mapy]],mapa[],6,FALSE)</f>
        <v>1000</v>
      </c>
      <c r="N1850" s="4">
        <f>MONTH(rozgrywka[[#This Row],[Data_rozgrywki]])</f>
        <v>5</v>
      </c>
      <c r="O1850" s="4">
        <f>YEAR(rozgrywka[[#This Row],[Data_rozgrywki]])</f>
        <v>2021</v>
      </c>
    </row>
    <row r="1851" spans="1:15" x14ac:dyDescent="0.25">
      <c r="A1851">
        <v>1850</v>
      </c>
      <c r="B1851">
        <v>11</v>
      </c>
      <c r="C1851">
        <v>15</v>
      </c>
      <c r="D1851" s="1">
        <v>44339</v>
      </c>
      <c r="E1851">
        <v>89.85</v>
      </c>
      <c r="F1851" t="str">
        <f>VLOOKUP(rozgrywka[[#This Row],[ID_gracza]],gracz[],2,FALSE)</f>
        <v>PolskaGurom</v>
      </c>
      <c r="G1851" s="1">
        <f>VLOOKUP(rozgrywka[[#This Row],[ID_gracza]],gracz[],3,FALSE)</f>
        <v>44258</v>
      </c>
      <c r="H1851" t="str">
        <f>VLOOKUP(rozgrywka[[#This Row],[ID_gracza]],gracz[],4,FALSE)</f>
        <v>Polska</v>
      </c>
      <c r="I1851" t="str">
        <f>VLOOKUP(rozgrywka[[#This Row],[ID_mapy]],mapa[],2,FALSE)</f>
        <v>Pan Daft</v>
      </c>
      <c r="J1851" t="str">
        <f>VLOOKUP(rozgrywka[[#This Row],[ID_mapy]],mapa[],3,FALSE)</f>
        <v>Twardziej, Lepiej, Szybciej, Mocniej</v>
      </c>
      <c r="K1851">
        <f>VLOOKUP(rozgrywka[[#This Row],[ID_mapy]],mapa[],4,FALSE)</f>
        <v>5</v>
      </c>
      <c r="L1851">
        <f>VLOOKUP(rozgrywka[[#This Row],[ID_mapy]],mapa[],5,FALSE)</f>
        <v>123</v>
      </c>
      <c r="M1851">
        <f>VLOOKUP(rozgrywka[[#This Row],[ID_mapy]],mapa[],6,FALSE)</f>
        <v>1000</v>
      </c>
      <c r="N1851" s="4">
        <f>MONTH(rozgrywka[[#This Row],[Data_rozgrywki]])</f>
        <v>5</v>
      </c>
      <c r="O1851" s="4">
        <f>YEAR(rozgrywka[[#This Row],[Data_rozgrywki]])</f>
        <v>2021</v>
      </c>
    </row>
    <row r="1852" spans="1:15" x14ac:dyDescent="0.25">
      <c r="A1852">
        <v>1851</v>
      </c>
      <c r="B1852">
        <v>11</v>
      </c>
      <c r="C1852">
        <v>16</v>
      </c>
      <c r="D1852" s="1">
        <v>44339</v>
      </c>
      <c r="E1852">
        <v>12.81</v>
      </c>
      <c r="F1852" t="str">
        <f>VLOOKUP(rozgrywka[[#This Row],[ID_gracza]],gracz[],2,FALSE)</f>
        <v>PolskaGurom</v>
      </c>
      <c r="G1852" s="1">
        <f>VLOOKUP(rozgrywka[[#This Row],[ID_gracza]],gracz[],3,FALSE)</f>
        <v>44258</v>
      </c>
      <c r="H1852" t="str">
        <f>VLOOKUP(rozgrywka[[#This Row],[ID_gracza]],gracz[],4,FALSE)</f>
        <v>Polska</v>
      </c>
      <c r="I1852" t="str">
        <f>VLOOKUP(rozgrywka[[#This Row],[ID_mapy]],mapa[],2,FALSE)</f>
        <v>Umarłe Korporacje</v>
      </c>
      <c r="J1852" t="str">
        <f>VLOOKUP(rozgrywka[[#This Row],[ID_mapy]],mapa[],3,FALSE)</f>
        <v>Wszystko zamarznie</v>
      </c>
      <c r="K1852">
        <f>VLOOKUP(rozgrywka[[#This Row],[ID_mapy]],mapa[],4,FALSE)</f>
        <v>8</v>
      </c>
      <c r="L1852">
        <f>VLOOKUP(rozgrywka[[#This Row],[ID_mapy]],mapa[],5,FALSE)</f>
        <v>240</v>
      </c>
      <c r="M1852">
        <f>VLOOKUP(rozgrywka[[#This Row],[ID_mapy]],mapa[],6,FALSE)</f>
        <v>1800</v>
      </c>
      <c r="N1852" s="4">
        <f>MONTH(rozgrywka[[#This Row],[Data_rozgrywki]])</f>
        <v>5</v>
      </c>
      <c r="O1852" s="4">
        <f>YEAR(rozgrywka[[#This Row],[Data_rozgrywki]])</f>
        <v>2021</v>
      </c>
    </row>
    <row r="1853" spans="1:15" x14ac:dyDescent="0.25">
      <c r="A1853">
        <v>1852</v>
      </c>
      <c r="B1853">
        <v>11</v>
      </c>
      <c r="C1853">
        <v>16</v>
      </c>
      <c r="D1853" s="1">
        <v>44339</v>
      </c>
      <c r="E1853">
        <v>24.49</v>
      </c>
      <c r="F1853" t="str">
        <f>VLOOKUP(rozgrywka[[#This Row],[ID_gracza]],gracz[],2,FALSE)</f>
        <v>PolskaGurom</v>
      </c>
      <c r="G1853" s="1">
        <f>VLOOKUP(rozgrywka[[#This Row],[ID_gracza]],gracz[],3,FALSE)</f>
        <v>44258</v>
      </c>
      <c r="H1853" t="str">
        <f>VLOOKUP(rozgrywka[[#This Row],[ID_gracza]],gracz[],4,FALSE)</f>
        <v>Polska</v>
      </c>
      <c r="I1853" t="str">
        <f>VLOOKUP(rozgrywka[[#This Row],[ID_mapy]],mapa[],2,FALSE)</f>
        <v>Umarłe Korporacje</v>
      </c>
      <c r="J1853" t="str">
        <f>VLOOKUP(rozgrywka[[#This Row],[ID_mapy]],mapa[],3,FALSE)</f>
        <v>Wszystko zamarznie</v>
      </c>
      <c r="K1853">
        <f>VLOOKUP(rozgrywka[[#This Row],[ID_mapy]],mapa[],4,FALSE)</f>
        <v>8</v>
      </c>
      <c r="L1853">
        <f>VLOOKUP(rozgrywka[[#This Row],[ID_mapy]],mapa[],5,FALSE)</f>
        <v>240</v>
      </c>
      <c r="M1853">
        <f>VLOOKUP(rozgrywka[[#This Row],[ID_mapy]],mapa[],6,FALSE)</f>
        <v>1800</v>
      </c>
      <c r="N1853" s="4">
        <f>MONTH(rozgrywka[[#This Row],[Data_rozgrywki]])</f>
        <v>5</v>
      </c>
      <c r="O1853" s="4">
        <f>YEAR(rozgrywka[[#This Row],[Data_rozgrywki]])</f>
        <v>2021</v>
      </c>
    </row>
    <row r="1854" spans="1:15" x14ac:dyDescent="0.25">
      <c r="A1854">
        <v>1853</v>
      </c>
      <c r="B1854">
        <v>11</v>
      </c>
      <c r="C1854">
        <v>16</v>
      </c>
      <c r="D1854" s="1">
        <v>44339</v>
      </c>
      <c r="E1854">
        <v>25.25</v>
      </c>
      <c r="F1854" t="str">
        <f>VLOOKUP(rozgrywka[[#This Row],[ID_gracza]],gracz[],2,FALSE)</f>
        <v>PolskaGurom</v>
      </c>
      <c r="G1854" s="1">
        <f>VLOOKUP(rozgrywka[[#This Row],[ID_gracza]],gracz[],3,FALSE)</f>
        <v>44258</v>
      </c>
      <c r="H1854" t="str">
        <f>VLOOKUP(rozgrywka[[#This Row],[ID_gracza]],gracz[],4,FALSE)</f>
        <v>Polska</v>
      </c>
      <c r="I1854" t="str">
        <f>VLOOKUP(rozgrywka[[#This Row],[ID_mapy]],mapa[],2,FALSE)</f>
        <v>Umarłe Korporacje</v>
      </c>
      <c r="J1854" t="str">
        <f>VLOOKUP(rozgrywka[[#This Row],[ID_mapy]],mapa[],3,FALSE)</f>
        <v>Wszystko zamarznie</v>
      </c>
      <c r="K1854">
        <f>VLOOKUP(rozgrywka[[#This Row],[ID_mapy]],mapa[],4,FALSE)</f>
        <v>8</v>
      </c>
      <c r="L1854">
        <f>VLOOKUP(rozgrywka[[#This Row],[ID_mapy]],mapa[],5,FALSE)</f>
        <v>240</v>
      </c>
      <c r="M1854">
        <f>VLOOKUP(rozgrywka[[#This Row],[ID_mapy]],mapa[],6,FALSE)</f>
        <v>1800</v>
      </c>
      <c r="N1854" s="4">
        <f>MONTH(rozgrywka[[#This Row],[Data_rozgrywki]])</f>
        <v>5</v>
      </c>
      <c r="O1854" s="4">
        <f>YEAR(rozgrywka[[#This Row],[Data_rozgrywki]])</f>
        <v>2021</v>
      </c>
    </row>
    <row r="1855" spans="1:15" x14ac:dyDescent="0.25">
      <c r="A1855">
        <v>1854</v>
      </c>
      <c r="B1855">
        <v>11</v>
      </c>
      <c r="C1855">
        <v>16</v>
      </c>
      <c r="D1855" s="1">
        <v>44339</v>
      </c>
      <c r="E1855">
        <v>42.05</v>
      </c>
      <c r="F1855" t="str">
        <f>VLOOKUP(rozgrywka[[#This Row],[ID_gracza]],gracz[],2,FALSE)</f>
        <v>PolskaGurom</v>
      </c>
      <c r="G1855" s="1">
        <f>VLOOKUP(rozgrywka[[#This Row],[ID_gracza]],gracz[],3,FALSE)</f>
        <v>44258</v>
      </c>
      <c r="H1855" t="str">
        <f>VLOOKUP(rozgrywka[[#This Row],[ID_gracza]],gracz[],4,FALSE)</f>
        <v>Polska</v>
      </c>
      <c r="I1855" t="str">
        <f>VLOOKUP(rozgrywka[[#This Row],[ID_mapy]],mapa[],2,FALSE)</f>
        <v>Umarłe Korporacje</v>
      </c>
      <c r="J1855" t="str">
        <f>VLOOKUP(rozgrywka[[#This Row],[ID_mapy]],mapa[],3,FALSE)</f>
        <v>Wszystko zamarznie</v>
      </c>
      <c r="K1855">
        <f>VLOOKUP(rozgrywka[[#This Row],[ID_mapy]],mapa[],4,FALSE)</f>
        <v>8</v>
      </c>
      <c r="L1855">
        <f>VLOOKUP(rozgrywka[[#This Row],[ID_mapy]],mapa[],5,FALSE)</f>
        <v>240</v>
      </c>
      <c r="M1855">
        <f>VLOOKUP(rozgrywka[[#This Row],[ID_mapy]],mapa[],6,FALSE)</f>
        <v>1800</v>
      </c>
      <c r="N1855" s="4">
        <f>MONTH(rozgrywka[[#This Row],[Data_rozgrywki]])</f>
        <v>5</v>
      </c>
      <c r="O1855" s="4">
        <f>YEAR(rozgrywka[[#This Row],[Data_rozgrywki]])</f>
        <v>2021</v>
      </c>
    </row>
    <row r="1856" spans="1:15" x14ac:dyDescent="0.25">
      <c r="A1856">
        <v>1855</v>
      </c>
      <c r="B1856">
        <v>11</v>
      </c>
      <c r="C1856">
        <v>16</v>
      </c>
      <c r="D1856" s="1">
        <v>44339</v>
      </c>
      <c r="E1856">
        <v>38.71</v>
      </c>
      <c r="F1856" t="str">
        <f>VLOOKUP(rozgrywka[[#This Row],[ID_gracza]],gracz[],2,FALSE)</f>
        <v>PolskaGurom</v>
      </c>
      <c r="G1856" s="1">
        <f>VLOOKUP(rozgrywka[[#This Row],[ID_gracza]],gracz[],3,FALSE)</f>
        <v>44258</v>
      </c>
      <c r="H1856" t="str">
        <f>VLOOKUP(rozgrywka[[#This Row],[ID_gracza]],gracz[],4,FALSE)</f>
        <v>Polska</v>
      </c>
      <c r="I1856" t="str">
        <f>VLOOKUP(rozgrywka[[#This Row],[ID_mapy]],mapa[],2,FALSE)</f>
        <v>Umarłe Korporacje</v>
      </c>
      <c r="J1856" t="str">
        <f>VLOOKUP(rozgrywka[[#This Row],[ID_mapy]],mapa[],3,FALSE)</f>
        <v>Wszystko zamarznie</v>
      </c>
      <c r="K1856">
        <f>VLOOKUP(rozgrywka[[#This Row],[ID_mapy]],mapa[],4,FALSE)</f>
        <v>8</v>
      </c>
      <c r="L1856">
        <f>VLOOKUP(rozgrywka[[#This Row],[ID_mapy]],mapa[],5,FALSE)</f>
        <v>240</v>
      </c>
      <c r="M1856">
        <f>VLOOKUP(rozgrywka[[#This Row],[ID_mapy]],mapa[],6,FALSE)</f>
        <v>1800</v>
      </c>
      <c r="N1856" s="4">
        <f>MONTH(rozgrywka[[#This Row],[Data_rozgrywki]])</f>
        <v>5</v>
      </c>
      <c r="O1856" s="4">
        <f>YEAR(rozgrywka[[#This Row],[Data_rozgrywki]])</f>
        <v>2021</v>
      </c>
    </row>
    <row r="1857" spans="1:15" x14ac:dyDescent="0.25">
      <c r="A1857">
        <v>1856</v>
      </c>
      <c r="B1857">
        <v>11</v>
      </c>
      <c r="C1857">
        <v>16</v>
      </c>
      <c r="D1857" s="1">
        <v>44339</v>
      </c>
      <c r="E1857">
        <v>40.92</v>
      </c>
      <c r="F1857" t="str">
        <f>VLOOKUP(rozgrywka[[#This Row],[ID_gracza]],gracz[],2,FALSE)</f>
        <v>PolskaGurom</v>
      </c>
      <c r="G1857" s="1">
        <f>VLOOKUP(rozgrywka[[#This Row],[ID_gracza]],gracz[],3,FALSE)</f>
        <v>44258</v>
      </c>
      <c r="H1857" t="str">
        <f>VLOOKUP(rozgrywka[[#This Row],[ID_gracza]],gracz[],4,FALSE)</f>
        <v>Polska</v>
      </c>
      <c r="I1857" t="str">
        <f>VLOOKUP(rozgrywka[[#This Row],[ID_mapy]],mapa[],2,FALSE)</f>
        <v>Umarłe Korporacje</v>
      </c>
      <c r="J1857" t="str">
        <f>VLOOKUP(rozgrywka[[#This Row],[ID_mapy]],mapa[],3,FALSE)</f>
        <v>Wszystko zamarznie</v>
      </c>
      <c r="K1857">
        <f>VLOOKUP(rozgrywka[[#This Row],[ID_mapy]],mapa[],4,FALSE)</f>
        <v>8</v>
      </c>
      <c r="L1857">
        <f>VLOOKUP(rozgrywka[[#This Row],[ID_mapy]],mapa[],5,FALSE)</f>
        <v>240</v>
      </c>
      <c r="M1857">
        <f>VLOOKUP(rozgrywka[[#This Row],[ID_mapy]],mapa[],6,FALSE)</f>
        <v>1800</v>
      </c>
      <c r="N1857" s="4">
        <f>MONTH(rozgrywka[[#This Row],[Data_rozgrywki]])</f>
        <v>5</v>
      </c>
      <c r="O1857" s="4">
        <f>YEAR(rozgrywka[[#This Row],[Data_rozgrywki]])</f>
        <v>2021</v>
      </c>
    </row>
    <row r="1858" spans="1:15" x14ac:dyDescent="0.25">
      <c r="A1858">
        <v>1857</v>
      </c>
      <c r="B1858">
        <v>2</v>
      </c>
      <c r="C1858">
        <v>11</v>
      </c>
      <c r="D1858" s="1">
        <v>44340</v>
      </c>
      <c r="E1858">
        <v>47.43</v>
      </c>
      <c r="F1858" t="str">
        <f>VLOOKUP(rozgrywka[[#This Row],[ID_gracza]],gracz[],2,FALSE)</f>
        <v>RytmiĹ</v>
      </c>
      <c r="G1858" s="1">
        <f>VLOOKUP(rozgrywka[[#This Row],[ID_gracza]],gracz[],3,FALSE)</f>
        <v>44278</v>
      </c>
      <c r="H1858" t="str">
        <f>VLOOKUP(rozgrywka[[#This Row],[ID_gracza]],gracz[],4,FALSE)</f>
        <v>Polska</v>
      </c>
      <c r="I1858" t="str">
        <f>VLOOKUP(rozgrywka[[#This Row],[ID_mapy]],mapa[],2,FALSE)</f>
        <v>Tofik Lis</v>
      </c>
      <c r="J1858" t="str">
        <f>VLOOKUP(rozgrywka[[#This Row],[ID_mapy]],mapa[],3,FALSE)</f>
        <v>Nadzieje i Marzenia</v>
      </c>
      <c r="K1858">
        <f>VLOOKUP(rozgrywka[[#This Row],[ID_mapy]],mapa[],4,FALSE)</f>
        <v>6</v>
      </c>
      <c r="L1858">
        <f>VLOOKUP(rozgrywka[[#This Row],[ID_mapy]],mapa[],5,FALSE)</f>
        <v>120</v>
      </c>
      <c r="M1858">
        <f>VLOOKUP(rozgrywka[[#This Row],[ID_mapy]],mapa[],6,FALSE)</f>
        <v>1200</v>
      </c>
      <c r="N1858" s="4">
        <f>MONTH(rozgrywka[[#This Row],[Data_rozgrywki]])</f>
        <v>5</v>
      </c>
      <c r="O1858" s="4">
        <f>YEAR(rozgrywka[[#This Row],[Data_rozgrywki]])</f>
        <v>2021</v>
      </c>
    </row>
    <row r="1859" spans="1:15" x14ac:dyDescent="0.25">
      <c r="A1859">
        <v>1858</v>
      </c>
      <c r="B1859">
        <v>2</v>
      </c>
      <c r="C1859">
        <v>11</v>
      </c>
      <c r="D1859" s="1">
        <v>44341</v>
      </c>
      <c r="E1859">
        <v>69.44</v>
      </c>
      <c r="F1859" t="str">
        <f>VLOOKUP(rozgrywka[[#This Row],[ID_gracza]],gracz[],2,FALSE)</f>
        <v>RytmiĹ</v>
      </c>
      <c r="G1859" s="1">
        <f>VLOOKUP(rozgrywka[[#This Row],[ID_gracza]],gracz[],3,FALSE)</f>
        <v>44278</v>
      </c>
      <c r="H1859" t="str">
        <f>VLOOKUP(rozgrywka[[#This Row],[ID_gracza]],gracz[],4,FALSE)</f>
        <v>Polska</v>
      </c>
      <c r="I1859" t="str">
        <f>VLOOKUP(rozgrywka[[#This Row],[ID_mapy]],mapa[],2,FALSE)</f>
        <v>Tofik Lis</v>
      </c>
      <c r="J1859" t="str">
        <f>VLOOKUP(rozgrywka[[#This Row],[ID_mapy]],mapa[],3,FALSE)</f>
        <v>Nadzieje i Marzenia</v>
      </c>
      <c r="K1859">
        <f>VLOOKUP(rozgrywka[[#This Row],[ID_mapy]],mapa[],4,FALSE)</f>
        <v>6</v>
      </c>
      <c r="L1859">
        <f>VLOOKUP(rozgrywka[[#This Row],[ID_mapy]],mapa[],5,FALSE)</f>
        <v>120</v>
      </c>
      <c r="M1859">
        <f>VLOOKUP(rozgrywka[[#This Row],[ID_mapy]],mapa[],6,FALSE)</f>
        <v>1200</v>
      </c>
      <c r="N1859" s="4">
        <f>MONTH(rozgrywka[[#This Row],[Data_rozgrywki]])</f>
        <v>5</v>
      </c>
      <c r="O1859" s="4">
        <f>YEAR(rozgrywka[[#This Row],[Data_rozgrywki]])</f>
        <v>2021</v>
      </c>
    </row>
    <row r="1860" spans="1:15" x14ac:dyDescent="0.25">
      <c r="A1860">
        <v>1859</v>
      </c>
      <c r="B1860">
        <v>2</v>
      </c>
      <c r="C1860">
        <v>11</v>
      </c>
      <c r="D1860" s="1">
        <v>44341</v>
      </c>
      <c r="E1860">
        <v>66.88</v>
      </c>
      <c r="F1860" t="str">
        <f>VLOOKUP(rozgrywka[[#This Row],[ID_gracza]],gracz[],2,FALSE)</f>
        <v>RytmiĹ</v>
      </c>
      <c r="G1860" s="1">
        <f>VLOOKUP(rozgrywka[[#This Row],[ID_gracza]],gracz[],3,FALSE)</f>
        <v>44278</v>
      </c>
      <c r="H1860" t="str">
        <f>VLOOKUP(rozgrywka[[#This Row],[ID_gracza]],gracz[],4,FALSE)</f>
        <v>Polska</v>
      </c>
      <c r="I1860" t="str">
        <f>VLOOKUP(rozgrywka[[#This Row],[ID_mapy]],mapa[],2,FALSE)</f>
        <v>Tofik Lis</v>
      </c>
      <c r="J1860" t="str">
        <f>VLOOKUP(rozgrywka[[#This Row],[ID_mapy]],mapa[],3,FALSE)</f>
        <v>Nadzieje i Marzenia</v>
      </c>
      <c r="K1860">
        <f>VLOOKUP(rozgrywka[[#This Row],[ID_mapy]],mapa[],4,FALSE)</f>
        <v>6</v>
      </c>
      <c r="L1860">
        <f>VLOOKUP(rozgrywka[[#This Row],[ID_mapy]],mapa[],5,FALSE)</f>
        <v>120</v>
      </c>
      <c r="M1860">
        <f>VLOOKUP(rozgrywka[[#This Row],[ID_mapy]],mapa[],6,FALSE)</f>
        <v>1200</v>
      </c>
      <c r="N1860" s="4">
        <f>MONTH(rozgrywka[[#This Row],[Data_rozgrywki]])</f>
        <v>5</v>
      </c>
      <c r="O1860" s="4">
        <f>YEAR(rozgrywka[[#This Row],[Data_rozgrywki]])</f>
        <v>2021</v>
      </c>
    </row>
    <row r="1861" spans="1:15" x14ac:dyDescent="0.25">
      <c r="A1861">
        <v>1860</v>
      </c>
      <c r="B1861">
        <v>11</v>
      </c>
      <c r="C1861">
        <v>16</v>
      </c>
      <c r="D1861" s="1">
        <v>44341</v>
      </c>
      <c r="E1861">
        <v>51.84</v>
      </c>
      <c r="F1861" t="str">
        <f>VLOOKUP(rozgrywka[[#This Row],[ID_gracza]],gracz[],2,FALSE)</f>
        <v>PolskaGurom</v>
      </c>
      <c r="G1861" s="1">
        <f>VLOOKUP(rozgrywka[[#This Row],[ID_gracza]],gracz[],3,FALSE)</f>
        <v>44258</v>
      </c>
      <c r="H1861" t="str">
        <f>VLOOKUP(rozgrywka[[#This Row],[ID_gracza]],gracz[],4,FALSE)</f>
        <v>Polska</v>
      </c>
      <c r="I1861" t="str">
        <f>VLOOKUP(rozgrywka[[#This Row],[ID_mapy]],mapa[],2,FALSE)</f>
        <v>Umarłe Korporacje</v>
      </c>
      <c r="J1861" t="str">
        <f>VLOOKUP(rozgrywka[[#This Row],[ID_mapy]],mapa[],3,FALSE)</f>
        <v>Wszystko zamarznie</v>
      </c>
      <c r="K1861">
        <f>VLOOKUP(rozgrywka[[#This Row],[ID_mapy]],mapa[],4,FALSE)</f>
        <v>8</v>
      </c>
      <c r="L1861">
        <f>VLOOKUP(rozgrywka[[#This Row],[ID_mapy]],mapa[],5,FALSE)</f>
        <v>240</v>
      </c>
      <c r="M1861">
        <f>VLOOKUP(rozgrywka[[#This Row],[ID_mapy]],mapa[],6,FALSE)</f>
        <v>1800</v>
      </c>
      <c r="N1861" s="4">
        <f>MONTH(rozgrywka[[#This Row],[Data_rozgrywki]])</f>
        <v>5</v>
      </c>
      <c r="O1861" s="4">
        <f>YEAR(rozgrywka[[#This Row],[Data_rozgrywki]])</f>
        <v>2021</v>
      </c>
    </row>
    <row r="1862" spans="1:15" x14ac:dyDescent="0.25">
      <c r="A1862">
        <v>1861</v>
      </c>
      <c r="B1862">
        <v>11</v>
      </c>
      <c r="C1862">
        <v>16</v>
      </c>
      <c r="D1862" s="1">
        <v>44341</v>
      </c>
      <c r="E1862">
        <v>88.6</v>
      </c>
      <c r="F1862" t="str">
        <f>VLOOKUP(rozgrywka[[#This Row],[ID_gracza]],gracz[],2,FALSE)</f>
        <v>PolskaGurom</v>
      </c>
      <c r="G1862" s="1">
        <f>VLOOKUP(rozgrywka[[#This Row],[ID_gracza]],gracz[],3,FALSE)</f>
        <v>44258</v>
      </c>
      <c r="H1862" t="str">
        <f>VLOOKUP(rozgrywka[[#This Row],[ID_gracza]],gracz[],4,FALSE)</f>
        <v>Polska</v>
      </c>
      <c r="I1862" t="str">
        <f>VLOOKUP(rozgrywka[[#This Row],[ID_mapy]],mapa[],2,FALSE)</f>
        <v>Umarłe Korporacje</v>
      </c>
      <c r="J1862" t="str">
        <f>VLOOKUP(rozgrywka[[#This Row],[ID_mapy]],mapa[],3,FALSE)</f>
        <v>Wszystko zamarznie</v>
      </c>
      <c r="K1862">
        <f>VLOOKUP(rozgrywka[[#This Row],[ID_mapy]],mapa[],4,FALSE)</f>
        <v>8</v>
      </c>
      <c r="L1862">
        <f>VLOOKUP(rozgrywka[[#This Row],[ID_mapy]],mapa[],5,FALSE)</f>
        <v>240</v>
      </c>
      <c r="M1862">
        <f>VLOOKUP(rozgrywka[[#This Row],[ID_mapy]],mapa[],6,FALSE)</f>
        <v>1800</v>
      </c>
      <c r="N1862" s="4">
        <f>MONTH(rozgrywka[[#This Row],[Data_rozgrywki]])</f>
        <v>5</v>
      </c>
      <c r="O1862" s="4">
        <f>YEAR(rozgrywka[[#This Row],[Data_rozgrywki]])</f>
        <v>2021</v>
      </c>
    </row>
    <row r="1863" spans="1:15" x14ac:dyDescent="0.25">
      <c r="A1863">
        <v>1862</v>
      </c>
      <c r="B1863">
        <v>11</v>
      </c>
      <c r="C1863">
        <v>16</v>
      </c>
      <c r="D1863" s="1">
        <v>44341</v>
      </c>
      <c r="E1863">
        <v>92.67</v>
      </c>
      <c r="F1863" t="str">
        <f>VLOOKUP(rozgrywka[[#This Row],[ID_gracza]],gracz[],2,FALSE)</f>
        <v>PolskaGurom</v>
      </c>
      <c r="G1863" s="1">
        <f>VLOOKUP(rozgrywka[[#This Row],[ID_gracza]],gracz[],3,FALSE)</f>
        <v>44258</v>
      </c>
      <c r="H1863" t="str">
        <f>VLOOKUP(rozgrywka[[#This Row],[ID_gracza]],gracz[],4,FALSE)</f>
        <v>Polska</v>
      </c>
      <c r="I1863" t="str">
        <f>VLOOKUP(rozgrywka[[#This Row],[ID_mapy]],mapa[],2,FALSE)</f>
        <v>Umarłe Korporacje</v>
      </c>
      <c r="J1863" t="str">
        <f>VLOOKUP(rozgrywka[[#This Row],[ID_mapy]],mapa[],3,FALSE)</f>
        <v>Wszystko zamarznie</v>
      </c>
      <c r="K1863">
        <f>VLOOKUP(rozgrywka[[#This Row],[ID_mapy]],mapa[],4,FALSE)</f>
        <v>8</v>
      </c>
      <c r="L1863">
        <f>VLOOKUP(rozgrywka[[#This Row],[ID_mapy]],mapa[],5,FALSE)</f>
        <v>240</v>
      </c>
      <c r="M1863">
        <f>VLOOKUP(rozgrywka[[#This Row],[ID_mapy]],mapa[],6,FALSE)</f>
        <v>1800</v>
      </c>
      <c r="N1863" s="4">
        <f>MONTH(rozgrywka[[#This Row],[Data_rozgrywki]])</f>
        <v>5</v>
      </c>
      <c r="O1863" s="4">
        <f>YEAR(rozgrywka[[#This Row],[Data_rozgrywki]])</f>
        <v>2021</v>
      </c>
    </row>
    <row r="1864" spans="1:15" x14ac:dyDescent="0.25">
      <c r="A1864">
        <v>1863</v>
      </c>
      <c r="B1864">
        <v>11</v>
      </c>
      <c r="C1864">
        <v>16</v>
      </c>
      <c r="D1864" s="1">
        <v>44341</v>
      </c>
      <c r="E1864">
        <v>78.77</v>
      </c>
      <c r="F1864" t="str">
        <f>VLOOKUP(rozgrywka[[#This Row],[ID_gracza]],gracz[],2,FALSE)</f>
        <v>PolskaGurom</v>
      </c>
      <c r="G1864" s="1">
        <f>VLOOKUP(rozgrywka[[#This Row],[ID_gracza]],gracz[],3,FALSE)</f>
        <v>44258</v>
      </c>
      <c r="H1864" t="str">
        <f>VLOOKUP(rozgrywka[[#This Row],[ID_gracza]],gracz[],4,FALSE)</f>
        <v>Polska</v>
      </c>
      <c r="I1864" t="str">
        <f>VLOOKUP(rozgrywka[[#This Row],[ID_mapy]],mapa[],2,FALSE)</f>
        <v>Umarłe Korporacje</v>
      </c>
      <c r="J1864" t="str">
        <f>VLOOKUP(rozgrywka[[#This Row],[ID_mapy]],mapa[],3,FALSE)</f>
        <v>Wszystko zamarznie</v>
      </c>
      <c r="K1864">
        <f>VLOOKUP(rozgrywka[[#This Row],[ID_mapy]],mapa[],4,FALSE)</f>
        <v>8</v>
      </c>
      <c r="L1864">
        <f>VLOOKUP(rozgrywka[[#This Row],[ID_mapy]],mapa[],5,FALSE)</f>
        <v>240</v>
      </c>
      <c r="M1864">
        <f>VLOOKUP(rozgrywka[[#This Row],[ID_mapy]],mapa[],6,FALSE)</f>
        <v>1800</v>
      </c>
      <c r="N1864" s="4">
        <f>MONTH(rozgrywka[[#This Row],[Data_rozgrywki]])</f>
        <v>5</v>
      </c>
      <c r="O1864" s="4">
        <f>YEAR(rozgrywka[[#This Row],[Data_rozgrywki]])</f>
        <v>2021</v>
      </c>
    </row>
    <row r="1865" spans="1:15" x14ac:dyDescent="0.25">
      <c r="A1865">
        <v>1864</v>
      </c>
      <c r="B1865">
        <v>11</v>
      </c>
      <c r="C1865">
        <v>17</v>
      </c>
      <c r="D1865" s="1">
        <v>44342</v>
      </c>
      <c r="E1865">
        <v>13.83</v>
      </c>
      <c r="F1865" t="str">
        <f>VLOOKUP(rozgrywka[[#This Row],[ID_gracza]],gracz[],2,FALSE)</f>
        <v>PolskaGurom</v>
      </c>
      <c r="G1865" s="1">
        <f>VLOOKUP(rozgrywka[[#This Row],[ID_gracza]],gracz[],3,FALSE)</f>
        <v>44258</v>
      </c>
      <c r="H1865" t="str">
        <f>VLOOKUP(rozgrywka[[#This Row],[ID_gracza]],gracz[],4,FALSE)</f>
        <v>Polska</v>
      </c>
      <c r="I1865" t="str">
        <f>VLOOKUP(rozgrywka[[#This Row],[ID_mapy]],mapa[],2,FALSE)</f>
        <v>Tofik Lis</v>
      </c>
      <c r="J1865" t="str">
        <f>VLOOKUP(rozgrywka[[#This Row],[ID_mapy]],mapa[],3,FALSE)</f>
        <v>Kość-Trąbek</v>
      </c>
      <c r="K1865">
        <f>VLOOKUP(rozgrywka[[#This Row],[ID_mapy]],mapa[],4,FALSE)</f>
        <v>6</v>
      </c>
      <c r="L1865">
        <f>VLOOKUP(rozgrywka[[#This Row],[ID_mapy]],mapa[],5,FALSE)</f>
        <v>160</v>
      </c>
      <c r="M1865">
        <f>VLOOKUP(rozgrywka[[#This Row],[ID_mapy]],mapa[],6,FALSE)</f>
        <v>1200</v>
      </c>
      <c r="N1865" s="4">
        <f>MONTH(rozgrywka[[#This Row],[Data_rozgrywki]])</f>
        <v>5</v>
      </c>
      <c r="O1865" s="4">
        <f>YEAR(rozgrywka[[#This Row],[Data_rozgrywki]])</f>
        <v>2021</v>
      </c>
    </row>
    <row r="1866" spans="1:15" x14ac:dyDescent="0.25">
      <c r="A1866">
        <v>1865</v>
      </c>
      <c r="B1866">
        <v>2</v>
      </c>
      <c r="C1866">
        <v>11</v>
      </c>
      <c r="D1866" s="1">
        <v>44344</v>
      </c>
      <c r="E1866">
        <v>63.59</v>
      </c>
      <c r="F1866" t="str">
        <f>VLOOKUP(rozgrywka[[#This Row],[ID_gracza]],gracz[],2,FALSE)</f>
        <v>RytmiĹ</v>
      </c>
      <c r="G1866" s="1">
        <f>VLOOKUP(rozgrywka[[#This Row],[ID_gracza]],gracz[],3,FALSE)</f>
        <v>44278</v>
      </c>
      <c r="H1866" t="str">
        <f>VLOOKUP(rozgrywka[[#This Row],[ID_gracza]],gracz[],4,FALSE)</f>
        <v>Polska</v>
      </c>
      <c r="I1866" t="str">
        <f>VLOOKUP(rozgrywka[[#This Row],[ID_mapy]],mapa[],2,FALSE)</f>
        <v>Tofik Lis</v>
      </c>
      <c r="J1866" t="str">
        <f>VLOOKUP(rozgrywka[[#This Row],[ID_mapy]],mapa[],3,FALSE)</f>
        <v>Nadzieje i Marzenia</v>
      </c>
      <c r="K1866">
        <f>VLOOKUP(rozgrywka[[#This Row],[ID_mapy]],mapa[],4,FALSE)</f>
        <v>6</v>
      </c>
      <c r="L1866">
        <f>VLOOKUP(rozgrywka[[#This Row],[ID_mapy]],mapa[],5,FALSE)</f>
        <v>120</v>
      </c>
      <c r="M1866">
        <f>VLOOKUP(rozgrywka[[#This Row],[ID_mapy]],mapa[],6,FALSE)</f>
        <v>1200</v>
      </c>
      <c r="N1866" s="4">
        <f>MONTH(rozgrywka[[#This Row],[Data_rozgrywki]])</f>
        <v>5</v>
      </c>
      <c r="O1866" s="4">
        <f>YEAR(rozgrywka[[#This Row],[Data_rozgrywki]])</f>
        <v>2021</v>
      </c>
    </row>
    <row r="1867" spans="1:15" x14ac:dyDescent="0.25">
      <c r="A1867">
        <v>1866</v>
      </c>
      <c r="B1867">
        <v>11</v>
      </c>
      <c r="C1867">
        <v>17</v>
      </c>
      <c r="D1867" s="1">
        <v>44344</v>
      </c>
      <c r="E1867">
        <v>18.66</v>
      </c>
      <c r="F1867" t="str">
        <f>VLOOKUP(rozgrywka[[#This Row],[ID_gracza]],gracz[],2,FALSE)</f>
        <v>PolskaGurom</v>
      </c>
      <c r="G1867" s="1">
        <f>VLOOKUP(rozgrywka[[#This Row],[ID_gracza]],gracz[],3,FALSE)</f>
        <v>44258</v>
      </c>
      <c r="H1867" t="str">
        <f>VLOOKUP(rozgrywka[[#This Row],[ID_gracza]],gracz[],4,FALSE)</f>
        <v>Polska</v>
      </c>
      <c r="I1867" t="str">
        <f>VLOOKUP(rozgrywka[[#This Row],[ID_mapy]],mapa[],2,FALSE)</f>
        <v>Tofik Lis</v>
      </c>
      <c r="J1867" t="str">
        <f>VLOOKUP(rozgrywka[[#This Row],[ID_mapy]],mapa[],3,FALSE)</f>
        <v>Kość-Trąbek</v>
      </c>
      <c r="K1867">
        <f>VLOOKUP(rozgrywka[[#This Row],[ID_mapy]],mapa[],4,FALSE)</f>
        <v>6</v>
      </c>
      <c r="L1867">
        <f>VLOOKUP(rozgrywka[[#This Row],[ID_mapy]],mapa[],5,FALSE)</f>
        <v>160</v>
      </c>
      <c r="M1867">
        <f>VLOOKUP(rozgrywka[[#This Row],[ID_mapy]],mapa[],6,FALSE)</f>
        <v>1200</v>
      </c>
      <c r="N1867" s="4">
        <f>MONTH(rozgrywka[[#This Row],[Data_rozgrywki]])</f>
        <v>5</v>
      </c>
      <c r="O1867" s="4">
        <f>YEAR(rozgrywka[[#This Row],[Data_rozgrywki]])</f>
        <v>2021</v>
      </c>
    </row>
    <row r="1868" spans="1:15" x14ac:dyDescent="0.25">
      <c r="A1868">
        <v>1867</v>
      </c>
      <c r="B1868">
        <v>11</v>
      </c>
      <c r="C1868">
        <v>17</v>
      </c>
      <c r="D1868" s="1">
        <v>44344</v>
      </c>
      <c r="E1868">
        <v>35.130000000000003</v>
      </c>
      <c r="F1868" t="str">
        <f>VLOOKUP(rozgrywka[[#This Row],[ID_gracza]],gracz[],2,FALSE)</f>
        <v>PolskaGurom</v>
      </c>
      <c r="G1868" s="1">
        <f>VLOOKUP(rozgrywka[[#This Row],[ID_gracza]],gracz[],3,FALSE)</f>
        <v>44258</v>
      </c>
      <c r="H1868" t="str">
        <f>VLOOKUP(rozgrywka[[#This Row],[ID_gracza]],gracz[],4,FALSE)</f>
        <v>Polska</v>
      </c>
      <c r="I1868" t="str">
        <f>VLOOKUP(rozgrywka[[#This Row],[ID_mapy]],mapa[],2,FALSE)</f>
        <v>Tofik Lis</v>
      </c>
      <c r="J1868" t="str">
        <f>VLOOKUP(rozgrywka[[#This Row],[ID_mapy]],mapa[],3,FALSE)</f>
        <v>Kość-Trąbek</v>
      </c>
      <c r="K1868">
        <f>VLOOKUP(rozgrywka[[#This Row],[ID_mapy]],mapa[],4,FALSE)</f>
        <v>6</v>
      </c>
      <c r="L1868">
        <f>VLOOKUP(rozgrywka[[#This Row],[ID_mapy]],mapa[],5,FALSE)</f>
        <v>160</v>
      </c>
      <c r="M1868">
        <f>VLOOKUP(rozgrywka[[#This Row],[ID_mapy]],mapa[],6,FALSE)</f>
        <v>1200</v>
      </c>
      <c r="N1868" s="4">
        <f>MONTH(rozgrywka[[#This Row],[Data_rozgrywki]])</f>
        <v>5</v>
      </c>
      <c r="O1868" s="4">
        <f>YEAR(rozgrywka[[#This Row],[Data_rozgrywki]])</f>
        <v>2021</v>
      </c>
    </row>
    <row r="1869" spans="1:15" x14ac:dyDescent="0.25">
      <c r="A1869">
        <v>1868</v>
      </c>
      <c r="B1869">
        <v>11</v>
      </c>
      <c r="C1869">
        <v>17</v>
      </c>
      <c r="D1869" s="1">
        <v>44344</v>
      </c>
      <c r="E1869">
        <v>33.61</v>
      </c>
      <c r="F1869" t="str">
        <f>VLOOKUP(rozgrywka[[#This Row],[ID_gracza]],gracz[],2,FALSE)</f>
        <v>PolskaGurom</v>
      </c>
      <c r="G1869" s="1">
        <f>VLOOKUP(rozgrywka[[#This Row],[ID_gracza]],gracz[],3,FALSE)</f>
        <v>44258</v>
      </c>
      <c r="H1869" t="str">
        <f>VLOOKUP(rozgrywka[[#This Row],[ID_gracza]],gracz[],4,FALSE)</f>
        <v>Polska</v>
      </c>
      <c r="I1869" t="str">
        <f>VLOOKUP(rozgrywka[[#This Row],[ID_mapy]],mapa[],2,FALSE)</f>
        <v>Tofik Lis</v>
      </c>
      <c r="J1869" t="str">
        <f>VLOOKUP(rozgrywka[[#This Row],[ID_mapy]],mapa[],3,FALSE)</f>
        <v>Kość-Trąbek</v>
      </c>
      <c r="K1869">
        <f>VLOOKUP(rozgrywka[[#This Row],[ID_mapy]],mapa[],4,FALSE)</f>
        <v>6</v>
      </c>
      <c r="L1869">
        <f>VLOOKUP(rozgrywka[[#This Row],[ID_mapy]],mapa[],5,FALSE)</f>
        <v>160</v>
      </c>
      <c r="M1869">
        <f>VLOOKUP(rozgrywka[[#This Row],[ID_mapy]],mapa[],6,FALSE)</f>
        <v>1200</v>
      </c>
      <c r="N1869" s="4">
        <f>MONTH(rozgrywka[[#This Row],[Data_rozgrywki]])</f>
        <v>5</v>
      </c>
      <c r="O1869" s="4">
        <f>YEAR(rozgrywka[[#This Row],[Data_rozgrywki]])</f>
        <v>2021</v>
      </c>
    </row>
    <row r="1870" spans="1:15" x14ac:dyDescent="0.25">
      <c r="A1870">
        <v>1869</v>
      </c>
      <c r="B1870">
        <v>11</v>
      </c>
      <c r="C1870">
        <v>17</v>
      </c>
      <c r="D1870" s="1">
        <v>44344</v>
      </c>
      <c r="E1870">
        <v>42.21</v>
      </c>
      <c r="F1870" t="str">
        <f>VLOOKUP(rozgrywka[[#This Row],[ID_gracza]],gracz[],2,FALSE)</f>
        <v>PolskaGurom</v>
      </c>
      <c r="G1870" s="1">
        <f>VLOOKUP(rozgrywka[[#This Row],[ID_gracza]],gracz[],3,FALSE)</f>
        <v>44258</v>
      </c>
      <c r="H1870" t="str">
        <f>VLOOKUP(rozgrywka[[#This Row],[ID_gracza]],gracz[],4,FALSE)</f>
        <v>Polska</v>
      </c>
      <c r="I1870" t="str">
        <f>VLOOKUP(rozgrywka[[#This Row],[ID_mapy]],mapa[],2,FALSE)</f>
        <v>Tofik Lis</v>
      </c>
      <c r="J1870" t="str">
        <f>VLOOKUP(rozgrywka[[#This Row],[ID_mapy]],mapa[],3,FALSE)</f>
        <v>Kość-Trąbek</v>
      </c>
      <c r="K1870">
        <f>VLOOKUP(rozgrywka[[#This Row],[ID_mapy]],mapa[],4,FALSE)</f>
        <v>6</v>
      </c>
      <c r="L1870">
        <f>VLOOKUP(rozgrywka[[#This Row],[ID_mapy]],mapa[],5,FALSE)</f>
        <v>160</v>
      </c>
      <c r="M1870">
        <f>VLOOKUP(rozgrywka[[#This Row],[ID_mapy]],mapa[],6,FALSE)</f>
        <v>1200</v>
      </c>
      <c r="N1870" s="4">
        <f>MONTH(rozgrywka[[#This Row],[Data_rozgrywki]])</f>
        <v>5</v>
      </c>
      <c r="O1870" s="4">
        <f>YEAR(rozgrywka[[#This Row],[Data_rozgrywki]])</f>
        <v>2021</v>
      </c>
    </row>
    <row r="1871" spans="1:15" x14ac:dyDescent="0.25">
      <c r="A1871">
        <v>1870</v>
      </c>
      <c r="B1871">
        <v>2</v>
      </c>
      <c r="C1871">
        <v>11</v>
      </c>
      <c r="D1871" s="1">
        <v>44345</v>
      </c>
      <c r="E1871">
        <v>72.45</v>
      </c>
      <c r="F1871" t="str">
        <f>VLOOKUP(rozgrywka[[#This Row],[ID_gracza]],gracz[],2,FALSE)</f>
        <v>RytmiĹ</v>
      </c>
      <c r="G1871" s="1">
        <f>VLOOKUP(rozgrywka[[#This Row],[ID_gracza]],gracz[],3,FALSE)</f>
        <v>44278</v>
      </c>
      <c r="H1871" t="str">
        <f>VLOOKUP(rozgrywka[[#This Row],[ID_gracza]],gracz[],4,FALSE)</f>
        <v>Polska</v>
      </c>
      <c r="I1871" t="str">
        <f>VLOOKUP(rozgrywka[[#This Row],[ID_mapy]],mapa[],2,FALSE)</f>
        <v>Tofik Lis</v>
      </c>
      <c r="J1871" t="str">
        <f>VLOOKUP(rozgrywka[[#This Row],[ID_mapy]],mapa[],3,FALSE)</f>
        <v>Nadzieje i Marzenia</v>
      </c>
      <c r="K1871">
        <f>VLOOKUP(rozgrywka[[#This Row],[ID_mapy]],mapa[],4,FALSE)</f>
        <v>6</v>
      </c>
      <c r="L1871">
        <f>VLOOKUP(rozgrywka[[#This Row],[ID_mapy]],mapa[],5,FALSE)</f>
        <v>120</v>
      </c>
      <c r="M1871">
        <f>VLOOKUP(rozgrywka[[#This Row],[ID_mapy]],mapa[],6,FALSE)</f>
        <v>1200</v>
      </c>
      <c r="N1871" s="4">
        <f>MONTH(rozgrywka[[#This Row],[Data_rozgrywki]])</f>
        <v>5</v>
      </c>
      <c r="O1871" s="4">
        <f>YEAR(rozgrywka[[#This Row],[Data_rozgrywki]])</f>
        <v>2021</v>
      </c>
    </row>
    <row r="1872" spans="1:15" x14ac:dyDescent="0.25">
      <c r="A1872">
        <v>1871</v>
      </c>
      <c r="B1872">
        <v>2</v>
      </c>
      <c r="C1872">
        <v>12</v>
      </c>
      <c r="D1872" s="1">
        <v>44345</v>
      </c>
      <c r="E1872">
        <v>19.850000000000001</v>
      </c>
      <c r="F1872" t="str">
        <f>VLOOKUP(rozgrywka[[#This Row],[ID_gracza]],gracz[],2,FALSE)</f>
        <v>RytmiĹ</v>
      </c>
      <c r="G1872" s="1">
        <f>VLOOKUP(rozgrywka[[#This Row],[ID_gracza]],gracz[],3,FALSE)</f>
        <v>44278</v>
      </c>
      <c r="H1872" t="str">
        <f>VLOOKUP(rozgrywka[[#This Row],[ID_gracza]],gracz[],4,FALSE)</f>
        <v>Polska</v>
      </c>
      <c r="I1872" t="str">
        <f>VLOOKUP(rozgrywka[[#This Row],[ID_mapy]],mapa[],2,FALSE)</f>
        <v>Goryle</v>
      </c>
      <c r="J1872" t="str">
        <f>VLOOKUP(rozgrywka[[#This Row],[ID_mapy]],mapa[],3,FALSE)</f>
        <v>Czuj się dobrze S.A.</v>
      </c>
      <c r="K1872">
        <f>VLOOKUP(rozgrywka[[#This Row],[ID_mapy]],mapa[],4,FALSE)</f>
        <v>5</v>
      </c>
      <c r="L1872">
        <f>VLOOKUP(rozgrywka[[#This Row],[ID_mapy]],mapa[],5,FALSE)</f>
        <v>139</v>
      </c>
      <c r="M1872">
        <f>VLOOKUP(rozgrywka[[#This Row],[ID_mapy]],mapa[],6,FALSE)</f>
        <v>1000</v>
      </c>
      <c r="N1872" s="4">
        <f>MONTH(rozgrywka[[#This Row],[Data_rozgrywki]])</f>
        <v>5</v>
      </c>
      <c r="O1872" s="4">
        <f>YEAR(rozgrywka[[#This Row],[Data_rozgrywki]])</f>
        <v>2021</v>
      </c>
    </row>
    <row r="1873" spans="1:15" x14ac:dyDescent="0.25">
      <c r="A1873">
        <v>1872</v>
      </c>
      <c r="B1873">
        <v>2</v>
      </c>
      <c r="C1873">
        <v>12</v>
      </c>
      <c r="D1873" s="1">
        <v>44345</v>
      </c>
      <c r="E1873">
        <v>16.77</v>
      </c>
      <c r="F1873" t="str">
        <f>VLOOKUP(rozgrywka[[#This Row],[ID_gracza]],gracz[],2,FALSE)</f>
        <v>RytmiĹ</v>
      </c>
      <c r="G1873" s="1">
        <f>VLOOKUP(rozgrywka[[#This Row],[ID_gracza]],gracz[],3,FALSE)</f>
        <v>44278</v>
      </c>
      <c r="H1873" t="str">
        <f>VLOOKUP(rozgrywka[[#This Row],[ID_gracza]],gracz[],4,FALSE)</f>
        <v>Polska</v>
      </c>
      <c r="I1873" t="str">
        <f>VLOOKUP(rozgrywka[[#This Row],[ID_mapy]],mapa[],2,FALSE)</f>
        <v>Goryle</v>
      </c>
      <c r="J1873" t="str">
        <f>VLOOKUP(rozgrywka[[#This Row],[ID_mapy]],mapa[],3,FALSE)</f>
        <v>Czuj się dobrze S.A.</v>
      </c>
      <c r="K1873">
        <f>VLOOKUP(rozgrywka[[#This Row],[ID_mapy]],mapa[],4,FALSE)</f>
        <v>5</v>
      </c>
      <c r="L1873">
        <f>VLOOKUP(rozgrywka[[#This Row],[ID_mapy]],mapa[],5,FALSE)</f>
        <v>139</v>
      </c>
      <c r="M1873">
        <f>VLOOKUP(rozgrywka[[#This Row],[ID_mapy]],mapa[],6,FALSE)</f>
        <v>1000</v>
      </c>
      <c r="N1873" s="4">
        <f>MONTH(rozgrywka[[#This Row],[Data_rozgrywki]])</f>
        <v>5</v>
      </c>
      <c r="O1873" s="4">
        <f>YEAR(rozgrywka[[#This Row],[Data_rozgrywki]])</f>
        <v>2021</v>
      </c>
    </row>
    <row r="1874" spans="1:15" x14ac:dyDescent="0.25">
      <c r="A1874">
        <v>1873</v>
      </c>
      <c r="B1874">
        <v>2</v>
      </c>
      <c r="C1874">
        <v>12</v>
      </c>
      <c r="D1874" s="1">
        <v>44345</v>
      </c>
      <c r="E1874">
        <v>28.13</v>
      </c>
      <c r="F1874" t="str">
        <f>VLOOKUP(rozgrywka[[#This Row],[ID_gracza]],gracz[],2,FALSE)</f>
        <v>RytmiĹ</v>
      </c>
      <c r="G1874" s="1">
        <f>VLOOKUP(rozgrywka[[#This Row],[ID_gracza]],gracz[],3,FALSE)</f>
        <v>44278</v>
      </c>
      <c r="H1874" t="str">
        <f>VLOOKUP(rozgrywka[[#This Row],[ID_gracza]],gracz[],4,FALSE)</f>
        <v>Polska</v>
      </c>
      <c r="I1874" t="str">
        <f>VLOOKUP(rozgrywka[[#This Row],[ID_mapy]],mapa[],2,FALSE)</f>
        <v>Goryle</v>
      </c>
      <c r="J1874" t="str">
        <f>VLOOKUP(rozgrywka[[#This Row],[ID_mapy]],mapa[],3,FALSE)</f>
        <v>Czuj się dobrze S.A.</v>
      </c>
      <c r="K1874">
        <f>VLOOKUP(rozgrywka[[#This Row],[ID_mapy]],mapa[],4,FALSE)</f>
        <v>5</v>
      </c>
      <c r="L1874">
        <f>VLOOKUP(rozgrywka[[#This Row],[ID_mapy]],mapa[],5,FALSE)</f>
        <v>139</v>
      </c>
      <c r="M1874">
        <f>VLOOKUP(rozgrywka[[#This Row],[ID_mapy]],mapa[],6,FALSE)</f>
        <v>1000</v>
      </c>
      <c r="N1874" s="4">
        <f>MONTH(rozgrywka[[#This Row],[Data_rozgrywki]])</f>
        <v>5</v>
      </c>
      <c r="O1874" s="4">
        <f>YEAR(rozgrywka[[#This Row],[Data_rozgrywki]])</f>
        <v>2021</v>
      </c>
    </row>
    <row r="1875" spans="1:15" x14ac:dyDescent="0.25">
      <c r="A1875">
        <v>1874</v>
      </c>
      <c r="B1875">
        <v>2</v>
      </c>
      <c r="C1875">
        <v>12</v>
      </c>
      <c r="D1875" s="1">
        <v>44345</v>
      </c>
      <c r="E1875">
        <v>34.65</v>
      </c>
      <c r="F1875" t="str">
        <f>VLOOKUP(rozgrywka[[#This Row],[ID_gracza]],gracz[],2,FALSE)</f>
        <v>RytmiĹ</v>
      </c>
      <c r="G1875" s="1">
        <f>VLOOKUP(rozgrywka[[#This Row],[ID_gracza]],gracz[],3,FALSE)</f>
        <v>44278</v>
      </c>
      <c r="H1875" t="str">
        <f>VLOOKUP(rozgrywka[[#This Row],[ID_gracza]],gracz[],4,FALSE)</f>
        <v>Polska</v>
      </c>
      <c r="I1875" t="str">
        <f>VLOOKUP(rozgrywka[[#This Row],[ID_mapy]],mapa[],2,FALSE)</f>
        <v>Goryle</v>
      </c>
      <c r="J1875" t="str">
        <f>VLOOKUP(rozgrywka[[#This Row],[ID_mapy]],mapa[],3,FALSE)</f>
        <v>Czuj się dobrze S.A.</v>
      </c>
      <c r="K1875">
        <f>VLOOKUP(rozgrywka[[#This Row],[ID_mapy]],mapa[],4,FALSE)</f>
        <v>5</v>
      </c>
      <c r="L1875">
        <f>VLOOKUP(rozgrywka[[#This Row],[ID_mapy]],mapa[],5,FALSE)</f>
        <v>139</v>
      </c>
      <c r="M1875">
        <f>VLOOKUP(rozgrywka[[#This Row],[ID_mapy]],mapa[],6,FALSE)</f>
        <v>1000</v>
      </c>
      <c r="N1875" s="4">
        <f>MONTH(rozgrywka[[#This Row],[Data_rozgrywki]])</f>
        <v>5</v>
      </c>
      <c r="O1875" s="4">
        <f>YEAR(rozgrywka[[#This Row],[Data_rozgrywki]])</f>
        <v>2021</v>
      </c>
    </row>
    <row r="1876" spans="1:15" x14ac:dyDescent="0.25">
      <c r="A1876">
        <v>1875</v>
      </c>
      <c r="B1876">
        <v>2</v>
      </c>
      <c r="C1876">
        <v>12</v>
      </c>
      <c r="D1876" s="1">
        <v>44346</v>
      </c>
      <c r="E1876">
        <v>41.86</v>
      </c>
      <c r="F1876" t="str">
        <f>VLOOKUP(rozgrywka[[#This Row],[ID_gracza]],gracz[],2,FALSE)</f>
        <v>RytmiĹ</v>
      </c>
      <c r="G1876" s="1">
        <f>VLOOKUP(rozgrywka[[#This Row],[ID_gracza]],gracz[],3,FALSE)</f>
        <v>44278</v>
      </c>
      <c r="H1876" t="str">
        <f>VLOOKUP(rozgrywka[[#This Row],[ID_gracza]],gracz[],4,FALSE)</f>
        <v>Polska</v>
      </c>
      <c r="I1876" t="str">
        <f>VLOOKUP(rozgrywka[[#This Row],[ID_mapy]],mapa[],2,FALSE)</f>
        <v>Goryle</v>
      </c>
      <c r="J1876" t="str">
        <f>VLOOKUP(rozgrywka[[#This Row],[ID_mapy]],mapa[],3,FALSE)</f>
        <v>Czuj się dobrze S.A.</v>
      </c>
      <c r="K1876">
        <f>VLOOKUP(rozgrywka[[#This Row],[ID_mapy]],mapa[],4,FALSE)</f>
        <v>5</v>
      </c>
      <c r="L1876">
        <f>VLOOKUP(rozgrywka[[#This Row],[ID_mapy]],mapa[],5,FALSE)</f>
        <v>139</v>
      </c>
      <c r="M1876">
        <f>VLOOKUP(rozgrywka[[#This Row],[ID_mapy]],mapa[],6,FALSE)</f>
        <v>1000</v>
      </c>
      <c r="N1876" s="4">
        <f>MONTH(rozgrywka[[#This Row],[Data_rozgrywki]])</f>
        <v>5</v>
      </c>
      <c r="O1876" s="4">
        <f>YEAR(rozgrywka[[#This Row],[Data_rozgrywki]])</f>
        <v>2021</v>
      </c>
    </row>
    <row r="1877" spans="1:15" x14ac:dyDescent="0.25">
      <c r="A1877">
        <v>1876</v>
      </c>
      <c r="B1877">
        <v>2</v>
      </c>
      <c r="C1877">
        <v>12</v>
      </c>
      <c r="D1877" s="1">
        <v>44346</v>
      </c>
      <c r="E1877">
        <v>37.61</v>
      </c>
      <c r="F1877" t="str">
        <f>VLOOKUP(rozgrywka[[#This Row],[ID_gracza]],gracz[],2,FALSE)</f>
        <v>RytmiĹ</v>
      </c>
      <c r="G1877" s="1">
        <f>VLOOKUP(rozgrywka[[#This Row],[ID_gracza]],gracz[],3,FALSE)</f>
        <v>44278</v>
      </c>
      <c r="H1877" t="str">
        <f>VLOOKUP(rozgrywka[[#This Row],[ID_gracza]],gracz[],4,FALSE)</f>
        <v>Polska</v>
      </c>
      <c r="I1877" t="str">
        <f>VLOOKUP(rozgrywka[[#This Row],[ID_mapy]],mapa[],2,FALSE)</f>
        <v>Goryle</v>
      </c>
      <c r="J1877" t="str">
        <f>VLOOKUP(rozgrywka[[#This Row],[ID_mapy]],mapa[],3,FALSE)</f>
        <v>Czuj się dobrze S.A.</v>
      </c>
      <c r="K1877">
        <f>VLOOKUP(rozgrywka[[#This Row],[ID_mapy]],mapa[],4,FALSE)</f>
        <v>5</v>
      </c>
      <c r="L1877">
        <f>VLOOKUP(rozgrywka[[#This Row],[ID_mapy]],mapa[],5,FALSE)</f>
        <v>139</v>
      </c>
      <c r="M1877">
        <f>VLOOKUP(rozgrywka[[#This Row],[ID_mapy]],mapa[],6,FALSE)</f>
        <v>1000</v>
      </c>
      <c r="N1877" s="4">
        <f>MONTH(rozgrywka[[#This Row],[Data_rozgrywki]])</f>
        <v>5</v>
      </c>
      <c r="O1877" s="4">
        <f>YEAR(rozgrywka[[#This Row],[Data_rozgrywki]])</f>
        <v>2021</v>
      </c>
    </row>
    <row r="1878" spans="1:15" x14ac:dyDescent="0.25">
      <c r="A1878">
        <v>1877</v>
      </c>
      <c r="B1878">
        <v>11</v>
      </c>
      <c r="C1878">
        <v>17</v>
      </c>
      <c r="D1878" s="1">
        <v>44347</v>
      </c>
      <c r="E1878">
        <v>63.01</v>
      </c>
      <c r="F1878" t="str">
        <f>VLOOKUP(rozgrywka[[#This Row],[ID_gracza]],gracz[],2,FALSE)</f>
        <v>PolskaGurom</v>
      </c>
      <c r="G1878" s="1">
        <f>VLOOKUP(rozgrywka[[#This Row],[ID_gracza]],gracz[],3,FALSE)</f>
        <v>44258</v>
      </c>
      <c r="H1878" t="str">
        <f>VLOOKUP(rozgrywka[[#This Row],[ID_gracza]],gracz[],4,FALSE)</f>
        <v>Polska</v>
      </c>
      <c r="I1878" t="str">
        <f>VLOOKUP(rozgrywka[[#This Row],[ID_mapy]],mapa[],2,FALSE)</f>
        <v>Tofik Lis</v>
      </c>
      <c r="J1878" t="str">
        <f>VLOOKUP(rozgrywka[[#This Row],[ID_mapy]],mapa[],3,FALSE)</f>
        <v>Kość-Trąbek</v>
      </c>
      <c r="K1878">
        <f>VLOOKUP(rozgrywka[[#This Row],[ID_mapy]],mapa[],4,FALSE)</f>
        <v>6</v>
      </c>
      <c r="L1878">
        <f>VLOOKUP(rozgrywka[[#This Row],[ID_mapy]],mapa[],5,FALSE)</f>
        <v>160</v>
      </c>
      <c r="M1878">
        <f>VLOOKUP(rozgrywka[[#This Row],[ID_mapy]],mapa[],6,FALSE)</f>
        <v>1200</v>
      </c>
      <c r="N1878" s="4">
        <f>MONTH(rozgrywka[[#This Row],[Data_rozgrywki]])</f>
        <v>5</v>
      </c>
      <c r="O1878" s="4">
        <f>YEAR(rozgrywka[[#This Row],[Data_rozgrywki]])</f>
        <v>2021</v>
      </c>
    </row>
    <row r="1879" spans="1:15" x14ac:dyDescent="0.25">
      <c r="A1879">
        <v>1878</v>
      </c>
      <c r="B1879">
        <v>11</v>
      </c>
      <c r="C1879">
        <v>17</v>
      </c>
      <c r="D1879" s="1">
        <v>44347</v>
      </c>
      <c r="E1879">
        <v>67.89</v>
      </c>
      <c r="F1879" t="str">
        <f>VLOOKUP(rozgrywka[[#This Row],[ID_gracza]],gracz[],2,FALSE)</f>
        <v>PolskaGurom</v>
      </c>
      <c r="G1879" s="1">
        <f>VLOOKUP(rozgrywka[[#This Row],[ID_gracza]],gracz[],3,FALSE)</f>
        <v>44258</v>
      </c>
      <c r="H1879" t="str">
        <f>VLOOKUP(rozgrywka[[#This Row],[ID_gracza]],gracz[],4,FALSE)</f>
        <v>Polska</v>
      </c>
      <c r="I1879" t="str">
        <f>VLOOKUP(rozgrywka[[#This Row],[ID_mapy]],mapa[],2,FALSE)</f>
        <v>Tofik Lis</v>
      </c>
      <c r="J1879" t="str">
        <f>VLOOKUP(rozgrywka[[#This Row],[ID_mapy]],mapa[],3,FALSE)</f>
        <v>Kość-Trąbek</v>
      </c>
      <c r="K1879">
        <f>VLOOKUP(rozgrywka[[#This Row],[ID_mapy]],mapa[],4,FALSE)</f>
        <v>6</v>
      </c>
      <c r="L1879">
        <f>VLOOKUP(rozgrywka[[#This Row],[ID_mapy]],mapa[],5,FALSE)</f>
        <v>160</v>
      </c>
      <c r="M1879">
        <f>VLOOKUP(rozgrywka[[#This Row],[ID_mapy]],mapa[],6,FALSE)</f>
        <v>1200</v>
      </c>
      <c r="N1879" s="4">
        <f>MONTH(rozgrywka[[#This Row],[Data_rozgrywki]])</f>
        <v>5</v>
      </c>
      <c r="O1879" s="4">
        <f>YEAR(rozgrywka[[#This Row],[Data_rozgrywki]])</f>
        <v>2021</v>
      </c>
    </row>
    <row r="1880" spans="1:15" x14ac:dyDescent="0.25">
      <c r="A1880">
        <v>1879</v>
      </c>
      <c r="B1880">
        <v>11</v>
      </c>
      <c r="C1880">
        <v>17</v>
      </c>
      <c r="D1880" s="1">
        <v>44347</v>
      </c>
      <c r="E1880">
        <v>82.92</v>
      </c>
      <c r="F1880" t="str">
        <f>VLOOKUP(rozgrywka[[#This Row],[ID_gracza]],gracz[],2,FALSE)</f>
        <v>PolskaGurom</v>
      </c>
      <c r="G1880" s="1">
        <f>VLOOKUP(rozgrywka[[#This Row],[ID_gracza]],gracz[],3,FALSE)</f>
        <v>44258</v>
      </c>
      <c r="H1880" t="str">
        <f>VLOOKUP(rozgrywka[[#This Row],[ID_gracza]],gracz[],4,FALSE)</f>
        <v>Polska</v>
      </c>
      <c r="I1880" t="str">
        <f>VLOOKUP(rozgrywka[[#This Row],[ID_mapy]],mapa[],2,FALSE)</f>
        <v>Tofik Lis</v>
      </c>
      <c r="J1880" t="str">
        <f>VLOOKUP(rozgrywka[[#This Row],[ID_mapy]],mapa[],3,FALSE)</f>
        <v>Kość-Trąbek</v>
      </c>
      <c r="K1880">
        <f>VLOOKUP(rozgrywka[[#This Row],[ID_mapy]],mapa[],4,FALSE)</f>
        <v>6</v>
      </c>
      <c r="L1880">
        <f>VLOOKUP(rozgrywka[[#This Row],[ID_mapy]],mapa[],5,FALSE)</f>
        <v>160</v>
      </c>
      <c r="M1880">
        <f>VLOOKUP(rozgrywka[[#This Row],[ID_mapy]],mapa[],6,FALSE)</f>
        <v>1200</v>
      </c>
      <c r="N1880" s="4">
        <f>MONTH(rozgrywka[[#This Row],[Data_rozgrywki]])</f>
        <v>5</v>
      </c>
      <c r="O1880" s="4">
        <f>YEAR(rozgrywka[[#This Row],[Data_rozgrywki]])</f>
        <v>2021</v>
      </c>
    </row>
    <row r="1881" spans="1:15" x14ac:dyDescent="0.25">
      <c r="A1881">
        <v>1880</v>
      </c>
      <c r="B1881">
        <v>11</v>
      </c>
      <c r="C1881">
        <v>17</v>
      </c>
      <c r="D1881" s="1">
        <v>44347</v>
      </c>
      <c r="E1881">
        <v>74.61</v>
      </c>
      <c r="F1881" t="str">
        <f>VLOOKUP(rozgrywka[[#This Row],[ID_gracza]],gracz[],2,FALSE)</f>
        <v>PolskaGurom</v>
      </c>
      <c r="G1881" s="1">
        <f>VLOOKUP(rozgrywka[[#This Row],[ID_gracza]],gracz[],3,FALSE)</f>
        <v>44258</v>
      </c>
      <c r="H1881" t="str">
        <f>VLOOKUP(rozgrywka[[#This Row],[ID_gracza]],gracz[],4,FALSE)</f>
        <v>Polska</v>
      </c>
      <c r="I1881" t="str">
        <f>VLOOKUP(rozgrywka[[#This Row],[ID_mapy]],mapa[],2,FALSE)</f>
        <v>Tofik Lis</v>
      </c>
      <c r="J1881" t="str">
        <f>VLOOKUP(rozgrywka[[#This Row],[ID_mapy]],mapa[],3,FALSE)</f>
        <v>Kość-Trąbek</v>
      </c>
      <c r="K1881">
        <f>VLOOKUP(rozgrywka[[#This Row],[ID_mapy]],mapa[],4,FALSE)</f>
        <v>6</v>
      </c>
      <c r="L1881">
        <f>VLOOKUP(rozgrywka[[#This Row],[ID_mapy]],mapa[],5,FALSE)</f>
        <v>160</v>
      </c>
      <c r="M1881">
        <f>VLOOKUP(rozgrywka[[#This Row],[ID_mapy]],mapa[],6,FALSE)</f>
        <v>1200</v>
      </c>
      <c r="N1881" s="4">
        <f>MONTH(rozgrywka[[#This Row],[Data_rozgrywki]])</f>
        <v>5</v>
      </c>
      <c r="O1881" s="4">
        <f>YEAR(rozgrywka[[#This Row],[Data_rozgrywki]])</f>
        <v>2021</v>
      </c>
    </row>
    <row r="1882" spans="1:15" x14ac:dyDescent="0.25">
      <c r="A1882">
        <v>1881</v>
      </c>
      <c r="B1882">
        <v>11</v>
      </c>
      <c r="C1882">
        <v>17</v>
      </c>
      <c r="D1882" s="1">
        <v>44347</v>
      </c>
      <c r="E1882">
        <v>95.98</v>
      </c>
      <c r="F1882" t="str">
        <f>VLOOKUP(rozgrywka[[#This Row],[ID_gracza]],gracz[],2,FALSE)</f>
        <v>PolskaGurom</v>
      </c>
      <c r="G1882" s="1">
        <f>VLOOKUP(rozgrywka[[#This Row],[ID_gracza]],gracz[],3,FALSE)</f>
        <v>44258</v>
      </c>
      <c r="H1882" t="str">
        <f>VLOOKUP(rozgrywka[[#This Row],[ID_gracza]],gracz[],4,FALSE)</f>
        <v>Polska</v>
      </c>
      <c r="I1882" t="str">
        <f>VLOOKUP(rozgrywka[[#This Row],[ID_mapy]],mapa[],2,FALSE)</f>
        <v>Tofik Lis</v>
      </c>
      <c r="J1882" t="str">
        <f>VLOOKUP(rozgrywka[[#This Row],[ID_mapy]],mapa[],3,FALSE)</f>
        <v>Kość-Trąbek</v>
      </c>
      <c r="K1882">
        <f>VLOOKUP(rozgrywka[[#This Row],[ID_mapy]],mapa[],4,FALSE)</f>
        <v>6</v>
      </c>
      <c r="L1882">
        <f>VLOOKUP(rozgrywka[[#This Row],[ID_mapy]],mapa[],5,FALSE)</f>
        <v>160</v>
      </c>
      <c r="M1882">
        <f>VLOOKUP(rozgrywka[[#This Row],[ID_mapy]],mapa[],6,FALSE)</f>
        <v>1200</v>
      </c>
      <c r="N1882" s="4">
        <f>MONTH(rozgrywka[[#This Row],[Data_rozgrywki]])</f>
        <v>5</v>
      </c>
      <c r="O1882" s="4">
        <f>YEAR(rozgrywka[[#This Row],[Data_rozgrywki]])</f>
        <v>2021</v>
      </c>
    </row>
    <row r="1883" spans="1:15" x14ac:dyDescent="0.25">
      <c r="A1883">
        <v>1882</v>
      </c>
      <c r="B1883">
        <v>11</v>
      </c>
      <c r="C1883">
        <v>18</v>
      </c>
      <c r="D1883" s="1">
        <v>44347</v>
      </c>
      <c r="E1883">
        <v>15.37</v>
      </c>
      <c r="F1883" t="str">
        <f>VLOOKUP(rozgrywka[[#This Row],[ID_gracza]],gracz[],2,FALSE)</f>
        <v>PolskaGurom</v>
      </c>
      <c r="G1883" s="1">
        <f>VLOOKUP(rozgrywka[[#This Row],[ID_gracza]],gracz[],3,FALSE)</f>
        <v>44258</v>
      </c>
      <c r="H1883" t="str">
        <f>VLOOKUP(rozgrywka[[#This Row],[ID_gracza]],gracz[],4,FALSE)</f>
        <v>Polska</v>
      </c>
      <c r="I1883" t="str">
        <f>VLOOKUP(rozgrywka[[#This Row],[ID_mapy]],mapa[],2,FALSE)</f>
        <v>Aviciuś</v>
      </c>
      <c r="J1883" t="str">
        <f>VLOOKUP(rozgrywka[[#This Row],[ID_mapy]],mapa[],3,FALSE)</f>
        <v>Obudź Mnie Proszę</v>
      </c>
      <c r="K1883">
        <f>VLOOKUP(rozgrywka[[#This Row],[ID_mapy]],mapa[],4,FALSE)</f>
        <v>5</v>
      </c>
      <c r="L1883">
        <f>VLOOKUP(rozgrywka[[#This Row],[ID_mapy]],mapa[],5,FALSE)</f>
        <v>124</v>
      </c>
      <c r="M1883">
        <f>VLOOKUP(rozgrywka[[#This Row],[ID_mapy]],mapa[],6,FALSE)</f>
        <v>1000</v>
      </c>
      <c r="N1883" s="4">
        <f>MONTH(rozgrywka[[#This Row],[Data_rozgrywki]])</f>
        <v>5</v>
      </c>
      <c r="O1883" s="4">
        <f>YEAR(rozgrywka[[#This Row],[Data_rozgrywki]])</f>
        <v>2021</v>
      </c>
    </row>
    <row r="1884" spans="1:15" x14ac:dyDescent="0.25">
      <c r="A1884">
        <v>1883</v>
      </c>
      <c r="B1884">
        <v>11</v>
      </c>
      <c r="C1884">
        <v>18</v>
      </c>
      <c r="D1884" s="1">
        <v>44347</v>
      </c>
      <c r="E1884">
        <v>22.78</v>
      </c>
      <c r="F1884" t="str">
        <f>VLOOKUP(rozgrywka[[#This Row],[ID_gracza]],gracz[],2,FALSE)</f>
        <v>PolskaGurom</v>
      </c>
      <c r="G1884" s="1">
        <f>VLOOKUP(rozgrywka[[#This Row],[ID_gracza]],gracz[],3,FALSE)</f>
        <v>44258</v>
      </c>
      <c r="H1884" t="str">
        <f>VLOOKUP(rozgrywka[[#This Row],[ID_gracza]],gracz[],4,FALSE)</f>
        <v>Polska</v>
      </c>
      <c r="I1884" t="str">
        <f>VLOOKUP(rozgrywka[[#This Row],[ID_mapy]],mapa[],2,FALSE)</f>
        <v>Aviciuś</v>
      </c>
      <c r="J1884" t="str">
        <f>VLOOKUP(rozgrywka[[#This Row],[ID_mapy]],mapa[],3,FALSE)</f>
        <v>Obudź Mnie Proszę</v>
      </c>
      <c r="K1884">
        <f>VLOOKUP(rozgrywka[[#This Row],[ID_mapy]],mapa[],4,FALSE)</f>
        <v>5</v>
      </c>
      <c r="L1884">
        <f>VLOOKUP(rozgrywka[[#This Row],[ID_mapy]],mapa[],5,FALSE)</f>
        <v>124</v>
      </c>
      <c r="M1884">
        <f>VLOOKUP(rozgrywka[[#This Row],[ID_mapy]],mapa[],6,FALSE)</f>
        <v>1000</v>
      </c>
      <c r="N1884" s="4">
        <f>MONTH(rozgrywka[[#This Row],[Data_rozgrywki]])</f>
        <v>5</v>
      </c>
      <c r="O1884" s="4">
        <f>YEAR(rozgrywka[[#This Row],[Data_rozgrywki]])</f>
        <v>2021</v>
      </c>
    </row>
    <row r="1885" spans="1:15" x14ac:dyDescent="0.25">
      <c r="A1885">
        <v>1884</v>
      </c>
      <c r="B1885">
        <v>2</v>
      </c>
      <c r="C1885">
        <v>12</v>
      </c>
      <c r="D1885" s="1">
        <v>44348</v>
      </c>
      <c r="E1885">
        <v>66.959999999999994</v>
      </c>
      <c r="F1885" t="str">
        <f>VLOOKUP(rozgrywka[[#This Row],[ID_gracza]],gracz[],2,FALSE)</f>
        <v>RytmiĹ</v>
      </c>
      <c r="G1885" s="1">
        <f>VLOOKUP(rozgrywka[[#This Row],[ID_gracza]],gracz[],3,FALSE)</f>
        <v>44278</v>
      </c>
      <c r="H1885" t="str">
        <f>VLOOKUP(rozgrywka[[#This Row],[ID_gracza]],gracz[],4,FALSE)</f>
        <v>Polska</v>
      </c>
      <c r="I1885" t="str">
        <f>VLOOKUP(rozgrywka[[#This Row],[ID_mapy]],mapa[],2,FALSE)</f>
        <v>Goryle</v>
      </c>
      <c r="J1885" t="str">
        <f>VLOOKUP(rozgrywka[[#This Row],[ID_mapy]],mapa[],3,FALSE)</f>
        <v>Czuj się dobrze S.A.</v>
      </c>
      <c r="K1885">
        <f>VLOOKUP(rozgrywka[[#This Row],[ID_mapy]],mapa[],4,FALSE)</f>
        <v>5</v>
      </c>
      <c r="L1885">
        <f>VLOOKUP(rozgrywka[[#This Row],[ID_mapy]],mapa[],5,FALSE)</f>
        <v>139</v>
      </c>
      <c r="M1885">
        <f>VLOOKUP(rozgrywka[[#This Row],[ID_mapy]],mapa[],6,FALSE)</f>
        <v>1000</v>
      </c>
      <c r="N1885" s="4">
        <f>MONTH(rozgrywka[[#This Row],[Data_rozgrywki]])</f>
        <v>6</v>
      </c>
      <c r="O1885" s="4">
        <f>YEAR(rozgrywka[[#This Row],[Data_rozgrywki]])</f>
        <v>2021</v>
      </c>
    </row>
    <row r="1886" spans="1:15" x14ac:dyDescent="0.25">
      <c r="A1886">
        <v>1885</v>
      </c>
      <c r="B1886">
        <v>2</v>
      </c>
      <c r="C1886">
        <v>12</v>
      </c>
      <c r="D1886" s="1">
        <v>44348</v>
      </c>
      <c r="E1886">
        <v>55.01</v>
      </c>
      <c r="F1886" t="str">
        <f>VLOOKUP(rozgrywka[[#This Row],[ID_gracza]],gracz[],2,FALSE)</f>
        <v>RytmiĹ</v>
      </c>
      <c r="G1886" s="1">
        <f>VLOOKUP(rozgrywka[[#This Row],[ID_gracza]],gracz[],3,FALSE)</f>
        <v>44278</v>
      </c>
      <c r="H1886" t="str">
        <f>VLOOKUP(rozgrywka[[#This Row],[ID_gracza]],gracz[],4,FALSE)</f>
        <v>Polska</v>
      </c>
      <c r="I1886" t="str">
        <f>VLOOKUP(rozgrywka[[#This Row],[ID_mapy]],mapa[],2,FALSE)</f>
        <v>Goryle</v>
      </c>
      <c r="J1886" t="str">
        <f>VLOOKUP(rozgrywka[[#This Row],[ID_mapy]],mapa[],3,FALSE)</f>
        <v>Czuj się dobrze S.A.</v>
      </c>
      <c r="K1886">
        <f>VLOOKUP(rozgrywka[[#This Row],[ID_mapy]],mapa[],4,FALSE)</f>
        <v>5</v>
      </c>
      <c r="L1886">
        <f>VLOOKUP(rozgrywka[[#This Row],[ID_mapy]],mapa[],5,FALSE)</f>
        <v>139</v>
      </c>
      <c r="M1886">
        <f>VLOOKUP(rozgrywka[[#This Row],[ID_mapy]],mapa[],6,FALSE)</f>
        <v>1000</v>
      </c>
      <c r="N1886" s="4">
        <f>MONTH(rozgrywka[[#This Row],[Data_rozgrywki]])</f>
        <v>6</v>
      </c>
      <c r="O1886" s="4">
        <f>YEAR(rozgrywka[[#This Row],[Data_rozgrywki]])</f>
        <v>2021</v>
      </c>
    </row>
    <row r="1887" spans="1:15" x14ac:dyDescent="0.25">
      <c r="A1887">
        <v>1886</v>
      </c>
      <c r="B1887">
        <v>2</v>
      </c>
      <c r="C1887">
        <v>12</v>
      </c>
      <c r="D1887" s="1">
        <v>44348</v>
      </c>
      <c r="E1887">
        <v>82.61</v>
      </c>
      <c r="F1887" t="str">
        <f>VLOOKUP(rozgrywka[[#This Row],[ID_gracza]],gracz[],2,FALSE)</f>
        <v>RytmiĹ</v>
      </c>
      <c r="G1887" s="1">
        <f>VLOOKUP(rozgrywka[[#This Row],[ID_gracza]],gracz[],3,FALSE)</f>
        <v>44278</v>
      </c>
      <c r="H1887" t="str">
        <f>VLOOKUP(rozgrywka[[#This Row],[ID_gracza]],gracz[],4,FALSE)</f>
        <v>Polska</v>
      </c>
      <c r="I1887" t="str">
        <f>VLOOKUP(rozgrywka[[#This Row],[ID_mapy]],mapa[],2,FALSE)</f>
        <v>Goryle</v>
      </c>
      <c r="J1887" t="str">
        <f>VLOOKUP(rozgrywka[[#This Row],[ID_mapy]],mapa[],3,FALSE)</f>
        <v>Czuj się dobrze S.A.</v>
      </c>
      <c r="K1887">
        <f>VLOOKUP(rozgrywka[[#This Row],[ID_mapy]],mapa[],4,FALSE)</f>
        <v>5</v>
      </c>
      <c r="L1887">
        <f>VLOOKUP(rozgrywka[[#This Row],[ID_mapy]],mapa[],5,FALSE)</f>
        <v>139</v>
      </c>
      <c r="M1887">
        <f>VLOOKUP(rozgrywka[[#This Row],[ID_mapy]],mapa[],6,FALSE)</f>
        <v>1000</v>
      </c>
      <c r="N1887" s="4">
        <f>MONTH(rozgrywka[[#This Row],[Data_rozgrywki]])</f>
        <v>6</v>
      </c>
      <c r="O1887" s="4">
        <f>YEAR(rozgrywka[[#This Row],[Data_rozgrywki]])</f>
        <v>2021</v>
      </c>
    </row>
    <row r="1888" spans="1:15" x14ac:dyDescent="0.25">
      <c r="A1888">
        <v>1887</v>
      </c>
      <c r="B1888">
        <v>2</v>
      </c>
      <c r="C1888">
        <v>12</v>
      </c>
      <c r="D1888" s="1">
        <v>44348</v>
      </c>
      <c r="E1888">
        <v>70.260000000000005</v>
      </c>
      <c r="F1888" t="str">
        <f>VLOOKUP(rozgrywka[[#This Row],[ID_gracza]],gracz[],2,FALSE)</f>
        <v>RytmiĹ</v>
      </c>
      <c r="G1888" s="1">
        <f>VLOOKUP(rozgrywka[[#This Row],[ID_gracza]],gracz[],3,FALSE)</f>
        <v>44278</v>
      </c>
      <c r="H1888" t="str">
        <f>VLOOKUP(rozgrywka[[#This Row],[ID_gracza]],gracz[],4,FALSE)</f>
        <v>Polska</v>
      </c>
      <c r="I1888" t="str">
        <f>VLOOKUP(rozgrywka[[#This Row],[ID_mapy]],mapa[],2,FALSE)</f>
        <v>Goryle</v>
      </c>
      <c r="J1888" t="str">
        <f>VLOOKUP(rozgrywka[[#This Row],[ID_mapy]],mapa[],3,FALSE)</f>
        <v>Czuj się dobrze S.A.</v>
      </c>
      <c r="K1888">
        <f>VLOOKUP(rozgrywka[[#This Row],[ID_mapy]],mapa[],4,FALSE)</f>
        <v>5</v>
      </c>
      <c r="L1888">
        <f>VLOOKUP(rozgrywka[[#This Row],[ID_mapy]],mapa[],5,FALSE)</f>
        <v>139</v>
      </c>
      <c r="M1888">
        <f>VLOOKUP(rozgrywka[[#This Row],[ID_mapy]],mapa[],6,FALSE)</f>
        <v>1000</v>
      </c>
      <c r="N1888" s="4">
        <f>MONTH(rozgrywka[[#This Row],[Data_rozgrywki]])</f>
        <v>6</v>
      </c>
      <c r="O1888" s="4">
        <f>YEAR(rozgrywka[[#This Row],[Data_rozgrywki]])</f>
        <v>2021</v>
      </c>
    </row>
    <row r="1889" spans="1:15" x14ac:dyDescent="0.25">
      <c r="A1889">
        <v>1888</v>
      </c>
      <c r="B1889">
        <v>2</v>
      </c>
      <c r="C1889">
        <v>26</v>
      </c>
      <c r="D1889" s="1">
        <v>44348</v>
      </c>
      <c r="E1889">
        <v>10.7</v>
      </c>
      <c r="F1889" t="str">
        <f>VLOOKUP(rozgrywka[[#This Row],[ID_gracza]],gracz[],2,FALSE)</f>
        <v>RytmiĹ</v>
      </c>
      <c r="G1889" s="1">
        <f>VLOOKUP(rozgrywka[[#This Row],[ID_gracza]],gracz[],3,FALSE)</f>
        <v>44278</v>
      </c>
      <c r="H1889" t="str">
        <f>VLOOKUP(rozgrywka[[#This Row],[ID_gracza]],gracz[],4,FALSE)</f>
        <v>Polska</v>
      </c>
      <c r="I1889" t="str">
        <f>VLOOKUP(rozgrywka[[#This Row],[ID_mapy]],mapa[],2,FALSE)</f>
        <v>Asa z Bazy</v>
      </c>
      <c r="J1889" t="str">
        <f>VLOOKUP(rozgrywka[[#This Row],[ID_mapy]],mapa[],3,FALSE)</f>
        <v>Wszystko czego Ona Chciała</v>
      </c>
      <c r="K1889">
        <f>VLOOKUP(rozgrywka[[#This Row],[ID_mapy]],mapa[],4,FALSE)</f>
        <v>4</v>
      </c>
      <c r="L1889">
        <f>VLOOKUP(rozgrywka[[#This Row],[ID_mapy]],mapa[],5,FALSE)</f>
        <v>94</v>
      </c>
      <c r="M1889">
        <f>VLOOKUP(rozgrywka[[#This Row],[ID_mapy]],mapa[],6,FALSE)</f>
        <v>900</v>
      </c>
      <c r="N1889" s="4">
        <f>MONTH(rozgrywka[[#This Row],[Data_rozgrywki]])</f>
        <v>6</v>
      </c>
      <c r="O1889" s="4">
        <f>YEAR(rozgrywka[[#This Row],[Data_rozgrywki]])</f>
        <v>2021</v>
      </c>
    </row>
    <row r="1890" spans="1:15" x14ac:dyDescent="0.25">
      <c r="A1890">
        <v>1889</v>
      </c>
      <c r="B1890">
        <v>2</v>
      </c>
      <c r="C1890">
        <v>26</v>
      </c>
      <c r="D1890" s="1">
        <v>44349</v>
      </c>
      <c r="E1890">
        <v>22.35</v>
      </c>
      <c r="F1890" t="str">
        <f>VLOOKUP(rozgrywka[[#This Row],[ID_gracza]],gracz[],2,FALSE)</f>
        <v>RytmiĹ</v>
      </c>
      <c r="G1890" s="1">
        <f>VLOOKUP(rozgrywka[[#This Row],[ID_gracza]],gracz[],3,FALSE)</f>
        <v>44278</v>
      </c>
      <c r="H1890" t="str">
        <f>VLOOKUP(rozgrywka[[#This Row],[ID_gracza]],gracz[],4,FALSE)</f>
        <v>Polska</v>
      </c>
      <c r="I1890" t="str">
        <f>VLOOKUP(rozgrywka[[#This Row],[ID_mapy]],mapa[],2,FALSE)</f>
        <v>Asa z Bazy</v>
      </c>
      <c r="J1890" t="str">
        <f>VLOOKUP(rozgrywka[[#This Row],[ID_mapy]],mapa[],3,FALSE)</f>
        <v>Wszystko czego Ona Chciała</v>
      </c>
      <c r="K1890">
        <f>VLOOKUP(rozgrywka[[#This Row],[ID_mapy]],mapa[],4,FALSE)</f>
        <v>4</v>
      </c>
      <c r="L1890">
        <f>VLOOKUP(rozgrywka[[#This Row],[ID_mapy]],mapa[],5,FALSE)</f>
        <v>94</v>
      </c>
      <c r="M1890">
        <f>VLOOKUP(rozgrywka[[#This Row],[ID_mapy]],mapa[],6,FALSE)</f>
        <v>900</v>
      </c>
      <c r="N1890" s="4">
        <f>MONTH(rozgrywka[[#This Row],[Data_rozgrywki]])</f>
        <v>6</v>
      </c>
      <c r="O1890" s="4">
        <f>YEAR(rozgrywka[[#This Row],[Data_rozgrywki]])</f>
        <v>2021</v>
      </c>
    </row>
    <row r="1891" spans="1:15" x14ac:dyDescent="0.25">
      <c r="A1891">
        <v>1890</v>
      </c>
      <c r="B1891">
        <v>11</v>
      </c>
      <c r="C1891">
        <v>18</v>
      </c>
      <c r="D1891" s="1">
        <v>44350</v>
      </c>
      <c r="E1891">
        <v>31.64</v>
      </c>
      <c r="F1891" t="str">
        <f>VLOOKUP(rozgrywka[[#This Row],[ID_gracza]],gracz[],2,FALSE)</f>
        <v>PolskaGurom</v>
      </c>
      <c r="G1891" s="1">
        <f>VLOOKUP(rozgrywka[[#This Row],[ID_gracza]],gracz[],3,FALSE)</f>
        <v>44258</v>
      </c>
      <c r="H1891" t="str">
        <f>VLOOKUP(rozgrywka[[#This Row],[ID_gracza]],gracz[],4,FALSE)</f>
        <v>Polska</v>
      </c>
      <c r="I1891" t="str">
        <f>VLOOKUP(rozgrywka[[#This Row],[ID_mapy]],mapa[],2,FALSE)</f>
        <v>Aviciuś</v>
      </c>
      <c r="J1891" t="str">
        <f>VLOOKUP(rozgrywka[[#This Row],[ID_mapy]],mapa[],3,FALSE)</f>
        <v>Obudź Mnie Proszę</v>
      </c>
      <c r="K1891">
        <f>VLOOKUP(rozgrywka[[#This Row],[ID_mapy]],mapa[],4,FALSE)</f>
        <v>5</v>
      </c>
      <c r="L1891">
        <f>VLOOKUP(rozgrywka[[#This Row],[ID_mapy]],mapa[],5,FALSE)</f>
        <v>124</v>
      </c>
      <c r="M1891">
        <f>VLOOKUP(rozgrywka[[#This Row],[ID_mapy]],mapa[],6,FALSE)</f>
        <v>1000</v>
      </c>
      <c r="N1891" s="4">
        <f>MONTH(rozgrywka[[#This Row],[Data_rozgrywki]])</f>
        <v>6</v>
      </c>
      <c r="O1891" s="4">
        <f>YEAR(rozgrywka[[#This Row],[Data_rozgrywki]])</f>
        <v>2021</v>
      </c>
    </row>
    <row r="1892" spans="1:15" x14ac:dyDescent="0.25">
      <c r="A1892">
        <v>1891</v>
      </c>
      <c r="B1892">
        <v>2</v>
      </c>
      <c r="C1892">
        <v>26</v>
      </c>
      <c r="D1892" s="1">
        <v>44351</v>
      </c>
      <c r="E1892">
        <v>26.29</v>
      </c>
      <c r="F1892" t="str">
        <f>VLOOKUP(rozgrywka[[#This Row],[ID_gracza]],gracz[],2,FALSE)</f>
        <v>RytmiĹ</v>
      </c>
      <c r="G1892" s="1">
        <f>VLOOKUP(rozgrywka[[#This Row],[ID_gracza]],gracz[],3,FALSE)</f>
        <v>44278</v>
      </c>
      <c r="H1892" t="str">
        <f>VLOOKUP(rozgrywka[[#This Row],[ID_gracza]],gracz[],4,FALSE)</f>
        <v>Polska</v>
      </c>
      <c r="I1892" t="str">
        <f>VLOOKUP(rozgrywka[[#This Row],[ID_mapy]],mapa[],2,FALSE)</f>
        <v>Asa z Bazy</v>
      </c>
      <c r="J1892" t="str">
        <f>VLOOKUP(rozgrywka[[#This Row],[ID_mapy]],mapa[],3,FALSE)</f>
        <v>Wszystko czego Ona Chciała</v>
      </c>
      <c r="K1892">
        <f>VLOOKUP(rozgrywka[[#This Row],[ID_mapy]],mapa[],4,FALSE)</f>
        <v>4</v>
      </c>
      <c r="L1892">
        <f>VLOOKUP(rozgrywka[[#This Row],[ID_mapy]],mapa[],5,FALSE)</f>
        <v>94</v>
      </c>
      <c r="M1892">
        <f>VLOOKUP(rozgrywka[[#This Row],[ID_mapy]],mapa[],6,FALSE)</f>
        <v>900</v>
      </c>
      <c r="N1892" s="4">
        <f>MONTH(rozgrywka[[#This Row],[Data_rozgrywki]])</f>
        <v>6</v>
      </c>
      <c r="O1892" s="4">
        <f>YEAR(rozgrywka[[#This Row],[Data_rozgrywki]])</f>
        <v>2021</v>
      </c>
    </row>
    <row r="1893" spans="1:15" x14ac:dyDescent="0.25">
      <c r="A1893">
        <v>1892</v>
      </c>
      <c r="B1893">
        <v>2</v>
      </c>
      <c r="C1893">
        <v>26</v>
      </c>
      <c r="D1893" s="1">
        <v>44351</v>
      </c>
      <c r="E1893">
        <v>34.5</v>
      </c>
      <c r="F1893" t="str">
        <f>VLOOKUP(rozgrywka[[#This Row],[ID_gracza]],gracz[],2,FALSE)</f>
        <v>RytmiĹ</v>
      </c>
      <c r="G1893" s="1">
        <f>VLOOKUP(rozgrywka[[#This Row],[ID_gracza]],gracz[],3,FALSE)</f>
        <v>44278</v>
      </c>
      <c r="H1893" t="str">
        <f>VLOOKUP(rozgrywka[[#This Row],[ID_gracza]],gracz[],4,FALSE)</f>
        <v>Polska</v>
      </c>
      <c r="I1893" t="str">
        <f>VLOOKUP(rozgrywka[[#This Row],[ID_mapy]],mapa[],2,FALSE)</f>
        <v>Asa z Bazy</v>
      </c>
      <c r="J1893" t="str">
        <f>VLOOKUP(rozgrywka[[#This Row],[ID_mapy]],mapa[],3,FALSE)</f>
        <v>Wszystko czego Ona Chciała</v>
      </c>
      <c r="K1893">
        <f>VLOOKUP(rozgrywka[[#This Row],[ID_mapy]],mapa[],4,FALSE)</f>
        <v>4</v>
      </c>
      <c r="L1893">
        <f>VLOOKUP(rozgrywka[[#This Row],[ID_mapy]],mapa[],5,FALSE)</f>
        <v>94</v>
      </c>
      <c r="M1893">
        <f>VLOOKUP(rozgrywka[[#This Row],[ID_mapy]],mapa[],6,FALSE)</f>
        <v>900</v>
      </c>
      <c r="N1893" s="4">
        <f>MONTH(rozgrywka[[#This Row],[Data_rozgrywki]])</f>
        <v>6</v>
      </c>
      <c r="O1893" s="4">
        <f>YEAR(rozgrywka[[#This Row],[Data_rozgrywki]])</f>
        <v>2021</v>
      </c>
    </row>
    <row r="1894" spans="1:15" x14ac:dyDescent="0.25">
      <c r="A1894">
        <v>1893</v>
      </c>
      <c r="B1894">
        <v>2</v>
      </c>
      <c r="C1894">
        <v>26</v>
      </c>
      <c r="D1894" s="1">
        <v>44351</v>
      </c>
      <c r="E1894">
        <v>51.76</v>
      </c>
      <c r="F1894" t="str">
        <f>VLOOKUP(rozgrywka[[#This Row],[ID_gracza]],gracz[],2,FALSE)</f>
        <v>RytmiĹ</v>
      </c>
      <c r="G1894" s="1">
        <f>VLOOKUP(rozgrywka[[#This Row],[ID_gracza]],gracz[],3,FALSE)</f>
        <v>44278</v>
      </c>
      <c r="H1894" t="str">
        <f>VLOOKUP(rozgrywka[[#This Row],[ID_gracza]],gracz[],4,FALSE)</f>
        <v>Polska</v>
      </c>
      <c r="I1894" t="str">
        <f>VLOOKUP(rozgrywka[[#This Row],[ID_mapy]],mapa[],2,FALSE)</f>
        <v>Asa z Bazy</v>
      </c>
      <c r="J1894" t="str">
        <f>VLOOKUP(rozgrywka[[#This Row],[ID_mapy]],mapa[],3,FALSE)</f>
        <v>Wszystko czego Ona Chciała</v>
      </c>
      <c r="K1894">
        <f>VLOOKUP(rozgrywka[[#This Row],[ID_mapy]],mapa[],4,FALSE)</f>
        <v>4</v>
      </c>
      <c r="L1894">
        <f>VLOOKUP(rozgrywka[[#This Row],[ID_mapy]],mapa[],5,FALSE)</f>
        <v>94</v>
      </c>
      <c r="M1894">
        <f>VLOOKUP(rozgrywka[[#This Row],[ID_mapy]],mapa[],6,FALSE)</f>
        <v>900</v>
      </c>
      <c r="N1894" s="4">
        <f>MONTH(rozgrywka[[#This Row],[Data_rozgrywki]])</f>
        <v>6</v>
      </c>
      <c r="O1894" s="4">
        <f>YEAR(rozgrywka[[#This Row],[Data_rozgrywki]])</f>
        <v>2021</v>
      </c>
    </row>
    <row r="1895" spans="1:15" x14ac:dyDescent="0.25">
      <c r="A1895">
        <v>1894</v>
      </c>
      <c r="B1895">
        <v>2</v>
      </c>
      <c r="C1895">
        <v>26</v>
      </c>
      <c r="D1895" s="1">
        <v>44351</v>
      </c>
      <c r="E1895">
        <v>47.95</v>
      </c>
      <c r="F1895" t="str">
        <f>VLOOKUP(rozgrywka[[#This Row],[ID_gracza]],gracz[],2,FALSE)</f>
        <v>RytmiĹ</v>
      </c>
      <c r="G1895" s="1">
        <f>VLOOKUP(rozgrywka[[#This Row],[ID_gracza]],gracz[],3,FALSE)</f>
        <v>44278</v>
      </c>
      <c r="H1895" t="str">
        <f>VLOOKUP(rozgrywka[[#This Row],[ID_gracza]],gracz[],4,FALSE)</f>
        <v>Polska</v>
      </c>
      <c r="I1895" t="str">
        <f>VLOOKUP(rozgrywka[[#This Row],[ID_mapy]],mapa[],2,FALSE)</f>
        <v>Asa z Bazy</v>
      </c>
      <c r="J1895" t="str">
        <f>VLOOKUP(rozgrywka[[#This Row],[ID_mapy]],mapa[],3,FALSE)</f>
        <v>Wszystko czego Ona Chciała</v>
      </c>
      <c r="K1895">
        <f>VLOOKUP(rozgrywka[[#This Row],[ID_mapy]],mapa[],4,FALSE)</f>
        <v>4</v>
      </c>
      <c r="L1895">
        <f>VLOOKUP(rozgrywka[[#This Row],[ID_mapy]],mapa[],5,FALSE)</f>
        <v>94</v>
      </c>
      <c r="M1895">
        <f>VLOOKUP(rozgrywka[[#This Row],[ID_mapy]],mapa[],6,FALSE)</f>
        <v>900</v>
      </c>
      <c r="N1895" s="4">
        <f>MONTH(rozgrywka[[#This Row],[Data_rozgrywki]])</f>
        <v>6</v>
      </c>
      <c r="O1895" s="4">
        <f>YEAR(rozgrywka[[#This Row],[Data_rozgrywki]])</f>
        <v>2021</v>
      </c>
    </row>
    <row r="1896" spans="1:15" x14ac:dyDescent="0.25">
      <c r="A1896">
        <v>1895</v>
      </c>
      <c r="B1896">
        <v>11</v>
      </c>
      <c r="C1896">
        <v>18</v>
      </c>
      <c r="D1896" s="1">
        <v>44353</v>
      </c>
      <c r="E1896">
        <v>36.57</v>
      </c>
      <c r="F1896" t="str">
        <f>VLOOKUP(rozgrywka[[#This Row],[ID_gracza]],gracz[],2,FALSE)</f>
        <v>PolskaGurom</v>
      </c>
      <c r="G1896" s="1">
        <f>VLOOKUP(rozgrywka[[#This Row],[ID_gracza]],gracz[],3,FALSE)</f>
        <v>44258</v>
      </c>
      <c r="H1896" t="str">
        <f>VLOOKUP(rozgrywka[[#This Row],[ID_gracza]],gracz[],4,FALSE)</f>
        <v>Polska</v>
      </c>
      <c r="I1896" t="str">
        <f>VLOOKUP(rozgrywka[[#This Row],[ID_mapy]],mapa[],2,FALSE)</f>
        <v>Aviciuś</v>
      </c>
      <c r="J1896" t="str">
        <f>VLOOKUP(rozgrywka[[#This Row],[ID_mapy]],mapa[],3,FALSE)</f>
        <v>Obudź Mnie Proszę</v>
      </c>
      <c r="K1896">
        <f>VLOOKUP(rozgrywka[[#This Row],[ID_mapy]],mapa[],4,FALSE)</f>
        <v>5</v>
      </c>
      <c r="L1896">
        <f>VLOOKUP(rozgrywka[[#This Row],[ID_mapy]],mapa[],5,FALSE)</f>
        <v>124</v>
      </c>
      <c r="M1896">
        <f>VLOOKUP(rozgrywka[[#This Row],[ID_mapy]],mapa[],6,FALSE)</f>
        <v>1000</v>
      </c>
      <c r="N1896" s="4">
        <f>MONTH(rozgrywka[[#This Row],[Data_rozgrywki]])</f>
        <v>6</v>
      </c>
      <c r="O1896" s="4">
        <f>YEAR(rozgrywka[[#This Row],[Data_rozgrywki]])</f>
        <v>2021</v>
      </c>
    </row>
    <row r="1897" spans="1:15" x14ac:dyDescent="0.25">
      <c r="A1897">
        <v>1896</v>
      </c>
      <c r="B1897">
        <v>11</v>
      </c>
      <c r="C1897">
        <v>18</v>
      </c>
      <c r="D1897" s="1">
        <v>44353</v>
      </c>
      <c r="E1897">
        <v>35.17</v>
      </c>
      <c r="F1897" t="str">
        <f>VLOOKUP(rozgrywka[[#This Row],[ID_gracza]],gracz[],2,FALSE)</f>
        <v>PolskaGurom</v>
      </c>
      <c r="G1897" s="1">
        <f>VLOOKUP(rozgrywka[[#This Row],[ID_gracza]],gracz[],3,FALSE)</f>
        <v>44258</v>
      </c>
      <c r="H1897" t="str">
        <f>VLOOKUP(rozgrywka[[#This Row],[ID_gracza]],gracz[],4,FALSE)</f>
        <v>Polska</v>
      </c>
      <c r="I1897" t="str">
        <f>VLOOKUP(rozgrywka[[#This Row],[ID_mapy]],mapa[],2,FALSE)</f>
        <v>Aviciuś</v>
      </c>
      <c r="J1897" t="str">
        <f>VLOOKUP(rozgrywka[[#This Row],[ID_mapy]],mapa[],3,FALSE)</f>
        <v>Obudź Mnie Proszę</v>
      </c>
      <c r="K1897">
        <f>VLOOKUP(rozgrywka[[#This Row],[ID_mapy]],mapa[],4,FALSE)</f>
        <v>5</v>
      </c>
      <c r="L1897">
        <f>VLOOKUP(rozgrywka[[#This Row],[ID_mapy]],mapa[],5,FALSE)</f>
        <v>124</v>
      </c>
      <c r="M1897">
        <f>VLOOKUP(rozgrywka[[#This Row],[ID_mapy]],mapa[],6,FALSE)</f>
        <v>1000</v>
      </c>
      <c r="N1897" s="4">
        <f>MONTH(rozgrywka[[#This Row],[Data_rozgrywki]])</f>
        <v>6</v>
      </c>
      <c r="O1897" s="4">
        <f>YEAR(rozgrywka[[#This Row],[Data_rozgrywki]])</f>
        <v>2021</v>
      </c>
    </row>
    <row r="1898" spans="1:15" x14ac:dyDescent="0.25">
      <c r="A1898">
        <v>1897</v>
      </c>
      <c r="B1898">
        <v>11</v>
      </c>
      <c r="C1898">
        <v>18</v>
      </c>
      <c r="D1898" s="1">
        <v>44353</v>
      </c>
      <c r="E1898">
        <v>63.48</v>
      </c>
      <c r="F1898" t="str">
        <f>VLOOKUP(rozgrywka[[#This Row],[ID_gracza]],gracz[],2,FALSE)</f>
        <v>PolskaGurom</v>
      </c>
      <c r="G1898" s="1">
        <f>VLOOKUP(rozgrywka[[#This Row],[ID_gracza]],gracz[],3,FALSE)</f>
        <v>44258</v>
      </c>
      <c r="H1898" t="str">
        <f>VLOOKUP(rozgrywka[[#This Row],[ID_gracza]],gracz[],4,FALSE)</f>
        <v>Polska</v>
      </c>
      <c r="I1898" t="str">
        <f>VLOOKUP(rozgrywka[[#This Row],[ID_mapy]],mapa[],2,FALSE)</f>
        <v>Aviciuś</v>
      </c>
      <c r="J1898" t="str">
        <f>VLOOKUP(rozgrywka[[#This Row],[ID_mapy]],mapa[],3,FALSE)</f>
        <v>Obudź Mnie Proszę</v>
      </c>
      <c r="K1898">
        <f>VLOOKUP(rozgrywka[[#This Row],[ID_mapy]],mapa[],4,FALSE)</f>
        <v>5</v>
      </c>
      <c r="L1898">
        <f>VLOOKUP(rozgrywka[[#This Row],[ID_mapy]],mapa[],5,FALSE)</f>
        <v>124</v>
      </c>
      <c r="M1898">
        <f>VLOOKUP(rozgrywka[[#This Row],[ID_mapy]],mapa[],6,FALSE)</f>
        <v>1000</v>
      </c>
      <c r="N1898" s="4">
        <f>MONTH(rozgrywka[[#This Row],[Data_rozgrywki]])</f>
        <v>6</v>
      </c>
      <c r="O1898" s="4">
        <f>YEAR(rozgrywka[[#This Row],[Data_rozgrywki]])</f>
        <v>2021</v>
      </c>
    </row>
    <row r="1899" spans="1:15" x14ac:dyDescent="0.25">
      <c r="A1899">
        <v>1898</v>
      </c>
      <c r="B1899">
        <v>11</v>
      </c>
      <c r="C1899">
        <v>18</v>
      </c>
      <c r="D1899" s="1">
        <v>44353</v>
      </c>
      <c r="E1899">
        <v>61.61</v>
      </c>
      <c r="F1899" t="str">
        <f>VLOOKUP(rozgrywka[[#This Row],[ID_gracza]],gracz[],2,FALSE)</f>
        <v>PolskaGurom</v>
      </c>
      <c r="G1899" s="1">
        <f>VLOOKUP(rozgrywka[[#This Row],[ID_gracza]],gracz[],3,FALSE)</f>
        <v>44258</v>
      </c>
      <c r="H1899" t="str">
        <f>VLOOKUP(rozgrywka[[#This Row],[ID_gracza]],gracz[],4,FALSE)</f>
        <v>Polska</v>
      </c>
      <c r="I1899" t="str">
        <f>VLOOKUP(rozgrywka[[#This Row],[ID_mapy]],mapa[],2,FALSE)</f>
        <v>Aviciuś</v>
      </c>
      <c r="J1899" t="str">
        <f>VLOOKUP(rozgrywka[[#This Row],[ID_mapy]],mapa[],3,FALSE)</f>
        <v>Obudź Mnie Proszę</v>
      </c>
      <c r="K1899">
        <f>VLOOKUP(rozgrywka[[#This Row],[ID_mapy]],mapa[],4,FALSE)</f>
        <v>5</v>
      </c>
      <c r="L1899">
        <f>VLOOKUP(rozgrywka[[#This Row],[ID_mapy]],mapa[],5,FALSE)</f>
        <v>124</v>
      </c>
      <c r="M1899">
        <f>VLOOKUP(rozgrywka[[#This Row],[ID_mapy]],mapa[],6,FALSE)</f>
        <v>1000</v>
      </c>
      <c r="N1899" s="4">
        <f>MONTH(rozgrywka[[#This Row],[Data_rozgrywki]])</f>
        <v>6</v>
      </c>
      <c r="O1899" s="4">
        <f>YEAR(rozgrywka[[#This Row],[Data_rozgrywki]])</f>
        <v>2021</v>
      </c>
    </row>
    <row r="1900" spans="1:15" x14ac:dyDescent="0.25">
      <c r="A1900">
        <v>1899</v>
      </c>
      <c r="B1900">
        <v>11</v>
      </c>
      <c r="C1900">
        <v>18</v>
      </c>
      <c r="D1900" s="1">
        <v>44353</v>
      </c>
      <c r="E1900">
        <v>58.45</v>
      </c>
      <c r="F1900" t="str">
        <f>VLOOKUP(rozgrywka[[#This Row],[ID_gracza]],gracz[],2,FALSE)</f>
        <v>PolskaGurom</v>
      </c>
      <c r="G1900" s="1">
        <f>VLOOKUP(rozgrywka[[#This Row],[ID_gracza]],gracz[],3,FALSE)</f>
        <v>44258</v>
      </c>
      <c r="H1900" t="str">
        <f>VLOOKUP(rozgrywka[[#This Row],[ID_gracza]],gracz[],4,FALSE)</f>
        <v>Polska</v>
      </c>
      <c r="I1900" t="str">
        <f>VLOOKUP(rozgrywka[[#This Row],[ID_mapy]],mapa[],2,FALSE)</f>
        <v>Aviciuś</v>
      </c>
      <c r="J1900" t="str">
        <f>VLOOKUP(rozgrywka[[#This Row],[ID_mapy]],mapa[],3,FALSE)</f>
        <v>Obudź Mnie Proszę</v>
      </c>
      <c r="K1900">
        <f>VLOOKUP(rozgrywka[[#This Row],[ID_mapy]],mapa[],4,FALSE)</f>
        <v>5</v>
      </c>
      <c r="L1900">
        <f>VLOOKUP(rozgrywka[[#This Row],[ID_mapy]],mapa[],5,FALSE)</f>
        <v>124</v>
      </c>
      <c r="M1900">
        <f>VLOOKUP(rozgrywka[[#This Row],[ID_mapy]],mapa[],6,FALSE)</f>
        <v>1000</v>
      </c>
      <c r="N1900" s="4">
        <f>MONTH(rozgrywka[[#This Row],[Data_rozgrywki]])</f>
        <v>6</v>
      </c>
      <c r="O1900" s="4">
        <f>YEAR(rozgrywka[[#This Row],[Data_rozgrywki]])</f>
        <v>2021</v>
      </c>
    </row>
    <row r="1901" spans="1:15" x14ac:dyDescent="0.25">
      <c r="A1901">
        <v>1900</v>
      </c>
      <c r="B1901">
        <v>11</v>
      </c>
      <c r="C1901">
        <v>18</v>
      </c>
      <c r="D1901" s="1">
        <v>44353</v>
      </c>
      <c r="E1901">
        <v>87.33</v>
      </c>
      <c r="F1901" t="str">
        <f>VLOOKUP(rozgrywka[[#This Row],[ID_gracza]],gracz[],2,FALSE)</f>
        <v>PolskaGurom</v>
      </c>
      <c r="G1901" s="1">
        <f>VLOOKUP(rozgrywka[[#This Row],[ID_gracza]],gracz[],3,FALSE)</f>
        <v>44258</v>
      </c>
      <c r="H1901" t="str">
        <f>VLOOKUP(rozgrywka[[#This Row],[ID_gracza]],gracz[],4,FALSE)</f>
        <v>Polska</v>
      </c>
      <c r="I1901" t="str">
        <f>VLOOKUP(rozgrywka[[#This Row],[ID_mapy]],mapa[],2,FALSE)</f>
        <v>Aviciuś</v>
      </c>
      <c r="J1901" t="str">
        <f>VLOOKUP(rozgrywka[[#This Row],[ID_mapy]],mapa[],3,FALSE)</f>
        <v>Obudź Mnie Proszę</v>
      </c>
      <c r="K1901">
        <f>VLOOKUP(rozgrywka[[#This Row],[ID_mapy]],mapa[],4,FALSE)</f>
        <v>5</v>
      </c>
      <c r="L1901">
        <f>VLOOKUP(rozgrywka[[#This Row],[ID_mapy]],mapa[],5,FALSE)</f>
        <v>124</v>
      </c>
      <c r="M1901">
        <f>VLOOKUP(rozgrywka[[#This Row],[ID_mapy]],mapa[],6,FALSE)</f>
        <v>1000</v>
      </c>
      <c r="N1901" s="4">
        <f>MONTH(rozgrywka[[#This Row],[Data_rozgrywki]])</f>
        <v>6</v>
      </c>
      <c r="O1901" s="4">
        <f>YEAR(rozgrywka[[#This Row],[Data_rozgrywki]])</f>
        <v>2021</v>
      </c>
    </row>
    <row r="1902" spans="1:15" x14ac:dyDescent="0.25">
      <c r="A1902">
        <v>1901</v>
      </c>
      <c r="B1902">
        <v>11</v>
      </c>
      <c r="C1902">
        <v>18</v>
      </c>
      <c r="D1902" s="1">
        <v>44353</v>
      </c>
      <c r="E1902">
        <v>62.12</v>
      </c>
      <c r="F1902" t="str">
        <f>VLOOKUP(rozgrywka[[#This Row],[ID_gracza]],gracz[],2,FALSE)</f>
        <v>PolskaGurom</v>
      </c>
      <c r="G1902" s="1">
        <f>VLOOKUP(rozgrywka[[#This Row],[ID_gracza]],gracz[],3,FALSE)</f>
        <v>44258</v>
      </c>
      <c r="H1902" t="str">
        <f>VLOOKUP(rozgrywka[[#This Row],[ID_gracza]],gracz[],4,FALSE)</f>
        <v>Polska</v>
      </c>
      <c r="I1902" t="str">
        <f>VLOOKUP(rozgrywka[[#This Row],[ID_mapy]],mapa[],2,FALSE)</f>
        <v>Aviciuś</v>
      </c>
      <c r="J1902" t="str">
        <f>VLOOKUP(rozgrywka[[#This Row],[ID_mapy]],mapa[],3,FALSE)</f>
        <v>Obudź Mnie Proszę</v>
      </c>
      <c r="K1902">
        <f>VLOOKUP(rozgrywka[[#This Row],[ID_mapy]],mapa[],4,FALSE)</f>
        <v>5</v>
      </c>
      <c r="L1902">
        <f>VLOOKUP(rozgrywka[[#This Row],[ID_mapy]],mapa[],5,FALSE)</f>
        <v>124</v>
      </c>
      <c r="M1902">
        <f>VLOOKUP(rozgrywka[[#This Row],[ID_mapy]],mapa[],6,FALSE)</f>
        <v>1000</v>
      </c>
      <c r="N1902" s="4">
        <f>MONTH(rozgrywka[[#This Row],[Data_rozgrywki]])</f>
        <v>6</v>
      </c>
      <c r="O1902" s="4">
        <f>YEAR(rozgrywka[[#This Row],[Data_rozgrywki]])</f>
        <v>2021</v>
      </c>
    </row>
    <row r="1903" spans="1:15" x14ac:dyDescent="0.25">
      <c r="A1903">
        <v>1902</v>
      </c>
      <c r="B1903">
        <v>11</v>
      </c>
      <c r="C1903">
        <v>19</v>
      </c>
      <c r="D1903" s="1">
        <v>44353</v>
      </c>
      <c r="E1903">
        <v>18.7</v>
      </c>
      <c r="F1903" t="str">
        <f>VLOOKUP(rozgrywka[[#This Row],[ID_gracza]],gracz[],2,FALSE)</f>
        <v>PolskaGurom</v>
      </c>
      <c r="G1903" s="1">
        <f>VLOOKUP(rozgrywka[[#This Row],[ID_gracza]],gracz[],3,FALSE)</f>
        <v>44258</v>
      </c>
      <c r="H1903" t="str">
        <f>VLOOKUP(rozgrywka[[#This Row],[ID_gracza]],gracz[],4,FALSE)</f>
        <v>Polska</v>
      </c>
      <c r="I1903" t="str">
        <f>VLOOKUP(rozgrywka[[#This Row],[ID_mapy]],mapa[],2,FALSE)</f>
        <v>Dźwiękowy Szok Magii</v>
      </c>
      <c r="J1903" t="str">
        <f>VLOOKUP(rozgrywka[[#This Row],[ID_mapy]],mapa[],3,FALSE)</f>
        <v>Pęknięte Tłuczki</v>
      </c>
      <c r="K1903">
        <f>VLOOKUP(rozgrywka[[#This Row],[ID_mapy]],mapa[],4,FALSE)</f>
        <v>7</v>
      </c>
      <c r="L1903">
        <f>VLOOKUP(rozgrywka[[#This Row],[ID_mapy]],mapa[],5,FALSE)</f>
        <v>170</v>
      </c>
      <c r="M1903">
        <f>VLOOKUP(rozgrywka[[#This Row],[ID_mapy]],mapa[],6,FALSE)</f>
        <v>1400</v>
      </c>
      <c r="N1903" s="4">
        <f>MONTH(rozgrywka[[#This Row],[Data_rozgrywki]])</f>
        <v>6</v>
      </c>
      <c r="O1903" s="4">
        <f>YEAR(rozgrywka[[#This Row],[Data_rozgrywki]])</f>
        <v>2021</v>
      </c>
    </row>
    <row r="1904" spans="1:15" x14ac:dyDescent="0.25">
      <c r="A1904">
        <v>1903</v>
      </c>
      <c r="B1904">
        <v>11</v>
      </c>
      <c r="C1904">
        <v>19</v>
      </c>
      <c r="D1904" s="1">
        <v>44353</v>
      </c>
      <c r="E1904">
        <v>21.98</v>
      </c>
      <c r="F1904" t="str">
        <f>VLOOKUP(rozgrywka[[#This Row],[ID_gracza]],gracz[],2,FALSE)</f>
        <v>PolskaGurom</v>
      </c>
      <c r="G1904" s="1">
        <f>VLOOKUP(rozgrywka[[#This Row],[ID_gracza]],gracz[],3,FALSE)</f>
        <v>44258</v>
      </c>
      <c r="H1904" t="str">
        <f>VLOOKUP(rozgrywka[[#This Row],[ID_gracza]],gracz[],4,FALSE)</f>
        <v>Polska</v>
      </c>
      <c r="I1904" t="str">
        <f>VLOOKUP(rozgrywka[[#This Row],[ID_mapy]],mapa[],2,FALSE)</f>
        <v>Dźwiękowy Szok Magii</v>
      </c>
      <c r="J1904" t="str">
        <f>VLOOKUP(rozgrywka[[#This Row],[ID_mapy]],mapa[],3,FALSE)</f>
        <v>Pęknięte Tłuczki</v>
      </c>
      <c r="K1904">
        <f>VLOOKUP(rozgrywka[[#This Row],[ID_mapy]],mapa[],4,FALSE)</f>
        <v>7</v>
      </c>
      <c r="L1904">
        <f>VLOOKUP(rozgrywka[[#This Row],[ID_mapy]],mapa[],5,FALSE)</f>
        <v>170</v>
      </c>
      <c r="M1904">
        <f>VLOOKUP(rozgrywka[[#This Row],[ID_mapy]],mapa[],6,FALSE)</f>
        <v>1400</v>
      </c>
      <c r="N1904" s="4">
        <f>MONTH(rozgrywka[[#This Row],[Data_rozgrywki]])</f>
        <v>6</v>
      </c>
      <c r="O1904" s="4">
        <f>YEAR(rozgrywka[[#This Row],[Data_rozgrywki]])</f>
        <v>2021</v>
      </c>
    </row>
    <row r="1905" spans="1:15" x14ac:dyDescent="0.25">
      <c r="A1905">
        <v>1904</v>
      </c>
      <c r="B1905">
        <v>11</v>
      </c>
      <c r="C1905">
        <v>19</v>
      </c>
      <c r="D1905" s="1">
        <v>44353</v>
      </c>
      <c r="E1905">
        <v>27.14</v>
      </c>
      <c r="F1905" t="str">
        <f>VLOOKUP(rozgrywka[[#This Row],[ID_gracza]],gracz[],2,FALSE)</f>
        <v>PolskaGurom</v>
      </c>
      <c r="G1905" s="1">
        <f>VLOOKUP(rozgrywka[[#This Row],[ID_gracza]],gracz[],3,FALSE)</f>
        <v>44258</v>
      </c>
      <c r="H1905" t="str">
        <f>VLOOKUP(rozgrywka[[#This Row],[ID_gracza]],gracz[],4,FALSE)</f>
        <v>Polska</v>
      </c>
      <c r="I1905" t="str">
        <f>VLOOKUP(rozgrywka[[#This Row],[ID_mapy]],mapa[],2,FALSE)</f>
        <v>Dźwiękowy Szok Magii</v>
      </c>
      <c r="J1905" t="str">
        <f>VLOOKUP(rozgrywka[[#This Row],[ID_mapy]],mapa[],3,FALSE)</f>
        <v>Pęknięte Tłuczki</v>
      </c>
      <c r="K1905">
        <f>VLOOKUP(rozgrywka[[#This Row],[ID_mapy]],mapa[],4,FALSE)</f>
        <v>7</v>
      </c>
      <c r="L1905">
        <f>VLOOKUP(rozgrywka[[#This Row],[ID_mapy]],mapa[],5,FALSE)</f>
        <v>170</v>
      </c>
      <c r="M1905">
        <f>VLOOKUP(rozgrywka[[#This Row],[ID_mapy]],mapa[],6,FALSE)</f>
        <v>1400</v>
      </c>
      <c r="N1905" s="4">
        <f>MONTH(rozgrywka[[#This Row],[Data_rozgrywki]])</f>
        <v>6</v>
      </c>
      <c r="O1905" s="4">
        <f>YEAR(rozgrywka[[#This Row],[Data_rozgrywki]])</f>
        <v>2021</v>
      </c>
    </row>
    <row r="1906" spans="1:15" x14ac:dyDescent="0.25">
      <c r="A1906">
        <v>1905</v>
      </c>
      <c r="B1906">
        <v>2</v>
      </c>
      <c r="C1906">
        <v>26</v>
      </c>
      <c r="D1906" s="1">
        <v>44354</v>
      </c>
      <c r="E1906">
        <v>48.67</v>
      </c>
      <c r="F1906" t="str">
        <f>VLOOKUP(rozgrywka[[#This Row],[ID_gracza]],gracz[],2,FALSE)</f>
        <v>RytmiĹ</v>
      </c>
      <c r="G1906" s="1">
        <f>VLOOKUP(rozgrywka[[#This Row],[ID_gracza]],gracz[],3,FALSE)</f>
        <v>44278</v>
      </c>
      <c r="H1906" t="str">
        <f>VLOOKUP(rozgrywka[[#This Row],[ID_gracza]],gracz[],4,FALSE)</f>
        <v>Polska</v>
      </c>
      <c r="I1906" t="str">
        <f>VLOOKUP(rozgrywka[[#This Row],[ID_mapy]],mapa[],2,FALSE)</f>
        <v>Asa z Bazy</v>
      </c>
      <c r="J1906" t="str">
        <f>VLOOKUP(rozgrywka[[#This Row],[ID_mapy]],mapa[],3,FALSE)</f>
        <v>Wszystko czego Ona Chciała</v>
      </c>
      <c r="K1906">
        <f>VLOOKUP(rozgrywka[[#This Row],[ID_mapy]],mapa[],4,FALSE)</f>
        <v>4</v>
      </c>
      <c r="L1906">
        <f>VLOOKUP(rozgrywka[[#This Row],[ID_mapy]],mapa[],5,FALSE)</f>
        <v>94</v>
      </c>
      <c r="M1906">
        <f>VLOOKUP(rozgrywka[[#This Row],[ID_mapy]],mapa[],6,FALSE)</f>
        <v>900</v>
      </c>
      <c r="N1906" s="4">
        <f>MONTH(rozgrywka[[#This Row],[Data_rozgrywki]])</f>
        <v>6</v>
      </c>
      <c r="O1906" s="4">
        <f>YEAR(rozgrywka[[#This Row],[Data_rozgrywki]])</f>
        <v>2021</v>
      </c>
    </row>
    <row r="1907" spans="1:15" x14ac:dyDescent="0.25">
      <c r="A1907">
        <v>1906</v>
      </c>
      <c r="B1907">
        <v>11</v>
      </c>
      <c r="C1907">
        <v>19</v>
      </c>
      <c r="D1907" s="1">
        <v>44354</v>
      </c>
      <c r="E1907">
        <v>42.15</v>
      </c>
      <c r="F1907" t="str">
        <f>VLOOKUP(rozgrywka[[#This Row],[ID_gracza]],gracz[],2,FALSE)</f>
        <v>PolskaGurom</v>
      </c>
      <c r="G1907" s="1">
        <f>VLOOKUP(rozgrywka[[#This Row],[ID_gracza]],gracz[],3,FALSE)</f>
        <v>44258</v>
      </c>
      <c r="H1907" t="str">
        <f>VLOOKUP(rozgrywka[[#This Row],[ID_gracza]],gracz[],4,FALSE)</f>
        <v>Polska</v>
      </c>
      <c r="I1907" t="str">
        <f>VLOOKUP(rozgrywka[[#This Row],[ID_mapy]],mapa[],2,FALSE)</f>
        <v>Dźwiękowy Szok Magii</v>
      </c>
      <c r="J1907" t="str">
        <f>VLOOKUP(rozgrywka[[#This Row],[ID_mapy]],mapa[],3,FALSE)</f>
        <v>Pęknięte Tłuczki</v>
      </c>
      <c r="K1907">
        <f>VLOOKUP(rozgrywka[[#This Row],[ID_mapy]],mapa[],4,FALSE)</f>
        <v>7</v>
      </c>
      <c r="L1907">
        <f>VLOOKUP(rozgrywka[[#This Row],[ID_mapy]],mapa[],5,FALSE)</f>
        <v>170</v>
      </c>
      <c r="M1907">
        <f>VLOOKUP(rozgrywka[[#This Row],[ID_mapy]],mapa[],6,FALSE)</f>
        <v>1400</v>
      </c>
      <c r="N1907" s="4">
        <f>MONTH(rozgrywka[[#This Row],[Data_rozgrywki]])</f>
        <v>6</v>
      </c>
      <c r="O1907" s="4">
        <f>YEAR(rozgrywka[[#This Row],[Data_rozgrywki]])</f>
        <v>2021</v>
      </c>
    </row>
    <row r="1908" spans="1:15" x14ac:dyDescent="0.25">
      <c r="A1908">
        <v>1907</v>
      </c>
      <c r="B1908">
        <v>11</v>
      </c>
      <c r="C1908">
        <v>19</v>
      </c>
      <c r="D1908" s="1">
        <v>44354</v>
      </c>
      <c r="E1908">
        <v>44.62</v>
      </c>
      <c r="F1908" t="str">
        <f>VLOOKUP(rozgrywka[[#This Row],[ID_gracza]],gracz[],2,FALSE)</f>
        <v>PolskaGurom</v>
      </c>
      <c r="G1908" s="1">
        <f>VLOOKUP(rozgrywka[[#This Row],[ID_gracza]],gracz[],3,FALSE)</f>
        <v>44258</v>
      </c>
      <c r="H1908" t="str">
        <f>VLOOKUP(rozgrywka[[#This Row],[ID_gracza]],gracz[],4,FALSE)</f>
        <v>Polska</v>
      </c>
      <c r="I1908" t="str">
        <f>VLOOKUP(rozgrywka[[#This Row],[ID_mapy]],mapa[],2,FALSE)</f>
        <v>Dźwiękowy Szok Magii</v>
      </c>
      <c r="J1908" t="str">
        <f>VLOOKUP(rozgrywka[[#This Row],[ID_mapy]],mapa[],3,FALSE)</f>
        <v>Pęknięte Tłuczki</v>
      </c>
      <c r="K1908">
        <f>VLOOKUP(rozgrywka[[#This Row],[ID_mapy]],mapa[],4,FALSE)</f>
        <v>7</v>
      </c>
      <c r="L1908">
        <f>VLOOKUP(rozgrywka[[#This Row],[ID_mapy]],mapa[],5,FALSE)</f>
        <v>170</v>
      </c>
      <c r="M1908">
        <f>VLOOKUP(rozgrywka[[#This Row],[ID_mapy]],mapa[],6,FALSE)</f>
        <v>1400</v>
      </c>
      <c r="N1908" s="4">
        <f>MONTH(rozgrywka[[#This Row],[Data_rozgrywki]])</f>
        <v>6</v>
      </c>
      <c r="O1908" s="4">
        <f>YEAR(rozgrywka[[#This Row],[Data_rozgrywki]])</f>
        <v>2021</v>
      </c>
    </row>
    <row r="1909" spans="1:15" x14ac:dyDescent="0.25">
      <c r="A1909">
        <v>1908</v>
      </c>
      <c r="B1909">
        <v>11</v>
      </c>
      <c r="C1909">
        <v>19</v>
      </c>
      <c r="D1909" s="1">
        <v>44354</v>
      </c>
      <c r="E1909">
        <v>56.37</v>
      </c>
      <c r="F1909" t="str">
        <f>VLOOKUP(rozgrywka[[#This Row],[ID_gracza]],gracz[],2,FALSE)</f>
        <v>PolskaGurom</v>
      </c>
      <c r="G1909" s="1">
        <f>VLOOKUP(rozgrywka[[#This Row],[ID_gracza]],gracz[],3,FALSE)</f>
        <v>44258</v>
      </c>
      <c r="H1909" t="str">
        <f>VLOOKUP(rozgrywka[[#This Row],[ID_gracza]],gracz[],4,FALSE)</f>
        <v>Polska</v>
      </c>
      <c r="I1909" t="str">
        <f>VLOOKUP(rozgrywka[[#This Row],[ID_mapy]],mapa[],2,FALSE)</f>
        <v>Dźwiękowy Szok Magii</v>
      </c>
      <c r="J1909" t="str">
        <f>VLOOKUP(rozgrywka[[#This Row],[ID_mapy]],mapa[],3,FALSE)</f>
        <v>Pęknięte Tłuczki</v>
      </c>
      <c r="K1909">
        <f>VLOOKUP(rozgrywka[[#This Row],[ID_mapy]],mapa[],4,FALSE)</f>
        <v>7</v>
      </c>
      <c r="L1909">
        <f>VLOOKUP(rozgrywka[[#This Row],[ID_mapy]],mapa[],5,FALSE)</f>
        <v>170</v>
      </c>
      <c r="M1909">
        <f>VLOOKUP(rozgrywka[[#This Row],[ID_mapy]],mapa[],6,FALSE)</f>
        <v>1400</v>
      </c>
      <c r="N1909" s="4">
        <f>MONTH(rozgrywka[[#This Row],[Data_rozgrywki]])</f>
        <v>6</v>
      </c>
      <c r="O1909" s="4">
        <f>YEAR(rozgrywka[[#This Row],[Data_rozgrywki]])</f>
        <v>2021</v>
      </c>
    </row>
    <row r="1910" spans="1:15" x14ac:dyDescent="0.25">
      <c r="A1910">
        <v>1909</v>
      </c>
      <c r="B1910">
        <v>11</v>
      </c>
      <c r="C1910">
        <v>19</v>
      </c>
      <c r="D1910" s="1">
        <v>44354</v>
      </c>
      <c r="E1910">
        <v>68.040000000000006</v>
      </c>
      <c r="F1910" t="str">
        <f>VLOOKUP(rozgrywka[[#This Row],[ID_gracza]],gracz[],2,FALSE)</f>
        <v>PolskaGurom</v>
      </c>
      <c r="G1910" s="1">
        <f>VLOOKUP(rozgrywka[[#This Row],[ID_gracza]],gracz[],3,FALSE)</f>
        <v>44258</v>
      </c>
      <c r="H1910" t="str">
        <f>VLOOKUP(rozgrywka[[#This Row],[ID_gracza]],gracz[],4,FALSE)</f>
        <v>Polska</v>
      </c>
      <c r="I1910" t="str">
        <f>VLOOKUP(rozgrywka[[#This Row],[ID_mapy]],mapa[],2,FALSE)</f>
        <v>Dźwiękowy Szok Magii</v>
      </c>
      <c r="J1910" t="str">
        <f>VLOOKUP(rozgrywka[[#This Row],[ID_mapy]],mapa[],3,FALSE)</f>
        <v>Pęknięte Tłuczki</v>
      </c>
      <c r="K1910">
        <f>VLOOKUP(rozgrywka[[#This Row],[ID_mapy]],mapa[],4,FALSE)</f>
        <v>7</v>
      </c>
      <c r="L1910">
        <f>VLOOKUP(rozgrywka[[#This Row],[ID_mapy]],mapa[],5,FALSE)</f>
        <v>170</v>
      </c>
      <c r="M1910">
        <f>VLOOKUP(rozgrywka[[#This Row],[ID_mapy]],mapa[],6,FALSE)</f>
        <v>1400</v>
      </c>
      <c r="N1910" s="4">
        <f>MONTH(rozgrywka[[#This Row],[Data_rozgrywki]])</f>
        <v>6</v>
      </c>
      <c r="O1910" s="4">
        <f>YEAR(rozgrywka[[#This Row],[Data_rozgrywki]])</f>
        <v>2021</v>
      </c>
    </row>
    <row r="1911" spans="1:15" x14ac:dyDescent="0.25">
      <c r="A1911">
        <v>1910</v>
      </c>
      <c r="B1911">
        <v>11</v>
      </c>
      <c r="C1911">
        <v>19</v>
      </c>
      <c r="D1911" s="1">
        <v>44354</v>
      </c>
      <c r="E1911">
        <v>79.3</v>
      </c>
      <c r="F1911" t="str">
        <f>VLOOKUP(rozgrywka[[#This Row],[ID_gracza]],gracz[],2,FALSE)</f>
        <v>PolskaGurom</v>
      </c>
      <c r="G1911" s="1">
        <f>VLOOKUP(rozgrywka[[#This Row],[ID_gracza]],gracz[],3,FALSE)</f>
        <v>44258</v>
      </c>
      <c r="H1911" t="str">
        <f>VLOOKUP(rozgrywka[[#This Row],[ID_gracza]],gracz[],4,FALSE)</f>
        <v>Polska</v>
      </c>
      <c r="I1911" t="str">
        <f>VLOOKUP(rozgrywka[[#This Row],[ID_mapy]],mapa[],2,FALSE)</f>
        <v>Dźwiękowy Szok Magii</v>
      </c>
      <c r="J1911" t="str">
        <f>VLOOKUP(rozgrywka[[#This Row],[ID_mapy]],mapa[],3,FALSE)</f>
        <v>Pęknięte Tłuczki</v>
      </c>
      <c r="K1911">
        <f>VLOOKUP(rozgrywka[[#This Row],[ID_mapy]],mapa[],4,FALSE)</f>
        <v>7</v>
      </c>
      <c r="L1911">
        <f>VLOOKUP(rozgrywka[[#This Row],[ID_mapy]],mapa[],5,FALSE)</f>
        <v>170</v>
      </c>
      <c r="M1911">
        <f>VLOOKUP(rozgrywka[[#This Row],[ID_mapy]],mapa[],6,FALSE)</f>
        <v>1400</v>
      </c>
      <c r="N1911" s="4">
        <f>MONTH(rozgrywka[[#This Row],[Data_rozgrywki]])</f>
        <v>6</v>
      </c>
      <c r="O1911" s="4">
        <f>YEAR(rozgrywka[[#This Row],[Data_rozgrywki]])</f>
        <v>2021</v>
      </c>
    </row>
    <row r="1912" spans="1:15" x14ac:dyDescent="0.25">
      <c r="A1912">
        <v>1911</v>
      </c>
      <c r="B1912">
        <v>11</v>
      </c>
      <c r="C1912">
        <v>19</v>
      </c>
      <c r="D1912" s="1">
        <v>44354</v>
      </c>
      <c r="E1912">
        <v>59.02</v>
      </c>
      <c r="F1912" t="str">
        <f>VLOOKUP(rozgrywka[[#This Row],[ID_gracza]],gracz[],2,FALSE)</f>
        <v>PolskaGurom</v>
      </c>
      <c r="G1912" s="1">
        <f>VLOOKUP(rozgrywka[[#This Row],[ID_gracza]],gracz[],3,FALSE)</f>
        <v>44258</v>
      </c>
      <c r="H1912" t="str">
        <f>VLOOKUP(rozgrywka[[#This Row],[ID_gracza]],gracz[],4,FALSE)</f>
        <v>Polska</v>
      </c>
      <c r="I1912" t="str">
        <f>VLOOKUP(rozgrywka[[#This Row],[ID_mapy]],mapa[],2,FALSE)</f>
        <v>Dźwiękowy Szok Magii</v>
      </c>
      <c r="J1912" t="str">
        <f>VLOOKUP(rozgrywka[[#This Row],[ID_mapy]],mapa[],3,FALSE)</f>
        <v>Pęknięte Tłuczki</v>
      </c>
      <c r="K1912">
        <f>VLOOKUP(rozgrywka[[#This Row],[ID_mapy]],mapa[],4,FALSE)</f>
        <v>7</v>
      </c>
      <c r="L1912">
        <f>VLOOKUP(rozgrywka[[#This Row],[ID_mapy]],mapa[],5,FALSE)</f>
        <v>170</v>
      </c>
      <c r="M1912">
        <f>VLOOKUP(rozgrywka[[#This Row],[ID_mapy]],mapa[],6,FALSE)</f>
        <v>1400</v>
      </c>
      <c r="N1912" s="4">
        <f>MONTH(rozgrywka[[#This Row],[Data_rozgrywki]])</f>
        <v>6</v>
      </c>
      <c r="O1912" s="4">
        <f>YEAR(rozgrywka[[#This Row],[Data_rozgrywki]])</f>
        <v>2021</v>
      </c>
    </row>
    <row r="1913" spans="1:15" x14ac:dyDescent="0.25">
      <c r="A1913">
        <v>1912</v>
      </c>
      <c r="B1913">
        <v>11</v>
      </c>
      <c r="C1913">
        <v>20</v>
      </c>
      <c r="D1913" s="1">
        <v>44354</v>
      </c>
      <c r="E1913">
        <v>19.79</v>
      </c>
      <c r="F1913" t="str">
        <f>VLOOKUP(rozgrywka[[#This Row],[ID_gracza]],gracz[],2,FALSE)</f>
        <v>PolskaGurom</v>
      </c>
      <c r="G1913" s="1">
        <f>VLOOKUP(rozgrywka[[#This Row],[ID_gracza]],gracz[],3,FALSE)</f>
        <v>44258</v>
      </c>
      <c r="H1913" t="str">
        <f>VLOOKUP(rozgrywka[[#This Row],[ID_gracza]],gracz[],4,FALSE)</f>
        <v>Polska</v>
      </c>
      <c r="I1913" t="str">
        <f>VLOOKUP(rozgrywka[[#This Row],[ID_mapy]],mapa[],2,FALSE)</f>
        <v>xi</v>
      </c>
      <c r="J1913" t="str">
        <f>VLOOKUP(rozgrywka[[#This Row],[ID_mapy]],mapa[],3,FALSE)</f>
        <v>NURKOWANIE WOLNOŚCI</v>
      </c>
      <c r="K1913">
        <f>VLOOKUP(rozgrywka[[#This Row],[ID_mapy]],mapa[],4,FALSE)</f>
        <v>9</v>
      </c>
      <c r="L1913">
        <f>VLOOKUP(rozgrywka[[#This Row],[ID_mapy]],mapa[],5,FALSE)</f>
        <v>222</v>
      </c>
      <c r="M1913">
        <f>VLOOKUP(rozgrywka[[#This Row],[ID_mapy]],mapa[],6,FALSE)</f>
        <v>2000</v>
      </c>
      <c r="N1913" s="4">
        <f>MONTH(rozgrywka[[#This Row],[Data_rozgrywki]])</f>
        <v>6</v>
      </c>
      <c r="O1913" s="4">
        <f>YEAR(rozgrywka[[#This Row],[Data_rozgrywki]])</f>
        <v>2021</v>
      </c>
    </row>
    <row r="1914" spans="1:15" x14ac:dyDescent="0.25">
      <c r="A1914">
        <v>1913</v>
      </c>
      <c r="B1914">
        <v>11</v>
      </c>
      <c r="C1914">
        <v>20</v>
      </c>
      <c r="D1914" s="1">
        <v>44354</v>
      </c>
      <c r="E1914">
        <v>22.24</v>
      </c>
      <c r="F1914" t="str">
        <f>VLOOKUP(rozgrywka[[#This Row],[ID_gracza]],gracz[],2,FALSE)</f>
        <v>PolskaGurom</v>
      </c>
      <c r="G1914" s="1">
        <f>VLOOKUP(rozgrywka[[#This Row],[ID_gracza]],gracz[],3,FALSE)</f>
        <v>44258</v>
      </c>
      <c r="H1914" t="str">
        <f>VLOOKUP(rozgrywka[[#This Row],[ID_gracza]],gracz[],4,FALSE)</f>
        <v>Polska</v>
      </c>
      <c r="I1914" t="str">
        <f>VLOOKUP(rozgrywka[[#This Row],[ID_mapy]],mapa[],2,FALSE)</f>
        <v>xi</v>
      </c>
      <c r="J1914" t="str">
        <f>VLOOKUP(rozgrywka[[#This Row],[ID_mapy]],mapa[],3,FALSE)</f>
        <v>NURKOWANIE WOLNOŚCI</v>
      </c>
      <c r="K1914">
        <f>VLOOKUP(rozgrywka[[#This Row],[ID_mapy]],mapa[],4,FALSE)</f>
        <v>9</v>
      </c>
      <c r="L1914">
        <f>VLOOKUP(rozgrywka[[#This Row],[ID_mapy]],mapa[],5,FALSE)</f>
        <v>222</v>
      </c>
      <c r="M1914">
        <f>VLOOKUP(rozgrywka[[#This Row],[ID_mapy]],mapa[],6,FALSE)</f>
        <v>2000</v>
      </c>
      <c r="N1914" s="4">
        <f>MONTH(rozgrywka[[#This Row],[Data_rozgrywki]])</f>
        <v>6</v>
      </c>
      <c r="O1914" s="4">
        <f>YEAR(rozgrywka[[#This Row],[Data_rozgrywki]])</f>
        <v>2021</v>
      </c>
    </row>
    <row r="1915" spans="1:15" x14ac:dyDescent="0.25">
      <c r="A1915">
        <v>1914</v>
      </c>
      <c r="B1915">
        <v>11</v>
      </c>
      <c r="C1915">
        <v>20</v>
      </c>
      <c r="D1915" s="1">
        <v>44354</v>
      </c>
      <c r="E1915">
        <v>31.5</v>
      </c>
      <c r="F1915" t="str">
        <f>VLOOKUP(rozgrywka[[#This Row],[ID_gracza]],gracz[],2,FALSE)</f>
        <v>PolskaGurom</v>
      </c>
      <c r="G1915" s="1">
        <f>VLOOKUP(rozgrywka[[#This Row],[ID_gracza]],gracz[],3,FALSE)</f>
        <v>44258</v>
      </c>
      <c r="H1915" t="str">
        <f>VLOOKUP(rozgrywka[[#This Row],[ID_gracza]],gracz[],4,FALSE)</f>
        <v>Polska</v>
      </c>
      <c r="I1915" t="str">
        <f>VLOOKUP(rozgrywka[[#This Row],[ID_mapy]],mapa[],2,FALSE)</f>
        <v>xi</v>
      </c>
      <c r="J1915" t="str">
        <f>VLOOKUP(rozgrywka[[#This Row],[ID_mapy]],mapa[],3,FALSE)</f>
        <v>NURKOWANIE WOLNOŚCI</v>
      </c>
      <c r="K1915">
        <f>VLOOKUP(rozgrywka[[#This Row],[ID_mapy]],mapa[],4,FALSE)</f>
        <v>9</v>
      </c>
      <c r="L1915">
        <f>VLOOKUP(rozgrywka[[#This Row],[ID_mapy]],mapa[],5,FALSE)</f>
        <v>222</v>
      </c>
      <c r="M1915">
        <f>VLOOKUP(rozgrywka[[#This Row],[ID_mapy]],mapa[],6,FALSE)</f>
        <v>2000</v>
      </c>
      <c r="N1915" s="4">
        <f>MONTH(rozgrywka[[#This Row],[Data_rozgrywki]])</f>
        <v>6</v>
      </c>
      <c r="O1915" s="4">
        <f>YEAR(rozgrywka[[#This Row],[Data_rozgrywki]])</f>
        <v>2021</v>
      </c>
    </row>
    <row r="1916" spans="1:15" x14ac:dyDescent="0.25">
      <c r="A1916">
        <v>1915</v>
      </c>
      <c r="B1916">
        <v>11</v>
      </c>
      <c r="C1916">
        <v>20</v>
      </c>
      <c r="D1916" s="1">
        <v>44354</v>
      </c>
      <c r="E1916">
        <v>40.39</v>
      </c>
      <c r="F1916" t="str">
        <f>VLOOKUP(rozgrywka[[#This Row],[ID_gracza]],gracz[],2,FALSE)</f>
        <v>PolskaGurom</v>
      </c>
      <c r="G1916" s="1">
        <f>VLOOKUP(rozgrywka[[#This Row],[ID_gracza]],gracz[],3,FALSE)</f>
        <v>44258</v>
      </c>
      <c r="H1916" t="str">
        <f>VLOOKUP(rozgrywka[[#This Row],[ID_gracza]],gracz[],4,FALSE)</f>
        <v>Polska</v>
      </c>
      <c r="I1916" t="str">
        <f>VLOOKUP(rozgrywka[[#This Row],[ID_mapy]],mapa[],2,FALSE)</f>
        <v>xi</v>
      </c>
      <c r="J1916" t="str">
        <f>VLOOKUP(rozgrywka[[#This Row],[ID_mapy]],mapa[],3,FALSE)</f>
        <v>NURKOWANIE WOLNOŚCI</v>
      </c>
      <c r="K1916">
        <f>VLOOKUP(rozgrywka[[#This Row],[ID_mapy]],mapa[],4,FALSE)</f>
        <v>9</v>
      </c>
      <c r="L1916">
        <f>VLOOKUP(rozgrywka[[#This Row],[ID_mapy]],mapa[],5,FALSE)</f>
        <v>222</v>
      </c>
      <c r="M1916">
        <f>VLOOKUP(rozgrywka[[#This Row],[ID_mapy]],mapa[],6,FALSE)</f>
        <v>2000</v>
      </c>
      <c r="N1916" s="4">
        <f>MONTH(rozgrywka[[#This Row],[Data_rozgrywki]])</f>
        <v>6</v>
      </c>
      <c r="O1916" s="4">
        <f>YEAR(rozgrywka[[#This Row],[Data_rozgrywki]])</f>
        <v>2021</v>
      </c>
    </row>
    <row r="1917" spans="1:15" x14ac:dyDescent="0.25">
      <c r="A1917">
        <v>1916</v>
      </c>
      <c r="B1917">
        <v>11</v>
      </c>
      <c r="C1917">
        <v>20</v>
      </c>
      <c r="D1917" s="1">
        <v>44354</v>
      </c>
      <c r="E1917">
        <v>45.01</v>
      </c>
      <c r="F1917" t="str">
        <f>VLOOKUP(rozgrywka[[#This Row],[ID_gracza]],gracz[],2,FALSE)</f>
        <v>PolskaGurom</v>
      </c>
      <c r="G1917" s="1">
        <f>VLOOKUP(rozgrywka[[#This Row],[ID_gracza]],gracz[],3,FALSE)</f>
        <v>44258</v>
      </c>
      <c r="H1917" t="str">
        <f>VLOOKUP(rozgrywka[[#This Row],[ID_gracza]],gracz[],4,FALSE)</f>
        <v>Polska</v>
      </c>
      <c r="I1917" t="str">
        <f>VLOOKUP(rozgrywka[[#This Row],[ID_mapy]],mapa[],2,FALSE)</f>
        <v>xi</v>
      </c>
      <c r="J1917" t="str">
        <f>VLOOKUP(rozgrywka[[#This Row],[ID_mapy]],mapa[],3,FALSE)</f>
        <v>NURKOWANIE WOLNOŚCI</v>
      </c>
      <c r="K1917">
        <f>VLOOKUP(rozgrywka[[#This Row],[ID_mapy]],mapa[],4,FALSE)</f>
        <v>9</v>
      </c>
      <c r="L1917">
        <f>VLOOKUP(rozgrywka[[#This Row],[ID_mapy]],mapa[],5,FALSE)</f>
        <v>222</v>
      </c>
      <c r="M1917">
        <f>VLOOKUP(rozgrywka[[#This Row],[ID_mapy]],mapa[],6,FALSE)</f>
        <v>2000</v>
      </c>
      <c r="N1917" s="4">
        <f>MONTH(rozgrywka[[#This Row],[Data_rozgrywki]])</f>
        <v>6</v>
      </c>
      <c r="O1917" s="4">
        <f>YEAR(rozgrywka[[#This Row],[Data_rozgrywki]])</f>
        <v>2021</v>
      </c>
    </row>
    <row r="1918" spans="1:15" x14ac:dyDescent="0.25">
      <c r="A1918">
        <v>1917</v>
      </c>
      <c r="B1918">
        <v>11</v>
      </c>
      <c r="C1918">
        <v>20</v>
      </c>
      <c r="D1918" s="1">
        <v>44354</v>
      </c>
      <c r="E1918">
        <v>55.36</v>
      </c>
      <c r="F1918" t="str">
        <f>VLOOKUP(rozgrywka[[#This Row],[ID_gracza]],gracz[],2,FALSE)</f>
        <v>PolskaGurom</v>
      </c>
      <c r="G1918" s="1">
        <f>VLOOKUP(rozgrywka[[#This Row],[ID_gracza]],gracz[],3,FALSE)</f>
        <v>44258</v>
      </c>
      <c r="H1918" t="str">
        <f>VLOOKUP(rozgrywka[[#This Row],[ID_gracza]],gracz[],4,FALSE)</f>
        <v>Polska</v>
      </c>
      <c r="I1918" t="str">
        <f>VLOOKUP(rozgrywka[[#This Row],[ID_mapy]],mapa[],2,FALSE)</f>
        <v>xi</v>
      </c>
      <c r="J1918" t="str">
        <f>VLOOKUP(rozgrywka[[#This Row],[ID_mapy]],mapa[],3,FALSE)</f>
        <v>NURKOWANIE WOLNOŚCI</v>
      </c>
      <c r="K1918">
        <f>VLOOKUP(rozgrywka[[#This Row],[ID_mapy]],mapa[],4,FALSE)</f>
        <v>9</v>
      </c>
      <c r="L1918">
        <f>VLOOKUP(rozgrywka[[#This Row],[ID_mapy]],mapa[],5,FALSE)</f>
        <v>222</v>
      </c>
      <c r="M1918">
        <f>VLOOKUP(rozgrywka[[#This Row],[ID_mapy]],mapa[],6,FALSE)</f>
        <v>2000</v>
      </c>
      <c r="N1918" s="4">
        <f>MONTH(rozgrywka[[#This Row],[Data_rozgrywki]])</f>
        <v>6</v>
      </c>
      <c r="O1918" s="4">
        <f>YEAR(rozgrywka[[#This Row],[Data_rozgrywki]])</f>
        <v>2021</v>
      </c>
    </row>
    <row r="1919" spans="1:15" x14ac:dyDescent="0.25">
      <c r="A1919">
        <v>1918</v>
      </c>
      <c r="B1919">
        <v>11</v>
      </c>
      <c r="C1919">
        <v>20</v>
      </c>
      <c r="D1919" s="1">
        <v>44354</v>
      </c>
      <c r="E1919">
        <v>70.25</v>
      </c>
      <c r="F1919" t="str">
        <f>VLOOKUP(rozgrywka[[#This Row],[ID_gracza]],gracz[],2,FALSE)</f>
        <v>PolskaGurom</v>
      </c>
      <c r="G1919" s="1">
        <f>VLOOKUP(rozgrywka[[#This Row],[ID_gracza]],gracz[],3,FALSE)</f>
        <v>44258</v>
      </c>
      <c r="H1919" t="str">
        <f>VLOOKUP(rozgrywka[[#This Row],[ID_gracza]],gracz[],4,FALSE)</f>
        <v>Polska</v>
      </c>
      <c r="I1919" t="str">
        <f>VLOOKUP(rozgrywka[[#This Row],[ID_mapy]],mapa[],2,FALSE)</f>
        <v>xi</v>
      </c>
      <c r="J1919" t="str">
        <f>VLOOKUP(rozgrywka[[#This Row],[ID_mapy]],mapa[],3,FALSE)</f>
        <v>NURKOWANIE WOLNOŚCI</v>
      </c>
      <c r="K1919">
        <f>VLOOKUP(rozgrywka[[#This Row],[ID_mapy]],mapa[],4,FALSE)</f>
        <v>9</v>
      </c>
      <c r="L1919">
        <f>VLOOKUP(rozgrywka[[#This Row],[ID_mapy]],mapa[],5,FALSE)</f>
        <v>222</v>
      </c>
      <c r="M1919">
        <f>VLOOKUP(rozgrywka[[#This Row],[ID_mapy]],mapa[],6,FALSE)</f>
        <v>2000</v>
      </c>
      <c r="N1919" s="4">
        <f>MONTH(rozgrywka[[#This Row],[Data_rozgrywki]])</f>
        <v>6</v>
      </c>
      <c r="O1919" s="4">
        <f>YEAR(rozgrywka[[#This Row],[Data_rozgrywki]])</f>
        <v>2021</v>
      </c>
    </row>
    <row r="1920" spans="1:15" x14ac:dyDescent="0.25">
      <c r="A1920">
        <v>1919</v>
      </c>
      <c r="B1920">
        <v>2</v>
      </c>
      <c r="C1920">
        <v>26</v>
      </c>
      <c r="D1920" s="1">
        <v>44357</v>
      </c>
      <c r="E1920">
        <v>54.9</v>
      </c>
      <c r="F1920" t="str">
        <f>VLOOKUP(rozgrywka[[#This Row],[ID_gracza]],gracz[],2,FALSE)</f>
        <v>RytmiĹ</v>
      </c>
      <c r="G1920" s="1">
        <f>VLOOKUP(rozgrywka[[#This Row],[ID_gracza]],gracz[],3,FALSE)</f>
        <v>44278</v>
      </c>
      <c r="H1920" t="str">
        <f>VLOOKUP(rozgrywka[[#This Row],[ID_gracza]],gracz[],4,FALSE)</f>
        <v>Polska</v>
      </c>
      <c r="I1920" t="str">
        <f>VLOOKUP(rozgrywka[[#This Row],[ID_mapy]],mapa[],2,FALSE)</f>
        <v>Asa z Bazy</v>
      </c>
      <c r="J1920" t="str">
        <f>VLOOKUP(rozgrywka[[#This Row],[ID_mapy]],mapa[],3,FALSE)</f>
        <v>Wszystko czego Ona Chciała</v>
      </c>
      <c r="K1920">
        <f>VLOOKUP(rozgrywka[[#This Row],[ID_mapy]],mapa[],4,FALSE)</f>
        <v>4</v>
      </c>
      <c r="L1920">
        <f>VLOOKUP(rozgrywka[[#This Row],[ID_mapy]],mapa[],5,FALSE)</f>
        <v>94</v>
      </c>
      <c r="M1920">
        <f>VLOOKUP(rozgrywka[[#This Row],[ID_mapy]],mapa[],6,FALSE)</f>
        <v>900</v>
      </c>
      <c r="N1920" s="4">
        <f>MONTH(rozgrywka[[#This Row],[Data_rozgrywki]])</f>
        <v>6</v>
      </c>
      <c r="O1920" s="4">
        <f>YEAR(rozgrywka[[#This Row],[Data_rozgrywki]])</f>
        <v>2021</v>
      </c>
    </row>
    <row r="1921" spans="1:15" x14ac:dyDescent="0.25">
      <c r="A1921">
        <v>1920</v>
      </c>
      <c r="B1921">
        <v>2</v>
      </c>
      <c r="C1921">
        <v>26</v>
      </c>
      <c r="D1921" s="1">
        <v>44357</v>
      </c>
      <c r="E1921">
        <v>87.23</v>
      </c>
      <c r="F1921" t="str">
        <f>VLOOKUP(rozgrywka[[#This Row],[ID_gracza]],gracz[],2,FALSE)</f>
        <v>RytmiĹ</v>
      </c>
      <c r="G1921" s="1">
        <f>VLOOKUP(rozgrywka[[#This Row],[ID_gracza]],gracz[],3,FALSE)</f>
        <v>44278</v>
      </c>
      <c r="H1921" t="str">
        <f>VLOOKUP(rozgrywka[[#This Row],[ID_gracza]],gracz[],4,FALSE)</f>
        <v>Polska</v>
      </c>
      <c r="I1921" t="str">
        <f>VLOOKUP(rozgrywka[[#This Row],[ID_mapy]],mapa[],2,FALSE)</f>
        <v>Asa z Bazy</v>
      </c>
      <c r="J1921" t="str">
        <f>VLOOKUP(rozgrywka[[#This Row],[ID_mapy]],mapa[],3,FALSE)</f>
        <v>Wszystko czego Ona Chciała</v>
      </c>
      <c r="K1921">
        <f>VLOOKUP(rozgrywka[[#This Row],[ID_mapy]],mapa[],4,FALSE)</f>
        <v>4</v>
      </c>
      <c r="L1921">
        <f>VLOOKUP(rozgrywka[[#This Row],[ID_mapy]],mapa[],5,FALSE)</f>
        <v>94</v>
      </c>
      <c r="M1921">
        <f>VLOOKUP(rozgrywka[[#This Row],[ID_mapy]],mapa[],6,FALSE)</f>
        <v>900</v>
      </c>
      <c r="N1921" s="4">
        <f>MONTH(rozgrywka[[#This Row],[Data_rozgrywki]])</f>
        <v>6</v>
      </c>
      <c r="O1921" s="4">
        <f>YEAR(rozgrywka[[#This Row],[Data_rozgrywki]])</f>
        <v>2021</v>
      </c>
    </row>
    <row r="1922" spans="1:15" x14ac:dyDescent="0.25">
      <c r="A1922">
        <v>1921</v>
      </c>
      <c r="B1922">
        <v>2</v>
      </c>
      <c r="C1922">
        <v>26</v>
      </c>
      <c r="D1922" s="1">
        <v>44357</v>
      </c>
      <c r="E1922">
        <v>97.64</v>
      </c>
      <c r="F1922" t="str">
        <f>VLOOKUP(rozgrywka[[#This Row],[ID_gracza]],gracz[],2,FALSE)</f>
        <v>RytmiĹ</v>
      </c>
      <c r="G1922" s="1">
        <f>VLOOKUP(rozgrywka[[#This Row],[ID_gracza]],gracz[],3,FALSE)</f>
        <v>44278</v>
      </c>
      <c r="H1922" t="str">
        <f>VLOOKUP(rozgrywka[[#This Row],[ID_gracza]],gracz[],4,FALSE)</f>
        <v>Polska</v>
      </c>
      <c r="I1922" t="str">
        <f>VLOOKUP(rozgrywka[[#This Row],[ID_mapy]],mapa[],2,FALSE)</f>
        <v>Asa z Bazy</v>
      </c>
      <c r="J1922" t="str">
        <f>VLOOKUP(rozgrywka[[#This Row],[ID_mapy]],mapa[],3,FALSE)</f>
        <v>Wszystko czego Ona Chciała</v>
      </c>
      <c r="K1922">
        <f>VLOOKUP(rozgrywka[[#This Row],[ID_mapy]],mapa[],4,FALSE)</f>
        <v>4</v>
      </c>
      <c r="L1922">
        <f>VLOOKUP(rozgrywka[[#This Row],[ID_mapy]],mapa[],5,FALSE)</f>
        <v>94</v>
      </c>
      <c r="M1922">
        <f>VLOOKUP(rozgrywka[[#This Row],[ID_mapy]],mapa[],6,FALSE)</f>
        <v>900</v>
      </c>
      <c r="N1922" s="4">
        <f>MONTH(rozgrywka[[#This Row],[Data_rozgrywki]])</f>
        <v>6</v>
      </c>
      <c r="O1922" s="4">
        <f>YEAR(rozgrywka[[#This Row],[Data_rozgrywki]])</f>
        <v>2021</v>
      </c>
    </row>
    <row r="1923" spans="1:15" x14ac:dyDescent="0.25">
      <c r="A1923">
        <v>1922</v>
      </c>
      <c r="B1923">
        <v>2</v>
      </c>
      <c r="C1923">
        <v>14</v>
      </c>
      <c r="D1923" s="1">
        <v>44357</v>
      </c>
      <c r="E1923">
        <v>16.84</v>
      </c>
      <c r="F1923" t="str">
        <f>VLOOKUP(rozgrywka[[#This Row],[ID_gracza]],gracz[],2,FALSE)</f>
        <v>RytmiĹ</v>
      </c>
      <c r="G1923" s="1">
        <f>VLOOKUP(rozgrywka[[#This Row],[ID_gracza]],gracz[],3,FALSE)</f>
        <v>44278</v>
      </c>
      <c r="H1923" t="str">
        <f>VLOOKUP(rozgrywka[[#This Row],[ID_gracza]],gracz[],4,FALSE)</f>
        <v>Polska</v>
      </c>
      <c r="I1923" t="str">
        <f>VLOOKUP(rozgrywka[[#This Row],[ID_mapy]],mapa[],2,FALSE)</f>
        <v>Reolka</v>
      </c>
      <c r="J1923" t="str">
        <f>VLOOKUP(rozgrywka[[#This Row],[ID_mapy]],mapa[],3,FALSE)</f>
        <v>Bez Tytułu</v>
      </c>
      <c r="K1923">
        <f>VLOOKUP(rozgrywka[[#This Row],[ID_mapy]],mapa[],4,FALSE)</f>
        <v>6</v>
      </c>
      <c r="L1923">
        <f>VLOOKUP(rozgrywka[[#This Row],[ID_mapy]],mapa[],5,FALSE)</f>
        <v>190</v>
      </c>
      <c r="M1923">
        <f>VLOOKUP(rozgrywka[[#This Row],[ID_mapy]],mapa[],6,FALSE)</f>
        <v>1200</v>
      </c>
      <c r="N1923" s="4">
        <f>MONTH(rozgrywka[[#This Row],[Data_rozgrywki]])</f>
        <v>6</v>
      </c>
      <c r="O1923" s="4">
        <f>YEAR(rozgrywka[[#This Row],[Data_rozgrywki]])</f>
        <v>2021</v>
      </c>
    </row>
    <row r="1924" spans="1:15" x14ac:dyDescent="0.25">
      <c r="A1924">
        <v>1923</v>
      </c>
      <c r="B1924">
        <v>2</v>
      </c>
      <c r="C1924">
        <v>14</v>
      </c>
      <c r="D1924" s="1">
        <v>44357</v>
      </c>
      <c r="E1924">
        <v>17.940000000000001</v>
      </c>
      <c r="F1924" t="str">
        <f>VLOOKUP(rozgrywka[[#This Row],[ID_gracza]],gracz[],2,FALSE)</f>
        <v>RytmiĹ</v>
      </c>
      <c r="G1924" s="1">
        <f>VLOOKUP(rozgrywka[[#This Row],[ID_gracza]],gracz[],3,FALSE)</f>
        <v>44278</v>
      </c>
      <c r="H1924" t="str">
        <f>VLOOKUP(rozgrywka[[#This Row],[ID_gracza]],gracz[],4,FALSE)</f>
        <v>Polska</v>
      </c>
      <c r="I1924" t="str">
        <f>VLOOKUP(rozgrywka[[#This Row],[ID_mapy]],mapa[],2,FALSE)</f>
        <v>Reolka</v>
      </c>
      <c r="J1924" t="str">
        <f>VLOOKUP(rozgrywka[[#This Row],[ID_mapy]],mapa[],3,FALSE)</f>
        <v>Bez Tytułu</v>
      </c>
      <c r="K1924">
        <f>VLOOKUP(rozgrywka[[#This Row],[ID_mapy]],mapa[],4,FALSE)</f>
        <v>6</v>
      </c>
      <c r="L1924">
        <f>VLOOKUP(rozgrywka[[#This Row],[ID_mapy]],mapa[],5,FALSE)</f>
        <v>190</v>
      </c>
      <c r="M1924">
        <f>VLOOKUP(rozgrywka[[#This Row],[ID_mapy]],mapa[],6,FALSE)</f>
        <v>1200</v>
      </c>
      <c r="N1924" s="4">
        <f>MONTH(rozgrywka[[#This Row],[Data_rozgrywki]])</f>
        <v>6</v>
      </c>
      <c r="O1924" s="4">
        <f>YEAR(rozgrywka[[#This Row],[Data_rozgrywki]])</f>
        <v>2021</v>
      </c>
    </row>
    <row r="1925" spans="1:15" x14ac:dyDescent="0.25">
      <c r="A1925">
        <v>1924</v>
      </c>
      <c r="B1925">
        <v>2</v>
      </c>
      <c r="C1925">
        <v>14</v>
      </c>
      <c r="D1925" s="1">
        <v>44357</v>
      </c>
      <c r="E1925">
        <v>27.94</v>
      </c>
      <c r="F1925" t="str">
        <f>VLOOKUP(rozgrywka[[#This Row],[ID_gracza]],gracz[],2,FALSE)</f>
        <v>RytmiĹ</v>
      </c>
      <c r="G1925" s="1">
        <f>VLOOKUP(rozgrywka[[#This Row],[ID_gracza]],gracz[],3,FALSE)</f>
        <v>44278</v>
      </c>
      <c r="H1925" t="str">
        <f>VLOOKUP(rozgrywka[[#This Row],[ID_gracza]],gracz[],4,FALSE)</f>
        <v>Polska</v>
      </c>
      <c r="I1925" t="str">
        <f>VLOOKUP(rozgrywka[[#This Row],[ID_mapy]],mapa[],2,FALSE)</f>
        <v>Reolka</v>
      </c>
      <c r="J1925" t="str">
        <f>VLOOKUP(rozgrywka[[#This Row],[ID_mapy]],mapa[],3,FALSE)</f>
        <v>Bez Tytułu</v>
      </c>
      <c r="K1925">
        <f>VLOOKUP(rozgrywka[[#This Row],[ID_mapy]],mapa[],4,FALSE)</f>
        <v>6</v>
      </c>
      <c r="L1925">
        <f>VLOOKUP(rozgrywka[[#This Row],[ID_mapy]],mapa[],5,FALSE)</f>
        <v>190</v>
      </c>
      <c r="M1925">
        <f>VLOOKUP(rozgrywka[[#This Row],[ID_mapy]],mapa[],6,FALSE)</f>
        <v>1200</v>
      </c>
      <c r="N1925" s="4">
        <f>MONTH(rozgrywka[[#This Row],[Data_rozgrywki]])</f>
        <v>6</v>
      </c>
      <c r="O1925" s="4">
        <f>YEAR(rozgrywka[[#This Row],[Data_rozgrywki]])</f>
        <v>2021</v>
      </c>
    </row>
    <row r="1926" spans="1:15" x14ac:dyDescent="0.25">
      <c r="A1926">
        <v>1925</v>
      </c>
      <c r="B1926">
        <v>11</v>
      </c>
      <c r="C1926">
        <v>20</v>
      </c>
      <c r="D1926" s="1">
        <v>44357</v>
      </c>
      <c r="E1926">
        <v>69.09</v>
      </c>
      <c r="F1926" t="str">
        <f>VLOOKUP(rozgrywka[[#This Row],[ID_gracza]],gracz[],2,FALSE)</f>
        <v>PolskaGurom</v>
      </c>
      <c r="G1926" s="1">
        <f>VLOOKUP(rozgrywka[[#This Row],[ID_gracza]],gracz[],3,FALSE)</f>
        <v>44258</v>
      </c>
      <c r="H1926" t="str">
        <f>VLOOKUP(rozgrywka[[#This Row],[ID_gracza]],gracz[],4,FALSE)</f>
        <v>Polska</v>
      </c>
      <c r="I1926" t="str">
        <f>VLOOKUP(rozgrywka[[#This Row],[ID_mapy]],mapa[],2,FALSE)</f>
        <v>xi</v>
      </c>
      <c r="J1926" t="str">
        <f>VLOOKUP(rozgrywka[[#This Row],[ID_mapy]],mapa[],3,FALSE)</f>
        <v>NURKOWANIE WOLNOŚCI</v>
      </c>
      <c r="K1926">
        <f>VLOOKUP(rozgrywka[[#This Row],[ID_mapy]],mapa[],4,FALSE)</f>
        <v>9</v>
      </c>
      <c r="L1926">
        <f>VLOOKUP(rozgrywka[[#This Row],[ID_mapy]],mapa[],5,FALSE)</f>
        <v>222</v>
      </c>
      <c r="M1926">
        <f>VLOOKUP(rozgrywka[[#This Row],[ID_mapy]],mapa[],6,FALSE)</f>
        <v>2000</v>
      </c>
      <c r="N1926" s="4">
        <f>MONTH(rozgrywka[[#This Row],[Data_rozgrywki]])</f>
        <v>6</v>
      </c>
      <c r="O1926" s="4">
        <f>YEAR(rozgrywka[[#This Row],[Data_rozgrywki]])</f>
        <v>2021</v>
      </c>
    </row>
    <row r="1927" spans="1:15" x14ac:dyDescent="0.25">
      <c r="A1927">
        <v>1926</v>
      </c>
      <c r="B1927">
        <v>11</v>
      </c>
      <c r="C1927">
        <v>20</v>
      </c>
      <c r="D1927" s="1">
        <v>44357</v>
      </c>
      <c r="E1927">
        <v>58.72</v>
      </c>
      <c r="F1927" t="str">
        <f>VLOOKUP(rozgrywka[[#This Row],[ID_gracza]],gracz[],2,FALSE)</f>
        <v>PolskaGurom</v>
      </c>
      <c r="G1927" s="1">
        <f>VLOOKUP(rozgrywka[[#This Row],[ID_gracza]],gracz[],3,FALSE)</f>
        <v>44258</v>
      </c>
      <c r="H1927" t="str">
        <f>VLOOKUP(rozgrywka[[#This Row],[ID_gracza]],gracz[],4,FALSE)</f>
        <v>Polska</v>
      </c>
      <c r="I1927" t="str">
        <f>VLOOKUP(rozgrywka[[#This Row],[ID_mapy]],mapa[],2,FALSE)</f>
        <v>xi</v>
      </c>
      <c r="J1927" t="str">
        <f>VLOOKUP(rozgrywka[[#This Row],[ID_mapy]],mapa[],3,FALSE)</f>
        <v>NURKOWANIE WOLNOŚCI</v>
      </c>
      <c r="K1927">
        <f>VLOOKUP(rozgrywka[[#This Row],[ID_mapy]],mapa[],4,FALSE)</f>
        <v>9</v>
      </c>
      <c r="L1927">
        <f>VLOOKUP(rozgrywka[[#This Row],[ID_mapy]],mapa[],5,FALSE)</f>
        <v>222</v>
      </c>
      <c r="M1927">
        <f>VLOOKUP(rozgrywka[[#This Row],[ID_mapy]],mapa[],6,FALSE)</f>
        <v>2000</v>
      </c>
      <c r="N1927" s="4">
        <f>MONTH(rozgrywka[[#This Row],[Data_rozgrywki]])</f>
        <v>6</v>
      </c>
      <c r="O1927" s="4">
        <f>YEAR(rozgrywka[[#This Row],[Data_rozgrywki]])</f>
        <v>2021</v>
      </c>
    </row>
    <row r="1928" spans="1:15" x14ac:dyDescent="0.25">
      <c r="A1928">
        <v>1927</v>
      </c>
      <c r="B1928">
        <v>2</v>
      </c>
      <c r="C1928">
        <v>14</v>
      </c>
      <c r="D1928" s="1">
        <v>44358</v>
      </c>
      <c r="E1928">
        <v>30.78</v>
      </c>
      <c r="F1928" t="str">
        <f>VLOOKUP(rozgrywka[[#This Row],[ID_gracza]],gracz[],2,FALSE)</f>
        <v>RytmiĹ</v>
      </c>
      <c r="G1928" s="1">
        <f>VLOOKUP(rozgrywka[[#This Row],[ID_gracza]],gracz[],3,FALSE)</f>
        <v>44278</v>
      </c>
      <c r="H1928" t="str">
        <f>VLOOKUP(rozgrywka[[#This Row],[ID_gracza]],gracz[],4,FALSE)</f>
        <v>Polska</v>
      </c>
      <c r="I1928" t="str">
        <f>VLOOKUP(rozgrywka[[#This Row],[ID_mapy]],mapa[],2,FALSE)</f>
        <v>Reolka</v>
      </c>
      <c r="J1928" t="str">
        <f>VLOOKUP(rozgrywka[[#This Row],[ID_mapy]],mapa[],3,FALSE)</f>
        <v>Bez Tytułu</v>
      </c>
      <c r="K1928">
        <f>VLOOKUP(rozgrywka[[#This Row],[ID_mapy]],mapa[],4,FALSE)</f>
        <v>6</v>
      </c>
      <c r="L1928">
        <f>VLOOKUP(rozgrywka[[#This Row],[ID_mapy]],mapa[],5,FALSE)</f>
        <v>190</v>
      </c>
      <c r="M1928">
        <f>VLOOKUP(rozgrywka[[#This Row],[ID_mapy]],mapa[],6,FALSE)</f>
        <v>1200</v>
      </c>
      <c r="N1928" s="4">
        <f>MONTH(rozgrywka[[#This Row],[Data_rozgrywki]])</f>
        <v>6</v>
      </c>
      <c r="O1928" s="4">
        <f>YEAR(rozgrywka[[#This Row],[Data_rozgrywki]])</f>
        <v>2021</v>
      </c>
    </row>
    <row r="1929" spans="1:15" x14ac:dyDescent="0.25">
      <c r="A1929">
        <v>1928</v>
      </c>
      <c r="B1929">
        <v>2</v>
      </c>
      <c r="C1929">
        <v>14</v>
      </c>
      <c r="D1929" s="1">
        <v>44358</v>
      </c>
      <c r="E1929">
        <v>45.05</v>
      </c>
      <c r="F1929" t="str">
        <f>VLOOKUP(rozgrywka[[#This Row],[ID_gracza]],gracz[],2,FALSE)</f>
        <v>RytmiĹ</v>
      </c>
      <c r="G1929" s="1">
        <f>VLOOKUP(rozgrywka[[#This Row],[ID_gracza]],gracz[],3,FALSE)</f>
        <v>44278</v>
      </c>
      <c r="H1929" t="str">
        <f>VLOOKUP(rozgrywka[[#This Row],[ID_gracza]],gracz[],4,FALSE)</f>
        <v>Polska</v>
      </c>
      <c r="I1929" t="str">
        <f>VLOOKUP(rozgrywka[[#This Row],[ID_mapy]],mapa[],2,FALSE)</f>
        <v>Reolka</v>
      </c>
      <c r="J1929" t="str">
        <f>VLOOKUP(rozgrywka[[#This Row],[ID_mapy]],mapa[],3,FALSE)</f>
        <v>Bez Tytułu</v>
      </c>
      <c r="K1929">
        <f>VLOOKUP(rozgrywka[[#This Row],[ID_mapy]],mapa[],4,FALSE)</f>
        <v>6</v>
      </c>
      <c r="L1929">
        <f>VLOOKUP(rozgrywka[[#This Row],[ID_mapy]],mapa[],5,FALSE)</f>
        <v>190</v>
      </c>
      <c r="M1929">
        <f>VLOOKUP(rozgrywka[[#This Row],[ID_mapy]],mapa[],6,FALSE)</f>
        <v>1200</v>
      </c>
      <c r="N1929" s="4">
        <f>MONTH(rozgrywka[[#This Row],[Data_rozgrywki]])</f>
        <v>6</v>
      </c>
      <c r="O1929" s="4">
        <f>YEAR(rozgrywka[[#This Row],[Data_rozgrywki]])</f>
        <v>2021</v>
      </c>
    </row>
    <row r="1930" spans="1:15" x14ac:dyDescent="0.25">
      <c r="A1930">
        <v>1929</v>
      </c>
      <c r="B1930">
        <v>11</v>
      </c>
      <c r="C1930">
        <v>20</v>
      </c>
      <c r="D1930" s="1">
        <v>44358</v>
      </c>
      <c r="E1930">
        <v>88.88</v>
      </c>
      <c r="F1930" t="str">
        <f>VLOOKUP(rozgrywka[[#This Row],[ID_gracza]],gracz[],2,FALSE)</f>
        <v>PolskaGurom</v>
      </c>
      <c r="G1930" s="1">
        <f>VLOOKUP(rozgrywka[[#This Row],[ID_gracza]],gracz[],3,FALSE)</f>
        <v>44258</v>
      </c>
      <c r="H1930" t="str">
        <f>VLOOKUP(rozgrywka[[#This Row],[ID_gracza]],gracz[],4,FALSE)</f>
        <v>Polska</v>
      </c>
      <c r="I1930" t="str">
        <f>VLOOKUP(rozgrywka[[#This Row],[ID_mapy]],mapa[],2,FALSE)</f>
        <v>xi</v>
      </c>
      <c r="J1930" t="str">
        <f>VLOOKUP(rozgrywka[[#This Row],[ID_mapy]],mapa[],3,FALSE)</f>
        <v>NURKOWANIE WOLNOŚCI</v>
      </c>
      <c r="K1930">
        <f>VLOOKUP(rozgrywka[[#This Row],[ID_mapy]],mapa[],4,FALSE)</f>
        <v>9</v>
      </c>
      <c r="L1930">
        <f>VLOOKUP(rozgrywka[[#This Row],[ID_mapy]],mapa[],5,FALSE)</f>
        <v>222</v>
      </c>
      <c r="M1930">
        <f>VLOOKUP(rozgrywka[[#This Row],[ID_mapy]],mapa[],6,FALSE)</f>
        <v>2000</v>
      </c>
      <c r="N1930" s="4">
        <f>MONTH(rozgrywka[[#This Row],[Data_rozgrywki]])</f>
        <v>6</v>
      </c>
      <c r="O1930" s="4">
        <f>YEAR(rozgrywka[[#This Row],[Data_rozgrywki]])</f>
        <v>2021</v>
      </c>
    </row>
    <row r="1931" spans="1:15" x14ac:dyDescent="0.25">
      <c r="A1931">
        <v>1930</v>
      </c>
      <c r="B1931">
        <v>2</v>
      </c>
      <c r="C1931">
        <v>14</v>
      </c>
      <c r="D1931" s="1">
        <v>44360</v>
      </c>
      <c r="E1931">
        <v>46.78</v>
      </c>
      <c r="F1931" t="str">
        <f>VLOOKUP(rozgrywka[[#This Row],[ID_gracza]],gracz[],2,FALSE)</f>
        <v>RytmiĹ</v>
      </c>
      <c r="G1931" s="1">
        <f>VLOOKUP(rozgrywka[[#This Row],[ID_gracza]],gracz[],3,FALSE)</f>
        <v>44278</v>
      </c>
      <c r="H1931" t="str">
        <f>VLOOKUP(rozgrywka[[#This Row],[ID_gracza]],gracz[],4,FALSE)</f>
        <v>Polska</v>
      </c>
      <c r="I1931" t="str">
        <f>VLOOKUP(rozgrywka[[#This Row],[ID_mapy]],mapa[],2,FALSE)</f>
        <v>Reolka</v>
      </c>
      <c r="J1931" t="str">
        <f>VLOOKUP(rozgrywka[[#This Row],[ID_mapy]],mapa[],3,FALSE)</f>
        <v>Bez Tytułu</v>
      </c>
      <c r="K1931">
        <f>VLOOKUP(rozgrywka[[#This Row],[ID_mapy]],mapa[],4,FALSE)</f>
        <v>6</v>
      </c>
      <c r="L1931">
        <f>VLOOKUP(rozgrywka[[#This Row],[ID_mapy]],mapa[],5,FALSE)</f>
        <v>190</v>
      </c>
      <c r="M1931">
        <f>VLOOKUP(rozgrywka[[#This Row],[ID_mapy]],mapa[],6,FALSE)</f>
        <v>1200</v>
      </c>
      <c r="N1931" s="4">
        <f>MONTH(rozgrywka[[#This Row],[Data_rozgrywki]])</f>
        <v>6</v>
      </c>
      <c r="O1931" s="4">
        <f>YEAR(rozgrywka[[#This Row],[Data_rozgrywki]])</f>
        <v>2021</v>
      </c>
    </row>
    <row r="1932" spans="1:15" x14ac:dyDescent="0.25">
      <c r="A1932">
        <v>1931</v>
      </c>
      <c r="B1932">
        <v>2</v>
      </c>
      <c r="C1932">
        <v>14</v>
      </c>
      <c r="D1932" s="1">
        <v>44360</v>
      </c>
      <c r="E1932">
        <v>71.459999999999994</v>
      </c>
      <c r="F1932" t="str">
        <f>VLOOKUP(rozgrywka[[#This Row],[ID_gracza]],gracz[],2,FALSE)</f>
        <v>RytmiĹ</v>
      </c>
      <c r="G1932" s="1">
        <f>VLOOKUP(rozgrywka[[#This Row],[ID_gracza]],gracz[],3,FALSE)</f>
        <v>44278</v>
      </c>
      <c r="H1932" t="str">
        <f>VLOOKUP(rozgrywka[[#This Row],[ID_gracza]],gracz[],4,FALSE)</f>
        <v>Polska</v>
      </c>
      <c r="I1932" t="str">
        <f>VLOOKUP(rozgrywka[[#This Row],[ID_mapy]],mapa[],2,FALSE)</f>
        <v>Reolka</v>
      </c>
      <c r="J1932" t="str">
        <f>VLOOKUP(rozgrywka[[#This Row],[ID_mapy]],mapa[],3,FALSE)</f>
        <v>Bez Tytułu</v>
      </c>
      <c r="K1932">
        <f>VLOOKUP(rozgrywka[[#This Row],[ID_mapy]],mapa[],4,FALSE)</f>
        <v>6</v>
      </c>
      <c r="L1932">
        <f>VLOOKUP(rozgrywka[[#This Row],[ID_mapy]],mapa[],5,FALSE)</f>
        <v>190</v>
      </c>
      <c r="M1932">
        <f>VLOOKUP(rozgrywka[[#This Row],[ID_mapy]],mapa[],6,FALSE)</f>
        <v>1200</v>
      </c>
      <c r="N1932" s="4">
        <f>MONTH(rozgrywka[[#This Row],[Data_rozgrywki]])</f>
        <v>6</v>
      </c>
      <c r="O1932" s="4">
        <f>YEAR(rozgrywka[[#This Row],[Data_rozgrywki]])</f>
        <v>2021</v>
      </c>
    </row>
    <row r="1933" spans="1:15" x14ac:dyDescent="0.25">
      <c r="A1933">
        <v>1932</v>
      </c>
      <c r="B1933">
        <v>11</v>
      </c>
      <c r="C1933">
        <v>21</v>
      </c>
      <c r="D1933" s="1">
        <v>44360</v>
      </c>
      <c r="E1933">
        <v>13.13</v>
      </c>
      <c r="F1933" t="str">
        <f>VLOOKUP(rozgrywka[[#This Row],[ID_gracza]],gracz[],2,FALSE)</f>
        <v>PolskaGurom</v>
      </c>
      <c r="G1933" s="1">
        <f>VLOOKUP(rozgrywka[[#This Row],[ID_gracza]],gracz[],3,FALSE)</f>
        <v>44258</v>
      </c>
      <c r="H1933" t="str">
        <f>VLOOKUP(rozgrywka[[#This Row],[ID_gracza]],gracz[],4,FALSE)</f>
        <v>Polska</v>
      </c>
      <c r="I1933" t="str">
        <f>VLOOKUP(rozgrywka[[#This Row],[ID_mapy]],mapa[],2,FALSE)</f>
        <v>Lisek Przemyka</v>
      </c>
      <c r="J1933" t="str">
        <f>VLOOKUP(rozgrywka[[#This Row],[ID_mapy]],mapa[],3,FALSE)</f>
        <v>Wielka Czarna</v>
      </c>
      <c r="K1933">
        <f>VLOOKUP(rozgrywka[[#This Row],[ID_mapy]],mapa[],4,FALSE)</f>
        <v>9</v>
      </c>
      <c r="L1933">
        <f>VLOOKUP(rozgrywka[[#This Row],[ID_mapy]],mapa[],5,FALSE)</f>
        <v>300</v>
      </c>
      <c r="M1933">
        <f>VLOOKUP(rozgrywka[[#This Row],[ID_mapy]],mapa[],6,FALSE)</f>
        <v>2000</v>
      </c>
      <c r="N1933" s="4">
        <f>MONTH(rozgrywka[[#This Row],[Data_rozgrywki]])</f>
        <v>6</v>
      </c>
      <c r="O1933" s="4">
        <f>YEAR(rozgrywka[[#This Row],[Data_rozgrywki]])</f>
        <v>2021</v>
      </c>
    </row>
    <row r="1934" spans="1:15" x14ac:dyDescent="0.25">
      <c r="A1934">
        <v>1933</v>
      </c>
      <c r="B1934">
        <v>11</v>
      </c>
      <c r="C1934">
        <v>21</v>
      </c>
      <c r="D1934" s="1">
        <v>44360</v>
      </c>
      <c r="E1934">
        <v>17.940000000000001</v>
      </c>
      <c r="F1934" t="str">
        <f>VLOOKUP(rozgrywka[[#This Row],[ID_gracza]],gracz[],2,FALSE)</f>
        <v>PolskaGurom</v>
      </c>
      <c r="G1934" s="1">
        <f>VLOOKUP(rozgrywka[[#This Row],[ID_gracza]],gracz[],3,FALSE)</f>
        <v>44258</v>
      </c>
      <c r="H1934" t="str">
        <f>VLOOKUP(rozgrywka[[#This Row],[ID_gracza]],gracz[],4,FALSE)</f>
        <v>Polska</v>
      </c>
      <c r="I1934" t="str">
        <f>VLOOKUP(rozgrywka[[#This Row],[ID_mapy]],mapa[],2,FALSE)</f>
        <v>Lisek Przemyka</v>
      </c>
      <c r="J1934" t="str">
        <f>VLOOKUP(rozgrywka[[#This Row],[ID_mapy]],mapa[],3,FALSE)</f>
        <v>Wielka Czarna</v>
      </c>
      <c r="K1934">
        <f>VLOOKUP(rozgrywka[[#This Row],[ID_mapy]],mapa[],4,FALSE)</f>
        <v>9</v>
      </c>
      <c r="L1934">
        <f>VLOOKUP(rozgrywka[[#This Row],[ID_mapy]],mapa[],5,FALSE)</f>
        <v>300</v>
      </c>
      <c r="M1934">
        <f>VLOOKUP(rozgrywka[[#This Row],[ID_mapy]],mapa[],6,FALSE)</f>
        <v>2000</v>
      </c>
      <c r="N1934" s="4">
        <f>MONTH(rozgrywka[[#This Row],[Data_rozgrywki]])</f>
        <v>6</v>
      </c>
      <c r="O1934" s="4">
        <f>YEAR(rozgrywka[[#This Row],[Data_rozgrywki]])</f>
        <v>2021</v>
      </c>
    </row>
    <row r="1935" spans="1:15" x14ac:dyDescent="0.25">
      <c r="A1935">
        <v>1934</v>
      </c>
      <c r="B1935">
        <v>11</v>
      </c>
      <c r="C1935">
        <v>21</v>
      </c>
      <c r="D1935" s="1">
        <v>44360</v>
      </c>
      <c r="E1935">
        <v>23.63</v>
      </c>
      <c r="F1935" t="str">
        <f>VLOOKUP(rozgrywka[[#This Row],[ID_gracza]],gracz[],2,FALSE)</f>
        <v>PolskaGurom</v>
      </c>
      <c r="G1935" s="1">
        <f>VLOOKUP(rozgrywka[[#This Row],[ID_gracza]],gracz[],3,FALSE)</f>
        <v>44258</v>
      </c>
      <c r="H1935" t="str">
        <f>VLOOKUP(rozgrywka[[#This Row],[ID_gracza]],gracz[],4,FALSE)</f>
        <v>Polska</v>
      </c>
      <c r="I1935" t="str">
        <f>VLOOKUP(rozgrywka[[#This Row],[ID_mapy]],mapa[],2,FALSE)</f>
        <v>Lisek Przemyka</v>
      </c>
      <c r="J1935" t="str">
        <f>VLOOKUP(rozgrywka[[#This Row],[ID_mapy]],mapa[],3,FALSE)</f>
        <v>Wielka Czarna</v>
      </c>
      <c r="K1935">
        <f>VLOOKUP(rozgrywka[[#This Row],[ID_mapy]],mapa[],4,FALSE)</f>
        <v>9</v>
      </c>
      <c r="L1935">
        <f>VLOOKUP(rozgrywka[[#This Row],[ID_mapy]],mapa[],5,FALSE)</f>
        <v>300</v>
      </c>
      <c r="M1935">
        <f>VLOOKUP(rozgrywka[[#This Row],[ID_mapy]],mapa[],6,FALSE)</f>
        <v>2000</v>
      </c>
      <c r="N1935" s="4">
        <f>MONTH(rozgrywka[[#This Row],[Data_rozgrywki]])</f>
        <v>6</v>
      </c>
      <c r="O1935" s="4">
        <f>YEAR(rozgrywka[[#This Row],[Data_rozgrywki]])</f>
        <v>2021</v>
      </c>
    </row>
    <row r="1936" spans="1:15" x14ac:dyDescent="0.25">
      <c r="A1936">
        <v>1935</v>
      </c>
      <c r="B1936">
        <v>11</v>
      </c>
      <c r="C1936">
        <v>21</v>
      </c>
      <c r="D1936" s="1">
        <v>44360</v>
      </c>
      <c r="E1936">
        <v>26.7</v>
      </c>
      <c r="F1936" t="str">
        <f>VLOOKUP(rozgrywka[[#This Row],[ID_gracza]],gracz[],2,FALSE)</f>
        <v>PolskaGurom</v>
      </c>
      <c r="G1936" s="1">
        <f>VLOOKUP(rozgrywka[[#This Row],[ID_gracza]],gracz[],3,FALSE)</f>
        <v>44258</v>
      </c>
      <c r="H1936" t="str">
        <f>VLOOKUP(rozgrywka[[#This Row],[ID_gracza]],gracz[],4,FALSE)</f>
        <v>Polska</v>
      </c>
      <c r="I1936" t="str">
        <f>VLOOKUP(rozgrywka[[#This Row],[ID_mapy]],mapa[],2,FALSE)</f>
        <v>Lisek Przemyka</v>
      </c>
      <c r="J1936" t="str">
        <f>VLOOKUP(rozgrywka[[#This Row],[ID_mapy]],mapa[],3,FALSE)</f>
        <v>Wielka Czarna</v>
      </c>
      <c r="K1936">
        <f>VLOOKUP(rozgrywka[[#This Row],[ID_mapy]],mapa[],4,FALSE)</f>
        <v>9</v>
      </c>
      <c r="L1936">
        <f>VLOOKUP(rozgrywka[[#This Row],[ID_mapy]],mapa[],5,FALSE)</f>
        <v>300</v>
      </c>
      <c r="M1936">
        <f>VLOOKUP(rozgrywka[[#This Row],[ID_mapy]],mapa[],6,FALSE)</f>
        <v>2000</v>
      </c>
      <c r="N1936" s="4">
        <f>MONTH(rozgrywka[[#This Row],[Data_rozgrywki]])</f>
        <v>6</v>
      </c>
      <c r="O1936" s="4">
        <f>YEAR(rozgrywka[[#This Row],[Data_rozgrywki]])</f>
        <v>2021</v>
      </c>
    </row>
    <row r="1937" spans="1:15" x14ac:dyDescent="0.25">
      <c r="A1937">
        <v>1936</v>
      </c>
      <c r="B1937">
        <v>11</v>
      </c>
      <c r="C1937">
        <v>21</v>
      </c>
      <c r="D1937" s="1">
        <v>44360</v>
      </c>
      <c r="E1937">
        <v>45.15</v>
      </c>
      <c r="F1937" t="str">
        <f>VLOOKUP(rozgrywka[[#This Row],[ID_gracza]],gracz[],2,FALSE)</f>
        <v>PolskaGurom</v>
      </c>
      <c r="G1937" s="1">
        <f>VLOOKUP(rozgrywka[[#This Row],[ID_gracza]],gracz[],3,FALSE)</f>
        <v>44258</v>
      </c>
      <c r="H1937" t="str">
        <f>VLOOKUP(rozgrywka[[#This Row],[ID_gracza]],gracz[],4,FALSE)</f>
        <v>Polska</v>
      </c>
      <c r="I1937" t="str">
        <f>VLOOKUP(rozgrywka[[#This Row],[ID_mapy]],mapa[],2,FALSE)</f>
        <v>Lisek Przemyka</v>
      </c>
      <c r="J1937" t="str">
        <f>VLOOKUP(rozgrywka[[#This Row],[ID_mapy]],mapa[],3,FALSE)</f>
        <v>Wielka Czarna</v>
      </c>
      <c r="K1937">
        <f>VLOOKUP(rozgrywka[[#This Row],[ID_mapy]],mapa[],4,FALSE)</f>
        <v>9</v>
      </c>
      <c r="L1937">
        <f>VLOOKUP(rozgrywka[[#This Row],[ID_mapy]],mapa[],5,FALSE)</f>
        <v>300</v>
      </c>
      <c r="M1937">
        <f>VLOOKUP(rozgrywka[[#This Row],[ID_mapy]],mapa[],6,FALSE)</f>
        <v>2000</v>
      </c>
      <c r="N1937" s="4">
        <f>MONTH(rozgrywka[[#This Row],[Data_rozgrywki]])</f>
        <v>6</v>
      </c>
      <c r="O1937" s="4">
        <f>YEAR(rozgrywka[[#This Row],[Data_rozgrywki]])</f>
        <v>2021</v>
      </c>
    </row>
    <row r="1938" spans="1:15" x14ac:dyDescent="0.25">
      <c r="A1938">
        <v>1937</v>
      </c>
      <c r="B1938">
        <v>2</v>
      </c>
      <c r="C1938">
        <v>14</v>
      </c>
      <c r="D1938" s="1">
        <v>44362</v>
      </c>
      <c r="E1938">
        <v>49.4</v>
      </c>
      <c r="F1938" t="str">
        <f>VLOOKUP(rozgrywka[[#This Row],[ID_gracza]],gracz[],2,FALSE)</f>
        <v>RytmiĹ</v>
      </c>
      <c r="G1938" s="1">
        <f>VLOOKUP(rozgrywka[[#This Row],[ID_gracza]],gracz[],3,FALSE)</f>
        <v>44278</v>
      </c>
      <c r="H1938" t="str">
        <f>VLOOKUP(rozgrywka[[#This Row],[ID_gracza]],gracz[],4,FALSE)</f>
        <v>Polska</v>
      </c>
      <c r="I1938" t="str">
        <f>VLOOKUP(rozgrywka[[#This Row],[ID_mapy]],mapa[],2,FALSE)</f>
        <v>Reolka</v>
      </c>
      <c r="J1938" t="str">
        <f>VLOOKUP(rozgrywka[[#This Row],[ID_mapy]],mapa[],3,FALSE)</f>
        <v>Bez Tytułu</v>
      </c>
      <c r="K1938">
        <f>VLOOKUP(rozgrywka[[#This Row],[ID_mapy]],mapa[],4,FALSE)</f>
        <v>6</v>
      </c>
      <c r="L1938">
        <f>VLOOKUP(rozgrywka[[#This Row],[ID_mapy]],mapa[],5,FALSE)</f>
        <v>190</v>
      </c>
      <c r="M1938">
        <f>VLOOKUP(rozgrywka[[#This Row],[ID_mapy]],mapa[],6,FALSE)</f>
        <v>1200</v>
      </c>
      <c r="N1938" s="4">
        <f>MONTH(rozgrywka[[#This Row],[Data_rozgrywki]])</f>
        <v>6</v>
      </c>
      <c r="O1938" s="4">
        <f>YEAR(rozgrywka[[#This Row],[Data_rozgrywki]])</f>
        <v>2021</v>
      </c>
    </row>
    <row r="1939" spans="1:15" x14ac:dyDescent="0.25">
      <c r="A1939">
        <v>1938</v>
      </c>
      <c r="B1939">
        <v>2</v>
      </c>
      <c r="C1939">
        <v>14</v>
      </c>
      <c r="D1939" s="1">
        <v>44362</v>
      </c>
      <c r="E1939">
        <v>92.93</v>
      </c>
      <c r="F1939" t="str">
        <f>VLOOKUP(rozgrywka[[#This Row],[ID_gracza]],gracz[],2,FALSE)</f>
        <v>RytmiĹ</v>
      </c>
      <c r="G1939" s="1">
        <f>VLOOKUP(rozgrywka[[#This Row],[ID_gracza]],gracz[],3,FALSE)</f>
        <v>44278</v>
      </c>
      <c r="H1939" t="str">
        <f>VLOOKUP(rozgrywka[[#This Row],[ID_gracza]],gracz[],4,FALSE)</f>
        <v>Polska</v>
      </c>
      <c r="I1939" t="str">
        <f>VLOOKUP(rozgrywka[[#This Row],[ID_mapy]],mapa[],2,FALSE)</f>
        <v>Reolka</v>
      </c>
      <c r="J1939" t="str">
        <f>VLOOKUP(rozgrywka[[#This Row],[ID_mapy]],mapa[],3,FALSE)</f>
        <v>Bez Tytułu</v>
      </c>
      <c r="K1939">
        <f>VLOOKUP(rozgrywka[[#This Row],[ID_mapy]],mapa[],4,FALSE)</f>
        <v>6</v>
      </c>
      <c r="L1939">
        <f>VLOOKUP(rozgrywka[[#This Row],[ID_mapy]],mapa[],5,FALSE)</f>
        <v>190</v>
      </c>
      <c r="M1939">
        <f>VLOOKUP(rozgrywka[[#This Row],[ID_mapy]],mapa[],6,FALSE)</f>
        <v>1200</v>
      </c>
      <c r="N1939" s="4">
        <f>MONTH(rozgrywka[[#This Row],[Data_rozgrywki]])</f>
        <v>6</v>
      </c>
      <c r="O1939" s="4">
        <f>YEAR(rozgrywka[[#This Row],[Data_rozgrywki]])</f>
        <v>2021</v>
      </c>
    </row>
    <row r="1940" spans="1:15" x14ac:dyDescent="0.25">
      <c r="A1940">
        <v>1939</v>
      </c>
      <c r="B1940">
        <v>2</v>
      </c>
      <c r="C1940">
        <v>14</v>
      </c>
      <c r="D1940" s="1">
        <v>44362</v>
      </c>
      <c r="E1940">
        <v>57.55</v>
      </c>
      <c r="F1940" t="str">
        <f>VLOOKUP(rozgrywka[[#This Row],[ID_gracza]],gracz[],2,FALSE)</f>
        <v>RytmiĹ</v>
      </c>
      <c r="G1940" s="1">
        <f>VLOOKUP(rozgrywka[[#This Row],[ID_gracza]],gracz[],3,FALSE)</f>
        <v>44278</v>
      </c>
      <c r="H1940" t="str">
        <f>VLOOKUP(rozgrywka[[#This Row],[ID_gracza]],gracz[],4,FALSE)</f>
        <v>Polska</v>
      </c>
      <c r="I1940" t="str">
        <f>VLOOKUP(rozgrywka[[#This Row],[ID_mapy]],mapa[],2,FALSE)</f>
        <v>Reolka</v>
      </c>
      <c r="J1940" t="str">
        <f>VLOOKUP(rozgrywka[[#This Row],[ID_mapy]],mapa[],3,FALSE)</f>
        <v>Bez Tytułu</v>
      </c>
      <c r="K1940">
        <f>VLOOKUP(rozgrywka[[#This Row],[ID_mapy]],mapa[],4,FALSE)</f>
        <v>6</v>
      </c>
      <c r="L1940">
        <f>VLOOKUP(rozgrywka[[#This Row],[ID_mapy]],mapa[],5,FALSE)</f>
        <v>190</v>
      </c>
      <c r="M1940">
        <f>VLOOKUP(rozgrywka[[#This Row],[ID_mapy]],mapa[],6,FALSE)</f>
        <v>1200</v>
      </c>
      <c r="N1940" s="4">
        <f>MONTH(rozgrywka[[#This Row],[Data_rozgrywki]])</f>
        <v>6</v>
      </c>
      <c r="O1940" s="4">
        <f>YEAR(rozgrywka[[#This Row],[Data_rozgrywki]])</f>
        <v>2021</v>
      </c>
    </row>
    <row r="1941" spans="1:15" x14ac:dyDescent="0.25">
      <c r="A1941">
        <v>1940</v>
      </c>
      <c r="B1941">
        <v>2</v>
      </c>
      <c r="C1941">
        <v>15</v>
      </c>
      <c r="D1941" s="1">
        <v>44362</v>
      </c>
      <c r="E1941">
        <v>19.440000000000001</v>
      </c>
      <c r="F1941" t="str">
        <f>VLOOKUP(rozgrywka[[#This Row],[ID_gracza]],gracz[],2,FALSE)</f>
        <v>RytmiĹ</v>
      </c>
      <c r="G1941" s="1">
        <f>VLOOKUP(rozgrywka[[#This Row],[ID_gracza]],gracz[],3,FALSE)</f>
        <v>44278</v>
      </c>
      <c r="H1941" t="str">
        <f>VLOOKUP(rozgrywka[[#This Row],[ID_gracza]],gracz[],4,FALSE)</f>
        <v>Polska</v>
      </c>
      <c r="I1941" t="str">
        <f>VLOOKUP(rozgrywka[[#This Row],[ID_mapy]],mapa[],2,FALSE)</f>
        <v>Pan Daft</v>
      </c>
      <c r="J1941" t="str">
        <f>VLOOKUP(rozgrywka[[#This Row],[ID_mapy]],mapa[],3,FALSE)</f>
        <v>Twardziej, Lepiej, Szybciej, Mocniej</v>
      </c>
      <c r="K1941">
        <f>VLOOKUP(rozgrywka[[#This Row],[ID_mapy]],mapa[],4,FALSE)</f>
        <v>5</v>
      </c>
      <c r="L1941">
        <f>VLOOKUP(rozgrywka[[#This Row],[ID_mapy]],mapa[],5,FALSE)</f>
        <v>123</v>
      </c>
      <c r="M1941">
        <f>VLOOKUP(rozgrywka[[#This Row],[ID_mapy]],mapa[],6,FALSE)</f>
        <v>1000</v>
      </c>
      <c r="N1941" s="4">
        <f>MONTH(rozgrywka[[#This Row],[Data_rozgrywki]])</f>
        <v>6</v>
      </c>
      <c r="O1941" s="4">
        <f>YEAR(rozgrywka[[#This Row],[Data_rozgrywki]])</f>
        <v>2021</v>
      </c>
    </row>
    <row r="1942" spans="1:15" x14ac:dyDescent="0.25">
      <c r="A1942">
        <v>1941</v>
      </c>
      <c r="B1942">
        <v>2</v>
      </c>
      <c r="C1942">
        <v>15</v>
      </c>
      <c r="D1942" s="1">
        <v>44362</v>
      </c>
      <c r="E1942">
        <v>23.36</v>
      </c>
      <c r="F1942" t="str">
        <f>VLOOKUP(rozgrywka[[#This Row],[ID_gracza]],gracz[],2,FALSE)</f>
        <v>RytmiĹ</v>
      </c>
      <c r="G1942" s="1">
        <f>VLOOKUP(rozgrywka[[#This Row],[ID_gracza]],gracz[],3,FALSE)</f>
        <v>44278</v>
      </c>
      <c r="H1942" t="str">
        <f>VLOOKUP(rozgrywka[[#This Row],[ID_gracza]],gracz[],4,FALSE)</f>
        <v>Polska</v>
      </c>
      <c r="I1942" t="str">
        <f>VLOOKUP(rozgrywka[[#This Row],[ID_mapy]],mapa[],2,FALSE)</f>
        <v>Pan Daft</v>
      </c>
      <c r="J1942" t="str">
        <f>VLOOKUP(rozgrywka[[#This Row],[ID_mapy]],mapa[],3,FALSE)</f>
        <v>Twardziej, Lepiej, Szybciej, Mocniej</v>
      </c>
      <c r="K1942">
        <f>VLOOKUP(rozgrywka[[#This Row],[ID_mapy]],mapa[],4,FALSE)</f>
        <v>5</v>
      </c>
      <c r="L1942">
        <f>VLOOKUP(rozgrywka[[#This Row],[ID_mapy]],mapa[],5,FALSE)</f>
        <v>123</v>
      </c>
      <c r="M1942">
        <f>VLOOKUP(rozgrywka[[#This Row],[ID_mapy]],mapa[],6,FALSE)</f>
        <v>1000</v>
      </c>
      <c r="N1942" s="4">
        <f>MONTH(rozgrywka[[#This Row],[Data_rozgrywki]])</f>
        <v>6</v>
      </c>
      <c r="O1942" s="4">
        <f>YEAR(rozgrywka[[#This Row],[Data_rozgrywki]])</f>
        <v>2021</v>
      </c>
    </row>
    <row r="1943" spans="1:15" x14ac:dyDescent="0.25">
      <c r="A1943">
        <v>1942</v>
      </c>
      <c r="B1943">
        <v>2</v>
      </c>
      <c r="C1943">
        <v>15</v>
      </c>
      <c r="D1943" s="1">
        <v>44362</v>
      </c>
      <c r="E1943">
        <v>33.479999999999997</v>
      </c>
      <c r="F1943" t="str">
        <f>VLOOKUP(rozgrywka[[#This Row],[ID_gracza]],gracz[],2,FALSE)</f>
        <v>RytmiĹ</v>
      </c>
      <c r="G1943" s="1">
        <f>VLOOKUP(rozgrywka[[#This Row],[ID_gracza]],gracz[],3,FALSE)</f>
        <v>44278</v>
      </c>
      <c r="H1943" t="str">
        <f>VLOOKUP(rozgrywka[[#This Row],[ID_gracza]],gracz[],4,FALSE)</f>
        <v>Polska</v>
      </c>
      <c r="I1943" t="str">
        <f>VLOOKUP(rozgrywka[[#This Row],[ID_mapy]],mapa[],2,FALSE)</f>
        <v>Pan Daft</v>
      </c>
      <c r="J1943" t="str">
        <f>VLOOKUP(rozgrywka[[#This Row],[ID_mapy]],mapa[],3,FALSE)</f>
        <v>Twardziej, Lepiej, Szybciej, Mocniej</v>
      </c>
      <c r="K1943">
        <f>VLOOKUP(rozgrywka[[#This Row],[ID_mapy]],mapa[],4,FALSE)</f>
        <v>5</v>
      </c>
      <c r="L1943">
        <f>VLOOKUP(rozgrywka[[#This Row],[ID_mapy]],mapa[],5,FALSE)</f>
        <v>123</v>
      </c>
      <c r="M1943">
        <f>VLOOKUP(rozgrywka[[#This Row],[ID_mapy]],mapa[],6,FALSE)</f>
        <v>1000</v>
      </c>
      <c r="N1943" s="4">
        <f>MONTH(rozgrywka[[#This Row],[Data_rozgrywki]])</f>
        <v>6</v>
      </c>
      <c r="O1943" s="4">
        <f>YEAR(rozgrywka[[#This Row],[Data_rozgrywki]])</f>
        <v>2021</v>
      </c>
    </row>
    <row r="1944" spans="1:15" x14ac:dyDescent="0.25">
      <c r="A1944">
        <v>1943</v>
      </c>
      <c r="B1944">
        <v>2</v>
      </c>
      <c r="C1944">
        <v>15</v>
      </c>
      <c r="D1944" s="1">
        <v>44362</v>
      </c>
      <c r="E1944">
        <v>30.88</v>
      </c>
      <c r="F1944" t="str">
        <f>VLOOKUP(rozgrywka[[#This Row],[ID_gracza]],gracz[],2,FALSE)</f>
        <v>RytmiĹ</v>
      </c>
      <c r="G1944" s="1">
        <f>VLOOKUP(rozgrywka[[#This Row],[ID_gracza]],gracz[],3,FALSE)</f>
        <v>44278</v>
      </c>
      <c r="H1944" t="str">
        <f>VLOOKUP(rozgrywka[[#This Row],[ID_gracza]],gracz[],4,FALSE)</f>
        <v>Polska</v>
      </c>
      <c r="I1944" t="str">
        <f>VLOOKUP(rozgrywka[[#This Row],[ID_mapy]],mapa[],2,FALSE)</f>
        <v>Pan Daft</v>
      </c>
      <c r="J1944" t="str">
        <f>VLOOKUP(rozgrywka[[#This Row],[ID_mapy]],mapa[],3,FALSE)</f>
        <v>Twardziej, Lepiej, Szybciej, Mocniej</v>
      </c>
      <c r="K1944">
        <f>VLOOKUP(rozgrywka[[#This Row],[ID_mapy]],mapa[],4,FALSE)</f>
        <v>5</v>
      </c>
      <c r="L1944">
        <f>VLOOKUP(rozgrywka[[#This Row],[ID_mapy]],mapa[],5,FALSE)</f>
        <v>123</v>
      </c>
      <c r="M1944">
        <f>VLOOKUP(rozgrywka[[#This Row],[ID_mapy]],mapa[],6,FALSE)</f>
        <v>1000</v>
      </c>
      <c r="N1944" s="4">
        <f>MONTH(rozgrywka[[#This Row],[Data_rozgrywki]])</f>
        <v>6</v>
      </c>
      <c r="O1944" s="4">
        <f>YEAR(rozgrywka[[#This Row],[Data_rozgrywki]])</f>
        <v>2021</v>
      </c>
    </row>
    <row r="1945" spans="1:15" x14ac:dyDescent="0.25">
      <c r="A1945">
        <v>1944</v>
      </c>
      <c r="B1945">
        <v>2</v>
      </c>
      <c r="C1945">
        <v>15</v>
      </c>
      <c r="D1945" s="1">
        <v>44362</v>
      </c>
      <c r="E1945">
        <v>36.28</v>
      </c>
      <c r="F1945" t="str">
        <f>VLOOKUP(rozgrywka[[#This Row],[ID_gracza]],gracz[],2,FALSE)</f>
        <v>RytmiĹ</v>
      </c>
      <c r="G1945" s="1">
        <f>VLOOKUP(rozgrywka[[#This Row],[ID_gracza]],gracz[],3,FALSE)</f>
        <v>44278</v>
      </c>
      <c r="H1945" t="str">
        <f>VLOOKUP(rozgrywka[[#This Row],[ID_gracza]],gracz[],4,FALSE)</f>
        <v>Polska</v>
      </c>
      <c r="I1945" t="str">
        <f>VLOOKUP(rozgrywka[[#This Row],[ID_mapy]],mapa[],2,FALSE)</f>
        <v>Pan Daft</v>
      </c>
      <c r="J1945" t="str">
        <f>VLOOKUP(rozgrywka[[#This Row],[ID_mapy]],mapa[],3,FALSE)</f>
        <v>Twardziej, Lepiej, Szybciej, Mocniej</v>
      </c>
      <c r="K1945">
        <f>VLOOKUP(rozgrywka[[#This Row],[ID_mapy]],mapa[],4,FALSE)</f>
        <v>5</v>
      </c>
      <c r="L1945">
        <f>VLOOKUP(rozgrywka[[#This Row],[ID_mapy]],mapa[],5,FALSE)</f>
        <v>123</v>
      </c>
      <c r="M1945">
        <f>VLOOKUP(rozgrywka[[#This Row],[ID_mapy]],mapa[],6,FALSE)</f>
        <v>1000</v>
      </c>
      <c r="N1945" s="4">
        <f>MONTH(rozgrywka[[#This Row],[Data_rozgrywki]])</f>
        <v>6</v>
      </c>
      <c r="O1945" s="4">
        <f>YEAR(rozgrywka[[#This Row],[Data_rozgrywki]])</f>
        <v>2021</v>
      </c>
    </row>
    <row r="1946" spans="1:15" x14ac:dyDescent="0.25">
      <c r="A1946">
        <v>1945</v>
      </c>
      <c r="B1946">
        <v>2</v>
      </c>
      <c r="C1946">
        <v>15</v>
      </c>
      <c r="D1946" s="1">
        <v>44364</v>
      </c>
      <c r="E1946">
        <v>44.48</v>
      </c>
      <c r="F1946" t="str">
        <f>VLOOKUP(rozgrywka[[#This Row],[ID_gracza]],gracz[],2,FALSE)</f>
        <v>RytmiĹ</v>
      </c>
      <c r="G1946" s="1">
        <f>VLOOKUP(rozgrywka[[#This Row],[ID_gracza]],gracz[],3,FALSE)</f>
        <v>44278</v>
      </c>
      <c r="H1946" t="str">
        <f>VLOOKUP(rozgrywka[[#This Row],[ID_gracza]],gracz[],4,FALSE)</f>
        <v>Polska</v>
      </c>
      <c r="I1946" t="str">
        <f>VLOOKUP(rozgrywka[[#This Row],[ID_mapy]],mapa[],2,FALSE)</f>
        <v>Pan Daft</v>
      </c>
      <c r="J1946" t="str">
        <f>VLOOKUP(rozgrywka[[#This Row],[ID_mapy]],mapa[],3,FALSE)</f>
        <v>Twardziej, Lepiej, Szybciej, Mocniej</v>
      </c>
      <c r="K1946">
        <f>VLOOKUP(rozgrywka[[#This Row],[ID_mapy]],mapa[],4,FALSE)</f>
        <v>5</v>
      </c>
      <c r="L1946">
        <f>VLOOKUP(rozgrywka[[#This Row],[ID_mapy]],mapa[],5,FALSE)</f>
        <v>123</v>
      </c>
      <c r="M1946">
        <f>VLOOKUP(rozgrywka[[#This Row],[ID_mapy]],mapa[],6,FALSE)</f>
        <v>1000</v>
      </c>
      <c r="N1946" s="4">
        <f>MONTH(rozgrywka[[#This Row],[Data_rozgrywki]])</f>
        <v>6</v>
      </c>
      <c r="O1946" s="4">
        <f>YEAR(rozgrywka[[#This Row],[Data_rozgrywki]])</f>
        <v>2021</v>
      </c>
    </row>
    <row r="1947" spans="1:15" x14ac:dyDescent="0.25">
      <c r="A1947">
        <v>1946</v>
      </c>
      <c r="B1947">
        <v>2</v>
      </c>
      <c r="C1947">
        <v>15</v>
      </c>
      <c r="D1947" s="1">
        <v>44366</v>
      </c>
      <c r="E1947">
        <v>47.62</v>
      </c>
      <c r="F1947" t="str">
        <f>VLOOKUP(rozgrywka[[#This Row],[ID_gracza]],gracz[],2,FALSE)</f>
        <v>RytmiĹ</v>
      </c>
      <c r="G1947" s="1">
        <f>VLOOKUP(rozgrywka[[#This Row],[ID_gracza]],gracz[],3,FALSE)</f>
        <v>44278</v>
      </c>
      <c r="H1947" t="str">
        <f>VLOOKUP(rozgrywka[[#This Row],[ID_gracza]],gracz[],4,FALSE)</f>
        <v>Polska</v>
      </c>
      <c r="I1947" t="str">
        <f>VLOOKUP(rozgrywka[[#This Row],[ID_mapy]],mapa[],2,FALSE)</f>
        <v>Pan Daft</v>
      </c>
      <c r="J1947" t="str">
        <f>VLOOKUP(rozgrywka[[#This Row],[ID_mapy]],mapa[],3,FALSE)</f>
        <v>Twardziej, Lepiej, Szybciej, Mocniej</v>
      </c>
      <c r="K1947">
        <f>VLOOKUP(rozgrywka[[#This Row],[ID_mapy]],mapa[],4,FALSE)</f>
        <v>5</v>
      </c>
      <c r="L1947">
        <f>VLOOKUP(rozgrywka[[#This Row],[ID_mapy]],mapa[],5,FALSE)</f>
        <v>123</v>
      </c>
      <c r="M1947">
        <f>VLOOKUP(rozgrywka[[#This Row],[ID_mapy]],mapa[],6,FALSE)</f>
        <v>1000</v>
      </c>
      <c r="N1947" s="4">
        <f>MONTH(rozgrywka[[#This Row],[Data_rozgrywki]])</f>
        <v>6</v>
      </c>
      <c r="O1947" s="4">
        <f>YEAR(rozgrywka[[#This Row],[Data_rozgrywki]])</f>
        <v>2021</v>
      </c>
    </row>
    <row r="1948" spans="1:15" x14ac:dyDescent="0.25">
      <c r="A1948">
        <v>1947</v>
      </c>
      <c r="B1948">
        <v>2</v>
      </c>
      <c r="C1948">
        <v>15</v>
      </c>
      <c r="D1948" s="1">
        <v>44368</v>
      </c>
      <c r="E1948">
        <v>78.53</v>
      </c>
      <c r="F1948" t="str">
        <f>VLOOKUP(rozgrywka[[#This Row],[ID_gracza]],gracz[],2,FALSE)</f>
        <v>RytmiĹ</v>
      </c>
      <c r="G1948" s="1">
        <f>VLOOKUP(rozgrywka[[#This Row],[ID_gracza]],gracz[],3,FALSE)</f>
        <v>44278</v>
      </c>
      <c r="H1948" t="str">
        <f>VLOOKUP(rozgrywka[[#This Row],[ID_gracza]],gracz[],4,FALSE)</f>
        <v>Polska</v>
      </c>
      <c r="I1948" t="str">
        <f>VLOOKUP(rozgrywka[[#This Row],[ID_mapy]],mapa[],2,FALSE)</f>
        <v>Pan Daft</v>
      </c>
      <c r="J1948" t="str">
        <f>VLOOKUP(rozgrywka[[#This Row],[ID_mapy]],mapa[],3,FALSE)</f>
        <v>Twardziej, Lepiej, Szybciej, Mocniej</v>
      </c>
      <c r="K1948">
        <f>VLOOKUP(rozgrywka[[#This Row],[ID_mapy]],mapa[],4,FALSE)</f>
        <v>5</v>
      </c>
      <c r="L1948">
        <f>VLOOKUP(rozgrywka[[#This Row],[ID_mapy]],mapa[],5,FALSE)</f>
        <v>123</v>
      </c>
      <c r="M1948">
        <f>VLOOKUP(rozgrywka[[#This Row],[ID_mapy]],mapa[],6,FALSE)</f>
        <v>1000</v>
      </c>
      <c r="N1948" s="4">
        <f>MONTH(rozgrywka[[#This Row],[Data_rozgrywki]])</f>
        <v>6</v>
      </c>
      <c r="O1948" s="4">
        <f>YEAR(rozgrywka[[#This Row],[Data_rozgrywki]])</f>
        <v>2021</v>
      </c>
    </row>
    <row r="1949" spans="1:15" x14ac:dyDescent="0.25">
      <c r="A1949">
        <v>1948</v>
      </c>
      <c r="B1949">
        <v>2</v>
      </c>
      <c r="C1949">
        <v>15</v>
      </c>
      <c r="D1949" s="1">
        <v>44368</v>
      </c>
      <c r="E1949">
        <v>63.07</v>
      </c>
      <c r="F1949" t="str">
        <f>VLOOKUP(rozgrywka[[#This Row],[ID_gracza]],gracz[],2,FALSE)</f>
        <v>RytmiĹ</v>
      </c>
      <c r="G1949" s="1">
        <f>VLOOKUP(rozgrywka[[#This Row],[ID_gracza]],gracz[],3,FALSE)</f>
        <v>44278</v>
      </c>
      <c r="H1949" t="str">
        <f>VLOOKUP(rozgrywka[[#This Row],[ID_gracza]],gracz[],4,FALSE)</f>
        <v>Polska</v>
      </c>
      <c r="I1949" t="str">
        <f>VLOOKUP(rozgrywka[[#This Row],[ID_mapy]],mapa[],2,FALSE)</f>
        <v>Pan Daft</v>
      </c>
      <c r="J1949" t="str">
        <f>VLOOKUP(rozgrywka[[#This Row],[ID_mapy]],mapa[],3,FALSE)</f>
        <v>Twardziej, Lepiej, Szybciej, Mocniej</v>
      </c>
      <c r="K1949">
        <f>VLOOKUP(rozgrywka[[#This Row],[ID_mapy]],mapa[],4,FALSE)</f>
        <v>5</v>
      </c>
      <c r="L1949">
        <f>VLOOKUP(rozgrywka[[#This Row],[ID_mapy]],mapa[],5,FALSE)</f>
        <v>123</v>
      </c>
      <c r="M1949">
        <f>VLOOKUP(rozgrywka[[#This Row],[ID_mapy]],mapa[],6,FALSE)</f>
        <v>1000</v>
      </c>
      <c r="N1949" s="4">
        <f>MONTH(rozgrywka[[#This Row],[Data_rozgrywki]])</f>
        <v>6</v>
      </c>
      <c r="O1949" s="4">
        <f>YEAR(rozgrywka[[#This Row],[Data_rozgrywki]])</f>
        <v>2021</v>
      </c>
    </row>
    <row r="1950" spans="1:15" x14ac:dyDescent="0.25">
      <c r="A1950">
        <v>1949</v>
      </c>
      <c r="B1950">
        <v>2</v>
      </c>
      <c r="C1950">
        <v>15</v>
      </c>
      <c r="D1950" s="1">
        <v>44370</v>
      </c>
      <c r="E1950">
        <v>71.55</v>
      </c>
      <c r="F1950" t="str">
        <f>VLOOKUP(rozgrywka[[#This Row],[ID_gracza]],gracz[],2,FALSE)</f>
        <v>RytmiĹ</v>
      </c>
      <c r="G1950" s="1">
        <f>VLOOKUP(rozgrywka[[#This Row],[ID_gracza]],gracz[],3,FALSE)</f>
        <v>44278</v>
      </c>
      <c r="H1950" t="str">
        <f>VLOOKUP(rozgrywka[[#This Row],[ID_gracza]],gracz[],4,FALSE)</f>
        <v>Polska</v>
      </c>
      <c r="I1950" t="str">
        <f>VLOOKUP(rozgrywka[[#This Row],[ID_mapy]],mapa[],2,FALSE)</f>
        <v>Pan Daft</v>
      </c>
      <c r="J1950" t="str">
        <f>VLOOKUP(rozgrywka[[#This Row],[ID_mapy]],mapa[],3,FALSE)</f>
        <v>Twardziej, Lepiej, Szybciej, Mocniej</v>
      </c>
      <c r="K1950">
        <f>VLOOKUP(rozgrywka[[#This Row],[ID_mapy]],mapa[],4,FALSE)</f>
        <v>5</v>
      </c>
      <c r="L1950">
        <f>VLOOKUP(rozgrywka[[#This Row],[ID_mapy]],mapa[],5,FALSE)</f>
        <v>123</v>
      </c>
      <c r="M1950">
        <f>VLOOKUP(rozgrywka[[#This Row],[ID_mapy]],mapa[],6,FALSE)</f>
        <v>1000</v>
      </c>
      <c r="N1950" s="4">
        <f>MONTH(rozgrywka[[#This Row],[Data_rozgrywki]])</f>
        <v>6</v>
      </c>
      <c r="O1950" s="4">
        <f>YEAR(rozgrywka[[#This Row],[Data_rozgrywki]])</f>
        <v>2021</v>
      </c>
    </row>
    <row r="1951" spans="1:15" x14ac:dyDescent="0.25">
      <c r="A1951">
        <v>1950</v>
      </c>
      <c r="B1951">
        <v>2</v>
      </c>
      <c r="C1951">
        <v>16</v>
      </c>
      <c r="D1951" s="1">
        <v>44370</v>
      </c>
      <c r="E1951">
        <v>12.84</v>
      </c>
      <c r="F1951" t="str">
        <f>VLOOKUP(rozgrywka[[#This Row],[ID_gracza]],gracz[],2,FALSE)</f>
        <v>RytmiĹ</v>
      </c>
      <c r="G1951" s="1">
        <f>VLOOKUP(rozgrywka[[#This Row],[ID_gracza]],gracz[],3,FALSE)</f>
        <v>44278</v>
      </c>
      <c r="H1951" t="str">
        <f>VLOOKUP(rozgrywka[[#This Row],[ID_gracza]],gracz[],4,FALSE)</f>
        <v>Polska</v>
      </c>
      <c r="I1951" t="str">
        <f>VLOOKUP(rozgrywka[[#This Row],[ID_mapy]],mapa[],2,FALSE)</f>
        <v>Umarłe Korporacje</v>
      </c>
      <c r="J1951" t="str">
        <f>VLOOKUP(rozgrywka[[#This Row],[ID_mapy]],mapa[],3,FALSE)</f>
        <v>Wszystko zamarznie</v>
      </c>
      <c r="K1951">
        <f>VLOOKUP(rozgrywka[[#This Row],[ID_mapy]],mapa[],4,FALSE)</f>
        <v>8</v>
      </c>
      <c r="L1951">
        <f>VLOOKUP(rozgrywka[[#This Row],[ID_mapy]],mapa[],5,FALSE)</f>
        <v>240</v>
      </c>
      <c r="M1951">
        <f>VLOOKUP(rozgrywka[[#This Row],[ID_mapy]],mapa[],6,FALSE)</f>
        <v>1800</v>
      </c>
      <c r="N1951" s="4">
        <f>MONTH(rozgrywka[[#This Row],[Data_rozgrywki]])</f>
        <v>6</v>
      </c>
      <c r="O1951" s="4">
        <f>YEAR(rozgrywka[[#This Row],[Data_rozgrywki]])</f>
        <v>2021</v>
      </c>
    </row>
    <row r="1952" spans="1:15" x14ac:dyDescent="0.25">
      <c r="A1952">
        <v>1951</v>
      </c>
      <c r="B1952">
        <v>2</v>
      </c>
      <c r="C1952">
        <v>16</v>
      </c>
      <c r="D1952" s="1">
        <v>44370</v>
      </c>
      <c r="E1952">
        <v>21.72</v>
      </c>
      <c r="F1952" t="str">
        <f>VLOOKUP(rozgrywka[[#This Row],[ID_gracza]],gracz[],2,FALSE)</f>
        <v>RytmiĹ</v>
      </c>
      <c r="G1952" s="1">
        <f>VLOOKUP(rozgrywka[[#This Row],[ID_gracza]],gracz[],3,FALSE)</f>
        <v>44278</v>
      </c>
      <c r="H1952" t="str">
        <f>VLOOKUP(rozgrywka[[#This Row],[ID_gracza]],gracz[],4,FALSE)</f>
        <v>Polska</v>
      </c>
      <c r="I1952" t="str">
        <f>VLOOKUP(rozgrywka[[#This Row],[ID_mapy]],mapa[],2,FALSE)</f>
        <v>Umarłe Korporacje</v>
      </c>
      <c r="J1952" t="str">
        <f>VLOOKUP(rozgrywka[[#This Row],[ID_mapy]],mapa[],3,FALSE)</f>
        <v>Wszystko zamarznie</v>
      </c>
      <c r="K1952">
        <f>VLOOKUP(rozgrywka[[#This Row],[ID_mapy]],mapa[],4,FALSE)</f>
        <v>8</v>
      </c>
      <c r="L1952">
        <f>VLOOKUP(rozgrywka[[#This Row],[ID_mapy]],mapa[],5,FALSE)</f>
        <v>240</v>
      </c>
      <c r="M1952">
        <f>VLOOKUP(rozgrywka[[#This Row],[ID_mapy]],mapa[],6,FALSE)</f>
        <v>1800</v>
      </c>
      <c r="N1952" s="4">
        <f>MONTH(rozgrywka[[#This Row],[Data_rozgrywki]])</f>
        <v>6</v>
      </c>
      <c r="O1952" s="4">
        <f>YEAR(rozgrywka[[#This Row],[Data_rozgrywki]])</f>
        <v>2021</v>
      </c>
    </row>
    <row r="1953" spans="1:15" x14ac:dyDescent="0.25">
      <c r="A1953">
        <v>1952</v>
      </c>
      <c r="B1953">
        <v>2</v>
      </c>
      <c r="C1953">
        <v>16</v>
      </c>
      <c r="D1953" s="1">
        <v>44370</v>
      </c>
      <c r="E1953">
        <v>29.02</v>
      </c>
      <c r="F1953" t="str">
        <f>VLOOKUP(rozgrywka[[#This Row],[ID_gracza]],gracz[],2,FALSE)</f>
        <v>RytmiĹ</v>
      </c>
      <c r="G1953" s="1">
        <f>VLOOKUP(rozgrywka[[#This Row],[ID_gracza]],gracz[],3,FALSE)</f>
        <v>44278</v>
      </c>
      <c r="H1953" t="str">
        <f>VLOOKUP(rozgrywka[[#This Row],[ID_gracza]],gracz[],4,FALSE)</f>
        <v>Polska</v>
      </c>
      <c r="I1953" t="str">
        <f>VLOOKUP(rozgrywka[[#This Row],[ID_mapy]],mapa[],2,FALSE)</f>
        <v>Umarłe Korporacje</v>
      </c>
      <c r="J1953" t="str">
        <f>VLOOKUP(rozgrywka[[#This Row],[ID_mapy]],mapa[],3,FALSE)</f>
        <v>Wszystko zamarznie</v>
      </c>
      <c r="K1953">
        <f>VLOOKUP(rozgrywka[[#This Row],[ID_mapy]],mapa[],4,FALSE)</f>
        <v>8</v>
      </c>
      <c r="L1953">
        <f>VLOOKUP(rozgrywka[[#This Row],[ID_mapy]],mapa[],5,FALSE)</f>
        <v>240</v>
      </c>
      <c r="M1953">
        <f>VLOOKUP(rozgrywka[[#This Row],[ID_mapy]],mapa[],6,FALSE)</f>
        <v>1800</v>
      </c>
      <c r="N1953" s="4">
        <f>MONTH(rozgrywka[[#This Row],[Data_rozgrywki]])</f>
        <v>6</v>
      </c>
      <c r="O1953" s="4">
        <f>YEAR(rozgrywka[[#This Row],[Data_rozgrywki]])</f>
        <v>2021</v>
      </c>
    </row>
    <row r="1954" spans="1:15" x14ac:dyDescent="0.25">
      <c r="A1954">
        <v>1953</v>
      </c>
      <c r="B1954">
        <v>2</v>
      </c>
      <c r="C1954">
        <v>16</v>
      </c>
      <c r="D1954" s="1">
        <v>44371</v>
      </c>
      <c r="E1954">
        <v>29.59</v>
      </c>
      <c r="F1954" t="str">
        <f>VLOOKUP(rozgrywka[[#This Row],[ID_gracza]],gracz[],2,FALSE)</f>
        <v>RytmiĹ</v>
      </c>
      <c r="G1954" s="1">
        <f>VLOOKUP(rozgrywka[[#This Row],[ID_gracza]],gracz[],3,FALSE)</f>
        <v>44278</v>
      </c>
      <c r="H1954" t="str">
        <f>VLOOKUP(rozgrywka[[#This Row],[ID_gracza]],gracz[],4,FALSE)</f>
        <v>Polska</v>
      </c>
      <c r="I1954" t="str">
        <f>VLOOKUP(rozgrywka[[#This Row],[ID_mapy]],mapa[],2,FALSE)</f>
        <v>Umarłe Korporacje</v>
      </c>
      <c r="J1954" t="str">
        <f>VLOOKUP(rozgrywka[[#This Row],[ID_mapy]],mapa[],3,FALSE)</f>
        <v>Wszystko zamarznie</v>
      </c>
      <c r="K1954">
        <f>VLOOKUP(rozgrywka[[#This Row],[ID_mapy]],mapa[],4,FALSE)</f>
        <v>8</v>
      </c>
      <c r="L1954">
        <f>VLOOKUP(rozgrywka[[#This Row],[ID_mapy]],mapa[],5,FALSE)</f>
        <v>240</v>
      </c>
      <c r="M1954">
        <f>VLOOKUP(rozgrywka[[#This Row],[ID_mapy]],mapa[],6,FALSE)</f>
        <v>1800</v>
      </c>
      <c r="N1954" s="4">
        <f>MONTH(rozgrywka[[#This Row],[Data_rozgrywki]])</f>
        <v>6</v>
      </c>
      <c r="O1954" s="4">
        <f>YEAR(rozgrywka[[#This Row],[Data_rozgrywki]])</f>
        <v>2021</v>
      </c>
    </row>
    <row r="1955" spans="1:15" x14ac:dyDescent="0.25">
      <c r="A1955">
        <v>1954</v>
      </c>
      <c r="B1955">
        <v>2</v>
      </c>
      <c r="C1955">
        <v>16</v>
      </c>
      <c r="D1955" s="1">
        <v>44373</v>
      </c>
      <c r="E1955">
        <v>38.58</v>
      </c>
      <c r="F1955" t="str">
        <f>VLOOKUP(rozgrywka[[#This Row],[ID_gracza]],gracz[],2,FALSE)</f>
        <v>RytmiĹ</v>
      </c>
      <c r="G1955" s="1">
        <f>VLOOKUP(rozgrywka[[#This Row],[ID_gracza]],gracz[],3,FALSE)</f>
        <v>44278</v>
      </c>
      <c r="H1955" t="str">
        <f>VLOOKUP(rozgrywka[[#This Row],[ID_gracza]],gracz[],4,FALSE)</f>
        <v>Polska</v>
      </c>
      <c r="I1955" t="str">
        <f>VLOOKUP(rozgrywka[[#This Row],[ID_mapy]],mapa[],2,FALSE)</f>
        <v>Umarłe Korporacje</v>
      </c>
      <c r="J1955" t="str">
        <f>VLOOKUP(rozgrywka[[#This Row],[ID_mapy]],mapa[],3,FALSE)</f>
        <v>Wszystko zamarznie</v>
      </c>
      <c r="K1955">
        <f>VLOOKUP(rozgrywka[[#This Row],[ID_mapy]],mapa[],4,FALSE)</f>
        <v>8</v>
      </c>
      <c r="L1955">
        <f>VLOOKUP(rozgrywka[[#This Row],[ID_mapy]],mapa[],5,FALSE)</f>
        <v>240</v>
      </c>
      <c r="M1955">
        <f>VLOOKUP(rozgrywka[[#This Row],[ID_mapy]],mapa[],6,FALSE)</f>
        <v>1800</v>
      </c>
      <c r="N1955" s="4">
        <f>MONTH(rozgrywka[[#This Row],[Data_rozgrywki]])</f>
        <v>6</v>
      </c>
      <c r="O1955" s="4">
        <f>YEAR(rozgrywka[[#This Row],[Data_rozgrywki]])</f>
        <v>2021</v>
      </c>
    </row>
    <row r="1956" spans="1:15" x14ac:dyDescent="0.25">
      <c r="A1956">
        <v>1955</v>
      </c>
      <c r="B1956">
        <v>2</v>
      </c>
      <c r="C1956">
        <v>16</v>
      </c>
      <c r="D1956" s="1">
        <v>44376</v>
      </c>
      <c r="E1956">
        <v>42.65</v>
      </c>
      <c r="F1956" t="str">
        <f>VLOOKUP(rozgrywka[[#This Row],[ID_gracza]],gracz[],2,FALSE)</f>
        <v>RytmiĹ</v>
      </c>
      <c r="G1956" s="1">
        <f>VLOOKUP(rozgrywka[[#This Row],[ID_gracza]],gracz[],3,FALSE)</f>
        <v>44278</v>
      </c>
      <c r="H1956" t="str">
        <f>VLOOKUP(rozgrywka[[#This Row],[ID_gracza]],gracz[],4,FALSE)</f>
        <v>Polska</v>
      </c>
      <c r="I1956" t="str">
        <f>VLOOKUP(rozgrywka[[#This Row],[ID_mapy]],mapa[],2,FALSE)</f>
        <v>Umarłe Korporacje</v>
      </c>
      <c r="J1956" t="str">
        <f>VLOOKUP(rozgrywka[[#This Row],[ID_mapy]],mapa[],3,FALSE)</f>
        <v>Wszystko zamarznie</v>
      </c>
      <c r="K1956">
        <f>VLOOKUP(rozgrywka[[#This Row],[ID_mapy]],mapa[],4,FALSE)</f>
        <v>8</v>
      </c>
      <c r="L1956">
        <f>VLOOKUP(rozgrywka[[#This Row],[ID_mapy]],mapa[],5,FALSE)</f>
        <v>240</v>
      </c>
      <c r="M1956">
        <f>VLOOKUP(rozgrywka[[#This Row],[ID_mapy]],mapa[],6,FALSE)</f>
        <v>1800</v>
      </c>
      <c r="N1956" s="4">
        <f>MONTH(rozgrywka[[#This Row],[Data_rozgrywki]])</f>
        <v>6</v>
      </c>
      <c r="O1956" s="4">
        <f>YEAR(rozgrywka[[#This Row],[Data_rozgrywki]])</f>
        <v>2021</v>
      </c>
    </row>
    <row r="1957" spans="1:15" x14ac:dyDescent="0.25">
      <c r="A1957">
        <v>1956</v>
      </c>
      <c r="B1957">
        <v>2</v>
      </c>
      <c r="C1957">
        <v>16</v>
      </c>
      <c r="D1957" s="1">
        <v>44379</v>
      </c>
      <c r="E1957">
        <v>62.07</v>
      </c>
      <c r="F1957" t="str">
        <f>VLOOKUP(rozgrywka[[#This Row],[ID_gracza]],gracz[],2,FALSE)</f>
        <v>RytmiĹ</v>
      </c>
      <c r="G1957" s="1">
        <f>VLOOKUP(rozgrywka[[#This Row],[ID_gracza]],gracz[],3,FALSE)</f>
        <v>44278</v>
      </c>
      <c r="H1957" t="str">
        <f>VLOOKUP(rozgrywka[[#This Row],[ID_gracza]],gracz[],4,FALSE)</f>
        <v>Polska</v>
      </c>
      <c r="I1957" t="str">
        <f>VLOOKUP(rozgrywka[[#This Row],[ID_mapy]],mapa[],2,FALSE)</f>
        <v>Umarłe Korporacje</v>
      </c>
      <c r="J1957" t="str">
        <f>VLOOKUP(rozgrywka[[#This Row],[ID_mapy]],mapa[],3,FALSE)</f>
        <v>Wszystko zamarznie</v>
      </c>
      <c r="K1957">
        <f>VLOOKUP(rozgrywka[[#This Row],[ID_mapy]],mapa[],4,FALSE)</f>
        <v>8</v>
      </c>
      <c r="L1957">
        <f>VLOOKUP(rozgrywka[[#This Row],[ID_mapy]],mapa[],5,FALSE)</f>
        <v>240</v>
      </c>
      <c r="M1957">
        <f>VLOOKUP(rozgrywka[[#This Row],[ID_mapy]],mapa[],6,FALSE)</f>
        <v>1800</v>
      </c>
      <c r="N1957" s="4">
        <f>MONTH(rozgrywka[[#This Row],[Data_rozgrywki]])</f>
        <v>7</v>
      </c>
      <c r="O1957" s="4">
        <f>YEAR(rozgrywka[[#This Row],[Data_rozgrywki]])</f>
        <v>2021</v>
      </c>
    </row>
    <row r="1958" spans="1:15" x14ac:dyDescent="0.25">
      <c r="A1958">
        <v>1957</v>
      </c>
      <c r="B1958">
        <v>2</v>
      </c>
      <c r="C1958">
        <v>16</v>
      </c>
      <c r="D1958" s="1">
        <v>44379</v>
      </c>
      <c r="E1958">
        <v>66.67</v>
      </c>
      <c r="F1958" t="str">
        <f>VLOOKUP(rozgrywka[[#This Row],[ID_gracza]],gracz[],2,FALSE)</f>
        <v>RytmiĹ</v>
      </c>
      <c r="G1958" s="1">
        <f>VLOOKUP(rozgrywka[[#This Row],[ID_gracza]],gracz[],3,FALSE)</f>
        <v>44278</v>
      </c>
      <c r="H1958" t="str">
        <f>VLOOKUP(rozgrywka[[#This Row],[ID_gracza]],gracz[],4,FALSE)</f>
        <v>Polska</v>
      </c>
      <c r="I1958" t="str">
        <f>VLOOKUP(rozgrywka[[#This Row],[ID_mapy]],mapa[],2,FALSE)</f>
        <v>Umarłe Korporacje</v>
      </c>
      <c r="J1958" t="str">
        <f>VLOOKUP(rozgrywka[[#This Row],[ID_mapy]],mapa[],3,FALSE)</f>
        <v>Wszystko zamarznie</v>
      </c>
      <c r="K1958">
        <f>VLOOKUP(rozgrywka[[#This Row],[ID_mapy]],mapa[],4,FALSE)</f>
        <v>8</v>
      </c>
      <c r="L1958">
        <f>VLOOKUP(rozgrywka[[#This Row],[ID_mapy]],mapa[],5,FALSE)</f>
        <v>240</v>
      </c>
      <c r="M1958">
        <f>VLOOKUP(rozgrywka[[#This Row],[ID_mapy]],mapa[],6,FALSE)</f>
        <v>1800</v>
      </c>
      <c r="N1958" s="4">
        <f>MONTH(rozgrywka[[#This Row],[Data_rozgrywki]])</f>
        <v>7</v>
      </c>
      <c r="O1958" s="4">
        <f>YEAR(rozgrywka[[#This Row],[Data_rozgrywki]])</f>
        <v>2021</v>
      </c>
    </row>
    <row r="1959" spans="1:15" x14ac:dyDescent="0.25">
      <c r="A1959">
        <v>1958</v>
      </c>
      <c r="B1959">
        <v>2</v>
      </c>
      <c r="C1959">
        <v>16</v>
      </c>
      <c r="D1959" s="1">
        <v>44380</v>
      </c>
      <c r="E1959">
        <v>55.02</v>
      </c>
      <c r="F1959" t="str">
        <f>VLOOKUP(rozgrywka[[#This Row],[ID_gracza]],gracz[],2,FALSE)</f>
        <v>RytmiĹ</v>
      </c>
      <c r="G1959" s="1">
        <f>VLOOKUP(rozgrywka[[#This Row],[ID_gracza]],gracz[],3,FALSE)</f>
        <v>44278</v>
      </c>
      <c r="H1959" t="str">
        <f>VLOOKUP(rozgrywka[[#This Row],[ID_gracza]],gracz[],4,FALSE)</f>
        <v>Polska</v>
      </c>
      <c r="I1959" t="str">
        <f>VLOOKUP(rozgrywka[[#This Row],[ID_mapy]],mapa[],2,FALSE)</f>
        <v>Umarłe Korporacje</v>
      </c>
      <c r="J1959" t="str">
        <f>VLOOKUP(rozgrywka[[#This Row],[ID_mapy]],mapa[],3,FALSE)</f>
        <v>Wszystko zamarznie</v>
      </c>
      <c r="K1959">
        <f>VLOOKUP(rozgrywka[[#This Row],[ID_mapy]],mapa[],4,FALSE)</f>
        <v>8</v>
      </c>
      <c r="L1959">
        <f>VLOOKUP(rozgrywka[[#This Row],[ID_mapy]],mapa[],5,FALSE)</f>
        <v>240</v>
      </c>
      <c r="M1959">
        <f>VLOOKUP(rozgrywka[[#This Row],[ID_mapy]],mapa[],6,FALSE)</f>
        <v>1800</v>
      </c>
      <c r="N1959" s="4">
        <f>MONTH(rozgrywka[[#This Row],[Data_rozgrywki]])</f>
        <v>7</v>
      </c>
      <c r="O1959" s="4">
        <f>YEAR(rozgrywka[[#This Row],[Data_rozgrywki]])</f>
        <v>2021</v>
      </c>
    </row>
    <row r="1960" spans="1:15" x14ac:dyDescent="0.25">
      <c r="A1960">
        <v>1959</v>
      </c>
      <c r="B1960">
        <v>2</v>
      </c>
      <c r="C1960">
        <v>16</v>
      </c>
      <c r="D1960" s="1">
        <v>44380</v>
      </c>
      <c r="E1960">
        <v>77.48</v>
      </c>
      <c r="F1960" t="str">
        <f>VLOOKUP(rozgrywka[[#This Row],[ID_gracza]],gracz[],2,FALSE)</f>
        <v>RytmiĹ</v>
      </c>
      <c r="G1960" s="1">
        <f>VLOOKUP(rozgrywka[[#This Row],[ID_gracza]],gracz[],3,FALSE)</f>
        <v>44278</v>
      </c>
      <c r="H1960" t="str">
        <f>VLOOKUP(rozgrywka[[#This Row],[ID_gracza]],gracz[],4,FALSE)</f>
        <v>Polska</v>
      </c>
      <c r="I1960" t="str">
        <f>VLOOKUP(rozgrywka[[#This Row],[ID_mapy]],mapa[],2,FALSE)</f>
        <v>Umarłe Korporacje</v>
      </c>
      <c r="J1960" t="str">
        <f>VLOOKUP(rozgrywka[[#This Row],[ID_mapy]],mapa[],3,FALSE)</f>
        <v>Wszystko zamarznie</v>
      </c>
      <c r="K1960">
        <f>VLOOKUP(rozgrywka[[#This Row],[ID_mapy]],mapa[],4,FALSE)</f>
        <v>8</v>
      </c>
      <c r="L1960">
        <f>VLOOKUP(rozgrywka[[#This Row],[ID_mapy]],mapa[],5,FALSE)</f>
        <v>240</v>
      </c>
      <c r="M1960">
        <f>VLOOKUP(rozgrywka[[#This Row],[ID_mapy]],mapa[],6,FALSE)</f>
        <v>1800</v>
      </c>
      <c r="N1960" s="4">
        <f>MONTH(rozgrywka[[#This Row],[Data_rozgrywki]])</f>
        <v>7</v>
      </c>
      <c r="O1960" s="4">
        <f>YEAR(rozgrywka[[#This Row],[Data_rozgrywki]])</f>
        <v>2021</v>
      </c>
    </row>
    <row r="1961" spans="1:15" x14ac:dyDescent="0.25">
      <c r="A1961">
        <v>1960</v>
      </c>
      <c r="B1961">
        <v>2</v>
      </c>
      <c r="C1961">
        <v>17</v>
      </c>
      <c r="D1961" s="1">
        <v>44380</v>
      </c>
      <c r="E1961">
        <v>13.43</v>
      </c>
      <c r="F1961" t="str">
        <f>VLOOKUP(rozgrywka[[#This Row],[ID_gracza]],gracz[],2,FALSE)</f>
        <v>RytmiĹ</v>
      </c>
      <c r="G1961" s="1">
        <f>VLOOKUP(rozgrywka[[#This Row],[ID_gracza]],gracz[],3,FALSE)</f>
        <v>44278</v>
      </c>
      <c r="H1961" t="str">
        <f>VLOOKUP(rozgrywka[[#This Row],[ID_gracza]],gracz[],4,FALSE)</f>
        <v>Polska</v>
      </c>
      <c r="I1961" t="str">
        <f>VLOOKUP(rozgrywka[[#This Row],[ID_mapy]],mapa[],2,FALSE)</f>
        <v>Tofik Lis</v>
      </c>
      <c r="J1961" t="str">
        <f>VLOOKUP(rozgrywka[[#This Row],[ID_mapy]],mapa[],3,FALSE)</f>
        <v>Kość-Trąbek</v>
      </c>
      <c r="K1961">
        <f>VLOOKUP(rozgrywka[[#This Row],[ID_mapy]],mapa[],4,FALSE)</f>
        <v>6</v>
      </c>
      <c r="L1961">
        <f>VLOOKUP(rozgrywka[[#This Row],[ID_mapy]],mapa[],5,FALSE)</f>
        <v>160</v>
      </c>
      <c r="M1961">
        <f>VLOOKUP(rozgrywka[[#This Row],[ID_mapy]],mapa[],6,FALSE)</f>
        <v>1200</v>
      </c>
      <c r="N1961" s="4">
        <f>MONTH(rozgrywka[[#This Row],[Data_rozgrywki]])</f>
        <v>7</v>
      </c>
      <c r="O1961" s="4">
        <f>YEAR(rozgrywka[[#This Row],[Data_rozgrywki]])</f>
        <v>2021</v>
      </c>
    </row>
    <row r="1962" spans="1:15" x14ac:dyDescent="0.25">
      <c r="A1962">
        <v>1961</v>
      </c>
      <c r="B1962">
        <v>2</v>
      </c>
      <c r="C1962">
        <v>17</v>
      </c>
      <c r="D1962" s="1">
        <v>44380</v>
      </c>
      <c r="E1962">
        <v>26.34</v>
      </c>
      <c r="F1962" t="str">
        <f>VLOOKUP(rozgrywka[[#This Row],[ID_gracza]],gracz[],2,FALSE)</f>
        <v>RytmiĹ</v>
      </c>
      <c r="G1962" s="1">
        <f>VLOOKUP(rozgrywka[[#This Row],[ID_gracza]],gracz[],3,FALSE)</f>
        <v>44278</v>
      </c>
      <c r="H1962" t="str">
        <f>VLOOKUP(rozgrywka[[#This Row],[ID_gracza]],gracz[],4,FALSE)</f>
        <v>Polska</v>
      </c>
      <c r="I1962" t="str">
        <f>VLOOKUP(rozgrywka[[#This Row],[ID_mapy]],mapa[],2,FALSE)</f>
        <v>Tofik Lis</v>
      </c>
      <c r="J1962" t="str">
        <f>VLOOKUP(rozgrywka[[#This Row],[ID_mapy]],mapa[],3,FALSE)</f>
        <v>Kość-Trąbek</v>
      </c>
      <c r="K1962">
        <f>VLOOKUP(rozgrywka[[#This Row],[ID_mapy]],mapa[],4,FALSE)</f>
        <v>6</v>
      </c>
      <c r="L1962">
        <f>VLOOKUP(rozgrywka[[#This Row],[ID_mapy]],mapa[],5,FALSE)</f>
        <v>160</v>
      </c>
      <c r="M1962">
        <f>VLOOKUP(rozgrywka[[#This Row],[ID_mapy]],mapa[],6,FALSE)</f>
        <v>1200</v>
      </c>
      <c r="N1962" s="4">
        <f>MONTH(rozgrywka[[#This Row],[Data_rozgrywki]])</f>
        <v>7</v>
      </c>
      <c r="O1962" s="4">
        <f>YEAR(rozgrywka[[#This Row],[Data_rozgrywki]])</f>
        <v>2021</v>
      </c>
    </row>
    <row r="1963" spans="1:15" x14ac:dyDescent="0.25">
      <c r="A1963">
        <v>1962</v>
      </c>
      <c r="B1963">
        <v>2</v>
      </c>
      <c r="C1963">
        <v>17</v>
      </c>
      <c r="D1963" s="1">
        <v>44381</v>
      </c>
      <c r="E1963">
        <v>35.18</v>
      </c>
      <c r="F1963" t="str">
        <f>VLOOKUP(rozgrywka[[#This Row],[ID_gracza]],gracz[],2,FALSE)</f>
        <v>RytmiĹ</v>
      </c>
      <c r="G1963" s="1">
        <f>VLOOKUP(rozgrywka[[#This Row],[ID_gracza]],gracz[],3,FALSE)</f>
        <v>44278</v>
      </c>
      <c r="H1963" t="str">
        <f>VLOOKUP(rozgrywka[[#This Row],[ID_gracza]],gracz[],4,FALSE)</f>
        <v>Polska</v>
      </c>
      <c r="I1963" t="str">
        <f>VLOOKUP(rozgrywka[[#This Row],[ID_mapy]],mapa[],2,FALSE)</f>
        <v>Tofik Lis</v>
      </c>
      <c r="J1963" t="str">
        <f>VLOOKUP(rozgrywka[[#This Row],[ID_mapy]],mapa[],3,FALSE)</f>
        <v>Kość-Trąbek</v>
      </c>
      <c r="K1963">
        <f>VLOOKUP(rozgrywka[[#This Row],[ID_mapy]],mapa[],4,FALSE)</f>
        <v>6</v>
      </c>
      <c r="L1963">
        <f>VLOOKUP(rozgrywka[[#This Row],[ID_mapy]],mapa[],5,FALSE)</f>
        <v>160</v>
      </c>
      <c r="M1963">
        <f>VLOOKUP(rozgrywka[[#This Row],[ID_mapy]],mapa[],6,FALSE)</f>
        <v>1200</v>
      </c>
      <c r="N1963" s="4">
        <f>MONTH(rozgrywka[[#This Row],[Data_rozgrywki]])</f>
        <v>7</v>
      </c>
      <c r="O1963" s="4">
        <f>YEAR(rozgrywka[[#This Row],[Data_rozgrywki]])</f>
        <v>2021</v>
      </c>
    </row>
    <row r="1964" spans="1:15" x14ac:dyDescent="0.25">
      <c r="A1964">
        <v>1963</v>
      </c>
      <c r="B1964">
        <v>2</v>
      </c>
      <c r="C1964">
        <v>17</v>
      </c>
      <c r="D1964" s="1">
        <v>44381</v>
      </c>
      <c r="E1964">
        <v>39.799999999999997</v>
      </c>
      <c r="F1964" t="str">
        <f>VLOOKUP(rozgrywka[[#This Row],[ID_gracza]],gracz[],2,FALSE)</f>
        <v>RytmiĹ</v>
      </c>
      <c r="G1964" s="1">
        <f>VLOOKUP(rozgrywka[[#This Row],[ID_gracza]],gracz[],3,FALSE)</f>
        <v>44278</v>
      </c>
      <c r="H1964" t="str">
        <f>VLOOKUP(rozgrywka[[#This Row],[ID_gracza]],gracz[],4,FALSE)</f>
        <v>Polska</v>
      </c>
      <c r="I1964" t="str">
        <f>VLOOKUP(rozgrywka[[#This Row],[ID_mapy]],mapa[],2,FALSE)</f>
        <v>Tofik Lis</v>
      </c>
      <c r="J1964" t="str">
        <f>VLOOKUP(rozgrywka[[#This Row],[ID_mapy]],mapa[],3,FALSE)</f>
        <v>Kość-Trąbek</v>
      </c>
      <c r="K1964">
        <f>VLOOKUP(rozgrywka[[#This Row],[ID_mapy]],mapa[],4,FALSE)</f>
        <v>6</v>
      </c>
      <c r="L1964">
        <f>VLOOKUP(rozgrywka[[#This Row],[ID_mapy]],mapa[],5,FALSE)</f>
        <v>160</v>
      </c>
      <c r="M1964">
        <f>VLOOKUP(rozgrywka[[#This Row],[ID_mapy]],mapa[],6,FALSE)</f>
        <v>1200</v>
      </c>
      <c r="N1964" s="4">
        <f>MONTH(rozgrywka[[#This Row],[Data_rozgrywki]])</f>
        <v>7</v>
      </c>
      <c r="O1964" s="4">
        <f>YEAR(rozgrywka[[#This Row],[Data_rozgrywki]])</f>
        <v>2021</v>
      </c>
    </row>
    <row r="1965" spans="1:15" x14ac:dyDescent="0.25">
      <c r="A1965">
        <v>1964</v>
      </c>
      <c r="B1965">
        <v>2</v>
      </c>
      <c r="C1965">
        <v>17</v>
      </c>
      <c r="D1965" s="1">
        <v>44383</v>
      </c>
      <c r="E1965">
        <v>56.73</v>
      </c>
      <c r="F1965" t="str">
        <f>VLOOKUP(rozgrywka[[#This Row],[ID_gracza]],gracz[],2,FALSE)</f>
        <v>RytmiĹ</v>
      </c>
      <c r="G1965" s="1">
        <f>VLOOKUP(rozgrywka[[#This Row],[ID_gracza]],gracz[],3,FALSE)</f>
        <v>44278</v>
      </c>
      <c r="H1965" t="str">
        <f>VLOOKUP(rozgrywka[[#This Row],[ID_gracza]],gracz[],4,FALSE)</f>
        <v>Polska</v>
      </c>
      <c r="I1965" t="str">
        <f>VLOOKUP(rozgrywka[[#This Row],[ID_mapy]],mapa[],2,FALSE)</f>
        <v>Tofik Lis</v>
      </c>
      <c r="J1965" t="str">
        <f>VLOOKUP(rozgrywka[[#This Row],[ID_mapy]],mapa[],3,FALSE)</f>
        <v>Kość-Trąbek</v>
      </c>
      <c r="K1965">
        <f>VLOOKUP(rozgrywka[[#This Row],[ID_mapy]],mapa[],4,FALSE)</f>
        <v>6</v>
      </c>
      <c r="L1965">
        <f>VLOOKUP(rozgrywka[[#This Row],[ID_mapy]],mapa[],5,FALSE)</f>
        <v>160</v>
      </c>
      <c r="M1965">
        <f>VLOOKUP(rozgrywka[[#This Row],[ID_mapy]],mapa[],6,FALSE)</f>
        <v>1200</v>
      </c>
      <c r="N1965" s="4">
        <f>MONTH(rozgrywka[[#This Row],[Data_rozgrywki]])</f>
        <v>7</v>
      </c>
      <c r="O1965" s="4">
        <f>YEAR(rozgrywka[[#This Row],[Data_rozgrywki]])</f>
        <v>2021</v>
      </c>
    </row>
    <row r="1966" spans="1:15" x14ac:dyDescent="0.25">
      <c r="A1966">
        <v>1965</v>
      </c>
      <c r="B1966">
        <v>2</v>
      </c>
      <c r="C1966">
        <v>17</v>
      </c>
      <c r="D1966" s="1">
        <v>44386</v>
      </c>
      <c r="E1966">
        <v>48.11</v>
      </c>
      <c r="F1966" t="str">
        <f>VLOOKUP(rozgrywka[[#This Row],[ID_gracza]],gracz[],2,FALSE)</f>
        <v>RytmiĹ</v>
      </c>
      <c r="G1966" s="1">
        <f>VLOOKUP(rozgrywka[[#This Row],[ID_gracza]],gracz[],3,FALSE)</f>
        <v>44278</v>
      </c>
      <c r="H1966" t="str">
        <f>VLOOKUP(rozgrywka[[#This Row],[ID_gracza]],gracz[],4,FALSE)</f>
        <v>Polska</v>
      </c>
      <c r="I1966" t="str">
        <f>VLOOKUP(rozgrywka[[#This Row],[ID_mapy]],mapa[],2,FALSE)</f>
        <v>Tofik Lis</v>
      </c>
      <c r="J1966" t="str">
        <f>VLOOKUP(rozgrywka[[#This Row],[ID_mapy]],mapa[],3,FALSE)</f>
        <v>Kość-Trąbek</v>
      </c>
      <c r="K1966">
        <f>VLOOKUP(rozgrywka[[#This Row],[ID_mapy]],mapa[],4,FALSE)</f>
        <v>6</v>
      </c>
      <c r="L1966">
        <f>VLOOKUP(rozgrywka[[#This Row],[ID_mapy]],mapa[],5,FALSE)</f>
        <v>160</v>
      </c>
      <c r="M1966">
        <f>VLOOKUP(rozgrywka[[#This Row],[ID_mapy]],mapa[],6,FALSE)</f>
        <v>1200</v>
      </c>
      <c r="N1966" s="4">
        <f>MONTH(rozgrywka[[#This Row],[Data_rozgrywki]])</f>
        <v>7</v>
      </c>
      <c r="O1966" s="4">
        <f>YEAR(rozgrywka[[#This Row],[Data_rozgrywki]])</f>
        <v>2021</v>
      </c>
    </row>
    <row r="1967" spans="1:15" x14ac:dyDescent="0.25">
      <c r="A1967">
        <v>1966</v>
      </c>
      <c r="B1967">
        <v>2</v>
      </c>
      <c r="C1967">
        <v>17</v>
      </c>
      <c r="D1967" s="1">
        <v>44389</v>
      </c>
      <c r="E1967">
        <v>54.17</v>
      </c>
      <c r="F1967" t="str">
        <f>VLOOKUP(rozgrywka[[#This Row],[ID_gracza]],gracz[],2,FALSE)</f>
        <v>RytmiĹ</v>
      </c>
      <c r="G1967" s="1">
        <f>VLOOKUP(rozgrywka[[#This Row],[ID_gracza]],gracz[],3,FALSE)</f>
        <v>44278</v>
      </c>
      <c r="H1967" t="str">
        <f>VLOOKUP(rozgrywka[[#This Row],[ID_gracza]],gracz[],4,FALSE)</f>
        <v>Polska</v>
      </c>
      <c r="I1967" t="str">
        <f>VLOOKUP(rozgrywka[[#This Row],[ID_mapy]],mapa[],2,FALSE)</f>
        <v>Tofik Lis</v>
      </c>
      <c r="J1967" t="str">
        <f>VLOOKUP(rozgrywka[[#This Row],[ID_mapy]],mapa[],3,FALSE)</f>
        <v>Kość-Trąbek</v>
      </c>
      <c r="K1967">
        <f>VLOOKUP(rozgrywka[[#This Row],[ID_mapy]],mapa[],4,FALSE)</f>
        <v>6</v>
      </c>
      <c r="L1967">
        <f>VLOOKUP(rozgrywka[[#This Row],[ID_mapy]],mapa[],5,FALSE)</f>
        <v>160</v>
      </c>
      <c r="M1967">
        <f>VLOOKUP(rozgrywka[[#This Row],[ID_mapy]],mapa[],6,FALSE)</f>
        <v>1200</v>
      </c>
      <c r="N1967" s="4">
        <f>MONTH(rozgrywka[[#This Row],[Data_rozgrywki]])</f>
        <v>7</v>
      </c>
      <c r="O1967" s="4">
        <f>YEAR(rozgrywka[[#This Row],[Data_rozgrywki]])</f>
        <v>2021</v>
      </c>
    </row>
    <row r="1968" spans="1:15" x14ac:dyDescent="0.25">
      <c r="A1968">
        <v>1967</v>
      </c>
      <c r="B1968">
        <v>2</v>
      </c>
      <c r="C1968">
        <v>17</v>
      </c>
      <c r="D1968" s="1">
        <v>44389</v>
      </c>
      <c r="E1968">
        <v>67.59</v>
      </c>
      <c r="F1968" t="str">
        <f>VLOOKUP(rozgrywka[[#This Row],[ID_gracza]],gracz[],2,FALSE)</f>
        <v>RytmiĹ</v>
      </c>
      <c r="G1968" s="1">
        <f>VLOOKUP(rozgrywka[[#This Row],[ID_gracza]],gracz[],3,FALSE)</f>
        <v>44278</v>
      </c>
      <c r="H1968" t="str">
        <f>VLOOKUP(rozgrywka[[#This Row],[ID_gracza]],gracz[],4,FALSE)</f>
        <v>Polska</v>
      </c>
      <c r="I1968" t="str">
        <f>VLOOKUP(rozgrywka[[#This Row],[ID_mapy]],mapa[],2,FALSE)</f>
        <v>Tofik Lis</v>
      </c>
      <c r="J1968" t="str">
        <f>VLOOKUP(rozgrywka[[#This Row],[ID_mapy]],mapa[],3,FALSE)</f>
        <v>Kość-Trąbek</v>
      </c>
      <c r="K1968">
        <f>VLOOKUP(rozgrywka[[#This Row],[ID_mapy]],mapa[],4,FALSE)</f>
        <v>6</v>
      </c>
      <c r="L1968">
        <f>VLOOKUP(rozgrywka[[#This Row],[ID_mapy]],mapa[],5,FALSE)</f>
        <v>160</v>
      </c>
      <c r="M1968">
        <f>VLOOKUP(rozgrywka[[#This Row],[ID_mapy]],mapa[],6,FALSE)</f>
        <v>1200</v>
      </c>
      <c r="N1968" s="4">
        <f>MONTH(rozgrywka[[#This Row],[Data_rozgrywki]])</f>
        <v>7</v>
      </c>
      <c r="O1968" s="4">
        <f>YEAR(rozgrywka[[#This Row],[Data_rozgrywki]])</f>
        <v>2021</v>
      </c>
    </row>
    <row r="1969" spans="1:15" x14ac:dyDescent="0.25">
      <c r="A1969">
        <v>1968</v>
      </c>
      <c r="B1969">
        <v>2</v>
      </c>
      <c r="C1969">
        <v>17</v>
      </c>
      <c r="D1969" s="1">
        <v>44389</v>
      </c>
      <c r="E1969">
        <v>96.6</v>
      </c>
      <c r="F1969" t="str">
        <f>VLOOKUP(rozgrywka[[#This Row],[ID_gracza]],gracz[],2,FALSE)</f>
        <v>RytmiĹ</v>
      </c>
      <c r="G1969" s="1">
        <f>VLOOKUP(rozgrywka[[#This Row],[ID_gracza]],gracz[],3,FALSE)</f>
        <v>44278</v>
      </c>
      <c r="H1969" t="str">
        <f>VLOOKUP(rozgrywka[[#This Row],[ID_gracza]],gracz[],4,FALSE)</f>
        <v>Polska</v>
      </c>
      <c r="I1969" t="str">
        <f>VLOOKUP(rozgrywka[[#This Row],[ID_mapy]],mapa[],2,FALSE)</f>
        <v>Tofik Lis</v>
      </c>
      <c r="J1969" t="str">
        <f>VLOOKUP(rozgrywka[[#This Row],[ID_mapy]],mapa[],3,FALSE)</f>
        <v>Kość-Trąbek</v>
      </c>
      <c r="K1969">
        <f>VLOOKUP(rozgrywka[[#This Row],[ID_mapy]],mapa[],4,FALSE)</f>
        <v>6</v>
      </c>
      <c r="L1969">
        <f>VLOOKUP(rozgrywka[[#This Row],[ID_mapy]],mapa[],5,FALSE)</f>
        <v>160</v>
      </c>
      <c r="M1969">
        <f>VLOOKUP(rozgrywka[[#This Row],[ID_mapy]],mapa[],6,FALSE)</f>
        <v>1200</v>
      </c>
      <c r="N1969" s="4">
        <f>MONTH(rozgrywka[[#This Row],[Data_rozgrywki]])</f>
        <v>7</v>
      </c>
      <c r="O1969" s="4">
        <f>YEAR(rozgrywka[[#This Row],[Data_rozgrywki]])</f>
        <v>2021</v>
      </c>
    </row>
    <row r="1970" spans="1:15" x14ac:dyDescent="0.25">
      <c r="A1970">
        <v>1969</v>
      </c>
      <c r="B1970">
        <v>2</v>
      </c>
      <c r="C1970">
        <v>17</v>
      </c>
      <c r="D1970" s="1">
        <v>44390</v>
      </c>
      <c r="E1970">
        <v>79.34</v>
      </c>
      <c r="F1970" t="str">
        <f>VLOOKUP(rozgrywka[[#This Row],[ID_gracza]],gracz[],2,FALSE)</f>
        <v>RytmiĹ</v>
      </c>
      <c r="G1970" s="1">
        <f>VLOOKUP(rozgrywka[[#This Row],[ID_gracza]],gracz[],3,FALSE)</f>
        <v>44278</v>
      </c>
      <c r="H1970" t="str">
        <f>VLOOKUP(rozgrywka[[#This Row],[ID_gracza]],gracz[],4,FALSE)</f>
        <v>Polska</v>
      </c>
      <c r="I1970" t="str">
        <f>VLOOKUP(rozgrywka[[#This Row],[ID_mapy]],mapa[],2,FALSE)</f>
        <v>Tofik Lis</v>
      </c>
      <c r="J1970" t="str">
        <f>VLOOKUP(rozgrywka[[#This Row],[ID_mapy]],mapa[],3,FALSE)</f>
        <v>Kość-Trąbek</v>
      </c>
      <c r="K1970">
        <f>VLOOKUP(rozgrywka[[#This Row],[ID_mapy]],mapa[],4,FALSE)</f>
        <v>6</v>
      </c>
      <c r="L1970">
        <f>VLOOKUP(rozgrywka[[#This Row],[ID_mapy]],mapa[],5,FALSE)</f>
        <v>160</v>
      </c>
      <c r="M1970">
        <f>VLOOKUP(rozgrywka[[#This Row],[ID_mapy]],mapa[],6,FALSE)</f>
        <v>1200</v>
      </c>
      <c r="N1970" s="4">
        <f>MONTH(rozgrywka[[#This Row],[Data_rozgrywki]])</f>
        <v>7</v>
      </c>
      <c r="O1970" s="4">
        <f>YEAR(rozgrywka[[#This Row],[Data_rozgrywki]])</f>
        <v>2021</v>
      </c>
    </row>
    <row r="1971" spans="1:15" x14ac:dyDescent="0.25">
      <c r="A1971">
        <v>1970</v>
      </c>
      <c r="B1971">
        <v>2</v>
      </c>
      <c r="C1971">
        <v>18</v>
      </c>
      <c r="D1971" s="1">
        <v>44390</v>
      </c>
      <c r="E1971">
        <v>15.69</v>
      </c>
      <c r="F1971" t="str">
        <f>VLOOKUP(rozgrywka[[#This Row],[ID_gracza]],gracz[],2,FALSE)</f>
        <v>RytmiĹ</v>
      </c>
      <c r="G1971" s="1">
        <f>VLOOKUP(rozgrywka[[#This Row],[ID_gracza]],gracz[],3,FALSE)</f>
        <v>44278</v>
      </c>
      <c r="H1971" t="str">
        <f>VLOOKUP(rozgrywka[[#This Row],[ID_gracza]],gracz[],4,FALSE)</f>
        <v>Polska</v>
      </c>
      <c r="I1971" t="str">
        <f>VLOOKUP(rozgrywka[[#This Row],[ID_mapy]],mapa[],2,FALSE)</f>
        <v>Aviciuś</v>
      </c>
      <c r="J1971" t="str">
        <f>VLOOKUP(rozgrywka[[#This Row],[ID_mapy]],mapa[],3,FALSE)</f>
        <v>Obudź Mnie Proszę</v>
      </c>
      <c r="K1971">
        <f>VLOOKUP(rozgrywka[[#This Row],[ID_mapy]],mapa[],4,FALSE)</f>
        <v>5</v>
      </c>
      <c r="L1971">
        <f>VLOOKUP(rozgrywka[[#This Row],[ID_mapy]],mapa[],5,FALSE)</f>
        <v>124</v>
      </c>
      <c r="M1971">
        <f>VLOOKUP(rozgrywka[[#This Row],[ID_mapy]],mapa[],6,FALSE)</f>
        <v>1000</v>
      </c>
      <c r="N1971" s="4">
        <f>MONTH(rozgrywka[[#This Row],[Data_rozgrywki]])</f>
        <v>7</v>
      </c>
      <c r="O1971" s="4">
        <f>YEAR(rozgrywka[[#This Row],[Data_rozgrywki]])</f>
        <v>2021</v>
      </c>
    </row>
    <row r="1972" spans="1:15" x14ac:dyDescent="0.25">
      <c r="A1972">
        <v>1971</v>
      </c>
      <c r="B1972">
        <v>2</v>
      </c>
      <c r="C1972">
        <v>18</v>
      </c>
      <c r="D1972" s="1">
        <v>44393</v>
      </c>
      <c r="E1972">
        <v>28.02</v>
      </c>
      <c r="F1972" t="str">
        <f>VLOOKUP(rozgrywka[[#This Row],[ID_gracza]],gracz[],2,FALSE)</f>
        <v>RytmiĹ</v>
      </c>
      <c r="G1972" s="1">
        <f>VLOOKUP(rozgrywka[[#This Row],[ID_gracza]],gracz[],3,FALSE)</f>
        <v>44278</v>
      </c>
      <c r="H1972" t="str">
        <f>VLOOKUP(rozgrywka[[#This Row],[ID_gracza]],gracz[],4,FALSE)</f>
        <v>Polska</v>
      </c>
      <c r="I1972" t="str">
        <f>VLOOKUP(rozgrywka[[#This Row],[ID_mapy]],mapa[],2,FALSE)</f>
        <v>Aviciuś</v>
      </c>
      <c r="J1972" t="str">
        <f>VLOOKUP(rozgrywka[[#This Row],[ID_mapy]],mapa[],3,FALSE)</f>
        <v>Obudź Mnie Proszę</v>
      </c>
      <c r="K1972">
        <f>VLOOKUP(rozgrywka[[#This Row],[ID_mapy]],mapa[],4,FALSE)</f>
        <v>5</v>
      </c>
      <c r="L1972">
        <f>VLOOKUP(rozgrywka[[#This Row],[ID_mapy]],mapa[],5,FALSE)</f>
        <v>124</v>
      </c>
      <c r="M1972">
        <f>VLOOKUP(rozgrywka[[#This Row],[ID_mapy]],mapa[],6,FALSE)</f>
        <v>1000</v>
      </c>
      <c r="N1972" s="4">
        <f>MONTH(rozgrywka[[#This Row],[Data_rozgrywki]])</f>
        <v>7</v>
      </c>
      <c r="O1972" s="4">
        <f>YEAR(rozgrywka[[#This Row],[Data_rozgrywki]])</f>
        <v>2021</v>
      </c>
    </row>
    <row r="1973" spans="1:15" x14ac:dyDescent="0.25">
      <c r="A1973">
        <v>1972</v>
      </c>
      <c r="B1973">
        <v>2</v>
      </c>
      <c r="C1973">
        <v>18</v>
      </c>
      <c r="D1973" s="1">
        <v>44393</v>
      </c>
      <c r="E1973">
        <v>26.38</v>
      </c>
      <c r="F1973" t="str">
        <f>VLOOKUP(rozgrywka[[#This Row],[ID_gracza]],gracz[],2,FALSE)</f>
        <v>RytmiĹ</v>
      </c>
      <c r="G1973" s="1">
        <f>VLOOKUP(rozgrywka[[#This Row],[ID_gracza]],gracz[],3,FALSE)</f>
        <v>44278</v>
      </c>
      <c r="H1973" t="str">
        <f>VLOOKUP(rozgrywka[[#This Row],[ID_gracza]],gracz[],4,FALSE)</f>
        <v>Polska</v>
      </c>
      <c r="I1973" t="str">
        <f>VLOOKUP(rozgrywka[[#This Row],[ID_mapy]],mapa[],2,FALSE)</f>
        <v>Aviciuś</v>
      </c>
      <c r="J1973" t="str">
        <f>VLOOKUP(rozgrywka[[#This Row],[ID_mapy]],mapa[],3,FALSE)</f>
        <v>Obudź Mnie Proszę</v>
      </c>
      <c r="K1973">
        <f>VLOOKUP(rozgrywka[[#This Row],[ID_mapy]],mapa[],4,FALSE)</f>
        <v>5</v>
      </c>
      <c r="L1973">
        <f>VLOOKUP(rozgrywka[[#This Row],[ID_mapy]],mapa[],5,FALSE)</f>
        <v>124</v>
      </c>
      <c r="M1973">
        <f>VLOOKUP(rozgrywka[[#This Row],[ID_mapy]],mapa[],6,FALSE)</f>
        <v>1000</v>
      </c>
      <c r="N1973" s="4">
        <f>MONTH(rozgrywka[[#This Row],[Data_rozgrywki]])</f>
        <v>7</v>
      </c>
      <c r="O1973" s="4">
        <f>YEAR(rozgrywka[[#This Row],[Data_rozgrywki]])</f>
        <v>2021</v>
      </c>
    </row>
    <row r="1974" spans="1:15" x14ac:dyDescent="0.25">
      <c r="A1974">
        <v>1973</v>
      </c>
      <c r="B1974">
        <v>2</v>
      </c>
      <c r="C1974">
        <v>18</v>
      </c>
      <c r="D1974" s="1">
        <v>44393</v>
      </c>
      <c r="E1974">
        <v>33.15</v>
      </c>
      <c r="F1974" t="str">
        <f>VLOOKUP(rozgrywka[[#This Row],[ID_gracza]],gracz[],2,FALSE)</f>
        <v>RytmiĹ</v>
      </c>
      <c r="G1974" s="1">
        <f>VLOOKUP(rozgrywka[[#This Row],[ID_gracza]],gracz[],3,FALSE)</f>
        <v>44278</v>
      </c>
      <c r="H1974" t="str">
        <f>VLOOKUP(rozgrywka[[#This Row],[ID_gracza]],gracz[],4,FALSE)</f>
        <v>Polska</v>
      </c>
      <c r="I1974" t="str">
        <f>VLOOKUP(rozgrywka[[#This Row],[ID_mapy]],mapa[],2,FALSE)</f>
        <v>Aviciuś</v>
      </c>
      <c r="J1974" t="str">
        <f>VLOOKUP(rozgrywka[[#This Row],[ID_mapy]],mapa[],3,FALSE)</f>
        <v>Obudź Mnie Proszę</v>
      </c>
      <c r="K1974">
        <f>VLOOKUP(rozgrywka[[#This Row],[ID_mapy]],mapa[],4,FALSE)</f>
        <v>5</v>
      </c>
      <c r="L1974">
        <f>VLOOKUP(rozgrywka[[#This Row],[ID_mapy]],mapa[],5,FALSE)</f>
        <v>124</v>
      </c>
      <c r="M1974">
        <f>VLOOKUP(rozgrywka[[#This Row],[ID_mapy]],mapa[],6,FALSE)</f>
        <v>1000</v>
      </c>
      <c r="N1974" s="4">
        <f>MONTH(rozgrywka[[#This Row],[Data_rozgrywki]])</f>
        <v>7</v>
      </c>
      <c r="O1974" s="4">
        <f>YEAR(rozgrywka[[#This Row],[Data_rozgrywki]])</f>
        <v>2021</v>
      </c>
    </row>
    <row r="1975" spans="1:15" x14ac:dyDescent="0.25">
      <c r="A1975">
        <v>1974</v>
      </c>
      <c r="B1975">
        <v>2</v>
      </c>
      <c r="C1975">
        <v>18</v>
      </c>
      <c r="D1975" s="1">
        <v>44393</v>
      </c>
      <c r="E1975">
        <v>47.27</v>
      </c>
      <c r="F1975" t="str">
        <f>VLOOKUP(rozgrywka[[#This Row],[ID_gracza]],gracz[],2,FALSE)</f>
        <v>RytmiĹ</v>
      </c>
      <c r="G1975" s="1">
        <f>VLOOKUP(rozgrywka[[#This Row],[ID_gracza]],gracz[],3,FALSE)</f>
        <v>44278</v>
      </c>
      <c r="H1975" t="str">
        <f>VLOOKUP(rozgrywka[[#This Row],[ID_gracza]],gracz[],4,FALSE)</f>
        <v>Polska</v>
      </c>
      <c r="I1975" t="str">
        <f>VLOOKUP(rozgrywka[[#This Row],[ID_mapy]],mapa[],2,FALSE)</f>
        <v>Aviciuś</v>
      </c>
      <c r="J1975" t="str">
        <f>VLOOKUP(rozgrywka[[#This Row],[ID_mapy]],mapa[],3,FALSE)</f>
        <v>Obudź Mnie Proszę</v>
      </c>
      <c r="K1975">
        <f>VLOOKUP(rozgrywka[[#This Row],[ID_mapy]],mapa[],4,FALSE)</f>
        <v>5</v>
      </c>
      <c r="L1975">
        <f>VLOOKUP(rozgrywka[[#This Row],[ID_mapy]],mapa[],5,FALSE)</f>
        <v>124</v>
      </c>
      <c r="M1975">
        <f>VLOOKUP(rozgrywka[[#This Row],[ID_mapy]],mapa[],6,FALSE)</f>
        <v>1000</v>
      </c>
      <c r="N1975" s="4">
        <f>MONTH(rozgrywka[[#This Row],[Data_rozgrywki]])</f>
        <v>7</v>
      </c>
      <c r="O1975" s="4">
        <f>YEAR(rozgrywka[[#This Row],[Data_rozgrywki]])</f>
        <v>2021</v>
      </c>
    </row>
    <row r="1976" spans="1:15" x14ac:dyDescent="0.25">
      <c r="A1976">
        <v>1975</v>
      </c>
      <c r="B1976">
        <v>2</v>
      </c>
      <c r="C1976">
        <v>18</v>
      </c>
      <c r="D1976" s="1">
        <v>44396</v>
      </c>
      <c r="E1976">
        <v>43.7</v>
      </c>
      <c r="F1976" t="str">
        <f>VLOOKUP(rozgrywka[[#This Row],[ID_gracza]],gracz[],2,FALSE)</f>
        <v>RytmiĹ</v>
      </c>
      <c r="G1976" s="1">
        <f>VLOOKUP(rozgrywka[[#This Row],[ID_gracza]],gracz[],3,FALSE)</f>
        <v>44278</v>
      </c>
      <c r="H1976" t="str">
        <f>VLOOKUP(rozgrywka[[#This Row],[ID_gracza]],gracz[],4,FALSE)</f>
        <v>Polska</v>
      </c>
      <c r="I1976" t="str">
        <f>VLOOKUP(rozgrywka[[#This Row],[ID_mapy]],mapa[],2,FALSE)</f>
        <v>Aviciuś</v>
      </c>
      <c r="J1976" t="str">
        <f>VLOOKUP(rozgrywka[[#This Row],[ID_mapy]],mapa[],3,FALSE)</f>
        <v>Obudź Mnie Proszę</v>
      </c>
      <c r="K1976">
        <f>VLOOKUP(rozgrywka[[#This Row],[ID_mapy]],mapa[],4,FALSE)</f>
        <v>5</v>
      </c>
      <c r="L1976">
        <f>VLOOKUP(rozgrywka[[#This Row],[ID_mapy]],mapa[],5,FALSE)</f>
        <v>124</v>
      </c>
      <c r="M1976">
        <f>VLOOKUP(rozgrywka[[#This Row],[ID_mapy]],mapa[],6,FALSE)</f>
        <v>1000</v>
      </c>
      <c r="N1976" s="4">
        <f>MONTH(rozgrywka[[#This Row],[Data_rozgrywki]])</f>
        <v>7</v>
      </c>
      <c r="O1976" s="4">
        <f>YEAR(rozgrywka[[#This Row],[Data_rozgrywki]])</f>
        <v>2021</v>
      </c>
    </row>
    <row r="1977" spans="1:15" x14ac:dyDescent="0.25">
      <c r="A1977">
        <v>1976</v>
      </c>
      <c r="B1977">
        <v>2</v>
      </c>
      <c r="C1977">
        <v>18</v>
      </c>
      <c r="D1977" s="1">
        <v>44396</v>
      </c>
      <c r="E1977">
        <v>55.36</v>
      </c>
      <c r="F1977" t="str">
        <f>VLOOKUP(rozgrywka[[#This Row],[ID_gracza]],gracz[],2,FALSE)</f>
        <v>RytmiĹ</v>
      </c>
      <c r="G1977" s="1">
        <f>VLOOKUP(rozgrywka[[#This Row],[ID_gracza]],gracz[],3,FALSE)</f>
        <v>44278</v>
      </c>
      <c r="H1977" t="str">
        <f>VLOOKUP(rozgrywka[[#This Row],[ID_gracza]],gracz[],4,FALSE)</f>
        <v>Polska</v>
      </c>
      <c r="I1977" t="str">
        <f>VLOOKUP(rozgrywka[[#This Row],[ID_mapy]],mapa[],2,FALSE)</f>
        <v>Aviciuś</v>
      </c>
      <c r="J1977" t="str">
        <f>VLOOKUP(rozgrywka[[#This Row],[ID_mapy]],mapa[],3,FALSE)</f>
        <v>Obudź Mnie Proszę</v>
      </c>
      <c r="K1977">
        <f>VLOOKUP(rozgrywka[[#This Row],[ID_mapy]],mapa[],4,FALSE)</f>
        <v>5</v>
      </c>
      <c r="L1977">
        <f>VLOOKUP(rozgrywka[[#This Row],[ID_mapy]],mapa[],5,FALSE)</f>
        <v>124</v>
      </c>
      <c r="M1977">
        <f>VLOOKUP(rozgrywka[[#This Row],[ID_mapy]],mapa[],6,FALSE)</f>
        <v>1000</v>
      </c>
      <c r="N1977" s="4">
        <f>MONTH(rozgrywka[[#This Row],[Data_rozgrywki]])</f>
        <v>7</v>
      </c>
      <c r="O1977" s="4">
        <f>YEAR(rozgrywka[[#This Row],[Data_rozgrywki]])</f>
        <v>2021</v>
      </c>
    </row>
    <row r="1978" spans="1:15" x14ac:dyDescent="0.25">
      <c r="A1978">
        <v>1977</v>
      </c>
      <c r="B1978">
        <v>2</v>
      </c>
      <c r="C1978">
        <v>18</v>
      </c>
      <c r="D1978" s="1">
        <v>44396</v>
      </c>
      <c r="E1978">
        <v>67.099999999999994</v>
      </c>
      <c r="F1978" t="str">
        <f>VLOOKUP(rozgrywka[[#This Row],[ID_gracza]],gracz[],2,FALSE)</f>
        <v>RytmiĹ</v>
      </c>
      <c r="G1978" s="1">
        <f>VLOOKUP(rozgrywka[[#This Row],[ID_gracza]],gracz[],3,FALSE)</f>
        <v>44278</v>
      </c>
      <c r="H1978" t="str">
        <f>VLOOKUP(rozgrywka[[#This Row],[ID_gracza]],gracz[],4,FALSE)</f>
        <v>Polska</v>
      </c>
      <c r="I1978" t="str">
        <f>VLOOKUP(rozgrywka[[#This Row],[ID_mapy]],mapa[],2,FALSE)</f>
        <v>Aviciuś</v>
      </c>
      <c r="J1978" t="str">
        <f>VLOOKUP(rozgrywka[[#This Row],[ID_mapy]],mapa[],3,FALSE)</f>
        <v>Obudź Mnie Proszę</v>
      </c>
      <c r="K1978">
        <f>VLOOKUP(rozgrywka[[#This Row],[ID_mapy]],mapa[],4,FALSE)</f>
        <v>5</v>
      </c>
      <c r="L1978">
        <f>VLOOKUP(rozgrywka[[#This Row],[ID_mapy]],mapa[],5,FALSE)</f>
        <v>124</v>
      </c>
      <c r="M1978">
        <f>VLOOKUP(rozgrywka[[#This Row],[ID_mapy]],mapa[],6,FALSE)</f>
        <v>1000</v>
      </c>
      <c r="N1978" s="4">
        <f>MONTH(rozgrywka[[#This Row],[Data_rozgrywki]])</f>
        <v>7</v>
      </c>
      <c r="O1978" s="4">
        <f>YEAR(rozgrywka[[#This Row],[Data_rozgrywki]])</f>
        <v>2021</v>
      </c>
    </row>
    <row r="1979" spans="1:15" x14ac:dyDescent="0.25">
      <c r="A1979">
        <v>1978</v>
      </c>
      <c r="B1979">
        <v>2</v>
      </c>
      <c r="C1979">
        <v>18</v>
      </c>
      <c r="D1979" s="1">
        <v>44396</v>
      </c>
      <c r="E1979">
        <v>87.27</v>
      </c>
      <c r="F1979" t="str">
        <f>VLOOKUP(rozgrywka[[#This Row],[ID_gracza]],gracz[],2,FALSE)</f>
        <v>RytmiĹ</v>
      </c>
      <c r="G1979" s="1">
        <f>VLOOKUP(rozgrywka[[#This Row],[ID_gracza]],gracz[],3,FALSE)</f>
        <v>44278</v>
      </c>
      <c r="H1979" t="str">
        <f>VLOOKUP(rozgrywka[[#This Row],[ID_gracza]],gracz[],4,FALSE)</f>
        <v>Polska</v>
      </c>
      <c r="I1979" t="str">
        <f>VLOOKUP(rozgrywka[[#This Row],[ID_mapy]],mapa[],2,FALSE)</f>
        <v>Aviciuś</v>
      </c>
      <c r="J1979" t="str">
        <f>VLOOKUP(rozgrywka[[#This Row],[ID_mapy]],mapa[],3,FALSE)</f>
        <v>Obudź Mnie Proszę</v>
      </c>
      <c r="K1979">
        <f>VLOOKUP(rozgrywka[[#This Row],[ID_mapy]],mapa[],4,FALSE)</f>
        <v>5</v>
      </c>
      <c r="L1979">
        <f>VLOOKUP(rozgrywka[[#This Row],[ID_mapy]],mapa[],5,FALSE)</f>
        <v>124</v>
      </c>
      <c r="M1979">
        <f>VLOOKUP(rozgrywka[[#This Row],[ID_mapy]],mapa[],6,FALSE)</f>
        <v>1000</v>
      </c>
      <c r="N1979" s="4">
        <f>MONTH(rozgrywka[[#This Row],[Data_rozgrywki]])</f>
        <v>7</v>
      </c>
      <c r="O1979" s="4">
        <f>YEAR(rozgrywka[[#This Row],[Data_rozgrywki]])</f>
        <v>2021</v>
      </c>
    </row>
    <row r="1980" spans="1:15" x14ac:dyDescent="0.25">
      <c r="A1980">
        <v>1979</v>
      </c>
      <c r="B1980">
        <v>2</v>
      </c>
      <c r="C1980">
        <v>18</v>
      </c>
      <c r="D1980" s="1">
        <v>44396</v>
      </c>
      <c r="E1980">
        <v>69.08</v>
      </c>
      <c r="F1980" t="str">
        <f>VLOOKUP(rozgrywka[[#This Row],[ID_gracza]],gracz[],2,FALSE)</f>
        <v>RytmiĹ</v>
      </c>
      <c r="G1980" s="1">
        <f>VLOOKUP(rozgrywka[[#This Row],[ID_gracza]],gracz[],3,FALSE)</f>
        <v>44278</v>
      </c>
      <c r="H1980" t="str">
        <f>VLOOKUP(rozgrywka[[#This Row],[ID_gracza]],gracz[],4,FALSE)</f>
        <v>Polska</v>
      </c>
      <c r="I1980" t="str">
        <f>VLOOKUP(rozgrywka[[#This Row],[ID_mapy]],mapa[],2,FALSE)</f>
        <v>Aviciuś</v>
      </c>
      <c r="J1980" t="str">
        <f>VLOOKUP(rozgrywka[[#This Row],[ID_mapy]],mapa[],3,FALSE)</f>
        <v>Obudź Mnie Proszę</v>
      </c>
      <c r="K1980">
        <f>VLOOKUP(rozgrywka[[#This Row],[ID_mapy]],mapa[],4,FALSE)</f>
        <v>5</v>
      </c>
      <c r="L1980">
        <f>VLOOKUP(rozgrywka[[#This Row],[ID_mapy]],mapa[],5,FALSE)</f>
        <v>124</v>
      </c>
      <c r="M1980">
        <f>VLOOKUP(rozgrywka[[#This Row],[ID_mapy]],mapa[],6,FALSE)</f>
        <v>1000</v>
      </c>
      <c r="N1980" s="4">
        <f>MONTH(rozgrywka[[#This Row],[Data_rozgrywki]])</f>
        <v>7</v>
      </c>
      <c r="O1980" s="4">
        <f>YEAR(rozgrywka[[#This Row],[Data_rozgrywki]])</f>
        <v>2021</v>
      </c>
    </row>
    <row r="1981" spans="1:15" x14ac:dyDescent="0.25">
      <c r="A1981">
        <v>1980</v>
      </c>
      <c r="B1981">
        <v>2</v>
      </c>
      <c r="C1981">
        <v>19</v>
      </c>
      <c r="D1981" s="1">
        <v>44396</v>
      </c>
      <c r="E1981">
        <v>16.309999999999999</v>
      </c>
      <c r="F1981" t="str">
        <f>VLOOKUP(rozgrywka[[#This Row],[ID_gracza]],gracz[],2,FALSE)</f>
        <v>RytmiĹ</v>
      </c>
      <c r="G1981" s="1">
        <f>VLOOKUP(rozgrywka[[#This Row],[ID_gracza]],gracz[],3,FALSE)</f>
        <v>44278</v>
      </c>
      <c r="H1981" t="str">
        <f>VLOOKUP(rozgrywka[[#This Row],[ID_gracza]],gracz[],4,FALSE)</f>
        <v>Polska</v>
      </c>
      <c r="I1981" t="str">
        <f>VLOOKUP(rozgrywka[[#This Row],[ID_mapy]],mapa[],2,FALSE)</f>
        <v>Dźwiękowy Szok Magii</v>
      </c>
      <c r="J1981" t="str">
        <f>VLOOKUP(rozgrywka[[#This Row],[ID_mapy]],mapa[],3,FALSE)</f>
        <v>Pęknięte Tłuczki</v>
      </c>
      <c r="K1981">
        <f>VLOOKUP(rozgrywka[[#This Row],[ID_mapy]],mapa[],4,FALSE)</f>
        <v>7</v>
      </c>
      <c r="L1981">
        <f>VLOOKUP(rozgrywka[[#This Row],[ID_mapy]],mapa[],5,FALSE)</f>
        <v>170</v>
      </c>
      <c r="M1981">
        <f>VLOOKUP(rozgrywka[[#This Row],[ID_mapy]],mapa[],6,FALSE)</f>
        <v>1400</v>
      </c>
      <c r="N1981" s="4">
        <f>MONTH(rozgrywka[[#This Row],[Data_rozgrywki]])</f>
        <v>7</v>
      </c>
      <c r="O1981" s="4">
        <f>YEAR(rozgrywka[[#This Row],[Data_rozgrywki]])</f>
        <v>2021</v>
      </c>
    </row>
    <row r="1982" spans="1:15" x14ac:dyDescent="0.25">
      <c r="A1982">
        <v>1981</v>
      </c>
      <c r="B1982">
        <v>2</v>
      </c>
      <c r="C1982">
        <v>19</v>
      </c>
      <c r="D1982" s="1">
        <v>44396</v>
      </c>
      <c r="E1982">
        <v>25.95</v>
      </c>
      <c r="F1982" t="str">
        <f>VLOOKUP(rozgrywka[[#This Row],[ID_gracza]],gracz[],2,FALSE)</f>
        <v>RytmiĹ</v>
      </c>
      <c r="G1982" s="1">
        <f>VLOOKUP(rozgrywka[[#This Row],[ID_gracza]],gracz[],3,FALSE)</f>
        <v>44278</v>
      </c>
      <c r="H1982" t="str">
        <f>VLOOKUP(rozgrywka[[#This Row],[ID_gracza]],gracz[],4,FALSE)</f>
        <v>Polska</v>
      </c>
      <c r="I1982" t="str">
        <f>VLOOKUP(rozgrywka[[#This Row],[ID_mapy]],mapa[],2,FALSE)</f>
        <v>Dźwiękowy Szok Magii</v>
      </c>
      <c r="J1982" t="str">
        <f>VLOOKUP(rozgrywka[[#This Row],[ID_mapy]],mapa[],3,FALSE)</f>
        <v>Pęknięte Tłuczki</v>
      </c>
      <c r="K1982">
        <f>VLOOKUP(rozgrywka[[#This Row],[ID_mapy]],mapa[],4,FALSE)</f>
        <v>7</v>
      </c>
      <c r="L1982">
        <f>VLOOKUP(rozgrywka[[#This Row],[ID_mapy]],mapa[],5,FALSE)</f>
        <v>170</v>
      </c>
      <c r="M1982">
        <f>VLOOKUP(rozgrywka[[#This Row],[ID_mapy]],mapa[],6,FALSE)</f>
        <v>1400</v>
      </c>
      <c r="N1982" s="4">
        <f>MONTH(rozgrywka[[#This Row],[Data_rozgrywki]])</f>
        <v>7</v>
      </c>
      <c r="O1982" s="4">
        <f>YEAR(rozgrywka[[#This Row],[Data_rozgrywki]])</f>
        <v>2021</v>
      </c>
    </row>
    <row r="1983" spans="1:15" x14ac:dyDescent="0.25">
      <c r="A1983">
        <v>1982</v>
      </c>
      <c r="B1983">
        <v>2</v>
      </c>
      <c r="C1983">
        <v>19</v>
      </c>
      <c r="D1983" s="1">
        <v>44396</v>
      </c>
      <c r="E1983">
        <v>26.49</v>
      </c>
      <c r="F1983" t="str">
        <f>VLOOKUP(rozgrywka[[#This Row],[ID_gracza]],gracz[],2,FALSE)</f>
        <v>RytmiĹ</v>
      </c>
      <c r="G1983" s="1">
        <f>VLOOKUP(rozgrywka[[#This Row],[ID_gracza]],gracz[],3,FALSE)</f>
        <v>44278</v>
      </c>
      <c r="H1983" t="str">
        <f>VLOOKUP(rozgrywka[[#This Row],[ID_gracza]],gracz[],4,FALSE)</f>
        <v>Polska</v>
      </c>
      <c r="I1983" t="str">
        <f>VLOOKUP(rozgrywka[[#This Row],[ID_mapy]],mapa[],2,FALSE)</f>
        <v>Dźwiękowy Szok Magii</v>
      </c>
      <c r="J1983" t="str">
        <f>VLOOKUP(rozgrywka[[#This Row],[ID_mapy]],mapa[],3,FALSE)</f>
        <v>Pęknięte Tłuczki</v>
      </c>
      <c r="K1983">
        <f>VLOOKUP(rozgrywka[[#This Row],[ID_mapy]],mapa[],4,FALSE)</f>
        <v>7</v>
      </c>
      <c r="L1983">
        <f>VLOOKUP(rozgrywka[[#This Row],[ID_mapy]],mapa[],5,FALSE)</f>
        <v>170</v>
      </c>
      <c r="M1983">
        <f>VLOOKUP(rozgrywka[[#This Row],[ID_mapy]],mapa[],6,FALSE)</f>
        <v>1400</v>
      </c>
      <c r="N1983" s="4">
        <f>MONTH(rozgrywka[[#This Row],[Data_rozgrywki]])</f>
        <v>7</v>
      </c>
      <c r="O1983" s="4">
        <f>YEAR(rozgrywka[[#This Row],[Data_rozgrywki]])</f>
        <v>2021</v>
      </c>
    </row>
    <row r="1984" spans="1:15" x14ac:dyDescent="0.25">
      <c r="A1984">
        <v>1983</v>
      </c>
      <c r="B1984">
        <v>2</v>
      </c>
      <c r="C1984">
        <v>19</v>
      </c>
      <c r="D1984" s="1">
        <v>44396</v>
      </c>
      <c r="E1984">
        <v>36.520000000000003</v>
      </c>
      <c r="F1984" t="str">
        <f>VLOOKUP(rozgrywka[[#This Row],[ID_gracza]],gracz[],2,FALSE)</f>
        <v>RytmiĹ</v>
      </c>
      <c r="G1984" s="1">
        <f>VLOOKUP(rozgrywka[[#This Row],[ID_gracza]],gracz[],3,FALSE)</f>
        <v>44278</v>
      </c>
      <c r="H1984" t="str">
        <f>VLOOKUP(rozgrywka[[#This Row],[ID_gracza]],gracz[],4,FALSE)</f>
        <v>Polska</v>
      </c>
      <c r="I1984" t="str">
        <f>VLOOKUP(rozgrywka[[#This Row],[ID_mapy]],mapa[],2,FALSE)</f>
        <v>Dźwiękowy Szok Magii</v>
      </c>
      <c r="J1984" t="str">
        <f>VLOOKUP(rozgrywka[[#This Row],[ID_mapy]],mapa[],3,FALSE)</f>
        <v>Pęknięte Tłuczki</v>
      </c>
      <c r="K1984">
        <f>VLOOKUP(rozgrywka[[#This Row],[ID_mapy]],mapa[],4,FALSE)</f>
        <v>7</v>
      </c>
      <c r="L1984">
        <f>VLOOKUP(rozgrywka[[#This Row],[ID_mapy]],mapa[],5,FALSE)</f>
        <v>170</v>
      </c>
      <c r="M1984">
        <f>VLOOKUP(rozgrywka[[#This Row],[ID_mapy]],mapa[],6,FALSE)</f>
        <v>1400</v>
      </c>
      <c r="N1984" s="4">
        <f>MONTH(rozgrywka[[#This Row],[Data_rozgrywki]])</f>
        <v>7</v>
      </c>
      <c r="O1984" s="4">
        <f>YEAR(rozgrywka[[#This Row],[Data_rozgrywki]])</f>
        <v>2021</v>
      </c>
    </row>
    <row r="1985" spans="1:15" x14ac:dyDescent="0.25">
      <c r="A1985">
        <v>1984</v>
      </c>
      <c r="B1985">
        <v>2</v>
      </c>
      <c r="C1985">
        <v>19</v>
      </c>
      <c r="D1985" s="1">
        <v>44396</v>
      </c>
      <c r="E1985">
        <v>44.82</v>
      </c>
      <c r="F1985" t="str">
        <f>VLOOKUP(rozgrywka[[#This Row],[ID_gracza]],gracz[],2,FALSE)</f>
        <v>RytmiĹ</v>
      </c>
      <c r="G1985" s="1">
        <f>VLOOKUP(rozgrywka[[#This Row],[ID_gracza]],gracz[],3,FALSE)</f>
        <v>44278</v>
      </c>
      <c r="H1985" t="str">
        <f>VLOOKUP(rozgrywka[[#This Row],[ID_gracza]],gracz[],4,FALSE)</f>
        <v>Polska</v>
      </c>
      <c r="I1985" t="str">
        <f>VLOOKUP(rozgrywka[[#This Row],[ID_mapy]],mapa[],2,FALSE)</f>
        <v>Dźwiękowy Szok Magii</v>
      </c>
      <c r="J1985" t="str">
        <f>VLOOKUP(rozgrywka[[#This Row],[ID_mapy]],mapa[],3,FALSE)</f>
        <v>Pęknięte Tłuczki</v>
      </c>
      <c r="K1985">
        <f>VLOOKUP(rozgrywka[[#This Row],[ID_mapy]],mapa[],4,FALSE)</f>
        <v>7</v>
      </c>
      <c r="L1985">
        <f>VLOOKUP(rozgrywka[[#This Row],[ID_mapy]],mapa[],5,FALSE)</f>
        <v>170</v>
      </c>
      <c r="M1985">
        <f>VLOOKUP(rozgrywka[[#This Row],[ID_mapy]],mapa[],6,FALSE)</f>
        <v>1400</v>
      </c>
      <c r="N1985" s="4">
        <f>MONTH(rozgrywka[[#This Row],[Data_rozgrywki]])</f>
        <v>7</v>
      </c>
      <c r="O1985" s="4">
        <f>YEAR(rozgrywka[[#This Row],[Data_rozgrywki]])</f>
        <v>2021</v>
      </c>
    </row>
    <row r="1986" spans="1:15" x14ac:dyDescent="0.25">
      <c r="A1986">
        <v>1985</v>
      </c>
      <c r="B1986">
        <v>2</v>
      </c>
      <c r="C1986">
        <v>19</v>
      </c>
      <c r="D1986" s="1">
        <v>44399</v>
      </c>
      <c r="E1986">
        <v>46.61</v>
      </c>
      <c r="F1986" t="str">
        <f>VLOOKUP(rozgrywka[[#This Row],[ID_gracza]],gracz[],2,FALSE)</f>
        <v>RytmiĹ</v>
      </c>
      <c r="G1986" s="1">
        <f>VLOOKUP(rozgrywka[[#This Row],[ID_gracza]],gracz[],3,FALSE)</f>
        <v>44278</v>
      </c>
      <c r="H1986" t="str">
        <f>VLOOKUP(rozgrywka[[#This Row],[ID_gracza]],gracz[],4,FALSE)</f>
        <v>Polska</v>
      </c>
      <c r="I1986" t="str">
        <f>VLOOKUP(rozgrywka[[#This Row],[ID_mapy]],mapa[],2,FALSE)</f>
        <v>Dźwiękowy Szok Magii</v>
      </c>
      <c r="J1986" t="str">
        <f>VLOOKUP(rozgrywka[[#This Row],[ID_mapy]],mapa[],3,FALSE)</f>
        <v>Pęknięte Tłuczki</v>
      </c>
      <c r="K1986">
        <f>VLOOKUP(rozgrywka[[#This Row],[ID_mapy]],mapa[],4,FALSE)</f>
        <v>7</v>
      </c>
      <c r="L1986">
        <f>VLOOKUP(rozgrywka[[#This Row],[ID_mapy]],mapa[],5,FALSE)</f>
        <v>170</v>
      </c>
      <c r="M1986">
        <f>VLOOKUP(rozgrywka[[#This Row],[ID_mapy]],mapa[],6,FALSE)</f>
        <v>1400</v>
      </c>
      <c r="N1986" s="4">
        <f>MONTH(rozgrywka[[#This Row],[Data_rozgrywki]])</f>
        <v>7</v>
      </c>
      <c r="O1986" s="4">
        <f>YEAR(rozgrywka[[#This Row],[Data_rozgrywki]])</f>
        <v>2021</v>
      </c>
    </row>
    <row r="1987" spans="1:15" x14ac:dyDescent="0.25">
      <c r="A1987">
        <v>1986</v>
      </c>
      <c r="B1987">
        <v>2</v>
      </c>
      <c r="C1987">
        <v>19</v>
      </c>
      <c r="D1987" s="1">
        <v>44400</v>
      </c>
      <c r="E1987">
        <v>61.74</v>
      </c>
      <c r="F1987" t="str">
        <f>VLOOKUP(rozgrywka[[#This Row],[ID_gracza]],gracz[],2,FALSE)</f>
        <v>RytmiĹ</v>
      </c>
      <c r="G1987" s="1">
        <f>VLOOKUP(rozgrywka[[#This Row],[ID_gracza]],gracz[],3,FALSE)</f>
        <v>44278</v>
      </c>
      <c r="H1987" t="str">
        <f>VLOOKUP(rozgrywka[[#This Row],[ID_gracza]],gracz[],4,FALSE)</f>
        <v>Polska</v>
      </c>
      <c r="I1987" t="str">
        <f>VLOOKUP(rozgrywka[[#This Row],[ID_mapy]],mapa[],2,FALSE)</f>
        <v>Dźwiękowy Szok Magii</v>
      </c>
      <c r="J1987" t="str">
        <f>VLOOKUP(rozgrywka[[#This Row],[ID_mapy]],mapa[],3,FALSE)</f>
        <v>Pęknięte Tłuczki</v>
      </c>
      <c r="K1987">
        <f>VLOOKUP(rozgrywka[[#This Row],[ID_mapy]],mapa[],4,FALSE)</f>
        <v>7</v>
      </c>
      <c r="L1987">
        <f>VLOOKUP(rozgrywka[[#This Row],[ID_mapy]],mapa[],5,FALSE)</f>
        <v>170</v>
      </c>
      <c r="M1987">
        <f>VLOOKUP(rozgrywka[[#This Row],[ID_mapy]],mapa[],6,FALSE)</f>
        <v>1400</v>
      </c>
      <c r="N1987" s="4">
        <f>MONTH(rozgrywka[[#This Row],[Data_rozgrywki]])</f>
        <v>7</v>
      </c>
      <c r="O1987" s="4">
        <f>YEAR(rozgrywka[[#This Row],[Data_rozgrywki]])</f>
        <v>2021</v>
      </c>
    </row>
    <row r="1988" spans="1:15" x14ac:dyDescent="0.25">
      <c r="A1988">
        <v>1987</v>
      </c>
      <c r="B1988">
        <v>2</v>
      </c>
      <c r="C1988">
        <v>19</v>
      </c>
      <c r="D1988" s="1">
        <v>44400</v>
      </c>
      <c r="E1988">
        <v>55.14</v>
      </c>
      <c r="F1988" t="str">
        <f>VLOOKUP(rozgrywka[[#This Row],[ID_gracza]],gracz[],2,FALSE)</f>
        <v>RytmiĹ</v>
      </c>
      <c r="G1988" s="1">
        <f>VLOOKUP(rozgrywka[[#This Row],[ID_gracza]],gracz[],3,FALSE)</f>
        <v>44278</v>
      </c>
      <c r="H1988" t="str">
        <f>VLOOKUP(rozgrywka[[#This Row],[ID_gracza]],gracz[],4,FALSE)</f>
        <v>Polska</v>
      </c>
      <c r="I1988" t="str">
        <f>VLOOKUP(rozgrywka[[#This Row],[ID_mapy]],mapa[],2,FALSE)</f>
        <v>Dźwiękowy Szok Magii</v>
      </c>
      <c r="J1988" t="str">
        <f>VLOOKUP(rozgrywka[[#This Row],[ID_mapy]],mapa[],3,FALSE)</f>
        <v>Pęknięte Tłuczki</v>
      </c>
      <c r="K1988">
        <f>VLOOKUP(rozgrywka[[#This Row],[ID_mapy]],mapa[],4,FALSE)</f>
        <v>7</v>
      </c>
      <c r="L1988">
        <f>VLOOKUP(rozgrywka[[#This Row],[ID_mapy]],mapa[],5,FALSE)</f>
        <v>170</v>
      </c>
      <c r="M1988">
        <f>VLOOKUP(rozgrywka[[#This Row],[ID_mapy]],mapa[],6,FALSE)</f>
        <v>1400</v>
      </c>
      <c r="N1988" s="4">
        <f>MONTH(rozgrywka[[#This Row],[Data_rozgrywki]])</f>
        <v>7</v>
      </c>
      <c r="O1988" s="4">
        <f>YEAR(rozgrywka[[#This Row],[Data_rozgrywki]])</f>
        <v>2021</v>
      </c>
    </row>
    <row r="1989" spans="1:15" x14ac:dyDescent="0.25">
      <c r="A1989">
        <v>1988</v>
      </c>
      <c r="B1989">
        <v>2</v>
      </c>
      <c r="C1989">
        <v>19</v>
      </c>
      <c r="D1989" s="1">
        <v>44400</v>
      </c>
      <c r="E1989">
        <v>60.23</v>
      </c>
      <c r="F1989" t="str">
        <f>VLOOKUP(rozgrywka[[#This Row],[ID_gracza]],gracz[],2,FALSE)</f>
        <v>RytmiĹ</v>
      </c>
      <c r="G1989" s="1">
        <f>VLOOKUP(rozgrywka[[#This Row],[ID_gracza]],gracz[],3,FALSE)</f>
        <v>44278</v>
      </c>
      <c r="H1989" t="str">
        <f>VLOOKUP(rozgrywka[[#This Row],[ID_gracza]],gracz[],4,FALSE)</f>
        <v>Polska</v>
      </c>
      <c r="I1989" t="str">
        <f>VLOOKUP(rozgrywka[[#This Row],[ID_mapy]],mapa[],2,FALSE)</f>
        <v>Dźwiękowy Szok Magii</v>
      </c>
      <c r="J1989" t="str">
        <f>VLOOKUP(rozgrywka[[#This Row],[ID_mapy]],mapa[],3,FALSE)</f>
        <v>Pęknięte Tłuczki</v>
      </c>
      <c r="K1989">
        <f>VLOOKUP(rozgrywka[[#This Row],[ID_mapy]],mapa[],4,FALSE)</f>
        <v>7</v>
      </c>
      <c r="L1989">
        <f>VLOOKUP(rozgrywka[[#This Row],[ID_mapy]],mapa[],5,FALSE)</f>
        <v>170</v>
      </c>
      <c r="M1989">
        <f>VLOOKUP(rozgrywka[[#This Row],[ID_mapy]],mapa[],6,FALSE)</f>
        <v>1400</v>
      </c>
      <c r="N1989" s="4">
        <f>MONTH(rozgrywka[[#This Row],[Data_rozgrywki]])</f>
        <v>7</v>
      </c>
      <c r="O1989" s="4">
        <f>YEAR(rozgrywka[[#This Row],[Data_rozgrywki]])</f>
        <v>2021</v>
      </c>
    </row>
    <row r="1990" spans="1:15" x14ac:dyDescent="0.25">
      <c r="A1990">
        <v>1989</v>
      </c>
      <c r="B1990">
        <v>2</v>
      </c>
      <c r="C1990">
        <v>19</v>
      </c>
      <c r="D1990" s="1">
        <v>44400</v>
      </c>
      <c r="E1990">
        <v>67.78</v>
      </c>
      <c r="F1990" t="str">
        <f>VLOOKUP(rozgrywka[[#This Row],[ID_gracza]],gracz[],2,FALSE)</f>
        <v>RytmiĹ</v>
      </c>
      <c r="G1990" s="1">
        <f>VLOOKUP(rozgrywka[[#This Row],[ID_gracza]],gracz[],3,FALSE)</f>
        <v>44278</v>
      </c>
      <c r="H1990" t="str">
        <f>VLOOKUP(rozgrywka[[#This Row],[ID_gracza]],gracz[],4,FALSE)</f>
        <v>Polska</v>
      </c>
      <c r="I1990" t="str">
        <f>VLOOKUP(rozgrywka[[#This Row],[ID_mapy]],mapa[],2,FALSE)</f>
        <v>Dźwiękowy Szok Magii</v>
      </c>
      <c r="J1990" t="str">
        <f>VLOOKUP(rozgrywka[[#This Row],[ID_mapy]],mapa[],3,FALSE)</f>
        <v>Pęknięte Tłuczki</v>
      </c>
      <c r="K1990">
        <f>VLOOKUP(rozgrywka[[#This Row],[ID_mapy]],mapa[],4,FALSE)</f>
        <v>7</v>
      </c>
      <c r="L1990">
        <f>VLOOKUP(rozgrywka[[#This Row],[ID_mapy]],mapa[],5,FALSE)</f>
        <v>170</v>
      </c>
      <c r="M1990">
        <f>VLOOKUP(rozgrywka[[#This Row],[ID_mapy]],mapa[],6,FALSE)</f>
        <v>1400</v>
      </c>
      <c r="N1990" s="4">
        <f>MONTH(rozgrywka[[#This Row],[Data_rozgrywki]])</f>
        <v>7</v>
      </c>
      <c r="O1990" s="4">
        <f>YEAR(rozgrywka[[#This Row],[Data_rozgrywki]])</f>
        <v>2021</v>
      </c>
    </row>
    <row r="1991" spans="1:15" x14ac:dyDescent="0.25">
      <c r="A1991">
        <v>1990</v>
      </c>
      <c r="B1991">
        <v>2</v>
      </c>
      <c r="C1991">
        <v>20</v>
      </c>
      <c r="D1991" s="1">
        <v>44402</v>
      </c>
      <c r="E1991">
        <v>16.38</v>
      </c>
      <c r="F1991" t="str">
        <f>VLOOKUP(rozgrywka[[#This Row],[ID_gracza]],gracz[],2,FALSE)</f>
        <v>RytmiĹ</v>
      </c>
      <c r="G1991" s="1">
        <f>VLOOKUP(rozgrywka[[#This Row],[ID_gracza]],gracz[],3,FALSE)</f>
        <v>44278</v>
      </c>
      <c r="H1991" t="str">
        <f>VLOOKUP(rozgrywka[[#This Row],[ID_gracza]],gracz[],4,FALSE)</f>
        <v>Polska</v>
      </c>
      <c r="I1991" t="str">
        <f>VLOOKUP(rozgrywka[[#This Row],[ID_mapy]],mapa[],2,FALSE)</f>
        <v>xi</v>
      </c>
      <c r="J1991" t="str">
        <f>VLOOKUP(rozgrywka[[#This Row],[ID_mapy]],mapa[],3,FALSE)</f>
        <v>NURKOWANIE WOLNOŚCI</v>
      </c>
      <c r="K1991">
        <f>VLOOKUP(rozgrywka[[#This Row],[ID_mapy]],mapa[],4,FALSE)</f>
        <v>9</v>
      </c>
      <c r="L1991">
        <f>VLOOKUP(rozgrywka[[#This Row],[ID_mapy]],mapa[],5,FALSE)</f>
        <v>222</v>
      </c>
      <c r="M1991">
        <f>VLOOKUP(rozgrywka[[#This Row],[ID_mapy]],mapa[],6,FALSE)</f>
        <v>2000</v>
      </c>
      <c r="N1991" s="4">
        <f>MONTH(rozgrywka[[#This Row],[Data_rozgrywki]])</f>
        <v>7</v>
      </c>
      <c r="O1991" s="4">
        <f>YEAR(rozgrywka[[#This Row],[Data_rozgrywki]])</f>
        <v>2021</v>
      </c>
    </row>
    <row r="1992" spans="1:15" x14ac:dyDescent="0.25">
      <c r="A1992">
        <v>1991</v>
      </c>
      <c r="B1992">
        <v>2</v>
      </c>
      <c r="C1992">
        <v>20</v>
      </c>
      <c r="D1992" s="1">
        <v>44403</v>
      </c>
      <c r="E1992">
        <v>20.58</v>
      </c>
      <c r="F1992" t="str">
        <f>VLOOKUP(rozgrywka[[#This Row],[ID_gracza]],gracz[],2,FALSE)</f>
        <v>RytmiĹ</v>
      </c>
      <c r="G1992" s="1">
        <f>VLOOKUP(rozgrywka[[#This Row],[ID_gracza]],gracz[],3,FALSE)</f>
        <v>44278</v>
      </c>
      <c r="H1992" t="str">
        <f>VLOOKUP(rozgrywka[[#This Row],[ID_gracza]],gracz[],4,FALSE)</f>
        <v>Polska</v>
      </c>
      <c r="I1992" t="str">
        <f>VLOOKUP(rozgrywka[[#This Row],[ID_mapy]],mapa[],2,FALSE)</f>
        <v>xi</v>
      </c>
      <c r="J1992" t="str">
        <f>VLOOKUP(rozgrywka[[#This Row],[ID_mapy]],mapa[],3,FALSE)</f>
        <v>NURKOWANIE WOLNOŚCI</v>
      </c>
      <c r="K1992">
        <f>VLOOKUP(rozgrywka[[#This Row],[ID_mapy]],mapa[],4,FALSE)</f>
        <v>9</v>
      </c>
      <c r="L1992">
        <f>VLOOKUP(rozgrywka[[#This Row],[ID_mapy]],mapa[],5,FALSE)</f>
        <v>222</v>
      </c>
      <c r="M1992">
        <f>VLOOKUP(rozgrywka[[#This Row],[ID_mapy]],mapa[],6,FALSE)</f>
        <v>2000</v>
      </c>
      <c r="N1992" s="4">
        <f>MONTH(rozgrywka[[#This Row],[Data_rozgrywki]])</f>
        <v>7</v>
      </c>
      <c r="O1992" s="4">
        <f>YEAR(rozgrywka[[#This Row],[Data_rozgrywki]])</f>
        <v>2021</v>
      </c>
    </row>
    <row r="1993" spans="1:15" x14ac:dyDescent="0.25">
      <c r="A1993">
        <v>1992</v>
      </c>
      <c r="B1993">
        <v>2</v>
      </c>
      <c r="C1993">
        <v>20</v>
      </c>
      <c r="D1993" s="1">
        <v>44403</v>
      </c>
      <c r="E1993">
        <v>26</v>
      </c>
      <c r="F1993" t="str">
        <f>VLOOKUP(rozgrywka[[#This Row],[ID_gracza]],gracz[],2,FALSE)</f>
        <v>RytmiĹ</v>
      </c>
      <c r="G1993" s="1">
        <f>VLOOKUP(rozgrywka[[#This Row],[ID_gracza]],gracz[],3,FALSE)</f>
        <v>44278</v>
      </c>
      <c r="H1993" t="str">
        <f>VLOOKUP(rozgrywka[[#This Row],[ID_gracza]],gracz[],4,FALSE)</f>
        <v>Polska</v>
      </c>
      <c r="I1993" t="str">
        <f>VLOOKUP(rozgrywka[[#This Row],[ID_mapy]],mapa[],2,FALSE)</f>
        <v>xi</v>
      </c>
      <c r="J1993" t="str">
        <f>VLOOKUP(rozgrywka[[#This Row],[ID_mapy]],mapa[],3,FALSE)</f>
        <v>NURKOWANIE WOLNOŚCI</v>
      </c>
      <c r="K1993">
        <f>VLOOKUP(rozgrywka[[#This Row],[ID_mapy]],mapa[],4,FALSE)</f>
        <v>9</v>
      </c>
      <c r="L1993">
        <f>VLOOKUP(rozgrywka[[#This Row],[ID_mapy]],mapa[],5,FALSE)</f>
        <v>222</v>
      </c>
      <c r="M1993">
        <f>VLOOKUP(rozgrywka[[#This Row],[ID_mapy]],mapa[],6,FALSE)</f>
        <v>2000</v>
      </c>
      <c r="N1993" s="4">
        <f>MONTH(rozgrywka[[#This Row],[Data_rozgrywki]])</f>
        <v>7</v>
      </c>
      <c r="O1993" s="4">
        <f>YEAR(rozgrywka[[#This Row],[Data_rozgrywki]])</f>
        <v>2021</v>
      </c>
    </row>
    <row r="1994" spans="1:15" x14ac:dyDescent="0.25">
      <c r="A1994">
        <v>1993</v>
      </c>
      <c r="B1994">
        <v>2</v>
      </c>
      <c r="C1994">
        <v>20</v>
      </c>
      <c r="D1994" s="1">
        <v>44403</v>
      </c>
      <c r="E1994">
        <v>31.71</v>
      </c>
      <c r="F1994" t="str">
        <f>VLOOKUP(rozgrywka[[#This Row],[ID_gracza]],gracz[],2,FALSE)</f>
        <v>RytmiĹ</v>
      </c>
      <c r="G1994" s="1">
        <f>VLOOKUP(rozgrywka[[#This Row],[ID_gracza]],gracz[],3,FALSE)</f>
        <v>44278</v>
      </c>
      <c r="H1994" t="str">
        <f>VLOOKUP(rozgrywka[[#This Row],[ID_gracza]],gracz[],4,FALSE)</f>
        <v>Polska</v>
      </c>
      <c r="I1994" t="str">
        <f>VLOOKUP(rozgrywka[[#This Row],[ID_mapy]],mapa[],2,FALSE)</f>
        <v>xi</v>
      </c>
      <c r="J1994" t="str">
        <f>VLOOKUP(rozgrywka[[#This Row],[ID_mapy]],mapa[],3,FALSE)</f>
        <v>NURKOWANIE WOLNOŚCI</v>
      </c>
      <c r="K1994">
        <f>VLOOKUP(rozgrywka[[#This Row],[ID_mapy]],mapa[],4,FALSE)</f>
        <v>9</v>
      </c>
      <c r="L1994">
        <f>VLOOKUP(rozgrywka[[#This Row],[ID_mapy]],mapa[],5,FALSE)</f>
        <v>222</v>
      </c>
      <c r="M1994">
        <f>VLOOKUP(rozgrywka[[#This Row],[ID_mapy]],mapa[],6,FALSE)</f>
        <v>2000</v>
      </c>
      <c r="N1994" s="4">
        <f>MONTH(rozgrywka[[#This Row],[Data_rozgrywki]])</f>
        <v>7</v>
      </c>
      <c r="O1994" s="4">
        <f>YEAR(rozgrywka[[#This Row],[Data_rozgrywki]])</f>
        <v>2021</v>
      </c>
    </row>
    <row r="1995" spans="1:15" x14ac:dyDescent="0.25">
      <c r="A1995">
        <v>1994</v>
      </c>
      <c r="B1995">
        <v>2</v>
      </c>
      <c r="C1995">
        <v>20</v>
      </c>
      <c r="D1995" s="1">
        <v>44406</v>
      </c>
      <c r="E1995">
        <v>42.31</v>
      </c>
      <c r="F1995" t="str">
        <f>VLOOKUP(rozgrywka[[#This Row],[ID_gracza]],gracz[],2,FALSE)</f>
        <v>RytmiĹ</v>
      </c>
      <c r="G1995" s="1">
        <f>VLOOKUP(rozgrywka[[#This Row],[ID_gracza]],gracz[],3,FALSE)</f>
        <v>44278</v>
      </c>
      <c r="H1995" t="str">
        <f>VLOOKUP(rozgrywka[[#This Row],[ID_gracza]],gracz[],4,FALSE)</f>
        <v>Polska</v>
      </c>
      <c r="I1995" t="str">
        <f>VLOOKUP(rozgrywka[[#This Row],[ID_mapy]],mapa[],2,FALSE)</f>
        <v>xi</v>
      </c>
      <c r="J1995" t="str">
        <f>VLOOKUP(rozgrywka[[#This Row],[ID_mapy]],mapa[],3,FALSE)</f>
        <v>NURKOWANIE WOLNOŚCI</v>
      </c>
      <c r="K1995">
        <f>VLOOKUP(rozgrywka[[#This Row],[ID_mapy]],mapa[],4,FALSE)</f>
        <v>9</v>
      </c>
      <c r="L1995">
        <f>VLOOKUP(rozgrywka[[#This Row],[ID_mapy]],mapa[],5,FALSE)</f>
        <v>222</v>
      </c>
      <c r="M1995">
        <f>VLOOKUP(rozgrywka[[#This Row],[ID_mapy]],mapa[],6,FALSE)</f>
        <v>2000</v>
      </c>
      <c r="N1995" s="4">
        <f>MONTH(rozgrywka[[#This Row],[Data_rozgrywki]])</f>
        <v>7</v>
      </c>
      <c r="O1995" s="4">
        <f>YEAR(rozgrywka[[#This Row],[Data_rozgrywki]])</f>
        <v>2021</v>
      </c>
    </row>
    <row r="1996" spans="1:15" x14ac:dyDescent="0.25">
      <c r="A1996">
        <v>1995</v>
      </c>
      <c r="B1996">
        <v>2</v>
      </c>
      <c r="C1996">
        <v>20</v>
      </c>
      <c r="D1996" s="1">
        <v>44408</v>
      </c>
      <c r="E1996">
        <v>41.61</v>
      </c>
      <c r="F1996" t="str">
        <f>VLOOKUP(rozgrywka[[#This Row],[ID_gracza]],gracz[],2,FALSE)</f>
        <v>RytmiĹ</v>
      </c>
      <c r="G1996" s="1">
        <f>VLOOKUP(rozgrywka[[#This Row],[ID_gracza]],gracz[],3,FALSE)</f>
        <v>44278</v>
      </c>
      <c r="H1996" t="str">
        <f>VLOOKUP(rozgrywka[[#This Row],[ID_gracza]],gracz[],4,FALSE)</f>
        <v>Polska</v>
      </c>
      <c r="I1996" t="str">
        <f>VLOOKUP(rozgrywka[[#This Row],[ID_mapy]],mapa[],2,FALSE)</f>
        <v>xi</v>
      </c>
      <c r="J1996" t="str">
        <f>VLOOKUP(rozgrywka[[#This Row],[ID_mapy]],mapa[],3,FALSE)</f>
        <v>NURKOWANIE WOLNOŚCI</v>
      </c>
      <c r="K1996">
        <f>VLOOKUP(rozgrywka[[#This Row],[ID_mapy]],mapa[],4,FALSE)</f>
        <v>9</v>
      </c>
      <c r="L1996">
        <f>VLOOKUP(rozgrywka[[#This Row],[ID_mapy]],mapa[],5,FALSE)</f>
        <v>222</v>
      </c>
      <c r="M1996">
        <f>VLOOKUP(rozgrywka[[#This Row],[ID_mapy]],mapa[],6,FALSE)</f>
        <v>2000</v>
      </c>
      <c r="N1996" s="4">
        <f>MONTH(rozgrywka[[#This Row],[Data_rozgrywki]])</f>
        <v>7</v>
      </c>
      <c r="O1996" s="4">
        <f>YEAR(rozgrywka[[#This Row],[Data_rozgrywki]])</f>
        <v>2021</v>
      </c>
    </row>
    <row r="1997" spans="1:15" x14ac:dyDescent="0.25">
      <c r="A1997">
        <v>1996</v>
      </c>
      <c r="B1997">
        <v>2</v>
      </c>
      <c r="C1997">
        <v>20</v>
      </c>
      <c r="D1997" s="1">
        <v>44408</v>
      </c>
      <c r="E1997">
        <v>47.8</v>
      </c>
      <c r="F1997" t="str">
        <f>VLOOKUP(rozgrywka[[#This Row],[ID_gracza]],gracz[],2,FALSE)</f>
        <v>RytmiĹ</v>
      </c>
      <c r="G1997" s="1">
        <f>VLOOKUP(rozgrywka[[#This Row],[ID_gracza]],gracz[],3,FALSE)</f>
        <v>44278</v>
      </c>
      <c r="H1997" t="str">
        <f>VLOOKUP(rozgrywka[[#This Row],[ID_gracza]],gracz[],4,FALSE)</f>
        <v>Polska</v>
      </c>
      <c r="I1997" t="str">
        <f>VLOOKUP(rozgrywka[[#This Row],[ID_mapy]],mapa[],2,FALSE)</f>
        <v>xi</v>
      </c>
      <c r="J1997" t="str">
        <f>VLOOKUP(rozgrywka[[#This Row],[ID_mapy]],mapa[],3,FALSE)</f>
        <v>NURKOWANIE WOLNOŚCI</v>
      </c>
      <c r="K1997">
        <f>VLOOKUP(rozgrywka[[#This Row],[ID_mapy]],mapa[],4,FALSE)</f>
        <v>9</v>
      </c>
      <c r="L1997">
        <f>VLOOKUP(rozgrywka[[#This Row],[ID_mapy]],mapa[],5,FALSE)</f>
        <v>222</v>
      </c>
      <c r="M1997">
        <f>VLOOKUP(rozgrywka[[#This Row],[ID_mapy]],mapa[],6,FALSE)</f>
        <v>2000</v>
      </c>
      <c r="N1997" s="4">
        <f>MONTH(rozgrywka[[#This Row],[Data_rozgrywki]])</f>
        <v>7</v>
      </c>
      <c r="O1997" s="4">
        <f>YEAR(rozgrywka[[#This Row],[Data_rozgrywki]])</f>
        <v>2021</v>
      </c>
    </row>
    <row r="1998" spans="1:15" x14ac:dyDescent="0.25">
      <c r="A1998">
        <v>1997</v>
      </c>
      <c r="B1998">
        <v>2</v>
      </c>
      <c r="C1998">
        <v>20</v>
      </c>
      <c r="D1998" s="1">
        <v>44408</v>
      </c>
      <c r="E1998">
        <v>55.5</v>
      </c>
      <c r="F1998" t="str">
        <f>VLOOKUP(rozgrywka[[#This Row],[ID_gracza]],gracz[],2,FALSE)</f>
        <v>RytmiĹ</v>
      </c>
      <c r="G1998" s="1">
        <f>VLOOKUP(rozgrywka[[#This Row],[ID_gracza]],gracz[],3,FALSE)</f>
        <v>44278</v>
      </c>
      <c r="H1998" t="str">
        <f>VLOOKUP(rozgrywka[[#This Row],[ID_gracza]],gracz[],4,FALSE)</f>
        <v>Polska</v>
      </c>
      <c r="I1998" t="str">
        <f>VLOOKUP(rozgrywka[[#This Row],[ID_mapy]],mapa[],2,FALSE)</f>
        <v>xi</v>
      </c>
      <c r="J1998" t="str">
        <f>VLOOKUP(rozgrywka[[#This Row],[ID_mapy]],mapa[],3,FALSE)</f>
        <v>NURKOWANIE WOLNOŚCI</v>
      </c>
      <c r="K1998">
        <f>VLOOKUP(rozgrywka[[#This Row],[ID_mapy]],mapa[],4,FALSE)</f>
        <v>9</v>
      </c>
      <c r="L1998">
        <f>VLOOKUP(rozgrywka[[#This Row],[ID_mapy]],mapa[],5,FALSE)</f>
        <v>222</v>
      </c>
      <c r="M1998">
        <f>VLOOKUP(rozgrywka[[#This Row],[ID_mapy]],mapa[],6,FALSE)</f>
        <v>2000</v>
      </c>
      <c r="N1998" s="4">
        <f>MONTH(rozgrywka[[#This Row],[Data_rozgrywki]])</f>
        <v>7</v>
      </c>
      <c r="O1998" s="4">
        <f>YEAR(rozgrywka[[#This Row],[Data_rozgrywki]])</f>
        <v>2021</v>
      </c>
    </row>
    <row r="1999" spans="1:15" x14ac:dyDescent="0.25">
      <c r="A1999">
        <v>1998</v>
      </c>
      <c r="B1999">
        <v>2</v>
      </c>
      <c r="C1999">
        <v>20</v>
      </c>
      <c r="D1999" s="1">
        <v>44408</v>
      </c>
      <c r="E1999">
        <v>61.09</v>
      </c>
      <c r="F1999" t="str">
        <f>VLOOKUP(rozgrywka[[#This Row],[ID_gracza]],gracz[],2,FALSE)</f>
        <v>RytmiĹ</v>
      </c>
      <c r="G1999" s="1">
        <f>VLOOKUP(rozgrywka[[#This Row],[ID_gracza]],gracz[],3,FALSE)</f>
        <v>44278</v>
      </c>
      <c r="H1999" t="str">
        <f>VLOOKUP(rozgrywka[[#This Row],[ID_gracza]],gracz[],4,FALSE)</f>
        <v>Polska</v>
      </c>
      <c r="I1999" t="str">
        <f>VLOOKUP(rozgrywka[[#This Row],[ID_mapy]],mapa[],2,FALSE)</f>
        <v>xi</v>
      </c>
      <c r="J1999" t="str">
        <f>VLOOKUP(rozgrywka[[#This Row],[ID_mapy]],mapa[],3,FALSE)</f>
        <v>NURKOWANIE WOLNOŚCI</v>
      </c>
      <c r="K1999">
        <f>VLOOKUP(rozgrywka[[#This Row],[ID_mapy]],mapa[],4,FALSE)</f>
        <v>9</v>
      </c>
      <c r="L1999">
        <f>VLOOKUP(rozgrywka[[#This Row],[ID_mapy]],mapa[],5,FALSE)</f>
        <v>222</v>
      </c>
      <c r="M1999">
        <f>VLOOKUP(rozgrywka[[#This Row],[ID_mapy]],mapa[],6,FALSE)</f>
        <v>2000</v>
      </c>
      <c r="N1999" s="4">
        <f>MONTH(rozgrywka[[#This Row],[Data_rozgrywki]])</f>
        <v>7</v>
      </c>
      <c r="O1999" s="4">
        <f>YEAR(rozgrywka[[#This Row],[Data_rozgrywki]])</f>
        <v>2021</v>
      </c>
    </row>
    <row r="2000" spans="1:15" x14ac:dyDescent="0.25">
      <c r="A2000">
        <v>1999</v>
      </c>
      <c r="B2000">
        <v>2</v>
      </c>
      <c r="C2000">
        <v>20</v>
      </c>
      <c r="D2000" s="1">
        <v>44408</v>
      </c>
      <c r="E2000">
        <v>90.46</v>
      </c>
      <c r="F2000" t="str">
        <f>VLOOKUP(rozgrywka[[#This Row],[ID_gracza]],gracz[],2,FALSE)</f>
        <v>RytmiĹ</v>
      </c>
      <c r="G2000" s="1">
        <f>VLOOKUP(rozgrywka[[#This Row],[ID_gracza]],gracz[],3,FALSE)</f>
        <v>44278</v>
      </c>
      <c r="H2000" t="str">
        <f>VLOOKUP(rozgrywka[[#This Row],[ID_gracza]],gracz[],4,FALSE)</f>
        <v>Polska</v>
      </c>
      <c r="I2000" t="str">
        <f>VLOOKUP(rozgrywka[[#This Row],[ID_mapy]],mapa[],2,FALSE)</f>
        <v>xi</v>
      </c>
      <c r="J2000" t="str">
        <f>VLOOKUP(rozgrywka[[#This Row],[ID_mapy]],mapa[],3,FALSE)</f>
        <v>NURKOWANIE WOLNOŚCI</v>
      </c>
      <c r="K2000">
        <f>VLOOKUP(rozgrywka[[#This Row],[ID_mapy]],mapa[],4,FALSE)</f>
        <v>9</v>
      </c>
      <c r="L2000">
        <f>VLOOKUP(rozgrywka[[#This Row],[ID_mapy]],mapa[],5,FALSE)</f>
        <v>222</v>
      </c>
      <c r="M2000">
        <f>VLOOKUP(rozgrywka[[#This Row],[ID_mapy]],mapa[],6,FALSE)</f>
        <v>2000</v>
      </c>
      <c r="N2000" s="4">
        <f>MONTH(rozgrywka[[#This Row],[Data_rozgrywki]])</f>
        <v>7</v>
      </c>
      <c r="O2000" s="4">
        <f>YEAR(rozgrywka[[#This Row],[Data_rozgrywki]])</f>
        <v>2021</v>
      </c>
    </row>
    <row r="2001" spans="1:15" x14ac:dyDescent="0.25">
      <c r="A2001">
        <v>2000</v>
      </c>
      <c r="B2001">
        <v>2</v>
      </c>
      <c r="C2001">
        <v>21</v>
      </c>
      <c r="D2001" s="1">
        <v>44408</v>
      </c>
      <c r="E2001">
        <v>18.68</v>
      </c>
      <c r="F2001" t="str">
        <f>VLOOKUP(rozgrywka[[#This Row],[ID_gracza]],gracz[],2,FALSE)</f>
        <v>RytmiĹ</v>
      </c>
      <c r="G2001" s="1">
        <f>VLOOKUP(rozgrywka[[#This Row],[ID_gracza]],gracz[],3,FALSE)</f>
        <v>44278</v>
      </c>
      <c r="H2001" t="str">
        <f>VLOOKUP(rozgrywka[[#This Row],[ID_gracza]],gracz[],4,FALSE)</f>
        <v>Polska</v>
      </c>
      <c r="I2001" t="str">
        <f>VLOOKUP(rozgrywka[[#This Row],[ID_mapy]],mapa[],2,FALSE)</f>
        <v>Lisek Przemyka</v>
      </c>
      <c r="J2001" t="str">
        <f>VLOOKUP(rozgrywka[[#This Row],[ID_mapy]],mapa[],3,FALSE)</f>
        <v>Wielka Czarna</v>
      </c>
      <c r="K2001">
        <f>VLOOKUP(rozgrywka[[#This Row],[ID_mapy]],mapa[],4,FALSE)</f>
        <v>9</v>
      </c>
      <c r="L2001">
        <f>VLOOKUP(rozgrywka[[#This Row],[ID_mapy]],mapa[],5,FALSE)</f>
        <v>300</v>
      </c>
      <c r="M2001">
        <f>VLOOKUP(rozgrywka[[#This Row],[ID_mapy]],mapa[],6,FALSE)</f>
        <v>2000</v>
      </c>
      <c r="N2001" s="4">
        <f>MONTH(rozgrywka[[#This Row],[Data_rozgrywki]])</f>
        <v>7</v>
      </c>
      <c r="O2001" s="4">
        <f>YEAR(rozgrywka[[#This Row],[Data_rozgrywki]])</f>
        <v>2021</v>
      </c>
    </row>
    <row r="2002" spans="1:15" x14ac:dyDescent="0.25">
      <c r="A2002">
        <v>2001</v>
      </c>
      <c r="B2002">
        <v>18</v>
      </c>
      <c r="C2002">
        <v>1</v>
      </c>
      <c r="D2002" s="1">
        <v>44448</v>
      </c>
      <c r="E2002">
        <v>12.07</v>
      </c>
      <c r="F2002" t="str">
        <f>VLOOKUP(rozgrywka[[#This Row],[ID_gracza]],gracz[],2,FALSE)</f>
        <v>Przypadek</v>
      </c>
      <c r="G2002" s="1">
        <f>VLOOKUP(rozgrywka[[#This Row],[ID_gracza]],gracz[],3,FALSE)</f>
        <v>44448</v>
      </c>
      <c r="H2002" t="str">
        <f>VLOOKUP(rozgrywka[[#This Row],[ID_gracza]],gracz[],4,FALSE)</f>
        <v>Polska</v>
      </c>
      <c r="I2002" t="str">
        <f>VLOOKUP(rozgrywka[[#This Row],[ID_mapy]],mapa[],2,FALSE)</f>
        <v>Cysmix i Emilka</v>
      </c>
      <c r="J2002" t="str">
        <f>VLOOKUP(rozgrywka[[#This Row],[ID_mapy]],mapa[],3,FALSE)</f>
        <v>Deszcz Łez</v>
      </c>
      <c r="K2002">
        <f>VLOOKUP(rozgrywka[[#This Row],[ID_mapy]],mapa[],4,FALSE)</f>
        <v>7</v>
      </c>
      <c r="L2002">
        <f>VLOOKUP(rozgrywka[[#This Row],[ID_mapy]],mapa[],5,FALSE)</f>
        <v>128</v>
      </c>
      <c r="M2002">
        <f>VLOOKUP(rozgrywka[[#This Row],[ID_mapy]],mapa[],6,FALSE)</f>
        <v>1500</v>
      </c>
      <c r="N2002" s="4">
        <f>MONTH(rozgrywka[[#This Row],[Data_rozgrywki]])</f>
        <v>9</v>
      </c>
      <c r="O2002" s="4">
        <f>YEAR(rozgrywka[[#This Row],[Data_rozgrywki]])</f>
        <v>2021</v>
      </c>
    </row>
    <row r="2003" spans="1:15" x14ac:dyDescent="0.25">
      <c r="A2003">
        <v>2002</v>
      </c>
      <c r="B2003">
        <v>18</v>
      </c>
      <c r="C2003">
        <v>1</v>
      </c>
      <c r="D2003" s="1">
        <v>44449</v>
      </c>
      <c r="E2003">
        <v>26.79</v>
      </c>
      <c r="F2003" t="str">
        <f>VLOOKUP(rozgrywka[[#This Row],[ID_gracza]],gracz[],2,FALSE)</f>
        <v>Przypadek</v>
      </c>
      <c r="G2003" s="1">
        <f>VLOOKUP(rozgrywka[[#This Row],[ID_gracza]],gracz[],3,FALSE)</f>
        <v>44448</v>
      </c>
      <c r="H2003" t="str">
        <f>VLOOKUP(rozgrywka[[#This Row],[ID_gracza]],gracz[],4,FALSE)</f>
        <v>Polska</v>
      </c>
      <c r="I2003" t="str">
        <f>VLOOKUP(rozgrywka[[#This Row],[ID_mapy]],mapa[],2,FALSE)</f>
        <v>Cysmix i Emilka</v>
      </c>
      <c r="J2003" t="str">
        <f>VLOOKUP(rozgrywka[[#This Row],[ID_mapy]],mapa[],3,FALSE)</f>
        <v>Deszcz Łez</v>
      </c>
      <c r="K2003">
        <f>VLOOKUP(rozgrywka[[#This Row],[ID_mapy]],mapa[],4,FALSE)</f>
        <v>7</v>
      </c>
      <c r="L2003">
        <f>VLOOKUP(rozgrywka[[#This Row],[ID_mapy]],mapa[],5,FALSE)</f>
        <v>128</v>
      </c>
      <c r="M2003">
        <f>VLOOKUP(rozgrywka[[#This Row],[ID_mapy]],mapa[],6,FALSE)</f>
        <v>1500</v>
      </c>
      <c r="N2003" s="4">
        <f>MONTH(rozgrywka[[#This Row],[Data_rozgrywki]])</f>
        <v>9</v>
      </c>
      <c r="O2003" s="4">
        <f>YEAR(rozgrywka[[#This Row],[Data_rozgrywki]])</f>
        <v>2021</v>
      </c>
    </row>
    <row r="2004" spans="1:15" x14ac:dyDescent="0.25">
      <c r="A2004">
        <v>2003</v>
      </c>
      <c r="B2004">
        <v>18</v>
      </c>
      <c r="C2004">
        <v>1</v>
      </c>
      <c r="D2004" s="1">
        <v>44449</v>
      </c>
      <c r="E2004">
        <v>32.31</v>
      </c>
      <c r="F2004" t="str">
        <f>VLOOKUP(rozgrywka[[#This Row],[ID_gracza]],gracz[],2,FALSE)</f>
        <v>Przypadek</v>
      </c>
      <c r="G2004" s="1">
        <f>VLOOKUP(rozgrywka[[#This Row],[ID_gracza]],gracz[],3,FALSE)</f>
        <v>44448</v>
      </c>
      <c r="H2004" t="str">
        <f>VLOOKUP(rozgrywka[[#This Row],[ID_gracza]],gracz[],4,FALSE)</f>
        <v>Polska</v>
      </c>
      <c r="I2004" t="str">
        <f>VLOOKUP(rozgrywka[[#This Row],[ID_mapy]],mapa[],2,FALSE)</f>
        <v>Cysmix i Emilka</v>
      </c>
      <c r="J2004" t="str">
        <f>VLOOKUP(rozgrywka[[#This Row],[ID_mapy]],mapa[],3,FALSE)</f>
        <v>Deszcz Łez</v>
      </c>
      <c r="K2004">
        <f>VLOOKUP(rozgrywka[[#This Row],[ID_mapy]],mapa[],4,FALSE)</f>
        <v>7</v>
      </c>
      <c r="L2004">
        <f>VLOOKUP(rozgrywka[[#This Row],[ID_mapy]],mapa[],5,FALSE)</f>
        <v>128</v>
      </c>
      <c r="M2004">
        <f>VLOOKUP(rozgrywka[[#This Row],[ID_mapy]],mapa[],6,FALSE)</f>
        <v>1500</v>
      </c>
      <c r="N2004" s="4">
        <f>MONTH(rozgrywka[[#This Row],[Data_rozgrywki]])</f>
        <v>9</v>
      </c>
      <c r="O2004" s="4">
        <f>YEAR(rozgrywka[[#This Row],[Data_rozgrywki]])</f>
        <v>2021</v>
      </c>
    </row>
    <row r="2005" spans="1:15" x14ac:dyDescent="0.25">
      <c r="A2005">
        <v>2004</v>
      </c>
      <c r="B2005">
        <v>18</v>
      </c>
      <c r="C2005">
        <v>1</v>
      </c>
      <c r="D2005" s="1">
        <v>44450</v>
      </c>
      <c r="E2005">
        <v>39.950000000000003</v>
      </c>
      <c r="F2005" t="str">
        <f>VLOOKUP(rozgrywka[[#This Row],[ID_gracza]],gracz[],2,FALSE)</f>
        <v>Przypadek</v>
      </c>
      <c r="G2005" s="1">
        <f>VLOOKUP(rozgrywka[[#This Row],[ID_gracza]],gracz[],3,FALSE)</f>
        <v>44448</v>
      </c>
      <c r="H2005" t="str">
        <f>VLOOKUP(rozgrywka[[#This Row],[ID_gracza]],gracz[],4,FALSE)</f>
        <v>Polska</v>
      </c>
      <c r="I2005" t="str">
        <f>VLOOKUP(rozgrywka[[#This Row],[ID_mapy]],mapa[],2,FALSE)</f>
        <v>Cysmix i Emilka</v>
      </c>
      <c r="J2005" t="str">
        <f>VLOOKUP(rozgrywka[[#This Row],[ID_mapy]],mapa[],3,FALSE)</f>
        <v>Deszcz Łez</v>
      </c>
      <c r="K2005">
        <f>VLOOKUP(rozgrywka[[#This Row],[ID_mapy]],mapa[],4,FALSE)</f>
        <v>7</v>
      </c>
      <c r="L2005">
        <f>VLOOKUP(rozgrywka[[#This Row],[ID_mapy]],mapa[],5,FALSE)</f>
        <v>128</v>
      </c>
      <c r="M2005">
        <f>VLOOKUP(rozgrywka[[#This Row],[ID_mapy]],mapa[],6,FALSE)</f>
        <v>1500</v>
      </c>
      <c r="N2005" s="4">
        <f>MONTH(rozgrywka[[#This Row],[Data_rozgrywki]])</f>
        <v>9</v>
      </c>
      <c r="O2005" s="4">
        <f>YEAR(rozgrywka[[#This Row],[Data_rozgrywki]])</f>
        <v>2021</v>
      </c>
    </row>
    <row r="2006" spans="1:15" x14ac:dyDescent="0.25">
      <c r="A2006">
        <v>2005</v>
      </c>
      <c r="B2006">
        <v>18</v>
      </c>
      <c r="C2006">
        <v>1</v>
      </c>
      <c r="D2006" s="1">
        <v>44452</v>
      </c>
      <c r="E2006">
        <v>51.18</v>
      </c>
      <c r="F2006" t="str">
        <f>VLOOKUP(rozgrywka[[#This Row],[ID_gracza]],gracz[],2,FALSE)</f>
        <v>Przypadek</v>
      </c>
      <c r="G2006" s="1">
        <f>VLOOKUP(rozgrywka[[#This Row],[ID_gracza]],gracz[],3,FALSE)</f>
        <v>44448</v>
      </c>
      <c r="H2006" t="str">
        <f>VLOOKUP(rozgrywka[[#This Row],[ID_gracza]],gracz[],4,FALSE)</f>
        <v>Polska</v>
      </c>
      <c r="I2006" t="str">
        <f>VLOOKUP(rozgrywka[[#This Row],[ID_mapy]],mapa[],2,FALSE)</f>
        <v>Cysmix i Emilka</v>
      </c>
      <c r="J2006" t="str">
        <f>VLOOKUP(rozgrywka[[#This Row],[ID_mapy]],mapa[],3,FALSE)</f>
        <v>Deszcz Łez</v>
      </c>
      <c r="K2006">
        <f>VLOOKUP(rozgrywka[[#This Row],[ID_mapy]],mapa[],4,FALSE)</f>
        <v>7</v>
      </c>
      <c r="L2006">
        <f>VLOOKUP(rozgrywka[[#This Row],[ID_mapy]],mapa[],5,FALSE)</f>
        <v>128</v>
      </c>
      <c r="M2006">
        <f>VLOOKUP(rozgrywka[[#This Row],[ID_mapy]],mapa[],6,FALSE)</f>
        <v>1500</v>
      </c>
      <c r="N2006" s="4">
        <f>MONTH(rozgrywka[[#This Row],[Data_rozgrywki]])</f>
        <v>9</v>
      </c>
      <c r="O2006" s="4">
        <f>YEAR(rozgrywka[[#This Row],[Data_rozgrywki]])</f>
        <v>2021</v>
      </c>
    </row>
    <row r="2007" spans="1:15" x14ac:dyDescent="0.25">
      <c r="A2007">
        <v>2006</v>
      </c>
      <c r="B2007">
        <v>18</v>
      </c>
      <c r="C2007">
        <v>1</v>
      </c>
      <c r="D2007" s="1">
        <v>44452</v>
      </c>
      <c r="E2007">
        <v>60.14</v>
      </c>
      <c r="F2007" t="str">
        <f>VLOOKUP(rozgrywka[[#This Row],[ID_gracza]],gracz[],2,FALSE)</f>
        <v>Przypadek</v>
      </c>
      <c r="G2007" s="1">
        <f>VLOOKUP(rozgrywka[[#This Row],[ID_gracza]],gracz[],3,FALSE)</f>
        <v>44448</v>
      </c>
      <c r="H2007" t="str">
        <f>VLOOKUP(rozgrywka[[#This Row],[ID_gracza]],gracz[],4,FALSE)</f>
        <v>Polska</v>
      </c>
      <c r="I2007" t="str">
        <f>VLOOKUP(rozgrywka[[#This Row],[ID_mapy]],mapa[],2,FALSE)</f>
        <v>Cysmix i Emilka</v>
      </c>
      <c r="J2007" t="str">
        <f>VLOOKUP(rozgrywka[[#This Row],[ID_mapy]],mapa[],3,FALSE)</f>
        <v>Deszcz Łez</v>
      </c>
      <c r="K2007">
        <f>VLOOKUP(rozgrywka[[#This Row],[ID_mapy]],mapa[],4,FALSE)</f>
        <v>7</v>
      </c>
      <c r="L2007">
        <f>VLOOKUP(rozgrywka[[#This Row],[ID_mapy]],mapa[],5,FALSE)</f>
        <v>128</v>
      </c>
      <c r="M2007">
        <f>VLOOKUP(rozgrywka[[#This Row],[ID_mapy]],mapa[],6,FALSE)</f>
        <v>1500</v>
      </c>
      <c r="N2007" s="4">
        <f>MONTH(rozgrywka[[#This Row],[Data_rozgrywki]])</f>
        <v>9</v>
      </c>
      <c r="O2007" s="4">
        <f>YEAR(rozgrywka[[#This Row],[Data_rozgrywki]])</f>
        <v>2021</v>
      </c>
    </row>
    <row r="2008" spans="1:15" x14ac:dyDescent="0.25">
      <c r="A2008">
        <v>2007</v>
      </c>
      <c r="B2008">
        <v>18</v>
      </c>
      <c r="C2008">
        <v>1</v>
      </c>
      <c r="D2008" s="1">
        <v>44452</v>
      </c>
      <c r="E2008">
        <v>71.569999999999993</v>
      </c>
      <c r="F2008" t="str">
        <f>VLOOKUP(rozgrywka[[#This Row],[ID_gracza]],gracz[],2,FALSE)</f>
        <v>Przypadek</v>
      </c>
      <c r="G2008" s="1">
        <f>VLOOKUP(rozgrywka[[#This Row],[ID_gracza]],gracz[],3,FALSE)</f>
        <v>44448</v>
      </c>
      <c r="H2008" t="str">
        <f>VLOOKUP(rozgrywka[[#This Row],[ID_gracza]],gracz[],4,FALSE)</f>
        <v>Polska</v>
      </c>
      <c r="I2008" t="str">
        <f>VLOOKUP(rozgrywka[[#This Row],[ID_mapy]],mapa[],2,FALSE)</f>
        <v>Cysmix i Emilka</v>
      </c>
      <c r="J2008" t="str">
        <f>VLOOKUP(rozgrywka[[#This Row],[ID_mapy]],mapa[],3,FALSE)</f>
        <v>Deszcz Łez</v>
      </c>
      <c r="K2008">
        <f>VLOOKUP(rozgrywka[[#This Row],[ID_mapy]],mapa[],4,FALSE)</f>
        <v>7</v>
      </c>
      <c r="L2008">
        <f>VLOOKUP(rozgrywka[[#This Row],[ID_mapy]],mapa[],5,FALSE)</f>
        <v>128</v>
      </c>
      <c r="M2008">
        <f>VLOOKUP(rozgrywka[[#This Row],[ID_mapy]],mapa[],6,FALSE)</f>
        <v>1500</v>
      </c>
      <c r="N2008" s="4">
        <f>MONTH(rozgrywka[[#This Row],[Data_rozgrywki]])</f>
        <v>9</v>
      </c>
      <c r="O2008" s="4">
        <f>YEAR(rozgrywka[[#This Row],[Data_rozgrywki]])</f>
        <v>2021</v>
      </c>
    </row>
    <row r="2009" spans="1:15" x14ac:dyDescent="0.25">
      <c r="A2009">
        <v>2008</v>
      </c>
      <c r="B2009">
        <v>18</v>
      </c>
      <c r="C2009">
        <v>1</v>
      </c>
      <c r="D2009" s="1">
        <v>44452</v>
      </c>
      <c r="E2009">
        <v>68.2</v>
      </c>
      <c r="F2009" t="str">
        <f>VLOOKUP(rozgrywka[[#This Row],[ID_gracza]],gracz[],2,FALSE)</f>
        <v>Przypadek</v>
      </c>
      <c r="G2009" s="1">
        <f>VLOOKUP(rozgrywka[[#This Row],[ID_gracza]],gracz[],3,FALSE)</f>
        <v>44448</v>
      </c>
      <c r="H2009" t="str">
        <f>VLOOKUP(rozgrywka[[#This Row],[ID_gracza]],gracz[],4,FALSE)</f>
        <v>Polska</v>
      </c>
      <c r="I2009" t="str">
        <f>VLOOKUP(rozgrywka[[#This Row],[ID_mapy]],mapa[],2,FALSE)</f>
        <v>Cysmix i Emilka</v>
      </c>
      <c r="J2009" t="str">
        <f>VLOOKUP(rozgrywka[[#This Row],[ID_mapy]],mapa[],3,FALSE)</f>
        <v>Deszcz Łez</v>
      </c>
      <c r="K2009">
        <f>VLOOKUP(rozgrywka[[#This Row],[ID_mapy]],mapa[],4,FALSE)</f>
        <v>7</v>
      </c>
      <c r="L2009">
        <f>VLOOKUP(rozgrywka[[#This Row],[ID_mapy]],mapa[],5,FALSE)</f>
        <v>128</v>
      </c>
      <c r="M2009">
        <f>VLOOKUP(rozgrywka[[#This Row],[ID_mapy]],mapa[],6,FALSE)</f>
        <v>1500</v>
      </c>
      <c r="N2009" s="4">
        <f>MONTH(rozgrywka[[#This Row],[Data_rozgrywki]])</f>
        <v>9</v>
      </c>
      <c r="O2009" s="4">
        <f>YEAR(rozgrywka[[#This Row],[Data_rozgrywki]])</f>
        <v>2021</v>
      </c>
    </row>
    <row r="2010" spans="1:15" x14ac:dyDescent="0.25">
      <c r="A2010">
        <v>2009</v>
      </c>
      <c r="B2010">
        <v>18</v>
      </c>
      <c r="C2010">
        <v>1</v>
      </c>
      <c r="D2010" s="1">
        <v>44454</v>
      </c>
      <c r="E2010">
        <v>61.57</v>
      </c>
      <c r="F2010" t="str">
        <f>VLOOKUP(rozgrywka[[#This Row],[ID_gracza]],gracz[],2,FALSE)</f>
        <v>Przypadek</v>
      </c>
      <c r="G2010" s="1">
        <f>VLOOKUP(rozgrywka[[#This Row],[ID_gracza]],gracz[],3,FALSE)</f>
        <v>44448</v>
      </c>
      <c r="H2010" t="str">
        <f>VLOOKUP(rozgrywka[[#This Row],[ID_gracza]],gracz[],4,FALSE)</f>
        <v>Polska</v>
      </c>
      <c r="I2010" t="str">
        <f>VLOOKUP(rozgrywka[[#This Row],[ID_mapy]],mapa[],2,FALSE)</f>
        <v>Cysmix i Emilka</v>
      </c>
      <c r="J2010" t="str">
        <f>VLOOKUP(rozgrywka[[#This Row],[ID_mapy]],mapa[],3,FALSE)</f>
        <v>Deszcz Łez</v>
      </c>
      <c r="K2010">
        <f>VLOOKUP(rozgrywka[[#This Row],[ID_mapy]],mapa[],4,FALSE)</f>
        <v>7</v>
      </c>
      <c r="L2010">
        <f>VLOOKUP(rozgrywka[[#This Row],[ID_mapy]],mapa[],5,FALSE)</f>
        <v>128</v>
      </c>
      <c r="M2010">
        <f>VLOOKUP(rozgrywka[[#This Row],[ID_mapy]],mapa[],6,FALSE)</f>
        <v>1500</v>
      </c>
      <c r="N2010" s="4">
        <f>MONTH(rozgrywka[[#This Row],[Data_rozgrywki]])</f>
        <v>9</v>
      </c>
      <c r="O2010" s="4">
        <f>YEAR(rozgrywka[[#This Row],[Data_rozgrywki]])</f>
        <v>2021</v>
      </c>
    </row>
    <row r="2011" spans="1:15" x14ac:dyDescent="0.25">
      <c r="A2011">
        <v>2010</v>
      </c>
      <c r="B2011">
        <v>18</v>
      </c>
      <c r="C2011">
        <v>1</v>
      </c>
      <c r="D2011" s="1">
        <v>44454</v>
      </c>
      <c r="E2011">
        <v>81.98</v>
      </c>
      <c r="F2011" t="str">
        <f>VLOOKUP(rozgrywka[[#This Row],[ID_gracza]],gracz[],2,FALSE)</f>
        <v>Przypadek</v>
      </c>
      <c r="G2011" s="1">
        <f>VLOOKUP(rozgrywka[[#This Row],[ID_gracza]],gracz[],3,FALSE)</f>
        <v>44448</v>
      </c>
      <c r="H2011" t="str">
        <f>VLOOKUP(rozgrywka[[#This Row],[ID_gracza]],gracz[],4,FALSE)</f>
        <v>Polska</v>
      </c>
      <c r="I2011" t="str">
        <f>VLOOKUP(rozgrywka[[#This Row],[ID_mapy]],mapa[],2,FALSE)</f>
        <v>Cysmix i Emilka</v>
      </c>
      <c r="J2011" t="str">
        <f>VLOOKUP(rozgrywka[[#This Row],[ID_mapy]],mapa[],3,FALSE)</f>
        <v>Deszcz Łez</v>
      </c>
      <c r="K2011">
        <f>VLOOKUP(rozgrywka[[#This Row],[ID_mapy]],mapa[],4,FALSE)</f>
        <v>7</v>
      </c>
      <c r="L2011">
        <f>VLOOKUP(rozgrywka[[#This Row],[ID_mapy]],mapa[],5,FALSE)</f>
        <v>128</v>
      </c>
      <c r="M2011">
        <f>VLOOKUP(rozgrywka[[#This Row],[ID_mapy]],mapa[],6,FALSE)</f>
        <v>1500</v>
      </c>
      <c r="N2011" s="4">
        <f>MONTH(rozgrywka[[#This Row],[Data_rozgrywki]])</f>
        <v>9</v>
      </c>
      <c r="O2011" s="4">
        <f>YEAR(rozgrywka[[#This Row],[Data_rozgrywki]])</f>
        <v>2021</v>
      </c>
    </row>
    <row r="2012" spans="1:15" x14ac:dyDescent="0.25">
      <c r="A2012">
        <v>2011</v>
      </c>
      <c r="B2012">
        <v>18</v>
      </c>
      <c r="C2012">
        <v>2</v>
      </c>
      <c r="D2012" s="1">
        <v>44454</v>
      </c>
      <c r="E2012">
        <v>12.29</v>
      </c>
      <c r="F2012" t="str">
        <f>VLOOKUP(rozgrywka[[#This Row],[ID_gracza]],gracz[],2,FALSE)</f>
        <v>Przypadek</v>
      </c>
      <c r="G2012" s="1">
        <f>VLOOKUP(rozgrywka[[#This Row],[ID_gracza]],gracz[],3,FALSE)</f>
        <v>44448</v>
      </c>
      <c r="H2012" t="str">
        <f>VLOOKUP(rozgrywka[[#This Row],[ID_gracza]],gracz[],4,FALSE)</f>
        <v>Polska</v>
      </c>
      <c r="I2012" t="str">
        <f>VLOOKUP(rozgrywka[[#This Row],[ID_mapy]],mapa[],2,FALSE)</f>
        <v>Solejek</v>
      </c>
      <c r="J2012" t="str">
        <f>VLOOKUP(rozgrywka[[#This Row],[ID_mapy]],mapa[],3,FALSE)</f>
        <v>Renatka</v>
      </c>
      <c r="K2012">
        <f>VLOOKUP(rozgrywka[[#This Row],[ID_mapy]],mapa[],4,FALSE)</f>
        <v>7</v>
      </c>
      <c r="L2012">
        <f>VLOOKUP(rozgrywka[[#This Row],[ID_mapy]],mapa[],5,FALSE)</f>
        <v>182</v>
      </c>
      <c r="M2012">
        <f>VLOOKUP(rozgrywka[[#This Row],[ID_mapy]],mapa[],6,FALSE)</f>
        <v>1500</v>
      </c>
      <c r="N2012" s="4">
        <f>MONTH(rozgrywka[[#This Row],[Data_rozgrywki]])</f>
        <v>9</v>
      </c>
      <c r="O2012" s="4">
        <f>YEAR(rozgrywka[[#This Row],[Data_rozgrywki]])</f>
        <v>2021</v>
      </c>
    </row>
    <row r="2013" spans="1:15" x14ac:dyDescent="0.25">
      <c r="A2013">
        <v>2012</v>
      </c>
      <c r="B2013">
        <v>18</v>
      </c>
      <c r="C2013">
        <v>2</v>
      </c>
      <c r="D2013" s="1">
        <v>44457</v>
      </c>
      <c r="E2013">
        <v>23.49</v>
      </c>
      <c r="F2013" t="str">
        <f>VLOOKUP(rozgrywka[[#This Row],[ID_gracza]],gracz[],2,FALSE)</f>
        <v>Przypadek</v>
      </c>
      <c r="G2013" s="1">
        <f>VLOOKUP(rozgrywka[[#This Row],[ID_gracza]],gracz[],3,FALSE)</f>
        <v>44448</v>
      </c>
      <c r="H2013" t="str">
        <f>VLOOKUP(rozgrywka[[#This Row],[ID_gracza]],gracz[],4,FALSE)</f>
        <v>Polska</v>
      </c>
      <c r="I2013" t="str">
        <f>VLOOKUP(rozgrywka[[#This Row],[ID_mapy]],mapa[],2,FALSE)</f>
        <v>Solejek</v>
      </c>
      <c r="J2013" t="str">
        <f>VLOOKUP(rozgrywka[[#This Row],[ID_mapy]],mapa[],3,FALSE)</f>
        <v>Renatka</v>
      </c>
      <c r="K2013">
        <f>VLOOKUP(rozgrywka[[#This Row],[ID_mapy]],mapa[],4,FALSE)</f>
        <v>7</v>
      </c>
      <c r="L2013">
        <f>VLOOKUP(rozgrywka[[#This Row],[ID_mapy]],mapa[],5,FALSE)</f>
        <v>182</v>
      </c>
      <c r="M2013">
        <f>VLOOKUP(rozgrywka[[#This Row],[ID_mapy]],mapa[],6,FALSE)</f>
        <v>1500</v>
      </c>
      <c r="N2013" s="4">
        <f>MONTH(rozgrywka[[#This Row],[Data_rozgrywki]])</f>
        <v>9</v>
      </c>
      <c r="O2013" s="4">
        <f>YEAR(rozgrywka[[#This Row],[Data_rozgrywki]])</f>
        <v>2021</v>
      </c>
    </row>
    <row r="2014" spans="1:15" x14ac:dyDescent="0.25">
      <c r="A2014">
        <v>2013</v>
      </c>
      <c r="B2014">
        <v>18</v>
      </c>
      <c r="C2014">
        <v>2</v>
      </c>
      <c r="D2014" s="1">
        <v>44460</v>
      </c>
      <c r="E2014">
        <v>23.02</v>
      </c>
      <c r="F2014" t="str">
        <f>VLOOKUP(rozgrywka[[#This Row],[ID_gracza]],gracz[],2,FALSE)</f>
        <v>Przypadek</v>
      </c>
      <c r="G2014" s="1">
        <f>VLOOKUP(rozgrywka[[#This Row],[ID_gracza]],gracz[],3,FALSE)</f>
        <v>44448</v>
      </c>
      <c r="H2014" t="str">
        <f>VLOOKUP(rozgrywka[[#This Row],[ID_gracza]],gracz[],4,FALSE)</f>
        <v>Polska</v>
      </c>
      <c r="I2014" t="str">
        <f>VLOOKUP(rozgrywka[[#This Row],[ID_mapy]],mapa[],2,FALSE)</f>
        <v>Solejek</v>
      </c>
      <c r="J2014" t="str">
        <f>VLOOKUP(rozgrywka[[#This Row],[ID_mapy]],mapa[],3,FALSE)</f>
        <v>Renatka</v>
      </c>
      <c r="K2014">
        <f>VLOOKUP(rozgrywka[[#This Row],[ID_mapy]],mapa[],4,FALSE)</f>
        <v>7</v>
      </c>
      <c r="L2014">
        <f>VLOOKUP(rozgrywka[[#This Row],[ID_mapy]],mapa[],5,FALSE)</f>
        <v>182</v>
      </c>
      <c r="M2014">
        <f>VLOOKUP(rozgrywka[[#This Row],[ID_mapy]],mapa[],6,FALSE)</f>
        <v>1500</v>
      </c>
      <c r="N2014" s="4">
        <f>MONTH(rozgrywka[[#This Row],[Data_rozgrywki]])</f>
        <v>9</v>
      </c>
      <c r="O2014" s="4">
        <f>YEAR(rozgrywka[[#This Row],[Data_rozgrywki]])</f>
        <v>2021</v>
      </c>
    </row>
    <row r="2015" spans="1:15" x14ac:dyDescent="0.25">
      <c r="A2015">
        <v>2014</v>
      </c>
      <c r="B2015">
        <v>18</v>
      </c>
      <c r="C2015">
        <v>2</v>
      </c>
      <c r="D2015" s="1">
        <v>44460</v>
      </c>
      <c r="E2015">
        <v>34.93</v>
      </c>
      <c r="F2015" t="str">
        <f>VLOOKUP(rozgrywka[[#This Row],[ID_gracza]],gracz[],2,FALSE)</f>
        <v>Przypadek</v>
      </c>
      <c r="G2015" s="1">
        <f>VLOOKUP(rozgrywka[[#This Row],[ID_gracza]],gracz[],3,FALSE)</f>
        <v>44448</v>
      </c>
      <c r="H2015" t="str">
        <f>VLOOKUP(rozgrywka[[#This Row],[ID_gracza]],gracz[],4,FALSE)</f>
        <v>Polska</v>
      </c>
      <c r="I2015" t="str">
        <f>VLOOKUP(rozgrywka[[#This Row],[ID_mapy]],mapa[],2,FALSE)</f>
        <v>Solejek</v>
      </c>
      <c r="J2015" t="str">
        <f>VLOOKUP(rozgrywka[[#This Row],[ID_mapy]],mapa[],3,FALSE)</f>
        <v>Renatka</v>
      </c>
      <c r="K2015">
        <f>VLOOKUP(rozgrywka[[#This Row],[ID_mapy]],mapa[],4,FALSE)</f>
        <v>7</v>
      </c>
      <c r="L2015">
        <f>VLOOKUP(rozgrywka[[#This Row],[ID_mapy]],mapa[],5,FALSE)</f>
        <v>182</v>
      </c>
      <c r="M2015">
        <f>VLOOKUP(rozgrywka[[#This Row],[ID_mapy]],mapa[],6,FALSE)</f>
        <v>1500</v>
      </c>
      <c r="N2015" s="4">
        <f>MONTH(rozgrywka[[#This Row],[Data_rozgrywki]])</f>
        <v>9</v>
      </c>
      <c r="O2015" s="4">
        <f>YEAR(rozgrywka[[#This Row],[Data_rozgrywki]])</f>
        <v>2021</v>
      </c>
    </row>
    <row r="2016" spans="1:15" x14ac:dyDescent="0.25">
      <c r="A2016">
        <v>2015</v>
      </c>
      <c r="B2016">
        <v>18</v>
      </c>
      <c r="C2016">
        <v>2</v>
      </c>
      <c r="D2016" s="1">
        <v>44460</v>
      </c>
      <c r="E2016">
        <v>39.200000000000003</v>
      </c>
      <c r="F2016" t="str">
        <f>VLOOKUP(rozgrywka[[#This Row],[ID_gracza]],gracz[],2,FALSE)</f>
        <v>Przypadek</v>
      </c>
      <c r="G2016" s="1">
        <f>VLOOKUP(rozgrywka[[#This Row],[ID_gracza]],gracz[],3,FALSE)</f>
        <v>44448</v>
      </c>
      <c r="H2016" t="str">
        <f>VLOOKUP(rozgrywka[[#This Row],[ID_gracza]],gracz[],4,FALSE)</f>
        <v>Polska</v>
      </c>
      <c r="I2016" t="str">
        <f>VLOOKUP(rozgrywka[[#This Row],[ID_mapy]],mapa[],2,FALSE)</f>
        <v>Solejek</v>
      </c>
      <c r="J2016" t="str">
        <f>VLOOKUP(rozgrywka[[#This Row],[ID_mapy]],mapa[],3,FALSE)</f>
        <v>Renatka</v>
      </c>
      <c r="K2016">
        <f>VLOOKUP(rozgrywka[[#This Row],[ID_mapy]],mapa[],4,FALSE)</f>
        <v>7</v>
      </c>
      <c r="L2016">
        <f>VLOOKUP(rozgrywka[[#This Row],[ID_mapy]],mapa[],5,FALSE)</f>
        <v>182</v>
      </c>
      <c r="M2016">
        <f>VLOOKUP(rozgrywka[[#This Row],[ID_mapy]],mapa[],6,FALSE)</f>
        <v>1500</v>
      </c>
      <c r="N2016" s="4">
        <f>MONTH(rozgrywka[[#This Row],[Data_rozgrywki]])</f>
        <v>9</v>
      </c>
      <c r="O2016" s="4">
        <f>YEAR(rozgrywka[[#This Row],[Data_rozgrywki]])</f>
        <v>2021</v>
      </c>
    </row>
    <row r="2017" spans="1:15" x14ac:dyDescent="0.25">
      <c r="A2017">
        <v>2016</v>
      </c>
      <c r="B2017">
        <v>18</v>
      </c>
      <c r="C2017">
        <v>2</v>
      </c>
      <c r="D2017" s="1">
        <v>44460</v>
      </c>
      <c r="E2017">
        <v>43.89</v>
      </c>
      <c r="F2017" t="str">
        <f>VLOOKUP(rozgrywka[[#This Row],[ID_gracza]],gracz[],2,FALSE)</f>
        <v>Przypadek</v>
      </c>
      <c r="G2017" s="1">
        <f>VLOOKUP(rozgrywka[[#This Row],[ID_gracza]],gracz[],3,FALSE)</f>
        <v>44448</v>
      </c>
      <c r="H2017" t="str">
        <f>VLOOKUP(rozgrywka[[#This Row],[ID_gracza]],gracz[],4,FALSE)</f>
        <v>Polska</v>
      </c>
      <c r="I2017" t="str">
        <f>VLOOKUP(rozgrywka[[#This Row],[ID_mapy]],mapa[],2,FALSE)</f>
        <v>Solejek</v>
      </c>
      <c r="J2017" t="str">
        <f>VLOOKUP(rozgrywka[[#This Row],[ID_mapy]],mapa[],3,FALSE)</f>
        <v>Renatka</v>
      </c>
      <c r="K2017">
        <f>VLOOKUP(rozgrywka[[#This Row],[ID_mapy]],mapa[],4,FALSE)</f>
        <v>7</v>
      </c>
      <c r="L2017">
        <f>VLOOKUP(rozgrywka[[#This Row],[ID_mapy]],mapa[],5,FALSE)</f>
        <v>182</v>
      </c>
      <c r="M2017">
        <f>VLOOKUP(rozgrywka[[#This Row],[ID_mapy]],mapa[],6,FALSE)</f>
        <v>1500</v>
      </c>
      <c r="N2017" s="4">
        <f>MONTH(rozgrywka[[#This Row],[Data_rozgrywki]])</f>
        <v>9</v>
      </c>
      <c r="O2017" s="4">
        <f>YEAR(rozgrywka[[#This Row],[Data_rozgrywki]])</f>
        <v>2021</v>
      </c>
    </row>
    <row r="2018" spans="1:15" x14ac:dyDescent="0.25">
      <c r="A2018">
        <v>2017</v>
      </c>
      <c r="B2018">
        <v>18</v>
      </c>
      <c r="C2018">
        <v>2</v>
      </c>
      <c r="D2018" s="1">
        <v>44460</v>
      </c>
      <c r="E2018">
        <v>57.79</v>
      </c>
      <c r="F2018" t="str">
        <f>VLOOKUP(rozgrywka[[#This Row],[ID_gracza]],gracz[],2,FALSE)</f>
        <v>Przypadek</v>
      </c>
      <c r="G2018" s="1">
        <f>VLOOKUP(rozgrywka[[#This Row],[ID_gracza]],gracz[],3,FALSE)</f>
        <v>44448</v>
      </c>
      <c r="H2018" t="str">
        <f>VLOOKUP(rozgrywka[[#This Row],[ID_gracza]],gracz[],4,FALSE)</f>
        <v>Polska</v>
      </c>
      <c r="I2018" t="str">
        <f>VLOOKUP(rozgrywka[[#This Row],[ID_mapy]],mapa[],2,FALSE)</f>
        <v>Solejek</v>
      </c>
      <c r="J2018" t="str">
        <f>VLOOKUP(rozgrywka[[#This Row],[ID_mapy]],mapa[],3,FALSE)</f>
        <v>Renatka</v>
      </c>
      <c r="K2018">
        <f>VLOOKUP(rozgrywka[[#This Row],[ID_mapy]],mapa[],4,FALSE)</f>
        <v>7</v>
      </c>
      <c r="L2018">
        <f>VLOOKUP(rozgrywka[[#This Row],[ID_mapy]],mapa[],5,FALSE)</f>
        <v>182</v>
      </c>
      <c r="M2018">
        <f>VLOOKUP(rozgrywka[[#This Row],[ID_mapy]],mapa[],6,FALSE)</f>
        <v>1500</v>
      </c>
      <c r="N2018" s="4">
        <f>MONTH(rozgrywka[[#This Row],[Data_rozgrywki]])</f>
        <v>9</v>
      </c>
      <c r="O2018" s="4">
        <f>YEAR(rozgrywka[[#This Row],[Data_rozgrywki]])</f>
        <v>2021</v>
      </c>
    </row>
    <row r="2019" spans="1:15" x14ac:dyDescent="0.25">
      <c r="A2019">
        <v>2018</v>
      </c>
      <c r="B2019">
        <v>18</v>
      </c>
      <c r="C2019">
        <v>2</v>
      </c>
      <c r="D2019" s="1">
        <v>44460</v>
      </c>
      <c r="E2019">
        <v>71.52</v>
      </c>
      <c r="F2019" t="str">
        <f>VLOOKUP(rozgrywka[[#This Row],[ID_gracza]],gracz[],2,FALSE)</f>
        <v>Przypadek</v>
      </c>
      <c r="G2019" s="1">
        <f>VLOOKUP(rozgrywka[[#This Row],[ID_gracza]],gracz[],3,FALSE)</f>
        <v>44448</v>
      </c>
      <c r="H2019" t="str">
        <f>VLOOKUP(rozgrywka[[#This Row],[ID_gracza]],gracz[],4,FALSE)</f>
        <v>Polska</v>
      </c>
      <c r="I2019" t="str">
        <f>VLOOKUP(rozgrywka[[#This Row],[ID_mapy]],mapa[],2,FALSE)</f>
        <v>Solejek</v>
      </c>
      <c r="J2019" t="str">
        <f>VLOOKUP(rozgrywka[[#This Row],[ID_mapy]],mapa[],3,FALSE)</f>
        <v>Renatka</v>
      </c>
      <c r="K2019">
        <f>VLOOKUP(rozgrywka[[#This Row],[ID_mapy]],mapa[],4,FALSE)</f>
        <v>7</v>
      </c>
      <c r="L2019">
        <f>VLOOKUP(rozgrywka[[#This Row],[ID_mapy]],mapa[],5,FALSE)</f>
        <v>182</v>
      </c>
      <c r="M2019">
        <f>VLOOKUP(rozgrywka[[#This Row],[ID_mapy]],mapa[],6,FALSE)</f>
        <v>1500</v>
      </c>
      <c r="N2019" s="4">
        <f>MONTH(rozgrywka[[#This Row],[Data_rozgrywki]])</f>
        <v>9</v>
      </c>
      <c r="O2019" s="4">
        <f>YEAR(rozgrywka[[#This Row],[Data_rozgrywki]])</f>
        <v>2021</v>
      </c>
    </row>
    <row r="2020" spans="1:15" x14ac:dyDescent="0.25">
      <c r="A2020">
        <v>2019</v>
      </c>
      <c r="B2020">
        <v>18</v>
      </c>
      <c r="C2020">
        <v>2</v>
      </c>
      <c r="D2020" s="1">
        <v>44460</v>
      </c>
      <c r="E2020">
        <v>63.75</v>
      </c>
      <c r="F2020" t="str">
        <f>VLOOKUP(rozgrywka[[#This Row],[ID_gracza]],gracz[],2,FALSE)</f>
        <v>Przypadek</v>
      </c>
      <c r="G2020" s="1">
        <f>VLOOKUP(rozgrywka[[#This Row],[ID_gracza]],gracz[],3,FALSE)</f>
        <v>44448</v>
      </c>
      <c r="H2020" t="str">
        <f>VLOOKUP(rozgrywka[[#This Row],[ID_gracza]],gracz[],4,FALSE)</f>
        <v>Polska</v>
      </c>
      <c r="I2020" t="str">
        <f>VLOOKUP(rozgrywka[[#This Row],[ID_mapy]],mapa[],2,FALSE)</f>
        <v>Solejek</v>
      </c>
      <c r="J2020" t="str">
        <f>VLOOKUP(rozgrywka[[#This Row],[ID_mapy]],mapa[],3,FALSE)</f>
        <v>Renatka</v>
      </c>
      <c r="K2020">
        <f>VLOOKUP(rozgrywka[[#This Row],[ID_mapy]],mapa[],4,FALSE)</f>
        <v>7</v>
      </c>
      <c r="L2020">
        <f>VLOOKUP(rozgrywka[[#This Row],[ID_mapy]],mapa[],5,FALSE)</f>
        <v>182</v>
      </c>
      <c r="M2020">
        <f>VLOOKUP(rozgrywka[[#This Row],[ID_mapy]],mapa[],6,FALSE)</f>
        <v>1500</v>
      </c>
      <c r="N2020" s="4">
        <f>MONTH(rozgrywka[[#This Row],[Data_rozgrywki]])</f>
        <v>9</v>
      </c>
      <c r="O2020" s="4">
        <f>YEAR(rozgrywka[[#This Row],[Data_rozgrywki]])</f>
        <v>2021</v>
      </c>
    </row>
    <row r="2021" spans="1:15" x14ac:dyDescent="0.25">
      <c r="A2021">
        <v>2020</v>
      </c>
      <c r="B2021">
        <v>18</v>
      </c>
      <c r="C2021">
        <v>2</v>
      </c>
      <c r="D2021" s="1">
        <v>44462</v>
      </c>
      <c r="E2021">
        <v>97.55</v>
      </c>
      <c r="F2021" t="str">
        <f>VLOOKUP(rozgrywka[[#This Row],[ID_gracza]],gracz[],2,FALSE)</f>
        <v>Przypadek</v>
      </c>
      <c r="G2021" s="1">
        <f>VLOOKUP(rozgrywka[[#This Row],[ID_gracza]],gracz[],3,FALSE)</f>
        <v>44448</v>
      </c>
      <c r="H2021" t="str">
        <f>VLOOKUP(rozgrywka[[#This Row],[ID_gracza]],gracz[],4,FALSE)</f>
        <v>Polska</v>
      </c>
      <c r="I2021" t="str">
        <f>VLOOKUP(rozgrywka[[#This Row],[ID_mapy]],mapa[],2,FALSE)</f>
        <v>Solejek</v>
      </c>
      <c r="J2021" t="str">
        <f>VLOOKUP(rozgrywka[[#This Row],[ID_mapy]],mapa[],3,FALSE)</f>
        <v>Renatka</v>
      </c>
      <c r="K2021">
        <f>VLOOKUP(rozgrywka[[#This Row],[ID_mapy]],mapa[],4,FALSE)</f>
        <v>7</v>
      </c>
      <c r="L2021">
        <f>VLOOKUP(rozgrywka[[#This Row],[ID_mapy]],mapa[],5,FALSE)</f>
        <v>182</v>
      </c>
      <c r="M2021">
        <f>VLOOKUP(rozgrywka[[#This Row],[ID_mapy]],mapa[],6,FALSE)</f>
        <v>1500</v>
      </c>
      <c r="N2021" s="4">
        <f>MONTH(rozgrywka[[#This Row],[Data_rozgrywki]])</f>
        <v>9</v>
      </c>
      <c r="O2021" s="4">
        <f>YEAR(rozgrywka[[#This Row],[Data_rozgrywki]])</f>
        <v>2021</v>
      </c>
    </row>
    <row r="2022" spans="1:15" x14ac:dyDescent="0.25">
      <c r="A2022">
        <v>2021</v>
      </c>
      <c r="B2022">
        <v>18</v>
      </c>
      <c r="C2022">
        <v>3</v>
      </c>
      <c r="D2022" s="1">
        <v>44462</v>
      </c>
      <c r="E2022">
        <v>12.02</v>
      </c>
      <c r="F2022" t="str">
        <f>VLOOKUP(rozgrywka[[#This Row],[ID_gracza]],gracz[],2,FALSE)</f>
        <v>Przypadek</v>
      </c>
      <c r="G2022" s="1">
        <f>VLOOKUP(rozgrywka[[#This Row],[ID_gracza]],gracz[],3,FALSE)</f>
        <v>44448</v>
      </c>
      <c r="H2022" t="str">
        <f>VLOOKUP(rozgrywka[[#This Row],[ID_gracza]],gracz[],4,FALSE)</f>
        <v>Polska</v>
      </c>
      <c r="I2022" t="str">
        <f>VLOOKUP(rozgrywka[[#This Row],[ID_mapy]],mapa[],2,FALSE)</f>
        <v>Kuba Omsiak</v>
      </c>
      <c r="J2022" t="str">
        <f>VLOOKUP(rozgrywka[[#This Row],[ID_mapy]],mapa[],3,FALSE)</f>
        <v>Moja Miłość</v>
      </c>
      <c r="K2022">
        <f>VLOOKUP(rozgrywka[[#This Row],[ID_mapy]],mapa[],4,FALSE)</f>
        <v>5</v>
      </c>
      <c r="L2022">
        <f>VLOOKUP(rozgrywka[[#This Row],[ID_mapy]],mapa[],5,FALSE)</f>
        <v>128</v>
      </c>
      <c r="M2022">
        <f>VLOOKUP(rozgrywka[[#This Row],[ID_mapy]],mapa[],6,FALSE)</f>
        <v>1000</v>
      </c>
      <c r="N2022" s="4">
        <f>MONTH(rozgrywka[[#This Row],[Data_rozgrywki]])</f>
        <v>9</v>
      </c>
      <c r="O2022" s="4">
        <f>YEAR(rozgrywka[[#This Row],[Data_rozgrywki]])</f>
        <v>2021</v>
      </c>
    </row>
    <row r="2023" spans="1:15" x14ac:dyDescent="0.25">
      <c r="A2023">
        <v>2022</v>
      </c>
      <c r="B2023">
        <v>18</v>
      </c>
      <c r="C2023">
        <v>3</v>
      </c>
      <c r="D2023" s="1">
        <v>44462</v>
      </c>
      <c r="E2023">
        <v>22.33</v>
      </c>
      <c r="F2023" t="str">
        <f>VLOOKUP(rozgrywka[[#This Row],[ID_gracza]],gracz[],2,FALSE)</f>
        <v>Przypadek</v>
      </c>
      <c r="G2023" s="1">
        <f>VLOOKUP(rozgrywka[[#This Row],[ID_gracza]],gracz[],3,FALSE)</f>
        <v>44448</v>
      </c>
      <c r="H2023" t="str">
        <f>VLOOKUP(rozgrywka[[#This Row],[ID_gracza]],gracz[],4,FALSE)</f>
        <v>Polska</v>
      </c>
      <c r="I2023" t="str">
        <f>VLOOKUP(rozgrywka[[#This Row],[ID_mapy]],mapa[],2,FALSE)</f>
        <v>Kuba Omsiak</v>
      </c>
      <c r="J2023" t="str">
        <f>VLOOKUP(rozgrywka[[#This Row],[ID_mapy]],mapa[],3,FALSE)</f>
        <v>Moja Miłość</v>
      </c>
      <c r="K2023">
        <f>VLOOKUP(rozgrywka[[#This Row],[ID_mapy]],mapa[],4,FALSE)</f>
        <v>5</v>
      </c>
      <c r="L2023">
        <f>VLOOKUP(rozgrywka[[#This Row],[ID_mapy]],mapa[],5,FALSE)</f>
        <v>128</v>
      </c>
      <c r="M2023">
        <f>VLOOKUP(rozgrywka[[#This Row],[ID_mapy]],mapa[],6,FALSE)</f>
        <v>1000</v>
      </c>
      <c r="N2023" s="4">
        <f>MONTH(rozgrywka[[#This Row],[Data_rozgrywki]])</f>
        <v>9</v>
      </c>
      <c r="O2023" s="4">
        <f>YEAR(rozgrywka[[#This Row],[Data_rozgrywki]])</f>
        <v>2021</v>
      </c>
    </row>
    <row r="2024" spans="1:15" x14ac:dyDescent="0.25">
      <c r="A2024">
        <v>2023</v>
      </c>
      <c r="B2024">
        <v>18</v>
      </c>
      <c r="C2024">
        <v>3</v>
      </c>
      <c r="D2024" s="1">
        <v>44462</v>
      </c>
      <c r="E2024">
        <v>30.92</v>
      </c>
      <c r="F2024" t="str">
        <f>VLOOKUP(rozgrywka[[#This Row],[ID_gracza]],gracz[],2,FALSE)</f>
        <v>Przypadek</v>
      </c>
      <c r="G2024" s="1">
        <f>VLOOKUP(rozgrywka[[#This Row],[ID_gracza]],gracz[],3,FALSE)</f>
        <v>44448</v>
      </c>
      <c r="H2024" t="str">
        <f>VLOOKUP(rozgrywka[[#This Row],[ID_gracza]],gracz[],4,FALSE)</f>
        <v>Polska</v>
      </c>
      <c r="I2024" t="str">
        <f>VLOOKUP(rozgrywka[[#This Row],[ID_mapy]],mapa[],2,FALSE)</f>
        <v>Kuba Omsiak</v>
      </c>
      <c r="J2024" t="str">
        <f>VLOOKUP(rozgrywka[[#This Row],[ID_mapy]],mapa[],3,FALSE)</f>
        <v>Moja Miłość</v>
      </c>
      <c r="K2024">
        <f>VLOOKUP(rozgrywka[[#This Row],[ID_mapy]],mapa[],4,FALSE)</f>
        <v>5</v>
      </c>
      <c r="L2024">
        <f>VLOOKUP(rozgrywka[[#This Row],[ID_mapy]],mapa[],5,FALSE)</f>
        <v>128</v>
      </c>
      <c r="M2024">
        <f>VLOOKUP(rozgrywka[[#This Row],[ID_mapy]],mapa[],6,FALSE)</f>
        <v>1000</v>
      </c>
      <c r="N2024" s="4">
        <f>MONTH(rozgrywka[[#This Row],[Data_rozgrywki]])</f>
        <v>9</v>
      </c>
      <c r="O2024" s="4">
        <f>YEAR(rozgrywka[[#This Row],[Data_rozgrywki]])</f>
        <v>2021</v>
      </c>
    </row>
    <row r="2025" spans="1:15" x14ac:dyDescent="0.25">
      <c r="A2025">
        <v>2024</v>
      </c>
      <c r="B2025">
        <v>18</v>
      </c>
      <c r="C2025">
        <v>3</v>
      </c>
      <c r="D2025" s="1">
        <v>44462</v>
      </c>
      <c r="E2025">
        <v>36.86</v>
      </c>
      <c r="F2025" t="str">
        <f>VLOOKUP(rozgrywka[[#This Row],[ID_gracza]],gracz[],2,FALSE)</f>
        <v>Przypadek</v>
      </c>
      <c r="G2025" s="1">
        <f>VLOOKUP(rozgrywka[[#This Row],[ID_gracza]],gracz[],3,FALSE)</f>
        <v>44448</v>
      </c>
      <c r="H2025" t="str">
        <f>VLOOKUP(rozgrywka[[#This Row],[ID_gracza]],gracz[],4,FALSE)</f>
        <v>Polska</v>
      </c>
      <c r="I2025" t="str">
        <f>VLOOKUP(rozgrywka[[#This Row],[ID_mapy]],mapa[],2,FALSE)</f>
        <v>Kuba Omsiak</v>
      </c>
      <c r="J2025" t="str">
        <f>VLOOKUP(rozgrywka[[#This Row],[ID_mapy]],mapa[],3,FALSE)</f>
        <v>Moja Miłość</v>
      </c>
      <c r="K2025">
        <f>VLOOKUP(rozgrywka[[#This Row],[ID_mapy]],mapa[],4,FALSE)</f>
        <v>5</v>
      </c>
      <c r="L2025">
        <f>VLOOKUP(rozgrywka[[#This Row],[ID_mapy]],mapa[],5,FALSE)</f>
        <v>128</v>
      </c>
      <c r="M2025">
        <f>VLOOKUP(rozgrywka[[#This Row],[ID_mapy]],mapa[],6,FALSE)</f>
        <v>1000</v>
      </c>
      <c r="N2025" s="4">
        <f>MONTH(rozgrywka[[#This Row],[Data_rozgrywki]])</f>
        <v>9</v>
      </c>
      <c r="O2025" s="4">
        <f>YEAR(rozgrywka[[#This Row],[Data_rozgrywki]])</f>
        <v>2021</v>
      </c>
    </row>
    <row r="2026" spans="1:15" x14ac:dyDescent="0.25">
      <c r="A2026">
        <v>2025</v>
      </c>
      <c r="B2026">
        <v>18</v>
      </c>
      <c r="C2026">
        <v>3</v>
      </c>
      <c r="D2026" s="1">
        <v>44464</v>
      </c>
      <c r="E2026">
        <v>33.44</v>
      </c>
      <c r="F2026" t="str">
        <f>VLOOKUP(rozgrywka[[#This Row],[ID_gracza]],gracz[],2,FALSE)</f>
        <v>Przypadek</v>
      </c>
      <c r="G2026" s="1">
        <f>VLOOKUP(rozgrywka[[#This Row],[ID_gracza]],gracz[],3,FALSE)</f>
        <v>44448</v>
      </c>
      <c r="H2026" t="str">
        <f>VLOOKUP(rozgrywka[[#This Row],[ID_gracza]],gracz[],4,FALSE)</f>
        <v>Polska</v>
      </c>
      <c r="I2026" t="str">
        <f>VLOOKUP(rozgrywka[[#This Row],[ID_mapy]],mapa[],2,FALSE)</f>
        <v>Kuba Omsiak</v>
      </c>
      <c r="J2026" t="str">
        <f>VLOOKUP(rozgrywka[[#This Row],[ID_mapy]],mapa[],3,FALSE)</f>
        <v>Moja Miłość</v>
      </c>
      <c r="K2026">
        <f>VLOOKUP(rozgrywka[[#This Row],[ID_mapy]],mapa[],4,FALSE)</f>
        <v>5</v>
      </c>
      <c r="L2026">
        <f>VLOOKUP(rozgrywka[[#This Row],[ID_mapy]],mapa[],5,FALSE)</f>
        <v>128</v>
      </c>
      <c r="M2026">
        <f>VLOOKUP(rozgrywka[[#This Row],[ID_mapy]],mapa[],6,FALSE)</f>
        <v>1000</v>
      </c>
      <c r="N2026" s="4">
        <f>MONTH(rozgrywka[[#This Row],[Data_rozgrywki]])</f>
        <v>9</v>
      </c>
      <c r="O2026" s="4">
        <f>YEAR(rozgrywka[[#This Row],[Data_rozgrywki]])</f>
        <v>2021</v>
      </c>
    </row>
    <row r="2027" spans="1:15" x14ac:dyDescent="0.25">
      <c r="A2027">
        <v>2026</v>
      </c>
      <c r="B2027">
        <v>18</v>
      </c>
      <c r="C2027">
        <v>3</v>
      </c>
      <c r="D2027" s="1">
        <v>44465</v>
      </c>
      <c r="E2027">
        <v>52.34</v>
      </c>
      <c r="F2027" t="str">
        <f>VLOOKUP(rozgrywka[[#This Row],[ID_gracza]],gracz[],2,FALSE)</f>
        <v>Przypadek</v>
      </c>
      <c r="G2027" s="1">
        <f>VLOOKUP(rozgrywka[[#This Row],[ID_gracza]],gracz[],3,FALSE)</f>
        <v>44448</v>
      </c>
      <c r="H2027" t="str">
        <f>VLOOKUP(rozgrywka[[#This Row],[ID_gracza]],gracz[],4,FALSE)</f>
        <v>Polska</v>
      </c>
      <c r="I2027" t="str">
        <f>VLOOKUP(rozgrywka[[#This Row],[ID_mapy]],mapa[],2,FALSE)</f>
        <v>Kuba Omsiak</v>
      </c>
      <c r="J2027" t="str">
        <f>VLOOKUP(rozgrywka[[#This Row],[ID_mapy]],mapa[],3,FALSE)</f>
        <v>Moja Miłość</v>
      </c>
      <c r="K2027">
        <f>VLOOKUP(rozgrywka[[#This Row],[ID_mapy]],mapa[],4,FALSE)</f>
        <v>5</v>
      </c>
      <c r="L2027">
        <f>VLOOKUP(rozgrywka[[#This Row],[ID_mapy]],mapa[],5,FALSE)</f>
        <v>128</v>
      </c>
      <c r="M2027">
        <f>VLOOKUP(rozgrywka[[#This Row],[ID_mapy]],mapa[],6,FALSE)</f>
        <v>1000</v>
      </c>
      <c r="N2027" s="4">
        <f>MONTH(rozgrywka[[#This Row],[Data_rozgrywki]])</f>
        <v>9</v>
      </c>
      <c r="O2027" s="4">
        <f>YEAR(rozgrywka[[#This Row],[Data_rozgrywki]])</f>
        <v>2021</v>
      </c>
    </row>
    <row r="2028" spans="1:15" x14ac:dyDescent="0.25">
      <c r="A2028">
        <v>2027</v>
      </c>
      <c r="B2028">
        <v>18</v>
      </c>
      <c r="C2028">
        <v>3</v>
      </c>
      <c r="D2028" s="1">
        <v>44467</v>
      </c>
      <c r="E2028">
        <v>70.92</v>
      </c>
      <c r="F2028" t="str">
        <f>VLOOKUP(rozgrywka[[#This Row],[ID_gracza]],gracz[],2,FALSE)</f>
        <v>Przypadek</v>
      </c>
      <c r="G2028" s="1">
        <f>VLOOKUP(rozgrywka[[#This Row],[ID_gracza]],gracz[],3,FALSE)</f>
        <v>44448</v>
      </c>
      <c r="H2028" t="str">
        <f>VLOOKUP(rozgrywka[[#This Row],[ID_gracza]],gracz[],4,FALSE)</f>
        <v>Polska</v>
      </c>
      <c r="I2028" t="str">
        <f>VLOOKUP(rozgrywka[[#This Row],[ID_mapy]],mapa[],2,FALSE)</f>
        <v>Kuba Omsiak</v>
      </c>
      <c r="J2028" t="str">
        <f>VLOOKUP(rozgrywka[[#This Row],[ID_mapy]],mapa[],3,FALSE)</f>
        <v>Moja Miłość</v>
      </c>
      <c r="K2028">
        <f>VLOOKUP(rozgrywka[[#This Row],[ID_mapy]],mapa[],4,FALSE)</f>
        <v>5</v>
      </c>
      <c r="L2028">
        <f>VLOOKUP(rozgrywka[[#This Row],[ID_mapy]],mapa[],5,FALSE)</f>
        <v>128</v>
      </c>
      <c r="M2028">
        <f>VLOOKUP(rozgrywka[[#This Row],[ID_mapy]],mapa[],6,FALSE)</f>
        <v>1000</v>
      </c>
      <c r="N2028" s="4">
        <f>MONTH(rozgrywka[[#This Row],[Data_rozgrywki]])</f>
        <v>9</v>
      </c>
      <c r="O2028" s="4">
        <f>YEAR(rozgrywka[[#This Row],[Data_rozgrywki]])</f>
        <v>2021</v>
      </c>
    </row>
    <row r="2029" spans="1:15" x14ac:dyDescent="0.25">
      <c r="A2029">
        <v>2028</v>
      </c>
      <c r="B2029">
        <v>18</v>
      </c>
      <c r="C2029">
        <v>3</v>
      </c>
      <c r="D2029" s="1">
        <v>44470</v>
      </c>
      <c r="E2029">
        <v>82.11</v>
      </c>
      <c r="F2029" t="str">
        <f>VLOOKUP(rozgrywka[[#This Row],[ID_gracza]],gracz[],2,FALSE)</f>
        <v>Przypadek</v>
      </c>
      <c r="G2029" s="1">
        <f>VLOOKUP(rozgrywka[[#This Row],[ID_gracza]],gracz[],3,FALSE)</f>
        <v>44448</v>
      </c>
      <c r="H2029" t="str">
        <f>VLOOKUP(rozgrywka[[#This Row],[ID_gracza]],gracz[],4,FALSE)</f>
        <v>Polska</v>
      </c>
      <c r="I2029" t="str">
        <f>VLOOKUP(rozgrywka[[#This Row],[ID_mapy]],mapa[],2,FALSE)</f>
        <v>Kuba Omsiak</v>
      </c>
      <c r="J2029" t="str">
        <f>VLOOKUP(rozgrywka[[#This Row],[ID_mapy]],mapa[],3,FALSE)</f>
        <v>Moja Miłość</v>
      </c>
      <c r="K2029">
        <f>VLOOKUP(rozgrywka[[#This Row],[ID_mapy]],mapa[],4,FALSE)</f>
        <v>5</v>
      </c>
      <c r="L2029">
        <f>VLOOKUP(rozgrywka[[#This Row],[ID_mapy]],mapa[],5,FALSE)</f>
        <v>128</v>
      </c>
      <c r="M2029">
        <f>VLOOKUP(rozgrywka[[#This Row],[ID_mapy]],mapa[],6,FALSE)</f>
        <v>1000</v>
      </c>
      <c r="N2029" s="4">
        <f>MONTH(rozgrywka[[#This Row],[Data_rozgrywki]])</f>
        <v>10</v>
      </c>
      <c r="O2029" s="4">
        <f>YEAR(rozgrywka[[#This Row],[Data_rozgrywki]])</f>
        <v>2021</v>
      </c>
    </row>
    <row r="2030" spans="1:15" x14ac:dyDescent="0.25">
      <c r="A2030">
        <v>2029</v>
      </c>
      <c r="B2030">
        <v>18</v>
      </c>
      <c r="C2030">
        <v>3</v>
      </c>
      <c r="D2030" s="1">
        <v>44470</v>
      </c>
      <c r="E2030">
        <v>82.34</v>
      </c>
      <c r="F2030" t="str">
        <f>VLOOKUP(rozgrywka[[#This Row],[ID_gracza]],gracz[],2,FALSE)</f>
        <v>Przypadek</v>
      </c>
      <c r="G2030" s="1">
        <f>VLOOKUP(rozgrywka[[#This Row],[ID_gracza]],gracz[],3,FALSE)</f>
        <v>44448</v>
      </c>
      <c r="H2030" t="str">
        <f>VLOOKUP(rozgrywka[[#This Row],[ID_gracza]],gracz[],4,FALSE)</f>
        <v>Polska</v>
      </c>
      <c r="I2030" t="str">
        <f>VLOOKUP(rozgrywka[[#This Row],[ID_mapy]],mapa[],2,FALSE)</f>
        <v>Kuba Omsiak</v>
      </c>
      <c r="J2030" t="str">
        <f>VLOOKUP(rozgrywka[[#This Row],[ID_mapy]],mapa[],3,FALSE)</f>
        <v>Moja Miłość</v>
      </c>
      <c r="K2030">
        <f>VLOOKUP(rozgrywka[[#This Row],[ID_mapy]],mapa[],4,FALSE)</f>
        <v>5</v>
      </c>
      <c r="L2030">
        <f>VLOOKUP(rozgrywka[[#This Row],[ID_mapy]],mapa[],5,FALSE)</f>
        <v>128</v>
      </c>
      <c r="M2030">
        <f>VLOOKUP(rozgrywka[[#This Row],[ID_mapy]],mapa[],6,FALSE)</f>
        <v>1000</v>
      </c>
      <c r="N2030" s="4">
        <f>MONTH(rozgrywka[[#This Row],[Data_rozgrywki]])</f>
        <v>10</v>
      </c>
      <c r="O2030" s="4">
        <f>YEAR(rozgrywka[[#This Row],[Data_rozgrywki]])</f>
        <v>2021</v>
      </c>
    </row>
    <row r="2031" spans="1:15" x14ac:dyDescent="0.25">
      <c r="A2031">
        <v>2030</v>
      </c>
      <c r="B2031">
        <v>18</v>
      </c>
      <c r="C2031">
        <v>3</v>
      </c>
      <c r="D2031" s="1">
        <v>44470</v>
      </c>
      <c r="E2031">
        <v>76.36</v>
      </c>
      <c r="F2031" t="str">
        <f>VLOOKUP(rozgrywka[[#This Row],[ID_gracza]],gracz[],2,FALSE)</f>
        <v>Przypadek</v>
      </c>
      <c r="G2031" s="1">
        <f>VLOOKUP(rozgrywka[[#This Row],[ID_gracza]],gracz[],3,FALSE)</f>
        <v>44448</v>
      </c>
      <c r="H2031" t="str">
        <f>VLOOKUP(rozgrywka[[#This Row],[ID_gracza]],gracz[],4,FALSE)</f>
        <v>Polska</v>
      </c>
      <c r="I2031" t="str">
        <f>VLOOKUP(rozgrywka[[#This Row],[ID_mapy]],mapa[],2,FALSE)</f>
        <v>Kuba Omsiak</v>
      </c>
      <c r="J2031" t="str">
        <f>VLOOKUP(rozgrywka[[#This Row],[ID_mapy]],mapa[],3,FALSE)</f>
        <v>Moja Miłość</v>
      </c>
      <c r="K2031">
        <f>VLOOKUP(rozgrywka[[#This Row],[ID_mapy]],mapa[],4,FALSE)</f>
        <v>5</v>
      </c>
      <c r="L2031">
        <f>VLOOKUP(rozgrywka[[#This Row],[ID_mapy]],mapa[],5,FALSE)</f>
        <v>128</v>
      </c>
      <c r="M2031">
        <f>VLOOKUP(rozgrywka[[#This Row],[ID_mapy]],mapa[],6,FALSE)</f>
        <v>1000</v>
      </c>
      <c r="N2031" s="4">
        <f>MONTH(rozgrywka[[#This Row],[Data_rozgrywki]])</f>
        <v>10</v>
      </c>
      <c r="O2031" s="4">
        <f>YEAR(rozgrywka[[#This Row],[Data_rozgrywki]])</f>
        <v>2021</v>
      </c>
    </row>
    <row r="2032" spans="1:15" x14ac:dyDescent="0.25">
      <c r="A2032">
        <v>2031</v>
      </c>
      <c r="B2032">
        <v>18</v>
      </c>
      <c r="C2032">
        <v>4</v>
      </c>
      <c r="D2032" s="1">
        <v>44470</v>
      </c>
      <c r="E2032">
        <v>10.17</v>
      </c>
      <c r="F2032" t="str">
        <f>VLOOKUP(rozgrywka[[#This Row],[ID_gracza]],gracz[],2,FALSE)</f>
        <v>Przypadek</v>
      </c>
      <c r="G2032" s="1">
        <f>VLOOKUP(rozgrywka[[#This Row],[ID_gracza]],gracz[],3,FALSE)</f>
        <v>44448</v>
      </c>
      <c r="H2032" t="str">
        <f>VLOOKUP(rozgrywka[[#This Row],[ID_gracza]],gracz[],4,FALSE)</f>
        <v>Polska</v>
      </c>
      <c r="I2032" t="str">
        <f>VLOOKUP(rozgrywka[[#This Row],[ID_mapy]],mapa[],2,FALSE)</f>
        <v>Pościgacze</v>
      </c>
      <c r="J2032" t="str">
        <f>VLOOKUP(rozgrywka[[#This Row],[ID_mapy]],mapa[],3,FALSE)</f>
        <v>Zgubiłem się</v>
      </c>
      <c r="K2032">
        <f>VLOOKUP(rozgrywka[[#This Row],[ID_mapy]],mapa[],4,FALSE)</f>
        <v>6</v>
      </c>
      <c r="L2032">
        <f>VLOOKUP(rozgrywka[[#This Row],[ID_mapy]],mapa[],5,FALSE)</f>
        <v>170</v>
      </c>
      <c r="M2032">
        <f>VLOOKUP(rozgrywka[[#This Row],[ID_mapy]],mapa[],6,FALSE)</f>
        <v>1200</v>
      </c>
      <c r="N2032" s="4">
        <f>MONTH(rozgrywka[[#This Row],[Data_rozgrywki]])</f>
        <v>10</v>
      </c>
      <c r="O2032" s="4">
        <f>YEAR(rozgrywka[[#This Row],[Data_rozgrywki]])</f>
        <v>2021</v>
      </c>
    </row>
    <row r="2033" spans="1:15" x14ac:dyDescent="0.25">
      <c r="A2033">
        <v>2032</v>
      </c>
      <c r="B2033">
        <v>18</v>
      </c>
      <c r="C2033">
        <v>4</v>
      </c>
      <c r="D2033" s="1">
        <v>44470</v>
      </c>
      <c r="E2033">
        <v>23.55</v>
      </c>
      <c r="F2033" t="str">
        <f>VLOOKUP(rozgrywka[[#This Row],[ID_gracza]],gracz[],2,FALSE)</f>
        <v>Przypadek</v>
      </c>
      <c r="G2033" s="1">
        <f>VLOOKUP(rozgrywka[[#This Row],[ID_gracza]],gracz[],3,FALSE)</f>
        <v>44448</v>
      </c>
      <c r="H2033" t="str">
        <f>VLOOKUP(rozgrywka[[#This Row],[ID_gracza]],gracz[],4,FALSE)</f>
        <v>Polska</v>
      </c>
      <c r="I2033" t="str">
        <f>VLOOKUP(rozgrywka[[#This Row],[ID_mapy]],mapa[],2,FALSE)</f>
        <v>Pościgacze</v>
      </c>
      <c r="J2033" t="str">
        <f>VLOOKUP(rozgrywka[[#This Row],[ID_mapy]],mapa[],3,FALSE)</f>
        <v>Zgubiłem się</v>
      </c>
      <c r="K2033">
        <f>VLOOKUP(rozgrywka[[#This Row],[ID_mapy]],mapa[],4,FALSE)</f>
        <v>6</v>
      </c>
      <c r="L2033">
        <f>VLOOKUP(rozgrywka[[#This Row],[ID_mapy]],mapa[],5,FALSE)</f>
        <v>170</v>
      </c>
      <c r="M2033">
        <f>VLOOKUP(rozgrywka[[#This Row],[ID_mapy]],mapa[],6,FALSE)</f>
        <v>1200</v>
      </c>
      <c r="N2033" s="4">
        <f>MONTH(rozgrywka[[#This Row],[Data_rozgrywki]])</f>
        <v>10</v>
      </c>
      <c r="O2033" s="4">
        <f>YEAR(rozgrywka[[#This Row],[Data_rozgrywki]])</f>
        <v>2021</v>
      </c>
    </row>
    <row r="2034" spans="1:15" x14ac:dyDescent="0.25">
      <c r="A2034">
        <v>2033</v>
      </c>
      <c r="B2034">
        <v>18</v>
      </c>
      <c r="C2034">
        <v>4</v>
      </c>
      <c r="D2034" s="1">
        <v>44470</v>
      </c>
      <c r="E2034">
        <v>26.14</v>
      </c>
      <c r="F2034" t="str">
        <f>VLOOKUP(rozgrywka[[#This Row],[ID_gracza]],gracz[],2,FALSE)</f>
        <v>Przypadek</v>
      </c>
      <c r="G2034" s="1">
        <f>VLOOKUP(rozgrywka[[#This Row],[ID_gracza]],gracz[],3,FALSE)</f>
        <v>44448</v>
      </c>
      <c r="H2034" t="str">
        <f>VLOOKUP(rozgrywka[[#This Row],[ID_gracza]],gracz[],4,FALSE)</f>
        <v>Polska</v>
      </c>
      <c r="I2034" t="str">
        <f>VLOOKUP(rozgrywka[[#This Row],[ID_mapy]],mapa[],2,FALSE)</f>
        <v>Pościgacze</v>
      </c>
      <c r="J2034" t="str">
        <f>VLOOKUP(rozgrywka[[#This Row],[ID_mapy]],mapa[],3,FALSE)</f>
        <v>Zgubiłem się</v>
      </c>
      <c r="K2034">
        <f>VLOOKUP(rozgrywka[[#This Row],[ID_mapy]],mapa[],4,FALSE)</f>
        <v>6</v>
      </c>
      <c r="L2034">
        <f>VLOOKUP(rozgrywka[[#This Row],[ID_mapy]],mapa[],5,FALSE)</f>
        <v>170</v>
      </c>
      <c r="M2034">
        <f>VLOOKUP(rozgrywka[[#This Row],[ID_mapy]],mapa[],6,FALSE)</f>
        <v>1200</v>
      </c>
      <c r="N2034" s="4">
        <f>MONTH(rozgrywka[[#This Row],[Data_rozgrywki]])</f>
        <v>10</v>
      </c>
      <c r="O2034" s="4">
        <f>YEAR(rozgrywka[[#This Row],[Data_rozgrywki]])</f>
        <v>2021</v>
      </c>
    </row>
    <row r="2035" spans="1:15" x14ac:dyDescent="0.25">
      <c r="A2035">
        <v>2034</v>
      </c>
      <c r="B2035">
        <v>18</v>
      </c>
      <c r="C2035">
        <v>4</v>
      </c>
      <c r="D2035" s="1">
        <v>44470</v>
      </c>
      <c r="E2035">
        <v>36.729999999999997</v>
      </c>
      <c r="F2035" t="str">
        <f>VLOOKUP(rozgrywka[[#This Row],[ID_gracza]],gracz[],2,FALSE)</f>
        <v>Przypadek</v>
      </c>
      <c r="G2035" s="1">
        <f>VLOOKUP(rozgrywka[[#This Row],[ID_gracza]],gracz[],3,FALSE)</f>
        <v>44448</v>
      </c>
      <c r="H2035" t="str">
        <f>VLOOKUP(rozgrywka[[#This Row],[ID_gracza]],gracz[],4,FALSE)</f>
        <v>Polska</v>
      </c>
      <c r="I2035" t="str">
        <f>VLOOKUP(rozgrywka[[#This Row],[ID_mapy]],mapa[],2,FALSE)</f>
        <v>Pościgacze</v>
      </c>
      <c r="J2035" t="str">
        <f>VLOOKUP(rozgrywka[[#This Row],[ID_mapy]],mapa[],3,FALSE)</f>
        <v>Zgubiłem się</v>
      </c>
      <c r="K2035">
        <f>VLOOKUP(rozgrywka[[#This Row],[ID_mapy]],mapa[],4,FALSE)</f>
        <v>6</v>
      </c>
      <c r="L2035">
        <f>VLOOKUP(rozgrywka[[#This Row],[ID_mapy]],mapa[],5,FALSE)</f>
        <v>170</v>
      </c>
      <c r="M2035">
        <f>VLOOKUP(rozgrywka[[#This Row],[ID_mapy]],mapa[],6,FALSE)</f>
        <v>1200</v>
      </c>
      <c r="N2035" s="4">
        <f>MONTH(rozgrywka[[#This Row],[Data_rozgrywki]])</f>
        <v>10</v>
      </c>
      <c r="O2035" s="4">
        <f>YEAR(rozgrywka[[#This Row],[Data_rozgrywki]])</f>
        <v>2021</v>
      </c>
    </row>
    <row r="2036" spans="1:15" x14ac:dyDescent="0.25">
      <c r="A2036">
        <v>2035</v>
      </c>
      <c r="B2036">
        <v>18</v>
      </c>
      <c r="C2036">
        <v>4</v>
      </c>
      <c r="D2036" s="1">
        <v>44470</v>
      </c>
      <c r="E2036">
        <v>54.94</v>
      </c>
      <c r="F2036" t="str">
        <f>VLOOKUP(rozgrywka[[#This Row],[ID_gracza]],gracz[],2,FALSE)</f>
        <v>Przypadek</v>
      </c>
      <c r="G2036" s="1">
        <f>VLOOKUP(rozgrywka[[#This Row],[ID_gracza]],gracz[],3,FALSE)</f>
        <v>44448</v>
      </c>
      <c r="H2036" t="str">
        <f>VLOOKUP(rozgrywka[[#This Row],[ID_gracza]],gracz[],4,FALSE)</f>
        <v>Polska</v>
      </c>
      <c r="I2036" t="str">
        <f>VLOOKUP(rozgrywka[[#This Row],[ID_mapy]],mapa[],2,FALSE)</f>
        <v>Pościgacze</v>
      </c>
      <c r="J2036" t="str">
        <f>VLOOKUP(rozgrywka[[#This Row],[ID_mapy]],mapa[],3,FALSE)</f>
        <v>Zgubiłem się</v>
      </c>
      <c r="K2036">
        <f>VLOOKUP(rozgrywka[[#This Row],[ID_mapy]],mapa[],4,FALSE)</f>
        <v>6</v>
      </c>
      <c r="L2036">
        <f>VLOOKUP(rozgrywka[[#This Row],[ID_mapy]],mapa[],5,FALSE)</f>
        <v>170</v>
      </c>
      <c r="M2036">
        <f>VLOOKUP(rozgrywka[[#This Row],[ID_mapy]],mapa[],6,FALSE)</f>
        <v>1200</v>
      </c>
      <c r="N2036" s="4">
        <f>MONTH(rozgrywka[[#This Row],[Data_rozgrywki]])</f>
        <v>10</v>
      </c>
      <c r="O2036" s="4">
        <f>YEAR(rozgrywka[[#This Row],[Data_rozgrywki]])</f>
        <v>2021</v>
      </c>
    </row>
    <row r="2037" spans="1:15" x14ac:dyDescent="0.25">
      <c r="A2037">
        <v>2036</v>
      </c>
      <c r="B2037">
        <v>18</v>
      </c>
      <c r="C2037">
        <v>4</v>
      </c>
      <c r="D2037" s="1">
        <v>44471</v>
      </c>
      <c r="E2037">
        <v>38.07</v>
      </c>
      <c r="F2037" t="str">
        <f>VLOOKUP(rozgrywka[[#This Row],[ID_gracza]],gracz[],2,FALSE)</f>
        <v>Przypadek</v>
      </c>
      <c r="G2037" s="1">
        <f>VLOOKUP(rozgrywka[[#This Row],[ID_gracza]],gracz[],3,FALSE)</f>
        <v>44448</v>
      </c>
      <c r="H2037" t="str">
        <f>VLOOKUP(rozgrywka[[#This Row],[ID_gracza]],gracz[],4,FALSE)</f>
        <v>Polska</v>
      </c>
      <c r="I2037" t="str">
        <f>VLOOKUP(rozgrywka[[#This Row],[ID_mapy]],mapa[],2,FALSE)</f>
        <v>Pościgacze</v>
      </c>
      <c r="J2037" t="str">
        <f>VLOOKUP(rozgrywka[[#This Row],[ID_mapy]],mapa[],3,FALSE)</f>
        <v>Zgubiłem się</v>
      </c>
      <c r="K2037">
        <f>VLOOKUP(rozgrywka[[#This Row],[ID_mapy]],mapa[],4,FALSE)</f>
        <v>6</v>
      </c>
      <c r="L2037">
        <f>VLOOKUP(rozgrywka[[#This Row],[ID_mapy]],mapa[],5,FALSE)</f>
        <v>170</v>
      </c>
      <c r="M2037">
        <f>VLOOKUP(rozgrywka[[#This Row],[ID_mapy]],mapa[],6,FALSE)</f>
        <v>1200</v>
      </c>
      <c r="N2037" s="4">
        <f>MONTH(rozgrywka[[#This Row],[Data_rozgrywki]])</f>
        <v>10</v>
      </c>
      <c r="O2037" s="4">
        <f>YEAR(rozgrywka[[#This Row],[Data_rozgrywki]])</f>
        <v>2021</v>
      </c>
    </row>
    <row r="2038" spans="1:15" x14ac:dyDescent="0.25">
      <c r="A2038">
        <v>2037</v>
      </c>
      <c r="B2038">
        <v>18</v>
      </c>
      <c r="C2038">
        <v>4</v>
      </c>
      <c r="D2038" s="1">
        <v>44471</v>
      </c>
      <c r="E2038">
        <v>59.75</v>
      </c>
      <c r="F2038" t="str">
        <f>VLOOKUP(rozgrywka[[#This Row],[ID_gracza]],gracz[],2,FALSE)</f>
        <v>Przypadek</v>
      </c>
      <c r="G2038" s="1">
        <f>VLOOKUP(rozgrywka[[#This Row],[ID_gracza]],gracz[],3,FALSE)</f>
        <v>44448</v>
      </c>
      <c r="H2038" t="str">
        <f>VLOOKUP(rozgrywka[[#This Row],[ID_gracza]],gracz[],4,FALSE)</f>
        <v>Polska</v>
      </c>
      <c r="I2038" t="str">
        <f>VLOOKUP(rozgrywka[[#This Row],[ID_mapy]],mapa[],2,FALSE)</f>
        <v>Pościgacze</v>
      </c>
      <c r="J2038" t="str">
        <f>VLOOKUP(rozgrywka[[#This Row],[ID_mapy]],mapa[],3,FALSE)</f>
        <v>Zgubiłem się</v>
      </c>
      <c r="K2038">
        <f>VLOOKUP(rozgrywka[[#This Row],[ID_mapy]],mapa[],4,FALSE)</f>
        <v>6</v>
      </c>
      <c r="L2038">
        <f>VLOOKUP(rozgrywka[[#This Row],[ID_mapy]],mapa[],5,FALSE)</f>
        <v>170</v>
      </c>
      <c r="M2038">
        <f>VLOOKUP(rozgrywka[[#This Row],[ID_mapy]],mapa[],6,FALSE)</f>
        <v>1200</v>
      </c>
      <c r="N2038" s="4">
        <f>MONTH(rozgrywka[[#This Row],[Data_rozgrywki]])</f>
        <v>10</v>
      </c>
      <c r="O2038" s="4">
        <f>YEAR(rozgrywka[[#This Row],[Data_rozgrywki]])</f>
        <v>2021</v>
      </c>
    </row>
    <row r="2039" spans="1:15" x14ac:dyDescent="0.25">
      <c r="A2039">
        <v>2038</v>
      </c>
      <c r="B2039">
        <v>18</v>
      </c>
      <c r="C2039">
        <v>4</v>
      </c>
      <c r="D2039" s="1">
        <v>44471</v>
      </c>
      <c r="E2039">
        <v>77.81</v>
      </c>
      <c r="F2039" t="str">
        <f>VLOOKUP(rozgrywka[[#This Row],[ID_gracza]],gracz[],2,FALSE)</f>
        <v>Przypadek</v>
      </c>
      <c r="G2039" s="1">
        <f>VLOOKUP(rozgrywka[[#This Row],[ID_gracza]],gracz[],3,FALSE)</f>
        <v>44448</v>
      </c>
      <c r="H2039" t="str">
        <f>VLOOKUP(rozgrywka[[#This Row],[ID_gracza]],gracz[],4,FALSE)</f>
        <v>Polska</v>
      </c>
      <c r="I2039" t="str">
        <f>VLOOKUP(rozgrywka[[#This Row],[ID_mapy]],mapa[],2,FALSE)</f>
        <v>Pościgacze</v>
      </c>
      <c r="J2039" t="str">
        <f>VLOOKUP(rozgrywka[[#This Row],[ID_mapy]],mapa[],3,FALSE)</f>
        <v>Zgubiłem się</v>
      </c>
      <c r="K2039">
        <f>VLOOKUP(rozgrywka[[#This Row],[ID_mapy]],mapa[],4,FALSE)</f>
        <v>6</v>
      </c>
      <c r="L2039">
        <f>VLOOKUP(rozgrywka[[#This Row],[ID_mapy]],mapa[],5,FALSE)</f>
        <v>170</v>
      </c>
      <c r="M2039">
        <f>VLOOKUP(rozgrywka[[#This Row],[ID_mapy]],mapa[],6,FALSE)</f>
        <v>1200</v>
      </c>
      <c r="N2039" s="4">
        <f>MONTH(rozgrywka[[#This Row],[Data_rozgrywki]])</f>
        <v>10</v>
      </c>
      <c r="O2039" s="4">
        <f>YEAR(rozgrywka[[#This Row],[Data_rozgrywki]])</f>
        <v>2021</v>
      </c>
    </row>
    <row r="2040" spans="1:15" x14ac:dyDescent="0.25">
      <c r="A2040">
        <v>2039</v>
      </c>
      <c r="B2040">
        <v>18</v>
      </c>
      <c r="C2040">
        <v>4</v>
      </c>
      <c r="D2040" s="1">
        <v>44473</v>
      </c>
      <c r="E2040">
        <v>90.1</v>
      </c>
      <c r="F2040" t="str">
        <f>VLOOKUP(rozgrywka[[#This Row],[ID_gracza]],gracz[],2,FALSE)</f>
        <v>Przypadek</v>
      </c>
      <c r="G2040" s="1">
        <f>VLOOKUP(rozgrywka[[#This Row],[ID_gracza]],gracz[],3,FALSE)</f>
        <v>44448</v>
      </c>
      <c r="H2040" t="str">
        <f>VLOOKUP(rozgrywka[[#This Row],[ID_gracza]],gracz[],4,FALSE)</f>
        <v>Polska</v>
      </c>
      <c r="I2040" t="str">
        <f>VLOOKUP(rozgrywka[[#This Row],[ID_mapy]],mapa[],2,FALSE)</f>
        <v>Pościgacze</v>
      </c>
      <c r="J2040" t="str">
        <f>VLOOKUP(rozgrywka[[#This Row],[ID_mapy]],mapa[],3,FALSE)</f>
        <v>Zgubiłem się</v>
      </c>
      <c r="K2040">
        <f>VLOOKUP(rozgrywka[[#This Row],[ID_mapy]],mapa[],4,FALSE)</f>
        <v>6</v>
      </c>
      <c r="L2040">
        <f>VLOOKUP(rozgrywka[[#This Row],[ID_mapy]],mapa[],5,FALSE)</f>
        <v>170</v>
      </c>
      <c r="M2040">
        <f>VLOOKUP(rozgrywka[[#This Row],[ID_mapy]],mapa[],6,FALSE)</f>
        <v>1200</v>
      </c>
      <c r="N2040" s="4">
        <f>MONTH(rozgrywka[[#This Row],[Data_rozgrywki]])</f>
        <v>10</v>
      </c>
      <c r="O2040" s="4">
        <f>YEAR(rozgrywka[[#This Row],[Data_rozgrywki]])</f>
        <v>2021</v>
      </c>
    </row>
    <row r="2041" spans="1:15" x14ac:dyDescent="0.25">
      <c r="A2041">
        <v>2040</v>
      </c>
      <c r="B2041">
        <v>18</v>
      </c>
      <c r="C2041">
        <v>4</v>
      </c>
      <c r="D2041" s="1">
        <v>44473</v>
      </c>
      <c r="E2041">
        <v>78.17</v>
      </c>
      <c r="F2041" t="str">
        <f>VLOOKUP(rozgrywka[[#This Row],[ID_gracza]],gracz[],2,FALSE)</f>
        <v>Przypadek</v>
      </c>
      <c r="G2041" s="1">
        <f>VLOOKUP(rozgrywka[[#This Row],[ID_gracza]],gracz[],3,FALSE)</f>
        <v>44448</v>
      </c>
      <c r="H2041" t="str">
        <f>VLOOKUP(rozgrywka[[#This Row],[ID_gracza]],gracz[],4,FALSE)</f>
        <v>Polska</v>
      </c>
      <c r="I2041" t="str">
        <f>VLOOKUP(rozgrywka[[#This Row],[ID_mapy]],mapa[],2,FALSE)</f>
        <v>Pościgacze</v>
      </c>
      <c r="J2041" t="str">
        <f>VLOOKUP(rozgrywka[[#This Row],[ID_mapy]],mapa[],3,FALSE)</f>
        <v>Zgubiłem się</v>
      </c>
      <c r="K2041">
        <f>VLOOKUP(rozgrywka[[#This Row],[ID_mapy]],mapa[],4,FALSE)</f>
        <v>6</v>
      </c>
      <c r="L2041">
        <f>VLOOKUP(rozgrywka[[#This Row],[ID_mapy]],mapa[],5,FALSE)</f>
        <v>170</v>
      </c>
      <c r="M2041">
        <f>VLOOKUP(rozgrywka[[#This Row],[ID_mapy]],mapa[],6,FALSE)</f>
        <v>1200</v>
      </c>
      <c r="N2041" s="4">
        <f>MONTH(rozgrywka[[#This Row],[Data_rozgrywki]])</f>
        <v>10</v>
      </c>
      <c r="O2041" s="4">
        <f>YEAR(rozgrywka[[#This Row],[Data_rozgrywki]])</f>
        <v>2021</v>
      </c>
    </row>
    <row r="2042" spans="1:15" x14ac:dyDescent="0.25">
      <c r="A2042">
        <v>2041</v>
      </c>
      <c r="B2042">
        <v>18</v>
      </c>
      <c r="C2042">
        <v>5</v>
      </c>
      <c r="D2042" s="1">
        <v>44473</v>
      </c>
      <c r="E2042">
        <v>18.73</v>
      </c>
      <c r="F2042" t="str">
        <f>VLOOKUP(rozgrywka[[#This Row],[ID_gracza]],gracz[],2,FALSE)</f>
        <v>Przypadek</v>
      </c>
      <c r="G2042" s="1">
        <f>VLOOKUP(rozgrywka[[#This Row],[ID_gracza]],gracz[],3,FALSE)</f>
        <v>44448</v>
      </c>
      <c r="H2042" t="str">
        <f>VLOOKUP(rozgrywka[[#This Row],[ID_gracza]],gracz[],4,FALSE)</f>
        <v>Polska</v>
      </c>
      <c r="I2042" t="str">
        <f>VLOOKUP(rozgrywka[[#This Row],[ID_mapy]],mapa[],2,FALSE)</f>
        <v>Rostek</v>
      </c>
      <c r="J2042" t="str">
        <f>VLOOKUP(rozgrywka[[#This Row],[ID_mapy]],mapa[],3,FALSE)</f>
        <v>Woda Edition (remix Pawełka Różyka)</v>
      </c>
      <c r="K2042">
        <f>VLOOKUP(rozgrywka[[#This Row],[ID_mapy]],mapa[],4,FALSE)</f>
        <v>5</v>
      </c>
      <c r="L2042">
        <f>VLOOKUP(rozgrywka[[#This Row],[ID_mapy]],mapa[],5,FALSE)</f>
        <v>133</v>
      </c>
      <c r="M2042">
        <f>VLOOKUP(rozgrywka[[#This Row],[ID_mapy]],mapa[],6,FALSE)</f>
        <v>1000</v>
      </c>
      <c r="N2042" s="4">
        <f>MONTH(rozgrywka[[#This Row],[Data_rozgrywki]])</f>
        <v>10</v>
      </c>
      <c r="O2042" s="4">
        <f>YEAR(rozgrywka[[#This Row],[Data_rozgrywki]])</f>
        <v>2021</v>
      </c>
    </row>
    <row r="2043" spans="1:15" x14ac:dyDescent="0.25">
      <c r="A2043">
        <v>2042</v>
      </c>
      <c r="B2043">
        <v>18</v>
      </c>
      <c r="C2043">
        <v>5</v>
      </c>
      <c r="D2043" s="1">
        <v>44473</v>
      </c>
      <c r="E2043">
        <v>23.11</v>
      </c>
      <c r="F2043" t="str">
        <f>VLOOKUP(rozgrywka[[#This Row],[ID_gracza]],gracz[],2,FALSE)</f>
        <v>Przypadek</v>
      </c>
      <c r="G2043" s="1">
        <f>VLOOKUP(rozgrywka[[#This Row],[ID_gracza]],gracz[],3,FALSE)</f>
        <v>44448</v>
      </c>
      <c r="H2043" t="str">
        <f>VLOOKUP(rozgrywka[[#This Row],[ID_gracza]],gracz[],4,FALSE)</f>
        <v>Polska</v>
      </c>
      <c r="I2043" t="str">
        <f>VLOOKUP(rozgrywka[[#This Row],[ID_mapy]],mapa[],2,FALSE)</f>
        <v>Rostek</v>
      </c>
      <c r="J2043" t="str">
        <f>VLOOKUP(rozgrywka[[#This Row],[ID_mapy]],mapa[],3,FALSE)</f>
        <v>Woda Edition (remix Pawełka Różyka)</v>
      </c>
      <c r="K2043">
        <f>VLOOKUP(rozgrywka[[#This Row],[ID_mapy]],mapa[],4,FALSE)</f>
        <v>5</v>
      </c>
      <c r="L2043">
        <f>VLOOKUP(rozgrywka[[#This Row],[ID_mapy]],mapa[],5,FALSE)</f>
        <v>133</v>
      </c>
      <c r="M2043">
        <f>VLOOKUP(rozgrywka[[#This Row],[ID_mapy]],mapa[],6,FALSE)</f>
        <v>1000</v>
      </c>
      <c r="N2043" s="4">
        <f>MONTH(rozgrywka[[#This Row],[Data_rozgrywki]])</f>
        <v>10</v>
      </c>
      <c r="O2043" s="4">
        <f>YEAR(rozgrywka[[#This Row],[Data_rozgrywki]])</f>
        <v>2021</v>
      </c>
    </row>
    <row r="2044" spans="1:15" x14ac:dyDescent="0.25">
      <c r="A2044">
        <v>2043</v>
      </c>
      <c r="B2044">
        <v>18</v>
      </c>
      <c r="C2044">
        <v>5</v>
      </c>
      <c r="D2044" s="1">
        <v>44473</v>
      </c>
      <c r="E2044">
        <v>37.03</v>
      </c>
      <c r="F2044" t="str">
        <f>VLOOKUP(rozgrywka[[#This Row],[ID_gracza]],gracz[],2,FALSE)</f>
        <v>Przypadek</v>
      </c>
      <c r="G2044" s="1">
        <f>VLOOKUP(rozgrywka[[#This Row],[ID_gracza]],gracz[],3,FALSE)</f>
        <v>44448</v>
      </c>
      <c r="H2044" t="str">
        <f>VLOOKUP(rozgrywka[[#This Row],[ID_gracza]],gracz[],4,FALSE)</f>
        <v>Polska</v>
      </c>
      <c r="I2044" t="str">
        <f>VLOOKUP(rozgrywka[[#This Row],[ID_mapy]],mapa[],2,FALSE)</f>
        <v>Rostek</v>
      </c>
      <c r="J2044" t="str">
        <f>VLOOKUP(rozgrywka[[#This Row],[ID_mapy]],mapa[],3,FALSE)</f>
        <v>Woda Edition (remix Pawełka Różyka)</v>
      </c>
      <c r="K2044">
        <f>VLOOKUP(rozgrywka[[#This Row],[ID_mapy]],mapa[],4,FALSE)</f>
        <v>5</v>
      </c>
      <c r="L2044">
        <f>VLOOKUP(rozgrywka[[#This Row],[ID_mapy]],mapa[],5,FALSE)</f>
        <v>133</v>
      </c>
      <c r="M2044">
        <f>VLOOKUP(rozgrywka[[#This Row],[ID_mapy]],mapa[],6,FALSE)</f>
        <v>1000</v>
      </c>
      <c r="N2044" s="4">
        <f>MONTH(rozgrywka[[#This Row],[Data_rozgrywki]])</f>
        <v>10</v>
      </c>
      <c r="O2044" s="4">
        <f>YEAR(rozgrywka[[#This Row],[Data_rozgrywki]])</f>
        <v>2021</v>
      </c>
    </row>
    <row r="2045" spans="1:15" x14ac:dyDescent="0.25">
      <c r="A2045">
        <v>2044</v>
      </c>
      <c r="B2045">
        <v>18</v>
      </c>
      <c r="C2045">
        <v>5</v>
      </c>
      <c r="D2045" s="1">
        <v>44473</v>
      </c>
      <c r="E2045">
        <v>36.69</v>
      </c>
      <c r="F2045" t="str">
        <f>VLOOKUP(rozgrywka[[#This Row],[ID_gracza]],gracz[],2,FALSE)</f>
        <v>Przypadek</v>
      </c>
      <c r="G2045" s="1">
        <f>VLOOKUP(rozgrywka[[#This Row],[ID_gracza]],gracz[],3,FALSE)</f>
        <v>44448</v>
      </c>
      <c r="H2045" t="str">
        <f>VLOOKUP(rozgrywka[[#This Row],[ID_gracza]],gracz[],4,FALSE)</f>
        <v>Polska</v>
      </c>
      <c r="I2045" t="str">
        <f>VLOOKUP(rozgrywka[[#This Row],[ID_mapy]],mapa[],2,FALSE)</f>
        <v>Rostek</v>
      </c>
      <c r="J2045" t="str">
        <f>VLOOKUP(rozgrywka[[#This Row],[ID_mapy]],mapa[],3,FALSE)</f>
        <v>Woda Edition (remix Pawełka Różyka)</v>
      </c>
      <c r="K2045">
        <f>VLOOKUP(rozgrywka[[#This Row],[ID_mapy]],mapa[],4,FALSE)</f>
        <v>5</v>
      </c>
      <c r="L2045">
        <f>VLOOKUP(rozgrywka[[#This Row],[ID_mapy]],mapa[],5,FALSE)</f>
        <v>133</v>
      </c>
      <c r="M2045">
        <f>VLOOKUP(rozgrywka[[#This Row],[ID_mapy]],mapa[],6,FALSE)</f>
        <v>1000</v>
      </c>
      <c r="N2045" s="4">
        <f>MONTH(rozgrywka[[#This Row],[Data_rozgrywki]])</f>
        <v>10</v>
      </c>
      <c r="O2045" s="4">
        <f>YEAR(rozgrywka[[#This Row],[Data_rozgrywki]])</f>
        <v>2021</v>
      </c>
    </row>
    <row r="2046" spans="1:15" x14ac:dyDescent="0.25">
      <c r="A2046">
        <v>2045</v>
      </c>
      <c r="B2046">
        <v>18</v>
      </c>
      <c r="C2046">
        <v>5</v>
      </c>
      <c r="D2046" s="1">
        <v>44475</v>
      </c>
      <c r="E2046">
        <v>46.37</v>
      </c>
      <c r="F2046" t="str">
        <f>VLOOKUP(rozgrywka[[#This Row],[ID_gracza]],gracz[],2,FALSE)</f>
        <v>Przypadek</v>
      </c>
      <c r="G2046" s="1">
        <f>VLOOKUP(rozgrywka[[#This Row],[ID_gracza]],gracz[],3,FALSE)</f>
        <v>44448</v>
      </c>
      <c r="H2046" t="str">
        <f>VLOOKUP(rozgrywka[[#This Row],[ID_gracza]],gracz[],4,FALSE)</f>
        <v>Polska</v>
      </c>
      <c r="I2046" t="str">
        <f>VLOOKUP(rozgrywka[[#This Row],[ID_mapy]],mapa[],2,FALSE)</f>
        <v>Rostek</v>
      </c>
      <c r="J2046" t="str">
        <f>VLOOKUP(rozgrywka[[#This Row],[ID_mapy]],mapa[],3,FALSE)</f>
        <v>Woda Edition (remix Pawełka Różyka)</v>
      </c>
      <c r="K2046">
        <f>VLOOKUP(rozgrywka[[#This Row],[ID_mapy]],mapa[],4,FALSE)</f>
        <v>5</v>
      </c>
      <c r="L2046">
        <f>VLOOKUP(rozgrywka[[#This Row],[ID_mapy]],mapa[],5,FALSE)</f>
        <v>133</v>
      </c>
      <c r="M2046">
        <f>VLOOKUP(rozgrywka[[#This Row],[ID_mapy]],mapa[],6,FALSE)</f>
        <v>1000</v>
      </c>
      <c r="N2046" s="4">
        <f>MONTH(rozgrywka[[#This Row],[Data_rozgrywki]])</f>
        <v>10</v>
      </c>
      <c r="O2046" s="4">
        <f>YEAR(rozgrywka[[#This Row],[Data_rozgrywki]])</f>
        <v>2021</v>
      </c>
    </row>
    <row r="2047" spans="1:15" x14ac:dyDescent="0.25">
      <c r="A2047">
        <v>2046</v>
      </c>
      <c r="B2047">
        <v>18</v>
      </c>
      <c r="C2047">
        <v>5</v>
      </c>
      <c r="D2047" s="1">
        <v>44475</v>
      </c>
      <c r="E2047">
        <v>47.2</v>
      </c>
      <c r="F2047" t="str">
        <f>VLOOKUP(rozgrywka[[#This Row],[ID_gracza]],gracz[],2,FALSE)</f>
        <v>Przypadek</v>
      </c>
      <c r="G2047" s="1">
        <f>VLOOKUP(rozgrywka[[#This Row],[ID_gracza]],gracz[],3,FALSE)</f>
        <v>44448</v>
      </c>
      <c r="H2047" t="str">
        <f>VLOOKUP(rozgrywka[[#This Row],[ID_gracza]],gracz[],4,FALSE)</f>
        <v>Polska</v>
      </c>
      <c r="I2047" t="str">
        <f>VLOOKUP(rozgrywka[[#This Row],[ID_mapy]],mapa[],2,FALSE)</f>
        <v>Rostek</v>
      </c>
      <c r="J2047" t="str">
        <f>VLOOKUP(rozgrywka[[#This Row],[ID_mapy]],mapa[],3,FALSE)</f>
        <v>Woda Edition (remix Pawełka Różyka)</v>
      </c>
      <c r="K2047">
        <f>VLOOKUP(rozgrywka[[#This Row],[ID_mapy]],mapa[],4,FALSE)</f>
        <v>5</v>
      </c>
      <c r="L2047">
        <f>VLOOKUP(rozgrywka[[#This Row],[ID_mapy]],mapa[],5,FALSE)</f>
        <v>133</v>
      </c>
      <c r="M2047">
        <f>VLOOKUP(rozgrywka[[#This Row],[ID_mapy]],mapa[],6,FALSE)</f>
        <v>1000</v>
      </c>
      <c r="N2047" s="4">
        <f>MONTH(rozgrywka[[#This Row],[Data_rozgrywki]])</f>
        <v>10</v>
      </c>
      <c r="O2047" s="4">
        <f>YEAR(rozgrywka[[#This Row],[Data_rozgrywki]])</f>
        <v>2021</v>
      </c>
    </row>
    <row r="2048" spans="1:15" x14ac:dyDescent="0.25">
      <c r="A2048">
        <v>2047</v>
      </c>
      <c r="B2048">
        <v>18</v>
      </c>
      <c r="C2048">
        <v>5</v>
      </c>
      <c r="D2048" s="1">
        <v>44478</v>
      </c>
      <c r="E2048">
        <v>58.06</v>
      </c>
      <c r="F2048" t="str">
        <f>VLOOKUP(rozgrywka[[#This Row],[ID_gracza]],gracz[],2,FALSE)</f>
        <v>Przypadek</v>
      </c>
      <c r="G2048" s="1">
        <f>VLOOKUP(rozgrywka[[#This Row],[ID_gracza]],gracz[],3,FALSE)</f>
        <v>44448</v>
      </c>
      <c r="H2048" t="str">
        <f>VLOOKUP(rozgrywka[[#This Row],[ID_gracza]],gracz[],4,FALSE)</f>
        <v>Polska</v>
      </c>
      <c r="I2048" t="str">
        <f>VLOOKUP(rozgrywka[[#This Row],[ID_mapy]],mapa[],2,FALSE)</f>
        <v>Rostek</v>
      </c>
      <c r="J2048" t="str">
        <f>VLOOKUP(rozgrywka[[#This Row],[ID_mapy]],mapa[],3,FALSE)</f>
        <v>Woda Edition (remix Pawełka Różyka)</v>
      </c>
      <c r="K2048">
        <f>VLOOKUP(rozgrywka[[#This Row],[ID_mapy]],mapa[],4,FALSE)</f>
        <v>5</v>
      </c>
      <c r="L2048">
        <f>VLOOKUP(rozgrywka[[#This Row],[ID_mapy]],mapa[],5,FALSE)</f>
        <v>133</v>
      </c>
      <c r="M2048">
        <f>VLOOKUP(rozgrywka[[#This Row],[ID_mapy]],mapa[],6,FALSE)</f>
        <v>1000</v>
      </c>
      <c r="N2048" s="4">
        <f>MONTH(rozgrywka[[#This Row],[Data_rozgrywki]])</f>
        <v>10</v>
      </c>
      <c r="O2048" s="4">
        <f>YEAR(rozgrywka[[#This Row],[Data_rozgrywki]])</f>
        <v>2021</v>
      </c>
    </row>
    <row r="2049" spans="1:15" x14ac:dyDescent="0.25">
      <c r="A2049">
        <v>2048</v>
      </c>
      <c r="B2049">
        <v>18</v>
      </c>
      <c r="C2049">
        <v>5</v>
      </c>
      <c r="D2049" s="1">
        <v>44478</v>
      </c>
      <c r="E2049">
        <v>68.86</v>
      </c>
      <c r="F2049" t="str">
        <f>VLOOKUP(rozgrywka[[#This Row],[ID_gracza]],gracz[],2,FALSE)</f>
        <v>Przypadek</v>
      </c>
      <c r="G2049" s="1">
        <f>VLOOKUP(rozgrywka[[#This Row],[ID_gracza]],gracz[],3,FALSE)</f>
        <v>44448</v>
      </c>
      <c r="H2049" t="str">
        <f>VLOOKUP(rozgrywka[[#This Row],[ID_gracza]],gracz[],4,FALSE)</f>
        <v>Polska</v>
      </c>
      <c r="I2049" t="str">
        <f>VLOOKUP(rozgrywka[[#This Row],[ID_mapy]],mapa[],2,FALSE)</f>
        <v>Rostek</v>
      </c>
      <c r="J2049" t="str">
        <f>VLOOKUP(rozgrywka[[#This Row],[ID_mapy]],mapa[],3,FALSE)</f>
        <v>Woda Edition (remix Pawełka Różyka)</v>
      </c>
      <c r="K2049">
        <f>VLOOKUP(rozgrywka[[#This Row],[ID_mapy]],mapa[],4,FALSE)</f>
        <v>5</v>
      </c>
      <c r="L2049">
        <f>VLOOKUP(rozgrywka[[#This Row],[ID_mapy]],mapa[],5,FALSE)</f>
        <v>133</v>
      </c>
      <c r="M2049">
        <f>VLOOKUP(rozgrywka[[#This Row],[ID_mapy]],mapa[],6,FALSE)</f>
        <v>1000</v>
      </c>
      <c r="N2049" s="4">
        <f>MONTH(rozgrywka[[#This Row],[Data_rozgrywki]])</f>
        <v>10</v>
      </c>
      <c r="O2049" s="4">
        <f>YEAR(rozgrywka[[#This Row],[Data_rozgrywki]])</f>
        <v>2021</v>
      </c>
    </row>
    <row r="2050" spans="1:15" x14ac:dyDescent="0.25">
      <c r="A2050">
        <v>2049</v>
      </c>
      <c r="B2050">
        <v>18</v>
      </c>
      <c r="C2050">
        <v>5</v>
      </c>
      <c r="D2050" s="1">
        <v>44478</v>
      </c>
      <c r="E2050">
        <v>60.4</v>
      </c>
      <c r="F2050" t="str">
        <f>VLOOKUP(rozgrywka[[#This Row],[ID_gracza]],gracz[],2,FALSE)</f>
        <v>Przypadek</v>
      </c>
      <c r="G2050" s="1">
        <f>VLOOKUP(rozgrywka[[#This Row],[ID_gracza]],gracz[],3,FALSE)</f>
        <v>44448</v>
      </c>
      <c r="H2050" t="str">
        <f>VLOOKUP(rozgrywka[[#This Row],[ID_gracza]],gracz[],4,FALSE)</f>
        <v>Polska</v>
      </c>
      <c r="I2050" t="str">
        <f>VLOOKUP(rozgrywka[[#This Row],[ID_mapy]],mapa[],2,FALSE)</f>
        <v>Rostek</v>
      </c>
      <c r="J2050" t="str">
        <f>VLOOKUP(rozgrywka[[#This Row],[ID_mapy]],mapa[],3,FALSE)</f>
        <v>Woda Edition (remix Pawełka Różyka)</v>
      </c>
      <c r="K2050">
        <f>VLOOKUP(rozgrywka[[#This Row],[ID_mapy]],mapa[],4,FALSE)</f>
        <v>5</v>
      </c>
      <c r="L2050">
        <f>VLOOKUP(rozgrywka[[#This Row],[ID_mapy]],mapa[],5,FALSE)</f>
        <v>133</v>
      </c>
      <c r="M2050">
        <f>VLOOKUP(rozgrywka[[#This Row],[ID_mapy]],mapa[],6,FALSE)</f>
        <v>1000</v>
      </c>
      <c r="N2050" s="4">
        <f>MONTH(rozgrywka[[#This Row],[Data_rozgrywki]])</f>
        <v>10</v>
      </c>
      <c r="O2050" s="4">
        <f>YEAR(rozgrywka[[#This Row],[Data_rozgrywki]])</f>
        <v>2021</v>
      </c>
    </row>
    <row r="2051" spans="1:15" x14ac:dyDescent="0.25">
      <c r="A2051">
        <v>2050</v>
      </c>
      <c r="B2051">
        <v>18</v>
      </c>
      <c r="C2051">
        <v>6</v>
      </c>
      <c r="D2051" s="1">
        <v>44478</v>
      </c>
      <c r="E2051">
        <v>15.72</v>
      </c>
      <c r="F2051" t="str">
        <f>VLOOKUP(rozgrywka[[#This Row],[ID_gracza]],gracz[],2,FALSE)</f>
        <v>Przypadek</v>
      </c>
      <c r="G2051" s="1">
        <f>VLOOKUP(rozgrywka[[#This Row],[ID_gracza]],gracz[],3,FALSE)</f>
        <v>44448</v>
      </c>
      <c r="H2051" t="str">
        <f>VLOOKUP(rozgrywka[[#This Row],[ID_gracza]],gracz[],4,FALSE)</f>
        <v>Polska</v>
      </c>
      <c r="I2051" t="str">
        <f>VLOOKUP(rozgrywka[[#This Row],[ID_mapy]],mapa[],2,FALSE)</f>
        <v>Ramzes B.</v>
      </c>
      <c r="J2051" t="str">
        <f>VLOOKUP(rozgrywka[[#This Row],[ID_mapy]],mapa[],3,FALSE)</f>
        <v>FlakiPycha</v>
      </c>
      <c r="K2051">
        <f>VLOOKUP(rozgrywka[[#This Row],[ID_mapy]],mapa[],4,FALSE)</f>
        <v>6</v>
      </c>
      <c r="L2051">
        <f>VLOOKUP(rozgrywka[[#This Row],[ID_mapy]],mapa[],5,FALSE)</f>
        <v>130</v>
      </c>
      <c r="M2051">
        <f>VLOOKUP(rozgrywka[[#This Row],[ID_mapy]],mapa[],6,FALSE)</f>
        <v>1200</v>
      </c>
      <c r="N2051" s="4">
        <f>MONTH(rozgrywka[[#This Row],[Data_rozgrywki]])</f>
        <v>10</v>
      </c>
      <c r="O2051" s="4">
        <f>YEAR(rozgrywka[[#This Row],[Data_rozgrywki]])</f>
        <v>2021</v>
      </c>
    </row>
    <row r="2052" spans="1:15" x14ac:dyDescent="0.25">
      <c r="A2052">
        <v>2051</v>
      </c>
      <c r="B2052">
        <v>18</v>
      </c>
      <c r="C2052">
        <v>6</v>
      </c>
      <c r="D2052" s="1">
        <v>44479</v>
      </c>
      <c r="E2052">
        <v>20.86</v>
      </c>
      <c r="F2052" t="str">
        <f>VLOOKUP(rozgrywka[[#This Row],[ID_gracza]],gracz[],2,FALSE)</f>
        <v>Przypadek</v>
      </c>
      <c r="G2052" s="1">
        <f>VLOOKUP(rozgrywka[[#This Row],[ID_gracza]],gracz[],3,FALSE)</f>
        <v>44448</v>
      </c>
      <c r="H2052" t="str">
        <f>VLOOKUP(rozgrywka[[#This Row],[ID_gracza]],gracz[],4,FALSE)</f>
        <v>Polska</v>
      </c>
      <c r="I2052" t="str">
        <f>VLOOKUP(rozgrywka[[#This Row],[ID_mapy]],mapa[],2,FALSE)</f>
        <v>Ramzes B.</v>
      </c>
      <c r="J2052" t="str">
        <f>VLOOKUP(rozgrywka[[#This Row],[ID_mapy]],mapa[],3,FALSE)</f>
        <v>FlakiPycha</v>
      </c>
      <c r="K2052">
        <f>VLOOKUP(rozgrywka[[#This Row],[ID_mapy]],mapa[],4,FALSE)</f>
        <v>6</v>
      </c>
      <c r="L2052">
        <f>VLOOKUP(rozgrywka[[#This Row],[ID_mapy]],mapa[],5,FALSE)</f>
        <v>130</v>
      </c>
      <c r="M2052">
        <f>VLOOKUP(rozgrywka[[#This Row],[ID_mapy]],mapa[],6,FALSE)</f>
        <v>1200</v>
      </c>
      <c r="N2052" s="4">
        <f>MONTH(rozgrywka[[#This Row],[Data_rozgrywki]])</f>
        <v>10</v>
      </c>
      <c r="O2052" s="4">
        <f>YEAR(rozgrywka[[#This Row],[Data_rozgrywki]])</f>
        <v>2021</v>
      </c>
    </row>
    <row r="2053" spans="1:15" x14ac:dyDescent="0.25">
      <c r="A2053">
        <v>2052</v>
      </c>
      <c r="B2053">
        <v>18</v>
      </c>
      <c r="C2053">
        <v>6</v>
      </c>
      <c r="D2053" s="1">
        <v>44480</v>
      </c>
      <c r="E2053">
        <v>28.11</v>
      </c>
      <c r="F2053" t="str">
        <f>VLOOKUP(rozgrywka[[#This Row],[ID_gracza]],gracz[],2,FALSE)</f>
        <v>Przypadek</v>
      </c>
      <c r="G2053" s="1">
        <f>VLOOKUP(rozgrywka[[#This Row],[ID_gracza]],gracz[],3,FALSE)</f>
        <v>44448</v>
      </c>
      <c r="H2053" t="str">
        <f>VLOOKUP(rozgrywka[[#This Row],[ID_gracza]],gracz[],4,FALSE)</f>
        <v>Polska</v>
      </c>
      <c r="I2053" t="str">
        <f>VLOOKUP(rozgrywka[[#This Row],[ID_mapy]],mapa[],2,FALSE)</f>
        <v>Ramzes B.</v>
      </c>
      <c r="J2053" t="str">
        <f>VLOOKUP(rozgrywka[[#This Row],[ID_mapy]],mapa[],3,FALSE)</f>
        <v>FlakiPycha</v>
      </c>
      <c r="K2053">
        <f>VLOOKUP(rozgrywka[[#This Row],[ID_mapy]],mapa[],4,FALSE)</f>
        <v>6</v>
      </c>
      <c r="L2053">
        <f>VLOOKUP(rozgrywka[[#This Row],[ID_mapy]],mapa[],5,FALSE)</f>
        <v>130</v>
      </c>
      <c r="M2053">
        <f>VLOOKUP(rozgrywka[[#This Row],[ID_mapy]],mapa[],6,FALSE)</f>
        <v>1200</v>
      </c>
      <c r="N2053" s="4">
        <f>MONTH(rozgrywka[[#This Row],[Data_rozgrywki]])</f>
        <v>10</v>
      </c>
      <c r="O2053" s="4">
        <f>YEAR(rozgrywka[[#This Row],[Data_rozgrywki]])</f>
        <v>2021</v>
      </c>
    </row>
    <row r="2054" spans="1:15" x14ac:dyDescent="0.25">
      <c r="A2054">
        <v>2053</v>
      </c>
      <c r="B2054">
        <v>18</v>
      </c>
      <c r="C2054">
        <v>6</v>
      </c>
      <c r="D2054" s="1">
        <v>44480</v>
      </c>
      <c r="E2054">
        <v>36.479999999999997</v>
      </c>
      <c r="F2054" t="str">
        <f>VLOOKUP(rozgrywka[[#This Row],[ID_gracza]],gracz[],2,FALSE)</f>
        <v>Przypadek</v>
      </c>
      <c r="G2054" s="1">
        <f>VLOOKUP(rozgrywka[[#This Row],[ID_gracza]],gracz[],3,FALSE)</f>
        <v>44448</v>
      </c>
      <c r="H2054" t="str">
        <f>VLOOKUP(rozgrywka[[#This Row],[ID_gracza]],gracz[],4,FALSE)</f>
        <v>Polska</v>
      </c>
      <c r="I2054" t="str">
        <f>VLOOKUP(rozgrywka[[#This Row],[ID_mapy]],mapa[],2,FALSE)</f>
        <v>Ramzes B.</v>
      </c>
      <c r="J2054" t="str">
        <f>VLOOKUP(rozgrywka[[#This Row],[ID_mapy]],mapa[],3,FALSE)</f>
        <v>FlakiPycha</v>
      </c>
      <c r="K2054">
        <f>VLOOKUP(rozgrywka[[#This Row],[ID_mapy]],mapa[],4,FALSE)</f>
        <v>6</v>
      </c>
      <c r="L2054">
        <f>VLOOKUP(rozgrywka[[#This Row],[ID_mapy]],mapa[],5,FALSE)</f>
        <v>130</v>
      </c>
      <c r="M2054">
        <f>VLOOKUP(rozgrywka[[#This Row],[ID_mapy]],mapa[],6,FALSE)</f>
        <v>1200</v>
      </c>
      <c r="N2054" s="4">
        <f>MONTH(rozgrywka[[#This Row],[Data_rozgrywki]])</f>
        <v>10</v>
      </c>
      <c r="O2054" s="4">
        <f>YEAR(rozgrywka[[#This Row],[Data_rozgrywki]])</f>
        <v>2021</v>
      </c>
    </row>
    <row r="2055" spans="1:15" x14ac:dyDescent="0.25">
      <c r="A2055">
        <v>2054</v>
      </c>
      <c r="B2055">
        <v>18</v>
      </c>
      <c r="C2055">
        <v>6</v>
      </c>
      <c r="D2055" s="1">
        <v>44481</v>
      </c>
      <c r="E2055">
        <v>56.33</v>
      </c>
      <c r="F2055" t="str">
        <f>VLOOKUP(rozgrywka[[#This Row],[ID_gracza]],gracz[],2,FALSE)</f>
        <v>Przypadek</v>
      </c>
      <c r="G2055" s="1">
        <f>VLOOKUP(rozgrywka[[#This Row],[ID_gracza]],gracz[],3,FALSE)</f>
        <v>44448</v>
      </c>
      <c r="H2055" t="str">
        <f>VLOOKUP(rozgrywka[[#This Row],[ID_gracza]],gracz[],4,FALSE)</f>
        <v>Polska</v>
      </c>
      <c r="I2055" t="str">
        <f>VLOOKUP(rozgrywka[[#This Row],[ID_mapy]],mapa[],2,FALSE)</f>
        <v>Ramzes B.</v>
      </c>
      <c r="J2055" t="str">
        <f>VLOOKUP(rozgrywka[[#This Row],[ID_mapy]],mapa[],3,FALSE)</f>
        <v>FlakiPycha</v>
      </c>
      <c r="K2055">
        <f>VLOOKUP(rozgrywka[[#This Row],[ID_mapy]],mapa[],4,FALSE)</f>
        <v>6</v>
      </c>
      <c r="L2055">
        <f>VLOOKUP(rozgrywka[[#This Row],[ID_mapy]],mapa[],5,FALSE)</f>
        <v>130</v>
      </c>
      <c r="M2055">
        <f>VLOOKUP(rozgrywka[[#This Row],[ID_mapy]],mapa[],6,FALSE)</f>
        <v>1200</v>
      </c>
      <c r="N2055" s="4">
        <f>MONTH(rozgrywka[[#This Row],[Data_rozgrywki]])</f>
        <v>10</v>
      </c>
      <c r="O2055" s="4">
        <f>YEAR(rozgrywka[[#This Row],[Data_rozgrywki]])</f>
        <v>2021</v>
      </c>
    </row>
    <row r="2056" spans="1:15" x14ac:dyDescent="0.25">
      <c r="A2056">
        <v>2055</v>
      </c>
      <c r="B2056">
        <v>18</v>
      </c>
      <c r="C2056">
        <v>6</v>
      </c>
      <c r="D2056" s="1">
        <v>44484</v>
      </c>
      <c r="E2056">
        <v>55.78</v>
      </c>
      <c r="F2056" t="str">
        <f>VLOOKUP(rozgrywka[[#This Row],[ID_gracza]],gracz[],2,FALSE)</f>
        <v>Przypadek</v>
      </c>
      <c r="G2056" s="1">
        <f>VLOOKUP(rozgrywka[[#This Row],[ID_gracza]],gracz[],3,FALSE)</f>
        <v>44448</v>
      </c>
      <c r="H2056" t="str">
        <f>VLOOKUP(rozgrywka[[#This Row],[ID_gracza]],gracz[],4,FALSE)</f>
        <v>Polska</v>
      </c>
      <c r="I2056" t="str">
        <f>VLOOKUP(rozgrywka[[#This Row],[ID_mapy]],mapa[],2,FALSE)</f>
        <v>Ramzes B.</v>
      </c>
      <c r="J2056" t="str">
        <f>VLOOKUP(rozgrywka[[#This Row],[ID_mapy]],mapa[],3,FALSE)</f>
        <v>FlakiPycha</v>
      </c>
      <c r="K2056">
        <f>VLOOKUP(rozgrywka[[#This Row],[ID_mapy]],mapa[],4,FALSE)</f>
        <v>6</v>
      </c>
      <c r="L2056">
        <f>VLOOKUP(rozgrywka[[#This Row],[ID_mapy]],mapa[],5,FALSE)</f>
        <v>130</v>
      </c>
      <c r="M2056">
        <f>VLOOKUP(rozgrywka[[#This Row],[ID_mapy]],mapa[],6,FALSE)</f>
        <v>1200</v>
      </c>
      <c r="N2056" s="4">
        <f>MONTH(rozgrywka[[#This Row],[Data_rozgrywki]])</f>
        <v>10</v>
      </c>
      <c r="O2056" s="4">
        <f>YEAR(rozgrywka[[#This Row],[Data_rozgrywki]])</f>
        <v>2021</v>
      </c>
    </row>
    <row r="2057" spans="1:15" x14ac:dyDescent="0.25">
      <c r="A2057">
        <v>2056</v>
      </c>
      <c r="B2057">
        <v>18</v>
      </c>
      <c r="C2057">
        <v>6</v>
      </c>
      <c r="D2057" s="1">
        <v>44484</v>
      </c>
      <c r="E2057">
        <v>76.87</v>
      </c>
      <c r="F2057" t="str">
        <f>VLOOKUP(rozgrywka[[#This Row],[ID_gracza]],gracz[],2,FALSE)</f>
        <v>Przypadek</v>
      </c>
      <c r="G2057" s="1">
        <f>VLOOKUP(rozgrywka[[#This Row],[ID_gracza]],gracz[],3,FALSE)</f>
        <v>44448</v>
      </c>
      <c r="H2057" t="str">
        <f>VLOOKUP(rozgrywka[[#This Row],[ID_gracza]],gracz[],4,FALSE)</f>
        <v>Polska</v>
      </c>
      <c r="I2057" t="str">
        <f>VLOOKUP(rozgrywka[[#This Row],[ID_mapy]],mapa[],2,FALSE)</f>
        <v>Ramzes B.</v>
      </c>
      <c r="J2057" t="str">
        <f>VLOOKUP(rozgrywka[[#This Row],[ID_mapy]],mapa[],3,FALSE)</f>
        <v>FlakiPycha</v>
      </c>
      <c r="K2057">
        <f>VLOOKUP(rozgrywka[[#This Row],[ID_mapy]],mapa[],4,FALSE)</f>
        <v>6</v>
      </c>
      <c r="L2057">
        <f>VLOOKUP(rozgrywka[[#This Row],[ID_mapy]],mapa[],5,FALSE)</f>
        <v>130</v>
      </c>
      <c r="M2057">
        <f>VLOOKUP(rozgrywka[[#This Row],[ID_mapy]],mapa[],6,FALSE)</f>
        <v>1200</v>
      </c>
      <c r="N2057" s="4">
        <f>MONTH(rozgrywka[[#This Row],[Data_rozgrywki]])</f>
        <v>10</v>
      </c>
      <c r="O2057" s="4">
        <f>YEAR(rozgrywka[[#This Row],[Data_rozgrywki]])</f>
        <v>2021</v>
      </c>
    </row>
    <row r="2058" spans="1:15" x14ac:dyDescent="0.25">
      <c r="A2058">
        <v>2057</v>
      </c>
      <c r="B2058">
        <v>18</v>
      </c>
      <c r="C2058">
        <v>6</v>
      </c>
      <c r="D2058" s="1">
        <v>44484</v>
      </c>
      <c r="E2058">
        <v>50.08</v>
      </c>
      <c r="F2058" t="str">
        <f>VLOOKUP(rozgrywka[[#This Row],[ID_gracza]],gracz[],2,FALSE)</f>
        <v>Przypadek</v>
      </c>
      <c r="G2058" s="1">
        <f>VLOOKUP(rozgrywka[[#This Row],[ID_gracza]],gracz[],3,FALSE)</f>
        <v>44448</v>
      </c>
      <c r="H2058" t="str">
        <f>VLOOKUP(rozgrywka[[#This Row],[ID_gracza]],gracz[],4,FALSE)</f>
        <v>Polska</v>
      </c>
      <c r="I2058" t="str">
        <f>VLOOKUP(rozgrywka[[#This Row],[ID_mapy]],mapa[],2,FALSE)</f>
        <v>Ramzes B.</v>
      </c>
      <c r="J2058" t="str">
        <f>VLOOKUP(rozgrywka[[#This Row],[ID_mapy]],mapa[],3,FALSE)</f>
        <v>FlakiPycha</v>
      </c>
      <c r="K2058">
        <f>VLOOKUP(rozgrywka[[#This Row],[ID_mapy]],mapa[],4,FALSE)</f>
        <v>6</v>
      </c>
      <c r="L2058">
        <f>VLOOKUP(rozgrywka[[#This Row],[ID_mapy]],mapa[],5,FALSE)</f>
        <v>130</v>
      </c>
      <c r="M2058">
        <f>VLOOKUP(rozgrywka[[#This Row],[ID_mapy]],mapa[],6,FALSE)</f>
        <v>1200</v>
      </c>
      <c r="N2058" s="4">
        <f>MONTH(rozgrywka[[#This Row],[Data_rozgrywki]])</f>
        <v>10</v>
      </c>
      <c r="O2058" s="4">
        <f>YEAR(rozgrywka[[#This Row],[Data_rozgrywki]])</f>
        <v>2021</v>
      </c>
    </row>
    <row r="2059" spans="1:15" x14ac:dyDescent="0.25">
      <c r="A2059">
        <v>2058</v>
      </c>
      <c r="B2059">
        <v>18</v>
      </c>
      <c r="C2059">
        <v>6</v>
      </c>
      <c r="D2059" s="1">
        <v>44485</v>
      </c>
      <c r="E2059">
        <v>61.87</v>
      </c>
      <c r="F2059" t="str">
        <f>VLOOKUP(rozgrywka[[#This Row],[ID_gracza]],gracz[],2,FALSE)</f>
        <v>Przypadek</v>
      </c>
      <c r="G2059" s="1">
        <f>VLOOKUP(rozgrywka[[#This Row],[ID_gracza]],gracz[],3,FALSE)</f>
        <v>44448</v>
      </c>
      <c r="H2059" t="str">
        <f>VLOOKUP(rozgrywka[[#This Row],[ID_gracza]],gracz[],4,FALSE)</f>
        <v>Polska</v>
      </c>
      <c r="I2059" t="str">
        <f>VLOOKUP(rozgrywka[[#This Row],[ID_mapy]],mapa[],2,FALSE)</f>
        <v>Ramzes B.</v>
      </c>
      <c r="J2059" t="str">
        <f>VLOOKUP(rozgrywka[[#This Row],[ID_mapy]],mapa[],3,FALSE)</f>
        <v>FlakiPycha</v>
      </c>
      <c r="K2059">
        <f>VLOOKUP(rozgrywka[[#This Row],[ID_mapy]],mapa[],4,FALSE)</f>
        <v>6</v>
      </c>
      <c r="L2059">
        <f>VLOOKUP(rozgrywka[[#This Row],[ID_mapy]],mapa[],5,FALSE)</f>
        <v>130</v>
      </c>
      <c r="M2059">
        <f>VLOOKUP(rozgrywka[[#This Row],[ID_mapy]],mapa[],6,FALSE)</f>
        <v>1200</v>
      </c>
      <c r="N2059" s="4">
        <f>MONTH(rozgrywka[[#This Row],[Data_rozgrywki]])</f>
        <v>10</v>
      </c>
      <c r="O2059" s="4">
        <f>YEAR(rozgrywka[[#This Row],[Data_rozgrywki]])</f>
        <v>2021</v>
      </c>
    </row>
    <row r="2060" spans="1:15" x14ac:dyDescent="0.25">
      <c r="A2060">
        <v>2059</v>
      </c>
      <c r="B2060">
        <v>18</v>
      </c>
      <c r="C2060">
        <v>6</v>
      </c>
      <c r="D2060" s="1">
        <v>44485</v>
      </c>
      <c r="E2060">
        <v>82.68</v>
      </c>
      <c r="F2060" t="str">
        <f>VLOOKUP(rozgrywka[[#This Row],[ID_gracza]],gracz[],2,FALSE)</f>
        <v>Przypadek</v>
      </c>
      <c r="G2060" s="1">
        <f>VLOOKUP(rozgrywka[[#This Row],[ID_gracza]],gracz[],3,FALSE)</f>
        <v>44448</v>
      </c>
      <c r="H2060" t="str">
        <f>VLOOKUP(rozgrywka[[#This Row],[ID_gracza]],gracz[],4,FALSE)</f>
        <v>Polska</v>
      </c>
      <c r="I2060" t="str">
        <f>VLOOKUP(rozgrywka[[#This Row],[ID_mapy]],mapa[],2,FALSE)</f>
        <v>Ramzes B.</v>
      </c>
      <c r="J2060" t="str">
        <f>VLOOKUP(rozgrywka[[#This Row],[ID_mapy]],mapa[],3,FALSE)</f>
        <v>FlakiPycha</v>
      </c>
      <c r="K2060">
        <f>VLOOKUP(rozgrywka[[#This Row],[ID_mapy]],mapa[],4,FALSE)</f>
        <v>6</v>
      </c>
      <c r="L2060">
        <f>VLOOKUP(rozgrywka[[#This Row],[ID_mapy]],mapa[],5,FALSE)</f>
        <v>130</v>
      </c>
      <c r="M2060">
        <f>VLOOKUP(rozgrywka[[#This Row],[ID_mapy]],mapa[],6,FALSE)</f>
        <v>1200</v>
      </c>
      <c r="N2060" s="4">
        <f>MONTH(rozgrywka[[#This Row],[Data_rozgrywki]])</f>
        <v>10</v>
      </c>
      <c r="O2060" s="4">
        <f>YEAR(rozgrywka[[#This Row],[Data_rozgrywki]])</f>
        <v>2021</v>
      </c>
    </row>
    <row r="2061" spans="1:15" x14ac:dyDescent="0.25">
      <c r="A2061">
        <v>2060</v>
      </c>
      <c r="B2061">
        <v>18</v>
      </c>
      <c r="C2061">
        <v>7</v>
      </c>
      <c r="D2061" s="1">
        <v>44485</v>
      </c>
      <c r="E2061">
        <v>19.68</v>
      </c>
      <c r="F2061" t="str">
        <f>VLOOKUP(rozgrywka[[#This Row],[ID_gracza]],gracz[],2,FALSE)</f>
        <v>Przypadek</v>
      </c>
      <c r="G2061" s="1">
        <f>VLOOKUP(rozgrywka[[#This Row],[ID_gracza]],gracz[],3,FALSE)</f>
        <v>44448</v>
      </c>
      <c r="H2061" t="str">
        <f>VLOOKUP(rozgrywka[[#This Row],[ID_gracza]],gracz[],4,FALSE)</f>
        <v>Polska</v>
      </c>
      <c r="I2061" t="str">
        <f>VLOOKUP(rozgrywka[[#This Row],[ID_mapy]],mapa[],2,FALSE)</f>
        <v>Rajec</v>
      </c>
      <c r="J2061" t="str">
        <f>VLOOKUP(rozgrywka[[#This Row],[ID_mapy]],mapa[],3,FALSE)</f>
        <v>Światełko</v>
      </c>
      <c r="K2061">
        <f>VLOOKUP(rozgrywka[[#This Row],[ID_mapy]],mapa[],4,FALSE)</f>
        <v>4</v>
      </c>
      <c r="L2061">
        <f>VLOOKUP(rozgrywka[[#This Row],[ID_mapy]],mapa[],5,FALSE)</f>
        <v>120</v>
      </c>
      <c r="M2061">
        <f>VLOOKUP(rozgrywka[[#This Row],[ID_mapy]],mapa[],6,FALSE)</f>
        <v>900</v>
      </c>
      <c r="N2061" s="4">
        <f>MONTH(rozgrywka[[#This Row],[Data_rozgrywki]])</f>
        <v>10</v>
      </c>
      <c r="O2061" s="4">
        <f>YEAR(rozgrywka[[#This Row],[Data_rozgrywki]])</f>
        <v>2021</v>
      </c>
    </row>
    <row r="2062" spans="1:15" x14ac:dyDescent="0.25">
      <c r="A2062">
        <v>2061</v>
      </c>
      <c r="B2062">
        <v>18</v>
      </c>
      <c r="C2062">
        <v>7</v>
      </c>
      <c r="D2062" s="1">
        <v>44485</v>
      </c>
      <c r="E2062">
        <v>27.69</v>
      </c>
      <c r="F2062" t="str">
        <f>VLOOKUP(rozgrywka[[#This Row],[ID_gracza]],gracz[],2,FALSE)</f>
        <v>Przypadek</v>
      </c>
      <c r="G2062" s="1">
        <f>VLOOKUP(rozgrywka[[#This Row],[ID_gracza]],gracz[],3,FALSE)</f>
        <v>44448</v>
      </c>
      <c r="H2062" t="str">
        <f>VLOOKUP(rozgrywka[[#This Row],[ID_gracza]],gracz[],4,FALSE)</f>
        <v>Polska</v>
      </c>
      <c r="I2062" t="str">
        <f>VLOOKUP(rozgrywka[[#This Row],[ID_mapy]],mapa[],2,FALSE)</f>
        <v>Rajec</v>
      </c>
      <c r="J2062" t="str">
        <f>VLOOKUP(rozgrywka[[#This Row],[ID_mapy]],mapa[],3,FALSE)</f>
        <v>Światełko</v>
      </c>
      <c r="K2062">
        <f>VLOOKUP(rozgrywka[[#This Row],[ID_mapy]],mapa[],4,FALSE)</f>
        <v>4</v>
      </c>
      <c r="L2062">
        <f>VLOOKUP(rozgrywka[[#This Row],[ID_mapy]],mapa[],5,FALSE)</f>
        <v>120</v>
      </c>
      <c r="M2062">
        <f>VLOOKUP(rozgrywka[[#This Row],[ID_mapy]],mapa[],6,FALSE)</f>
        <v>900</v>
      </c>
      <c r="N2062" s="4">
        <f>MONTH(rozgrywka[[#This Row],[Data_rozgrywki]])</f>
        <v>10</v>
      </c>
      <c r="O2062" s="4">
        <f>YEAR(rozgrywka[[#This Row],[Data_rozgrywki]])</f>
        <v>2021</v>
      </c>
    </row>
    <row r="2063" spans="1:15" x14ac:dyDescent="0.25">
      <c r="A2063">
        <v>2062</v>
      </c>
      <c r="B2063">
        <v>18</v>
      </c>
      <c r="C2063">
        <v>7</v>
      </c>
      <c r="D2063" s="1">
        <v>44485</v>
      </c>
      <c r="E2063">
        <v>24.62</v>
      </c>
      <c r="F2063" t="str">
        <f>VLOOKUP(rozgrywka[[#This Row],[ID_gracza]],gracz[],2,FALSE)</f>
        <v>Przypadek</v>
      </c>
      <c r="G2063" s="1">
        <f>VLOOKUP(rozgrywka[[#This Row],[ID_gracza]],gracz[],3,FALSE)</f>
        <v>44448</v>
      </c>
      <c r="H2063" t="str">
        <f>VLOOKUP(rozgrywka[[#This Row],[ID_gracza]],gracz[],4,FALSE)</f>
        <v>Polska</v>
      </c>
      <c r="I2063" t="str">
        <f>VLOOKUP(rozgrywka[[#This Row],[ID_mapy]],mapa[],2,FALSE)</f>
        <v>Rajec</v>
      </c>
      <c r="J2063" t="str">
        <f>VLOOKUP(rozgrywka[[#This Row],[ID_mapy]],mapa[],3,FALSE)</f>
        <v>Światełko</v>
      </c>
      <c r="K2063">
        <f>VLOOKUP(rozgrywka[[#This Row],[ID_mapy]],mapa[],4,FALSE)</f>
        <v>4</v>
      </c>
      <c r="L2063">
        <f>VLOOKUP(rozgrywka[[#This Row],[ID_mapy]],mapa[],5,FALSE)</f>
        <v>120</v>
      </c>
      <c r="M2063">
        <f>VLOOKUP(rozgrywka[[#This Row],[ID_mapy]],mapa[],6,FALSE)</f>
        <v>900</v>
      </c>
      <c r="N2063" s="4">
        <f>MONTH(rozgrywka[[#This Row],[Data_rozgrywki]])</f>
        <v>10</v>
      </c>
      <c r="O2063" s="4">
        <f>YEAR(rozgrywka[[#This Row],[Data_rozgrywki]])</f>
        <v>2021</v>
      </c>
    </row>
    <row r="2064" spans="1:15" x14ac:dyDescent="0.25">
      <c r="A2064">
        <v>2063</v>
      </c>
      <c r="B2064">
        <v>18</v>
      </c>
      <c r="C2064">
        <v>7</v>
      </c>
      <c r="D2064" s="1">
        <v>44485</v>
      </c>
      <c r="E2064">
        <v>36.340000000000003</v>
      </c>
      <c r="F2064" t="str">
        <f>VLOOKUP(rozgrywka[[#This Row],[ID_gracza]],gracz[],2,FALSE)</f>
        <v>Przypadek</v>
      </c>
      <c r="G2064" s="1">
        <f>VLOOKUP(rozgrywka[[#This Row],[ID_gracza]],gracz[],3,FALSE)</f>
        <v>44448</v>
      </c>
      <c r="H2064" t="str">
        <f>VLOOKUP(rozgrywka[[#This Row],[ID_gracza]],gracz[],4,FALSE)</f>
        <v>Polska</v>
      </c>
      <c r="I2064" t="str">
        <f>VLOOKUP(rozgrywka[[#This Row],[ID_mapy]],mapa[],2,FALSE)</f>
        <v>Rajec</v>
      </c>
      <c r="J2064" t="str">
        <f>VLOOKUP(rozgrywka[[#This Row],[ID_mapy]],mapa[],3,FALSE)</f>
        <v>Światełko</v>
      </c>
      <c r="K2064">
        <f>VLOOKUP(rozgrywka[[#This Row],[ID_mapy]],mapa[],4,FALSE)</f>
        <v>4</v>
      </c>
      <c r="L2064">
        <f>VLOOKUP(rozgrywka[[#This Row],[ID_mapy]],mapa[],5,FALSE)</f>
        <v>120</v>
      </c>
      <c r="M2064">
        <f>VLOOKUP(rozgrywka[[#This Row],[ID_mapy]],mapa[],6,FALSE)</f>
        <v>900</v>
      </c>
      <c r="N2064" s="4">
        <f>MONTH(rozgrywka[[#This Row],[Data_rozgrywki]])</f>
        <v>10</v>
      </c>
      <c r="O2064" s="4">
        <f>YEAR(rozgrywka[[#This Row],[Data_rozgrywki]])</f>
        <v>2021</v>
      </c>
    </row>
    <row r="2065" spans="1:15" x14ac:dyDescent="0.25">
      <c r="A2065">
        <v>2064</v>
      </c>
      <c r="B2065">
        <v>18</v>
      </c>
      <c r="C2065">
        <v>7</v>
      </c>
      <c r="D2065" s="1">
        <v>44485</v>
      </c>
      <c r="E2065">
        <v>34.57</v>
      </c>
      <c r="F2065" t="str">
        <f>VLOOKUP(rozgrywka[[#This Row],[ID_gracza]],gracz[],2,FALSE)</f>
        <v>Przypadek</v>
      </c>
      <c r="G2065" s="1">
        <f>VLOOKUP(rozgrywka[[#This Row],[ID_gracza]],gracz[],3,FALSE)</f>
        <v>44448</v>
      </c>
      <c r="H2065" t="str">
        <f>VLOOKUP(rozgrywka[[#This Row],[ID_gracza]],gracz[],4,FALSE)</f>
        <v>Polska</v>
      </c>
      <c r="I2065" t="str">
        <f>VLOOKUP(rozgrywka[[#This Row],[ID_mapy]],mapa[],2,FALSE)</f>
        <v>Rajec</v>
      </c>
      <c r="J2065" t="str">
        <f>VLOOKUP(rozgrywka[[#This Row],[ID_mapy]],mapa[],3,FALSE)</f>
        <v>Światełko</v>
      </c>
      <c r="K2065">
        <f>VLOOKUP(rozgrywka[[#This Row],[ID_mapy]],mapa[],4,FALSE)</f>
        <v>4</v>
      </c>
      <c r="L2065">
        <f>VLOOKUP(rozgrywka[[#This Row],[ID_mapy]],mapa[],5,FALSE)</f>
        <v>120</v>
      </c>
      <c r="M2065">
        <f>VLOOKUP(rozgrywka[[#This Row],[ID_mapy]],mapa[],6,FALSE)</f>
        <v>900</v>
      </c>
      <c r="N2065" s="4">
        <f>MONTH(rozgrywka[[#This Row],[Data_rozgrywki]])</f>
        <v>10</v>
      </c>
      <c r="O2065" s="4">
        <f>YEAR(rozgrywka[[#This Row],[Data_rozgrywki]])</f>
        <v>2021</v>
      </c>
    </row>
    <row r="2066" spans="1:15" x14ac:dyDescent="0.25">
      <c r="A2066">
        <v>2065</v>
      </c>
      <c r="B2066">
        <v>18</v>
      </c>
      <c r="C2066">
        <v>7</v>
      </c>
      <c r="D2066" s="1">
        <v>44485</v>
      </c>
      <c r="E2066">
        <v>43.6</v>
      </c>
      <c r="F2066" t="str">
        <f>VLOOKUP(rozgrywka[[#This Row],[ID_gracza]],gracz[],2,FALSE)</f>
        <v>Przypadek</v>
      </c>
      <c r="G2066" s="1">
        <f>VLOOKUP(rozgrywka[[#This Row],[ID_gracza]],gracz[],3,FALSE)</f>
        <v>44448</v>
      </c>
      <c r="H2066" t="str">
        <f>VLOOKUP(rozgrywka[[#This Row],[ID_gracza]],gracz[],4,FALSE)</f>
        <v>Polska</v>
      </c>
      <c r="I2066" t="str">
        <f>VLOOKUP(rozgrywka[[#This Row],[ID_mapy]],mapa[],2,FALSE)</f>
        <v>Rajec</v>
      </c>
      <c r="J2066" t="str">
        <f>VLOOKUP(rozgrywka[[#This Row],[ID_mapy]],mapa[],3,FALSE)</f>
        <v>Światełko</v>
      </c>
      <c r="K2066">
        <f>VLOOKUP(rozgrywka[[#This Row],[ID_mapy]],mapa[],4,FALSE)</f>
        <v>4</v>
      </c>
      <c r="L2066">
        <f>VLOOKUP(rozgrywka[[#This Row],[ID_mapy]],mapa[],5,FALSE)</f>
        <v>120</v>
      </c>
      <c r="M2066">
        <f>VLOOKUP(rozgrywka[[#This Row],[ID_mapy]],mapa[],6,FALSE)</f>
        <v>900</v>
      </c>
      <c r="N2066" s="4">
        <f>MONTH(rozgrywka[[#This Row],[Data_rozgrywki]])</f>
        <v>10</v>
      </c>
      <c r="O2066" s="4">
        <f>YEAR(rozgrywka[[#This Row],[Data_rozgrywki]])</f>
        <v>2021</v>
      </c>
    </row>
    <row r="2067" spans="1:15" x14ac:dyDescent="0.25">
      <c r="A2067">
        <v>2066</v>
      </c>
      <c r="B2067">
        <v>18</v>
      </c>
      <c r="C2067">
        <v>7</v>
      </c>
      <c r="D2067" s="1">
        <v>44485</v>
      </c>
      <c r="E2067">
        <v>79.14</v>
      </c>
      <c r="F2067" t="str">
        <f>VLOOKUP(rozgrywka[[#This Row],[ID_gracza]],gracz[],2,FALSE)</f>
        <v>Przypadek</v>
      </c>
      <c r="G2067" s="1">
        <f>VLOOKUP(rozgrywka[[#This Row],[ID_gracza]],gracz[],3,FALSE)</f>
        <v>44448</v>
      </c>
      <c r="H2067" t="str">
        <f>VLOOKUP(rozgrywka[[#This Row],[ID_gracza]],gracz[],4,FALSE)</f>
        <v>Polska</v>
      </c>
      <c r="I2067" t="str">
        <f>VLOOKUP(rozgrywka[[#This Row],[ID_mapy]],mapa[],2,FALSE)</f>
        <v>Rajec</v>
      </c>
      <c r="J2067" t="str">
        <f>VLOOKUP(rozgrywka[[#This Row],[ID_mapy]],mapa[],3,FALSE)</f>
        <v>Światełko</v>
      </c>
      <c r="K2067">
        <f>VLOOKUP(rozgrywka[[#This Row],[ID_mapy]],mapa[],4,FALSE)</f>
        <v>4</v>
      </c>
      <c r="L2067">
        <f>VLOOKUP(rozgrywka[[#This Row],[ID_mapy]],mapa[],5,FALSE)</f>
        <v>120</v>
      </c>
      <c r="M2067">
        <f>VLOOKUP(rozgrywka[[#This Row],[ID_mapy]],mapa[],6,FALSE)</f>
        <v>900</v>
      </c>
      <c r="N2067" s="4">
        <f>MONTH(rozgrywka[[#This Row],[Data_rozgrywki]])</f>
        <v>10</v>
      </c>
      <c r="O2067" s="4">
        <f>YEAR(rozgrywka[[#This Row],[Data_rozgrywki]])</f>
        <v>2021</v>
      </c>
    </row>
    <row r="2068" spans="1:15" x14ac:dyDescent="0.25">
      <c r="A2068">
        <v>2067</v>
      </c>
      <c r="B2068">
        <v>18</v>
      </c>
      <c r="C2068">
        <v>7</v>
      </c>
      <c r="D2068" s="1">
        <v>44485</v>
      </c>
      <c r="E2068">
        <v>70.92</v>
      </c>
      <c r="F2068" t="str">
        <f>VLOOKUP(rozgrywka[[#This Row],[ID_gracza]],gracz[],2,FALSE)</f>
        <v>Przypadek</v>
      </c>
      <c r="G2068" s="1">
        <f>VLOOKUP(rozgrywka[[#This Row],[ID_gracza]],gracz[],3,FALSE)</f>
        <v>44448</v>
      </c>
      <c r="H2068" t="str">
        <f>VLOOKUP(rozgrywka[[#This Row],[ID_gracza]],gracz[],4,FALSE)</f>
        <v>Polska</v>
      </c>
      <c r="I2068" t="str">
        <f>VLOOKUP(rozgrywka[[#This Row],[ID_mapy]],mapa[],2,FALSE)</f>
        <v>Rajec</v>
      </c>
      <c r="J2068" t="str">
        <f>VLOOKUP(rozgrywka[[#This Row],[ID_mapy]],mapa[],3,FALSE)</f>
        <v>Światełko</v>
      </c>
      <c r="K2068">
        <f>VLOOKUP(rozgrywka[[#This Row],[ID_mapy]],mapa[],4,FALSE)</f>
        <v>4</v>
      </c>
      <c r="L2068">
        <f>VLOOKUP(rozgrywka[[#This Row],[ID_mapy]],mapa[],5,FALSE)</f>
        <v>120</v>
      </c>
      <c r="M2068">
        <f>VLOOKUP(rozgrywka[[#This Row],[ID_mapy]],mapa[],6,FALSE)</f>
        <v>900</v>
      </c>
      <c r="N2068" s="4">
        <f>MONTH(rozgrywka[[#This Row],[Data_rozgrywki]])</f>
        <v>10</v>
      </c>
      <c r="O2068" s="4">
        <f>YEAR(rozgrywka[[#This Row],[Data_rozgrywki]])</f>
        <v>2021</v>
      </c>
    </row>
    <row r="2069" spans="1:15" x14ac:dyDescent="0.25">
      <c r="A2069">
        <v>2068</v>
      </c>
      <c r="B2069">
        <v>18</v>
      </c>
      <c r="C2069">
        <v>7</v>
      </c>
      <c r="D2069" s="1">
        <v>44485</v>
      </c>
      <c r="E2069">
        <v>69.819999999999993</v>
      </c>
      <c r="F2069" t="str">
        <f>VLOOKUP(rozgrywka[[#This Row],[ID_gracza]],gracz[],2,FALSE)</f>
        <v>Przypadek</v>
      </c>
      <c r="G2069" s="1">
        <f>VLOOKUP(rozgrywka[[#This Row],[ID_gracza]],gracz[],3,FALSE)</f>
        <v>44448</v>
      </c>
      <c r="H2069" t="str">
        <f>VLOOKUP(rozgrywka[[#This Row],[ID_gracza]],gracz[],4,FALSE)</f>
        <v>Polska</v>
      </c>
      <c r="I2069" t="str">
        <f>VLOOKUP(rozgrywka[[#This Row],[ID_mapy]],mapa[],2,FALSE)</f>
        <v>Rajec</v>
      </c>
      <c r="J2069" t="str">
        <f>VLOOKUP(rozgrywka[[#This Row],[ID_mapy]],mapa[],3,FALSE)</f>
        <v>Światełko</v>
      </c>
      <c r="K2069">
        <f>VLOOKUP(rozgrywka[[#This Row],[ID_mapy]],mapa[],4,FALSE)</f>
        <v>4</v>
      </c>
      <c r="L2069">
        <f>VLOOKUP(rozgrywka[[#This Row],[ID_mapy]],mapa[],5,FALSE)</f>
        <v>120</v>
      </c>
      <c r="M2069">
        <f>VLOOKUP(rozgrywka[[#This Row],[ID_mapy]],mapa[],6,FALSE)</f>
        <v>900</v>
      </c>
      <c r="N2069" s="4">
        <f>MONTH(rozgrywka[[#This Row],[Data_rozgrywki]])</f>
        <v>10</v>
      </c>
      <c r="O2069" s="4">
        <f>YEAR(rozgrywka[[#This Row],[Data_rozgrywki]])</f>
        <v>2021</v>
      </c>
    </row>
    <row r="2070" spans="1:15" x14ac:dyDescent="0.25">
      <c r="A2070">
        <v>2069</v>
      </c>
      <c r="B2070">
        <v>18</v>
      </c>
      <c r="C2070">
        <v>7</v>
      </c>
      <c r="D2070" s="1">
        <v>44485</v>
      </c>
      <c r="E2070">
        <v>65.16</v>
      </c>
      <c r="F2070" t="str">
        <f>VLOOKUP(rozgrywka[[#This Row],[ID_gracza]],gracz[],2,FALSE)</f>
        <v>Przypadek</v>
      </c>
      <c r="G2070" s="1">
        <f>VLOOKUP(rozgrywka[[#This Row],[ID_gracza]],gracz[],3,FALSE)</f>
        <v>44448</v>
      </c>
      <c r="H2070" t="str">
        <f>VLOOKUP(rozgrywka[[#This Row],[ID_gracza]],gracz[],4,FALSE)</f>
        <v>Polska</v>
      </c>
      <c r="I2070" t="str">
        <f>VLOOKUP(rozgrywka[[#This Row],[ID_mapy]],mapa[],2,FALSE)</f>
        <v>Rajec</v>
      </c>
      <c r="J2070" t="str">
        <f>VLOOKUP(rozgrywka[[#This Row],[ID_mapy]],mapa[],3,FALSE)</f>
        <v>Światełko</v>
      </c>
      <c r="K2070">
        <f>VLOOKUP(rozgrywka[[#This Row],[ID_mapy]],mapa[],4,FALSE)</f>
        <v>4</v>
      </c>
      <c r="L2070">
        <f>VLOOKUP(rozgrywka[[#This Row],[ID_mapy]],mapa[],5,FALSE)</f>
        <v>120</v>
      </c>
      <c r="M2070">
        <f>VLOOKUP(rozgrywka[[#This Row],[ID_mapy]],mapa[],6,FALSE)</f>
        <v>900</v>
      </c>
      <c r="N2070" s="4">
        <f>MONTH(rozgrywka[[#This Row],[Data_rozgrywki]])</f>
        <v>10</v>
      </c>
      <c r="O2070" s="4">
        <f>YEAR(rozgrywka[[#This Row],[Data_rozgrywki]])</f>
        <v>2021</v>
      </c>
    </row>
    <row r="2071" spans="1:15" x14ac:dyDescent="0.25">
      <c r="A2071">
        <v>2070</v>
      </c>
      <c r="B2071">
        <v>18</v>
      </c>
      <c r="C2071">
        <v>17</v>
      </c>
      <c r="D2071" s="1">
        <v>44485</v>
      </c>
      <c r="E2071">
        <v>11.76</v>
      </c>
      <c r="F2071" t="str">
        <f>VLOOKUP(rozgrywka[[#This Row],[ID_gracza]],gracz[],2,FALSE)</f>
        <v>Przypadek</v>
      </c>
      <c r="G2071" s="1">
        <f>VLOOKUP(rozgrywka[[#This Row],[ID_gracza]],gracz[],3,FALSE)</f>
        <v>44448</v>
      </c>
      <c r="H2071" t="str">
        <f>VLOOKUP(rozgrywka[[#This Row],[ID_gracza]],gracz[],4,FALSE)</f>
        <v>Polska</v>
      </c>
      <c r="I2071" t="str">
        <f>VLOOKUP(rozgrywka[[#This Row],[ID_mapy]],mapa[],2,FALSE)</f>
        <v>Tofik Lis</v>
      </c>
      <c r="J2071" t="str">
        <f>VLOOKUP(rozgrywka[[#This Row],[ID_mapy]],mapa[],3,FALSE)</f>
        <v>Kość-Trąbek</v>
      </c>
      <c r="K2071">
        <f>VLOOKUP(rozgrywka[[#This Row],[ID_mapy]],mapa[],4,FALSE)</f>
        <v>6</v>
      </c>
      <c r="L2071">
        <f>VLOOKUP(rozgrywka[[#This Row],[ID_mapy]],mapa[],5,FALSE)</f>
        <v>160</v>
      </c>
      <c r="M2071">
        <f>VLOOKUP(rozgrywka[[#This Row],[ID_mapy]],mapa[],6,FALSE)</f>
        <v>1200</v>
      </c>
      <c r="N2071" s="4">
        <f>MONTH(rozgrywka[[#This Row],[Data_rozgrywki]])</f>
        <v>10</v>
      </c>
      <c r="O2071" s="4">
        <f>YEAR(rozgrywka[[#This Row],[Data_rozgrywki]])</f>
        <v>2021</v>
      </c>
    </row>
    <row r="2072" spans="1:15" x14ac:dyDescent="0.25">
      <c r="A2072">
        <v>2071</v>
      </c>
      <c r="B2072">
        <v>18</v>
      </c>
      <c r="C2072">
        <v>17</v>
      </c>
      <c r="D2072" s="1">
        <v>44485</v>
      </c>
      <c r="E2072">
        <v>22.02</v>
      </c>
      <c r="F2072" t="str">
        <f>VLOOKUP(rozgrywka[[#This Row],[ID_gracza]],gracz[],2,FALSE)</f>
        <v>Przypadek</v>
      </c>
      <c r="G2072" s="1">
        <f>VLOOKUP(rozgrywka[[#This Row],[ID_gracza]],gracz[],3,FALSE)</f>
        <v>44448</v>
      </c>
      <c r="H2072" t="str">
        <f>VLOOKUP(rozgrywka[[#This Row],[ID_gracza]],gracz[],4,FALSE)</f>
        <v>Polska</v>
      </c>
      <c r="I2072" t="str">
        <f>VLOOKUP(rozgrywka[[#This Row],[ID_mapy]],mapa[],2,FALSE)</f>
        <v>Tofik Lis</v>
      </c>
      <c r="J2072" t="str">
        <f>VLOOKUP(rozgrywka[[#This Row],[ID_mapy]],mapa[],3,FALSE)</f>
        <v>Kość-Trąbek</v>
      </c>
      <c r="K2072">
        <f>VLOOKUP(rozgrywka[[#This Row],[ID_mapy]],mapa[],4,FALSE)</f>
        <v>6</v>
      </c>
      <c r="L2072">
        <f>VLOOKUP(rozgrywka[[#This Row],[ID_mapy]],mapa[],5,FALSE)</f>
        <v>160</v>
      </c>
      <c r="M2072">
        <f>VLOOKUP(rozgrywka[[#This Row],[ID_mapy]],mapa[],6,FALSE)</f>
        <v>1200</v>
      </c>
      <c r="N2072" s="4">
        <f>MONTH(rozgrywka[[#This Row],[Data_rozgrywki]])</f>
        <v>10</v>
      </c>
      <c r="O2072" s="4">
        <f>YEAR(rozgrywka[[#This Row],[Data_rozgrywki]])</f>
        <v>2021</v>
      </c>
    </row>
    <row r="2073" spans="1:15" x14ac:dyDescent="0.25">
      <c r="A2073">
        <v>2072</v>
      </c>
      <c r="B2073">
        <v>18</v>
      </c>
      <c r="C2073">
        <v>17</v>
      </c>
      <c r="D2073" s="1">
        <v>44485</v>
      </c>
      <c r="E2073">
        <v>33.24</v>
      </c>
      <c r="F2073" t="str">
        <f>VLOOKUP(rozgrywka[[#This Row],[ID_gracza]],gracz[],2,FALSE)</f>
        <v>Przypadek</v>
      </c>
      <c r="G2073" s="1">
        <f>VLOOKUP(rozgrywka[[#This Row],[ID_gracza]],gracz[],3,FALSE)</f>
        <v>44448</v>
      </c>
      <c r="H2073" t="str">
        <f>VLOOKUP(rozgrywka[[#This Row],[ID_gracza]],gracz[],4,FALSE)</f>
        <v>Polska</v>
      </c>
      <c r="I2073" t="str">
        <f>VLOOKUP(rozgrywka[[#This Row],[ID_mapy]],mapa[],2,FALSE)</f>
        <v>Tofik Lis</v>
      </c>
      <c r="J2073" t="str">
        <f>VLOOKUP(rozgrywka[[#This Row],[ID_mapy]],mapa[],3,FALSE)</f>
        <v>Kość-Trąbek</v>
      </c>
      <c r="K2073">
        <f>VLOOKUP(rozgrywka[[#This Row],[ID_mapy]],mapa[],4,FALSE)</f>
        <v>6</v>
      </c>
      <c r="L2073">
        <f>VLOOKUP(rozgrywka[[#This Row],[ID_mapy]],mapa[],5,FALSE)</f>
        <v>160</v>
      </c>
      <c r="M2073">
        <f>VLOOKUP(rozgrywka[[#This Row],[ID_mapy]],mapa[],6,FALSE)</f>
        <v>1200</v>
      </c>
      <c r="N2073" s="4">
        <f>MONTH(rozgrywka[[#This Row],[Data_rozgrywki]])</f>
        <v>10</v>
      </c>
      <c r="O2073" s="4">
        <f>YEAR(rozgrywka[[#This Row],[Data_rozgrywki]])</f>
        <v>2021</v>
      </c>
    </row>
    <row r="2074" spans="1:15" x14ac:dyDescent="0.25">
      <c r="A2074">
        <v>2073</v>
      </c>
      <c r="B2074">
        <v>18</v>
      </c>
      <c r="C2074">
        <v>17</v>
      </c>
      <c r="D2074" s="1">
        <v>44486</v>
      </c>
      <c r="E2074">
        <v>35.42</v>
      </c>
      <c r="F2074" t="str">
        <f>VLOOKUP(rozgrywka[[#This Row],[ID_gracza]],gracz[],2,FALSE)</f>
        <v>Przypadek</v>
      </c>
      <c r="G2074" s="1">
        <f>VLOOKUP(rozgrywka[[#This Row],[ID_gracza]],gracz[],3,FALSE)</f>
        <v>44448</v>
      </c>
      <c r="H2074" t="str">
        <f>VLOOKUP(rozgrywka[[#This Row],[ID_gracza]],gracz[],4,FALSE)</f>
        <v>Polska</v>
      </c>
      <c r="I2074" t="str">
        <f>VLOOKUP(rozgrywka[[#This Row],[ID_mapy]],mapa[],2,FALSE)</f>
        <v>Tofik Lis</v>
      </c>
      <c r="J2074" t="str">
        <f>VLOOKUP(rozgrywka[[#This Row],[ID_mapy]],mapa[],3,FALSE)</f>
        <v>Kość-Trąbek</v>
      </c>
      <c r="K2074">
        <f>VLOOKUP(rozgrywka[[#This Row],[ID_mapy]],mapa[],4,FALSE)</f>
        <v>6</v>
      </c>
      <c r="L2074">
        <f>VLOOKUP(rozgrywka[[#This Row],[ID_mapy]],mapa[],5,FALSE)</f>
        <v>160</v>
      </c>
      <c r="M2074">
        <f>VLOOKUP(rozgrywka[[#This Row],[ID_mapy]],mapa[],6,FALSE)</f>
        <v>1200</v>
      </c>
      <c r="N2074" s="4">
        <f>MONTH(rozgrywka[[#This Row],[Data_rozgrywki]])</f>
        <v>10</v>
      </c>
      <c r="O2074" s="4">
        <f>YEAR(rozgrywka[[#This Row],[Data_rozgrywki]])</f>
        <v>2021</v>
      </c>
    </row>
    <row r="2075" spans="1:15" x14ac:dyDescent="0.25">
      <c r="A2075">
        <v>2074</v>
      </c>
      <c r="B2075">
        <v>18</v>
      </c>
      <c r="C2075">
        <v>17</v>
      </c>
      <c r="D2075" s="1">
        <v>44486</v>
      </c>
      <c r="E2075">
        <v>50.05</v>
      </c>
      <c r="F2075" t="str">
        <f>VLOOKUP(rozgrywka[[#This Row],[ID_gracza]],gracz[],2,FALSE)</f>
        <v>Przypadek</v>
      </c>
      <c r="G2075" s="1">
        <f>VLOOKUP(rozgrywka[[#This Row],[ID_gracza]],gracz[],3,FALSE)</f>
        <v>44448</v>
      </c>
      <c r="H2075" t="str">
        <f>VLOOKUP(rozgrywka[[#This Row],[ID_gracza]],gracz[],4,FALSE)</f>
        <v>Polska</v>
      </c>
      <c r="I2075" t="str">
        <f>VLOOKUP(rozgrywka[[#This Row],[ID_mapy]],mapa[],2,FALSE)</f>
        <v>Tofik Lis</v>
      </c>
      <c r="J2075" t="str">
        <f>VLOOKUP(rozgrywka[[#This Row],[ID_mapy]],mapa[],3,FALSE)</f>
        <v>Kość-Trąbek</v>
      </c>
      <c r="K2075">
        <f>VLOOKUP(rozgrywka[[#This Row],[ID_mapy]],mapa[],4,FALSE)</f>
        <v>6</v>
      </c>
      <c r="L2075">
        <f>VLOOKUP(rozgrywka[[#This Row],[ID_mapy]],mapa[],5,FALSE)</f>
        <v>160</v>
      </c>
      <c r="M2075">
        <f>VLOOKUP(rozgrywka[[#This Row],[ID_mapy]],mapa[],6,FALSE)</f>
        <v>1200</v>
      </c>
      <c r="N2075" s="4">
        <f>MONTH(rozgrywka[[#This Row],[Data_rozgrywki]])</f>
        <v>10</v>
      </c>
      <c r="O2075" s="4">
        <f>YEAR(rozgrywka[[#This Row],[Data_rozgrywki]])</f>
        <v>2021</v>
      </c>
    </row>
    <row r="2076" spans="1:15" x14ac:dyDescent="0.25">
      <c r="A2076">
        <v>2075</v>
      </c>
      <c r="B2076">
        <v>18</v>
      </c>
      <c r="C2076">
        <v>17</v>
      </c>
      <c r="D2076" s="1">
        <v>44486</v>
      </c>
      <c r="E2076">
        <v>58.96</v>
      </c>
      <c r="F2076" t="str">
        <f>VLOOKUP(rozgrywka[[#This Row],[ID_gracza]],gracz[],2,FALSE)</f>
        <v>Przypadek</v>
      </c>
      <c r="G2076" s="1">
        <f>VLOOKUP(rozgrywka[[#This Row],[ID_gracza]],gracz[],3,FALSE)</f>
        <v>44448</v>
      </c>
      <c r="H2076" t="str">
        <f>VLOOKUP(rozgrywka[[#This Row],[ID_gracza]],gracz[],4,FALSE)</f>
        <v>Polska</v>
      </c>
      <c r="I2076" t="str">
        <f>VLOOKUP(rozgrywka[[#This Row],[ID_mapy]],mapa[],2,FALSE)</f>
        <v>Tofik Lis</v>
      </c>
      <c r="J2076" t="str">
        <f>VLOOKUP(rozgrywka[[#This Row],[ID_mapy]],mapa[],3,FALSE)</f>
        <v>Kość-Trąbek</v>
      </c>
      <c r="K2076">
        <f>VLOOKUP(rozgrywka[[#This Row],[ID_mapy]],mapa[],4,FALSE)</f>
        <v>6</v>
      </c>
      <c r="L2076">
        <f>VLOOKUP(rozgrywka[[#This Row],[ID_mapy]],mapa[],5,FALSE)</f>
        <v>160</v>
      </c>
      <c r="M2076">
        <f>VLOOKUP(rozgrywka[[#This Row],[ID_mapy]],mapa[],6,FALSE)</f>
        <v>1200</v>
      </c>
      <c r="N2076" s="4">
        <f>MONTH(rozgrywka[[#This Row],[Data_rozgrywki]])</f>
        <v>10</v>
      </c>
      <c r="O2076" s="4">
        <f>YEAR(rozgrywka[[#This Row],[Data_rozgrywki]])</f>
        <v>2021</v>
      </c>
    </row>
    <row r="2077" spans="1:15" x14ac:dyDescent="0.25">
      <c r="A2077">
        <v>2076</v>
      </c>
      <c r="B2077">
        <v>18</v>
      </c>
      <c r="C2077">
        <v>17</v>
      </c>
      <c r="D2077" s="1">
        <v>44486</v>
      </c>
      <c r="E2077">
        <v>46.23</v>
      </c>
      <c r="F2077" t="str">
        <f>VLOOKUP(rozgrywka[[#This Row],[ID_gracza]],gracz[],2,FALSE)</f>
        <v>Przypadek</v>
      </c>
      <c r="G2077" s="1">
        <f>VLOOKUP(rozgrywka[[#This Row],[ID_gracza]],gracz[],3,FALSE)</f>
        <v>44448</v>
      </c>
      <c r="H2077" t="str">
        <f>VLOOKUP(rozgrywka[[#This Row],[ID_gracza]],gracz[],4,FALSE)</f>
        <v>Polska</v>
      </c>
      <c r="I2077" t="str">
        <f>VLOOKUP(rozgrywka[[#This Row],[ID_mapy]],mapa[],2,FALSE)</f>
        <v>Tofik Lis</v>
      </c>
      <c r="J2077" t="str">
        <f>VLOOKUP(rozgrywka[[#This Row],[ID_mapy]],mapa[],3,FALSE)</f>
        <v>Kość-Trąbek</v>
      </c>
      <c r="K2077">
        <f>VLOOKUP(rozgrywka[[#This Row],[ID_mapy]],mapa[],4,FALSE)</f>
        <v>6</v>
      </c>
      <c r="L2077">
        <f>VLOOKUP(rozgrywka[[#This Row],[ID_mapy]],mapa[],5,FALSE)</f>
        <v>160</v>
      </c>
      <c r="M2077">
        <f>VLOOKUP(rozgrywka[[#This Row],[ID_mapy]],mapa[],6,FALSE)</f>
        <v>1200</v>
      </c>
      <c r="N2077" s="4">
        <f>MONTH(rozgrywka[[#This Row],[Data_rozgrywki]])</f>
        <v>10</v>
      </c>
      <c r="O2077" s="4">
        <f>YEAR(rozgrywka[[#This Row],[Data_rozgrywki]])</f>
        <v>2021</v>
      </c>
    </row>
    <row r="2078" spans="1:15" x14ac:dyDescent="0.25">
      <c r="A2078">
        <v>2077</v>
      </c>
      <c r="B2078">
        <v>18</v>
      </c>
      <c r="C2078">
        <v>17</v>
      </c>
      <c r="D2078" s="1">
        <v>44486</v>
      </c>
      <c r="E2078">
        <v>56.49</v>
      </c>
      <c r="F2078" t="str">
        <f>VLOOKUP(rozgrywka[[#This Row],[ID_gracza]],gracz[],2,FALSE)</f>
        <v>Przypadek</v>
      </c>
      <c r="G2078" s="1">
        <f>VLOOKUP(rozgrywka[[#This Row],[ID_gracza]],gracz[],3,FALSE)</f>
        <v>44448</v>
      </c>
      <c r="H2078" t="str">
        <f>VLOOKUP(rozgrywka[[#This Row],[ID_gracza]],gracz[],4,FALSE)</f>
        <v>Polska</v>
      </c>
      <c r="I2078" t="str">
        <f>VLOOKUP(rozgrywka[[#This Row],[ID_mapy]],mapa[],2,FALSE)</f>
        <v>Tofik Lis</v>
      </c>
      <c r="J2078" t="str">
        <f>VLOOKUP(rozgrywka[[#This Row],[ID_mapy]],mapa[],3,FALSE)</f>
        <v>Kość-Trąbek</v>
      </c>
      <c r="K2078">
        <f>VLOOKUP(rozgrywka[[#This Row],[ID_mapy]],mapa[],4,FALSE)</f>
        <v>6</v>
      </c>
      <c r="L2078">
        <f>VLOOKUP(rozgrywka[[#This Row],[ID_mapy]],mapa[],5,FALSE)</f>
        <v>160</v>
      </c>
      <c r="M2078">
        <f>VLOOKUP(rozgrywka[[#This Row],[ID_mapy]],mapa[],6,FALSE)</f>
        <v>1200</v>
      </c>
      <c r="N2078" s="4">
        <f>MONTH(rozgrywka[[#This Row],[Data_rozgrywki]])</f>
        <v>10</v>
      </c>
      <c r="O2078" s="4">
        <f>YEAR(rozgrywka[[#This Row],[Data_rozgrywki]])</f>
        <v>2021</v>
      </c>
    </row>
    <row r="2079" spans="1:15" x14ac:dyDescent="0.25">
      <c r="A2079">
        <v>2078</v>
      </c>
      <c r="B2079">
        <v>18</v>
      </c>
      <c r="C2079">
        <v>17</v>
      </c>
      <c r="D2079" s="1">
        <v>44486</v>
      </c>
      <c r="E2079">
        <v>77.36</v>
      </c>
      <c r="F2079" t="str">
        <f>VLOOKUP(rozgrywka[[#This Row],[ID_gracza]],gracz[],2,FALSE)</f>
        <v>Przypadek</v>
      </c>
      <c r="G2079" s="1">
        <f>VLOOKUP(rozgrywka[[#This Row],[ID_gracza]],gracz[],3,FALSE)</f>
        <v>44448</v>
      </c>
      <c r="H2079" t="str">
        <f>VLOOKUP(rozgrywka[[#This Row],[ID_gracza]],gracz[],4,FALSE)</f>
        <v>Polska</v>
      </c>
      <c r="I2079" t="str">
        <f>VLOOKUP(rozgrywka[[#This Row],[ID_mapy]],mapa[],2,FALSE)</f>
        <v>Tofik Lis</v>
      </c>
      <c r="J2079" t="str">
        <f>VLOOKUP(rozgrywka[[#This Row],[ID_mapy]],mapa[],3,FALSE)</f>
        <v>Kość-Trąbek</v>
      </c>
      <c r="K2079">
        <f>VLOOKUP(rozgrywka[[#This Row],[ID_mapy]],mapa[],4,FALSE)</f>
        <v>6</v>
      </c>
      <c r="L2079">
        <f>VLOOKUP(rozgrywka[[#This Row],[ID_mapy]],mapa[],5,FALSE)</f>
        <v>160</v>
      </c>
      <c r="M2079">
        <f>VLOOKUP(rozgrywka[[#This Row],[ID_mapy]],mapa[],6,FALSE)</f>
        <v>1200</v>
      </c>
      <c r="N2079" s="4">
        <f>MONTH(rozgrywka[[#This Row],[Data_rozgrywki]])</f>
        <v>10</v>
      </c>
      <c r="O2079" s="4">
        <f>YEAR(rozgrywka[[#This Row],[Data_rozgrywki]])</f>
        <v>2021</v>
      </c>
    </row>
    <row r="2080" spans="1:15" x14ac:dyDescent="0.25">
      <c r="A2080">
        <v>2079</v>
      </c>
      <c r="B2080">
        <v>18</v>
      </c>
      <c r="C2080">
        <v>9</v>
      </c>
      <c r="D2080" s="1">
        <v>44486</v>
      </c>
      <c r="E2080">
        <v>16.649999999999999</v>
      </c>
      <c r="F2080" t="str">
        <f>VLOOKUP(rozgrywka[[#This Row],[ID_gracza]],gracz[],2,FALSE)</f>
        <v>Przypadek</v>
      </c>
      <c r="G2080" s="1">
        <f>VLOOKUP(rozgrywka[[#This Row],[ID_gracza]],gracz[],3,FALSE)</f>
        <v>44448</v>
      </c>
      <c r="H2080" t="str">
        <f>VLOOKUP(rozgrywka[[#This Row],[ID_gracza]],gracz[],4,FALSE)</f>
        <v>Polska</v>
      </c>
      <c r="I2080" t="str">
        <f>VLOOKUP(rozgrywka[[#This Row],[ID_mapy]],mapa[],2,FALSE)</f>
        <v>Panda Oczy i Termit</v>
      </c>
      <c r="J2080" t="str">
        <f>VLOOKUP(rozgrywka[[#This Row],[ID_mapy]],mapa[],3,FALSE)</f>
        <v>Duży Wynik</v>
      </c>
      <c r="K2080">
        <f>VLOOKUP(rozgrywka[[#This Row],[ID_mapy]],mapa[],4,FALSE)</f>
        <v>6</v>
      </c>
      <c r="L2080">
        <f>VLOOKUP(rozgrywka[[#This Row],[ID_mapy]],mapa[],5,FALSE)</f>
        <v>150</v>
      </c>
      <c r="M2080">
        <f>VLOOKUP(rozgrywka[[#This Row],[ID_mapy]],mapa[],6,FALSE)</f>
        <v>1200</v>
      </c>
      <c r="N2080" s="4">
        <f>MONTH(rozgrywka[[#This Row],[Data_rozgrywki]])</f>
        <v>10</v>
      </c>
      <c r="O2080" s="4">
        <f>YEAR(rozgrywka[[#This Row],[Data_rozgrywki]])</f>
        <v>2021</v>
      </c>
    </row>
    <row r="2081" spans="1:15" x14ac:dyDescent="0.25">
      <c r="A2081">
        <v>2080</v>
      </c>
      <c r="B2081">
        <v>8</v>
      </c>
      <c r="C2081">
        <v>1</v>
      </c>
      <c r="D2081" s="1">
        <v>44488</v>
      </c>
      <c r="E2081">
        <v>11.13</v>
      </c>
      <c r="F2081" t="str">
        <f>VLOOKUP(rozgrywka[[#This Row],[ID_gracza]],gracz[],2,FALSE)</f>
        <v>MissClickette</v>
      </c>
      <c r="G2081" s="1">
        <f>VLOOKUP(rozgrywka[[#This Row],[ID_gracza]],gracz[],3,FALSE)</f>
        <v>44488</v>
      </c>
      <c r="H2081" t="str">
        <f>VLOOKUP(rozgrywka[[#This Row],[ID_gracza]],gracz[],4,FALSE)</f>
        <v>Francja</v>
      </c>
      <c r="I2081" t="str">
        <f>VLOOKUP(rozgrywka[[#This Row],[ID_mapy]],mapa[],2,FALSE)</f>
        <v>Cysmix i Emilka</v>
      </c>
      <c r="J2081" t="str">
        <f>VLOOKUP(rozgrywka[[#This Row],[ID_mapy]],mapa[],3,FALSE)</f>
        <v>Deszcz Łez</v>
      </c>
      <c r="K2081">
        <f>VLOOKUP(rozgrywka[[#This Row],[ID_mapy]],mapa[],4,FALSE)</f>
        <v>7</v>
      </c>
      <c r="L2081">
        <f>VLOOKUP(rozgrywka[[#This Row],[ID_mapy]],mapa[],5,FALSE)</f>
        <v>128</v>
      </c>
      <c r="M2081">
        <f>VLOOKUP(rozgrywka[[#This Row],[ID_mapy]],mapa[],6,FALSE)</f>
        <v>1500</v>
      </c>
      <c r="N2081" s="4">
        <f>MONTH(rozgrywka[[#This Row],[Data_rozgrywki]])</f>
        <v>10</v>
      </c>
      <c r="O2081" s="4">
        <f>YEAR(rozgrywka[[#This Row],[Data_rozgrywki]])</f>
        <v>2021</v>
      </c>
    </row>
    <row r="2082" spans="1:15" x14ac:dyDescent="0.25">
      <c r="A2082">
        <v>2081</v>
      </c>
      <c r="B2082">
        <v>8</v>
      </c>
      <c r="C2082">
        <v>1</v>
      </c>
      <c r="D2082" s="1">
        <v>44488</v>
      </c>
      <c r="E2082">
        <v>22.19</v>
      </c>
      <c r="F2082" t="str">
        <f>VLOOKUP(rozgrywka[[#This Row],[ID_gracza]],gracz[],2,FALSE)</f>
        <v>MissClickette</v>
      </c>
      <c r="G2082" s="1">
        <f>VLOOKUP(rozgrywka[[#This Row],[ID_gracza]],gracz[],3,FALSE)</f>
        <v>44488</v>
      </c>
      <c r="H2082" t="str">
        <f>VLOOKUP(rozgrywka[[#This Row],[ID_gracza]],gracz[],4,FALSE)</f>
        <v>Francja</v>
      </c>
      <c r="I2082" t="str">
        <f>VLOOKUP(rozgrywka[[#This Row],[ID_mapy]],mapa[],2,FALSE)</f>
        <v>Cysmix i Emilka</v>
      </c>
      <c r="J2082" t="str">
        <f>VLOOKUP(rozgrywka[[#This Row],[ID_mapy]],mapa[],3,FALSE)</f>
        <v>Deszcz Łez</v>
      </c>
      <c r="K2082">
        <f>VLOOKUP(rozgrywka[[#This Row],[ID_mapy]],mapa[],4,FALSE)</f>
        <v>7</v>
      </c>
      <c r="L2082">
        <f>VLOOKUP(rozgrywka[[#This Row],[ID_mapy]],mapa[],5,FALSE)</f>
        <v>128</v>
      </c>
      <c r="M2082">
        <f>VLOOKUP(rozgrywka[[#This Row],[ID_mapy]],mapa[],6,FALSE)</f>
        <v>1500</v>
      </c>
      <c r="N2082" s="4">
        <f>MONTH(rozgrywka[[#This Row],[Data_rozgrywki]])</f>
        <v>10</v>
      </c>
      <c r="O2082" s="4">
        <f>YEAR(rozgrywka[[#This Row],[Data_rozgrywki]])</f>
        <v>2021</v>
      </c>
    </row>
    <row r="2083" spans="1:15" x14ac:dyDescent="0.25">
      <c r="A2083">
        <v>2082</v>
      </c>
      <c r="B2083">
        <v>18</v>
      </c>
      <c r="C2083">
        <v>9</v>
      </c>
      <c r="D2083" s="1">
        <v>44489</v>
      </c>
      <c r="E2083">
        <v>24.77</v>
      </c>
      <c r="F2083" t="str">
        <f>VLOOKUP(rozgrywka[[#This Row],[ID_gracza]],gracz[],2,FALSE)</f>
        <v>Przypadek</v>
      </c>
      <c r="G2083" s="1">
        <f>VLOOKUP(rozgrywka[[#This Row],[ID_gracza]],gracz[],3,FALSE)</f>
        <v>44448</v>
      </c>
      <c r="H2083" t="str">
        <f>VLOOKUP(rozgrywka[[#This Row],[ID_gracza]],gracz[],4,FALSE)</f>
        <v>Polska</v>
      </c>
      <c r="I2083" t="str">
        <f>VLOOKUP(rozgrywka[[#This Row],[ID_mapy]],mapa[],2,FALSE)</f>
        <v>Panda Oczy i Termit</v>
      </c>
      <c r="J2083" t="str">
        <f>VLOOKUP(rozgrywka[[#This Row],[ID_mapy]],mapa[],3,FALSE)</f>
        <v>Duży Wynik</v>
      </c>
      <c r="K2083">
        <f>VLOOKUP(rozgrywka[[#This Row],[ID_mapy]],mapa[],4,FALSE)</f>
        <v>6</v>
      </c>
      <c r="L2083">
        <f>VLOOKUP(rozgrywka[[#This Row],[ID_mapy]],mapa[],5,FALSE)</f>
        <v>150</v>
      </c>
      <c r="M2083">
        <f>VLOOKUP(rozgrywka[[#This Row],[ID_mapy]],mapa[],6,FALSE)</f>
        <v>1200</v>
      </c>
      <c r="N2083" s="4">
        <f>MONTH(rozgrywka[[#This Row],[Data_rozgrywki]])</f>
        <v>10</v>
      </c>
      <c r="O2083" s="4">
        <f>YEAR(rozgrywka[[#This Row],[Data_rozgrywki]])</f>
        <v>2021</v>
      </c>
    </row>
    <row r="2084" spans="1:15" x14ac:dyDescent="0.25">
      <c r="A2084">
        <v>2083</v>
      </c>
      <c r="B2084">
        <v>18</v>
      </c>
      <c r="C2084">
        <v>9</v>
      </c>
      <c r="D2084" s="1">
        <v>44489</v>
      </c>
      <c r="E2084">
        <v>34.6</v>
      </c>
      <c r="F2084" t="str">
        <f>VLOOKUP(rozgrywka[[#This Row],[ID_gracza]],gracz[],2,FALSE)</f>
        <v>Przypadek</v>
      </c>
      <c r="G2084" s="1">
        <f>VLOOKUP(rozgrywka[[#This Row],[ID_gracza]],gracz[],3,FALSE)</f>
        <v>44448</v>
      </c>
      <c r="H2084" t="str">
        <f>VLOOKUP(rozgrywka[[#This Row],[ID_gracza]],gracz[],4,FALSE)</f>
        <v>Polska</v>
      </c>
      <c r="I2084" t="str">
        <f>VLOOKUP(rozgrywka[[#This Row],[ID_mapy]],mapa[],2,FALSE)</f>
        <v>Panda Oczy i Termit</v>
      </c>
      <c r="J2084" t="str">
        <f>VLOOKUP(rozgrywka[[#This Row],[ID_mapy]],mapa[],3,FALSE)</f>
        <v>Duży Wynik</v>
      </c>
      <c r="K2084">
        <f>VLOOKUP(rozgrywka[[#This Row],[ID_mapy]],mapa[],4,FALSE)</f>
        <v>6</v>
      </c>
      <c r="L2084">
        <f>VLOOKUP(rozgrywka[[#This Row],[ID_mapy]],mapa[],5,FALSE)</f>
        <v>150</v>
      </c>
      <c r="M2084">
        <f>VLOOKUP(rozgrywka[[#This Row],[ID_mapy]],mapa[],6,FALSE)</f>
        <v>1200</v>
      </c>
      <c r="N2084" s="4">
        <f>MONTH(rozgrywka[[#This Row],[Data_rozgrywki]])</f>
        <v>10</v>
      </c>
      <c r="O2084" s="4">
        <f>YEAR(rozgrywka[[#This Row],[Data_rozgrywki]])</f>
        <v>2021</v>
      </c>
    </row>
    <row r="2085" spans="1:15" x14ac:dyDescent="0.25">
      <c r="A2085">
        <v>2084</v>
      </c>
      <c r="B2085">
        <v>8</v>
      </c>
      <c r="C2085">
        <v>1</v>
      </c>
      <c r="D2085" s="1">
        <v>44491</v>
      </c>
      <c r="E2085">
        <v>31.02</v>
      </c>
      <c r="F2085" t="str">
        <f>VLOOKUP(rozgrywka[[#This Row],[ID_gracza]],gracz[],2,FALSE)</f>
        <v>MissClickette</v>
      </c>
      <c r="G2085" s="1">
        <f>VLOOKUP(rozgrywka[[#This Row],[ID_gracza]],gracz[],3,FALSE)</f>
        <v>44488</v>
      </c>
      <c r="H2085" t="str">
        <f>VLOOKUP(rozgrywka[[#This Row],[ID_gracza]],gracz[],4,FALSE)</f>
        <v>Francja</v>
      </c>
      <c r="I2085" t="str">
        <f>VLOOKUP(rozgrywka[[#This Row],[ID_mapy]],mapa[],2,FALSE)</f>
        <v>Cysmix i Emilka</v>
      </c>
      <c r="J2085" t="str">
        <f>VLOOKUP(rozgrywka[[#This Row],[ID_mapy]],mapa[],3,FALSE)</f>
        <v>Deszcz Łez</v>
      </c>
      <c r="K2085">
        <f>VLOOKUP(rozgrywka[[#This Row],[ID_mapy]],mapa[],4,FALSE)</f>
        <v>7</v>
      </c>
      <c r="L2085">
        <f>VLOOKUP(rozgrywka[[#This Row],[ID_mapy]],mapa[],5,FALSE)</f>
        <v>128</v>
      </c>
      <c r="M2085">
        <f>VLOOKUP(rozgrywka[[#This Row],[ID_mapy]],mapa[],6,FALSE)</f>
        <v>1500</v>
      </c>
      <c r="N2085" s="4">
        <f>MONTH(rozgrywka[[#This Row],[Data_rozgrywki]])</f>
        <v>10</v>
      </c>
      <c r="O2085" s="4">
        <f>YEAR(rozgrywka[[#This Row],[Data_rozgrywki]])</f>
        <v>2021</v>
      </c>
    </row>
    <row r="2086" spans="1:15" x14ac:dyDescent="0.25">
      <c r="A2086">
        <v>2085</v>
      </c>
      <c r="B2086">
        <v>8</v>
      </c>
      <c r="C2086">
        <v>1</v>
      </c>
      <c r="D2086" s="1">
        <v>44491</v>
      </c>
      <c r="E2086">
        <v>31.38</v>
      </c>
      <c r="F2086" t="str">
        <f>VLOOKUP(rozgrywka[[#This Row],[ID_gracza]],gracz[],2,FALSE)</f>
        <v>MissClickette</v>
      </c>
      <c r="G2086" s="1">
        <f>VLOOKUP(rozgrywka[[#This Row],[ID_gracza]],gracz[],3,FALSE)</f>
        <v>44488</v>
      </c>
      <c r="H2086" t="str">
        <f>VLOOKUP(rozgrywka[[#This Row],[ID_gracza]],gracz[],4,FALSE)</f>
        <v>Francja</v>
      </c>
      <c r="I2086" t="str">
        <f>VLOOKUP(rozgrywka[[#This Row],[ID_mapy]],mapa[],2,FALSE)</f>
        <v>Cysmix i Emilka</v>
      </c>
      <c r="J2086" t="str">
        <f>VLOOKUP(rozgrywka[[#This Row],[ID_mapy]],mapa[],3,FALSE)</f>
        <v>Deszcz Łez</v>
      </c>
      <c r="K2086">
        <f>VLOOKUP(rozgrywka[[#This Row],[ID_mapy]],mapa[],4,FALSE)</f>
        <v>7</v>
      </c>
      <c r="L2086">
        <f>VLOOKUP(rozgrywka[[#This Row],[ID_mapy]],mapa[],5,FALSE)</f>
        <v>128</v>
      </c>
      <c r="M2086">
        <f>VLOOKUP(rozgrywka[[#This Row],[ID_mapy]],mapa[],6,FALSE)</f>
        <v>1500</v>
      </c>
      <c r="N2086" s="4">
        <f>MONTH(rozgrywka[[#This Row],[Data_rozgrywki]])</f>
        <v>10</v>
      </c>
      <c r="O2086" s="4">
        <f>YEAR(rozgrywka[[#This Row],[Data_rozgrywki]])</f>
        <v>2021</v>
      </c>
    </row>
    <row r="2087" spans="1:15" x14ac:dyDescent="0.25">
      <c r="A2087">
        <v>2086</v>
      </c>
      <c r="B2087">
        <v>8</v>
      </c>
      <c r="C2087">
        <v>1</v>
      </c>
      <c r="D2087" s="1">
        <v>44491</v>
      </c>
      <c r="E2087">
        <v>41.81</v>
      </c>
      <c r="F2087" t="str">
        <f>VLOOKUP(rozgrywka[[#This Row],[ID_gracza]],gracz[],2,FALSE)</f>
        <v>MissClickette</v>
      </c>
      <c r="G2087" s="1">
        <f>VLOOKUP(rozgrywka[[#This Row],[ID_gracza]],gracz[],3,FALSE)</f>
        <v>44488</v>
      </c>
      <c r="H2087" t="str">
        <f>VLOOKUP(rozgrywka[[#This Row],[ID_gracza]],gracz[],4,FALSE)</f>
        <v>Francja</v>
      </c>
      <c r="I2087" t="str">
        <f>VLOOKUP(rozgrywka[[#This Row],[ID_mapy]],mapa[],2,FALSE)</f>
        <v>Cysmix i Emilka</v>
      </c>
      <c r="J2087" t="str">
        <f>VLOOKUP(rozgrywka[[#This Row],[ID_mapy]],mapa[],3,FALSE)</f>
        <v>Deszcz Łez</v>
      </c>
      <c r="K2087">
        <f>VLOOKUP(rozgrywka[[#This Row],[ID_mapy]],mapa[],4,FALSE)</f>
        <v>7</v>
      </c>
      <c r="L2087">
        <f>VLOOKUP(rozgrywka[[#This Row],[ID_mapy]],mapa[],5,FALSE)</f>
        <v>128</v>
      </c>
      <c r="M2087">
        <f>VLOOKUP(rozgrywka[[#This Row],[ID_mapy]],mapa[],6,FALSE)</f>
        <v>1500</v>
      </c>
      <c r="N2087" s="4">
        <f>MONTH(rozgrywka[[#This Row],[Data_rozgrywki]])</f>
        <v>10</v>
      </c>
      <c r="O2087" s="4">
        <f>YEAR(rozgrywka[[#This Row],[Data_rozgrywki]])</f>
        <v>2021</v>
      </c>
    </row>
    <row r="2088" spans="1:15" x14ac:dyDescent="0.25">
      <c r="A2088">
        <v>2087</v>
      </c>
      <c r="B2088">
        <v>8</v>
      </c>
      <c r="C2088">
        <v>1</v>
      </c>
      <c r="D2088" s="1">
        <v>44491</v>
      </c>
      <c r="E2088">
        <v>37.22</v>
      </c>
      <c r="F2088" t="str">
        <f>VLOOKUP(rozgrywka[[#This Row],[ID_gracza]],gracz[],2,FALSE)</f>
        <v>MissClickette</v>
      </c>
      <c r="G2088" s="1">
        <f>VLOOKUP(rozgrywka[[#This Row],[ID_gracza]],gracz[],3,FALSE)</f>
        <v>44488</v>
      </c>
      <c r="H2088" t="str">
        <f>VLOOKUP(rozgrywka[[#This Row],[ID_gracza]],gracz[],4,FALSE)</f>
        <v>Francja</v>
      </c>
      <c r="I2088" t="str">
        <f>VLOOKUP(rozgrywka[[#This Row],[ID_mapy]],mapa[],2,FALSE)</f>
        <v>Cysmix i Emilka</v>
      </c>
      <c r="J2088" t="str">
        <f>VLOOKUP(rozgrywka[[#This Row],[ID_mapy]],mapa[],3,FALSE)</f>
        <v>Deszcz Łez</v>
      </c>
      <c r="K2088">
        <f>VLOOKUP(rozgrywka[[#This Row],[ID_mapy]],mapa[],4,FALSE)</f>
        <v>7</v>
      </c>
      <c r="L2088">
        <f>VLOOKUP(rozgrywka[[#This Row],[ID_mapy]],mapa[],5,FALSE)</f>
        <v>128</v>
      </c>
      <c r="M2088">
        <f>VLOOKUP(rozgrywka[[#This Row],[ID_mapy]],mapa[],6,FALSE)</f>
        <v>1500</v>
      </c>
      <c r="N2088" s="4">
        <f>MONTH(rozgrywka[[#This Row],[Data_rozgrywki]])</f>
        <v>10</v>
      </c>
      <c r="O2088" s="4">
        <f>YEAR(rozgrywka[[#This Row],[Data_rozgrywki]])</f>
        <v>2021</v>
      </c>
    </row>
    <row r="2089" spans="1:15" x14ac:dyDescent="0.25">
      <c r="A2089">
        <v>2088</v>
      </c>
      <c r="B2089">
        <v>8</v>
      </c>
      <c r="C2089">
        <v>1</v>
      </c>
      <c r="D2089" s="1">
        <v>44491</v>
      </c>
      <c r="E2089">
        <v>40.53</v>
      </c>
      <c r="F2089" t="str">
        <f>VLOOKUP(rozgrywka[[#This Row],[ID_gracza]],gracz[],2,FALSE)</f>
        <v>MissClickette</v>
      </c>
      <c r="G2089" s="1">
        <f>VLOOKUP(rozgrywka[[#This Row],[ID_gracza]],gracz[],3,FALSE)</f>
        <v>44488</v>
      </c>
      <c r="H2089" t="str">
        <f>VLOOKUP(rozgrywka[[#This Row],[ID_gracza]],gracz[],4,FALSE)</f>
        <v>Francja</v>
      </c>
      <c r="I2089" t="str">
        <f>VLOOKUP(rozgrywka[[#This Row],[ID_mapy]],mapa[],2,FALSE)</f>
        <v>Cysmix i Emilka</v>
      </c>
      <c r="J2089" t="str">
        <f>VLOOKUP(rozgrywka[[#This Row],[ID_mapy]],mapa[],3,FALSE)</f>
        <v>Deszcz Łez</v>
      </c>
      <c r="K2089">
        <f>VLOOKUP(rozgrywka[[#This Row],[ID_mapy]],mapa[],4,FALSE)</f>
        <v>7</v>
      </c>
      <c r="L2089">
        <f>VLOOKUP(rozgrywka[[#This Row],[ID_mapy]],mapa[],5,FALSE)</f>
        <v>128</v>
      </c>
      <c r="M2089">
        <f>VLOOKUP(rozgrywka[[#This Row],[ID_mapy]],mapa[],6,FALSE)</f>
        <v>1500</v>
      </c>
      <c r="N2089" s="4">
        <f>MONTH(rozgrywka[[#This Row],[Data_rozgrywki]])</f>
        <v>10</v>
      </c>
      <c r="O2089" s="4">
        <f>YEAR(rozgrywka[[#This Row],[Data_rozgrywki]])</f>
        <v>2021</v>
      </c>
    </row>
    <row r="2090" spans="1:15" x14ac:dyDescent="0.25">
      <c r="A2090">
        <v>2089</v>
      </c>
      <c r="B2090">
        <v>8</v>
      </c>
      <c r="C2090">
        <v>1</v>
      </c>
      <c r="D2090" s="1">
        <v>44491</v>
      </c>
      <c r="E2090">
        <v>64.64</v>
      </c>
      <c r="F2090" t="str">
        <f>VLOOKUP(rozgrywka[[#This Row],[ID_gracza]],gracz[],2,FALSE)</f>
        <v>MissClickette</v>
      </c>
      <c r="G2090" s="1">
        <f>VLOOKUP(rozgrywka[[#This Row],[ID_gracza]],gracz[],3,FALSE)</f>
        <v>44488</v>
      </c>
      <c r="H2090" t="str">
        <f>VLOOKUP(rozgrywka[[#This Row],[ID_gracza]],gracz[],4,FALSE)</f>
        <v>Francja</v>
      </c>
      <c r="I2090" t="str">
        <f>VLOOKUP(rozgrywka[[#This Row],[ID_mapy]],mapa[],2,FALSE)</f>
        <v>Cysmix i Emilka</v>
      </c>
      <c r="J2090" t="str">
        <f>VLOOKUP(rozgrywka[[#This Row],[ID_mapy]],mapa[],3,FALSE)</f>
        <v>Deszcz Łez</v>
      </c>
      <c r="K2090">
        <f>VLOOKUP(rozgrywka[[#This Row],[ID_mapy]],mapa[],4,FALSE)</f>
        <v>7</v>
      </c>
      <c r="L2090">
        <f>VLOOKUP(rozgrywka[[#This Row],[ID_mapy]],mapa[],5,FALSE)</f>
        <v>128</v>
      </c>
      <c r="M2090">
        <f>VLOOKUP(rozgrywka[[#This Row],[ID_mapy]],mapa[],6,FALSE)</f>
        <v>1500</v>
      </c>
      <c r="N2090" s="4">
        <f>MONTH(rozgrywka[[#This Row],[Data_rozgrywki]])</f>
        <v>10</v>
      </c>
      <c r="O2090" s="4">
        <f>YEAR(rozgrywka[[#This Row],[Data_rozgrywki]])</f>
        <v>2021</v>
      </c>
    </row>
    <row r="2091" spans="1:15" x14ac:dyDescent="0.25">
      <c r="A2091">
        <v>2090</v>
      </c>
      <c r="B2091">
        <v>8</v>
      </c>
      <c r="C2091">
        <v>1</v>
      </c>
      <c r="D2091" s="1">
        <v>44491</v>
      </c>
      <c r="E2091">
        <v>66.27</v>
      </c>
      <c r="F2091" t="str">
        <f>VLOOKUP(rozgrywka[[#This Row],[ID_gracza]],gracz[],2,FALSE)</f>
        <v>MissClickette</v>
      </c>
      <c r="G2091" s="1">
        <f>VLOOKUP(rozgrywka[[#This Row],[ID_gracza]],gracz[],3,FALSE)</f>
        <v>44488</v>
      </c>
      <c r="H2091" t="str">
        <f>VLOOKUP(rozgrywka[[#This Row],[ID_gracza]],gracz[],4,FALSE)</f>
        <v>Francja</v>
      </c>
      <c r="I2091" t="str">
        <f>VLOOKUP(rozgrywka[[#This Row],[ID_mapy]],mapa[],2,FALSE)</f>
        <v>Cysmix i Emilka</v>
      </c>
      <c r="J2091" t="str">
        <f>VLOOKUP(rozgrywka[[#This Row],[ID_mapy]],mapa[],3,FALSE)</f>
        <v>Deszcz Łez</v>
      </c>
      <c r="K2091">
        <f>VLOOKUP(rozgrywka[[#This Row],[ID_mapy]],mapa[],4,FALSE)</f>
        <v>7</v>
      </c>
      <c r="L2091">
        <f>VLOOKUP(rozgrywka[[#This Row],[ID_mapy]],mapa[],5,FALSE)</f>
        <v>128</v>
      </c>
      <c r="M2091">
        <f>VLOOKUP(rozgrywka[[#This Row],[ID_mapy]],mapa[],6,FALSE)</f>
        <v>1500</v>
      </c>
      <c r="N2091" s="4">
        <f>MONTH(rozgrywka[[#This Row],[Data_rozgrywki]])</f>
        <v>10</v>
      </c>
      <c r="O2091" s="4">
        <f>YEAR(rozgrywka[[#This Row],[Data_rozgrywki]])</f>
        <v>2021</v>
      </c>
    </row>
    <row r="2092" spans="1:15" x14ac:dyDescent="0.25">
      <c r="A2092">
        <v>2091</v>
      </c>
      <c r="B2092">
        <v>8</v>
      </c>
      <c r="C2092">
        <v>1</v>
      </c>
      <c r="D2092" s="1">
        <v>44491</v>
      </c>
      <c r="E2092">
        <v>65.16</v>
      </c>
      <c r="F2092" t="str">
        <f>VLOOKUP(rozgrywka[[#This Row],[ID_gracza]],gracz[],2,FALSE)</f>
        <v>MissClickette</v>
      </c>
      <c r="G2092" s="1">
        <f>VLOOKUP(rozgrywka[[#This Row],[ID_gracza]],gracz[],3,FALSE)</f>
        <v>44488</v>
      </c>
      <c r="H2092" t="str">
        <f>VLOOKUP(rozgrywka[[#This Row],[ID_gracza]],gracz[],4,FALSE)</f>
        <v>Francja</v>
      </c>
      <c r="I2092" t="str">
        <f>VLOOKUP(rozgrywka[[#This Row],[ID_mapy]],mapa[],2,FALSE)</f>
        <v>Cysmix i Emilka</v>
      </c>
      <c r="J2092" t="str">
        <f>VLOOKUP(rozgrywka[[#This Row],[ID_mapy]],mapa[],3,FALSE)</f>
        <v>Deszcz Łez</v>
      </c>
      <c r="K2092">
        <f>VLOOKUP(rozgrywka[[#This Row],[ID_mapy]],mapa[],4,FALSE)</f>
        <v>7</v>
      </c>
      <c r="L2092">
        <f>VLOOKUP(rozgrywka[[#This Row],[ID_mapy]],mapa[],5,FALSE)</f>
        <v>128</v>
      </c>
      <c r="M2092">
        <f>VLOOKUP(rozgrywka[[#This Row],[ID_mapy]],mapa[],6,FALSE)</f>
        <v>1500</v>
      </c>
      <c r="N2092" s="4">
        <f>MONTH(rozgrywka[[#This Row],[Data_rozgrywki]])</f>
        <v>10</v>
      </c>
      <c r="O2092" s="4">
        <f>YEAR(rozgrywka[[#This Row],[Data_rozgrywki]])</f>
        <v>2021</v>
      </c>
    </row>
    <row r="2093" spans="1:15" x14ac:dyDescent="0.25">
      <c r="A2093">
        <v>2092</v>
      </c>
      <c r="B2093">
        <v>8</v>
      </c>
      <c r="C2093">
        <v>2</v>
      </c>
      <c r="D2093" s="1">
        <v>44491</v>
      </c>
      <c r="E2093">
        <v>13.96</v>
      </c>
      <c r="F2093" t="str">
        <f>VLOOKUP(rozgrywka[[#This Row],[ID_gracza]],gracz[],2,FALSE)</f>
        <v>MissClickette</v>
      </c>
      <c r="G2093" s="1">
        <f>VLOOKUP(rozgrywka[[#This Row],[ID_gracza]],gracz[],3,FALSE)</f>
        <v>44488</v>
      </c>
      <c r="H2093" t="str">
        <f>VLOOKUP(rozgrywka[[#This Row],[ID_gracza]],gracz[],4,FALSE)</f>
        <v>Francja</v>
      </c>
      <c r="I2093" t="str">
        <f>VLOOKUP(rozgrywka[[#This Row],[ID_mapy]],mapa[],2,FALSE)</f>
        <v>Solejek</v>
      </c>
      <c r="J2093" t="str">
        <f>VLOOKUP(rozgrywka[[#This Row],[ID_mapy]],mapa[],3,FALSE)</f>
        <v>Renatka</v>
      </c>
      <c r="K2093">
        <f>VLOOKUP(rozgrywka[[#This Row],[ID_mapy]],mapa[],4,FALSE)</f>
        <v>7</v>
      </c>
      <c r="L2093">
        <f>VLOOKUP(rozgrywka[[#This Row],[ID_mapy]],mapa[],5,FALSE)</f>
        <v>182</v>
      </c>
      <c r="M2093">
        <f>VLOOKUP(rozgrywka[[#This Row],[ID_mapy]],mapa[],6,FALSE)</f>
        <v>1500</v>
      </c>
      <c r="N2093" s="4">
        <f>MONTH(rozgrywka[[#This Row],[Data_rozgrywki]])</f>
        <v>10</v>
      </c>
      <c r="O2093" s="4">
        <f>YEAR(rozgrywka[[#This Row],[Data_rozgrywki]])</f>
        <v>2021</v>
      </c>
    </row>
    <row r="2094" spans="1:15" x14ac:dyDescent="0.25">
      <c r="A2094">
        <v>2093</v>
      </c>
      <c r="B2094">
        <v>18</v>
      </c>
      <c r="C2094">
        <v>9</v>
      </c>
      <c r="D2094" s="1">
        <v>44491</v>
      </c>
      <c r="E2094">
        <v>41.97</v>
      </c>
      <c r="F2094" t="str">
        <f>VLOOKUP(rozgrywka[[#This Row],[ID_gracza]],gracz[],2,FALSE)</f>
        <v>Przypadek</v>
      </c>
      <c r="G2094" s="1">
        <f>VLOOKUP(rozgrywka[[#This Row],[ID_gracza]],gracz[],3,FALSE)</f>
        <v>44448</v>
      </c>
      <c r="H2094" t="str">
        <f>VLOOKUP(rozgrywka[[#This Row],[ID_gracza]],gracz[],4,FALSE)</f>
        <v>Polska</v>
      </c>
      <c r="I2094" t="str">
        <f>VLOOKUP(rozgrywka[[#This Row],[ID_mapy]],mapa[],2,FALSE)</f>
        <v>Panda Oczy i Termit</v>
      </c>
      <c r="J2094" t="str">
        <f>VLOOKUP(rozgrywka[[#This Row],[ID_mapy]],mapa[],3,FALSE)</f>
        <v>Duży Wynik</v>
      </c>
      <c r="K2094">
        <f>VLOOKUP(rozgrywka[[#This Row],[ID_mapy]],mapa[],4,FALSE)</f>
        <v>6</v>
      </c>
      <c r="L2094">
        <f>VLOOKUP(rozgrywka[[#This Row],[ID_mapy]],mapa[],5,FALSE)</f>
        <v>150</v>
      </c>
      <c r="M2094">
        <f>VLOOKUP(rozgrywka[[#This Row],[ID_mapy]],mapa[],6,FALSE)</f>
        <v>1200</v>
      </c>
      <c r="N2094" s="4">
        <f>MONTH(rozgrywka[[#This Row],[Data_rozgrywki]])</f>
        <v>10</v>
      </c>
      <c r="O2094" s="4">
        <f>YEAR(rozgrywka[[#This Row],[Data_rozgrywki]])</f>
        <v>2021</v>
      </c>
    </row>
    <row r="2095" spans="1:15" x14ac:dyDescent="0.25">
      <c r="A2095">
        <v>2094</v>
      </c>
      <c r="B2095">
        <v>18</v>
      </c>
      <c r="C2095">
        <v>9</v>
      </c>
      <c r="D2095" s="1">
        <v>44491</v>
      </c>
      <c r="E2095">
        <v>39.25</v>
      </c>
      <c r="F2095" t="str">
        <f>VLOOKUP(rozgrywka[[#This Row],[ID_gracza]],gracz[],2,FALSE)</f>
        <v>Przypadek</v>
      </c>
      <c r="G2095" s="1">
        <f>VLOOKUP(rozgrywka[[#This Row],[ID_gracza]],gracz[],3,FALSE)</f>
        <v>44448</v>
      </c>
      <c r="H2095" t="str">
        <f>VLOOKUP(rozgrywka[[#This Row],[ID_gracza]],gracz[],4,FALSE)</f>
        <v>Polska</v>
      </c>
      <c r="I2095" t="str">
        <f>VLOOKUP(rozgrywka[[#This Row],[ID_mapy]],mapa[],2,FALSE)</f>
        <v>Panda Oczy i Termit</v>
      </c>
      <c r="J2095" t="str">
        <f>VLOOKUP(rozgrywka[[#This Row],[ID_mapy]],mapa[],3,FALSE)</f>
        <v>Duży Wynik</v>
      </c>
      <c r="K2095">
        <f>VLOOKUP(rozgrywka[[#This Row],[ID_mapy]],mapa[],4,FALSE)</f>
        <v>6</v>
      </c>
      <c r="L2095">
        <f>VLOOKUP(rozgrywka[[#This Row],[ID_mapy]],mapa[],5,FALSE)</f>
        <v>150</v>
      </c>
      <c r="M2095">
        <f>VLOOKUP(rozgrywka[[#This Row],[ID_mapy]],mapa[],6,FALSE)</f>
        <v>1200</v>
      </c>
      <c r="N2095" s="4">
        <f>MONTH(rozgrywka[[#This Row],[Data_rozgrywki]])</f>
        <v>10</v>
      </c>
      <c r="O2095" s="4">
        <f>YEAR(rozgrywka[[#This Row],[Data_rozgrywki]])</f>
        <v>2021</v>
      </c>
    </row>
    <row r="2096" spans="1:15" x14ac:dyDescent="0.25">
      <c r="A2096">
        <v>2095</v>
      </c>
      <c r="B2096">
        <v>18</v>
      </c>
      <c r="C2096">
        <v>9</v>
      </c>
      <c r="D2096" s="1">
        <v>44491</v>
      </c>
      <c r="E2096">
        <v>44.31</v>
      </c>
      <c r="F2096" t="str">
        <f>VLOOKUP(rozgrywka[[#This Row],[ID_gracza]],gracz[],2,FALSE)</f>
        <v>Przypadek</v>
      </c>
      <c r="G2096" s="1">
        <f>VLOOKUP(rozgrywka[[#This Row],[ID_gracza]],gracz[],3,FALSE)</f>
        <v>44448</v>
      </c>
      <c r="H2096" t="str">
        <f>VLOOKUP(rozgrywka[[#This Row],[ID_gracza]],gracz[],4,FALSE)</f>
        <v>Polska</v>
      </c>
      <c r="I2096" t="str">
        <f>VLOOKUP(rozgrywka[[#This Row],[ID_mapy]],mapa[],2,FALSE)</f>
        <v>Panda Oczy i Termit</v>
      </c>
      <c r="J2096" t="str">
        <f>VLOOKUP(rozgrywka[[#This Row],[ID_mapy]],mapa[],3,FALSE)</f>
        <v>Duży Wynik</v>
      </c>
      <c r="K2096">
        <f>VLOOKUP(rozgrywka[[#This Row],[ID_mapy]],mapa[],4,FALSE)</f>
        <v>6</v>
      </c>
      <c r="L2096">
        <f>VLOOKUP(rozgrywka[[#This Row],[ID_mapy]],mapa[],5,FALSE)</f>
        <v>150</v>
      </c>
      <c r="M2096">
        <f>VLOOKUP(rozgrywka[[#This Row],[ID_mapy]],mapa[],6,FALSE)</f>
        <v>1200</v>
      </c>
      <c r="N2096" s="4">
        <f>MONTH(rozgrywka[[#This Row],[Data_rozgrywki]])</f>
        <v>10</v>
      </c>
      <c r="O2096" s="4">
        <f>YEAR(rozgrywka[[#This Row],[Data_rozgrywki]])</f>
        <v>2021</v>
      </c>
    </row>
    <row r="2097" spans="1:15" x14ac:dyDescent="0.25">
      <c r="A2097">
        <v>2096</v>
      </c>
      <c r="B2097">
        <v>18</v>
      </c>
      <c r="C2097">
        <v>9</v>
      </c>
      <c r="D2097" s="1">
        <v>44491</v>
      </c>
      <c r="E2097">
        <v>60.24</v>
      </c>
      <c r="F2097" t="str">
        <f>VLOOKUP(rozgrywka[[#This Row],[ID_gracza]],gracz[],2,FALSE)</f>
        <v>Przypadek</v>
      </c>
      <c r="G2097" s="1">
        <f>VLOOKUP(rozgrywka[[#This Row],[ID_gracza]],gracz[],3,FALSE)</f>
        <v>44448</v>
      </c>
      <c r="H2097" t="str">
        <f>VLOOKUP(rozgrywka[[#This Row],[ID_gracza]],gracz[],4,FALSE)</f>
        <v>Polska</v>
      </c>
      <c r="I2097" t="str">
        <f>VLOOKUP(rozgrywka[[#This Row],[ID_mapy]],mapa[],2,FALSE)</f>
        <v>Panda Oczy i Termit</v>
      </c>
      <c r="J2097" t="str">
        <f>VLOOKUP(rozgrywka[[#This Row],[ID_mapy]],mapa[],3,FALSE)</f>
        <v>Duży Wynik</v>
      </c>
      <c r="K2097">
        <f>VLOOKUP(rozgrywka[[#This Row],[ID_mapy]],mapa[],4,FALSE)</f>
        <v>6</v>
      </c>
      <c r="L2097">
        <f>VLOOKUP(rozgrywka[[#This Row],[ID_mapy]],mapa[],5,FALSE)</f>
        <v>150</v>
      </c>
      <c r="M2097">
        <f>VLOOKUP(rozgrywka[[#This Row],[ID_mapy]],mapa[],6,FALSE)</f>
        <v>1200</v>
      </c>
      <c r="N2097" s="4">
        <f>MONTH(rozgrywka[[#This Row],[Data_rozgrywki]])</f>
        <v>10</v>
      </c>
      <c r="O2097" s="4">
        <f>YEAR(rozgrywka[[#This Row],[Data_rozgrywki]])</f>
        <v>2021</v>
      </c>
    </row>
    <row r="2098" spans="1:15" x14ac:dyDescent="0.25">
      <c r="A2098">
        <v>2097</v>
      </c>
      <c r="B2098">
        <v>18</v>
      </c>
      <c r="C2098">
        <v>9</v>
      </c>
      <c r="D2098" s="1">
        <v>44491</v>
      </c>
      <c r="E2098">
        <v>75.53</v>
      </c>
      <c r="F2098" t="str">
        <f>VLOOKUP(rozgrywka[[#This Row],[ID_gracza]],gracz[],2,FALSE)</f>
        <v>Przypadek</v>
      </c>
      <c r="G2098" s="1">
        <f>VLOOKUP(rozgrywka[[#This Row],[ID_gracza]],gracz[],3,FALSE)</f>
        <v>44448</v>
      </c>
      <c r="H2098" t="str">
        <f>VLOOKUP(rozgrywka[[#This Row],[ID_gracza]],gracz[],4,FALSE)</f>
        <v>Polska</v>
      </c>
      <c r="I2098" t="str">
        <f>VLOOKUP(rozgrywka[[#This Row],[ID_mapy]],mapa[],2,FALSE)</f>
        <v>Panda Oczy i Termit</v>
      </c>
      <c r="J2098" t="str">
        <f>VLOOKUP(rozgrywka[[#This Row],[ID_mapy]],mapa[],3,FALSE)</f>
        <v>Duży Wynik</v>
      </c>
      <c r="K2098">
        <f>VLOOKUP(rozgrywka[[#This Row],[ID_mapy]],mapa[],4,FALSE)</f>
        <v>6</v>
      </c>
      <c r="L2098">
        <f>VLOOKUP(rozgrywka[[#This Row],[ID_mapy]],mapa[],5,FALSE)</f>
        <v>150</v>
      </c>
      <c r="M2098">
        <f>VLOOKUP(rozgrywka[[#This Row],[ID_mapy]],mapa[],6,FALSE)</f>
        <v>1200</v>
      </c>
      <c r="N2098" s="4">
        <f>MONTH(rozgrywka[[#This Row],[Data_rozgrywki]])</f>
        <v>10</v>
      </c>
      <c r="O2098" s="4">
        <f>YEAR(rozgrywka[[#This Row],[Data_rozgrywki]])</f>
        <v>2021</v>
      </c>
    </row>
    <row r="2099" spans="1:15" x14ac:dyDescent="0.25">
      <c r="A2099">
        <v>2098</v>
      </c>
      <c r="B2099">
        <v>18</v>
      </c>
      <c r="C2099">
        <v>9</v>
      </c>
      <c r="D2099" s="1">
        <v>44491</v>
      </c>
      <c r="E2099">
        <v>86.8</v>
      </c>
      <c r="F2099" t="str">
        <f>VLOOKUP(rozgrywka[[#This Row],[ID_gracza]],gracz[],2,FALSE)</f>
        <v>Przypadek</v>
      </c>
      <c r="G2099" s="1">
        <f>VLOOKUP(rozgrywka[[#This Row],[ID_gracza]],gracz[],3,FALSE)</f>
        <v>44448</v>
      </c>
      <c r="H2099" t="str">
        <f>VLOOKUP(rozgrywka[[#This Row],[ID_gracza]],gracz[],4,FALSE)</f>
        <v>Polska</v>
      </c>
      <c r="I2099" t="str">
        <f>VLOOKUP(rozgrywka[[#This Row],[ID_mapy]],mapa[],2,FALSE)</f>
        <v>Panda Oczy i Termit</v>
      </c>
      <c r="J2099" t="str">
        <f>VLOOKUP(rozgrywka[[#This Row],[ID_mapy]],mapa[],3,FALSE)</f>
        <v>Duży Wynik</v>
      </c>
      <c r="K2099">
        <f>VLOOKUP(rozgrywka[[#This Row],[ID_mapy]],mapa[],4,FALSE)</f>
        <v>6</v>
      </c>
      <c r="L2099">
        <f>VLOOKUP(rozgrywka[[#This Row],[ID_mapy]],mapa[],5,FALSE)</f>
        <v>150</v>
      </c>
      <c r="M2099">
        <f>VLOOKUP(rozgrywka[[#This Row],[ID_mapy]],mapa[],6,FALSE)</f>
        <v>1200</v>
      </c>
      <c r="N2099" s="4">
        <f>MONTH(rozgrywka[[#This Row],[Data_rozgrywki]])</f>
        <v>10</v>
      </c>
      <c r="O2099" s="4">
        <f>YEAR(rozgrywka[[#This Row],[Data_rozgrywki]])</f>
        <v>2021</v>
      </c>
    </row>
    <row r="2100" spans="1:15" x14ac:dyDescent="0.25">
      <c r="A2100">
        <v>2099</v>
      </c>
      <c r="B2100">
        <v>8</v>
      </c>
      <c r="C2100">
        <v>2</v>
      </c>
      <c r="D2100" s="1">
        <v>44494</v>
      </c>
      <c r="E2100">
        <v>27.53</v>
      </c>
      <c r="F2100" t="str">
        <f>VLOOKUP(rozgrywka[[#This Row],[ID_gracza]],gracz[],2,FALSE)</f>
        <v>MissClickette</v>
      </c>
      <c r="G2100" s="1">
        <f>VLOOKUP(rozgrywka[[#This Row],[ID_gracza]],gracz[],3,FALSE)</f>
        <v>44488</v>
      </c>
      <c r="H2100" t="str">
        <f>VLOOKUP(rozgrywka[[#This Row],[ID_gracza]],gracz[],4,FALSE)</f>
        <v>Francja</v>
      </c>
      <c r="I2100" t="str">
        <f>VLOOKUP(rozgrywka[[#This Row],[ID_mapy]],mapa[],2,FALSE)</f>
        <v>Solejek</v>
      </c>
      <c r="J2100" t="str">
        <f>VLOOKUP(rozgrywka[[#This Row],[ID_mapy]],mapa[],3,FALSE)</f>
        <v>Renatka</v>
      </c>
      <c r="K2100">
        <f>VLOOKUP(rozgrywka[[#This Row],[ID_mapy]],mapa[],4,FALSE)</f>
        <v>7</v>
      </c>
      <c r="L2100">
        <f>VLOOKUP(rozgrywka[[#This Row],[ID_mapy]],mapa[],5,FALSE)</f>
        <v>182</v>
      </c>
      <c r="M2100">
        <f>VLOOKUP(rozgrywka[[#This Row],[ID_mapy]],mapa[],6,FALSE)</f>
        <v>1500</v>
      </c>
      <c r="N2100" s="4">
        <f>MONTH(rozgrywka[[#This Row],[Data_rozgrywki]])</f>
        <v>10</v>
      </c>
      <c r="O2100" s="4">
        <f>YEAR(rozgrywka[[#This Row],[Data_rozgrywki]])</f>
        <v>2021</v>
      </c>
    </row>
    <row r="2101" spans="1:15" x14ac:dyDescent="0.25">
      <c r="A2101">
        <v>2100</v>
      </c>
      <c r="B2101">
        <v>8</v>
      </c>
      <c r="C2101">
        <v>2</v>
      </c>
      <c r="D2101" s="1">
        <v>44494</v>
      </c>
      <c r="E2101">
        <v>31.25</v>
      </c>
      <c r="F2101" t="str">
        <f>VLOOKUP(rozgrywka[[#This Row],[ID_gracza]],gracz[],2,FALSE)</f>
        <v>MissClickette</v>
      </c>
      <c r="G2101" s="1">
        <f>VLOOKUP(rozgrywka[[#This Row],[ID_gracza]],gracz[],3,FALSE)</f>
        <v>44488</v>
      </c>
      <c r="H2101" t="str">
        <f>VLOOKUP(rozgrywka[[#This Row],[ID_gracza]],gracz[],4,FALSE)</f>
        <v>Francja</v>
      </c>
      <c r="I2101" t="str">
        <f>VLOOKUP(rozgrywka[[#This Row],[ID_mapy]],mapa[],2,FALSE)</f>
        <v>Solejek</v>
      </c>
      <c r="J2101" t="str">
        <f>VLOOKUP(rozgrywka[[#This Row],[ID_mapy]],mapa[],3,FALSE)</f>
        <v>Renatka</v>
      </c>
      <c r="K2101">
        <f>VLOOKUP(rozgrywka[[#This Row],[ID_mapy]],mapa[],4,FALSE)</f>
        <v>7</v>
      </c>
      <c r="L2101">
        <f>VLOOKUP(rozgrywka[[#This Row],[ID_mapy]],mapa[],5,FALSE)</f>
        <v>182</v>
      </c>
      <c r="M2101">
        <f>VLOOKUP(rozgrywka[[#This Row],[ID_mapy]],mapa[],6,FALSE)</f>
        <v>1500</v>
      </c>
      <c r="N2101" s="4">
        <f>MONTH(rozgrywka[[#This Row],[Data_rozgrywki]])</f>
        <v>10</v>
      </c>
      <c r="O2101" s="4">
        <f>YEAR(rozgrywka[[#This Row],[Data_rozgrywki]])</f>
        <v>2021</v>
      </c>
    </row>
    <row r="2102" spans="1:15" x14ac:dyDescent="0.25">
      <c r="A2102">
        <v>2101</v>
      </c>
      <c r="B2102">
        <v>8</v>
      </c>
      <c r="C2102">
        <v>2</v>
      </c>
      <c r="D2102" s="1">
        <v>44494</v>
      </c>
      <c r="E2102">
        <v>32.479999999999997</v>
      </c>
      <c r="F2102" t="str">
        <f>VLOOKUP(rozgrywka[[#This Row],[ID_gracza]],gracz[],2,FALSE)</f>
        <v>MissClickette</v>
      </c>
      <c r="G2102" s="1">
        <f>VLOOKUP(rozgrywka[[#This Row],[ID_gracza]],gracz[],3,FALSE)</f>
        <v>44488</v>
      </c>
      <c r="H2102" t="str">
        <f>VLOOKUP(rozgrywka[[#This Row],[ID_gracza]],gracz[],4,FALSE)</f>
        <v>Francja</v>
      </c>
      <c r="I2102" t="str">
        <f>VLOOKUP(rozgrywka[[#This Row],[ID_mapy]],mapa[],2,FALSE)</f>
        <v>Solejek</v>
      </c>
      <c r="J2102" t="str">
        <f>VLOOKUP(rozgrywka[[#This Row],[ID_mapy]],mapa[],3,FALSE)</f>
        <v>Renatka</v>
      </c>
      <c r="K2102">
        <f>VLOOKUP(rozgrywka[[#This Row],[ID_mapy]],mapa[],4,FALSE)</f>
        <v>7</v>
      </c>
      <c r="L2102">
        <f>VLOOKUP(rozgrywka[[#This Row],[ID_mapy]],mapa[],5,FALSE)</f>
        <v>182</v>
      </c>
      <c r="M2102">
        <f>VLOOKUP(rozgrywka[[#This Row],[ID_mapy]],mapa[],6,FALSE)</f>
        <v>1500</v>
      </c>
      <c r="N2102" s="4">
        <f>MONTH(rozgrywka[[#This Row],[Data_rozgrywki]])</f>
        <v>10</v>
      </c>
      <c r="O2102" s="4">
        <f>YEAR(rozgrywka[[#This Row],[Data_rozgrywki]])</f>
        <v>2021</v>
      </c>
    </row>
    <row r="2103" spans="1:15" x14ac:dyDescent="0.25">
      <c r="A2103">
        <v>2102</v>
      </c>
      <c r="B2103">
        <v>8</v>
      </c>
      <c r="C2103">
        <v>2</v>
      </c>
      <c r="D2103" s="1">
        <v>44494</v>
      </c>
      <c r="E2103">
        <v>43.56</v>
      </c>
      <c r="F2103" t="str">
        <f>VLOOKUP(rozgrywka[[#This Row],[ID_gracza]],gracz[],2,FALSE)</f>
        <v>MissClickette</v>
      </c>
      <c r="G2103" s="1">
        <f>VLOOKUP(rozgrywka[[#This Row],[ID_gracza]],gracz[],3,FALSE)</f>
        <v>44488</v>
      </c>
      <c r="H2103" t="str">
        <f>VLOOKUP(rozgrywka[[#This Row],[ID_gracza]],gracz[],4,FALSE)</f>
        <v>Francja</v>
      </c>
      <c r="I2103" t="str">
        <f>VLOOKUP(rozgrywka[[#This Row],[ID_mapy]],mapa[],2,FALSE)</f>
        <v>Solejek</v>
      </c>
      <c r="J2103" t="str">
        <f>VLOOKUP(rozgrywka[[#This Row],[ID_mapy]],mapa[],3,FALSE)</f>
        <v>Renatka</v>
      </c>
      <c r="K2103">
        <f>VLOOKUP(rozgrywka[[#This Row],[ID_mapy]],mapa[],4,FALSE)</f>
        <v>7</v>
      </c>
      <c r="L2103">
        <f>VLOOKUP(rozgrywka[[#This Row],[ID_mapy]],mapa[],5,FALSE)</f>
        <v>182</v>
      </c>
      <c r="M2103">
        <f>VLOOKUP(rozgrywka[[#This Row],[ID_mapy]],mapa[],6,FALSE)</f>
        <v>1500</v>
      </c>
      <c r="N2103" s="4">
        <f>MONTH(rozgrywka[[#This Row],[Data_rozgrywki]])</f>
        <v>10</v>
      </c>
      <c r="O2103" s="4">
        <f>YEAR(rozgrywka[[#This Row],[Data_rozgrywki]])</f>
        <v>2021</v>
      </c>
    </row>
    <row r="2104" spans="1:15" x14ac:dyDescent="0.25">
      <c r="A2104">
        <v>2103</v>
      </c>
      <c r="B2104">
        <v>18</v>
      </c>
      <c r="C2104">
        <v>9</v>
      </c>
      <c r="D2104" s="1">
        <v>44494</v>
      </c>
      <c r="E2104">
        <v>75.52</v>
      </c>
      <c r="F2104" t="str">
        <f>VLOOKUP(rozgrywka[[#This Row],[ID_gracza]],gracz[],2,FALSE)</f>
        <v>Przypadek</v>
      </c>
      <c r="G2104" s="1">
        <f>VLOOKUP(rozgrywka[[#This Row],[ID_gracza]],gracz[],3,FALSE)</f>
        <v>44448</v>
      </c>
      <c r="H2104" t="str">
        <f>VLOOKUP(rozgrywka[[#This Row],[ID_gracza]],gracz[],4,FALSE)</f>
        <v>Polska</v>
      </c>
      <c r="I2104" t="str">
        <f>VLOOKUP(rozgrywka[[#This Row],[ID_mapy]],mapa[],2,FALSE)</f>
        <v>Panda Oczy i Termit</v>
      </c>
      <c r="J2104" t="str">
        <f>VLOOKUP(rozgrywka[[#This Row],[ID_mapy]],mapa[],3,FALSE)</f>
        <v>Duży Wynik</v>
      </c>
      <c r="K2104">
        <f>VLOOKUP(rozgrywka[[#This Row],[ID_mapy]],mapa[],4,FALSE)</f>
        <v>6</v>
      </c>
      <c r="L2104">
        <f>VLOOKUP(rozgrywka[[#This Row],[ID_mapy]],mapa[],5,FALSE)</f>
        <v>150</v>
      </c>
      <c r="M2104">
        <f>VLOOKUP(rozgrywka[[#This Row],[ID_mapy]],mapa[],6,FALSE)</f>
        <v>1200</v>
      </c>
      <c r="N2104" s="4">
        <f>MONTH(rozgrywka[[#This Row],[Data_rozgrywki]])</f>
        <v>10</v>
      </c>
      <c r="O2104" s="4">
        <f>YEAR(rozgrywka[[#This Row],[Data_rozgrywki]])</f>
        <v>2021</v>
      </c>
    </row>
    <row r="2105" spans="1:15" x14ac:dyDescent="0.25">
      <c r="A2105">
        <v>2104</v>
      </c>
      <c r="B2105">
        <v>8</v>
      </c>
      <c r="C2105">
        <v>2</v>
      </c>
      <c r="D2105" s="1">
        <v>44495</v>
      </c>
      <c r="E2105">
        <v>40.01</v>
      </c>
      <c r="F2105" t="str">
        <f>VLOOKUP(rozgrywka[[#This Row],[ID_gracza]],gracz[],2,FALSE)</f>
        <v>MissClickette</v>
      </c>
      <c r="G2105" s="1">
        <f>VLOOKUP(rozgrywka[[#This Row],[ID_gracza]],gracz[],3,FALSE)</f>
        <v>44488</v>
      </c>
      <c r="H2105" t="str">
        <f>VLOOKUP(rozgrywka[[#This Row],[ID_gracza]],gracz[],4,FALSE)</f>
        <v>Francja</v>
      </c>
      <c r="I2105" t="str">
        <f>VLOOKUP(rozgrywka[[#This Row],[ID_mapy]],mapa[],2,FALSE)</f>
        <v>Solejek</v>
      </c>
      <c r="J2105" t="str">
        <f>VLOOKUP(rozgrywka[[#This Row],[ID_mapy]],mapa[],3,FALSE)</f>
        <v>Renatka</v>
      </c>
      <c r="K2105">
        <f>VLOOKUP(rozgrywka[[#This Row],[ID_mapy]],mapa[],4,FALSE)</f>
        <v>7</v>
      </c>
      <c r="L2105">
        <f>VLOOKUP(rozgrywka[[#This Row],[ID_mapy]],mapa[],5,FALSE)</f>
        <v>182</v>
      </c>
      <c r="M2105">
        <f>VLOOKUP(rozgrywka[[#This Row],[ID_mapy]],mapa[],6,FALSE)</f>
        <v>1500</v>
      </c>
      <c r="N2105" s="4">
        <f>MONTH(rozgrywka[[#This Row],[Data_rozgrywki]])</f>
        <v>10</v>
      </c>
      <c r="O2105" s="4">
        <f>YEAR(rozgrywka[[#This Row],[Data_rozgrywki]])</f>
        <v>2021</v>
      </c>
    </row>
    <row r="2106" spans="1:15" x14ac:dyDescent="0.25">
      <c r="A2106">
        <v>2105</v>
      </c>
      <c r="B2106">
        <v>8</v>
      </c>
      <c r="C2106">
        <v>2</v>
      </c>
      <c r="D2106" s="1">
        <v>44495</v>
      </c>
      <c r="E2106">
        <v>43.42</v>
      </c>
      <c r="F2106" t="str">
        <f>VLOOKUP(rozgrywka[[#This Row],[ID_gracza]],gracz[],2,FALSE)</f>
        <v>MissClickette</v>
      </c>
      <c r="G2106" s="1">
        <f>VLOOKUP(rozgrywka[[#This Row],[ID_gracza]],gracz[],3,FALSE)</f>
        <v>44488</v>
      </c>
      <c r="H2106" t="str">
        <f>VLOOKUP(rozgrywka[[#This Row],[ID_gracza]],gracz[],4,FALSE)</f>
        <v>Francja</v>
      </c>
      <c r="I2106" t="str">
        <f>VLOOKUP(rozgrywka[[#This Row],[ID_mapy]],mapa[],2,FALSE)</f>
        <v>Solejek</v>
      </c>
      <c r="J2106" t="str">
        <f>VLOOKUP(rozgrywka[[#This Row],[ID_mapy]],mapa[],3,FALSE)</f>
        <v>Renatka</v>
      </c>
      <c r="K2106">
        <f>VLOOKUP(rozgrywka[[#This Row],[ID_mapy]],mapa[],4,FALSE)</f>
        <v>7</v>
      </c>
      <c r="L2106">
        <f>VLOOKUP(rozgrywka[[#This Row],[ID_mapy]],mapa[],5,FALSE)</f>
        <v>182</v>
      </c>
      <c r="M2106">
        <f>VLOOKUP(rozgrywka[[#This Row],[ID_mapy]],mapa[],6,FALSE)</f>
        <v>1500</v>
      </c>
      <c r="N2106" s="4">
        <f>MONTH(rozgrywka[[#This Row],[Data_rozgrywki]])</f>
        <v>10</v>
      </c>
      <c r="O2106" s="4">
        <f>YEAR(rozgrywka[[#This Row],[Data_rozgrywki]])</f>
        <v>2021</v>
      </c>
    </row>
    <row r="2107" spans="1:15" x14ac:dyDescent="0.25">
      <c r="A2107">
        <v>2106</v>
      </c>
      <c r="B2107">
        <v>18</v>
      </c>
      <c r="C2107">
        <v>10</v>
      </c>
      <c r="D2107" s="1">
        <v>44496</v>
      </c>
      <c r="E2107">
        <v>18.079999999999998</v>
      </c>
      <c r="F2107" t="str">
        <f>VLOOKUP(rozgrywka[[#This Row],[ID_gracza]],gracz[],2,FALSE)</f>
        <v>Przypadek</v>
      </c>
      <c r="G2107" s="1">
        <f>VLOOKUP(rozgrywka[[#This Row],[ID_gracza]],gracz[],3,FALSE)</f>
        <v>44448</v>
      </c>
      <c r="H2107" t="str">
        <f>VLOOKUP(rozgrywka[[#This Row],[ID_gracza]],gracz[],4,FALSE)</f>
        <v>Polska</v>
      </c>
      <c r="I2107" t="str">
        <f>VLOOKUP(rozgrywka[[#This Row],[ID_mapy]],mapa[],2,FALSE)</f>
        <v>Portek i Madeonek</v>
      </c>
      <c r="J2107" t="str">
        <f>VLOOKUP(rozgrywka[[#This Row],[ID_mapy]],mapa[],3,FALSE)</f>
        <v>Schronisko</v>
      </c>
      <c r="K2107">
        <f>VLOOKUP(rozgrywka[[#This Row],[ID_mapy]],mapa[],4,FALSE)</f>
        <v>5</v>
      </c>
      <c r="L2107">
        <f>VLOOKUP(rozgrywka[[#This Row],[ID_mapy]],mapa[],5,FALSE)</f>
        <v>128</v>
      </c>
      <c r="M2107">
        <f>VLOOKUP(rozgrywka[[#This Row],[ID_mapy]],mapa[],6,FALSE)</f>
        <v>1000</v>
      </c>
      <c r="N2107" s="4">
        <f>MONTH(rozgrywka[[#This Row],[Data_rozgrywki]])</f>
        <v>10</v>
      </c>
      <c r="O2107" s="4">
        <f>YEAR(rozgrywka[[#This Row],[Data_rozgrywki]])</f>
        <v>2021</v>
      </c>
    </row>
    <row r="2108" spans="1:15" x14ac:dyDescent="0.25">
      <c r="A2108">
        <v>2107</v>
      </c>
      <c r="B2108">
        <v>18</v>
      </c>
      <c r="C2108">
        <v>10</v>
      </c>
      <c r="D2108" s="1">
        <v>44496</v>
      </c>
      <c r="E2108">
        <v>24</v>
      </c>
      <c r="F2108" t="str">
        <f>VLOOKUP(rozgrywka[[#This Row],[ID_gracza]],gracz[],2,FALSE)</f>
        <v>Przypadek</v>
      </c>
      <c r="G2108" s="1">
        <f>VLOOKUP(rozgrywka[[#This Row],[ID_gracza]],gracz[],3,FALSE)</f>
        <v>44448</v>
      </c>
      <c r="H2108" t="str">
        <f>VLOOKUP(rozgrywka[[#This Row],[ID_gracza]],gracz[],4,FALSE)</f>
        <v>Polska</v>
      </c>
      <c r="I2108" t="str">
        <f>VLOOKUP(rozgrywka[[#This Row],[ID_mapy]],mapa[],2,FALSE)</f>
        <v>Portek i Madeonek</v>
      </c>
      <c r="J2108" t="str">
        <f>VLOOKUP(rozgrywka[[#This Row],[ID_mapy]],mapa[],3,FALSE)</f>
        <v>Schronisko</v>
      </c>
      <c r="K2108">
        <f>VLOOKUP(rozgrywka[[#This Row],[ID_mapy]],mapa[],4,FALSE)</f>
        <v>5</v>
      </c>
      <c r="L2108">
        <f>VLOOKUP(rozgrywka[[#This Row],[ID_mapy]],mapa[],5,FALSE)</f>
        <v>128</v>
      </c>
      <c r="M2108">
        <f>VLOOKUP(rozgrywka[[#This Row],[ID_mapy]],mapa[],6,FALSE)</f>
        <v>1000</v>
      </c>
      <c r="N2108" s="4">
        <f>MONTH(rozgrywka[[#This Row],[Data_rozgrywki]])</f>
        <v>10</v>
      </c>
      <c r="O2108" s="4">
        <f>YEAR(rozgrywka[[#This Row],[Data_rozgrywki]])</f>
        <v>2021</v>
      </c>
    </row>
    <row r="2109" spans="1:15" x14ac:dyDescent="0.25">
      <c r="A2109">
        <v>2108</v>
      </c>
      <c r="B2109">
        <v>8</v>
      </c>
      <c r="C2109">
        <v>2</v>
      </c>
      <c r="D2109" s="1">
        <v>44497</v>
      </c>
      <c r="E2109">
        <v>53.29</v>
      </c>
      <c r="F2109" t="str">
        <f>VLOOKUP(rozgrywka[[#This Row],[ID_gracza]],gracz[],2,FALSE)</f>
        <v>MissClickette</v>
      </c>
      <c r="G2109" s="1">
        <f>VLOOKUP(rozgrywka[[#This Row],[ID_gracza]],gracz[],3,FALSE)</f>
        <v>44488</v>
      </c>
      <c r="H2109" t="str">
        <f>VLOOKUP(rozgrywka[[#This Row],[ID_gracza]],gracz[],4,FALSE)</f>
        <v>Francja</v>
      </c>
      <c r="I2109" t="str">
        <f>VLOOKUP(rozgrywka[[#This Row],[ID_mapy]],mapa[],2,FALSE)</f>
        <v>Solejek</v>
      </c>
      <c r="J2109" t="str">
        <f>VLOOKUP(rozgrywka[[#This Row],[ID_mapy]],mapa[],3,FALSE)</f>
        <v>Renatka</v>
      </c>
      <c r="K2109">
        <f>VLOOKUP(rozgrywka[[#This Row],[ID_mapy]],mapa[],4,FALSE)</f>
        <v>7</v>
      </c>
      <c r="L2109">
        <f>VLOOKUP(rozgrywka[[#This Row],[ID_mapy]],mapa[],5,FALSE)</f>
        <v>182</v>
      </c>
      <c r="M2109">
        <f>VLOOKUP(rozgrywka[[#This Row],[ID_mapy]],mapa[],6,FALSE)</f>
        <v>1500</v>
      </c>
      <c r="N2109" s="4">
        <f>MONTH(rozgrywka[[#This Row],[Data_rozgrywki]])</f>
        <v>10</v>
      </c>
      <c r="O2109" s="4">
        <f>YEAR(rozgrywka[[#This Row],[Data_rozgrywki]])</f>
        <v>2021</v>
      </c>
    </row>
    <row r="2110" spans="1:15" x14ac:dyDescent="0.25">
      <c r="A2110">
        <v>2109</v>
      </c>
      <c r="B2110">
        <v>8</v>
      </c>
      <c r="C2110">
        <v>2</v>
      </c>
      <c r="D2110" s="1">
        <v>44499</v>
      </c>
      <c r="E2110">
        <v>91.37</v>
      </c>
      <c r="F2110" t="str">
        <f>VLOOKUP(rozgrywka[[#This Row],[ID_gracza]],gracz[],2,FALSE)</f>
        <v>MissClickette</v>
      </c>
      <c r="G2110" s="1">
        <f>VLOOKUP(rozgrywka[[#This Row],[ID_gracza]],gracz[],3,FALSE)</f>
        <v>44488</v>
      </c>
      <c r="H2110" t="str">
        <f>VLOOKUP(rozgrywka[[#This Row],[ID_gracza]],gracz[],4,FALSE)</f>
        <v>Francja</v>
      </c>
      <c r="I2110" t="str">
        <f>VLOOKUP(rozgrywka[[#This Row],[ID_mapy]],mapa[],2,FALSE)</f>
        <v>Solejek</v>
      </c>
      <c r="J2110" t="str">
        <f>VLOOKUP(rozgrywka[[#This Row],[ID_mapy]],mapa[],3,FALSE)</f>
        <v>Renatka</v>
      </c>
      <c r="K2110">
        <f>VLOOKUP(rozgrywka[[#This Row],[ID_mapy]],mapa[],4,FALSE)</f>
        <v>7</v>
      </c>
      <c r="L2110">
        <f>VLOOKUP(rozgrywka[[#This Row],[ID_mapy]],mapa[],5,FALSE)</f>
        <v>182</v>
      </c>
      <c r="M2110">
        <f>VLOOKUP(rozgrywka[[#This Row],[ID_mapy]],mapa[],6,FALSE)</f>
        <v>1500</v>
      </c>
      <c r="N2110" s="4">
        <f>MONTH(rozgrywka[[#This Row],[Data_rozgrywki]])</f>
        <v>10</v>
      </c>
      <c r="O2110" s="4">
        <f>YEAR(rozgrywka[[#This Row],[Data_rozgrywki]])</f>
        <v>2021</v>
      </c>
    </row>
    <row r="2111" spans="1:15" x14ac:dyDescent="0.25">
      <c r="A2111">
        <v>2110</v>
      </c>
      <c r="B2111">
        <v>18</v>
      </c>
      <c r="C2111">
        <v>10</v>
      </c>
      <c r="D2111" s="1">
        <v>44499</v>
      </c>
      <c r="E2111">
        <v>24.07</v>
      </c>
      <c r="F2111" t="str">
        <f>VLOOKUP(rozgrywka[[#This Row],[ID_gracza]],gracz[],2,FALSE)</f>
        <v>Przypadek</v>
      </c>
      <c r="G2111" s="1">
        <f>VLOOKUP(rozgrywka[[#This Row],[ID_gracza]],gracz[],3,FALSE)</f>
        <v>44448</v>
      </c>
      <c r="H2111" t="str">
        <f>VLOOKUP(rozgrywka[[#This Row],[ID_gracza]],gracz[],4,FALSE)</f>
        <v>Polska</v>
      </c>
      <c r="I2111" t="str">
        <f>VLOOKUP(rozgrywka[[#This Row],[ID_mapy]],mapa[],2,FALSE)</f>
        <v>Portek i Madeonek</v>
      </c>
      <c r="J2111" t="str">
        <f>VLOOKUP(rozgrywka[[#This Row],[ID_mapy]],mapa[],3,FALSE)</f>
        <v>Schronisko</v>
      </c>
      <c r="K2111">
        <f>VLOOKUP(rozgrywka[[#This Row],[ID_mapy]],mapa[],4,FALSE)</f>
        <v>5</v>
      </c>
      <c r="L2111">
        <f>VLOOKUP(rozgrywka[[#This Row],[ID_mapy]],mapa[],5,FALSE)</f>
        <v>128</v>
      </c>
      <c r="M2111">
        <f>VLOOKUP(rozgrywka[[#This Row],[ID_mapy]],mapa[],6,FALSE)</f>
        <v>1000</v>
      </c>
      <c r="N2111" s="4">
        <f>MONTH(rozgrywka[[#This Row],[Data_rozgrywki]])</f>
        <v>10</v>
      </c>
      <c r="O2111" s="4">
        <f>YEAR(rozgrywka[[#This Row],[Data_rozgrywki]])</f>
        <v>2021</v>
      </c>
    </row>
    <row r="2112" spans="1:15" x14ac:dyDescent="0.25">
      <c r="A2112">
        <v>2111</v>
      </c>
      <c r="B2112">
        <v>18</v>
      </c>
      <c r="C2112">
        <v>10</v>
      </c>
      <c r="D2112" s="1">
        <v>44499</v>
      </c>
      <c r="E2112">
        <v>36.979999999999997</v>
      </c>
      <c r="F2112" t="str">
        <f>VLOOKUP(rozgrywka[[#This Row],[ID_gracza]],gracz[],2,FALSE)</f>
        <v>Przypadek</v>
      </c>
      <c r="G2112" s="1">
        <f>VLOOKUP(rozgrywka[[#This Row],[ID_gracza]],gracz[],3,FALSE)</f>
        <v>44448</v>
      </c>
      <c r="H2112" t="str">
        <f>VLOOKUP(rozgrywka[[#This Row],[ID_gracza]],gracz[],4,FALSE)</f>
        <v>Polska</v>
      </c>
      <c r="I2112" t="str">
        <f>VLOOKUP(rozgrywka[[#This Row],[ID_mapy]],mapa[],2,FALSE)</f>
        <v>Portek i Madeonek</v>
      </c>
      <c r="J2112" t="str">
        <f>VLOOKUP(rozgrywka[[#This Row],[ID_mapy]],mapa[],3,FALSE)</f>
        <v>Schronisko</v>
      </c>
      <c r="K2112">
        <f>VLOOKUP(rozgrywka[[#This Row],[ID_mapy]],mapa[],4,FALSE)</f>
        <v>5</v>
      </c>
      <c r="L2112">
        <f>VLOOKUP(rozgrywka[[#This Row],[ID_mapy]],mapa[],5,FALSE)</f>
        <v>128</v>
      </c>
      <c r="M2112">
        <f>VLOOKUP(rozgrywka[[#This Row],[ID_mapy]],mapa[],6,FALSE)</f>
        <v>1000</v>
      </c>
      <c r="N2112" s="4">
        <f>MONTH(rozgrywka[[#This Row],[Data_rozgrywki]])</f>
        <v>10</v>
      </c>
      <c r="O2112" s="4">
        <f>YEAR(rozgrywka[[#This Row],[Data_rozgrywki]])</f>
        <v>2021</v>
      </c>
    </row>
    <row r="2113" spans="1:15" x14ac:dyDescent="0.25">
      <c r="A2113">
        <v>2112</v>
      </c>
      <c r="B2113">
        <v>18</v>
      </c>
      <c r="C2113">
        <v>10</v>
      </c>
      <c r="D2113" s="1">
        <v>44499</v>
      </c>
      <c r="E2113">
        <v>51.1</v>
      </c>
      <c r="F2113" t="str">
        <f>VLOOKUP(rozgrywka[[#This Row],[ID_gracza]],gracz[],2,FALSE)</f>
        <v>Przypadek</v>
      </c>
      <c r="G2113" s="1">
        <f>VLOOKUP(rozgrywka[[#This Row],[ID_gracza]],gracz[],3,FALSE)</f>
        <v>44448</v>
      </c>
      <c r="H2113" t="str">
        <f>VLOOKUP(rozgrywka[[#This Row],[ID_gracza]],gracz[],4,FALSE)</f>
        <v>Polska</v>
      </c>
      <c r="I2113" t="str">
        <f>VLOOKUP(rozgrywka[[#This Row],[ID_mapy]],mapa[],2,FALSE)</f>
        <v>Portek i Madeonek</v>
      </c>
      <c r="J2113" t="str">
        <f>VLOOKUP(rozgrywka[[#This Row],[ID_mapy]],mapa[],3,FALSE)</f>
        <v>Schronisko</v>
      </c>
      <c r="K2113">
        <f>VLOOKUP(rozgrywka[[#This Row],[ID_mapy]],mapa[],4,FALSE)</f>
        <v>5</v>
      </c>
      <c r="L2113">
        <f>VLOOKUP(rozgrywka[[#This Row],[ID_mapy]],mapa[],5,FALSE)</f>
        <v>128</v>
      </c>
      <c r="M2113">
        <f>VLOOKUP(rozgrywka[[#This Row],[ID_mapy]],mapa[],6,FALSE)</f>
        <v>1000</v>
      </c>
      <c r="N2113" s="4">
        <f>MONTH(rozgrywka[[#This Row],[Data_rozgrywki]])</f>
        <v>10</v>
      </c>
      <c r="O2113" s="4">
        <f>YEAR(rozgrywka[[#This Row],[Data_rozgrywki]])</f>
        <v>2021</v>
      </c>
    </row>
    <row r="2114" spans="1:15" x14ac:dyDescent="0.25">
      <c r="A2114">
        <v>2113</v>
      </c>
      <c r="B2114">
        <v>8</v>
      </c>
      <c r="C2114">
        <v>2</v>
      </c>
      <c r="D2114" s="1">
        <v>44500</v>
      </c>
      <c r="E2114">
        <v>79.02</v>
      </c>
      <c r="F2114" t="str">
        <f>VLOOKUP(rozgrywka[[#This Row],[ID_gracza]],gracz[],2,FALSE)</f>
        <v>MissClickette</v>
      </c>
      <c r="G2114" s="1">
        <f>VLOOKUP(rozgrywka[[#This Row],[ID_gracza]],gracz[],3,FALSE)</f>
        <v>44488</v>
      </c>
      <c r="H2114" t="str">
        <f>VLOOKUP(rozgrywka[[#This Row],[ID_gracza]],gracz[],4,FALSE)</f>
        <v>Francja</v>
      </c>
      <c r="I2114" t="str">
        <f>VLOOKUP(rozgrywka[[#This Row],[ID_mapy]],mapa[],2,FALSE)</f>
        <v>Solejek</v>
      </c>
      <c r="J2114" t="str">
        <f>VLOOKUP(rozgrywka[[#This Row],[ID_mapy]],mapa[],3,FALSE)</f>
        <v>Renatka</v>
      </c>
      <c r="K2114">
        <f>VLOOKUP(rozgrywka[[#This Row],[ID_mapy]],mapa[],4,FALSE)</f>
        <v>7</v>
      </c>
      <c r="L2114">
        <f>VLOOKUP(rozgrywka[[#This Row],[ID_mapy]],mapa[],5,FALSE)</f>
        <v>182</v>
      </c>
      <c r="M2114">
        <f>VLOOKUP(rozgrywka[[#This Row],[ID_mapy]],mapa[],6,FALSE)</f>
        <v>1500</v>
      </c>
      <c r="N2114" s="4">
        <f>MONTH(rozgrywka[[#This Row],[Data_rozgrywki]])</f>
        <v>10</v>
      </c>
      <c r="O2114" s="4">
        <f>YEAR(rozgrywka[[#This Row],[Data_rozgrywki]])</f>
        <v>2021</v>
      </c>
    </row>
    <row r="2115" spans="1:15" x14ac:dyDescent="0.25">
      <c r="A2115">
        <v>2114</v>
      </c>
      <c r="B2115">
        <v>8</v>
      </c>
      <c r="C2115">
        <v>3</v>
      </c>
      <c r="D2115" s="1">
        <v>44501</v>
      </c>
      <c r="E2115">
        <v>13.77</v>
      </c>
      <c r="F2115" t="str">
        <f>VLOOKUP(rozgrywka[[#This Row],[ID_gracza]],gracz[],2,FALSE)</f>
        <v>MissClickette</v>
      </c>
      <c r="G2115" s="1">
        <f>VLOOKUP(rozgrywka[[#This Row],[ID_gracza]],gracz[],3,FALSE)</f>
        <v>44488</v>
      </c>
      <c r="H2115" t="str">
        <f>VLOOKUP(rozgrywka[[#This Row],[ID_gracza]],gracz[],4,FALSE)</f>
        <v>Francja</v>
      </c>
      <c r="I2115" t="str">
        <f>VLOOKUP(rozgrywka[[#This Row],[ID_mapy]],mapa[],2,FALSE)</f>
        <v>Kuba Omsiak</v>
      </c>
      <c r="J2115" t="str">
        <f>VLOOKUP(rozgrywka[[#This Row],[ID_mapy]],mapa[],3,FALSE)</f>
        <v>Moja Miłość</v>
      </c>
      <c r="K2115">
        <f>VLOOKUP(rozgrywka[[#This Row],[ID_mapy]],mapa[],4,FALSE)</f>
        <v>5</v>
      </c>
      <c r="L2115">
        <f>VLOOKUP(rozgrywka[[#This Row],[ID_mapy]],mapa[],5,FALSE)</f>
        <v>128</v>
      </c>
      <c r="M2115">
        <f>VLOOKUP(rozgrywka[[#This Row],[ID_mapy]],mapa[],6,FALSE)</f>
        <v>1000</v>
      </c>
      <c r="N2115" s="4">
        <f>MONTH(rozgrywka[[#This Row],[Data_rozgrywki]])</f>
        <v>11</v>
      </c>
      <c r="O2115" s="4">
        <f>YEAR(rozgrywka[[#This Row],[Data_rozgrywki]])</f>
        <v>2021</v>
      </c>
    </row>
    <row r="2116" spans="1:15" x14ac:dyDescent="0.25">
      <c r="A2116">
        <v>2115</v>
      </c>
      <c r="B2116">
        <v>8</v>
      </c>
      <c r="C2116">
        <v>3</v>
      </c>
      <c r="D2116" s="1">
        <v>44501</v>
      </c>
      <c r="E2116">
        <v>20.3</v>
      </c>
      <c r="F2116" t="str">
        <f>VLOOKUP(rozgrywka[[#This Row],[ID_gracza]],gracz[],2,FALSE)</f>
        <v>MissClickette</v>
      </c>
      <c r="G2116" s="1">
        <f>VLOOKUP(rozgrywka[[#This Row],[ID_gracza]],gracz[],3,FALSE)</f>
        <v>44488</v>
      </c>
      <c r="H2116" t="str">
        <f>VLOOKUP(rozgrywka[[#This Row],[ID_gracza]],gracz[],4,FALSE)</f>
        <v>Francja</v>
      </c>
      <c r="I2116" t="str">
        <f>VLOOKUP(rozgrywka[[#This Row],[ID_mapy]],mapa[],2,FALSE)</f>
        <v>Kuba Omsiak</v>
      </c>
      <c r="J2116" t="str">
        <f>VLOOKUP(rozgrywka[[#This Row],[ID_mapy]],mapa[],3,FALSE)</f>
        <v>Moja Miłość</v>
      </c>
      <c r="K2116">
        <f>VLOOKUP(rozgrywka[[#This Row],[ID_mapy]],mapa[],4,FALSE)</f>
        <v>5</v>
      </c>
      <c r="L2116">
        <f>VLOOKUP(rozgrywka[[#This Row],[ID_mapy]],mapa[],5,FALSE)</f>
        <v>128</v>
      </c>
      <c r="M2116">
        <f>VLOOKUP(rozgrywka[[#This Row],[ID_mapy]],mapa[],6,FALSE)</f>
        <v>1000</v>
      </c>
      <c r="N2116" s="4">
        <f>MONTH(rozgrywka[[#This Row],[Data_rozgrywki]])</f>
        <v>11</v>
      </c>
      <c r="O2116" s="4">
        <f>YEAR(rozgrywka[[#This Row],[Data_rozgrywki]])</f>
        <v>2021</v>
      </c>
    </row>
    <row r="2117" spans="1:15" x14ac:dyDescent="0.25">
      <c r="A2117">
        <v>2116</v>
      </c>
      <c r="B2117">
        <v>8</v>
      </c>
      <c r="C2117">
        <v>3</v>
      </c>
      <c r="D2117" s="1">
        <v>44501</v>
      </c>
      <c r="E2117">
        <v>28.03</v>
      </c>
      <c r="F2117" t="str">
        <f>VLOOKUP(rozgrywka[[#This Row],[ID_gracza]],gracz[],2,FALSE)</f>
        <v>MissClickette</v>
      </c>
      <c r="G2117" s="1">
        <f>VLOOKUP(rozgrywka[[#This Row],[ID_gracza]],gracz[],3,FALSE)</f>
        <v>44488</v>
      </c>
      <c r="H2117" t="str">
        <f>VLOOKUP(rozgrywka[[#This Row],[ID_gracza]],gracz[],4,FALSE)</f>
        <v>Francja</v>
      </c>
      <c r="I2117" t="str">
        <f>VLOOKUP(rozgrywka[[#This Row],[ID_mapy]],mapa[],2,FALSE)</f>
        <v>Kuba Omsiak</v>
      </c>
      <c r="J2117" t="str">
        <f>VLOOKUP(rozgrywka[[#This Row],[ID_mapy]],mapa[],3,FALSE)</f>
        <v>Moja Miłość</v>
      </c>
      <c r="K2117">
        <f>VLOOKUP(rozgrywka[[#This Row],[ID_mapy]],mapa[],4,FALSE)</f>
        <v>5</v>
      </c>
      <c r="L2117">
        <f>VLOOKUP(rozgrywka[[#This Row],[ID_mapy]],mapa[],5,FALSE)</f>
        <v>128</v>
      </c>
      <c r="M2117">
        <f>VLOOKUP(rozgrywka[[#This Row],[ID_mapy]],mapa[],6,FALSE)</f>
        <v>1000</v>
      </c>
      <c r="N2117" s="4">
        <f>MONTH(rozgrywka[[#This Row],[Data_rozgrywki]])</f>
        <v>11</v>
      </c>
      <c r="O2117" s="4">
        <f>YEAR(rozgrywka[[#This Row],[Data_rozgrywki]])</f>
        <v>2021</v>
      </c>
    </row>
    <row r="2118" spans="1:15" x14ac:dyDescent="0.25">
      <c r="A2118">
        <v>2117</v>
      </c>
      <c r="B2118">
        <v>8</v>
      </c>
      <c r="C2118">
        <v>3</v>
      </c>
      <c r="D2118" s="1">
        <v>44501</v>
      </c>
      <c r="E2118">
        <v>39.869999999999997</v>
      </c>
      <c r="F2118" t="str">
        <f>VLOOKUP(rozgrywka[[#This Row],[ID_gracza]],gracz[],2,FALSE)</f>
        <v>MissClickette</v>
      </c>
      <c r="G2118" s="1">
        <f>VLOOKUP(rozgrywka[[#This Row],[ID_gracza]],gracz[],3,FALSE)</f>
        <v>44488</v>
      </c>
      <c r="H2118" t="str">
        <f>VLOOKUP(rozgrywka[[#This Row],[ID_gracza]],gracz[],4,FALSE)</f>
        <v>Francja</v>
      </c>
      <c r="I2118" t="str">
        <f>VLOOKUP(rozgrywka[[#This Row],[ID_mapy]],mapa[],2,FALSE)</f>
        <v>Kuba Omsiak</v>
      </c>
      <c r="J2118" t="str">
        <f>VLOOKUP(rozgrywka[[#This Row],[ID_mapy]],mapa[],3,FALSE)</f>
        <v>Moja Miłość</v>
      </c>
      <c r="K2118">
        <f>VLOOKUP(rozgrywka[[#This Row],[ID_mapy]],mapa[],4,FALSE)</f>
        <v>5</v>
      </c>
      <c r="L2118">
        <f>VLOOKUP(rozgrywka[[#This Row],[ID_mapy]],mapa[],5,FALSE)</f>
        <v>128</v>
      </c>
      <c r="M2118">
        <f>VLOOKUP(rozgrywka[[#This Row],[ID_mapy]],mapa[],6,FALSE)</f>
        <v>1000</v>
      </c>
      <c r="N2118" s="4">
        <f>MONTH(rozgrywka[[#This Row],[Data_rozgrywki]])</f>
        <v>11</v>
      </c>
      <c r="O2118" s="4">
        <f>YEAR(rozgrywka[[#This Row],[Data_rozgrywki]])</f>
        <v>2021</v>
      </c>
    </row>
    <row r="2119" spans="1:15" x14ac:dyDescent="0.25">
      <c r="A2119">
        <v>2118</v>
      </c>
      <c r="B2119">
        <v>18</v>
      </c>
      <c r="C2119">
        <v>10</v>
      </c>
      <c r="D2119" s="1">
        <v>44501</v>
      </c>
      <c r="E2119">
        <v>59.79</v>
      </c>
      <c r="F2119" t="str">
        <f>VLOOKUP(rozgrywka[[#This Row],[ID_gracza]],gracz[],2,FALSE)</f>
        <v>Przypadek</v>
      </c>
      <c r="G2119" s="1">
        <f>VLOOKUP(rozgrywka[[#This Row],[ID_gracza]],gracz[],3,FALSE)</f>
        <v>44448</v>
      </c>
      <c r="H2119" t="str">
        <f>VLOOKUP(rozgrywka[[#This Row],[ID_gracza]],gracz[],4,FALSE)</f>
        <v>Polska</v>
      </c>
      <c r="I2119" t="str">
        <f>VLOOKUP(rozgrywka[[#This Row],[ID_mapy]],mapa[],2,FALSE)</f>
        <v>Portek i Madeonek</v>
      </c>
      <c r="J2119" t="str">
        <f>VLOOKUP(rozgrywka[[#This Row],[ID_mapy]],mapa[],3,FALSE)</f>
        <v>Schronisko</v>
      </c>
      <c r="K2119">
        <f>VLOOKUP(rozgrywka[[#This Row],[ID_mapy]],mapa[],4,FALSE)</f>
        <v>5</v>
      </c>
      <c r="L2119">
        <f>VLOOKUP(rozgrywka[[#This Row],[ID_mapy]],mapa[],5,FALSE)</f>
        <v>128</v>
      </c>
      <c r="M2119">
        <f>VLOOKUP(rozgrywka[[#This Row],[ID_mapy]],mapa[],6,FALSE)</f>
        <v>1000</v>
      </c>
      <c r="N2119" s="4">
        <f>MONTH(rozgrywka[[#This Row],[Data_rozgrywki]])</f>
        <v>11</v>
      </c>
      <c r="O2119" s="4">
        <f>YEAR(rozgrywka[[#This Row],[Data_rozgrywki]])</f>
        <v>2021</v>
      </c>
    </row>
    <row r="2120" spans="1:15" x14ac:dyDescent="0.25">
      <c r="A2120">
        <v>2119</v>
      </c>
      <c r="B2120">
        <v>18</v>
      </c>
      <c r="C2120">
        <v>10</v>
      </c>
      <c r="D2120" s="1">
        <v>44501</v>
      </c>
      <c r="E2120">
        <v>55.63</v>
      </c>
      <c r="F2120" t="str">
        <f>VLOOKUP(rozgrywka[[#This Row],[ID_gracza]],gracz[],2,FALSE)</f>
        <v>Przypadek</v>
      </c>
      <c r="G2120" s="1">
        <f>VLOOKUP(rozgrywka[[#This Row],[ID_gracza]],gracz[],3,FALSE)</f>
        <v>44448</v>
      </c>
      <c r="H2120" t="str">
        <f>VLOOKUP(rozgrywka[[#This Row],[ID_gracza]],gracz[],4,FALSE)</f>
        <v>Polska</v>
      </c>
      <c r="I2120" t="str">
        <f>VLOOKUP(rozgrywka[[#This Row],[ID_mapy]],mapa[],2,FALSE)</f>
        <v>Portek i Madeonek</v>
      </c>
      <c r="J2120" t="str">
        <f>VLOOKUP(rozgrywka[[#This Row],[ID_mapy]],mapa[],3,FALSE)</f>
        <v>Schronisko</v>
      </c>
      <c r="K2120">
        <f>VLOOKUP(rozgrywka[[#This Row],[ID_mapy]],mapa[],4,FALSE)</f>
        <v>5</v>
      </c>
      <c r="L2120">
        <f>VLOOKUP(rozgrywka[[#This Row],[ID_mapy]],mapa[],5,FALSE)</f>
        <v>128</v>
      </c>
      <c r="M2120">
        <f>VLOOKUP(rozgrywka[[#This Row],[ID_mapy]],mapa[],6,FALSE)</f>
        <v>1000</v>
      </c>
      <c r="N2120" s="4">
        <f>MONTH(rozgrywka[[#This Row],[Data_rozgrywki]])</f>
        <v>11</v>
      </c>
      <c r="O2120" s="4">
        <f>YEAR(rozgrywka[[#This Row],[Data_rozgrywki]])</f>
        <v>2021</v>
      </c>
    </row>
    <row r="2121" spans="1:15" x14ac:dyDescent="0.25">
      <c r="A2121">
        <v>2120</v>
      </c>
      <c r="B2121">
        <v>18</v>
      </c>
      <c r="C2121">
        <v>10</v>
      </c>
      <c r="D2121" s="1">
        <v>44501</v>
      </c>
      <c r="E2121">
        <v>75.84</v>
      </c>
      <c r="F2121" t="str">
        <f>VLOOKUP(rozgrywka[[#This Row],[ID_gracza]],gracz[],2,FALSE)</f>
        <v>Przypadek</v>
      </c>
      <c r="G2121" s="1">
        <f>VLOOKUP(rozgrywka[[#This Row],[ID_gracza]],gracz[],3,FALSE)</f>
        <v>44448</v>
      </c>
      <c r="H2121" t="str">
        <f>VLOOKUP(rozgrywka[[#This Row],[ID_gracza]],gracz[],4,FALSE)</f>
        <v>Polska</v>
      </c>
      <c r="I2121" t="str">
        <f>VLOOKUP(rozgrywka[[#This Row],[ID_mapy]],mapa[],2,FALSE)</f>
        <v>Portek i Madeonek</v>
      </c>
      <c r="J2121" t="str">
        <f>VLOOKUP(rozgrywka[[#This Row],[ID_mapy]],mapa[],3,FALSE)</f>
        <v>Schronisko</v>
      </c>
      <c r="K2121">
        <f>VLOOKUP(rozgrywka[[#This Row],[ID_mapy]],mapa[],4,FALSE)</f>
        <v>5</v>
      </c>
      <c r="L2121">
        <f>VLOOKUP(rozgrywka[[#This Row],[ID_mapy]],mapa[],5,FALSE)</f>
        <v>128</v>
      </c>
      <c r="M2121">
        <f>VLOOKUP(rozgrywka[[#This Row],[ID_mapy]],mapa[],6,FALSE)</f>
        <v>1000</v>
      </c>
      <c r="N2121" s="4">
        <f>MONTH(rozgrywka[[#This Row],[Data_rozgrywki]])</f>
        <v>11</v>
      </c>
      <c r="O2121" s="4">
        <f>YEAR(rozgrywka[[#This Row],[Data_rozgrywki]])</f>
        <v>2021</v>
      </c>
    </row>
    <row r="2122" spans="1:15" x14ac:dyDescent="0.25">
      <c r="A2122">
        <v>2121</v>
      </c>
      <c r="B2122">
        <v>18</v>
      </c>
      <c r="C2122">
        <v>10</v>
      </c>
      <c r="D2122" s="1">
        <v>44501</v>
      </c>
      <c r="E2122">
        <v>88.73</v>
      </c>
      <c r="F2122" t="str">
        <f>VLOOKUP(rozgrywka[[#This Row],[ID_gracza]],gracz[],2,FALSE)</f>
        <v>Przypadek</v>
      </c>
      <c r="G2122" s="1">
        <f>VLOOKUP(rozgrywka[[#This Row],[ID_gracza]],gracz[],3,FALSE)</f>
        <v>44448</v>
      </c>
      <c r="H2122" t="str">
        <f>VLOOKUP(rozgrywka[[#This Row],[ID_gracza]],gracz[],4,FALSE)</f>
        <v>Polska</v>
      </c>
      <c r="I2122" t="str">
        <f>VLOOKUP(rozgrywka[[#This Row],[ID_mapy]],mapa[],2,FALSE)</f>
        <v>Portek i Madeonek</v>
      </c>
      <c r="J2122" t="str">
        <f>VLOOKUP(rozgrywka[[#This Row],[ID_mapy]],mapa[],3,FALSE)</f>
        <v>Schronisko</v>
      </c>
      <c r="K2122">
        <f>VLOOKUP(rozgrywka[[#This Row],[ID_mapy]],mapa[],4,FALSE)</f>
        <v>5</v>
      </c>
      <c r="L2122">
        <f>VLOOKUP(rozgrywka[[#This Row],[ID_mapy]],mapa[],5,FALSE)</f>
        <v>128</v>
      </c>
      <c r="M2122">
        <f>VLOOKUP(rozgrywka[[#This Row],[ID_mapy]],mapa[],6,FALSE)</f>
        <v>1000</v>
      </c>
      <c r="N2122" s="4">
        <f>MONTH(rozgrywka[[#This Row],[Data_rozgrywki]])</f>
        <v>11</v>
      </c>
      <c r="O2122" s="4">
        <f>YEAR(rozgrywka[[#This Row],[Data_rozgrywki]])</f>
        <v>2021</v>
      </c>
    </row>
    <row r="2123" spans="1:15" x14ac:dyDescent="0.25">
      <c r="A2123">
        <v>2122</v>
      </c>
      <c r="B2123">
        <v>18</v>
      </c>
      <c r="C2123">
        <v>10</v>
      </c>
      <c r="D2123" s="1">
        <v>44501</v>
      </c>
      <c r="E2123">
        <v>90.15</v>
      </c>
      <c r="F2123" t="str">
        <f>VLOOKUP(rozgrywka[[#This Row],[ID_gracza]],gracz[],2,FALSE)</f>
        <v>Przypadek</v>
      </c>
      <c r="G2123" s="1">
        <f>VLOOKUP(rozgrywka[[#This Row],[ID_gracza]],gracz[],3,FALSE)</f>
        <v>44448</v>
      </c>
      <c r="H2123" t="str">
        <f>VLOOKUP(rozgrywka[[#This Row],[ID_gracza]],gracz[],4,FALSE)</f>
        <v>Polska</v>
      </c>
      <c r="I2123" t="str">
        <f>VLOOKUP(rozgrywka[[#This Row],[ID_mapy]],mapa[],2,FALSE)</f>
        <v>Portek i Madeonek</v>
      </c>
      <c r="J2123" t="str">
        <f>VLOOKUP(rozgrywka[[#This Row],[ID_mapy]],mapa[],3,FALSE)</f>
        <v>Schronisko</v>
      </c>
      <c r="K2123">
        <f>VLOOKUP(rozgrywka[[#This Row],[ID_mapy]],mapa[],4,FALSE)</f>
        <v>5</v>
      </c>
      <c r="L2123">
        <f>VLOOKUP(rozgrywka[[#This Row],[ID_mapy]],mapa[],5,FALSE)</f>
        <v>128</v>
      </c>
      <c r="M2123">
        <f>VLOOKUP(rozgrywka[[#This Row],[ID_mapy]],mapa[],6,FALSE)</f>
        <v>1000</v>
      </c>
      <c r="N2123" s="4">
        <f>MONTH(rozgrywka[[#This Row],[Data_rozgrywki]])</f>
        <v>11</v>
      </c>
      <c r="O2123" s="4">
        <f>YEAR(rozgrywka[[#This Row],[Data_rozgrywki]])</f>
        <v>2021</v>
      </c>
    </row>
    <row r="2124" spans="1:15" x14ac:dyDescent="0.25">
      <c r="A2124">
        <v>2123</v>
      </c>
      <c r="B2124">
        <v>18</v>
      </c>
      <c r="C2124">
        <v>11</v>
      </c>
      <c r="D2124" s="1">
        <v>44502</v>
      </c>
      <c r="E2124">
        <v>11.63</v>
      </c>
      <c r="F2124" t="str">
        <f>VLOOKUP(rozgrywka[[#This Row],[ID_gracza]],gracz[],2,FALSE)</f>
        <v>Przypadek</v>
      </c>
      <c r="G2124" s="1">
        <f>VLOOKUP(rozgrywka[[#This Row],[ID_gracza]],gracz[],3,FALSE)</f>
        <v>44448</v>
      </c>
      <c r="H2124" t="str">
        <f>VLOOKUP(rozgrywka[[#This Row],[ID_gracza]],gracz[],4,FALSE)</f>
        <v>Polska</v>
      </c>
      <c r="I2124" t="str">
        <f>VLOOKUP(rozgrywka[[#This Row],[ID_mapy]],mapa[],2,FALSE)</f>
        <v>Tofik Lis</v>
      </c>
      <c r="J2124" t="str">
        <f>VLOOKUP(rozgrywka[[#This Row],[ID_mapy]],mapa[],3,FALSE)</f>
        <v>Nadzieje i Marzenia</v>
      </c>
      <c r="K2124">
        <f>VLOOKUP(rozgrywka[[#This Row],[ID_mapy]],mapa[],4,FALSE)</f>
        <v>6</v>
      </c>
      <c r="L2124">
        <f>VLOOKUP(rozgrywka[[#This Row],[ID_mapy]],mapa[],5,FALSE)</f>
        <v>120</v>
      </c>
      <c r="M2124">
        <f>VLOOKUP(rozgrywka[[#This Row],[ID_mapy]],mapa[],6,FALSE)</f>
        <v>1200</v>
      </c>
      <c r="N2124" s="4">
        <f>MONTH(rozgrywka[[#This Row],[Data_rozgrywki]])</f>
        <v>11</v>
      </c>
      <c r="O2124" s="4">
        <f>YEAR(rozgrywka[[#This Row],[Data_rozgrywki]])</f>
        <v>2021</v>
      </c>
    </row>
    <row r="2125" spans="1:15" x14ac:dyDescent="0.25">
      <c r="A2125">
        <v>2124</v>
      </c>
      <c r="B2125">
        <v>8</v>
      </c>
      <c r="C2125">
        <v>3</v>
      </c>
      <c r="D2125" s="1">
        <v>44503</v>
      </c>
      <c r="E2125">
        <v>39.799999999999997</v>
      </c>
      <c r="F2125" t="str">
        <f>VLOOKUP(rozgrywka[[#This Row],[ID_gracza]],gracz[],2,FALSE)</f>
        <v>MissClickette</v>
      </c>
      <c r="G2125" s="1">
        <f>VLOOKUP(rozgrywka[[#This Row],[ID_gracza]],gracz[],3,FALSE)</f>
        <v>44488</v>
      </c>
      <c r="H2125" t="str">
        <f>VLOOKUP(rozgrywka[[#This Row],[ID_gracza]],gracz[],4,FALSE)</f>
        <v>Francja</v>
      </c>
      <c r="I2125" t="str">
        <f>VLOOKUP(rozgrywka[[#This Row],[ID_mapy]],mapa[],2,FALSE)</f>
        <v>Kuba Omsiak</v>
      </c>
      <c r="J2125" t="str">
        <f>VLOOKUP(rozgrywka[[#This Row],[ID_mapy]],mapa[],3,FALSE)</f>
        <v>Moja Miłość</v>
      </c>
      <c r="K2125">
        <f>VLOOKUP(rozgrywka[[#This Row],[ID_mapy]],mapa[],4,FALSE)</f>
        <v>5</v>
      </c>
      <c r="L2125">
        <f>VLOOKUP(rozgrywka[[#This Row],[ID_mapy]],mapa[],5,FALSE)</f>
        <v>128</v>
      </c>
      <c r="M2125">
        <f>VLOOKUP(rozgrywka[[#This Row],[ID_mapy]],mapa[],6,FALSE)</f>
        <v>1000</v>
      </c>
      <c r="N2125" s="4">
        <f>MONTH(rozgrywka[[#This Row],[Data_rozgrywki]])</f>
        <v>11</v>
      </c>
      <c r="O2125" s="4">
        <f>YEAR(rozgrywka[[#This Row],[Data_rozgrywki]])</f>
        <v>2021</v>
      </c>
    </row>
    <row r="2126" spans="1:15" x14ac:dyDescent="0.25">
      <c r="A2126">
        <v>2125</v>
      </c>
      <c r="B2126">
        <v>18</v>
      </c>
      <c r="C2126">
        <v>11</v>
      </c>
      <c r="D2126" s="1">
        <v>44504</v>
      </c>
      <c r="E2126">
        <v>18.41</v>
      </c>
      <c r="F2126" t="str">
        <f>VLOOKUP(rozgrywka[[#This Row],[ID_gracza]],gracz[],2,FALSE)</f>
        <v>Przypadek</v>
      </c>
      <c r="G2126" s="1">
        <f>VLOOKUP(rozgrywka[[#This Row],[ID_gracza]],gracz[],3,FALSE)</f>
        <v>44448</v>
      </c>
      <c r="H2126" t="str">
        <f>VLOOKUP(rozgrywka[[#This Row],[ID_gracza]],gracz[],4,FALSE)</f>
        <v>Polska</v>
      </c>
      <c r="I2126" t="str">
        <f>VLOOKUP(rozgrywka[[#This Row],[ID_mapy]],mapa[],2,FALSE)</f>
        <v>Tofik Lis</v>
      </c>
      <c r="J2126" t="str">
        <f>VLOOKUP(rozgrywka[[#This Row],[ID_mapy]],mapa[],3,FALSE)</f>
        <v>Nadzieje i Marzenia</v>
      </c>
      <c r="K2126">
        <f>VLOOKUP(rozgrywka[[#This Row],[ID_mapy]],mapa[],4,FALSE)</f>
        <v>6</v>
      </c>
      <c r="L2126">
        <f>VLOOKUP(rozgrywka[[#This Row],[ID_mapy]],mapa[],5,FALSE)</f>
        <v>120</v>
      </c>
      <c r="M2126">
        <f>VLOOKUP(rozgrywka[[#This Row],[ID_mapy]],mapa[],6,FALSE)</f>
        <v>1200</v>
      </c>
      <c r="N2126" s="4">
        <f>MONTH(rozgrywka[[#This Row],[Data_rozgrywki]])</f>
        <v>11</v>
      </c>
      <c r="O2126" s="4">
        <f>YEAR(rozgrywka[[#This Row],[Data_rozgrywki]])</f>
        <v>2021</v>
      </c>
    </row>
    <row r="2127" spans="1:15" x14ac:dyDescent="0.25">
      <c r="A2127">
        <v>2126</v>
      </c>
      <c r="B2127">
        <v>18</v>
      </c>
      <c r="C2127">
        <v>11</v>
      </c>
      <c r="D2127" s="1">
        <v>44505</v>
      </c>
      <c r="E2127">
        <v>37.049999999999997</v>
      </c>
      <c r="F2127" t="str">
        <f>VLOOKUP(rozgrywka[[#This Row],[ID_gracza]],gracz[],2,FALSE)</f>
        <v>Przypadek</v>
      </c>
      <c r="G2127" s="1">
        <f>VLOOKUP(rozgrywka[[#This Row],[ID_gracza]],gracz[],3,FALSE)</f>
        <v>44448</v>
      </c>
      <c r="H2127" t="str">
        <f>VLOOKUP(rozgrywka[[#This Row],[ID_gracza]],gracz[],4,FALSE)</f>
        <v>Polska</v>
      </c>
      <c r="I2127" t="str">
        <f>VLOOKUP(rozgrywka[[#This Row],[ID_mapy]],mapa[],2,FALSE)</f>
        <v>Tofik Lis</v>
      </c>
      <c r="J2127" t="str">
        <f>VLOOKUP(rozgrywka[[#This Row],[ID_mapy]],mapa[],3,FALSE)</f>
        <v>Nadzieje i Marzenia</v>
      </c>
      <c r="K2127">
        <f>VLOOKUP(rozgrywka[[#This Row],[ID_mapy]],mapa[],4,FALSE)</f>
        <v>6</v>
      </c>
      <c r="L2127">
        <f>VLOOKUP(rozgrywka[[#This Row],[ID_mapy]],mapa[],5,FALSE)</f>
        <v>120</v>
      </c>
      <c r="M2127">
        <f>VLOOKUP(rozgrywka[[#This Row],[ID_mapy]],mapa[],6,FALSE)</f>
        <v>1200</v>
      </c>
      <c r="N2127" s="4">
        <f>MONTH(rozgrywka[[#This Row],[Data_rozgrywki]])</f>
        <v>11</v>
      </c>
      <c r="O2127" s="4">
        <f>YEAR(rozgrywka[[#This Row],[Data_rozgrywki]])</f>
        <v>2021</v>
      </c>
    </row>
    <row r="2128" spans="1:15" x14ac:dyDescent="0.25">
      <c r="A2128">
        <v>2127</v>
      </c>
      <c r="B2128">
        <v>18</v>
      </c>
      <c r="C2128">
        <v>11</v>
      </c>
      <c r="D2128" s="1">
        <v>44505</v>
      </c>
      <c r="E2128">
        <v>42.44</v>
      </c>
      <c r="F2128" t="str">
        <f>VLOOKUP(rozgrywka[[#This Row],[ID_gracza]],gracz[],2,FALSE)</f>
        <v>Przypadek</v>
      </c>
      <c r="G2128" s="1">
        <f>VLOOKUP(rozgrywka[[#This Row],[ID_gracza]],gracz[],3,FALSE)</f>
        <v>44448</v>
      </c>
      <c r="H2128" t="str">
        <f>VLOOKUP(rozgrywka[[#This Row],[ID_gracza]],gracz[],4,FALSE)</f>
        <v>Polska</v>
      </c>
      <c r="I2128" t="str">
        <f>VLOOKUP(rozgrywka[[#This Row],[ID_mapy]],mapa[],2,FALSE)</f>
        <v>Tofik Lis</v>
      </c>
      <c r="J2128" t="str">
        <f>VLOOKUP(rozgrywka[[#This Row],[ID_mapy]],mapa[],3,FALSE)</f>
        <v>Nadzieje i Marzenia</v>
      </c>
      <c r="K2128">
        <f>VLOOKUP(rozgrywka[[#This Row],[ID_mapy]],mapa[],4,FALSE)</f>
        <v>6</v>
      </c>
      <c r="L2128">
        <f>VLOOKUP(rozgrywka[[#This Row],[ID_mapy]],mapa[],5,FALSE)</f>
        <v>120</v>
      </c>
      <c r="M2128">
        <f>VLOOKUP(rozgrywka[[#This Row],[ID_mapy]],mapa[],6,FALSE)</f>
        <v>1200</v>
      </c>
      <c r="N2128" s="4">
        <f>MONTH(rozgrywka[[#This Row],[Data_rozgrywki]])</f>
        <v>11</v>
      </c>
      <c r="O2128" s="4">
        <f>YEAR(rozgrywka[[#This Row],[Data_rozgrywki]])</f>
        <v>2021</v>
      </c>
    </row>
    <row r="2129" spans="1:15" x14ac:dyDescent="0.25">
      <c r="A2129">
        <v>2128</v>
      </c>
      <c r="B2129">
        <v>18</v>
      </c>
      <c r="C2129">
        <v>11</v>
      </c>
      <c r="D2129" s="1">
        <v>44505</v>
      </c>
      <c r="E2129">
        <v>53.05</v>
      </c>
      <c r="F2129" t="str">
        <f>VLOOKUP(rozgrywka[[#This Row],[ID_gracza]],gracz[],2,FALSE)</f>
        <v>Przypadek</v>
      </c>
      <c r="G2129" s="1">
        <f>VLOOKUP(rozgrywka[[#This Row],[ID_gracza]],gracz[],3,FALSE)</f>
        <v>44448</v>
      </c>
      <c r="H2129" t="str">
        <f>VLOOKUP(rozgrywka[[#This Row],[ID_gracza]],gracz[],4,FALSE)</f>
        <v>Polska</v>
      </c>
      <c r="I2129" t="str">
        <f>VLOOKUP(rozgrywka[[#This Row],[ID_mapy]],mapa[],2,FALSE)</f>
        <v>Tofik Lis</v>
      </c>
      <c r="J2129" t="str">
        <f>VLOOKUP(rozgrywka[[#This Row],[ID_mapy]],mapa[],3,FALSE)</f>
        <v>Nadzieje i Marzenia</v>
      </c>
      <c r="K2129">
        <f>VLOOKUP(rozgrywka[[#This Row],[ID_mapy]],mapa[],4,FALSE)</f>
        <v>6</v>
      </c>
      <c r="L2129">
        <f>VLOOKUP(rozgrywka[[#This Row],[ID_mapy]],mapa[],5,FALSE)</f>
        <v>120</v>
      </c>
      <c r="M2129">
        <f>VLOOKUP(rozgrywka[[#This Row],[ID_mapy]],mapa[],6,FALSE)</f>
        <v>1200</v>
      </c>
      <c r="N2129" s="4">
        <f>MONTH(rozgrywka[[#This Row],[Data_rozgrywki]])</f>
        <v>11</v>
      </c>
      <c r="O2129" s="4">
        <f>YEAR(rozgrywka[[#This Row],[Data_rozgrywki]])</f>
        <v>2021</v>
      </c>
    </row>
    <row r="2130" spans="1:15" x14ac:dyDescent="0.25">
      <c r="A2130">
        <v>2129</v>
      </c>
      <c r="B2130">
        <v>18</v>
      </c>
      <c r="C2130">
        <v>11</v>
      </c>
      <c r="D2130" s="1">
        <v>44505</v>
      </c>
      <c r="E2130">
        <v>36.869999999999997</v>
      </c>
      <c r="F2130" t="str">
        <f>VLOOKUP(rozgrywka[[#This Row],[ID_gracza]],gracz[],2,FALSE)</f>
        <v>Przypadek</v>
      </c>
      <c r="G2130" s="1">
        <f>VLOOKUP(rozgrywka[[#This Row],[ID_gracza]],gracz[],3,FALSE)</f>
        <v>44448</v>
      </c>
      <c r="H2130" t="str">
        <f>VLOOKUP(rozgrywka[[#This Row],[ID_gracza]],gracz[],4,FALSE)</f>
        <v>Polska</v>
      </c>
      <c r="I2130" t="str">
        <f>VLOOKUP(rozgrywka[[#This Row],[ID_mapy]],mapa[],2,FALSE)</f>
        <v>Tofik Lis</v>
      </c>
      <c r="J2130" t="str">
        <f>VLOOKUP(rozgrywka[[#This Row],[ID_mapy]],mapa[],3,FALSE)</f>
        <v>Nadzieje i Marzenia</v>
      </c>
      <c r="K2130">
        <f>VLOOKUP(rozgrywka[[#This Row],[ID_mapy]],mapa[],4,FALSE)</f>
        <v>6</v>
      </c>
      <c r="L2130">
        <f>VLOOKUP(rozgrywka[[#This Row],[ID_mapy]],mapa[],5,FALSE)</f>
        <v>120</v>
      </c>
      <c r="M2130">
        <f>VLOOKUP(rozgrywka[[#This Row],[ID_mapy]],mapa[],6,FALSE)</f>
        <v>1200</v>
      </c>
      <c r="N2130" s="4">
        <f>MONTH(rozgrywka[[#This Row],[Data_rozgrywki]])</f>
        <v>11</v>
      </c>
      <c r="O2130" s="4">
        <f>YEAR(rozgrywka[[#This Row],[Data_rozgrywki]])</f>
        <v>2021</v>
      </c>
    </row>
    <row r="2131" spans="1:15" x14ac:dyDescent="0.25">
      <c r="A2131">
        <v>2130</v>
      </c>
      <c r="B2131">
        <v>18</v>
      </c>
      <c r="C2131">
        <v>11</v>
      </c>
      <c r="D2131" s="1">
        <v>44505</v>
      </c>
      <c r="E2131">
        <v>50.68</v>
      </c>
      <c r="F2131" t="str">
        <f>VLOOKUP(rozgrywka[[#This Row],[ID_gracza]],gracz[],2,FALSE)</f>
        <v>Przypadek</v>
      </c>
      <c r="G2131" s="1">
        <f>VLOOKUP(rozgrywka[[#This Row],[ID_gracza]],gracz[],3,FALSE)</f>
        <v>44448</v>
      </c>
      <c r="H2131" t="str">
        <f>VLOOKUP(rozgrywka[[#This Row],[ID_gracza]],gracz[],4,FALSE)</f>
        <v>Polska</v>
      </c>
      <c r="I2131" t="str">
        <f>VLOOKUP(rozgrywka[[#This Row],[ID_mapy]],mapa[],2,FALSE)</f>
        <v>Tofik Lis</v>
      </c>
      <c r="J2131" t="str">
        <f>VLOOKUP(rozgrywka[[#This Row],[ID_mapy]],mapa[],3,FALSE)</f>
        <v>Nadzieje i Marzenia</v>
      </c>
      <c r="K2131">
        <f>VLOOKUP(rozgrywka[[#This Row],[ID_mapy]],mapa[],4,FALSE)</f>
        <v>6</v>
      </c>
      <c r="L2131">
        <f>VLOOKUP(rozgrywka[[#This Row],[ID_mapy]],mapa[],5,FALSE)</f>
        <v>120</v>
      </c>
      <c r="M2131">
        <f>VLOOKUP(rozgrywka[[#This Row],[ID_mapy]],mapa[],6,FALSE)</f>
        <v>1200</v>
      </c>
      <c r="N2131" s="4">
        <f>MONTH(rozgrywka[[#This Row],[Data_rozgrywki]])</f>
        <v>11</v>
      </c>
      <c r="O2131" s="4">
        <f>YEAR(rozgrywka[[#This Row],[Data_rozgrywki]])</f>
        <v>2021</v>
      </c>
    </row>
    <row r="2132" spans="1:15" x14ac:dyDescent="0.25">
      <c r="A2132">
        <v>2131</v>
      </c>
      <c r="B2132">
        <v>18</v>
      </c>
      <c r="C2132">
        <v>11</v>
      </c>
      <c r="D2132" s="1">
        <v>44505</v>
      </c>
      <c r="E2132">
        <v>60.66</v>
      </c>
      <c r="F2132" t="str">
        <f>VLOOKUP(rozgrywka[[#This Row],[ID_gracza]],gracz[],2,FALSE)</f>
        <v>Przypadek</v>
      </c>
      <c r="G2132" s="1">
        <f>VLOOKUP(rozgrywka[[#This Row],[ID_gracza]],gracz[],3,FALSE)</f>
        <v>44448</v>
      </c>
      <c r="H2132" t="str">
        <f>VLOOKUP(rozgrywka[[#This Row],[ID_gracza]],gracz[],4,FALSE)</f>
        <v>Polska</v>
      </c>
      <c r="I2132" t="str">
        <f>VLOOKUP(rozgrywka[[#This Row],[ID_mapy]],mapa[],2,FALSE)</f>
        <v>Tofik Lis</v>
      </c>
      <c r="J2132" t="str">
        <f>VLOOKUP(rozgrywka[[#This Row],[ID_mapy]],mapa[],3,FALSE)</f>
        <v>Nadzieje i Marzenia</v>
      </c>
      <c r="K2132">
        <f>VLOOKUP(rozgrywka[[#This Row],[ID_mapy]],mapa[],4,FALSE)</f>
        <v>6</v>
      </c>
      <c r="L2132">
        <f>VLOOKUP(rozgrywka[[#This Row],[ID_mapy]],mapa[],5,FALSE)</f>
        <v>120</v>
      </c>
      <c r="M2132">
        <f>VLOOKUP(rozgrywka[[#This Row],[ID_mapy]],mapa[],6,FALSE)</f>
        <v>1200</v>
      </c>
      <c r="N2132" s="4">
        <f>MONTH(rozgrywka[[#This Row],[Data_rozgrywki]])</f>
        <v>11</v>
      </c>
      <c r="O2132" s="4">
        <f>YEAR(rozgrywka[[#This Row],[Data_rozgrywki]])</f>
        <v>2021</v>
      </c>
    </row>
    <row r="2133" spans="1:15" x14ac:dyDescent="0.25">
      <c r="A2133">
        <v>2132</v>
      </c>
      <c r="B2133">
        <v>8</v>
      </c>
      <c r="C2133">
        <v>3</v>
      </c>
      <c r="D2133" s="1">
        <v>44506</v>
      </c>
      <c r="E2133">
        <v>45.55</v>
      </c>
      <c r="F2133" t="str">
        <f>VLOOKUP(rozgrywka[[#This Row],[ID_gracza]],gracz[],2,FALSE)</f>
        <v>MissClickette</v>
      </c>
      <c r="G2133" s="1">
        <f>VLOOKUP(rozgrywka[[#This Row],[ID_gracza]],gracz[],3,FALSE)</f>
        <v>44488</v>
      </c>
      <c r="H2133" t="str">
        <f>VLOOKUP(rozgrywka[[#This Row],[ID_gracza]],gracz[],4,FALSE)</f>
        <v>Francja</v>
      </c>
      <c r="I2133" t="str">
        <f>VLOOKUP(rozgrywka[[#This Row],[ID_mapy]],mapa[],2,FALSE)</f>
        <v>Kuba Omsiak</v>
      </c>
      <c r="J2133" t="str">
        <f>VLOOKUP(rozgrywka[[#This Row],[ID_mapy]],mapa[],3,FALSE)</f>
        <v>Moja Miłość</v>
      </c>
      <c r="K2133">
        <f>VLOOKUP(rozgrywka[[#This Row],[ID_mapy]],mapa[],4,FALSE)</f>
        <v>5</v>
      </c>
      <c r="L2133">
        <f>VLOOKUP(rozgrywka[[#This Row],[ID_mapy]],mapa[],5,FALSE)</f>
        <v>128</v>
      </c>
      <c r="M2133">
        <f>VLOOKUP(rozgrywka[[#This Row],[ID_mapy]],mapa[],6,FALSE)</f>
        <v>1000</v>
      </c>
      <c r="N2133" s="4">
        <f>MONTH(rozgrywka[[#This Row],[Data_rozgrywki]])</f>
        <v>11</v>
      </c>
      <c r="O2133" s="4">
        <f>YEAR(rozgrywka[[#This Row],[Data_rozgrywki]])</f>
        <v>2021</v>
      </c>
    </row>
    <row r="2134" spans="1:15" x14ac:dyDescent="0.25">
      <c r="A2134">
        <v>2133</v>
      </c>
      <c r="B2134">
        <v>18</v>
      </c>
      <c r="C2134">
        <v>11</v>
      </c>
      <c r="D2134" s="1">
        <v>44506</v>
      </c>
      <c r="E2134">
        <v>55.26</v>
      </c>
      <c r="F2134" t="str">
        <f>VLOOKUP(rozgrywka[[#This Row],[ID_gracza]],gracz[],2,FALSE)</f>
        <v>Przypadek</v>
      </c>
      <c r="G2134" s="1">
        <f>VLOOKUP(rozgrywka[[#This Row],[ID_gracza]],gracz[],3,FALSE)</f>
        <v>44448</v>
      </c>
      <c r="H2134" t="str">
        <f>VLOOKUP(rozgrywka[[#This Row],[ID_gracza]],gracz[],4,FALSE)</f>
        <v>Polska</v>
      </c>
      <c r="I2134" t="str">
        <f>VLOOKUP(rozgrywka[[#This Row],[ID_mapy]],mapa[],2,FALSE)</f>
        <v>Tofik Lis</v>
      </c>
      <c r="J2134" t="str">
        <f>VLOOKUP(rozgrywka[[#This Row],[ID_mapy]],mapa[],3,FALSE)</f>
        <v>Nadzieje i Marzenia</v>
      </c>
      <c r="K2134">
        <f>VLOOKUP(rozgrywka[[#This Row],[ID_mapy]],mapa[],4,FALSE)</f>
        <v>6</v>
      </c>
      <c r="L2134">
        <f>VLOOKUP(rozgrywka[[#This Row],[ID_mapy]],mapa[],5,FALSE)</f>
        <v>120</v>
      </c>
      <c r="M2134">
        <f>VLOOKUP(rozgrywka[[#This Row],[ID_mapy]],mapa[],6,FALSE)</f>
        <v>1200</v>
      </c>
      <c r="N2134" s="4">
        <f>MONTH(rozgrywka[[#This Row],[Data_rozgrywki]])</f>
        <v>11</v>
      </c>
      <c r="O2134" s="4">
        <f>YEAR(rozgrywka[[#This Row],[Data_rozgrywki]])</f>
        <v>2021</v>
      </c>
    </row>
    <row r="2135" spans="1:15" x14ac:dyDescent="0.25">
      <c r="A2135">
        <v>2134</v>
      </c>
      <c r="B2135">
        <v>8</v>
      </c>
      <c r="C2135">
        <v>3</v>
      </c>
      <c r="D2135" s="1">
        <v>44507</v>
      </c>
      <c r="E2135">
        <v>56.94</v>
      </c>
      <c r="F2135" t="str">
        <f>VLOOKUP(rozgrywka[[#This Row],[ID_gracza]],gracz[],2,FALSE)</f>
        <v>MissClickette</v>
      </c>
      <c r="G2135" s="1">
        <f>VLOOKUP(rozgrywka[[#This Row],[ID_gracza]],gracz[],3,FALSE)</f>
        <v>44488</v>
      </c>
      <c r="H2135" t="str">
        <f>VLOOKUP(rozgrywka[[#This Row],[ID_gracza]],gracz[],4,FALSE)</f>
        <v>Francja</v>
      </c>
      <c r="I2135" t="str">
        <f>VLOOKUP(rozgrywka[[#This Row],[ID_mapy]],mapa[],2,FALSE)</f>
        <v>Kuba Omsiak</v>
      </c>
      <c r="J2135" t="str">
        <f>VLOOKUP(rozgrywka[[#This Row],[ID_mapy]],mapa[],3,FALSE)</f>
        <v>Moja Miłość</v>
      </c>
      <c r="K2135">
        <f>VLOOKUP(rozgrywka[[#This Row],[ID_mapy]],mapa[],4,FALSE)</f>
        <v>5</v>
      </c>
      <c r="L2135">
        <f>VLOOKUP(rozgrywka[[#This Row],[ID_mapy]],mapa[],5,FALSE)</f>
        <v>128</v>
      </c>
      <c r="M2135">
        <f>VLOOKUP(rozgrywka[[#This Row],[ID_mapy]],mapa[],6,FALSE)</f>
        <v>1000</v>
      </c>
      <c r="N2135" s="4">
        <f>MONTH(rozgrywka[[#This Row],[Data_rozgrywki]])</f>
        <v>11</v>
      </c>
      <c r="O2135" s="4">
        <f>YEAR(rozgrywka[[#This Row],[Data_rozgrywki]])</f>
        <v>2021</v>
      </c>
    </row>
    <row r="2136" spans="1:15" x14ac:dyDescent="0.25">
      <c r="A2136">
        <v>2135</v>
      </c>
      <c r="B2136">
        <v>8</v>
      </c>
      <c r="C2136">
        <v>3</v>
      </c>
      <c r="D2136" s="1">
        <v>44507</v>
      </c>
      <c r="E2136">
        <v>78.430000000000007</v>
      </c>
      <c r="F2136" t="str">
        <f>VLOOKUP(rozgrywka[[#This Row],[ID_gracza]],gracz[],2,FALSE)</f>
        <v>MissClickette</v>
      </c>
      <c r="G2136" s="1">
        <f>VLOOKUP(rozgrywka[[#This Row],[ID_gracza]],gracz[],3,FALSE)</f>
        <v>44488</v>
      </c>
      <c r="H2136" t="str">
        <f>VLOOKUP(rozgrywka[[#This Row],[ID_gracza]],gracz[],4,FALSE)</f>
        <v>Francja</v>
      </c>
      <c r="I2136" t="str">
        <f>VLOOKUP(rozgrywka[[#This Row],[ID_mapy]],mapa[],2,FALSE)</f>
        <v>Kuba Omsiak</v>
      </c>
      <c r="J2136" t="str">
        <f>VLOOKUP(rozgrywka[[#This Row],[ID_mapy]],mapa[],3,FALSE)</f>
        <v>Moja Miłość</v>
      </c>
      <c r="K2136">
        <f>VLOOKUP(rozgrywka[[#This Row],[ID_mapy]],mapa[],4,FALSE)</f>
        <v>5</v>
      </c>
      <c r="L2136">
        <f>VLOOKUP(rozgrywka[[#This Row],[ID_mapy]],mapa[],5,FALSE)</f>
        <v>128</v>
      </c>
      <c r="M2136">
        <f>VLOOKUP(rozgrywka[[#This Row],[ID_mapy]],mapa[],6,FALSE)</f>
        <v>1000</v>
      </c>
      <c r="N2136" s="4">
        <f>MONTH(rozgrywka[[#This Row],[Data_rozgrywki]])</f>
        <v>11</v>
      </c>
      <c r="O2136" s="4">
        <f>YEAR(rozgrywka[[#This Row],[Data_rozgrywki]])</f>
        <v>2021</v>
      </c>
    </row>
    <row r="2137" spans="1:15" x14ac:dyDescent="0.25">
      <c r="A2137">
        <v>2136</v>
      </c>
      <c r="B2137">
        <v>8</v>
      </c>
      <c r="C2137">
        <v>3</v>
      </c>
      <c r="D2137" s="1">
        <v>44507</v>
      </c>
      <c r="E2137">
        <v>84.3</v>
      </c>
      <c r="F2137" t="str">
        <f>VLOOKUP(rozgrywka[[#This Row],[ID_gracza]],gracz[],2,FALSE)</f>
        <v>MissClickette</v>
      </c>
      <c r="G2137" s="1">
        <f>VLOOKUP(rozgrywka[[#This Row],[ID_gracza]],gracz[],3,FALSE)</f>
        <v>44488</v>
      </c>
      <c r="H2137" t="str">
        <f>VLOOKUP(rozgrywka[[#This Row],[ID_gracza]],gracz[],4,FALSE)</f>
        <v>Francja</v>
      </c>
      <c r="I2137" t="str">
        <f>VLOOKUP(rozgrywka[[#This Row],[ID_mapy]],mapa[],2,FALSE)</f>
        <v>Kuba Omsiak</v>
      </c>
      <c r="J2137" t="str">
        <f>VLOOKUP(rozgrywka[[#This Row],[ID_mapy]],mapa[],3,FALSE)</f>
        <v>Moja Miłość</v>
      </c>
      <c r="K2137">
        <f>VLOOKUP(rozgrywka[[#This Row],[ID_mapy]],mapa[],4,FALSE)</f>
        <v>5</v>
      </c>
      <c r="L2137">
        <f>VLOOKUP(rozgrywka[[#This Row],[ID_mapy]],mapa[],5,FALSE)</f>
        <v>128</v>
      </c>
      <c r="M2137">
        <f>VLOOKUP(rozgrywka[[#This Row],[ID_mapy]],mapa[],6,FALSE)</f>
        <v>1000</v>
      </c>
      <c r="N2137" s="4">
        <f>MONTH(rozgrywka[[#This Row],[Data_rozgrywki]])</f>
        <v>11</v>
      </c>
      <c r="O2137" s="4">
        <f>YEAR(rozgrywka[[#This Row],[Data_rozgrywki]])</f>
        <v>2021</v>
      </c>
    </row>
    <row r="2138" spans="1:15" x14ac:dyDescent="0.25">
      <c r="A2138">
        <v>2137</v>
      </c>
      <c r="B2138">
        <v>8</v>
      </c>
      <c r="C2138">
        <v>3</v>
      </c>
      <c r="D2138" s="1">
        <v>44507</v>
      </c>
      <c r="E2138">
        <v>57.89</v>
      </c>
      <c r="F2138" t="str">
        <f>VLOOKUP(rozgrywka[[#This Row],[ID_gracza]],gracz[],2,FALSE)</f>
        <v>MissClickette</v>
      </c>
      <c r="G2138" s="1">
        <f>VLOOKUP(rozgrywka[[#This Row],[ID_gracza]],gracz[],3,FALSE)</f>
        <v>44488</v>
      </c>
      <c r="H2138" t="str">
        <f>VLOOKUP(rozgrywka[[#This Row],[ID_gracza]],gracz[],4,FALSE)</f>
        <v>Francja</v>
      </c>
      <c r="I2138" t="str">
        <f>VLOOKUP(rozgrywka[[#This Row],[ID_mapy]],mapa[],2,FALSE)</f>
        <v>Kuba Omsiak</v>
      </c>
      <c r="J2138" t="str">
        <f>VLOOKUP(rozgrywka[[#This Row],[ID_mapy]],mapa[],3,FALSE)</f>
        <v>Moja Miłość</v>
      </c>
      <c r="K2138">
        <f>VLOOKUP(rozgrywka[[#This Row],[ID_mapy]],mapa[],4,FALSE)</f>
        <v>5</v>
      </c>
      <c r="L2138">
        <f>VLOOKUP(rozgrywka[[#This Row],[ID_mapy]],mapa[],5,FALSE)</f>
        <v>128</v>
      </c>
      <c r="M2138">
        <f>VLOOKUP(rozgrywka[[#This Row],[ID_mapy]],mapa[],6,FALSE)</f>
        <v>1000</v>
      </c>
      <c r="N2138" s="4">
        <f>MONTH(rozgrywka[[#This Row],[Data_rozgrywki]])</f>
        <v>11</v>
      </c>
      <c r="O2138" s="4">
        <f>YEAR(rozgrywka[[#This Row],[Data_rozgrywki]])</f>
        <v>2021</v>
      </c>
    </row>
    <row r="2139" spans="1:15" x14ac:dyDescent="0.25">
      <c r="A2139">
        <v>2138</v>
      </c>
      <c r="B2139">
        <v>8</v>
      </c>
      <c r="C2139">
        <v>4</v>
      </c>
      <c r="D2139" s="1">
        <v>44507</v>
      </c>
      <c r="E2139">
        <v>14.32</v>
      </c>
      <c r="F2139" t="str">
        <f>VLOOKUP(rozgrywka[[#This Row],[ID_gracza]],gracz[],2,FALSE)</f>
        <v>MissClickette</v>
      </c>
      <c r="G2139" s="1">
        <f>VLOOKUP(rozgrywka[[#This Row],[ID_gracza]],gracz[],3,FALSE)</f>
        <v>44488</v>
      </c>
      <c r="H2139" t="str">
        <f>VLOOKUP(rozgrywka[[#This Row],[ID_gracza]],gracz[],4,FALSE)</f>
        <v>Francja</v>
      </c>
      <c r="I2139" t="str">
        <f>VLOOKUP(rozgrywka[[#This Row],[ID_mapy]],mapa[],2,FALSE)</f>
        <v>Pościgacze</v>
      </c>
      <c r="J2139" t="str">
        <f>VLOOKUP(rozgrywka[[#This Row],[ID_mapy]],mapa[],3,FALSE)</f>
        <v>Zgubiłem się</v>
      </c>
      <c r="K2139">
        <f>VLOOKUP(rozgrywka[[#This Row],[ID_mapy]],mapa[],4,FALSE)</f>
        <v>6</v>
      </c>
      <c r="L2139">
        <f>VLOOKUP(rozgrywka[[#This Row],[ID_mapy]],mapa[],5,FALSE)</f>
        <v>170</v>
      </c>
      <c r="M2139">
        <f>VLOOKUP(rozgrywka[[#This Row],[ID_mapy]],mapa[],6,FALSE)</f>
        <v>1200</v>
      </c>
      <c r="N2139" s="4">
        <f>MONTH(rozgrywka[[#This Row],[Data_rozgrywki]])</f>
        <v>11</v>
      </c>
      <c r="O2139" s="4">
        <f>YEAR(rozgrywka[[#This Row],[Data_rozgrywki]])</f>
        <v>2021</v>
      </c>
    </row>
    <row r="2140" spans="1:15" x14ac:dyDescent="0.25">
      <c r="A2140">
        <v>2139</v>
      </c>
      <c r="B2140">
        <v>8</v>
      </c>
      <c r="C2140">
        <v>4</v>
      </c>
      <c r="D2140" s="1">
        <v>44509</v>
      </c>
      <c r="E2140">
        <v>24.87</v>
      </c>
      <c r="F2140" t="str">
        <f>VLOOKUP(rozgrywka[[#This Row],[ID_gracza]],gracz[],2,FALSE)</f>
        <v>MissClickette</v>
      </c>
      <c r="G2140" s="1">
        <f>VLOOKUP(rozgrywka[[#This Row],[ID_gracza]],gracz[],3,FALSE)</f>
        <v>44488</v>
      </c>
      <c r="H2140" t="str">
        <f>VLOOKUP(rozgrywka[[#This Row],[ID_gracza]],gracz[],4,FALSE)</f>
        <v>Francja</v>
      </c>
      <c r="I2140" t="str">
        <f>VLOOKUP(rozgrywka[[#This Row],[ID_mapy]],mapa[],2,FALSE)</f>
        <v>Pościgacze</v>
      </c>
      <c r="J2140" t="str">
        <f>VLOOKUP(rozgrywka[[#This Row],[ID_mapy]],mapa[],3,FALSE)</f>
        <v>Zgubiłem się</v>
      </c>
      <c r="K2140">
        <f>VLOOKUP(rozgrywka[[#This Row],[ID_mapy]],mapa[],4,FALSE)</f>
        <v>6</v>
      </c>
      <c r="L2140">
        <f>VLOOKUP(rozgrywka[[#This Row],[ID_mapy]],mapa[],5,FALSE)</f>
        <v>170</v>
      </c>
      <c r="M2140">
        <f>VLOOKUP(rozgrywka[[#This Row],[ID_mapy]],mapa[],6,FALSE)</f>
        <v>1200</v>
      </c>
      <c r="N2140" s="4">
        <f>MONTH(rozgrywka[[#This Row],[Data_rozgrywki]])</f>
        <v>11</v>
      </c>
      <c r="O2140" s="4">
        <f>YEAR(rozgrywka[[#This Row],[Data_rozgrywki]])</f>
        <v>2021</v>
      </c>
    </row>
    <row r="2141" spans="1:15" x14ac:dyDescent="0.25">
      <c r="A2141">
        <v>2140</v>
      </c>
      <c r="B2141">
        <v>8</v>
      </c>
      <c r="C2141">
        <v>4</v>
      </c>
      <c r="D2141" s="1">
        <v>44509</v>
      </c>
      <c r="E2141">
        <v>32.130000000000003</v>
      </c>
      <c r="F2141" t="str">
        <f>VLOOKUP(rozgrywka[[#This Row],[ID_gracza]],gracz[],2,FALSE)</f>
        <v>MissClickette</v>
      </c>
      <c r="G2141" s="1">
        <f>VLOOKUP(rozgrywka[[#This Row],[ID_gracza]],gracz[],3,FALSE)</f>
        <v>44488</v>
      </c>
      <c r="H2141" t="str">
        <f>VLOOKUP(rozgrywka[[#This Row],[ID_gracza]],gracz[],4,FALSE)</f>
        <v>Francja</v>
      </c>
      <c r="I2141" t="str">
        <f>VLOOKUP(rozgrywka[[#This Row],[ID_mapy]],mapa[],2,FALSE)</f>
        <v>Pościgacze</v>
      </c>
      <c r="J2141" t="str">
        <f>VLOOKUP(rozgrywka[[#This Row],[ID_mapy]],mapa[],3,FALSE)</f>
        <v>Zgubiłem się</v>
      </c>
      <c r="K2141">
        <f>VLOOKUP(rozgrywka[[#This Row],[ID_mapy]],mapa[],4,FALSE)</f>
        <v>6</v>
      </c>
      <c r="L2141">
        <f>VLOOKUP(rozgrywka[[#This Row],[ID_mapy]],mapa[],5,FALSE)</f>
        <v>170</v>
      </c>
      <c r="M2141">
        <f>VLOOKUP(rozgrywka[[#This Row],[ID_mapy]],mapa[],6,FALSE)</f>
        <v>1200</v>
      </c>
      <c r="N2141" s="4">
        <f>MONTH(rozgrywka[[#This Row],[Data_rozgrywki]])</f>
        <v>11</v>
      </c>
      <c r="O2141" s="4">
        <f>YEAR(rozgrywka[[#This Row],[Data_rozgrywki]])</f>
        <v>2021</v>
      </c>
    </row>
    <row r="2142" spans="1:15" x14ac:dyDescent="0.25">
      <c r="A2142">
        <v>2141</v>
      </c>
      <c r="B2142">
        <v>8</v>
      </c>
      <c r="C2142">
        <v>4</v>
      </c>
      <c r="D2142" s="1">
        <v>44509</v>
      </c>
      <c r="E2142">
        <v>41.23</v>
      </c>
      <c r="F2142" t="str">
        <f>VLOOKUP(rozgrywka[[#This Row],[ID_gracza]],gracz[],2,FALSE)</f>
        <v>MissClickette</v>
      </c>
      <c r="G2142" s="1">
        <f>VLOOKUP(rozgrywka[[#This Row],[ID_gracza]],gracz[],3,FALSE)</f>
        <v>44488</v>
      </c>
      <c r="H2142" t="str">
        <f>VLOOKUP(rozgrywka[[#This Row],[ID_gracza]],gracz[],4,FALSE)</f>
        <v>Francja</v>
      </c>
      <c r="I2142" t="str">
        <f>VLOOKUP(rozgrywka[[#This Row],[ID_mapy]],mapa[],2,FALSE)</f>
        <v>Pościgacze</v>
      </c>
      <c r="J2142" t="str">
        <f>VLOOKUP(rozgrywka[[#This Row],[ID_mapy]],mapa[],3,FALSE)</f>
        <v>Zgubiłem się</v>
      </c>
      <c r="K2142">
        <f>VLOOKUP(rozgrywka[[#This Row],[ID_mapy]],mapa[],4,FALSE)</f>
        <v>6</v>
      </c>
      <c r="L2142">
        <f>VLOOKUP(rozgrywka[[#This Row],[ID_mapy]],mapa[],5,FALSE)</f>
        <v>170</v>
      </c>
      <c r="M2142">
        <f>VLOOKUP(rozgrywka[[#This Row],[ID_mapy]],mapa[],6,FALSE)</f>
        <v>1200</v>
      </c>
      <c r="N2142" s="4">
        <f>MONTH(rozgrywka[[#This Row],[Data_rozgrywki]])</f>
        <v>11</v>
      </c>
      <c r="O2142" s="4">
        <f>YEAR(rozgrywka[[#This Row],[Data_rozgrywki]])</f>
        <v>2021</v>
      </c>
    </row>
    <row r="2143" spans="1:15" x14ac:dyDescent="0.25">
      <c r="A2143">
        <v>2142</v>
      </c>
      <c r="B2143">
        <v>8</v>
      </c>
      <c r="C2143">
        <v>4</v>
      </c>
      <c r="D2143" s="1">
        <v>44509</v>
      </c>
      <c r="E2143">
        <v>47</v>
      </c>
      <c r="F2143" t="str">
        <f>VLOOKUP(rozgrywka[[#This Row],[ID_gracza]],gracz[],2,FALSE)</f>
        <v>MissClickette</v>
      </c>
      <c r="G2143" s="1">
        <f>VLOOKUP(rozgrywka[[#This Row],[ID_gracza]],gracz[],3,FALSE)</f>
        <v>44488</v>
      </c>
      <c r="H2143" t="str">
        <f>VLOOKUP(rozgrywka[[#This Row],[ID_gracza]],gracz[],4,FALSE)</f>
        <v>Francja</v>
      </c>
      <c r="I2143" t="str">
        <f>VLOOKUP(rozgrywka[[#This Row],[ID_mapy]],mapa[],2,FALSE)</f>
        <v>Pościgacze</v>
      </c>
      <c r="J2143" t="str">
        <f>VLOOKUP(rozgrywka[[#This Row],[ID_mapy]],mapa[],3,FALSE)</f>
        <v>Zgubiłem się</v>
      </c>
      <c r="K2143">
        <f>VLOOKUP(rozgrywka[[#This Row],[ID_mapy]],mapa[],4,FALSE)</f>
        <v>6</v>
      </c>
      <c r="L2143">
        <f>VLOOKUP(rozgrywka[[#This Row],[ID_mapy]],mapa[],5,FALSE)</f>
        <v>170</v>
      </c>
      <c r="M2143">
        <f>VLOOKUP(rozgrywka[[#This Row],[ID_mapy]],mapa[],6,FALSE)</f>
        <v>1200</v>
      </c>
      <c r="N2143" s="4">
        <f>MONTH(rozgrywka[[#This Row],[Data_rozgrywki]])</f>
        <v>11</v>
      </c>
      <c r="O2143" s="4">
        <f>YEAR(rozgrywka[[#This Row],[Data_rozgrywki]])</f>
        <v>2021</v>
      </c>
    </row>
    <row r="2144" spans="1:15" x14ac:dyDescent="0.25">
      <c r="A2144">
        <v>2143</v>
      </c>
      <c r="B2144">
        <v>8</v>
      </c>
      <c r="C2144">
        <v>4</v>
      </c>
      <c r="D2144" s="1">
        <v>44509</v>
      </c>
      <c r="E2144">
        <v>61.33</v>
      </c>
      <c r="F2144" t="str">
        <f>VLOOKUP(rozgrywka[[#This Row],[ID_gracza]],gracz[],2,FALSE)</f>
        <v>MissClickette</v>
      </c>
      <c r="G2144" s="1">
        <f>VLOOKUP(rozgrywka[[#This Row],[ID_gracza]],gracz[],3,FALSE)</f>
        <v>44488</v>
      </c>
      <c r="H2144" t="str">
        <f>VLOOKUP(rozgrywka[[#This Row],[ID_gracza]],gracz[],4,FALSE)</f>
        <v>Francja</v>
      </c>
      <c r="I2144" t="str">
        <f>VLOOKUP(rozgrywka[[#This Row],[ID_mapy]],mapa[],2,FALSE)</f>
        <v>Pościgacze</v>
      </c>
      <c r="J2144" t="str">
        <f>VLOOKUP(rozgrywka[[#This Row],[ID_mapy]],mapa[],3,FALSE)</f>
        <v>Zgubiłem się</v>
      </c>
      <c r="K2144">
        <f>VLOOKUP(rozgrywka[[#This Row],[ID_mapy]],mapa[],4,FALSE)</f>
        <v>6</v>
      </c>
      <c r="L2144">
        <f>VLOOKUP(rozgrywka[[#This Row],[ID_mapy]],mapa[],5,FALSE)</f>
        <v>170</v>
      </c>
      <c r="M2144">
        <f>VLOOKUP(rozgrywka[[#This Row],[ID_mapy]],mapa[],6,FALSE)</f>
        <v>1200</v>
      </c>
      <c r="N2144" s="4">
        <f>MONTH(rozgrywka[[#This Row],[Data_rozgrywki]])</f>
        <v>11</v>
      </c>
      <c r="O2144" s="4">
        <f>YEAR(rozgrywka[[#This Row],[Data_rozgrywki]])</f>
        <v>2021</v>
      </c>
    </row>
    <row r="2145" spans="1:15" x14ac:dyDescent="0.25">
      <c r="A2145">
        <v>2144</v>
      </c>
      <c r="B2145">
        <v>8</v>
      </c>
      <c r="C2145">
        <v>4</v>
      </c>
      <c r="D2145" s="1">
        <v>44509</v>
      </c>
      <c r="E2145">
        <v>44.78</v>
      </c>
      <c r="F2145" t="str">
        <f>VLOOKUP(rozgrywka[[#This Row],[ID_gracza]],gracz[],2,FALSE)</f>
        <v>MissClickette</v>
      </c>
      <c r="G2145" s="1">
        <f>VLOOKUP(rozgrywka[[#This Row],[ID_gracza]],gracz[],3,FALSE)</f>
        <v>44488</v>
      </c>
      <c r="H2145" t="str">
        <f>VLOOKUP(rozgrywka[[#This Row],[ID_gracza]],gracz[],4,FALSE)</f>
        <v>Francja</v>
      </c>
      <c r="I2145" t="str">
        <f>VLOOKUP(rozgrywka[[#This Row],[ID_mapy]],mapa[],2,FALSE)</f>
        <v>Pościgacze</v>
      </c>
      <c r="J2145" t="str">
        <f>VLOOKUP(rozgrywka[[#This Row],[ID_mapy]],mapa[],3,FALSE)</f>
        <v>Zgubiłem się</v>
      </c>
      <c r="K2145">
        <f>VLOOKUP(rozgrywka[[#This Row],[ID_mapy]],mapa[],4,FALSE)</f>
        <v>6</v>
      </c>
      <c r="L2145">
        <f>VLOOKUP(rozgrywka[[#This Row],[ID_mapy]],mapa[],5,FALSE)</f>
        <v>170</v>
      </c>
      <c r="M2145">
        <f>VLOOKUP(rozgrywka[[#This Row],[ID_mapy]],mapa[],6,FALSE)</f>
        <v>1200</v>
      </c>
      <c r="N2145" s="4">
        <f>MONTH(rozgrywka[[#This Row],[Data_rozgrywki]])</f>
        <v>11</v>
      </c>
      <c r="O2145" s="4">
        <f>YEAR(rozgrywka[[#This Row],[Data_rozgrywki]])</f>
        <v>2021</v>
      </c>
    </row>
    <row r="2146" spans="1:15" x14ac:dyDescent="0.25">
      <c r="A2146">
        <v>2145</v>
      </c>
      <c r="B2146">
        <v>8</v>
      </c>
      <c r="C2146">
        <v>4</v>
      </c>
      <c r="D2146" s="1">
        <v>44509</v>
      </c>
      <c r="E2146">
        <v>58.34</v>
      </c>
      <c r="F2146" t="str">
        <f>VLOOKUP(rozgrywka[[#This Row],[ID_gracza]],gracz[],2,FALSE)</f>
        <v>MissClickette</v>
      </c>
      <c r="G2146" s="1">
        <f>VLOOKUP(rozgrywka[[#This Row],[ID_gracza]],gracz[],3,FALSE)</f>
        <v>44488</v>
      </c>
      <c r="H2146" t="str">
        <f>VLOOKUP(rozgrywka[[#This Row],[ID_gracza]],gracz[],4,FALSE)</f>
        <v>Francja</v>
      </c>
      <c r="I2146" t="str">
        <f>VLOOKUP(rozgrywka[[#This Row],[ID_mapy]],mapa[],2,FALSE)</f>
        <v>Pościgacze</v>
      </c>
      <c r="J2146" t="str">
        <f>VLOOKUP(rozgrywka[[#This Row],[ID_mapy]],mapa[],3,FALSE)</f>
        <v>Zgubiłem się</v>
      </c>
      <c r="K2146">
        <f>VLOOKUP(rozgrywka[[#This Row],[ID_mapy]],mapa[],4,FALSE)</f>
        <v>6</v>
      </c>
      <c r="L2146">
        <f>VLOOKUP(rozgrywka[[#This Row],[ID_mapy]],mapa[],5,FALSE)</f>
        <v>170</v>
      </c>
      <c r="M2146">
        <f>VLOOKUP(rozgrywka[[#This Row],[ID_mapy]],mapa[],6,FALSE)</f>
        <v>1200</v>
      </c>
      <c r="N2146" s="4">
        <f>MONTH(rozgrywka[[#This Row],[Data_rozgrywki]])</f>
        <v>11</v>
      </c>
      <c r="O2146" s="4">
        <f>YEAR(rozgrywka[[#This Row],[Data_rozgrywki]])</f>
        <v>2021</v>
      </c>
    </row>
    <row r="2147" spans="1:15" x14ac:dyDescent="0.25">
      <c r="A2147">
        <v>2146</v>
      </c>
      <c r="B2147">
        <v>18</v>
      </c>
      <c r="C2147">
        <v>11</v>
      </c>
      <c r="D2147" s="1">
        <v>44509</v>
      </c>
      <c r="E2147">
        <v>74.290000000000006</v>
      </c>
      <c r="F2147" t="str">
        <f>VLOOKUP(rozgrywka[[#This Row],[ID_gracza]],gracz[],2,FALSE)</f>
        <v>Przypadek</v>
      </c>
      <c r="G2147" s="1">
        <f>VLOOKUP(rozgrywka[[#This Row],[ID_gracza]],gracz[],3,FALSE)</f>
        <v>44448</v>
      </c>
      <c r="H2147" t="str">
        <f>VLOOKUP(rozgrywka[[#This Row],[ID_gracza]],gracz[],4,FALSE)</f>
        <v>Polska</v>
      </c>
      <c r="I2147" t="str">
        <f>VLOOKUP(rozgrywka[[#This Row],[ID_mapy]],mapa[],2,FALSE)</f>
        <v>Tofik Lis</v>
      </c>
      <c r="J2147" t="str">
        <f>VLOOKUP(rozgrywka[[#This Row],[ID_mapy]],mapa[],3,FALSE)</f>
        <v>Nadzieje i Marzenia</v>
      </c>
      <c r="K2147">
        <f>VLOOKUP(rozgrywka[[#This Row],[ID_mapy]],mapa[],4,FALSE)</f>
        <v>6</v>
      </c>
      <c r="L2147">
        <f>VLOOKUP(rozgrywka[[#This Row],[ID_mapy]],mapa[],5,FALSE)</f>
        <v>120</v>
      </c>
      <c r="M2147">
        <f>VLOOKUP(rozgrywka[[#This Row],[ID_mapy]],mapa[],6,FALSE)</f>
        <v>1200</v>
      </c>
      <c r="N2147" s="4">
        <f>MONTH(rozgrywka[[#This Row],[Data_rozgrywki]])</f>
        <v>11</v>
      </c>
      <c r="O2147" s="4">
        <f>YEAR(rozgrywka[[#This Row],[Data_rozgrywki]])</f>
        <v>2021</v>
      </c>
    </row>
    <row r="2148" spans="1:15" x14ac:dyDescent="0.25">
      <c r="A2148">
        <v>2147</v>
      </c>
      <c r="B2148">
        <v>18</v>
      </c>
      <c r="C2148">
        <v>12</v>
      </c>
      <c r="D2148" s="1">
        <v>44509</v>
      </c>
      <c r="E2148">
        <v>10.39</v>
      </c>
      <c r="F2148" t="str">
        <f>VLOOKUP(rozgrywka[[#This Row],[ID_gracza]],gracz[],2,FALSE)</f>
        <v>Przypadek</v>
      </c>
      <c r="G2148" s="1">
        <f>VLOOKUP(rozgrywka[[#This Row],[ID_gracza]],gracz[],3,FALSE)</f>
        <v>44448</v>
      </c>
      <c r="H2148" t="str">
        <f>VLOOKUP(rozgrywka[[#This Row],[ID_gracza]],gracz[],4,FALSE)</f>
        <v>Polska</v>
      </c>
      <c r="I2148" t="str">
        <f>VLOOKUP(rozgrywka[[#This Row],[ID_mapy]],mapa[],2,FALSE)</f>
        <v>Goryle</v>
      </c>
      <c r="J2148" t="str">
        <f>VLOOKUP(rozgrywka[[#This Row],[ID_mapy]],mapa[],3,FALSE)</f>
        <v>Czuj się dobrze S.A.</v>
      </c>
      <c r="K2148">
        <f>VLOOKUP(rozgrywka[[#This Row],[ID_mapy]],mapa[],4,FALSE)</f>
        <v>5</v>
      </c>
      <c r="L2148">
        <f>VLOOKUP(rozgrywka[[#This Row],[ID_mapy]],mapa[],5,FALSE)</f>
        <v>139</v>
      </c>
      <c r="M2148">
        <f>VLOOKUP(rozgrywka[[#This Row],[ID_mapy]],mapa[],6,FALSE)</f>
        <v>1000</v>
      </c>
      <c r="N2148" s="4">
        <f>MONTH(rozgrywka[[#This Row],[Data_rozgrywki]])</f>
        <v>11</v>
      </c>
      <c r="O2148" s="4">
        <f>YEAR(rozgrywka[[#This Row],[Data_rozgrywki]])</f>
        <v>2021</v>
      </c>
    </row>
    <row r="2149" spans="1:15" x14ac:dyDescent="0.25">
      <c r="A2149">
        <v>2148</v>
      </c>
      <c r="B2149">
        <v>8</v>
      </c>
      <c r="C2149">
        <v>4</v>
      </c>
      <c r="D2149" s="1">
        <v>44510</v>
      </c>
      <c r="E2149">
        <v>88.99</v>
      </c>
      <c r="F2149" t="str">
        <f>VLOOKUP(rozgrywka[[#This Row],[ID_gracza]],gracz[],2,FALSE)</f>
        <v>MissClickette</v>
      </c>
      <c r="G2149" s="1">
        <f>VLOOKUP(rozgrywka[[#This Row],[ID_gracza]],gracz[],3,FALSE)</f>
        <v>44488</v>
      </c>
      <c r="H2149" t="str">
        <f>VLOOKUP(rozgrywka[[#This Row],[ID_gracza]],gracz[],4,FALSE)</f>
        <v>Francja</v>
      </c>
      <c r="I2149" t="str">
        <f>VLOOKUP(rozgrywka[[#This Row],[ID_mapy]],mapa[],2,FALSE)</f>
        <v>Pościgacze</v>
      </c>
      <c r="J2149" t="str">
        <f>VLOOKUP(rozgrywka[[#This Row],[ID_mapy]],mapa[],3,FALSE)</f>
        <v>Zgubiłem się</v>
      </c>
      <c r="K2149">
        <f>VLOOKUP(rozgrywka[[#This Row],[ID_mapy]],mapa[],4,FALSE)</f>
        <v>6</v>
      </c>
      <c r="L2149">
        <f>VLOOKUP(rozgrywka[[#This Row],[ID_mapy]],mapa[],5,FALSE)</f>
        <v>170</v>
      </c>
      <c r="M2149">
        <f>VLOOKUP(rozgrywka[[#This Row],[ID_mapy]],mapa[],6,FALSE)</f>
        <v>1200</v>
      </c>
      <c r="N2149" s="4">
        <f>MONTH(rozgrywka[[#This Row],[Data_rozgrywki]])</f>
        <v>11</v>
      </c>
      <c r="O2149" s="4">
        <f>YEAR(rozgrywka[[#This Row],[Data_rozgrywki]])</f>
        <v>2021</v>
      </c>
    </row>
    <row r="2150" spans="1:15" x14ac:dyDescent="0.25">
      <c r="A2150">
        <v>2149</v>
      </c>
      <c r="B2150">
        <v>8</v>
      </c>
      <c r="C2150">
        <v>4</v>
      </c>
      <c r="D2150" s="1">
        <v>44510</v>
      </c>
      <c r="E2150">
        <v>95.81</v>
      </c>
      <c r="F2150" t="str">
        <f>VLOOKUP(rozgrywka[[#This Row],[ID_gracza]],gracz[],2,FALSE)</f>
        <v>MissClickette</v>
      </c>
      <c r="G2150" s="1">
        <f>VLOOKUP(rozgrywka[[#This Row],[ID_gracza]],gracz[],3,FALSE)</f>
        <v>44488</v>
      </c>
      <c r="H2150" t="str">
        <f>VLOOKUP(rozgrywka[[#This Row],[ID_gracza]],gracz[],4,FALSE)</f>
        <v>Francja</v>
      </c>
      <c r="I2150" t="str">
        <f>VLOOKUP(rozgrywka[[#This Row],[ID_mapy]],mapa[],2,FALSE)</f>
        <v>Pościgacze</v>
      </c>
      <c r="J2150" t="str">
        <f>VLOOKUP(rozgrywka[[#This Row],[ID_mapy]],mapa[],3,FALSE)</f>
        <v>Zgubiłem się</v>
      </c>
      <c r="K2150">
        <f>VLOOKUP(rozgrywka[[#This Row],[ID_mapy]],mapa[],4,FALSE)</f>
        <v>6</v>
      </c>
      <c r="L2150">
        <f>VLOOKUP(rozgrywka[[#This Row],[ID_mapy]],mapa[],5,FALSE)</f>
        <v>170</v>
      </c>
      <c r="M2150">
        <f>VLOOKUP(rozgrywka[[#This Row],[ID_mapy]],mapa[],6,FALSE)</f>
        <v>1200</v>
      </c>
      <c r="N2150" s="4">
        <f>MONTH(rozgrywka[[#This Row],[Data_rozgrywki]])</f>
        <v>11</v>
      </c>
      <c r="O2150" s="4">
        <f>YEAR(rozgrywka[[#This Row],[Data_rozgrywki]])</f>
        <v>2021</v>
      </c>
    </row>
    <row r="2151" spans="1:15" x14ac:dyDescent="0.25">
      <c r="A2151">
        <v>2150</v>
      </c>
      <c r="B2151">
        <v>8</v>
      </c>
      <c r="C2151">
        <v>5</v>
      </c>
      <c r="D2151" s="1">
        <v>44512</v>
      </c>
      <c r="E2151">
        <v>11.12</v>
      </c>
      <c r="F2151" t="str">
        <f>VLOOKUP(rozgrywka[[#This Row],[ID_gracza]],gracz[],2,FALSE)</f>
        <v>MissClickette</v>
      </c>
      <c r="G2151" s="1">
        <f>VLOOKUP(rozgrywka[[#This Row],[ID_gracza]],gracz[],3,FALSE)</f>
        <v>44488</v>
      </c>
      <c r="H2151" t="str">
        <f>VLOOKUP(rozgrywka[[#This Row],[ID_gracza]],gracz[],4,FALSE)</f>
        <v>Francja</v>
      </c>
      <c r="I2151" t="str">
        <f>VLOOKUP(rozgrywka[[#This Row],[ID_mapy]],mapa[],2,FALSE)</f>
        <v>Rostek</v>
      </c>
      <c r="J2151" t="str">
        <f>VLOOKUP(rozgrywka[[#This Row],[ID_mapy]],mapa[],3,FALSE)</f>
        <v>Woda Edition (remix Pawełka Różyka)</v>
      </c>
      <c r="K2151">
        <f>VLOOKUP(rozgrywka[[#This Row],[ID_mapy]],mapa[],4,FALSE)</f>
        <v>5</v>
      </c>
      <c r="L2151">
        <f>VLOOKUP(rozgrywka[[#This Row],[ID_mapy]],mapa[],5,FALSE)</f>
        <v>133</v>
      </c>
      <c r="M2151">
        <f>VLOOKUP(rozgrywka[[#This Row],[ID_mapy]],mapa[],6,FALSE)</f>
        <v>1000</v>
      </c>
      <c r="N2151" s="4">
        <f>MONTH(rozgrywka[[#This Row],[Data_rozgrywki]])</f>
        <v>11</v>
      </c>
      <c r="O2151" s="4">
        <f>YEAR(rozgrywka[[#This Row],[Data_rozgrywki]])</f>
        <v>2021</v>
      </c>
    </row>
    <row r="2152" spans="1:15" x14ac:dyDescent="0.25">
      <c r="A2152">
        <v>2151</v>
      </c>
      <c r="B2152">
        <v>8</v>
      </c>
      <c r="C2152">
        <v>5</v>
      </c>
      <c r="D2152" s="1">
        <v>44512</v>
      </c>
      <c r="E2152">
        <v>17.670000000000002</v>
      </c>
      <c r="F2152" t="str">
        <f>VLOOKUP(rozgrywka[[#This Row],[ID_gracza]],gracz[],2,FALSE)</f>
        <v>MissClickette</v>
      </c>
      <c r="G2152" s="1">
        <f>VLOOKUP(rozgrywka[[#This Row],[ID_gracza]],gracz[],3,FALSE)</f>
        <v>44488</v>
      </c>
      <c r="H2152" t="str">
        <f>VLOOKUP(rozgrywka[[#This Row],[ID_gracza]],gracz[],4,FALSE)</f>
        <v>Francja</v>
      </c>
      <c r="I2152" t="str">
        <f>VLOOKUP(rozgrywka[[#This Row],[ID_mapy]],mapa[],2,FALSE)</f>
        <v>Rostek</v>
      </c>
      <c r="J2152" t="str">
        <f>VLOOKUP(rozgrywka[[#This Row],[ID_mapy]],mapa[],3,FALSE)</f>
        <v>Woda Edition (remix Pawełka Różyka)</v>
      </c>
      <c r="K2152">
        <f>VLOOKUP(rozgrywka[[#This Row],[ID_mapy]],mapa[],4,FALSE)</f>
        <v>5</v>
      </c>
      <c r="L2152">
        <f>VLOOKUP(rozgrywka[[#This Row],[ID_mapy]],mapa[],5,FALSE)</f>
        <v>133</v>
      </c>
      <c r="M2152">
        <f>VLOOKUP(rozgrywka[[#This Row],[ID_mapy]],mapa[],6,FALSE)</f>
        <v>1000</v>
      </c>
      <c r="N2152" s="4">
        <f>MONTH(rozgrywka[[#This Row],[Data_rozgrywki]])</f>
        <v>11</v>
      </c>
      <c r="O2152" s="4">
        <f>YEAR(rozgrywka[[#This Row],[Data_rozgrywki]])</f>
        <v>2021</v>
      </c>
    </row>
    <row r="2153" spans="1:15" x14ac:dyDescent="0.25">
      <c r="A2153">
        <v>2152</v>
      </c>
      <c r="B2153">
        <v>8</v>
      </c>
      <c r="C2153">
        <v>5</v>
      </c>
      <c r="D2153" s="1">
        <v>44512</v>
      </c>
      <c r="E2153">
        <v>34.51</v>
      </c>
      <c r="F2153" t="str">
        <f>VLOOKUP(rozgrywka[[#This Row],[ID_gracza]],gracz[],2,FALSE)</f>
        <v>MissClickette</v>
      </c>
      <c r="G2153" s="1">
        <f>VLOOKUP(rozgrywka[[#This Row],[ID_gracza]],gracz[],3,FALSE)</f>
        <v>44488</v>
      </c>
      <c r="H2153" t="str">
        <f>VLOOKUP(rozgrywka[[#This Row],[ID_gracza]],gracz[],4,FALSE)</f>
        <v>Francja</v>
      </c>
      <c r="I2153" t="str">
        <f>VLOOKUP(rozgrywka[[#This Row],[ID_mapy]],mapa[],2,FALSE)</f>
        <v>Rostek</v>
      </c>
      <c r="J2153" t="str">
        <f>VLOOKUP(rozgrywka[[#This Row],[ID_mapy]],mapa[],3,FALSE)</f>
        <v>Woda Edition (remix Pawełka Różyka)</v>
      </c>
      <c r="K2153">
        <f>VLOOKUP(rozgrywka[[#This Row],[ID_mapy]],mapa[],4,FALSE)</f>
        <v>5</v>
      </c>
      <c r="L2153">
        <f>VLOOKUP(rozgrywka[[#This Row],[ID_mapy]],mapa[],5,FALSE)</f>
        <v>133</v>
      </c>
      <c r="M2153">
        <f>VLOOKUP(rozgrywka[[#This Row],[ID_mapy]],mapa[],6,FALSE)</f>
        <v>1000</v>
      </c>
      <c r="N2153" s="4">
        <f>MONTH(rozgrywka[[#This Row],[Data_rozgrywki]])</f>
        <v>11</v>
      </c>
      <c r="O2153" s="4">
        <f>YEAR(rozgrywka[[#This Row],[Data_rozgrywki]])</f>
        <v>2021</v>
      </c>
    </row>
    <row r="2154" spans="1:15" x14ac:dyDescent="0.25">
      <c r="A2154">
        <v>2153</v>
      </c>
      <c r="B2154">
        <v>18</v>
      </c>
      <c r="C2154">
        <v>12</v>
      </c>
      <c r="D2154" s="1">
        <v>44512</v>
      </c>
      <c r="E2154">
        <v>22.99</v>
      </c>
      <c r="F2154" t="str">
        <f>VLOOKUP(rozgrywka[[#This Row],[ID_gracza]],gracz[],2,FALSE)</f>
        <v>Przypadek</v>
      </c>
      <c r="G2154" s="1">
        <f>VLOOKUP(rozgrywka[[#This Row],[ID_gracza]],gracz[],3,FALSE)</f>
        <v>44448</v>
      </c>
      <c r="H2154" t="str">
        <f>VLOOKUP(rozgrywka[[#This Row],[ID_gracza]],gracz[],4,FALSE)</f>
        <v>Polska</v>
      </c>
      <c r="I2154" t="str">
        <f>VLOOKUP(rozgrywka[[#This Row],[ID_mapy]],mapa[],2,FALSE)</f>
        <v>Goryle</v>
      </c>
      <c r="J2154" t="str">
        <f>VLOOKUP(rozgrywka[[#This Row],[ID_mapy]],mapa[],3,FALSE)</f>
        <v>Czuj się dobrze S.A.</v>
      </c>
      <c r="K2154">
        <f>VLOOKUP(rozgrywka[[#This Row],[ID_mapy]],mapa[],4,FALSE)</f>
        <v>5</v>
      </c>
      <c r="L2154">
        <f>VLOOKUP(rozgrywka[[#This Row],[ID_mapy]],mapa[],5,FALSE)</f>
        <v>139</v>
      </c>
      <c r="M2154">
        <f>VLOOKUP(rozgrywka[[#This Row],[ID_mapy]],mapa[],6,FALSE)</f>
        <v>1000</v>
      </c>
      <c r="N2154" s="4">
        <f>MONTH(rozgrywka[[#This Row],[Data_rozgrywki]])</f>
        <v>11</v>
      </c>
      <c r="O2154" s="4">
        <f>YEAR(rozgrywka[[#This Row],[Data_rozgrywki]])</f>
        <v>2021</v>
      </c>
    </row>
    <row r="2155" spans="1:15" x14ac:dyDescent="0.25">
      <c r="A2155">
        <v>2154</v>
      </c>
      <c r="B2155">
        <v>18</v>
      </c>
      <c r="C2155">
        <v>12</v>
      </c>
      <c r="D2155" s="1">
        <v>44512</v>
      </c>
      <c r="E2155">
        <v>32.869999999999997</v>
      </c>
      <c r="F2155" t="str">
        <f>VLOOKUP(rozgrywka[[#This Row],[ID_gracza]],gracz[],2,FALSE)</f>
        <v>Przypadek</v>
      </c>
      <c r="G2155" s="1">
        <f>VLOOKUP(rozgrywka[[#This Row],[ID_gracza]],gracz[],3,FALSE)</f>
        <v>44448</v>
      </c>
      <c r="H2155" t="str">
        <f>VLOOKUP(rozgrywka[[#This Row],[ID_gracza]],gracz[],4,FALSE)</f>
        <v>Polska</v>
      </c>
      <c r="I2155" t="str">
        <f>VLOOKUP(rozgrywka[[#This Row],[ID_mapy]],mapa[],2,FALSE)</f>
        <v>Goryle</v>
      </c>
      <c r="J2155" t="str">
        <f>VLOOKUP(rozgrywka[[#This Row],[ID_mapy]],mapa[],3,FALSE)</f>
        <v>Czuj się dobrze S.A.</v>
      </c>
      <c r="K2155">
        <f>VLOOKUP(rozgrywka[[#This Row],[ID_mapy]],mapa[],4,FALSE)</f>
        <v>5</v>
      </c>
      <c r="L2155">
        <f>VLOOKUP(rozgrywka[[#This Row],[ID_mapy]],mapa[],5,FALSE)</f>
        <v>139</v>
      </c>
      <c r="M2155">
        <f>VLOOKUP(rozgrywka[[#This Row],[ID_mapy]],mapa[],6,FALSE)</f>
        <v>1000</v>
      </c>
      <c r="N2155" s="4">
        <f>MONTH(rozgrywka[[#This Row],[Data_rozgrywki]])</f>
        <v>11</v>
      </c>
      <c r="O2155" s="4">
        <f>YEAR(rozgrywka[[#This Row],[Data_rozgrywki]])</f>
        <v>2021</v>
      </c>
    </row>
    <row r="2156" spans="1:15" x14ac:dyDescent="0.25">
      <c r="A2156">
        <v>2155</v>
      </c>
      <c r="B2156">
        <v>8</v>
      </c>
      <c r="C2156">
        <v>5</v>
      </c>
      <c r="D2156" s="1">
        <v>44514</v>
      </c>
      <c r="E2156">
        <v>39.5</v>
      </c>
      <c r="F2156" t="str">
        <f>VLOOKUP(rozgrywka[[#This Row],[ID_gracza]],gracz[],2,FALSE)</f>
        <v>MissClickette</v>
      </c>
      <c r="G2156" s="1">
        <f>VLOOKUP(rozgrywka[[#This Row],[ID_gracza]],gracz[],3,FALSE)</f>
        <v>44488</v>
      </c>
      <c r="H2156" t="str">
        <f>VLOOKUP(rozgrywka[[#This Row],[ID_gracza]],gracz[],4,FALSE)</f>
        <v>Francja</v>
      </c>
      <c r="I2156" t="str">
        <f>VLOOKUP(rozgrywka[[#This Row],[ID_mapy]],mapa[],2,FALSE)</f>
        <v>Rostek</v>
      </c>
      <c r="J2156" t="str">
        <f>VLOOKUP(rozgrywka[[#This Row],[ID_mapy]],mapa[],3,FALSE)</f>
        <v>Woda Edition (remix Pawełka Różyka)</v>
      </c>
      <c r="K2156">
        <f>VLOOKUP(rozgrywka[[#This Row],[ID_mapy]],mapa[],4,FALSE)</f>
        <v>5</v>
      </c>
      <c r="L2156">
        <f>VLOOKUP(rozgrywka[[#This Row],[ID_mapy]],mapa[],5,FALSE)</f>
        <v>133</v>
      </c>
      <c r="M2156">
        <f>VLOOKUP(rozgrywka[[#This Row],[ID_mapy]],mapa[],6,FALSE)</f>
        <v>1000</v>
      </c>
      <c r="N2156" s="4">
        <f>MONTH(rozgrywka[[#This Row],[Data_rozgrywki]])</f>
        <v>11</v>
      </c>
      <c r="O2156" s="4">
        <f>YEAR(rozgrywka[[#This Row],[Data_rozgrywki]])</f>
        <v>2021</v>
      </c>
    </row>
    <row r="2157" spans="1:15" x14ac:dyDescent="0.25">
      <c r="A2157">
        <v>2156</v>
      </c>
      <c r="B2157">
        <v>8</v>
      </c>
      <c r="C2157">
        <v>5</v>
      </c>
      <c r="D2157" s="1">
        <v>44514</v>
      </c>
      <c r="E2157">
        <v>34.130000000000003</v>
      </c>
      <c r="F2157" t="str">
        <f>VLOOKUP(rozgrywka[[#This Row],[ID_gracza]],gracz[],2,FALSE)</f>
        <v>MissClickette</v>
      </c>
      <c r="G2157" s="1">
        <f>VLOOKUP(rozgrywka[[#This Row],[ID_gracza]],gracz[],3,FALSE)</f>
        <v>44488</v>
      </c>
      <c r="H2157" t="str">
        <f>VLOOKUP(rozgrywka[[#This Row],[ID_gracza]],gracz[],4,FALSE)</f>
        <v>Francja</v>
      </c>
      <c r="I2157" t="str">
        <f>VLOOKUP(rozgrywka[[#This Row],[ID_mapy]],mapa[],2,FALSE)</f>
        <v>Rostek</v>
      </c>
      <c r="J2157" t="str">
        <f>VLOOKUP(rozgrywka[[#This Row],[ID_mapy]],mapa[],3,FALSE)</f>
        <v>Woda Edition (remix Pawełka Różyka)</v>
      </c>
      <c r="K2157">
        <f>VLOOKUP(rozgrywka[[#This Row],[ID_mapy]],mapa[],4,FALSE)</f>
        <v>5</v>
      </c>
      <c r="L2157">
        <f>VLOOKUP(rozgrywka[[#This Row],[ID_mapy]],mapa[],5,FALSE)</f>
        <v>133</v>
      </c>
      <c r="M2157">
        <f>VLOOKUP(rozgrywka[[#This Row],[ID_mapy]],mapa[],6,FALSE)</f>
        <v>1000</v>
      </c>
      <c r="N2157" s="4">
        <f>MONTH(rozgrywka[[#This Row],[Data_rozgrywki]])</f>
        <v>11</v>
      </c>
      <c r="O2157" s="4">
        <f>YEAR(rozgrywka[[#This Row],[Data_rozgrywki]])</f>
        <v>2021</v>
      </c>
    </row>
    <row r="2158" spans="1:15" x14ac:dyDescent="0.25">
      <c r="A2158">
        <v>2157</v>
      </c>
      <c r="B2158">
        <v>8</v>
      </c>
      <c r="C2158">
        <v>5</v>
      </c>
      <c r="D2158" s="1">
        <v>44514</v>
      </c>
      <c r="E2158">
        <v>58.52</v>
      </c>
      <c r="F2158" t="str">
        <f>VLOOKUP(rozgrywka[[#This Row],[ID_gracza]],gracz[],2,FALSE)</f>
        <v>MissClickette</v>
      </c>
      <c r="G2158" s="1">
        <f>VLOOKUP(rozgrywka[[#This Row],[ID_gracza]],gracz[],3,FALSE)</f>
        <v>44488</v>
      </c>
      <c r="H2158" t="str">
        <f>VLOOKUP(rozgrywka[[#This Row],[ID_gracza]],gracz[],4,FALSE)</f>
        <v>Francja</v>
      </c>
      <c r="I2158" t="str">
        <f>VLOOKUP(rozgrywka[[#This Row],[ID_mapy]],mapa[],2,FALSE)</f>
        <v>Rostek</v>
      </c>
      <c r="J2158" t="str">
        <f>VLOOKUP(rozgrywka[[#This Row],[ID_mapy]],mapa[],3,FALSE)</f>
        <v>Woda Edition (remix Pawełka Różyka)</v>
      </c>
      <c r="K2158">
        <f>VLOOKUP(rozgrywka[[#This Row],[ID_mapy]],mapa[],4,FALSE)</f>
        <v>5</v>
      </c>
      <c r="L2158">
        <f>VLOOKUP(rozgrywka[[#This Row],[ID_mapy]],mapa[],5,FALSE)</f>
        <v>133</v>
      </c>
      <c r="M2158">
        <f>VLOOKUP(rozgrywka[[#This Row],[ID_mapy]],mapa[],6,FALSE)</f>
        <v>1000</v>
      </c>
      <c r="N2158" s="4">
        <f>MONTH(rozgrywka[[#This Row],[Data_rozgrywki]])</f>
        <v>11</v>
      </c>
      <c r="O2158" s="4">
        <f>YEAR(rozgrywka[[#This Row],[Data_rozgrywki]])</f>
        <v>2021</v>
      </c>
    </row>
    <row r="2159" spans="1:15" x14ac:dyDescent="0.25">
      <c r="A2159">
        <v>2158</v>
      </c>
      <c r="B2159">
        <v>8</v>
      </c>
      <c r="C2159">
        <v>5</v>
      </c>
      <c r="D2159" s="1">
        <v>44514</v>
      </c>
      <c r="E2159">
        <v>67.290000000000006</v>
      </c>
      <c r="F2159" t="str">
        <f>VLOOKUP(rozgrywka[[#This Row],[ID_gracza]],gracz[],2,FALSE)</f>
        <v>MissClickette</v>
      </c>
      <c r="G2159" s="1">
        <f>VLOOKUP(rozgrywka[[#This Row],[ID_gracza]],gracz[],3,FALSE)</f>
        <v>44488</v>
      </c>
      <c r="H2159" t="str">
        <f>VLOOKUP(rozgrywka[[#This Row],[ID_gracza]],gracz[],4,FALSE)</f>
        <v>Francja</v>
      </c>
      <c r="I2159" t="str">
        <f>VLOOKUP(rozgrywka[[#This Row],[ID_mapy]],mapa[],2,FALSE)</f>
        <v>Rostek</v>
      </c>
      <c r="J2159" t="str">
        <f>VLOOKUP(rozgrywka[[#This Row],[ID_mapy]],mapa[],3,FALSE)</f>
        <v>Woda Edition (remix Pawełka Różyka)</v>
      </c>
      <c r="K2159">
        <f>VLOOKUP(rozgrywka[[#This Row],[ID_mapy]],mapa[],4,FALSE)</f>
        <v>5</v>
      </c>
      <c r="L2159">
        <f>VLOOKUP(rozgrywka[[#This Row],[ID_mapy]],mapa[],5,FALSE)</f>
        <v>133</v>
      </c>
      <c r="M2159">
        <f>VLOOKUP(rozgrywka[[#This Row],[ID_mapy]],mapa[],6,FALSE)</f>
        <v>1000</v>
      </c>
      <c r="N2159" s="4">
        <f>MONTH(rozgrywka[[#This Row],[Data_rozgrywki]])</f>
        <v>11</v>
      </c>
      <c r="O2159" s="4">
        <f>YEAR(rozgrywka[[#This Row],[Data_rozgrywki]])</f>
        <v>2021</v>
      </c>
    </row>
    <row r="2160" spans="1:15" x14ac:dyDescent="0.25">
      <c r="A2160">
        <v>2159</v>
      </c>
      <c r="B2160">
        <v>18</v>
      </c>
      <c r="C2160">
        <v>12</v>
      </c>
      <c r="D2160" s="1">
        <v>44514</v>
      </c>
      <c r="E2160">
        <v>43.39</v>
      </c>
      <c r="F2160" t="str">
        <f>VLOOKUP(rozgrywka[[#This Row],[ID_gracza]],gracz[],2,FALSE)</f>
        <v>Przypadek</v>
      </c>
      <c r="G2160" s="1">
        <f>VLOOKUP(rozgrywka[[#This Row],[ID_gracza]],gracz[],3,FALSE)</f>
        <v>44448</v>
      </c>
      <c r="H2160" t="str">
        <f>VLOOKUP(rozgrywka[[#This Row],[ID_gracza]],gracz[],4,FALSE)</f>
        <v>Polska</v>
      </c>
      <c r="I2160" t="str">
        <f>VLOOKUP(rozgrywka[[#This Row],[ID_mapy]],mapa[],2,FALSE)</f>
        <v>Goryle</v>
      </c>
      <c r="J2160" t="str">
        <f>VLOOKUP(rozgrywka[[#This Row],[ID_mapy]],mapa[],3,FALSE)</f>
        <v>Czuj się dobrze S.A.</v>
      </c>
      <c r="K2160">
        <f>VLOOKUP(rozgrywka[[#This Row],[ID_mapy]],mapa[],4,FALSE)</f>
        <v>5</v>
      </c>
      <c r="L2160">
        <f>VLOOKUP(rozgrywka[[#This Row],[ID_mapy]],mapa[],5,FALSE)</f>
        <v>139</v>
      </c>
      <c r="M2160">
        <f>VLOOKUP(rozgrywka[[#This Row],[ID_mapy]],mapa[],6,FALSE)</f>
        <v>1000</v>
      </c>
      <c r="N2160" s="4">
        <f>MONTH(rozgrywka[[#This Row],[Data_rozgrywki]])</f>
        <v>11</v>
      </c>
      <c r="O2160" s="4">
        <f>YEAR(rozgrywka[[#This Row],[Data_rozgrywki]])</f>
        <v>2021</v>
      </c>
    </row>
    <row r="2161" spans="1:15" x14ac:dyDescent="0.25">
      <c r="A2161">
        <v>2160</v>
      </c>
      <c r="B2161">
        <v>8</v>
      </c>
      <c r="C2161">
        <v>5</v>
      </c>
      <c r="D2161" s="1">
        <v>44517</v>
      </c>
      <c r="E2161">
        <v>84.49</v>
      </c>
      <c r="F2161" t="str">
        <f>VLOOKUP(rozgrywka[[#This Row],[ID_gracza]],gracz[],2,FALSE)</f>
        <v>MissClickette</v>
      </c>
      <c r="G2161" s="1">
        <f>VLOOKUP(rozgrywka[[#This Row],[ID_gracza]],gracz[],3,FALSE)</f>
        <v>44488</v>
      </c>
      <c r="H2161" t="str">
        <f>VLOOKUP(rozgrywka[[#This Row],[ID_gracza]],gracz[],4,FALSE)</f>
        <v>Francja</v>
      </c>
      <c r="I2161" t="str">
        <f>VLOOKUP(rozgrywka[[#This Row],[ID_mapy]],mapa[],2,FALSE)</f>
        <v>Rostek</v>
      </c>
      <c r="J2161" t="str">
        <f>VLOOKUP(rozgrywka[[#This Row],[ID_mapy]],mapa[],3,FALSE)</f>
        <v>Woda Edition (remix Pawełka Różyka)</v>
      </c>
      <c r="K2161">
        <f>VLOOKUP(rozgrywka[[#This Row],[ID_mapy]],mapa[],4,FALSE)</f>
        <v>5</v>
      </c>
      <c r="L2161">
        <f>VLOOKUP(rozgrywka[[#This Row],[ID_mapy]],mapa[],5,FALSE)</f>
        <v>133</v>
      </c>
      <c r="M2161">
        <f>VLOOKUP(rozgrywka[[#This Row],[ID_mapy]],mapa[],6,FALSE)</f>
        <v>1000</v>
      </c>
      <c r="N2161" s="4">
        <f>MONTH(rozgrywka[[#This Row],[Data_rozgrywki]])</f>
        <v>11</v>
      </c>
      <c r="O2161" s="4">
        <f>YEAR(rozgrywka[[#This Row],[Data_rozgrywki]])</f>
        <v>2021</v>
      </c>
    </row>
    <row r="2162" spans="1:15" x14ac:dyDescent="0.25">
      <c r="A2162">
        <v>2161</v>
      </c>
      <c r="B2162">
        <v>8</v>
      </c>
      <c r="C2162">
        <v>5</v>
      </c>
      <c r="D2162" s="1">
        <v>44517</v>
      </c>
      <c r="E2162">
        <v>81.31</v>
      </c>
      <c r="F2162" t="str">
        <f>VLOOKUP(rozgrywka[[#This Row],[ID_gracza]],gracz[],2,FALSE)</f>
        <v>MissClickette</v>
      </c>
      <c r="G2162" s="1">
        <f>VLOOKUP(rozgrywka[[#This Row],[ID_gracza]],gracz[],3,FALSE)</f>
        <v>44488</v>
      </c>
      <c r="H2162" t="str">
        <f>VLOOKUP(rozgrywka[[#This Row],[ID_gracza]],gracz[],4,FALSE)</f>
        <v>Francja</v>
      </c>
      <c r="I2162" t="str">
        <f>VLOOKUP(rozgrywka[[#This Row],[ID_mapy]],mapa[],2,FALSE)</f>
        <v>Rostek</v>
      </c>
      <c r="J2162" t="str">
        <f>VLOOKUP(rozgrywka[[#This Row],[ID_mapy]],mapa[],3,FALSE)</f>
        <v>Woda Edition (remix Pawełka Różyka)</v>
      </c>
      <c r="K2162">
        <f>VLOOKUP(rozgrywka[[#This Row],[ID_mapy]],mapa[],4,FALSE)</f>
        <v>5</v>
      </c>
      <c r="L2162">
        <f>VLOOKUP(rozgrywka[[#This Row],[ID_mapy]],mapa[],5,FALSE)</f>
        <v>133</v>
      </c>
      <c r="M2162">
        <f>VLOOKUP(rozgrywka[[#This Row],[ID_mapy]],mapa[],6,FALSE)</f>
        <v>1000</v>
      </c>
      <c r="N2162" s="4">
        <f>MONTH(rozgrywka[[#This Row],[Data_rozgrywki]])</f>
        <v>11</v>
      </c>
      <c r="O2162" s="4">
        <f>YEAR(rozgrywka[[#This Row],[Data_rozgrywki]])</f>
        <v>2021</v>
      </c>
    </row>
    <row r="2163" spans="1:15" x14ac:dyDescent="0.25">
      <c r="A2163">
        <v>2162</v>
      </c>
      <c r="B2163">
        <v>8</v>
      </c>
      <c r="C2163">
        <v>5</v>
      </c>
      <c r="D2163" s="1">
        <v>44517</v>
      </c>
      <c r="E2163">
        <v>62</v>
      </c>
      <c r="F2163" t="str">
        <f>VLOOKUP(rozgrywka[[#This Row],[ID_gracza]],gracz[],2,FALSE)</f>
        <v>MissClickette</v>
      </c>
      <c r="G2163" s="1">
        <f>VLOOKUP(rozgrywka[[#This Row],[ID_gracza]],gracz[],3,FALSE)</f>
        <v>44488</v>
      </c>
      <c r="H2163" t="str">
        <f>VLOOKUP(rozgrywka[[#This Row],[ID_gracza]],gracz[],4,FALSE)</f>
        <v>Francja</v>
      </c>
      <c r="I2163" t="str">
        <f>VLOOKUP(rozgrywka[[#This Row],[ID_mapy]],mapa[],2,FALSE)</f>
        <v>Rostek</v>
      </c>
      <c r="J2163" t="str">
        <f>VLOOKUP(rozgrywka[[#This Row],[ID_mapy]],mapa[],3,FALSE)</f>
        <v>Woda Edition (remix Pawełka Różyka)</v>
      </c>
      <c r="K2163">
        <f>VLOOKUP(rozgrywka[[#This Row],[ID_mapy]],mapa[],4,FALSE)</f>
        <v>5</v>
      </c>
      <c r="L2163">
        <f>VLOOKUP(rozgrywka[[#This Row],[ID_mapy]],mapa[],5,FALSE)</f>
        <v>133</v>
      </c>
      <c r="M2163">
        <f>VLOOKUP(rozgrywka[[#This Row],[ID_mapy]],mapa[],6,FALSE)</f>
        <v>1000</v>
      </c>
      <c r="N2163" s="4">
        <f>MONTH(rozgrywka[[#This Row],[Data_rozgrywki]])</f>
        <v>11</v>
      </c>
      <c r="O2163" s="4">
        <f>YEAR(rozgrywka[[#This Row],[Data_rozgrywki]])</f>
        <v>2021</v>
      </c>
    </row>
    <row r="2164" spans="1:15" x14ac:dyDescent="0.25">
      <c r="A2164">
        <v>2163</v>
      </c>
      <c r="B2164">
        <v>8</v>
      </c>
      <c r="C2164">
        <v>6</v>
      </c>
      <c r="D2164" s="1">
        <v>44517</v>
      </c>
      <c r="E2164">
        <v>12.06</v>
      </c>
      <c r="F2164" t="str">
        <f>VLOOKUP(rozgrywka[[#This Row],[ID_gracza]],gracz[],2,FALSE)</f>
        <v>MissClickette</v>
      </c>
      <c r="G2164" s="1">
        <f>VLOOKUP(rozgrywka[[#This Row],[ID_gracza]],gracz[],3,FALSE)</f>
        <v>44488</v>
      </c>
      <c r="H2164" t="str">
        <f>VLOOKUP(rozgrywka[[#This Row],[ID_gracza]],gracz[],4,FALSE)</f>
        <v>Francja</v>
      </c>
      <c r="I2164" t="str">
        <f>VLOOKUP(rozgrywka[[#This Row],[ID_mapy]],mapa[],2,FALSE)</f>
        <v>Ramzes B.</v>
      </c>
      <c r="J2164" t="str">
        <f>VLOOKUP(rozgrywka[[#This Row],[ID_mapy]],mapa[],3,FALSE)</f>
        <v>FlakiPycha</v>
      </c>
      <c r="K2164">
        <f>VLOOKUP(rozgrywka[[#This Row],[ID_mapy]],mapa[],4,FALSE)</f>
        <v>6</v>
      </c>
      <c r="L2164">
        <f>VLOOKUP(rozgrywka[[#This Row],[ID_mapy]],mapa[],5,FALSE)</f>
        <v>130</v>
      </c>
      <c r="M2164">
        <f>VLOOKUP(rozgrywka[[#This Row],[ID_mapy]],mapa[],6,FALSE)</f>
        <v>1200</v>
      </c>
      <c r="N2164" s="4">
        <f>MONTH(rozgrywka[[#This Row],[Data_rozgrywki]])</f>
        <v>11</v>
      </c>
      <c r="O2164" s="4">
        <f>YEAR(rozgrywka[[#This Row],[Data_rozgrywki]])</f>
        <v>2021</v>
      </c>
    </row>
    <row r="2165" spans="1:15" x14ac:dyDescent="0.25">
      <c r="A2165">
        <v>2164</v>
      </c>
      <c r="B2165">
        <v>8</v>
      </c>
      <c r="C2165">
        <v>6</v>
      </c>
      <c r="D2165" s="1">
        <v>44517</v>
      </c>
      <c r="E2165">
        <v>27.31</v>
      </c>
      <c r="F2165" t="str">
        <f>VLOOKUP(rozgrywka[[#This Row],[ID_gracza]],gracz[],2,FALSE)</f>
        <v>MissClickette</v>
      </c>
      <c r="G2165" s="1">
        <f>VLOOKUP(rozgrywka[[#This Row],[ID_gracza]],gracz[],3,FALSE)</f>
        <v>44488</v>
      </c>
      <c r="H2165" t="str">
        <f>VLOOKUP(rozgrywka[[#This Row],[ID_gracza]],gracz[],4,FALSE)</f>
        <v>Francja</v>
      </c>
      <c r="I2165" t="str">
        <f>VLOOKUP(rozgrywka[[#This Row],[ID_mapy]],mapa[],2,FALSE)</f>
        <v>Ramzes B.</v>
      </c>
      <c r="J2165" t="str">
        <f>VLOOKUP(rozgrywka[[#This Row],[ID_mapy]],mapa[],3,FALSE)</f>
        <v>FlakiPycha</v>
      </c>
      <c r="K2165">
        <f>VLOOKUP(rozgrywka[[#This Row],[ID_mapy]],mapa[],4,FALSE)</f>
        <v>6</v>
      </c>
      <c r="L2165">
        <f>VLOOKUP(rozgrywka[[#This Row],[ID_mapy]],mapa[],5,FALSE)</f>
        <v>130</v>
      </c>
      <c r="M2165">
        <f>VLOOKUP(rozgrywka[[#This Row],[ID_mapy]],mapa[],6,FALSE)</f>
        <v>1200</v>
      </c>
      <c r="N2165" s="4">
        <f>MONTH(rozgrywka[[#This Row],[Data_rozgrywki]])</f>
        <v>11</v>
      </c>
      <c r="O2165" s="4">
        <f>YEAR(rozgrywka[[#This Row],[Data_rozgrywki]])</f>
        <v>2021</v>
      </c>
    </row>
    <row r="2166" spans="1:15" x14ac:dyDescent="0.25">
      <c r="A2166">
        <v>2165</v>
      </c>
      <c r="B2166">
        <v>18</v>
      </c>
      <c r="C2166">
        <v>12</v>
      </c>
      <c r="D2166" s="1">
        <v>44517</v>
      </c>
      <c r="E2166">
        <v>50.51</v>
      </c>
      <c r="F2166" t="str">
        <f>VLOOKUP(rozgrywka[[#This Row],[ID_gracza]],gracz[],2,FALSE)</f>
        <v>Przypadek</v>
      </c>
      <c r="G2166" s="1">
        <f>VLOOKUP(rozgrywka[[#This Row],[ID_gracza]],gracz[],3,FALSE)</f>
        <v>44448</v>
      </c>
      <c r="H2166" t="str">
        <f>VLOOKUP(rozgrywka[[#This Row],[ID_gracza]],gracz[],4,FALSE)</f>
        <v>Polska</v>
      </c>
      <c r="I2166" t="str">
        <f>VLOOKUP(rozgrywka[[#This Row],[ID_mapy]],mapa[],2,FALSE)</f>
        <v>Goryle</v>
      </c>
      <c r="J2166" t="str">
        <f>VLOOKUP(rozgrywka[[#This Row],[ID_mapy]],mapa[],3,FALSE)</f>
        <v>Czuj się dobrze S.A.</v>
      </c>
      <c r="K2166">
        <f>VLOOKUP(rozgrywka[[#This Row],[ID_mapy]],mapa[],4,FALSE)</f>
        <v>5</v>
      </c>
      <c r="L2166">
        <f>VLOOKUP(rozgrywka[[#This Row],[ID_mapy]],mapa[],5,FALSE)</f>
        <v>139</v>
      </c>
      <c r="M2166">
        <f>VLOOKUP(rozgrywka[[#This Row],[ID_mapy]],mapa[],6,FALSE)</f>
        <v>1000</v>
      </c>
      <c r="N2166" s="4">
        <f>MONTH(rozgrywka[[#This Row],[Data_rozgrywki]])</f>
        <v>11</v>
      </c>
      <c r="O2166" s="4">
        <f>YEAR(rozgrywka[[#This Row],[Data_rozgrywki]])</f>
        <v>2021</v>
      </c>
    </row>
    <row r="2167" spans="1:15" x14ac:dyDescent="0.25">
      <c r="A2167">
        <v>2166</v>
      </c>
      <c r="B2167">
        <v>18</v>
      </c>
      <c r="C2167">
        <v>12</v>
      </c>
      <c r="D2167" s="1">
        <v>44517</v>
      </c>
      <c r="E2167">
        <v>49.87</v>
      </c>
      <c r="F2167" t="str">
        <f>VLOOKUP(rozgrywka[[#This Row],[ID_gracza]],gracz[],2,FALSE)</f>
        <v>Przypadek</v>
      </c>
      <c r="G2167" s="1">
        <f>VLOOKUP(rozgrywka[[#This Row],[ID_gracza]],gracz[],3,FALSE)</f>
        <v>44448</v>
      </c>
      <c r="H2167" t="str">
        <f>VLOOKUP(rozgrywka[[#This Row],[ID_gracza]],gracz[],4,FALSE)</f>
        <v>Polska</v>
      </c>
      <c r="I2167" t="str">
        <f>VLOOKUP(rozgrywka[[#This Row],[ID_mapy]],mapa[],2,FALSE)</f>
        <v>Goryle</v>
      </c>
      <c r="J2167" t="str">
        <f>VLOOKUP(rozgrywka[[#This Row],[ID_mapy]],mapa[],3,FALSE)</f>
        <v>Czuj się dobrze S.A.</v>
      </c>
      <c r="K2167">
        <f>VLOOKUP(rozgrywka[[#This Row],[ID_mapy]],mapa[],4,FALSE)</f>
        <v>5</v>
      </c>
      <c r="L2167">
        <f>VLOOKUP(rozgrywka[[#This Row],[ID_mapy]],mapa[],5,FALSE)</f>
        <v>139</v>
      </c>
      <c r="M2167">
        <f>VLOOKUP(rozgrywka[[#This Row],[ID_mapy]],mapa[],6,FALSE)</f>
        <v>1000</v>
      </c>
      <c r="N2167" s="4">
        <f>MONTH(rozgrywka[[#This Row],[Data_rozgrywki]])</f>
        <v>11</v>
      </c>
      <c r="O2167" s="4">
        <f>YEAR(rozgrywka[[#This Row],[Data_rozgrywki]])</f>
        <v>2021</v>
      </c>
    </row>
    <row r="2168" spans="1:15" x14ac:dyDescent="0.25">
      <c r="A2168">
        <v>2167</v>
      </c>
      <c r="B2168">
        <v>18</v>
      </c>
      <c r="C2168">
        <v>12</v>
      </c>
      <c r="D2168" s="1">
        <v>44517</v>
      </c>
      <c r="E2168">
        <v>74.73</v>
      </c>
      <c r="F2168" t="str">
        <f>VLOOKUP(rozgrywka[[#This Row],[ID_gracza]],gracz[],2,FALSE)</f>
        <v>Przypadek</v>
      </c>
      <c r="G2168" s="1">
        <f>VLOOKUP(rozgrywka[[#This Row],[ID_gracza]],gracz[],3,FALSE)</f>
        <v>44448</v>
      </c>
      <c r="H2168" t="str">
        <f>VLOOKUP(rozgrywka[[#This Row],[ID_gracza]],gracz[],4,FALSE)</f>
        <v>Polska</v>
      </c>
      <c r="I2168" t="str">
        <f>VLOOKUP(rozgrywka[[#This Row],[ID_mapy]],mapa[],2,FALSE)</f>
        <v>Goryle</v>
      </c>
      <c r="J2168" t="str">
        <f>VLOOKUP(rozgrywka[[#This Row],[ID_mapy]],mapa[],3,FALSE)</f>
        <v>Czuj się dobrze S.A.</v>
      </c>
      <c r="K2168">
        <f>VLOOKUP(rozgrywka[[#This Row],[ID_mapy]],mapa[],4,FALSE)</f>
        <v>5</v>
      </c>
      <c r="L2168">
        <f>VLOOKUP(rozgrywka[[#This Row],[ID_mapy]],mapa[],5,FALSE)</f>
        <v>139</v>
      </c>
      <c r="M2168">
        <f>VLOOKUP(rozgrywka[[#This Row],[ID_mapy]],mapa[],6,FALSE)</f>
        <v>1000</v>
      </c>
      <c r="N2168" s="4">
        <f>MONTH(rozgrywka[[#This Row],[Data_rozgrywki]])</f>
        <v>11</v>
      </c>
      <c r="O2168" s="4">
        <f>YEAR(rozgrywka[[#This Row],[Data_rozgrywki]])</f>
        <v>2021</v>
      </c>
    </row>
    <row r="2169" spans="1:15" x14ac:dyDescent="0.25">
      <c r="A2169">
        <v>2168</v>
      </c>
      <c r="B2169">
        <v>18</v>
      </c>
      <c r="C2169">
        <v>12</v>
      </c>
      <c r="D2169" s="1">
        <v>44517</v>
      </c>
      <c r="E2169">
        <v>66.7</v>
      </c>
      <c r="F2169" t="str">
        <f>VLOOKUP(rozgrywka[[#This Row],[ID_gracza]],gracz[],2,FALSE)</f>
        <v>Przypadek</v>
      </c>
      <c r="G2169" s="1">
        <f>VLOOKUP(rozgrywka[[#This Row],[ID_gracza]],gracz[],3,FALSE)</f>
        <v>44448</v>
      </c>
      <c r="H2169" t="str">
        <f>VLOOKUP(rozgrywka[[#This Row],[ID_gracza]],gracz[],4,FALSE)</f>
        <v>Polska</v>
      </c>
      <c r="I2169" t="str">
        <f>VLOOKUP(rozgrywka[[#This Row],[ID_mapy]],mapa[],2,FALSE)</f>
        <v>Goryle</v>
      </c>
      <c r="J2169" t="str">
        <f>VLOOKUP(rozgrywka[[#This Row],[ID_mapy]],mapa[],3,FALSE)</f>
        <v>Czuj się dobrze S.A.</v>
      </c>
      <c r="K2169">
        <f>VLOOKUP(rozgrywka[[#This Row],[ID_mapy]],mapa[],4,FALSE)</f>
        <v>5</v>
      </c>
      <c r="L2169">
        <f>VLOOKUP(rozgrywka[[#This Row],[ID_mapy]],mapa[],5,FALSE)</f>
        <v>139</v>
      </c>
      <c r="M2169">
        <f>VLOOKUP(rozgrywka[[#This Row],[ID_mapy]],mapa[],6,FALSE)</f>
        <v>1000</v>
      </c>
      <c r="N2169" s="4">
        <f>MONTH(rozgrywka[[#This Row],[Data_rozgrywki]])</f>
        <v>11</v>
      </c>
      <c r="O2169" s="4">
        <f>YEAR(rozgrywka[[#This Row],[Data_rozgrywki]])</f>
        <v>2021</v>
      </c>
    </row>
    <row r="2170" spans="1:15" x14ac:dyDescent="0.25">
      <c r="A2170">
        <v>2169</v>
      </c>
      <c r="B2170">
        <v>8</v>
      </c>
      <c r="C2170">
        <v>6</v>
      </c>
      <c r="D2170" s="1">
        <v>44520</v>
      </c>
      <c r="E2170">
        <v>32.72</v>
      </c>
      <c r="F2170" t="str">
        <f>VLOOKUP(rozgrywka[[#This Row],[ID_gracza]],gracz[],2,FALSE)</f>
        <v>MissClickette</v>
      </c>
      <c r="G2170" s="1">
        <f>VLOOKUP(rozgrywka[[#This Row],[ID_gracza]],gracz[],3,FALSE)</f>
        <v>44488</v>
      </c>
      <c r="H2170" t="str">
        <f>VLOOKUP(rozgrywka[[#This Row],[ID_gracza]],gracz[],4,FALSE)</f>
        <v>Francja</v>
      </c>
      <c r="I2170" t="str">
        <f>VLOOKUP(rozgrywka[[#This Row],[ID_mapy]],mapa[],2,FALSE)</f>
        <v>Ramzes B.</v>
      </c>
      <c r="J2170" t="str">
        <f>VLOOKUP(rozgrywka[[#This Row],[ID_mapy]],mapa[],3,FALSE)</f>
        <v>FlakiPycha</v>
      </c>
      <c r="K2170">
        <f>VLOOKUP(rozgrywka[[#This Row],[ID_mapy]],mapa[],4,FALSE)</f>
        <v>6</v>
      </c>
      <c r="L2170">
        <f>VLOOKUP(rozgrywka[[#This Row],[ID_mapy]],mapa[],5,FALSE)</f>
        <v>130</v>
      </c>
      <c r="M2170">
        <f>VLOOKUP(rozgrywka[[#This Row],[ID_mapy]],mapa[],6,FALSE)</f>
        <v>1200</v>
      </c>
      <c r="N2170" s="4">
        <f>MONTH(rozgrywka[[#This Row],[Data_rozgrywki]])</f>
        <v>11</v>
      </c>
      <c r="O2170" s="4">
        <f>YEAR(rozgrywka[[#This Row],[Data_rozgrywki]])</f>
        <v>2021</v>
      </c>
    </row>
    <row r="2171" spans="1:15" x14ac:dyDescent="0.25">
      <c r="A2171">
        <v>2170</v>
      </c>
      <c r="B2171">
        <v>8</v>
      </c>
      <c r="C2171">
        <v>6</v>
      </c>
      <c r="D2171" s="1">
        <v>44520</v>
      </c>
      <c r="E2171">
        <v>45.28</v>
      </c>
      <c r="F2171" t="str">
        <f>VLOOKUP(rozgrywka[[#This Row],[ID_gracza]],gracz[],2,FALSE)</f>
        <v>MissClickette</v>
      </c>
      <c r="G2171" s="1">
        <f>VLOOKUP(rozgrywka[[#This Row],[ID_gracza]],gracz[],3,FALSE)</f>
        <v>44488</v>
      </c>
      <c r="H2171" t="str">
        <f>VLOOKUP(rozgrywka[[#This Row],[ID_gracza]],gracz[],4,FALSE)</f>
        <v>Francja</v>
      </c>
      <c r="I2171" t="str">
        <f>VLOOKUP(rozgrywka[[#This Row],[ID_mapy]],mapa[],2,FALSE)</f>
        <v>Ramzes B.</v>
      </c>
      <c r="J2171" t="str">
        <f>VLOOKUP(rozgrywka[[#This Row],[ID_mapy]],mapa[],3,FALSE)</f>
        <v>FlakiPycha</v>
      </c>
      <c r="K2171">
        <f>VLOOKUP(rozgrywka[[#This Row],[ID_mapy]],mapa[],4,FALSE)</f>
        <v>6</v>
      </c>
      <c r="L2171">
        <f>VLOOKUP(rozgrywka[[#This Row],[ID_mapy]],mapa[],5,FALSE)</f>
        <v>130</v>
      </c>
      <c r="M2171">
        <f>VLOOKUP(rozgrywka[[#This Row],[ID_mapy]],mapa[],6,FALSE)</f>
        <v>1200</v>
      </c>
      <c r="N2171" s="4">
        <f>MONTH(rozgrywka[[#This Row],[Data_rozgrywki]])</f>
        <v>11</v>
      </c>
      <c r="O2171" s="4">
        <f>YEAR(rozgrywka[[#This Row],[Data_rozgrywki]])</f>
        <v>2021</v>
      </c>
    </row>
    <row r="2172" spans="1:15" x14ac:dyDescent="0.25">
      <c r="A2172">
        <v>2171</v>
      </c>
      <c r="B2172">
        <v>8</v>
      </c>
      <c r="C2172">
        <v>6</v>
      </c>
      <c r="D2172" s="1">
        <v>44520</v>
      </c>
      <c r="E2172">
        <v>44.48</v>
      </c>
      <c r="F2172" t="str">
        <f>VLOOKUP(rozgrywka[[#This Row],[ID_gracza]],gracz[],2,FALSE)</f>
        <v>MissClickette</v>
      </c>
      <c r="G2172" s="1">
        <f>VLOOKUP(rozgrywka[[#This Row],[ID_gracza]],gracz[],3,FALSE)</f>
        <v>44488</v>
      </c>
      <c r="H2172" t="str">
        <f>VLOOKUP(rozgrywka[[#This Row],[ID_gracza]],gracz[],4,FALSE)</f>
        <v>Francja</v>
      </c>
      <c r="I2172" t="str">
        <f>VLOOKUP(rozgrywka[[#This Row],[ID_mapy]],mapa[],2,FALSE)</f>
        <v>Ramzes B.</v>
      </c>
      <c r="J2172" t="str">
        <f>VLOOKUP(rozgrywka[[#This Row],[ID_mapy]],mapa[],3,FALSE)</f>
        <v>FlakiPycha</v>
      </c>
      <c r="K2172">
        <f>VLOOKUP(rozgrywka[[#This Row],[ID_mapy]],mapa[],4,FALSE)</f>
        <v>6</v>
      </c>
      <c r="L2172">
        <f>VLOOKUP(rozgrywka[[#This Row],[ID_mapy]],mapa[],5,FALSE)</f>
        <v>130</v>
      </c>
      <c r="M2172">
        <f>VLOOKUP(rozgrywka[[#This Row],[ID_mapy]],mapa[],6,FALSE)</f>
        <v>1200</v>
      </c>
      <c r="N2172" s="4">
        <f>MONTH(rozgrywka[[#This Row],[Data_rozgrywki]])</f>
        <v>11</v>
      </c>
      <c r="O2172" s="4">
        <f>YEAR(rozgrywka[[#This Row],[Data_rozgrywki]])</f>
        <v>2021</v>
      </c>
    </row>
    <row r="2173" spans="1:15" x14ac:dyDescent="0.25">
      <c r="A2173">
        <v>2172</v>
      </c>
      <c r="B2173">
        <v>18</v>
      </c>
      <c r="C2173">
        <v>12</v>
      </c>
      <c r="D2173" s="1">
        <v>44520</v>
      </c>
      <c r="E2173">
        <v>71.5</v>
      </c>
      <c r="F2173" t="str">
        <f>VLOOKUP(rozgrywka[[#This Row],[ID_gracza]],gracz[],2,FALSE)</f>
        <v>Przypadek</v>
      </c>
      <c r="G2173" s="1">
        <f>VLOOKUP(rozgrywka[[#This Row],[ID_gracza]],gracz[],3,FALSE)</f>
        <v>44448</v>
      </c>
      <c r="H2173" t="str">
        <f>VLOOKUP(rozgrywka[[#This Row],[ID_gracza]],gracz[],4,FALSE)</f>
        <v>Polska</v>
      </c>
      <c r="I2173" t="str">
        <f>VLOOKUP(rozgrywka[[#This Row],[ID_mapy]],mapa[],2,FALSE)</f>
        <v>Goryle</v>
      </c>
      <c r="J2173" t="str">
        <f>VLOOKUP(rozgrywka[[#This Row],[ID_mapy]],mapa[],3,FALSE)</f>
        <v>Czuj się dobrze S.A.</v>
      </c>
      <c r="K2173">
        <f>VLOOKUP(rozgrywka[[#This Row],[ID_mapy]],mapa[],4,FALSE)</f>
        <v>5</v>
      </c>
      <c r="L2173">
        <f>VLOOKUP(rozgrywka[[#This Row],[ID_mapy]],mapa[],5,FALSE)</f>
        <v>139</v>
      </c>
      <c r="M2173">
        <f>VLOOKUP(rozgrywka[[#This Row],[ID_mapy]],mapa[],6,FALSE)</f>
        <v>1000</v>
      </c>
      <c r="N2173" s="4">
        <f>MONTH(rozgrywka[[#This Row],[Data_rozgrywki]])</f>
        <v>11</v>
      </c>
      <c r="O2173" s="4">
        <f>YEAR(rozgrywka[[#This Row],[Data_rozgrywki]])</f>
        <v>2021</v>
      </c>
    </row>
    <row r="2174" spans="1:15" x14ac:dyDescent="0.25">
      <c r="A2174">
        <v>2173</v>
      </c>
      <c r="B2174">
        <v>8</v>
      </c>
      <c r="C2174">
        <v>6</v>
      </c>
      <c r="D2174" s="1">
        <v>44522</v>
      </c>
      <c r="E2174">
        <v>48.57</v>
      </c>
      <c r="F2174" t="str">
        <f>VLOOKUP(rozgrywka[[#This Row],[ID_gracza]],gracz[],2,FALSE)</f>
        <v>MissClickette</v>
      </c>
      <c r="G2174" s="1">
        <f>VLOOKUP(rozgrywka[[#This Row],[ID_gracza]],gracz[],3,FALSE)</f>
        <v>44488</v>
      </c>
      <c r="H2174" t="str">
        <f>VLOOKUP(rozgrywka[[#This Row],[ID_gracza]],gracz[],4,FALSE)</f>
        <v>Francja</v>
      </c>
      <c r="I2174" t="str">
        <f>VLOOKUP(rozgrywka[[#This Row],[ID_mapy]],mapa[],2,FALSE)</f>
        <v>Ramzes B.</v>
      </c>
      <c r="J2174" t="str">
        <f>VLOOKUP(rozgrywka[[#This Row],[ID_mapy]],mapa[],3,FALSE)</f>
        <v>FlakiPycha</v>
      </c>
      <c r="K2174">
        <f>VLOOKUP(rozgrywka[[#This Row],[ID_mapy]],mapa[],4,FALSE)</f>
        <v>6</v>
      </c>
      <c r="L2174">
        <f>VLOOKUP(rozgrywka[[#This Row],[ID_mapy]],mapa[],5,FALSE)</f>
        <v>130</v>
      </c>
      <c r="M2174">
        <f>VLOOKUP(rozgrywka[[#This Row],[ID_mapy]],mapa[],6,FALSE)</f>
        <v>1200</v>
      </c>
      <c r="N2174" s="4">
        <f>MONTH(rozgrywka[[#This Row],[Data_rozgrywki]])</f>
        <v>11</v>
      </c>
      <c r="O2174" s="4">
        <f>YEAR(rozgrywka[[#This Row],[Data_rozgrywki]])</f>
        <v>2021</v>
      </c>
    </row>
    <row r="2175" spans="1:15" x14ac:dyDescent="0.25">
      <c r="A2175">
        <v>2174</v>
      </c>
      <c r="B2175">
        <v>8</v>
      </c>
      <c r="C2175">
        <v>6</v>
      </c>
      <c r="D2175" s="1">
        <v>44522</v>
      </c>
      <c r="E2175">
        <v>71.34</v>
      </c>
      <c r="F2175" t="str">
        <f>VLOOKUP(rozgrywka[[#This Row],[ID_gracza]],gracz[],2,FALSE)</f>
        <v>MissClickette</v>
      </c>
      <c r="G2175" s="1">
        <f>VLOOKUP(rozgrywka[[#This Row],[ID_gracza]],gracz[],3,FALSE)</f>
        <v>44488</v>
      </c>
      <c r="H2175" t="str">
        <f>VLOOKUP(rozgrywka[[#This Row],[ID_gracza]],gracz[],4,FALSE)</f>
        <v>Francja</v>
      </c>
      <c r="I2175" t="str">
        <f>VLOOKUP(rozgrywka[[#This Row],[ID_mapy]],mapa[],2,FALSE)</f>
        <v>Ramzes B.</v>
      </c>
      <c r="J2175" t="str">
        <f>VLOOKUP(rozgrywka[[#This Row],[ID_mapy]],mapa[],3,FALSE)</f>
        <v>FlakiPycha</v>
      </c>
      <c r="K2175">
        <f>VLOOKUP(rozgrywka[[#This Row],[ID_mapy]],mapa[],4,FALSE)</f>
        <v>6</v>
      </c>
      <c r="L2175">
        <f>VLOOKUP(rozgrywka[[#This Row],[ID_mapy]],mapa[],5,FALSE)</f>
        <v>130</v>
      </c>
      <c r="M2175">
        <f>VLOOKUP(rozgrywka[[#This Row],[ID_mapy]],mapa[],6,FALSE)</f>
        <v>1200</v>
      </c>
      <c r="N2175" s="4">
        <f>MONTH(rozgrywka[[#This Row],[Data_rozgrywki]])</f>
        <v>11</v>
      </c>
      <c r="O2175" s="4">
        <f>YEAR(rozgrywka[[#This Row],[Data_rozgrywki]])</f>
        <v>2021</v>
      </c>
    </row>
    <row r="2176" spans="1:15" x14ac:dyDescent="0.25">
      <c r="A2176">
        <v>2175</v>
      </c>
      <c r="B2176">
        <v>8</v>
      </c>
      <c r="C2176">
        <v>6</v>
      </c>
      <c r="D2176" s="1">
        <v>44522</v>
      </c>
      <c r="E2176">
        <v>75.87</v>
      </c>
      <c r="F2176" t="str">
        <f>VLOOKUP(rozgrywka[[#This Row],[ID_gracza]],gracz[],2,FALSE)</f>
        <v>MissClickette</v>
      </c>
      <c r="G2176" s="1">
        <f>VLOOKUP(rozgrywka[[#This Row],[ID_gracza]],gracz[],3,FALSE)</f>
        <v>44488</v>
      </c>
      <c r="H2176" t="str">
        <f>VLOOKUP(rozgrywka[[#This Row],[ID_gracza]],gracz[],4,FALSE)</f>
        <v>Francja</v>
      </c>
      <c r="I2176" t="str">
        <f>VLOOKUP(rozgrywka[[#This Row],[ID_mapy]],mapa[],2,FALSE)</f>
        <v>Ramzes B.</v>
      </c>
      <c r="J2176" t="str">
        <f>VLOOKUP(rozgrywka[[#This Row],[ID_mapy]],mapa[],3,FALSE)</f>
        <v>FlakiPycha</v>
      </c>
      <c r="K2176">
        <f>VLOOKUP(rozgrywka[[#This Row],[ID_mapy]],mapa[],4,FALSE)</f>
        <v>6</v>
      </c>
      <c r="L2176">
        <f>VLOOKUP(rozgrywka[[#This Row],[ID_mapy]],mapa[],5,FALSE)</f>
        <v>130</v>
      </c>
      <c r="M2176">
        <f>VLOOKUP(rozgrywka[[#This Row],[ID_mapy]],mapa[],6,FALSE)</f>
        <v>1200</v>
      </c>
      <c r="N2176" s="4">
        <f>MONTH(rozgrywka[[#This Row],[Data_rozgrywki]])</f>
        <v>11</v>
      </c>
      <c r="O2176" s="4">
        <f>YEAR(rozgrywka[[#This Row],[Data_rozgrywki]])</f>
        <v>2021</v>
      </c>
    </row>
    <row r="2177" spans="1:15" x14ac:dyDescent="0.25">
      <c r="A2177">
        <v>2176</v>
      </c>
      <c r="B2177">
        <v>8</v>
      </c>
      <c r="C2177">
        <v>6</v>
      </c>
      <c r="D2177" s="1">
        <v>44522</v>
      </c>
      <c r="E2177">
        <v>63.41</v>
      </c>
      <c r="F2177" t="str">
        <f>VLOOKUP(rozgrywka[[#This Row],[ID_gracza]],gracz[],2,FALSE)</f>
        <v>MissClickette</v>
      </c>
      <c r="G2177" s="1">
        <f>VLOOKUP(rozgrywka[[#This Row],[ID_gracza]],gracz[],3,FALSE)</f>
        <v>44488</v>
      </c>
      <c r="H2177" t="str">
        <f>VLOOKUP(rozgrywka[[#This Row],[ID_gracza]],gracz[],4,FALSE)</f>
        <v>Francja</v>
      </c>
      <c r="I2177" t="str">
        <f>VLOOKUP(rozgrywka[[#This Row],[ID_mapy]],mapa[],2,FALSE)</f>
        <v>Ramzes B.</v>
      </c>
      <c r="J2177" t="str">
        <f>VLOOKUP(rozgrywka[[#This Row],[ID_mapy]],mapa[],3,FALSE)</f>
        <v>FlakiPycha</v>
      </c>
      <c r="K2177">
        <f>VLOOKUP(rozgrywka[[#This Row],[ID_mapy]],mapa[],4,FALSE)</f>
        <v>6</v>
      </c>
      <c r="L2177">
        <f>VLOOKUP(rozgrywka[[#This Row],[ID_mapy]],mapa[],5,FALSE)</f>
        <v>130</v>
      </c>
      <c r="M2177">
        <f>VLOOKUP(rozgrywka[[#This Row],[ID_mapy]],mapa[],6,FALSE)</f>
        <v>1200</v>
      </c>
      <c r="N2177" s="4">
        <f>MONTH(rozgrywka[[#This Row],[Data_rozgrywki]])</f>
        <v>11</v>
      </c>
      <c r="O2177" s="4">
        <f>YEAR(rozgrywka[[#This Row],[Data_rozgrywki]])</f>
        <v>2021</v>
      </c>
    </row>
    <row r="2178" spans="1:15" x14ac:dyDescent="0.25">
      <c r="A2178">
        <v>2177</v>
      </c>
      <c r="B2178">
        <v>8</v>
      </c>
      <c r="C2178">
        <v>6</v>
      </c>
      <c r="D2178" s="1">
        <v>44522</v>
      </c>
      <c r="E2178">
        <v>93.99</v>
      </c>
      <c r="F2178" t="str">
        <f>VLOOKUP(rozgrywka[[#This Row],[ID_gracza]],gracz[],2,FALSE)</f>
        <v>MissClickette</v>
      </c>
      <c r="G2178" s="1">
        <f>VLOOKUP(rozgrywka[[#This Row],[ID_gracza]],gracz[],3,FALSE)</f>
        <v>44488</v>
      </c>
      <c r="H2178" t="str">
        <f>VLOOKUP(rozgrywka[[#This Row],[ID_gracza]],gracz[],4,FALSE)</f>
        <v>Francja</v>
      </c>
      <c r="I2178" t="str">
        <f>VLOOKUP(rozgrywka[[#This Row],[ID_mapy]],mapa[],2,FALSE)</f>
        <v>Ramzes B.</v>
      </c>
      <c r="J2178" t="str">
        <f>VLOOKUP(rozgrywka[[#This Row],[ID_mapy]],mapa[],3,FALSE)</f>
        <v>FlakiPycha</v>
      </c>
      <c r="K2178">
        <f>VLOOKUP(rozgrywka[[#This Row],[ID_mapy]],mapa[],4,FALSE)</f>
        <v>6</v>
      </c>
      <c r="L2178">
        <f>VLOOKUP(rozgrywka[[#This Row],[ID_mapy]],mapa[],5,FALSE)</f>
        <v>130</v>
      </c>
      <c r="M2178">
        <f>VLOOKUP(rozgrywka[[#This Row],[ID_mapy]],mapa[],6,FALSE)</f>
        <v>1200</v>
      </c>
      <c r="N2178" s="4">
        <f>MONTH(rozgrywka[[#This Row],[Data_rozgrywki]])</f>
        <v>11</v>
      </c>
      <c r="O2178" s="4">
        <f>YEAR(rozgrywka[[#This Row],[Data_rozgrywki]])</f>
        <v>2021</v>
      </c>
    </row>
    <row r="2179" spans="1:15" x14ac:dyDescent="0.25">
      <c r="A2179">
        <v>2178</v>
      </c>
      <c r="B2179">
        <v>18</v>
      </c>
      <c r="C2179">
        <v>12</v>
      </c>
      <c r="D2179" s="1">
        <v>44523</v>
      </c>
      <c r="E2179">
        <v>83.34</v>
      </c>
      <c r="F2179" t="str">
        <f>VLOOKUP(rozgrywka[[#This Row],[ID_gracza]],gracz[],2,FALSE)</f>
        <v>Przypadek</v>
      </c>
      <c r="G2179" s="1">
        <f>VLOOKUP(rozgrywka[[#This Row],[ID_gracza]],gracz[],3,FALSE)</f>
        <v>44448</v>
      </c>
      <c r="H2179" t="str">
        <f>VLOOKUP(rozgrywka[[#This Row],[ID_gracza]],gracz[],4,FALSE)</f>
        <v>Polska</v>
      </c>
      <c r="I2179" t="str">
        <f>VLOOKUP(rozgrywka[[#This Row],[ID_mapy]],mapa[],2,FALSE)</f>
        <v>Goryle</v>
      </c>
      <c r="J2179" t="str">
        <f>VLOOKUP(rozgrywka[[#This Row],[ID_mapy]],mapa[],3,FALSE)</f>
        <v>Czuj się dobrze S.A.</v>
      </c>
      <c r="K2179">
        <f>VLOOKUP(rozgrywka[[#This Row],[ID_mapy]],mapa[],4,FALSE)</f>
        <v>5</v>
      </c>
      <c r="L2179">
        <f>VLOOKUP(rozgrywka[[#This Row],[ID_mapy]],mapa[],5,FALSE)</f>
        <v>139</v>
      </c>
      <c r="M2179">
        <f>VLOOKUP(rozgrywka[[#This Row],[ID_mapy]],mapa[],6,FALSE)</f>
        <v>1000</v>
      </c>
      <c r="N2179" s="4">
        <f>MONTH(rozgrywka[[#This Row],[Data_rozgrywki]])</f>
        <v>11</v>
      </c>
      <c r="O2179" s="4">
        <f>YEAR(rozgrywka[[#This Row],[Data_rozgrywki]])</f>
        <v>2021</v>
      </c>
    </row>
    <row r="2180" spans="1:15" x14ac:dyDescent="0.25">
      <c r="A2180">
        <v>2179</v>
      </c>
      <c r="B2180">
        <v>18</v>
      </c>
      <c r="C2180">
        <v>13</v>
      </c>
      <c r="D2180" s="1">
        <v>44523</v>
      </c>
      <c r="E2180">
        <v>15.1</v>
      </c>
      <c r="F2180" t="str">
        <f>VLOOKUP(rozgrywka[[#This Row],[ID_gracza]],gracz[],2,FALSE)</f>
        <v>Przypadek</v>
      </c>
      <c r="G2180" s="1">
        <f>VLOOKUP(rozgrywka[[#This Row],[ID_gracza]],gracz[],3,FALSE)</f>
        <v>44448</v>
      </c>
      <c r="H2180" t="str">
        <f>VLOOKUP(rozgrywka[[#This Row],[ID_gracza]],gracz[],4,FALSE)</f>
        <v>Polska</v>
      </c>
      <c r="I2180" t="str">
        <f>VLOOKUP(rozgrywka[[#This Row],[ID_mapy]],mapa[],2,FALSE)</f>
        <v>Królowa</v>
      </c>
      <c r="J2180" t="str">
        <f>VLOOKUP(rozgrywka[[#This Row],[ID_mapy]],mapa[],3,FALSE)</f>
        <v>Nie Zatrzymuj Mnie Teraz</v>
      </c>
      <c r="K2180">
        <f>VLOOKUP(rozgrywka[[#This Row],[ID_mapy]],mapa[],4,FALSE)</f>
        <v>5</v>
      </c>
      <c r="L2180">
        <f>VLOOKUP(rozgrywka[[#This Row],[ID_mapy]],mapa[],5,FALSE)</f>
        <v>156</v>
      </c>
      <c r="M2180">
        <f>VLOOKUP(rozgrywka[[#This Row],[ID_mapy]],mapa[],6,FALSE)</f>
        <v>1000</v>
      </c>
      <c r="N2180" s="4">
        <f>MONTH(rozgrywka[[#This Row],[Data_rozgrywki]])</f>
        <v>11</v>
      </c>
      <c r="O2180" s="4">
        <f>YEAR(rozgrywka[[#This Row],[Data_rozgrywki]])</f>
        <v>2021</v>
      </c>
    </row>
    <row r="2181" spans="1:15" x14ac:dyDescent="0.25">
      <c r="A2181">
        <v>2180</v>
      </c>
      <c r="B2181">
        <v>18</v>
      </c>
      <c r="C2181">
        <v>13</v>
      </c>
      <c r="D2181" s="1">
        <v>44523</v>
      </c>
      <c r="E2181">
        <v>17.04</v>
      </c>
      <c r="F2181" t="str">
        <f>VLOOKUP(rozgrywka[[#This Row],[ID_gracza]],gracz[],2,FALSE)</f>
        <v>Przypadek</v>
      </c>
      <c r="G2181" s="1">
        <f>VLOOKUP(rozgrywka[[#This Row],[ID_gracza]],gracz[],3,FALSE)</f>
        <v>44448</v>
      </c>
      <c r="H2181" t="str">
        <f>VLOOKUP(rozgrywka[[#This Row],[ID_gracza]],gracz[],4,FALSE)</f>
        <v>Polska</v>
      </c>
      <c r="I2181" t="str">
        <f>VLOOKUP(rozgrywka[[#This Row],[ID_mapy]],mapa[],2,FALSE)</f>
        <v>Królowa</v>
      </c>
      <c r="J2181" t="str">
        <f>VLOOKUP(rozgrywka[[#This Row],[ID_mapy]],mapa[],3,FALSE)</f>
        <v>Nie Zatrzymuj Mnie Teraz</v>
      </c>
      <c r="K2181">
        <f>VLOOKUP(rozgrywka[[#This Row],[ID_mapy]],mapa[],4,FALSE)</f>
        <v>5</v>
      </c>
      <c r="L2181">
        <f>VLOOKUP(rozgrywka[[#This Row],[ID_mapy]],mapa[],5,FALSE)</f>
        <v>156</v>
      </c>
      <c r="M2181">
        <f>VLOOKUP(rozgrywka[[#This Row],[ID_mapy]],mapa[],6,FALSE)</f>
        <v>1000</v>
      </c>
      <c r="N2181" s="4">
        <f>MONTH(rozgrywka[[#This Row],[Data_rozgrywki]])</f>
        <v>11</v>
      </c>
      <c r="O2181" s="4">
        <f>YEAR(rozgrywka[[#This Row],[Data_rozgrywki]])</f>
        <v>2021</v>
      </c>
    </row>
    <row r="2182" spans="1:15" x14ac:dyDescent="0.25">
      <c r="A2182">
        <v>2181</v>
      </c>
      <c r="B2182">
        <v>18</v>
      </c>
      <c r="C2182">
        <v>13</v>
      </c>
      <c r="D2182" s="1">
        <v>44523</v>
      </c>
      <c r="E2182">
        <v>26.36</v>
      </c>
      <c r="F2182" t="str">
        <f>VLOOKUP(rozgrywka[[#This Row],[ID_gracza]],gracz[],2,FALSE)</f>
        <v>Przypadek</v>
      </c>
      <c r="G2182" s="1">
        <f>VLOOKUP(rozgrywka[[#This Row],[ID_gracza]],gracz[],3,FALSE)</f>
        <v>44448</v>
      </c>
      <c r="H2182" t="str">
        <f>VLOOKUP(rozgrywka[[#This Row],[ID_gracza]],gracz[],4,FALSE)</f>
        <v>Polska</v>
      </c>
      <c r="I2182" t="str">
        <f>VLOOKUP(rozgrywka[[#This Row],[ID_mapy]],mapa[],2,FALSE)</f>
        <v>Królowa</v>
      </c>
      <c r="J2182" t="str">
        <f>VLOOKUP(rozgrywka[[#This Row],[ID_mapy]],mapa[],3,FALSE)</f>
        <v>Nie Zatrzymuj Mnie Teraz</v>
      </c>
      <c r="K2182">
        <f>VLOOKUP(rozgrywka[[#This Row],[ID_mapy]],mapa[],4,FALSE)</f>
        <v>5</v>
      </c>
      <c r="L2182">
        <f>VLOOKUP(rozgrywka[[#This Row],[ID_mapy]],mapa[],5,FALSE)</f>
        <v>156</v>
      </c>
      <c r="M2182">
        <f>VLOOKUP(rozgrywka[[#This Row],[ID_mapy]],mapa[],6,FALSE)</f>
        <v>1000</v>
      </c>
      <c r="N2182" s="4">
        <f>MONTH(rozgrywka[[#This Row],[Data_rozgrywki]])</f>
        <v>11</v>
      </c>
      <c r="O2182" s="4">
        <f>YEAR(rozgrywka[[#This Row],[Data_rozgrywki]])</f>
        <v>2021</v>
      </c>
    </row>
    <row r="2183" spans="1:15" x14ac:dyDescent="0.25">
      <c r="A2183">
        <v>2182</v>
      </c>
      <c r="B2183">
        <v>18</v>
      </c>
      <c r="C2183">
        <v>13</v>
      </c>
      <c r="D2183" s="1">
        <v>44523</v>
      </c>
      <c r="E2183">
        <v>29.12</v>
      </c>
      <c r="F2183" t="str">
        <f>VLOOKUP(rozgrywka[[#This Row],[ID_gracza]],gracz[],2,FALSE)</f>
        <v>Przypadek</v>
      </c>
      <c r="G2183" s="1">
        <f>VLOOKUP(rozgrywka[[#This Row],[ID_gracza]],gracz[],3,FALSE)</f>
        <v>44448</v>
      </c>
      <c r="H2183" t="str">
        <f>VLOOKUP(rozgrywka[[#This Row],[ID_gracza]],gracz[],4,FALSE)</f>
        <v>Polska</v>
      </c>
      <c r="I2183" t="str">
        <f>VLOOKUP(rozgrywka[[#This Row],[ID_mapy]],mapa[],2,FALSE)</f>
        <v>Królowa</v>
      </c>
      <c r="J2183" t="str">
        <f>VLOOKUP(rozgrywka[[#This Row],[ID_mapy]],mapa[],3,FALSE)</f>
        <v>Nie Zatrzymuj Mnie Teraz</v>
      </c>
      <c r="K2183">
        <f>VLOOKUP(rozgrywka[[#This Row],[ID_mapy]],mapa[],4,FALSE)</f>
        <v>5</v>
      </c>
      <c r="L2183">
        <f>VLOOKUP(rozgrywka[[#This Row],[ID_mapy]],mapa[],5,FALSE)</f>
        <v>156</v>
      </c>
      <c r="M2183">
        <f>VLOOKUP(rozgrywka[[#This Row],[ID_mapy]],mapa[],6,FALSE)</f>
        <v>1000</v>
      </c>
      <c r="N2183" s="4">
        <f>MONTH(rozgrywka[[#This Row],[Data_rozgrywki]])</f>
        <v>11</v>
      </c>
      <c r="O2183" s="4">
        <f>YEAR(rozgrywka[[#This Row],[Data_rozgrywki]])</f>
        <v>2021</v>
      </c>
    </row>
    <row r="2184" spans="1:15" x14ac:dyDescent="0.25">
      <c r="A2184">
        <v>2183</v>
      </c>
      <c r="B2184">
        <v>18</v>
      </c>
      <c r="C2184">
        <v>13</v>
      </c>
      <c r="D2184" s="1">
        <v>44523</v>
      </c>
      <c r="E2184">
        <v>53.87</v>
      </c>
      <c r="F2184" t="str">
        <f>VLOOKUP(rozgrywka[[#This Row],[ID_gracza]],gracz[],2,FALSE)</f>
        <v>Przypadek</v>
      </c>
      <c r="G2184" s="1">
        <f>VLOOKUP(rozgrywka[[#This Row],[ID_gracza]],gracz[],3,FALSE)</f>
        <v>44448</v>
      </c>
      <c r="H2184" t="str">
        <f>VLOOKUP(rozgrywka[[#This Row],[ID_gracza]],gracz[],4,FALSE)</f>
        <v>Polska</v>
      </c>
      <c r="I2184" t="str">
        <f>VLOOKUP(rozgrywka[[#This Row],[ID_mapy]],mapa[],2,FALSE)</f>
        <v>Królowa</v>
      </c>
      <c r="J2184" t="str">
        <f>VLOOKUP(rozgrywka[[#This Row],[ID_mapy]],mapa[],3,FALSE)</f>
        <v>Nie Zatrzymuj Mnie Teraz</v>
      </c>
      <c r="K2184">
        <f>VLOOKUP(rozgrywka[[#This Row],[ID_mapy]],mapa[],4,FALSE)</f>
        <v>5</v>
      </c>
      <c r="L2184">
        <f>VLOOKUP(rozgrywka[[#This Row],[ID_mapy]],mapa[],5,FALSE)</f>
        <v>156</v>
      </c>
      <c r="M2184">
        <f>VLOOKUP(rozgrywka[[#This Row],[ID_mapy]],mapa[],6,FALSE)</f>
        <v>1000</v>
      </c>
      <c r="N2184" s="4">
        <f>MONTH(rozgrywka[[#This Row],[Data_rozgrywki]])</f>
        <v>11</v>
      </c>
      <c r="O2184" s="4">
        <f>YEAR(rozgrywka[[#This Row],[Data_rozgrywki]])</f>
        <v>2021</v>
      </c>
    </row>
    <row r="2185" spans="1:15" x14ac:dyDescent="0.25">
      <c r="A2185">
        <v>2184</v>
      </c>
      <c r="B2185">
        <v>18</v>
      </c>
      <c r="C2185">
        <v>13</v>
      </c>
      <c r="D2185" s="1">
        <v>44523</v>
      </c>
      <c r="E2185">
        <v>53.78</v>
      </c>
      <c r="F2185" t="str">
        <f>VLOOKUP(rozgrywka[[#This Row],[ID_gracza]],gracz[],2,FALSE)</f>
        <v>Przypadek</v>
      </c>
      <c r="G2185" s="1">
        <f>VLOOKUP(rozgrywka[[#This Row],[ID_gracza]],gracz[],3,FALSE)</f>
        <v>44448</v>
      </c>
      <c r="H2185" t="str">
        <f>VLOOKUP(rozgrywka[[#This Row],[ID_gracza]],gracz[],4,FALSE)</f>
        <v>Polska</v>
      </c>
      <c r="I2185" t="str">
        <f>VLOOKUP(rozgrywka[[#This Row],[ID_mapy]],mapa[],2,FALSE)</f>
        <v>Królowa</v>
      </c>
      <c r="J2185" t="str">
        <f>VLOOKUP(rozgrywka[[#This Row],[ID_mapy]],mapa[],3,FALSE)</f>
        <v>Nie Zatrzymuj Mnie Teraz</v>
      </c>
      <c r="K2185">
        <f>VLOOKUP(rozgrywka[[#This Row],[ID_mapy]],mapa[],4,FALSE)</f>
        <v>5</v>
      </c>
      <c r="L2185">
        <f>VLOOKUP(rozgrywka[[#This Row],[ID_mapy]],mapa[],5,FALSE)</f>
        <v>156</v>
      </c>
      <c r="M2185">
        <f>VLOOKUP(rozgrywka[[#This Row],[ID_mapy]],mapa[],6,FALSE)</f>
        <v>1000</v>
      </c>
      <c r="N2185" s="4">
        <f>MONTH(rozgrywka[[#This Row],[Data_rozgrywki]])</f>
        <v>11</v>
      </c>
      <c r="O2185" s="4">
        <f>YEAR(rozgrywka[[#This Row],[Data_rozgrywki]])</f>
        <v>2021</v>
      </c>
    </row>
    <row r="2186" spans="1:15" x14ac:dyDescent="0.25">
      <c r="A2186">
        <v>2185</v>
      </c>
      <c r="B2186">
        <v>8</v>
      </c>
      <c r="C2186">
        <v>7</v>
      </c>
      <c r="D2186" s="1">
        <v>44524</v>
      </c>
      <c r="E2186">
        <v>14.83</v>
      </c>
      <c r="F2186" t="str">
        <f>VLOOKUP(rozgrywka[[#This Row],[ID_gracza]],gracz[],2,FALSE)</f>
        <v>MissClickette</v>
      </c>
      <c r="G2186" s="1">
        <f>VLOOKUP(rozgrywka[[#This Row],[ID_gracza]],gracz[],3,FALSE)</f>
        <v>44488</v>
      </c>
      <c r="H2186" t="str">
        <f>VLOOKUP(rozgrywka[[#This Row],[ID_gracza]],gracz[],4,FALSE)</f>
        <v>Francja</v>
      </c>
      <c r="I2186" t="str">
        <f>VLOOKUP(rozgrywka[[#This Row],[ID_mapy]],mapa[],2,FALSE)</f>
        <v>Rajec</v>
      </c>
      <c r="J2186" t="str">
        <f>VLOOKUP(rozgrywka[[#This Row],[ID_mapy]],mapa[],3,FALSE)</f>
        <v>Światełko</v>
      </c>
      <c r="K2186">
        <f>VLOOKUP(rozgrywka[[#This Row],[ID_mapy]],mapa[],4,FALSE)</f>
        <v>4</v>
      </c>
      <c r="L2186">
        <f>VLOOKUP(rozgrywka[[#This Row],[ID_mapy]],mapa[],5,FALSE)</f>
        <v>120</v>
      </c>
      <c r="M2186">
        <f>VLOOKUP(rozgrywka[[#This Row],[ID_mapy]],mapa[],6,FALSE)</f>
        <v>900</v>
      </c>
      <c r="N2186" s="4">
        <f>MONTH(rozgrywka[[#This Row],[Data_rozgrywki]])</f>
        <v>11</v>
      </c>
      <c r="O2186" s="4">
        <f>YEAR(rozgrywka[[#This Row],[Data_rozgrywki]])</f>
        <v>2021</v>
      </c>
    </row>
    <row r="2187" spans="1:15" x14ac:dyDescent="0.25">
      <c r="A2187">
        <v>2186</v>
      </c>
      <c r="B2187">
        <v>8</v>
      </c>
      <c r="C2187">
        <v>7</v>
      </c>
      <c r="D2187" s="1">
        <v>44524</v>
      </c>
      <c r="E2187">
        <v>22.17</v>
      </c>
      <c r="F2187" t="str">
        <f>VLOOKUP(rozgrywka[[#This Row],[ID_gracza]],gracz[],2,FALSE)</f>
        <v>MissClickette</v>
      </c>
      <c r="G2187" s="1">
        <f>VLOOKUP(rozgrywka[[#This Row],[ID_gracza]],gracz[],3,FALSE)</f>
        <v>44488</v>
      </c>
      <c r="H2187" t="str">
        <f>VLOOKUP(rozgrywka[[#This Row],[ID_gracza]],gracz[],4,FALSE)</f>
        <v>Francja</v>
      </c>
      <c r="I2187" t="str">
        <f>VLOOKUP(rozgrywka[[#This Row],[ID_mapy]],mapa[],2,FALSE)</f>
        <v>Rajec</v>
      </c>
      <c r="J2187" t="str">
        <f>VLOOKUP(rozgrywka[[#This Row],[ID_mapy]],mapa[],3,FALSE)</f>
        <v>Światełko</v>
      </c>
      <c r="K2187">
        <f>VLOOKUP(rozgrywka[[#This Row],[ID_mapy]],mapa[],4,FALSE)</f>
        <v>4</v>
      </c>
      <c r="L2187">
        <f>VLOOKUP(rozgrywka[[#This Row],[ID_mapy]],mapa[],5,FALSE)</f>
        <v>120</v>
      </c>
      <c r="M2187">
        <f>VLOOKUP(rozgrywka[[#This Row],[ID_mapy]],mapa[],6,FALSE)</f>
        <v>900</v>
      </c>
      <c r="N2187" s="4">
        <f>MONTH(rozgrywka[[#This Row],[Data_rozgrywki]])</f>
        <v>11</v>
      </c>
      <c r="O2187" s="4">
        <f>YEAR(rozgrywka[[#This Row],[Data_rozgrywki]])</f>
        <v>2021</v>
      </c>
    </row>
    <row r="2188" spans="1:15" x14ac:dyDescent="0.25">
      <c r="A2188">
        <v>2187</v>
      </c>
      <c r="B2188">
        <v>8</v>
      </c>
      <c r="C2188">
        <v>7</v>
      </c>
      <c r="D2188" s="1">
        <v>44524</v>
      </c>
      <c r="E2188">
        <v>33.69</v>
      </c>
      <c r="F2188" t="str">
        <f>VLOOKUP(rozgrywka[[#This Row],[ID_gracza]],gracz[],2,FALSE)</f>
        <v>MissClickette</v>
      </c>
      <c r="G2188" s="1">
        <f>VLOOKUP(rozgrywka[[#This Row],[ID_gracza]],gracz[],3,FALSE)</f>
        <v>44488</v>
      </c>
      <c r="H2188" t="str">
        <f>VLOOKUP(rozgrywka[[#This Row],[ID_gracza]],gracz[],4,FALSE)</f>
        <v>Francja</v>
      </c>
      <c r="I2188" t="str">
        <f>VLOOKUP(rozgrywka[[#This Row],[ID_mapy]],mapa[],2,FALSE)</f>
        <v>Rajec</v>
      </c>
      <c r="J2188" t="str">
        <f>VLOOKUP(rozgrywka[[#This Row],[ID_mapy]],mapa[],3,FALSE)</f>
        <v>Światełko</v>
      </c>
      <c r="K2188">
        <f>VLOOKUP(rozgrywka[[#This Row],[ID_mapy]],mapa[],4,FALSE)</f>
        <v>4</v>
      </c>
      <c r="L2188">
        <f>VLOOKUP(rozgrywka[[#This Row],[ID_mapy]],mapa[],5,FALSE)</f>
        <v>120</v>
      </c>
      <c r="M2188">
        <f>VLOOKUP(rozgrywka[[#This Row],[ID_mapy]],mapa[],6,FALSE)</f>
        <v>900</v>
      </c>
      <c r="N2188" s="4">
        <f>MONTH(rozgrywka[[#This Row],[Data_rozgrywki]])</f>
        <v>11</v>
      </c>
      <c r="O2188" s="4">
        <f>YEAR(rozgrywka[[#This Row],[Data_rozgrywki]])</f>
        <v>2021</v>
      </c>
    </row>
    <row r="2189" spans="1:15" x14ac:dyDescent="0.25">
      <c r="A2189">
        <v>2188</v>
      </c>
      <c r="B2189">
        <v>8</v>
      </c>
      <c r="C2189">
        <v>7</v>
      </c>
      <c r="D2189" s="1">
        <v>44524</v>
      </c>
      <c r="E2189">
        <v>43.93</v>
      </c>
      <c r="F2189" t="str">
        <f>VLOOKUP(rozgrywka[[#This Row],[ID_gracza]],gracz[],2,FALSE)</f>
        <v>MissClickette</v>
      </c>
      <c r="G2189" s="1">
        <f>VLOOKUP(rozgrywka[[#This Row],[ID_gracza]],gracz[],3,FALSE)</f>
        <v>44488</v>
      </c>
      <c r="H2189" t="str">
        <f>VLOOKUP(rozgrywka[[#This Row],[ID_gracza]],gracz[],4,FALSE)</f>
        <v>Francja</v>
      </c>
      <c r="I2189" t="str">
        <f>VLOOKUP(rozgrywka[[#This Row],[ID_mapy]],mapa[],2,FALSE)</f>
        <v>Rajec</v>
      </c>
      <c r="J2189" t="str">
        <f>VLOOKUP(rozgrywka[[#This Row],[ID_mapy]],mapa[],3,FALSE)</f>
        <v>Światełko</v>
      </c>
      <c r="K2189">
        <f>VLOOKUP(rozgrywka[[#This Row],[ID_mapy]],mapa[],4,FALSE)</f>
        <v>4</v>
      </c>
      <c r="L2189">
        <f>VLOOKUP(rozgrywka[[#This Row],[ID_mapy]],mapa[],5,FALSE)</f>
        <v>120</v>
      </c>
      <c r="M2189">
        <f>VLOOKUP(rozgrywka[[#This Row],[ID_mapy]],mapa[],6,FALSE)</f>
        <v>900</v>
      </c>
      <c r="N2189" s="4">
        <f>MONTH(rozgrywka[[#This Row],[Data_rozgrywki]])</f>
        <v>11</v>
      </c>
      <c r="O2189" s="4">
        <f>YEAR(rozgrywka[[#This Row],[Data_rozgrywki]])</f>
        <v>2021</v>
      </c>
    </row>
    <row r="2190" spans="1:15" x14ac:dyDescent="0.25">
      <c r="A2190">
        <v>2189</v>
      </c>
      <c r="B2190">
        <v>8</v>
      </c>
      <c r="C2190">
        <v>7</v>
      </c>
      <c r="D2190" s="1">
        <v>44524</v>
      </c>
      <c r="E2190">
        <v>50.52</v>
      </c>
      <c r="F2190" t="str">
        <f>VLOOKUP(rozgrywka[[#This Row],[ID_gracza]],gracz[],2,FALSE)</f>
        <v>MissClickette</v>
      </c>
      <c r="G2190" s="1">
        <f>VLOOKUP(rozgrywka[[#This Row],[ID_gracza]],gracz[],3,FALSE)</f>
        <v>44488</v>
      </c>
      <c r="H2190" t="str">
        <f>VLOOKUP(rozgrywka[[#This Row],[ID_gracza]],gracz[],4,FALSE)</f>
        <v>Francja</v>
      </c>
      <c r="I2190" t="str">
        <f>VLOOKUP(rozgrywka[[#This Row],[ID_mapy]],mapa[],2,FALSE)</f>
        <v>Rajec</v>
      </c>
      <c r="J2190" t="str">
        <f>VLOOKUP(rozgrywka[[#This Row],[ID_mapy]],mapa[],3,FALSE)</f>
        <v>Światełko</v>
      </c>
      <c r="K2190">
        <f>VLOOKUP(rozgrywka[[#This Row],[ID_mapy]],mapa[],4,FALSE)</f>
        <v>4</v>
      </c>
      <c r="L2190">
        <f>VLOOKUP(rozgrywka[[#This Row],[ID_mapy]],mapa[],5,FALSE)</f>
        <v>120</v>
      </c>
      <c r="M2190">
        <f>VLOOKUP(rozgrywka[[#This Row],[ID_mapy]],mapa[],6,FALSE)</f>
        <v>900</v>
      </c>
      <c r="N2190" s="4">
        <f>MONTH(rozgrywka[[#This Row],[Data_rozgrywki]])</f>
        <v>11</v>
      </c>
      <c r="O2190" s="4">
        <f>YEAR(rozgrywka[[#This Row],[Data_rozgrywki]])</f>
        <v>2021</v>
      </c>
    </row>
    <row r="2191" spans="1:15" x14ac:dyDescent="0.25">
      <c r="A2191">
        <v>2190</v>
      </c>
      <c r="B2191">
        <v>8</v>
      </c>
      <c r="C2191">
        <v>7</v>
      </c>
      <c r="D2191" s="1">
        <v>44524</v>
      </c>
      <c r="E2191">
        <v>41.85</v>
      </c>
      <c r="F2191" t="str">
        <f>VLOOKUP(rozgrywka[[#This Row],[ID_gracza]],gracz[],2,FALSE)</f>
        <v>MissClickette</v>
      </c>
      <c r="G2191" s="1">
        <f>VLOOKUP(rozgrywka[[#This Row],[ID_gracza]],gracz[],3,FALSE)</f>
        <v>44488</v>
      </c>
      <c r="H2191" t="str">
        <f>VLOOKUP(rozgrywka[[#This Row],[ID_gracza]],gracz[],4,FALSE)</f>
        <v>Francja</v>
      </c>
      <c r="I2191" t="str">
        <f>VLOOKUP(rozgrywka[[#This Row],[ID_mapy]],mapa[],2,FALSE)</f>
        <v>Rajec</v>
      </c>
      <c r="J2191" t="str">
        <f>VLOOKUP(rozgrywka[[#This Row],[ID_mapy]],mapa[],3,FALSE)</f>
        <v>Światełko</v>
      </c>
      <c r="K2191">
        <f>VLOOKUP(rozgrywka[[#This Row],[ID_mapy]],mapa[],4,FALSE)</f>
        <v>4</v>
      </c>
      <c r="L2191">
        <f>VLOOKUP(rozgrywka[[#This Row],[ID_mapy]],mapa[],5,FALSE)</f>
        <v>120</v>
      </c>
      <c r="M2191">
        <f>VLOOKUP(rozgrywka[[#This Row],[ID_mapy]],mapa[],6,FALSE)</f>
        <v>900</v>
      </c>
      <c r="N2191" s="4">
        <f>MONTH(rozgrywka[[#This Row],[Data_rozgrywki]])</f>
        <v>11</v>
      </c>
      <c r="O2191" s="4">
        <f>YEAR(rozgrywka[[#This Row],[Data_rozgrywki]])</f>
        <v>2021</v>
      </c>
    </row>
    <row r="2192" spans="1:15" x14ac:dyDescent="0.25">
      <c r="A2192">
        <v>2191</v>
      </c>
      <c r="B2192">
        <v>8</v>
      </c>
      <c r="C2192">
        <v>7</v>
      </c>
      <c r="D2192" s="1">
        <v>44524</v>
      </c>
      <c r="E2192">
        <v>64.84</v>
      </c>
      <c r="F2192" t="str">
        <f>VLOOKUP(rozgrywka[[#This Row],[ID_gracza]],gracz[],2,FALSE)</f>
        <v>MissClickette</v>
      </c>
      <c r="G2192" s="1">
        <f>VLOOKUP(rozgrywka[[#This Row],[ID_gracza]],gracz[],3,FALSE)</f>
        <v>44488</v>
      </c>
      <c r="H2192" t="str">
        <f>VLOOKUP(rozgrywka[[#This Row],[ID_gracza]],gracz[],4,FALSE)</f>
        <v>Francja</v>
      </c>
      <c r="I2192" t="str">
        <f>VLOOKUP(rozgrywka[[#This Row],[ID_mapy]],mapa[],2,FALSE)</f>
        <v>Rajec</v>
      </c>
      <c r="J2192" t="str">
        <f>VLOOKUP(rozgrywka[[#This Row],[ID_mapy]],mapa[],3,FALSE)</f>
        <v>Światełko</v>
      </c>
      <c r="K2192">
        <f>VLOOKUP(rozgrywka[[#This Row],[ID_mapy]],mapa[],4,FALSE)</f>
        <v>4</v>
      </c>
      <c r="L2192">
        <f>VLOOKUP(rozgrywka[[#This Row],[ID_mapy]],mapa[],5,FALSE)</f>
        <v>120</v>
      </c>
      <c r="M2192">
        <f>VLOOKUP(rozgrywka[[#This Row],[ID_mapy]],mapa[],6,FALSE)</f>
        <v>900</v>
      </c>
      <c r="N2192" s="4">
        <f>MONTH(rozgrywka[[#This Row],[Data_rozgrywki]])</f>
        <v>11</v>
      </c>
      <c r="O2192" s="4">
        <f>YEAR(rozgrywka[[#This Row],[Data_rozgrywki]])</f>
        <v>2021</v>
      </c>
    </row>
    <row r="2193" spans="1:15" x14ac:dyDescent="0.25">
      <c r="A2193">
        <v>2192</v>
      </c>
      <c r="B2193">
        <v>8</v>
      </c>
      <c r="C2193">
        <v>7</v>
      </c>
      <c r="D2193" s="1">
        <v>44524</v>
      </c>
      <c r="E2193">
        <v>88.54</v>
      </c>
      <c r="F2193" t="str">
        <f>VLOOKUP(rozgrywka[[#This Row],[ID_gracza]],gracz[],2,FALSE)</f>
        <v>MissClickette</v>
      </c>
      <c r="G2193" s="1">
        <f>VLOOKUP(rozgrywka[[#This Row],[ID_gracza]],gracz[],3,FALSE)</f>
        <v>44488</v>
      </c>
      <c r="H2193" t="str">
        <f>VLOOKUP(rozgrywka[[#This Row],[ID_gracza]],gracz[],4,FALSE)</f>
        <v>Francja</v>
      </c>
      <c r="I2193" t="str">
        <f>VLOOKUP(rozgrywka[[#This Row],[ID_mapy]],mapa[],2,FALSE)</f>
        <v>Rajec</v>
      </c>
      <c r="J2193" t="str">
        <f>VLOOKUP(rozgrywka[[#This Row],[ID_mapy]],mapa[],3,FALSE)</f>
        <v>Światełko</v>
      </c>
      <c r="K2193">
        <f>VLOOKUP(rozgrywka[[#This Row],[ID_mapy]],mapa[],4,FALSE)</f>
        <v>4</v>
      </c>
      <c r="L2193">
        <f>VLOOKUP(rozgrywka[[#This Row],[ID_mapy]],mapa[],5,FALSE)</f>
        <v>120</v>
      </c>
      <c r="M2193">
        <f>VLOOKUP(rozgrywka[[#This Row],[ID_mapy]],mapa[],6,FALSE)</f>
        <v>900</v>
      </c>
      <c r="N2193" s="4">
        <f>MONTH(rozgrywka[[#This Row],[Data_rozgrywki]])</f>
        <v>11</v>
      </c>
      <c r="O2193" s="4">
        <f>YEAR(rozgrywka[[#This Row],[Data_rozgrywki]])</f>
        <v>2021</v>
      </c>
    </row>
    <row r="2194" spans="1:15" x14ac:dyDescent="0.25">
      <c r="A2194">
        <v>2193</v>
      </c>
      <c r="B2194">
        <v>8</v>
      </c>
      <c r="C2194">
        <v>7</v>
      </c>
      <c r="D2194" s="1">
        <v>44524</v>
      </c>
      <c r="E2194">
        <v>59.84</v>
      </c>
      <c r="F2194" t="str">
        <f>VLOOKUP(rozgrywka[[#This Row],[ID_gracza]],gracz[],2,FALSE)</f>
        <v>MissClickette</v>
      </c>
      <c r="G2194" s="1">
        <f>VLOOKUP(rozgrywka[[#This Row],[ID_gracza]],gracz[],3,FALSE)</f>
        <v>44488</v>
      </c>
      <c r="H2194" t="str">
        <f>VLOOKUP(rozgrywka[[#This Row],[ID_gracza]],gracz[],4,FALSE)</f>
        <v>Francja</v>
      </c>
      <c r="I2194" t="str">
        <f>VLOOKUP(rozgrywka[[#This Row],[ID_mapy]],mapa[],2,FALSE)</f>
        <v>Rajec</v>
      </c>
      <c r="J2194" t="str">
        <f>VLOOKUP(rozgrywka[[#This Row],[ID_mapy]],mapa[],3,FALSE)</f>
        <v>Światełko</v>
      </c>
      <c r="K2194">
        <f>VLOOKUP(rozgrywka[[#This Row],[ID_mapy]],mapa[],4,FALSE)</f>
        <v>4</v>
      </c>
      <c r="L2194">
        <f>VLOOKUP(rozgrywka[[#This Row],[ID_mapy]],mapa[],5,FALSE)</f>
        <v>120</v>
      </c>
      <c r="M2194">
        <f>VLOOKUP(rozgrywka[[#This Row],[ID_mapy]],mapa[],6,FALSE)</f>
        <v>900</v>
      </c>
      <c r="N2194" s="4">
        <f>MONTH(rozgrywka[[#This Row],[Data_rozgrywki]])</f>
        <v>11</v>
      </c>
      <c r="O2194" s="4">
        <f>YEAR(rozgrywka[[#This Row],[Data_rozgrywki]])</f>
        <v>2021</v>
      </c>
    </row>
    <row r="2195" spans="1:15" x14ac:dyDescent="0.25">
      <c r="A2195">
        <v>2194</v>
      </c>
      <c r="B2195">
        <v>18</v>
      </c>
      <c r="C2195">
        <v>13</v>
      </c>
      <c r="D2195" s="1">
        <v>44525</v>
      </c>
      <c r="E2195">
        <v>57.55</v>
      </c>
      <c r="F2195" t="str">
        <f>VLOOKUP(rozgrywka[[#This Row],[ID_gracza]],gracz[],2,FALSE)</f>
        <v>Przypadek</v>
      </c>
      <c r="G2195" s="1">
        <f>VLOOKUP(rozgrywka[[#This Row],[ID_gracza]],gracz[],3,FALSE)</f>
        <v>44448</v>
      </c>
      <c r="H2195" t="str">
        <f>VLOOKUP(rozgrywka[[#This Row],[ID_gracza]],gracz[],4,FALSE)</f>
        <v>Polska</v>
      </c>
      <c r="I2195" t="str">
        <f>VLOOKUP(rozgrywka[[#This Row],[ID_mapy]],mapa[],2,FALSE)</f>
        <v>Królowa</v>
      </c>
      <c r="J2195" t="str">
        <f>VLOOKUP(rozgrywka[[#This Row],[ID_mapy]],mapa[],3,FALSE)</f>
        <v>Nie Zatrzymuj Mnie Teraz</v>
      </c>
      <c r="K2195">
        <f>VLOOKUP(rozgrywka[[#This Row],[ID_mapy]],mapa[],4,FALSE)</f>
        <v>5</v>
      </c>
      <c r="L2195">
        <f>VLOOKUP(rozgrywka[[#This Row],[ID_mapy]],mapa[],5,FALSE)</f>
        <v>156</v>
      </c>
      <c r="M2195">
        <f>VLOOKUP(rozgrywka[[#This Row],[ID_mapy]],mapa[],6,FALSE)</f>
        <v>1000</v>
      </c>
      <c r="N2195" s="4">
        <f>MONTH(rozgrywka[[#This Row],[Data_rozgrywki]])</f>
        <v>11</v>
      </c>
      <c r="O2195" s="4">
        <f>YEAR(rozgrywka[[#This Row],[Data_rozgrywki]])</f>
        <v>2021</v>
      </c>
    </row>
    <row r="2196" spans="1:15" x14ac:dyDescent="0.25">
      <c r="A2196">
        <v>2195</v>
      </c>
      <c r="B2196">
        <v>18</v>
      </c>
      <c r="C2196">
        <v>13</v>
      </c>
      <c r="D2196" s="1">
        <v>44525</v>
      </c>
      <c r="E2196">
        <v>80.38</v>
      </c>
      <c r="F2196" t="str">
        <f>VLOOKUP(rozgrywka[[#This Row],[ID_gracza]],gracz[],2,FALSE)</f>
        <v>Przypadek</v>
      </c>
      <c r="G2196" s="1">
        <f>VLOOKUP(rozgrywka[[#This Row],[ID_gracza]],gracz[],3,FALSE)</f>
        <v>44448</v>
      </c>
      <c r="H2196" t="str">
        <f>VLOOKUP(rozgrywka[[#This Row],[ID_gracza]],gracz[],4,FALSE)</f>
        <v>Polska</v>
      </c>
      <c r="I2196" t="str">
        <f>VLOOKUP(rozgrywka[[#This Row],[ID_mapy]],mapa[],2,FALSE)</f>
        <v>Królowa</v>
      </c>
      <c r="J2196" t="str">
        <f>VLOOKUP(rozgrywka[[#This Row],[ID_mapy]],mapa[],3,FALSE)</f>
        <v>Nie Zatrzymuj Mnie Teraz</v>
      </c>
      <c r="K2196">
        <f>VLOOKUP(rozgrywka[[#This Row],[ID_mapy]],mapa[],4,FALSE)</f>
        <v>5</v>
      </c>
      <c r="L2196">
        <f>VLOOKUP(rozgrywka[[#This Row],[ID_mapy]],mapa[],5,FALSE)</f>
        <v>156</v>
      </c>
      <c r="M2196">
        <f>VLOOKUP(rozgrywka[[#This Row],[ID_mapy]],mapa[],6,FALSE)</f>
        <v>1000</v>
      </c>
      <c r="N2196" s="4">
        <f>MONTH(rozgrywka[[#This Row],[Data_rozgrywki]])</f>
        <v>11</v>
      </c>
      <c r="O2196" s="4">
        <f>YEAR(rozgrywka[[#This Row],[Data_rozgrywki]])</f>
        <v>2021</v>
      </c>
    </row>
    <row r="2197" spans="1:15" x14ac:dyDescent="0.25">
      <c r="A2197">
        <v>2196</v>
      </c>
      <c r="B2197">
        <v>18</v>
      </c>
      <c r="C2197">
        <v>13</v>
      </c>
      <c r="D2197" s="1">
        <v>44525</v>
      </c>
      <c r="E2197">
        <v>93.17</v>
      </c>
      <c r="F2197" t="str">
        <f>VLOOKUP(rozgrywka[[#This Row],[ID_gracza]],gracz[],2,FALSE)</f>
        <v>Przypadek</v>
      </c>
      <c r="G2197" s="1">
        <f>VLOOKUP(rozgrywka[[#This Row],[ID_gracza]],gracz[],3,FALSE)</f>
        <v>44448</v>
      </c>
      <c r="H2197" t="str">
        <f>VLOOKUP(rozgrywka[[#This Row],[ID_gracza]],gracz[],4,FALSE)</f>
        <v>Polska</v>
      </c>
      <c r="I2197" t="str">
        <f>VLOOKUP(rozgrywka[[#This Row],[ID_mapy]],mapa[],2,FALSE)</f>
        <v>Królowa</v>
      </c>
      <c r="J2197" t="str">
        <f>VLOOKUP(rozgrywka[[#This Row],[ID_mapy]],mapa[],3,FALSE)</f>
        <v>Nie Zatrzymuj Mnie Teraz</v>
      </c>
      <c r="K2197">
        <f>VLOOKUP(rozgrywka[[#This Row],[ID_mapy]],mapa[],4,FALSE)</f>
        <v>5</v>
      </c>
      <c r="L2197">
        <f>VLOOKUP(rozgrywka[[#This Row],[ID_mapy]],mapa[],5,FALSE)</f>
        <v>156</v>
      </c>
      <c r="M2197">
        <f>VLOOKUP(rozgrywka[[#This Row],[ID_mapy]],mapa[],6,FALSE)</f>
        <v>1000</v>
      </c>
      <c r="N2197" s="4">
        <f>MONTH(rozgrywka[[#This Row],[Data_rozgrywki]])</f>
        <v>11</v>
      </c>
      <c r="O2197" s="4">
        <f>YEAR(rozgrywka[[#This Row],[Data_rozgrywki]])</f>
        <v>2021</v>
      </c>
    </row>
    <row r="2198" spans="1:15" x14ac:dyDescent="0.25">
      <c r="A2198">
        <v>2197</v>
      </c>
      <c r="B2198">
        <v>18</v>
      </c>
      <c r="C2198">
        <v>13</v>
      </c>
      <c r="D2198" s="1">
        <v>44525</v>
      </c>
      <c r="E2198">
        <v>98.55</v>
      </c>
      <c r="F2198" t="str">
        <f>VLOOKUP(rozgrywka[[#This Row],[ID_gracza]],gracz[],2,FALSE)</f>
        <v>Przypadek</v>
      </c>
      <c r="G2198" s="1">
        <f>VLOOKUP(rozgrywka[[#This Row],[ID_gracza]],gracz[],3,FALSE)</f>
        <v>44448</v>
      </c>
      <c r="H2198" t="str">
        <f>VLOOKUP(rozgrywka[[#This Row],[ID_gracza]],gracz[],4,FALSE)</f>
        <v>Polska</v>
      </c>
      <c r="I2198" t="str">
        <f>VLOOKUP(rozgrywka[[#This Row],[ID_mapy]],mapa[],2,FALSE)</f>
        <v>Królowa</v>
      </c>
      <c r="J2198" t="str">
        <f>VLOOKUP(rozgrywka[[#This Row],[ID_mapy]],mapa[],3,FALSE)</f>
        <v>Nie Zatrzymuj Mnie Teraz</v>
      </c>
      <c r="K2198">
        <f>VLOOKUP(rozgrywka[[#This Row],[ID_mapy]],mapa[],4,FALSE)</f>
        <v>5</v>
      </c>
      <c r="L2198">
        <f>VLOOKUP(rozgrywka[[#This Row],[ID_mapy]],mapa[],5,FALSE)</f>
        <v>156</v>
      </c>
      <c r="M2198">
        <f>VLOOKUP(rozgrywka[[#This Row],[ID_mapy]],mapa[],6,FALSE)</f>
        <v>1000</v>
      </c>
      <c r="N2198" s="4">
        <f>MONTH(rozgrywka[[#This Row],[Data_rozgrywki]])</f>
        <v>11</v>
      </c>
      <c r="O2198" s="4">
        <f>YEAR(rozgrywka[[#This Row],[Data_rozgrywki]])</f>
        <v>2021</v>
      </c>
    </row>
    <row r="2199" spans="1:15" x14ac:dyDescent="0.25">
      <c r="A2199">
        <v>2198</v>
      </c>
      <c r="B2199">
        <v>18</v>
      </c>
      <c r="C2199">
        <v>14</v>
      </c>
      <c r="D2199" s="1">
        <v>44525</v>
      </c>
      <c r="E2199">
        <v>14.92</v>
      </c>
      <c r="F2199" t="str">
        <f>VLOOKUP(rozgrywka[[#This Row],[ID_gracza]],gracz[],2,FALSE)</f>
        <v>Przypadek</v>
      </c>
      <c r="G2199" s="1">
        <f>VLOOKUP(rozgrywka[[#This Row],[ID_gracza]],gracz[],3,FALSE)</f>
        <v>44448</v>
      </c>
      <c r="H2199" t="str">
        <f>VLOOKUP(rozgrywka[[#This Row],[ID_gracza]],gracz[],4,FALSE)</f>
        <v>Polska</v>
      </c>
      <c r="I2199" t="str">
        <f>VLOOKUP(rozgrywka[[#This Row],[ID_mapy]],mapa[],2,FALSE)</f>
        <v>Reolka</v>
      </c>
      <c r="J2199" t="str">
        <f>VLOOKUP(rozgrywka[[#This Row],[ID_mapy]],mapa[],3,FALSE)</f>
        <v>Bez Tytułu</v>
      </c>
      <c r="K2199">
        <f>VLOOKUP(rozgrywka[[#This Row],[ID_mapy]],mapa[],4,FALSE)</f>
        <v>6</v>
      </c>
      <c r="L2199">
        <f>VLOOKUP(rozgrywka[[#This Row],[ID_mapy]],mapa[],5,FALSE)</f>
        <v>190</v>
      </c>
      <c r="M2199">
        <f>VLOOKUP(rozgrywka[[#This Row],[ID_mapy]],mapa[],6,FALSE)</f>
        <v>1200</v>
      </c>
      <c r="N2199" s="4">
        <f>MONTH(rozgrywka[[#This Row],[Data_rozgrywki]])</f>
        <v>11</v>
      </c>
      <c r="O2199" s="4">
        <f>YEAR(rozgrywka[[#This Row],[Data_rozgrywki]])</f>
        <v>2021</v>
      </c>
    </row>
    <row r="2200" spans="1:15" x14ac:dyDescent="0.25">
      <c r="A2200">
        <v>2199</v>
      </c>
      <c r="B2200">
        <v>18</v>
      </c>
      <c r="C2200">
        <v>14</v>
      </c>
      <c r="D2200" s="1">
        <v>44525</v>
      </c>
      <c r="E2200">
        <v>17.91</v>
      </c>
      <c r="F2200" t="str">
        <f>VLOOKUP(rozgrywka[[#This Row],[ID_gracza]],gracz[],2,FALSE)</f>
        <v>Przypadek</v>
      </c>
      <c r="G2200" s="1">
        <f>VLOOKUP(rozgrywka[[#This Row],[ID_gracza]],gracz[],3,FALSE)</f>
        <v>44448</v>
      </c>
      <c r="H2200" t="str">
        <f>VLOOKUP(rozgrywka[[#This Row],[ID_gracza]],gracz[],4,FALSE)</f>
        <v>Polska</v>
      </c>
      <c r="I2200" t="str">
        <f>VLOOKUP(rozgrywka[[#This Row],[ID_mapy]],mapa[],2,FALSE)</f>
        <v>Reolka</v>
      </c>
      <c r="J2200" t="str">
        <f>VLOOKUP(rozgrywka[[#This Row],[ID_mapy]],mapa[],3,FALSE)</f>
        <v>Bez Tytułu</v>
      </c>
      <c r="K2200">
        <f>VLOOKUP(rozgrywka[[#This Row],[ID_mapy]],mapa[],4,FALSE)</f>
        <v>6</v>
      </c>
      <c r="L2200">
        <f>VLOOKUP(rozgrywka[[#This Row],[ID_mapy]],mapa[],5,FALSE)</f>
        <v>190</v>
      </c>
      <c r="M2200">
        <f>VLOOKUP(rozgrywka[[#This Row],[ID_mapy]],mapa[],6,FALSE)</f>
        <v>1200</v>
      </c>
      <c r="N2200" s="4">
        <f>MONTH(rozgrywka[[#This Row],[Data_rozgrywki]])</f>
        <v>11</v>
      </c>
      <c r="O2200" s="4">
        <f>YEAR(rozgrywka[[#This Row],[Data_rozgrywki]])</f>
        <v>2021</v>
      </c>
    </row>
    <row r="2201" spans="1:15" x14ac:dyDescent="0.25">
      <c r="A2201">
        <v>2200</v>
      </c>
      <c r="B2201">
        <v>18</v>
      </c>
      <c r="C2201">
        <v>14</v>
      </c>
      <c r="D2201" s="1">
        <v>44525</v>
      </c>
      <c r="E2201">
        <v>33.76</v>
      </c>
      <c r="F2201" t="str">
        <f>VLOOKUP(rozgrywka[[#This Row],[ID_gracza]],gracz[],2,FALSE)</f>
        <v>Przypadek</v>
      </c>
      <c r="G2201" s="1">
        <f>VLOOKUP(rozgrywka[[#This Row],[ID_gracza]],gracz[],3,FALSE)</f>
        <v>44448</v>
      </c>
      <c r="H2201" t="str">
        <f>VLOOKUP(rozgrywka[[#This Row],[ID_gracza]],gracz[],4,FALSE)</f>
        <v>Polska</v>
      </c>
      <c r="I2201" t="str">
        <f>VLOOKUP(rozgrywka[[#This Row],[ID_mapy]],mapa[],2,FALSE)</f>
        <v>Reolka</v>
      </c>
      <c r="J2201" t="str">
        <f>VLOOKUP(rozgrywka[[#This Row],[ID_mapy]],mapa[],3,FALSE)</f>
        <v>Bez Tytułu</v>
      </c>
      <c r="K2201">
        <f>VLOOKUP(rozgrywka[[#This Row],[ID_mapy]],mapa[],4,FALSE)</f>
        <v>6</v>
      </c>
      <c r="L2201">
        <f>VLOOKUP(rozgrywka[[#This Row],[ID_mapy]],mapa[],5,FALSE)</f>
        <v>190</v>
      </c>
      <c r="M2201">
        <f>VLOOKUP(rozgrywka[[#This Row],[ID_mapy]],mapa[],6,FALSE)</f>
        <v>1200</v>
      </c>
      <c r="N2201" s="4">
        <f>MONTH(rozgrywka[[#This Row],[Data_rozgrywki]])</f>
        <v>11</v>
      </c>
      <c r="O2201" s="4">
        <f>YEAR(rozgrywka[[#This Row],[Data_rozgrywki]])</f>
        <v>2021</v>
      </c>
    </row>
    <row r="2202" spans="1:15" x14ac:dyDescent="0.25">
      <c r="A2202">
        <v>2201</v>
      </c>
      <c r="B2202">
        <v>8</v>
      </c>
      <c r="C2202">
        <v>7</v>
      </c>
      <c r="D2202" s="1">
        <v>44526</v>
      </c>
      <c r="E2202">
        <v>81.16</v>
      </c>
      <c r="F2202" t="str">
        <f>VLOOKUP(rozgrywka[[#This Row],[ID_gracza]],gracz[],2,FALSE)</f>
        <v>MissClickette</v>
      </c>
      <c r="G2202" s="1">
        <f>VLOOKUP(rozgrywka[[#This Row],[ID_gracza]],gracz[],3,FALSE)</f>
        <v>44488</v>
      </c>
      <c r="H2202" t="str">
        <f>VLOOKUP(rozgrywka[[#This Row],[ID_gracza]],gracz[],4,FALSE)</f>
        <v>Francja</v>
      </c>
      <c r="I2202" t="str">
        <f>VLOOKUP(rozgrywka[[#This Row],[ID_mapy]],mapa[],2,FALSE)</f>
        <v>Rajec</v>
      </c>
      <c r="J2202" t="str">
        <f>VLOOKUP(rozgrywka[[#This Row],[ID_mapy]],mapa[],3,FALSE)</f>
        <v>Światełko</v>
      </c>
      <c r="K2202">
        <f>VLOOKUP(rozgrywka[[#This Row],[ID_mapy]],mapa[],4,FALSE)</f>
        <v>4</v>
      </c>
      <c r="L2202">
        <f>VLOOKUP(rozgrywka[[#This Row],[ID_mapy]],mapa[],5,FALSE)</f>
        <v>120</v>
      </c>
      <c r="M2202">
        <f>VLOOKUP(rozgrywka[[#This Row],[ID_mapy]],mapa[],6,FALSE)</f>
        <v>900</v>
      </c>
      <c r="N2202" s="4">
        <f>MONTH(rozgrywka[[#This Row],[Data_rozgrywki]])</f>
        <v>11</v>
      </c>
      <c r="O2202" s="4">
        <f>YEAR(rozgrywka[[#This Row],[Data_rozgrywki]])</f>
        <v>2021</v>
      </c>
    </row>
    <row r="2203" spans="1:15" x14ac:dyDescent="0.25">
      <c r="A2203">
        <v>2202</v>
      </c>
      <c r="B2203">
        <v>8</v>
      </c>
      <c r="C2203">
        <v>17</v>
      </c>
      <c r="D2203" s="1">
        <v>44526</v>
      </c>
      <c r="E2203">
        <v>10.44</v>
      </c>
      <c r="F2203" t="str">
        <f>VLOOKUP(rozgrywka[[#This Row],[ID_gracza]],gracz[],2,FALSE)</f>
        <v>MissClickette</v>
      </c>
      <c r="G2203" s="1">
        <f>VLOOKUP(rozgrywka[[#This Row],[ID_gracza]],gracz[],3,FALSE)</f>
        <v>44488</v>
      </c>
      <c r="H2203" t="str">
        <f>VLOOKUP(rozgrywka[[#This Row],[ID_gracza]],gracz[],4,FALSE)</f>
        <v>Francja</v>
      </c>
      <c r="I2203" t="str">
        <f>VLOOKUP(rozgrywka[[#This Row],[ID_mapy]],mapa[],2,FALSE)</f>
        <v>Tofik Lis</v>
      </c>
      <c r="J2203" t="str">
        <f>VLOOKUP(rozgrywka[[#This Row],[ID_mapy]],mapa[],3,FALSE)</f>
        <v>Kość-Trąbek</v>
      </c>
      <c r="K2203">
        <f>VLOOKUP(rozgrywka[[#This Row],[ID_mapy]],mapa[],4,FALSE)</f>
        <v>6</v>
      </c>
      <c r="L2203">
        <f>VLOOKUP(rozgrywka[[#This Row],[ID_mapy]],mapa[],5,FALSE)</f>
        <v>160</v>
      </c>
      <c r="M2203">
        <f>VLOOKUP(rozgrywka[[#This Row],[ID_mapy]],mapa[],6,FALSE)</f>
        <v>1200</v>
      </c>
      <c r="N2203" s="4">
        <f>MONTH(rozgrywka[[#This Row],[Data_rozgrywki]])</f>
        <v>11</v>
      </c>
      <c r="O2203" s="4">
        <f>YEAR(rozgrywka[[#This Row],[Data_rozgrywki]])</f>
        <v>2021</v>
      </c>
    </row>
    <row r="2204" spans="1:15" x14ac:dyDescent="0.25">
      <c r="A2204">
        <v>2203</v>
      </c>
      <c r="B2204">
        <v>8</v>
      </c>
      <c r="C2204">
        <v>17</v>
      </c>
      <c r="D2204" s="1">
        <v>44526</v>
      </c>
      <c r="E2204">
        <v>27.79</v>
      </c>
      <c r="F2204" t="str">
        <f>VLOOKUP(rozgrywka[[#This Row],[ID_gracza]],gracz[],2,FALSE)</f>
        <v>MissClickette</v>
      </c>
      <c r="G2204" s="1">
        <f>VLOOKUP(rozgrywka[[#This Row],[ID_gracza]],gracz[],3,FALSE)</f>
        <v>44488</v>
      </c>
      <c r="H2204" t="str">
        <f>VLOOKUP(rozgrywka[[#This Row],[ID_gracza]],gracz[],4,FALSE)</f>
        <v>Francja</v>
      </c>
      <c r="I2204" t="str">
        <f>VLOOKUP(rozgrywka[[#This Row],[ID_mapy]],mapa[],2,FALSE)</f>
        <v>Tofik Lis</v>
      </c>
      <c r="J2204" t="str">
        <f>VLOOKUP(rozgrywka[[#This Row],[ID_mapy]],mapa[],3,FALSE)</f>
        <v>Kość-Trąbek</v>
      </c>
      <c r="K2204">
        <f>VLOOKUP(rozgrywka[[#This Row],[ID_mapy]],mapa[],4,FALSE)</f>
        <v>6</v>
      </c>
      <c r="L2204">
        <f>VLOOKUP(rozgrywka[[#This Row],[ID_mapy]],mapa[],5,FALSE)</f>
        <v>160</v>
      </c>
      <c r="M2204">
        <f>VLOOKUP(rozgrywka[[#This Row],[ID_mapy]],mapa[],6,FALSE)</f>
        <v>1200</v>
      </c>
      <c r="N2204" s="4">
        <f>MONTH(rozgrywka[[#This Row],[Data_rozgrywki]])</f>
        <v>11</v>
      </c>
      <c r="O2204" s="4">
        <f>YEAR(rozgrywka[[#This Row],[Data_rozgrywki]])</f>
        <v>2021</v>
      </c>
    </row>
    <row r="2205" spans="1:15" x14ac:dyDescent="0.25">
      <c r="A2205">
        <v>2204</v>
      </c>
      <c r="B2205">
        <v>8</v>
      </c>
      <c r="C2205">
        <v>17</v>
      </c>
      <c r="D2205" s="1">
        <v>44526</v>
      </c>
      <c r="E2205">
        <v>35.57</v>
      </c>
      <c r="F2205" t="str">
        <f>VLOOKUP(rozgrywka[[#This Row],[ID_gracza]],gracz[],2,FALSE)</f>
        <v>MissClickette</v>
      </c>
      <c r="G2205" s="1">
        <f>VLOOKUP(rozgrywka[[#This Row],[ID_gracza]],gracz[],3,FALSE)</f>
        <v>44488</v>
      </c>
      <c r="H2205" t="str">
        <f>VLOOKUP(rozgrywka[[#This Row],[ID_gracza]],gracz[],4,FALSE)</f>
        <v>Francja</v>
      </c>
      <c r="I2205" t="str">
        <f>VLOOKUP(rozgrywka[[#This Row],[ID_mapy]],mapa[],2,FALSE)</f>
        <v>Tofik Lis</v>
      </c>
      <c r="J2205" t="str">
        <f>VLOOKUP(rozgrywka[[#This Row],[ID_mapy]],mapa[],3,FALSE)</f>
        <v>Kość-Trąbek</v>
      </c>
      <c r="K2205">
        <f>VLOOKUP(rozgrywka[[#This Row],[ID_mapy]],mapa[],4,FALSE)</f>
        <v>6</v>
      </c>
      <c r="L2205">
        <f>VLOOKUP(rozgrywka[[#This Row],[ID_mapy]],mapa[],5,FALSE)</f>
        <v>160</v>
      </c>
      <c r="M2205">
        <f>VLOOKUP(rozgrywka[[#This Row],[ID_mapy]],mapa[],6,FALSE)</f>
        <v>1200</v>
      </c>
      <c r="N2205" s="4">
        <f>MONTH(rozgrywka[[#This Row],[Data_rozgrywki]])</f>
        <v>11</v>
      </c>
      <c r="O2205" s="4">
        <f>YEAR(rozgrywka[[#This Row],[Data_rozgrywki]])</f>
        <v>2021</v>
      </c>
    </row>
    <row r="2206" spans="1:15" x14ac:dyDescent="0.25">
      <c r="A2206">
        <v>2205</v>
      </c>
      <c r="B2206">
        <v>8</v>
      </c>
      <c r="C2206">
        <v>17</v>
      </c>
      <c r="D2206" s="1">
        <v>44526</v>
      </c>
      <c r="E2206">
        <v>38.46</v>
      </c>
      <c r="F2206" t="str">
        <f>VLOOKUP(rozgrywka[[#This Row],[ID_gracza]],gracz[],2,FALSE)</f>
        <v>MissClickette</v>
      </c>
      <c r="G2206" s="1">
        <f>VLOOKUP(rozgrywka[[#This Row],[ID_gracza]],gracz[],3,FALSE)</f>
        <v>44488</v>
      </c>
      <c r="H2206" t="str">
        <f>VLOOKUP(rozgrywka[[#This Row],[ID_gracza]],gracz[],4,FALSE)</f>
        <v>Francja</v>
      </c>
      <c r="I2206" t="str">
        <f>VLOOKUP(rozgrywka[[#This Row],[ID_mapy]],mapa[],2,FALSE)</f>
        <v>Tofik Lis</v>
      </c>
      <c r="J2206" t="str">
        <f>VLOOKUP(rozgrywka[[#This Row],[ID_mapy]],mapa[],3,FALSE)</f>
        <v>Kość-Trąbek</v>
      </c>
      <c r="K2206">
        <f>VLOOKUP(rozgrywka[[#This Row],[ID_mapy]],mapa[],4,FALSE)</f>
        <v>6</v>
      </c>
      <c r="L2206">
        <f>VLOOKUP(rozgrywka[[#This Row],[ID_mapy]],mapa[],5,FALSE)</f>
        <v>160</v>
      </c>
      <c r="M2206">
        <f>VLOOKUP(rozgrywka[[#This Row],[ID_mapy]],mapa[],6,FALSE)</f>
        <v>1200</v>
      </c>
      <c r="N2206" s="4">
        <f>MONTH(rozgrywka[[#This Row],[Data_rozgrywki]])</f>
        <v>11</v>
      </c>
      <c r="O2206" s="4">
        <f>YEAR(rozgrywka[[#This Row],[Data_rozgrywki]])</f>
        <v>2021</v>
      </c>
    </row>
    <row r="2207" spans="1:15" x14ac:dyDescent="0.25">
      <c r="A2207">
        <v>2206</v>
      </c>
      <c r="B2207">
        <v>8</v>
      </c>
      <c r="C2207">
        <v>17</v>
      </c>
      <c r="D2207" s="1">
        <v>44526</v>
      </c>
      <c r="E2207">
        <v>39.79</v>
      </c>
      <c r="F2207" t="str">
        <f>VLOOKUP(rozgrywka[[#This Row],[ID_gracza]],gracz[],2,FALSE)</f>
        <v>MissClickette</v>
      </c>
      <c r="G2207" s="1">
        <f>VLOOKUP(rozgrywka[[#This Row],[ID_gracza]],gracz[],3,FALSE)</f>
        <v>44488</v>
      </c>
      <c r="H2207" t="str">
        <f>VLOOKUP(rozgrywka[[#This Row],[ID_gracza]],gracz[],4,FALSE)</f>
        <v>Francja</v>
      </c>
      <c r="I2207" t="str">
        <f>VLOOKUP(rozgrywka[[#This Row],[ID_mapy]],mapa[],2,FALSE)</f>
        <v>Tofik Lis</v>
      </c>
      <c r="J2207" t="str">
        <f>VLOOKUP(rozgrywka[[#This Row],[ID_mapy]],mapa[],3,FALSE)</f>
        <v>Kość-Trąbek</v>
      </c>
      <c r="K2207">
        <f>VLOOKUP(rozgrywka[[#This Row],[ID_mapy]],mapa[],4,FALSE)</f>
        <v>6</v>
      </c>
      <c r="L2207">
        <f>VLOOKUP(rozgrywka[[#This Row],[ID_mapy]],mapa[],5,FALSE)</f>
        <v>160</v>
      </c>
      <c r="M2207">
        <f>VLOOKUP(rozgrywka[[#This Row],[ID_mapy]],mapa[],6,FALSE)</f>
        <v>1200</v>
      </c>
      <c r="N2207" s="4">
        <f>MONTH(rozgrywka[[#This Row],[Data_rozgrywki]])</f>
        <v>11</v>
      </c>
      <c r="O2207" s="4">
        <f>YEAR(rozgrywka[[#This Row],[Data_rozgrywki]])</f>
        <v>2021</v>
      </c>
    </row>
    <row r="2208" spans="1:15" x14ac:dyDescent="0.25">
      <c r="A2208">
        <v>2207</v>
      </c>
      <c r="B2208">
        <v>8</v>
      </c>
      <c r="C2208">
        <v>17</v>
      </c>
      <c r="D2208" s="1">
        <v>44526</v>
      </c>
      <c r="E2208">
        <v>66.239999999999995</v>
      </c>
      <c r="F2208" t="str">
        <f>VLOOKUP(rozgrywka[[#This Row],[ID_gracza]],gracz[],2,FALSE)</f>
        <v>MissClickette</v>
      </c>
      <c r="G2208" s="1">
        <f>VLOOKUP(rozgrywka[[#This Row],[ID_gracza]],gracz[],3,FALSE)</f>
        <v>44488</v>
      </c>
      <c r="H2208" t="str">
        <f>VLOOKUP(rozgrywka[[#This Row],[ID_gracza]],gracz[],4,FALSE)</f>
        <v>Francja</v>
      </c>
      <c r="I2208" t="str">
        <f>VLOOKUP(rozgrywka[[#This Row],[ID_mapy]],mapa[],2,FALSE)</f>
        <v>Tofik Lis</v>
      </c>
      <c r="J2208" t="str">
        <f>VLOOKUP(rozgrywka[[#This Row],[ID_mapy]],mapa[],3,FALSE)</f>
        <v>Kość-Trąbek</v>
      </c>
      <c r="K2208">
        <f>VLOOKUP(rozgrywka[[#This Row],[ID_mapy]],mapa[],4,FALSE)</f>
        <v>6</v>
      </c>
      <c r="L2208">
        <f>VLOOKUP(rozgrywka[[#This Row],[ID_mapy]],mapa[],5,FALSE)</f>
        <v>160</v>
      </c>
      <c r="M2208">
        <f>VLOOKUP(rozgrywka[[#This Row],[ID_mapy]],mapa[],6,FALSE)</f>
        <v>1200</v>
      </c>
      <c r="N2208" s="4">
        <f>MONTH(rozgrywka[[#This Row],[Data_rozgrywki]])</f>
        <v>11</v>
      </c>
      <c r="O2208" s="4">
        <f>YEAR(rozgrywka[[#This Row],[Data_rozgrywki]])</f>
        <v>2021</v>
      </c>
    </row>
    <row r="2209" spans="1:15" x14ac:dyDescent="0.25">
      <c r="A2209">
        <v>2208</v>
      </c>
      <c r="B2209">
        <v>8</v>
      </c>
      <c r="C2209">
        <v>17</v>
      </c>
      <c r="D2209" s="1">
        <v>44526</v>
      </c>
      <c r="E2209">
        <v>52.98</v>
      </c>
      <c r="F2209" t="str">
        <f>VLOOKUP(rozgrywka[[#This Row],[ID_gracza]],gracz[],2,FALSE)</f>
        <v>MissClickette</v>
      </c>
      <c r="G2209" s="1">
        <f>VLOOKUP(rozgrywka[[#This Row],[ID_gracza]],gracz[],3,FALSE)</f>
        <v>44488</v>
      </c>
      <c r="H2209" t="str">
        <f>VLOOKUP(rozgrywka[[#This Row],[ID_gracza]],gracz[],4,FALSE)</f>
        <v>Francja</v>
      </c>
      <c r="I2209" t="str">
        <f>VLOOKUP(rozgrywka[[#This Row],[ID_mapy]],mapa[],2,FALSE)</f>
        <v>Tofik Lis</v>
      </c>
      <c r="J2209" t="str">
        <f>VLOOKUP(rozgrywka[[#This Row],[ID_mapy]],mapa[],3,FALSE)</f>
        <v>Kość-Trąbek</v>
      </c>
      <c r="K2209">
        <f>VLOOKUP(rozgrywka[[#This Row],[ID_mapy]],mapa[],4,FALSE)</f>
        <v>6</v>
      </c>
      <c r="L2209">
        <f>VLOOKUP(rozgrywka[[#This Row],[ID_mapy]],mapa[],5,FALSE)</f>
        <v>160</v>
      </c>
      <c r="M2209">
        <f>VLOOKUP(rozgrywka[[#This Row],[ID_mapy]],mapa[],6,FALSE)</f>
        <v>1200</v>
      </c>
      <c r="N2209" s="4">
        <f>MONTH(rozgrywka[[#This Row],[Data_rozgrywki]])</f>
        <v>11</v>
      </c>
      <c r="O2209" s="4">
        <f>YEAR(rozgrywka[[#This Row],[Data_rozgrywki]])</f>
        <v>2021</v>
      </c>
    </row>
    <row r="2210" spans="1:15" x14ac:dyDescent="0.25">
      <c r="A2210">
        <v>2209</v>
      </c>
      <c r="B2210">
        <v>8</v>
      </c>
      <c r="C2210">
        <v>17</v>
      </c>
      <c r="D2210" s="1">
        <v>44526</v>
      </c>
      <c r="E2210">
        <v>64.709999999999994</v>
      </c>
      <c r="F2210" t="str">
        <f>VLOOKUP(rozgrywka[[#This Row],[ID_gracza]],gracz[],2,FALSE)</f>
        <v>MissClickette</v>
      </c>
      <c r="G2210" s="1">
        <f>VLOOKUP(rozgrywka[[#This Row],[ID_gracza]],gracz[],3,FALSE)</f>
        <v>44488</v>
      </c>
      <c r="H2210" t="str">
        <f>VLOOKUP(rozgrywka[[#This Row],[ID_gracza]],gracz[],4,FALSE)</f>
        <v>Francja</v>
      </c>
      <c r="I2210" t="str">
        <f>VLOOKUP(rozgrywka[[#This Row],[ID_mapy]],mapa[],2,FALSE)</f>
        <v>Tofik Lis</v>
      </c>
      <c r="J2210" t="str">
        <f>VLOOKUP(rozgrywka[[#This Row],[ID_mapy]],mapa[],3,FALSE)</f>
        <v>Kość-Trąbek</v>
      </c>
      <c r="K2210">
        <f>VLOOKUP(rozgrywka[[#This Row],[ID_mapy]],mapa[],4,FALSE)</f>
        <v>6</v>
      </c>
      <c r="L2210">
        <f>VLOOKUP(rozgrywka[[#This Row],[ID_mapy]],mapa[],5,FALSE)</f>
        <v>160</v>
      </c>
      <c r="M2210">
        <f>VLOOKUP(rozgrywka[[#This Row],[ID_mapy]],mapa[],6,FALSE)</f>
        <v>1200</v>
      </c>
      <c r="N2210" s="4">
        <f>MONTH(rozgrywka[[#This Row],[Data_rozgrywki]])</f>
        <v>11</v>
      </c>
      <c r="O2210" s="4">
        <f>YEAR(rozgrywka[[#This Row],[Data_rozgrywki]])</f>
        <v>2021</v>
      </c>
    </row>
    <row r="2211" spans="1:15" x14ac:dyDescent="0.25">
      <c r="A2211">
        <v>2210</v>
      </c>
      <c r="B2211">
        <v>8</v>
      </c>
      <c r="C2211">
        <v>17</v>
      </c>
      <c r="D2211" s="1">
        <v>44526</v>
      </c>
      <c r="E2211">
        <v>81.77</v>
      </c>
      <c r="F2211" t="str">
        <f>VLOOKUP(rozgrywka[[#This Row],[ID_gracza]],gracz[],2,FALSE)</f>
        <v>MissClickette</v>
      </c>
      <c r="G2211" s="1">
        <f>VLOOKUP(rozgrywka[[#This Row],[ID_gracza]],gracz[],3,FALSE)</f>
        <v>44488</v>
      </c>
      <c r="H2211" t="str">
        <f>VLOOKUP(rozgrywka[[#This Row],[ID_gracza]],gracz[],4,FALSE)</f>
        <v>Francja</v>
      </c>
      <c r="I2211" t="str">
        <f>VLOOKUP(rozgrywka[[#This Row],[ID_mapy]],mapa[],2,FALSE)</f>
        <v>Tofik Lis</v>
      </c>
      <c r="J2211" t="str">
        <f>VLOOKUP(rozgrywka[[#This Row],[ID_mapy]],mapa[],3,FALSE)</f>
        <v>Kość-Trąbek</v>
      </c>
      <c r="K2211">
        <f>VLOOKUP(rozgrywka[[#This Row],[ID_mapy]],mapa[],4,FALSE)</f>
        <v>6</v>
      </c>
      <c r="L2211">
        <f>VLOOKUP(rozgrywka[[#This Row],[ID_mapy]],mapa[],5,FALSE)</f>
        <v>160</v>
      </c>
      <c r="M2211">
        <f>VLOOKUP(rozgrywka[[#This Row],[ID_mapy]],mapa[],6,FALSE)</f>
        <v>1200</v>
      </c>
      <c r="N2211" s="4">
        <f>MONTH(rozgrywka[[#This Row],[Data_rozgrywki]])</f>
        <v>11</v>
      </c>
      <c r="O2211" s="4">
        <f>YEAR(rozgrywka[[#This Row],[Data_rozgrywki]])</f>
        <v>2021</v>
      </c>
    </row>
    <row r="2212" spans="1:15" x14ac:dyDescent="0.25">
      <c r="A2212">
        <v>2211</v>
      </c>
      <c r="B2212">
        <v>8</v>
      </c>
      <c r="C2212">
        <v>9</v>
      </c>
      <c r="D2212" s="1">
        <v>44526</v>
      </c>
      <c r="E2212">
        <v>19.670000000000002</v>
      </c>
      <c r="F2212" t="str">
        <f>VLOOKUP(rozgrywka[[#This Row],[ID_gracza]],gracz[],2,FALSE)</f>
        <v>MissClickette</v>
      </c>
      <c r="G2212" s="1">
        <f>VLOOKUP(rozgrywka[[#This Row],[ID_gracza]],gracz[],3,FALSE)</f>
        <v>44488</v>
      </c>
      <c r="H2212" t="str">
        <f>VLOOKUP(rozgrywka[[#This Row],[ID_gracza]],gracz[],4,FALSE)</f>
        <v>Francja</v>
      </c>
      <c r="I2212" t="str">
        <f>VLOOKUP(rozgrywka[[#This Row],[ID_mapy]],mapa[],2,FALSE)</f>
        <v>Panda Oczy i Termit</v>
      </c>
      <c r="J2212" t="str">
        <f>VLOOKUP(rozgrywka[[#This Row],[ID_mapy]],mapa[],3,FALSE)</f>
        <v>Duży Wynik</v>
      </c>
      <c r="K2212">
        <f>VLOOKUP(rozgrywka[[#This Row],[ID_mapy]],mapa[],4,FALSE)</f>
        <v>6</v>
      </c>
      <c r="L2212">
        <f>VLOOKUP(rozgrywka[[#This Row],[ID_mapy]],mapa[],5,FALSE)</f>
        <v>150</v>
      </c>
      <c r="M2212">
        <f>VLOOKUP(rozgrywka[[#This Row],[ID_mapy]],mapa[],6,FALSE)</f>
        <v>1200</v>
      </c>
      <c r="N2212" s="4">
        <f>MONTH(rozgrywka[[#This Row],[Data_rozgrywki]])</f>
        <v>11</v>
      </c>
      <c r="O2212" s="4">
        <f>YEAR(rozgrywka[[#This Row],[Data_rozgrywki]])</f>
        <v>2021</v>
      </c>
    </row>
    <row r="2213" spans="1:15" x14ac:dyDescent="0.25">
      <c r="A2213">
        <v>2212</v>
      </c>
      <c r="B2213">
        <v>8</v>
      </c>
      <c r="C2213">
        <v>9</v>
      </c>
      <c r="D2213" s="1">
        <v>44526</v>
      </c>
      <c r="E2213">
        <v>19.82</v>
      </c>
      <c r="F2213" t="str">
        <f>VLOOKUP(rozgrywka[[#This Row],[ID_gracza]],gracz[],2,FALSE)</f>
        <v>MissClickette</v>
      </c>
      <c r="G2213" s="1">
        <f>VLOOKUP(rozgrywka[[#This Row],[ID_gracza]],gracz[],3,FALSE)</f>
        <v>44488</v>
      </c>
      <c r="H2213" t="str">
        <f>VLOOKUP(rozgrywka[[#This Row],[ID_gracza]],gracz[],4,FALSE)</f>
        <v>Francja</v>
      </c>
      <c r="I2213" t="str">
        <f>VLOOKUP(rozgrywka[[#This Row],[ID_mapy]],mapa[],2,FALSE)</f>
        <v>Panda Oczy i Termit</v>
      </c>
      <c r="J2213" t="str">
        <f>VLOOKUP(rozgrywka[[#This Row],[ID_mapy]],mapa[],3,FALSE)</f>
        <v>Duży Wynik</v>
      </c>
      <c r="K2213">
        <f>VLOOKUP(rozgrywka[[#This Row],[ID_mapy]],mapa[],4,FALSE)</f>
        <v>6</v>
      </c>
      <c r="L2213">
        <f>VLOOKUP(rozgrywka[[#This Row],[ID_mapy]],mapa[],5,FALSE)</f>
        <v>150</v>
      </c>
      <c r="M2213">
        <f>VLOOKUP(rozgrywka[[#This Row],[ID_mapy]],mapa[],6,FALSE)</f>
        <v>1200</v>
      </c>
      <c r="N2213" s="4">
        <f>MONTH(rozgrywka[[#This Row],[Data_rozgrywki]])</f>
        <v>11</v>
      </c>
      <c r="O2213" s="4">
        <f>YEAR(rozgrywka[[#This Row],[Data_rozgrywki]])</f>
        <v>2021</v>
      </c>
    </row>
    <row r="2214" spans="1:15" x14ac:dyDescent="0.25">
      <c r="A2214">
        <v>2213</v>
      </c>
      <c r="B2214">
        <v>18</v>
      </c>
      <c r="C2214">
        <v>14</v>
      </c>
      <c r="D2214" s="1">
        <v>44526</v>
      </c>
      <c r="E2214">
        <v>27.7</v>
      </c>
      <c r="F2214" t="str">
        <f>VLOOKUP(rozgrywka[[#This Row],[ID_gracza]],gracz[],2,FALSE)</f>
        <v>Przypadek</v>
      </c>
      <c r="G2214" s="1">
        <f>VLOOKUP(rozgrywka[[#This Row],[ID_gracza]],gracz[],3,FALSE)</f>
        <v>44448</v>
      </c>
      <c r="H2214" t="str">
        <f>VLOOKUP(rozgrywka[[#This Row],[ID_gracza]],gracz[],4,FALSE)</f>
        <v>Polska</v>
      </c>
      <c r="I2214" t="str">
        <f>VLOOKUP(rozgrywka[[#This Row],[ID_mapy]],mapa[],2,FALSE)</f>
        <v>Reolka</v>
      </c>
      <c r="J2214" t="str">
        <f>VLOOKUP(rozgrywka[[#This Row],[ID_mapy]],mapa[],3,FALSE)</f>
        <v>Bez Tytułu</v>
      </c>
      <c r="K2214">
        <f>VLOOKUP(rozgrywka[[#This Row],[ID_mapy]],mapa[],4,FALSE)</f>
        <v>6</v>
      </c>
      <c r="L2214">
        <f>VLOOKUP(rozgrywka[[#This Row],[ID_mapy]],mapa[],5,FALSE)</f>
        <v>190</v>
      </c>
      <c r="M2214">
        <f>VLOOKUP(rozgrywka[[#This Row],[ID_mapy]],mapa[],6,FALSE)</f>
        <v>1200</v>
      </c>
      <c r="N2214" s="4">
        <f>MONTH(rozgrywka[[#This Row],[Data_rozgrywki]])</f>
        <v>11</v>
      </c>
      <c r="O2214" s="4">
        <f>YEAR(rozgrywka[[#This Row],[Data_rozgrywki]])</f>
        <v>2021</v>
      </c>
    </row>
    <row r="2215" spans="1:15" x14ac:dyDescent="0.25">
      <c r="A2215">
        <v>2214</v>
      </c>
      <c r="B2215">
        <v>18</v>
      </c>
      <c r="C2215">
        <v>14</v>
      </c>
      <c r="D2215" s="1">
        <v>44527</v>
      </c>
      <c r="E2215">
        <v>55.7</v>
      </c>
      <c r="F2215" t="str">
        <f>VLOOKUP(rozgrywka[[#This Row],[ID_gracza]],gracz[],2,FALSE)</f>
        <v>Przypadek</v>
      </c>
      <c r="G2215" s="1">
        <f>VLOOKUP(rozgrywka[[#This Row],[ID_gracza]],gracz[],3,FALSE)</f>
        <v>44448</v>
      </c>
      <c r="H2215" t="str">
        <f>VLOOKUP(rozgrywka[[#This Row],[ID_gracza]],gracz[],4,FALSE)</f>
        <v>Polska</v>
      </c>
      <c r="I2215" t="str">
        <f>VLOOKUP(rozgrywka[[#This Row],[ID_mapy]],mapa[],2,FALSE)</f>
        <v>Reolka</v>
      </c>
      <c r="J2215" t="str">
        <f>VLOOKUP(rozgrywka[[#This Row],[ID_mapy]],mapa[],3,FALSE)</f>
        <v>Bez Tytułu</v>
      </c>
      <c r="K2215">
        <f>VLOOKUP(rozgrywka[[#This Row],[ID_mapy]],mapa[],4,FALSE)</f>
        <v>6</v>
      </c>
      <c r="L2215">
        <f>VLOOKUP(rozgrywka[[#This Row],[ID_mapy]],mapa[],5,FALSE)</f>
        <v>190</v>
      </c>
      <c r="M2215">
        <f>VLOOKUP(rozgrywka[[#This Row],[ID_mapy]],mapa[],6,FALSE)</f>
        <v>1200</v>
      </c>
      <c r="N2215" s="4">
        <f>MONTH(rozgrywka[[#This Row],[Data_rozgrywki]])</f>
        <v>11</v>
      </c>
      <c r="O2215" s="4">
        <f>YEAR(rozgrywka[[#This Row],[Data_rozgrywki]])</f>
        <v>2021</v>
      </c>
    </row>
    <row r="2216" spans="1:15" x14ac:dyDescent="0.25">
      <c r="A2216">
        <v>2215</v>
      </c>
      <c r="B2216">
        <v>18</v>
      </c>
      <c r="C2216">
        <v>14</v>
      </c>
      <c r="D2216" s="1">
        <v>44527</v>
      </c>
      <c r="E2216">
        <v>52.59</v>
      </c>
      <c r="F2216" t="str">
        <f>VLOOKUP(rozgrywka[[#This Row],[ID_gracza]],gracz[],2,FALSE)</f>
        <v>Przypadek</v>
      </c>
      <c r="G2216" s="1">
        <f>VLOOKUP(rozgrywka[[#This Row],[ID_gracza]],gracz[],3,FALSE)</f>
        <v>44448</v>
      </c>
      <c r="H2216" t="str">
        <f>VLOOKUP(rozgrywka[[#This Row],[ID_gracza]],gracz[],4,FALSE)</f>
        <v>Polska</v>
      </c>
      <c r="I2216" t="str">
        <f>VLOOKUP(rozgrywka[[#This Row],[ID_mapy]],mapa[],2,FALSE)</f>
        <v>Reolka</v>
      </c>
      <c r="J2216" t="str">
        <f>VLOOKUP(rozgrywka[[#This Row],[ID_mapy]],mapa[],3,FALSE)</f>
        <v>Bez Tytułu</v>
      </c>
      <c r="K2216">
        <f>VLOOKUP(rozgrywka[[#This Row],[ID_mapy]],mapa[],4,FALSE)</f>
        <v>6</v>
      </c>
      <c r="L2216">
        <f>VLOOKUP(rozgrywka[[#This Row],[ID_mapy]],mapa[],5,FALSE)</f>
        <v>190</v>
      </c>
      <c r="M2216">
        <f>VLOOKUP(rozgrywka[[#This Row],[ID_mapy]],mapa[],6,FALSE)</f>
        <v>1200</v>
      </c>
      <c r="N2216" s="4">
        <f>MONTH(rozgrywka[[#This Row],[Data_rozgrywki]])</f>
        <v>11</v>
      </c>
      <c r="O2216" s="4">
        <f>YEAR(rozgrywka[[#This Row],[Data_rozgrywki]])</f>
        <v>2021</v>
      </c>
    </row>
    <row r="2217" spans="1:15" x14ac:dyDescent="0.25">
      <c r="A2217">
        <v>2216</v>
      </c>
      <c r="B2217">
        <v>18</v>
      </c>
      <c r="C2217">
        <v>14</v>
      </c>
      <c r="D2217" s="1">
        <v>44527</v>
      </c>
      <c r="E2217">
        <v>57.79</v>
      </c>
      <c r="F2217" t="str">
        <f>VLOOKUP(rozgrywka[[#This Row],[ID_gracza]],gracz[],2,FALSE)</f>
        <v>Przypadek</v>
      </c>
      <c r="G2217" s="1">
        <f>VLOOKUP(rozgrywka[[#This Row],[ID_gracza]],gracz[],3,FALSE)</f>
        <v>44448</v>
      </c>
      <c r="H2217" t="str">
        <f>VLOOKUP(rozgrywka[[#This Row],[ID_gracza]],gracz[],4,FALSE)</f>
        <v>Polska</v>
      </c>
      <c r="I2217" t="str">
        <f>VLOOKUP(rozgrywka[[#This Row],[ID_mapy]],mapa[],2,FALSE)</f>
        <v>Reolka</v>
      </c>
      <c r="J2217" t="str">
        <f>VLOOKUP(rozgrywka[[#This Row],[ID_mapy]],mapa[],3,FALSE)</f>
        <v>Bez Tytułu</v>
      </c>
      <c r="K2217">
        <f>VLOOKUP(rozgrywka[[#This Row],[ID_mapy]],mapa[],4,FALSE)</f>
        <v>6</v>
      </c>
      <c r="L2217">
        <f>VLOOKUP(rozgrywka[[#This Row],[ID_mapy]],mapa[],5,FALSE)</f>
        <v>190</v>
      </c>
      <c r="M2217">
        <f>VLOOKUP(rozgrywka[[#This Row],[ID_mapy]],mapa[],6,FALSE)</f>
        <v>1200</v>
      </c>
      <c r="N2217" s="4">
        <f>MONTH(rozgrywka[[#This Row],[Data_rozgrywki]])</f>
        <v>11</v>
      </c>
      <c r="O2217" s="4">
        <f>YEAR(rozgrywka[[#This Row],[Data_rozgrywki]])</f>
        <v>2021</v>
      </c>
    </row>
    <row r="2218" spans="1:15" x14ac:dyDescent="0.25">
      <c r="A2218">
        <v>2217</v>
      </c>
      <c r="B2218">
        <v>18</v>
      </c>
      <c r="C2218">
        <v>14</v>
      </c>
      <c r="D2218" s="1">
        <v>44527</v>
      </c>
      <c r="E2218">
        <v>62.24</v>
      </c>
      <c r="F2218" t="str">
        <f>VLOOKUP(rozgrywka[[#This Row],[ID_gracza]],gracz[],2,FALSE)</f>
        <v>Przypadek</v>
      </c>
      <c r="G2218" s="1">
        <f>VLOOKUP(rozgrywka[[#This Row],[ID_gracza]],gracz[],3,FALSE)</f>
        <v>44448</v>
      </c>
      <c r="H2218" t="str">
        <f>VLOOKUP(rozgrywka[[#This Row],[ID_gracza]],gracz[],4,FALSE)</f>
        <v>Polska</v>
      </c>
      <c r="I2218" t="str">
        <f>VLOOKUP(rozgrywka[[#This Row],[ID_mapy]],mapa[],2,FALSE)</f>
        <v>Reolka</v>
      </c>
      <c r="J2218" t="str">
        <f>VLOOKUP(rozgrywka[[#This Row],[ID_mapy]],mapa[],3,FALSE)</f>
        <v>Bez Tytułu</v>
      </c>
      <c r="K2218">
        <f>VLOOKUP(rozgrywka[[#This Row],[ID_mapy]],mapa[],4,FALSE)</f>
        <v>6</v>
      </c>
      <c r="L2218">
        <f>VLOOKUP(rozgrywka[[#This Row],[ID_mapy]],mapa[],5,FALSE)</f>
        <v>190</v>
      </c>
      <c r="M2218">
        <f>VLOOKUP(rozgrywka[[#This Row],[ID_mapy]],mapa[],6,FALSE)</f>
        <v>1200</v>
      </c>
      <c r="N2218" s="4">
        <f>MONTH(rozgrywka[[#This Row],[Data_rozgrywki]])</f>
        <v>11</v>
      </c>
      <c r="O2218" s="4">
        <f>YEAR(rozgrywka[[#This Row],[Data_rozgrywki]])</f>
        <v>2021</v>
      </c>
    </row>
    <row r="2219" spans="1:15" x14ac:dyDescent="0.25">
      <c r="A2219">
        <v>2218</v>
      </c>
      <c r="B2219">
        <v>8</v>
      </c>
      <c r="C2219">
        <v>9</v>
      </c>
      <c r="D2219" s="1">
        <v>44529</v>
      </c>
      <c r="E2219">
        <v>24.77</v>
      </c>
      <c r="F2219" t="str">
        <f>VLOOKUP(rozgrywka[[#This Row],[ID_gracza]],gracz[],2,FALSE)</f>
        <v>MissClickette</v>
      </c>
      <c r="G2219" s="1">
        <f>VLOOKUP(rozgrywka[[#This Row],[ID_gracza]],gracz[],3,FALSE)</f>
        <v>44488</v>
      </c>
      <c r="H2219" t="str">
        <f>VLOOKUP(rozgrywka[[#This Row],[ID_gracza]],gracz[],4,FALSE)</f>
        <v>Francja</v>
      </c>
      <c r="I2219" t="str">
        <f>VLOOKUP(rozgrywka[[#This Row],[ID_mapy]],mapa[],2,FALSE)</f>
        <v>Panda Oczy i Termit</v>
      </c>
      <c r="J2219" t="str">
        <f>VLOOKUP(rozgrywka[[#This Row],[ID_mapy]],mapa[],3,FALSE)</f>
        <v>Duży Wynik</v>
      </c>
      <c r="K2219">
        <f>VLOOKUP(rozgrywka[[#This Row],[ID_mapy]],mapa[],4,FALSE)</f>
        <v>6</v>
      </c>
      <c r="L2219">
        <f>VLOOKUP(rozgrywka[[#This Row],[ID_mapy]],mapa[],5,FALSE)</f>
        <v>150</v>
      </c>
      <c r="M2219">
        <f>VLOOKUP(rozgrywka[[#This Row],[ID_mapy]],mapa[],6,FALSE)</f>
        <v>1200</v>
      </c>
      <c r="N2219" s="4">
        <f>MONTH(rozgrywka[[#This Row],[Data_rozgrywki]])</f>
        <v>11</v>
      </c>
      <c r="O2219" s="4">
        <f>YEAR(rozgrywka[[#This Row],[Data_rozgrywki]])</f>
        <v>2021</v>
      </c>
    </row>
    <row r="2220" spans="1:15" x14ac:dyDescent="0.25">
      <c r="A2220">
        <v>2219</v>
      </c>
      <c r="B2220">
        <v>8</v>
      </c>
      <c r="C2220">
        <v>9</v>
      </c>
      <c r="D2220" s="1">
        <v>44529</v>
      </c>
      <c r="E2220">
        <v>39.51</v>
      </c>
      <c r="F2220" t="str">
        <f>VLOOKUP(rozgrywka[[#This Row],[ID_gracza]],gracz[],2,FALSE)</f>
        <v>MissClickette</v>
      </c>
      <c r="G2220" s="1">
        <f>VLOOKUP(rozgrywka[[#This Row],[ID_gracza]],gracz[],3,FALSE)</f>
        <v>44488</v>
      </c>
      <c r="H2220" t="str">
        <f>VLOOKUP(rozgrywka[[#This Row],[ID_gracza]],gracz[],4,FALSE)</f>
        <v>Francja</v>
      </c>
      <c r="I2220" t="str">
        <f>VLOOKUP(rozgrywka[[#This Row],[ID_mapy]],mapa[],2,FALSE)</f>
        <v>Panda Oczy i Termit</v>
      </c>
      <c r="J2220" t="str">
        <f>VLOOKUP(rozgrywka[[#This Row],[ID_mapy]],mapa[],3,FALSE)</f>
        <v>Duży Wynik</v>
      </c>
      <c r="K2220">
        <f>VLOOKUP(rozgrywka[[#This Row],[ID_mapy]],mapa[],4,FALSE)</f>
        <v>6</v>
      </c>
      <c r="L2220">
        <f>VLOOKUP(rozgrywka[[#This Row],[ID_mapy]],mapa[],5,FALSE)</f>
        <v>150</v>
      </c>
      <c r="M2220">
        <f>VLOOKUP(rozgrywka[[#This Row],[ID_mapy]],mapa[],6,FALSE)</f>
        <v>1200</v>
      </c>
      <c r="N2220" s="4">
        <f>MONTH(rozgrywka[[#This Row],[Data_rozgrywki]])</f>
        <v>11</v>
      </c>
      <c r="O2220" s="4">
        <f>YEAR(rozgrywka[[#This Row],[Data_rozgrywki]])</f>
        <v>2021</v>
      </c>
    </row>
    <row r="2221" spans="1:15" x14ac:dyDescent="0.25">
      <c r="A2221">
        <v>2220</v>
      </c>
      <c r="B2221">
        <v>8</v>
      </c>
      <c r="C2221">
        <v>9</v>
      </c>
      <c r="D2221" s="1">
        <v>44529</v>
      </c>
      <c r="E2221">
        <v>42.96</v>
      </c>
      <c r="F2221" t="str">
        <f>VLOOKUP(rozgrywka[[#This Row],[ID_gracza]],gracz[],2,FALSE)</f>
        <v>MissClickette</v>
      </c>
      <c r="G2221" s="1">
        <f>VLOOKUP(rozgrywka[[#This Row],[ID_gracza]],gracz[],3,FALSE)</f>
        <v>44488</v>
      </c>
      <c r="H2221" t="str">
        <f>VLOOKUP(rozgrywka[[#This Row],[ID_gracza]],gracz[],4,FALSE)</f>
        <v>Francja</v>
      </c>
      <c r="I2221" t="str">
        <f>VLOOKUP(rozgrywka[[#This Row],[ID_mapy]],mapa[],2,FALSE)</f>
        <v>Panda Oczy i Termit</v>
      </c>
      <c r="J2221" t="str">
        <f>VLOOKUP(rozgrywka[[#This Row],[ID_mapy]],mapa[],3,FALSE)</f>
        <v>Duży Wynik</v>
      </c>
      <c r="K2221">
        <f>VLOOKUP(rozgrywka[[#This Row],[ID_mapy]],mapa[],4,FALSE)</f>
        <v>6</v>
      </c>
      <c r="L2221">
        <f>VLOOKUP(rozgrywka[[#This Row],[ID_mapy]],mapa[],5,FALSE)</f>
        <v>150</v>
      </c>
      <c r="M2221">
        <f>VLOOKUP(rozgrywka[[#This Row],[ID_mapy]],mapa[],6,FALSE)</f>
        <v>1200</v>
      </c>
      <c r="N2221" s="4">
        <f>MONTH(rozgrywka[[#This Row],[Data_rozgrywki]])</f>
        <v>11</v>
      </c>
      <c r="O2221" s="4">
        <f>YEAR(rozgrywka[[#This Row],[Data_rozgrywki]])</f>
        <v>2021</v>
      </c>
    </row>
    <row r="2222" spans="1:15" x14ac:dyDescent="0.25">
      <c r="A2222">
        <v>2221</v>
      </c>
      <c r="B2222">
        <v>18</v>
      </c>
      <c r="C2222">
        <v>14</v>
      </c>
      <c r="D2222" s="1">
        <v>44529</v>
      </c>
      <c r="E2222">
        <v>83.98</v>
      </c>
      <c r="F2222" t="str">
        <f>VLOOKUP(rozgrywka[[#This Row],[ID_gracza]],gracz[],2,FALSE)</f>
        <v>Przypadek</v>
      </c>
      <c r="G2222" s="1">
        <f>VLOOKUP(rozgrywka[[#This Row],[ID_gracza]],gracz[],3,FALSE)</f>
        <v>44448</v>
      </c>
      <c r="H2222" t="str">
        <f>VLOOKUP(rozgrywka[[#This Row],[ID_gracza]],gracz[],4,FALSE)</f>
        <v>Polska</v>
      </c>
      <c r="I2222" t="str">
        <f>VLOOKUP(rozgrywka[[#This Row],[ID_mapy]],mapa[],2,FALSE)</f>
        <v>Reolka</v>
      </c>
      <c r="J2222" t="str">
        <f>VLOOKUP(rozgrywka[[#This Row],[ID_mapy]],mapa[],3,FALSE)</f>
        <v>Bez Tytułu</v>
      </c>
      <c r="K2222">
        <f>VLOOKUP(rozgrywka[[#This Row],[ID_mapy]],mapa[],4,FALSE)</f>
        <v>6</v>
      </c>
      <c r="L2222">
        <f>VLOOKUP(rozgrywka[[#This Row],[ID_mapy]],mapa[],5,FALSE)</f>
        <v>190</v>
      </c>
      <c r="M2222">
        <f>VLOOKUP(rozgrywka[[#This Row],[ID_mapy]],mapa[],6,FALSE)</f>
        <v>1200</v>
      </c>
      <c r="N2222" s="4">
        <f>MONTH(rozgrywka[[#This Row],[Data_rozgrywki]])</f>
        <v>11</v>
      </c>
      <c r="O2222" s="4">
        <f>YEAR(rozgrywka[[#This Row],[Data_rozgrywki]])</f>
        <v>2021</v>
      </c>
    </row>
    <row r="2223" spans="1:15" x14ac:dyDescent="0.25">
      <c r="A2223">
        <v>2222</v>
      </c>
      <c r="B2223">
        <v>18</v>
      </c>
      <c r="C2223">
        <v>14</v>
      </c>
      <c r="D2223" s="1">
        <v>44531</v>
      </c>
      <c r="E2223">
        <v>68.08</v>
      </c>
      <c r="F2223" t="str">
        <f>VLOOKUP(rozgrywka[[#This Row],[ID_gracza]],gracz[],2,FALSE)</f>
        <v>Przypadek</v>
      </c>
      <c r="G2223" s="1">
        <f>VLOOKUP(rozgrywka[[#This Row],[ID_gracza]],gracz[],3,FALSE)</f>
        <v>44448</v>
      </c>
      <c r="H2223" t="str">
        <f>VLOOKUP(rozgrywka[[#This Row],[ID_gracza]],gracz[],4,FALSE)</f>
        <v>Polska</v>
      </c>
      <c r="I2223" t="str">
        <f>VLOOKUP(rozgrywka[[#This Row],[ID_mapy]],mapa[],2,FALSE)</f>
        <v>Reolka</v>
      </c>
      <c r="J2223" t="str">
        <f>VLOOKUP(rozgrywka[[#This Row],[ID_mapy]],mapa[],3,FALSE)</f>
        <v>Bez Tytułu</v>
      </c>
      <c r="K2223">
        <f>VLOOKUP(rozgrywka[[#This Row],[ID_mapy]],mapa[],4,FALSE)</f>
        <v>6</v>
      </c>
      <c r="L2223">
        <f>VLOOKUP(rozgrywka[[#This Row],[ID_mapy]],mapa[],5,FALSE)</f>
        <v>190</v>
      </c>
      <c r="M2223">
        <f>VLOOKUP(rozgrywka[[#This Row],[ID_mapy]],mapa[],6,FALSE)</f>
        <v>1200</v>
      </c>
      <c r="N2223" s="4">
        <f>MONTH(rozgrywka[[#This Row],[Data_rozgrywki]])</f>
        <v>12</v>
      </c>
      <c r="O2223" s="4">
        <f>YEAR(rozgrywka[[#This Row],[Data_rozgrywki]])</f>
        <v>2021</v>
      </c>
    </row>
    <row r="2224" spans="1:15" x14ac:dyDescent="0.25">
      <c r="A2224">
        <v>2223</v>
      </c>
      <c r="B2224">
        <v>8</v>
      </c>
      <c r="C2224">
        <v>9</v>
      </c>
      <c r="D2224" s="1">
        <v>44532</v>
      </c>
      <c r="E2224">
        <v>54.62</v>
      </c>
      <c r="F2224" t="str">
        <f>VLOOKUP(rozgrywka[[#This Row],[ID_gracza]],gracz[],2,FALSE)</f>
        <v>MissClickette</v>
      </c>
      <c r="G2224" s="1">
        <f>VLOOKUP(rozgrywka[[#This Row],[ID_gracza]],gracz[],3,FALSE)</f>
        <v>44488</v>
      </c>
      <c r="H2224" t="str">
        <f>VLOOKUP(rozgrywka[[#This Row],[ID_gracza]],gracz[],4,FALSE)</f>
        <v>Francja</v>
      </c>
      <c r="I2224" t="str">
        <f>VLOOKUP(rozgrywka[[#This Row],[ID_mapy]],mapa[],2,FALSE)</f>
        <v>Panda Oczy i Termit</v>
      </c>
      <c r="J2224" t="str">
        <f>VLOOKUP(rozgrywka[[#This Row],[ID_mapy]],mapa[],3,FALSE)</f>
        <v>Duży Wynik</v>
      </c>
      <c r="K2224">
        <f>VLOOKUP(rozgrywka[[#This Row],[ID_mapy]],mapa[],4,FALSE)</f>
        <v>6</v>
      </c>
      <c r="L2224">
        <f>VLOOKUP(rozgrywka[[#This Row],[ID_mapy]],mapa[],5,FALSE)</f>
        <v>150</v>
      </c>
      <c r="M2224">
        <f>VLOOKUP(rozgrywka[[#This Row],[ID_mapy]],mapa[],6,FALSE)</f>
        <v>1200</v>
      </c>
      <c r="N2224" s="4">
        <f>MONTH(rozgrywka[[#This Row],[Data_rozgrywki]])</f>
        <v>12</v>
      </c>
      <c r="O2224" s="4">
        <f>YEAR(rozgrywka[[#This Row],[Data_rozgrywki]])</f>
        <v>2021</v>
      </c>
    </row>
    <row r="2225" spans="1:15" x14ac:dyDescent="0.25">
      <c r="A2225">
        <v>2224</v>
      </c>
      <c r="B2225">
        <v>8</v>
      </c>
      <c r="C2225">
        <v>9</v>
      </c>
      <c r="D2225" s="1">
        <v>44532</v>
      </c>
      <c r="E2225">
        <v>70.05</v>
      </c>
      <c r="F2225" t="str">
        <f>VLOOKUP(rozgrywka[[#This Row],[ID_gracza]],gracz[],2,FALSE)</f>
        <v>MissClickette</v>
      </c>
      <c r="G2225" s="1">
        <f>VLOOKUP(rozgrywka[[#This Row],[ID_gracza]],gracz[],3,FALSE)</f>
        <v>44488</v>
      </c>
      <c r="H2225" t="str">
        <f>VLOOKUP(rozgrywka[[#This Row],[ID_gracza]],gracz[],4,FALSE)</f>
        <v>Francja</v>
      </c>
      <c r="I2225" t="str">
        <f>VLOOKUP(rozgrywka[[#This Row],[ID_mapy]],mapa[],2,FALSE)</f>
        <v>Panda Oczy i Termit</v>
      </c>
      <c r="J2225" t="str">
        <f>VLOOKUP(rozgrywka[[#This Row],[ID_mapy]],mapa[],3,FALSE)</f>
        <v>Duży Wynik</v>
      </c>
      <c r="K2225">
        <f>VLOOKUP(rozgrywka[[#This Row],[ID_mapy]],mapa[],4,FALSE)</f>
        <v>6</v>
      </c>
      <c r="L2225">
        <f>VLOOKUP(rozgrywka[[#This Row],[ID_mapy]],mapa[],5,FALSE)</f>
        <v>150</v>
      </c>
      <c r="M2225">
        <f>VLOOKUP(rozgrywka[[#This Row],[ID_mapy]],mapa[],6,FALSE)</f>
        <v>1200</v>
      </c>
      <c r="N2225" s="4">
        <f>MONTH(rozgrywka[[#This Row],[Data_rozgrywki]])</f>
        <v>12</v>
      </c>
      <c r="O2225" s="4">
        <f>YEAR(rozgrywka[[#This Row],[Data_rozgrywki]])</f>
        <v>2021</v>
      </c>
    </row>
    <row r="2226" spans="1:15" x14ac:dyDescent="0.25">
      <c r="A2226">
        <v>2225</v>
      </c>
      <c r="B2226">
        <v>8</v>
      </c>
      <c r="C2226">
        <v>9</v>
      </c>
      <c r="D2226" s="1">
        <v>44532</v>
      </c>
      <c r="E2226">
        <v>54.73</v>
      </c>
      <c r="F2226" t="str">
        <f>VLOOKUP(rozgrywka[[#This Row],[ID_gracza]],gracz[],2,FALSE)</f>
        <v>MissClickette</v>
      </c>
      <c r="G2226" s="1">
        <f>VLOOKUP(rozgrywka[[#This Row],[ID_gracza]],gracz[],3,FALSE)</f>
        <v>44488</v>
      </c>
      <c r="H2226" t="str">
        <f>VLOOKUP(rozgrywka[[#This Row],[ID_gracza]],gracz[],4,FALSE)</f>
        <v>Francja</v>
      </c>
      <c r="I2226" t="str">
        <f>VLOOKUP(rozgrywka[[#This Row],[ID_mapy]],mapa[],2,FALSE)</f>
        <v>Panda Oczy i Termit</v>
      </c>
      <c r="J2226" t="str">
        <f>VLOOKUP(rozgrywka[[#This Row],[ID_mapy]],mapa[],3,FALSE)</f>
        <v>Duży Wynik</v>
      </c>
      <c r="K2226">
        <f>VLOOKUP(rozgrywka[[#This Row],[ID_mapy]],mapa[],4,FALSE)</f>
        <v>6</v>
      </c>
      <c r="L2226">
        <f>VLOOKUP(rozgrywka[[#This Row],[ID_mapy]],mapa[],5,FALSE)</f>
        <v>150</v>
      </c>
      <c r="M2226">
        <f>VLOOKUP(rozgrywka[[#This Row],[ID_mapy]],mapa[],6,FALSE)</f>
        <v>1200</v>
      </c>
      <c r="N2226" s="4">
        <f>MONTH(rozgrywka[[#This Row],[Data_rozgrywki]])</f>
        <v>12</v>
      </c>
      <c r="O2226" s="4">
        <f>YEAR(rozgrywka[[#This Row],[Data_rozgrywki]])</f>
        <v>2021</v>
      </c>
    </row>
    <row r="2227" spans="1:15" x14ac:dyDescent="0.25">
      <c r="A2227">
        <v>2226</v>
      </c>
      <c r="B2227">
        <v>18</v>
      </c>
      <c r="C2227">
        <v>15</v>
      </c>
      <c r="D2227" s="1">
        <v>44534</v>
      </c>
      <c r="E2227">
        <v>18.98</v>
      </c>
      <c r="F2227" t="str">
        <f>VLOOKUP(rozgrywka[[#This Row],[ID_gracza]],gracz[],2,FALSE)</f>
        <v>Przypadek</v>
      </c>
      <c r="G2227" s="1">
        <f>VLOOKUP(rozgrywka[[#This Row],[ID_gracza]],gracz[],3,FALSE)</f>
        <v>44448</v>
      </c>
      <c r="H2227" t="str">
        <f>VLOOKUP(rozgrywka[[#This Row],[ID_gracza]],gracz[],4,FALSE)</f>
        <v>Polska</v>
      </c>
      <c r="I2227" t="str">
        <f>VLOOKUP(rozgrywka[[#This Row],[ID_mapy]],mapa[],2,FALSE)</f>
        <v>Pan Daft</v>
      </c>
      <c r="J2227" t="str">
        <f>VLOOKUP(rozgrywka[[#This Row],[ID_mapy]],mapa[],3,FALSE)</f>
        <v>Twardziej, Lepiej, Szybciej, Mocniej</v>
      </c>
      <c r="K2227">
        <f>VLOOKUP(rozgrywka[[#This Row],[ID_mapy]],mapa[],4,FALSE)</f>
        <v>5</v>
      </c>
      <c r="L2227">
        <f>VLOOKUP(rozgrywka[[#This Row],[ID_mapy]],mapa[],5,FALSE)</f>
        <v>123</v>
      </c>
      <c r="M2227">
        <f>VLOOKUP(rozgrywka[[#This Row],[ID_mapy]],mapa[],6,FALSE)</f>
        <v>1000</v>
      </c>
      <c r="N2227" s="4">
        <f>MONTH(rozgrywka[[#This Row],[Data_rozgrywki]])</f>
        <v>12</v>
      </c>
      <c r="O2227" s="4">
        <f>YEAR(rozgrywka[[#This Row],[Data_rozgrywki]])</f>
        <v>2021</v>
      </c>
    </row>
    <row r="2228" spans="1:15" x14ac:dyDescent="0.25">
      <c r="A2228">
        <v>2227</v>
      </c>
      <c r="B2228">
        <v>18</v>
      </c>
      <c r="C2228">
        <v>15</v>
      </c>
      <c r="D2228" s="1">
        <v>44534</v>
      </c>
      <c r="E2228">
        <v>27.45</v>
      </c>
      <c r="F2228" t="str">
        <f>VLOOKUP(rozgrywka[[#This Row],[ID_gracza]],gracz[],2,FALSE)</f>
        <v>Przypadek</v>
      </c>
      <c r="G2228" s="1">
        <f>VLOOKUP(rozgrywka[[#This Row],[ID_gracza]],gracz[],3,FALSE)</f>
        <v>44448</v>
      </c>
      <c r="H2228" t="str">
        <f>VLOOKUP(rozgrywka[[#This Row],[ID_gracza]],gracz[],4,FALSE)</f>
        <v>Polska</v>
      </c>
      <c r="I2228" t="str">
        <f>VLOOKUP(rozgrywka[[#This Row],[ID_mapy]],mapa[],2,FALSE)</f>
        <v>Pan Daft</v>
      </c>
      <c r="J2228" t="str">
        <f>VLOOKUP(rozgrywka[[#This Row],[ID_mapy]],mapa[],3,FALSE)</f>
        <v>Twardziej, Lepiej, Szybciej, Mocniej</v>
      </c>
      <c r="K2228">
        <f>VLOOKUP(rozgrywka[[#This Row],[ID_mapy]],mapa[],4,FALSE)</f>
        <v>5</v>
      </c>
      <c r="L2228">
        <f>VLOOKUP(rozgrywka[[#This Row],[ID_mapy]],mapa[],5,FALSE)</f>
        <v>123</v>
      </c>
      <c r="M2228">
        <f>VLOOKUP(rozgrywka[[#This Row],[ID_mapy]],mapa[],6,FALSE)</f>
        <v>1000</v>
      </c>
      <c r="N2228" s="4">
        <f>MONTH(rozgrywka[[#This Row],[Data_rozgrywki]])</f>
        <v>12</v>
      </c>
      <c r="O2228" s="4">
        <f>YEAR(rozgrywka[[#This Row],[Data_rozgrywki]])</f>
        <v>2021</v>
      </c>
    </row>
    <row r="2229" spans="1:15" x14ac:dyDescent="0.25">
      <c r="A2229">
        <v>2228</v>
      </c>
      <c r="B2229">
        <v>18</v>
      </c>
      <c r="C2229">
        <v>15</v>
      </c>
      <c r="D2229" s="1">
        <v>44534</v>
      </c>
      <c r="E2229">
        <v>25.76</v>
      </c>
      <c r="F2229" t="str">
        <f>VLOOKUP(rozgrywka[[#This Row],[ID_gracza]],gracz[],2,FALSE)</f>
        <v>Przypadek</v>
      </c>
      <c r="G2229" s="1">
        <f>VLOOKUP(rozgrywka[[#This Row],[ID_gracza]],gracz[],3,FALSE)</f>
        <v>44448</v>
      </c>
      <c r="H2229" t="str">
        <f>VLOOKUP(rozgrywka[[#This Row],[ID_gracza]],gracz[],4,FALSE)</f>
        <v>Polska</v>
      </c>
      <c r="I2229" t="str">
        <f>VLOOKUP(rozgrywka[[#This Row],[ID_mapy]],mapa[],2,FALSE)</f>
        <v>Pan Daft</v>
      </c>
      <c r="J2229" t="str">
        <f>VLOOKUP(rozgrywka[[#This Row],[ID_mapy]],mapa[],3,FALSE)</f>
        <v>Twardziej, Lepiej, Szybciej, Mocniej</v>
      </c>
      <c r="K2229">
        <f>VLOOKUP(rozgrywka[[#This Row],[ID_mapy]],mapa[],4,FALSE)</f>
        <v>5</v>
      </c>
      <c r="L2229">
        <f>VLOOKUP(rozgrywka[[#This Row],[ID_mapy]],mapa[],5,FALSE)</f>
        <v>123</v>
      </c>
      <c r="M2229">
        <f>VLOOKUP(rozgrywka[[#This Row],[ID_mapy]],mapa[],6,FALSE)</f>
        <v>1000</v>
      </c>
      <c r="N2229" s="4">
        <f>MONTH(rozgrywka[[#This Row],[Data_rozgrywki]])</f>
        <v>12</v>
      </c>
      <c r="O2229" s="4">
        <f>YEAR(rozgrywka[[#This Row],[Data_rozgrywki]])</f>
        <v>2021</v>
      </c>
    </row>
    <row r="2230" spans="1:15" x14ac:dyDescent="0.25">
      <c r="A2230">
        <v>2229</v>
      </c>
      <c r="B2230">
        <v>18</v>
      </c>
      <c r="C2230">
        <v>15</v>
      </c>
      <c r="D2230" s="1">
        <v>44534</v>
      </c>
      <c r="E2230">
        <v>32.380000000000003</v>
      </c>
      <c r="F2230" t="str">
        <f>VLOOKUP(rozgrywka[[#This Row],[ID_gracza]],gracz[],2,FALSE)</f>
        <v>Przypadek</v>
      </c>
      <c r="G2230" s="1">
        <f>VLOOKUP(rozgrywka[[#This Row],[ID_gracza]],gracz[],3,FALSE)</f>
        <v>44448</v>
      </c>
      <c r="H2230" t="str">
        <f>VLOOKUP(rozgrywka[[#This Row],[ID_gracza]],gracz[],4,FALSE)</f>
        <v>Polska</v>
      </c>
      <c r="I2230" t="str">
        <f>VLOOKUP(rozgrywka[[#This Row],[ID_mapy]],mapa[],2,FALSE)</f>
        <v>Pan Daft</v>
      </c>
      <c r="J2230" t="str">
        <f>VLOOKUP(rozgrywka[[#This Row],[ID_mapy]],mapa[],3,FALSE)</f>
        <v>Twardziej, Lepiej, Szybciej, Mocniej</v>
      </c>
      <c r="K2230">
        <f>VLOOKUP(rozgrywka[[#This Row],[ID_mapy]],mapa[],4,FALSE)</f>
        <v>5</v>
      </c>
      <c r="L2230">
        <f>VLOOKUP(rozgrywka[[#This Row],[ID_mapy]],mapa[],5,FALSE)</f>
        <v>123</v>
      </c>
      <c r="M2230">
        <f>VLOOKUP(rozgrywka[[#This Row],[ID_mapy]],mapa[],6,FALSE)</f>
        <v>1000</v>
      </c>
      <c r="N2230" s="4">
        <f>MONTH(rozgrywka[[#This Row],[Data_rozgrywki]])</f>
        <v>12</v>
      </c>
      <c r="O2230" s="4">
        <f>YEAR(rozgrywka[[#This Row],[Data_rozgrywki]])</f>
        <v>2021</v>
      </c>
    </row>
    <row r="2231" spans="1:15" x14ac:dyDescent="0.25">
      <c r="A2231">
        <v>2230</v>
      </c>
      <c r="B2231">
        <v>18</v>
      </c>
      <c r="C2231">
        <v>15</v>
      </c>
      <c r="D2231" s="1">
        <v>44534</v>
      </c>
      <c r="E2231">
        <v>49.61</v>
      </c>
      <c r="F2231" t="str">
        <f>VLOOKUP(rozgrywka[[#This Row],[ID_gracza]],gracz[],2,FALSE)</f>
        <v>Przypadek</v>
      </c>
      <c r="G2231" s="1">
        <f>VLOOKUP(rozgrywka[[#This Row],[ID_gracza]],gracz[],3,FALSE)</f>
        <v>44448</v>
      </c>
      <c r="H2231" t="str">
        <f>VLOOKUP(rozgrywka[[#This Row],[ID_gracza]],gracz[],4,FALSE)</f>
        <v>Polska</v>
      </c>
      <c r="I2231" t="str">
        <f>VLOOKUP(rozgrywka[[#This Row],[ID_mapy]],mapa[],2,FALSE)</f>
        <v>Pan Daft</v>
      </c>
      <c r="J2231" t="str">
        <f>VLOOKUP(rozgrywka[[#This Row],[ID_mapy]],mapa[],3,FALSE)</f>
        <v>Twardziej, Lepiej, Szybciej, Mocniej</v>
      </c>
      <c r="K2231">
        <f>VLOOKUP(rozgrywka[[#This Row],[ID_mapy]],mapa[],4,FALSE)</f>
        <v>5</v>
      </c>
      <c r="L2231">
        <f>VLOOKUP(rozgrywka[[#This Row],[ID_mapy]],mapa[],5,FALSE)</f>
        <v>123</v>
      </c>
      <c r="M2231">
        <f>VLOOKUP(rozgrywka[[#This Row],[ID_mapy]],mapa[],6,FALSE)</f>
        <v>1000</v>
      </c>
      <c r="N2231" s="4">
        <f>MONTH(rozgrywka[[#This Row],[Data_rozgrywki]])</f>
        <v>12</v>
      </c>
      <c r="O2231" s="4">
        <f>YEAR(rozgrywka[[#This Row],[Data_rozgrywki]])</f>
        <v>2021</v>
      </c>
    </row>
    <row r="2232" spans="1:15" x14ac:dyDescent="0.25">
      <c r="A2232">
        <v>2231</v>
      </c>
      <c r="B2232">
        <v>18</v>
      </c>
      <c r="C2232">
        <v>15</v>
      </c>
      <c r="D2232" s="1">
        <v>44534</v>
      </c>
      <c r="E2232">
        <v>62.83</v>
      </c>
      <c r="F2232" t="str">
        <f>VLOOKUP(rozgrywka[[#This Row],[ID_gracza]],gracz[],2,FALSE)</f>
        <v>Przypadek</v>
      </c>
      <c r="G2232" s="1">
        <f>VLOOKUP(rozgrywka[[#This Row],[ID_gracza]],gracz[],3,FALSE)</f>
        <v>44448</v>
      </c>
      <c r="H2232" t="str">
        <f>VLOOKUP(rozgrywka[[#This Row],[ID_gracza]],gracz[],4,FALSE)</f>
        <v>Polska</v>
      </c>
      <c r="I2232" t="str">
        <f>VLOOKUP(rozgrywka[[#This Row],[ID_mapy]],mapa[],2,FALSE)</f>
        <v>Pan Daft</v>
      </c>
      <c r="J2232" t="str">
        <f>VLOOKUP(rozgrywka[[#This Row],[ID_mapy]],mapa[],3,FALSE)</f>
        <v>Twardziej, Lepiej, Szybciej, Mocniej</v>
      </c>
      <c r="K2232">
        <f>VLOOKUP(rozgrywka[[#This Row],[ID_mapy]],mapa[],4,FALSE)</f>
        <v>5</v>
      </c>
      <c r="L2232">
        <f>VLOOKUP(rozgrywka[[#This Row],[ID_mapy]],mapa[],5,FALSE)</f>
        <v>123</v>
      </c>
      <c r="M2232">
        <f>VLOOKUP(rozgrywka[[#This Row],[ID_mapy]],mapa[],6,FALSE)</f>
        <v>1000</v>
      </c>
      <c r="N2232" s="4">
        <f>MONTH(rozgrywka[[#This Row],[Data_rozgrywki]])</f>
        <v>12</v>
      </c>
      <c r="O2232" s="4">
        <f>YEAR(rozgrywka[[#This Row],[Data_rozgrywki]])</f>
        <v>2021</v>
      </c>
    </row>
    <row r="2233" spans="1:15" x14ac:dyDescent="0.25">
      <c r="A2233">
        <v>2232</v>
      </c>
      <c r="B2233">
        <v>18</v>
      </c>
      <c r="C2233">
        <v>15</v>
      </c>
      <c r="D2233" s="1">
        <v>44534</v>
      </c>
      <c r="E2233">
        <v>66.53</v>
      </c>
      <c r="F2233" t="str">
        <f>VLOOKUP(rozgrywka[[#This Row],[ID_gracza]],gracz[],2,FALSE)</f>
        <v>Przypadek</v>
      </c>
      <c r="G2233" s="1">
        <f>VLOOKUP(rozgrywka[[#This Row],[ID_gracza]],gracz[],3,FALSE)</f>
        <v>44448</v>
      </c>
      <c r="H2233" t="str">
        <f>VLOOKUP(rozgrywka[[#This Row],[ID_gracza]],gracz[],4,FALSE)</f>
        <v>Polska</v>
      </c>
      <c r="I2233" t="str">
        <f>VLOOKUP(rozgrywka[[#This Row],[ID_mapy]],mapa[],2,FALSE)</f>
        <v>Pan Daft</v>
      </c>
      <c r="J2233" t="str">
        <f>VLOOKUP(rozgrywka[[#This Row],[ID_mapy]],mapa[],3,FALSE)</f>
        <v>Twardziej, Lepiej, Szybciej, Mocniej</v>
      </c>
      <c r="K2233">
        <f>VLOOKUP(rozgrywka[[#This Row],[ID_mapy]],mapa[],4,FALSE)</f>
        <v>5</v>
      </c>
      <c r="L2233">
        <f>VLOOKUP(rozgrywka[[#This Row],[ID_mapy]],mapa[],5,FALSE)</f>
        <v>123</v>
      </c>
      <c r="M2233">
        <f>VLOOKUP(rozgrywka[[#This Row],[ID_mapy]],mapa[],6,FALSE)</f>
        <v>1000</v>
      </c>
      <c r="N2233" s="4">
        <f>MONTH(rozgrywka[[#This Row],[Data_rozgrywki]])</f>
        <v>12</v>
      </c>
      <c r="O2233" s="4">
        <f>YEAR(rozgrywka[[#This Row],[Data_rozgrywki]])</f>
        <v>2021</v>
      </c>
    </row>
    <row r="2234" spans="1:15" x14ac:dyDescent="0.25">
      <c r="A2234">
        <v>2233</v>
      </c>
      <c r="B2234">
        <v>18</v>
      </c>
      <c r="C2234">
        <v>15</v>
      </c>
      <c r="D2234" s="1">
        <v>44534</v>
      </c>
      <c r="E2234">
        <v>78.94</v>
      </c>
      <c r="F2234" t="str">
        <f>VLOOKUP(rozgrywka[[#This Row],[ID_gracza]],gracz[],2,FALSE)</f>
        <v>Przypadek</v>
      </c>
      <c r="G2234" s="1">
        <f>VLOOKUP(rozgrywka[[#This Row],[ID_gracza]],gracz[],3,FALSE)</f>
        <v>44448</v>
      </c>
      <c r="H2234" t="str">
        <f>VLOOKUP(rozgrywka[[#This Row],[ID_gracza]],gracz[],4,FALSE)</f>
        <v>Polska</v>
      </c>
      <c r="I2234" t="str">
        <f>VLOOKUP(rozgrywka[[#This Row],[ID_mapy]],mapa[],2,FALSE)</f>
        <v>Pan Daft</v>
      </c>
      <c r="J2234" t="str">
        <f>VLOOKUP(rozgrywka[[#This Row],[ID_mapy]],mapa[],3,FALSE)</f>
        <v>Twardziej, Lepiej, Szybciej, Mocniej</v>
      </c>
      <c r="K2234">
        <f>VLOOKUP(rozgrywka[[#This Row],[ID_mapy]],mapa[],4,FALSE)</f>
        <v>5</v>
      </c>
      <c r="L2234">
        <f>VLOOKUP(rozgrywka[[#This Row],[ID_mapy]],mapa[],5,FALSE)</f>
        <v>123</v>
      </c>
      <c r="M2234">
        <f>VLOOKUP(rozgrywka[[#This Row],[ID_mapy]],mapa[],6,FALSE)</f>
        <v>1000</v>
      </c>
      <c r="N2234" s="4">
        <f>MONTH(rozgrywka[[#This Row],[Data_rozgrywki]])</f>
        <v>12</v>
      </c>
      <c r="O2234" s="4">
        <f>YEAR(rozgrywka[[#This Row],[Data_rozgrywki]])</f>
        <v>2021</v>
      </c>
    </row>
    <row r="2235" spans="1:15" x14ac:dyDescent="0.25">
      <c r="A2235">
        <v>2234</v>
      </c>
      <c r="B2235">
        <v>8</v>
      </c>
      <c r="C2235">
        <v>9</v>
      </c>
      <c r="D2235" s="1">
        <v>44535</v>
      </c>
      <c r="E2235">
        <v>58.29</v>
      </c>
      <c r="F2235" t="str">
        <f>VLOOKUP(rozgrywka[[#This Row],[ID_gracza]],gracz[],2,FALSE)</f>
        <v>MissClickette</v>
      </c>
      <c r="G2235" s="1">
        <f>VLOOKUP(rozgrywka[[#This Row],[ID_gracza]],gracz[],3,FALSE)</f>
        <v>44488</v>
      </c>
      <c r="H2235" t="str">
        <f>VLOOKUP(rozgrywka[[#This Row],[ID_gracza]],gracz[],4,FALSE)</f>
        <v>Francja</v>
      </c>
      <c r="I2235" t="str">
        <f>VLOOKUP(rozgrywka[[#This Row],[ID_mapy]],mapa[],2,FALSE)</f>
        <v>Panda Oczy i Termit</v>
      </c>
      <c r="J2235" t="str">
        <f>VLOOKUP(rozgrywka[[#This Row],[ID_mapy]],mapa[],3,FALSE)</f>
        <v>Duży Wynik</v>
      </c>
      <c r="K2235">
        <f>VLOOKUP(rozgrywka[[#This Row],[ID_mapy]],mapa[],4,FALSE)</f>
        <v>6</v>
      </c>
      <c r="L2235">
        <f>VLOOKUP(rozgrywka[[#This Row],[ID_mapy]],mapa[],5,FALSE)</f>
        <v>150</v>
      </c>
      <c r="M2235">
        <f>VLOOKUP(rozgrywka[[#This Row],[ID_mapy]],mapa[],6,FALSE)</f>
        <v>1200</v>
      </c>
      <c r="N2235" s="4">
        <f>MONTH(rozgrywka[[#This Row],[Data_rozgrywki]])</f>
        <v>12</v>
      </c>
      <c r="O2235" s="4">
        <f>YEAR(rozgrywka[[#This Row],[Data_rozgrywki]])</f>
        <v>2021</v>
      </c>
    </row>
    <row r="2236" spans="1:15" x14ac:dyDescent="0.25">
      <c r="A2236">
        <v>2235</v>
      </c>
      <c r="B2236">
        <v>18</v>
      </c>
      <c r="C2236">
        <v>15</v>
      </c>
      <c r="D2236" s="1">
        <v>44535</v>
      </c>
      <c r="E2236">
        <v>61.4</v>
      </c>
      <c r="F2236" t="str">
        <f>VLOOKUP(rozgrywka[[#This Row],[ID_gracza]],gracz[],2,FALSE)</f>
        <v>Przypadek</v>
      </c>
      <c r="G2236" s="1">
        <f>VLOOKUP(rozgrywka[[#This Row],[ID_gracza]],gracz[],3,FALSE)</f>
        <v>44448</v>
      </c>
      <c r="H2236" t="str">
        <f>VLOOKUP(rozgrywka[[#This Row],[ID_gracza]],gracz[],4,FALSE)</f>
        <v>Polska</v>
      </c>
      <c r="I2236" t="str">
        <f>VLOOKUP(rozgrywka[[#This Row],[ID_mapy]],mapa[],2,FALSE)</f>
        <v>Pan Daft</v>
      </c>
      <c r="J2236" t="str">
        <f>VLOOKUP(rozgrywka[[#This Row],[ID_mapy]],mapa[],3,FALSE)</f>
        <v>Twardziej, Lepiej, Szybciej, Mocniej</v>
      </c>
      <c r="K2236">
        <f>VLOOKUP(rozgrywka[[#This Row],[ID_mapy]],mapa[],4,FALSE)</f>
        <v>5</v>
      </c>
      <c r="L2236">
        <f>VLOOKUP(rozgrywka[[#This Row],[ID_mapy]],mapa[],5,FALSE)</f>
        <v>123</v>
      </c>
      <c r="M2236">
        <f>VLOOKUP(rozgrywka[[#This Row],[ID_mapy]],mapa[],6,FALSE)</f>
        <v>1000</v>
      </c>
      <c r="N2236" s="4">
        <f>MONTH(rozgrywka[[#This Row],[Data_rozgrywki]])</f>
        <v>12</v>
      </c>
      <c r="O2236" s="4">
        <f>YEAR(rozgrywka[[#This Row],[Data_rozgrywki]])</f>
        <v>2021</v>
      </c>
    </row>
    <row r="2237" spans="1:15" x14ac:dyDescent="0.25">
      <c r="A2237">
        <v>2236</v>
      </c>
      <c r="B2237">
        <v>18</v>
      </c>
      <c r="C2237">
        <v>15</v>
      </c>
      <c r="D2237" s="1">
        <v>44535</v>
      </c>
      <c r="E2237">
        <v>96.34</v>
      </c>
      <c r="F2237" t="str">
        <f>VLOOKUP(rozgrywka[[#This Row],[ID_gracza]],gracz[],2,FALSE)</f>
        <v>Przypadek</v>
      </c>
      <c r="G2237" s="1">
        <f>VLOOKUP(rozgrywka[[#This Row],[ID_gracza]],gracz[],3,FALSE)</f>
        <v>44448</v>
      </c>
      <c r="H2237" t="str">
        <f>VLOOKUP(rozgrywka[[#This Row],[ID_gracza]],gracz[],4,FALSE)</f>
        <v>Polska</v>
      </c>
      <c r="I2237" t="str">
        <f>VLOOKUP(rozgrywka[[#This Row],[ID_mapy]],mapa[],2,FALSE)</f>
        <v>Pan Daft</v>
      </c>
      <c r="J2237" t="str">
        <f>VLOOKUP(rozgrywka[[#This Row],[ID_mapy]],mapa[],3,FALSE)</f>
        <v>Twardziej, Lepiej, Szybciej, Mocniej</v>
      </c>
      <c r="K2237">
        <f>VLOOKUP(rozgrywka[[#This Row],[ID_mapy]],mapa[],4,FALSE)</f>
        <v>5</v>
      </c>
      <c r="L2237">
        <f>VLOOKUP(rozgrywka[[#This Row],[ID_mapy]],mapa[],5,FALSE)</f>
        <v>123</v>
      </c>
      <c r="M2237">
        <f>VLOOKUP(rozgrywka[[#This Row],[ID_mapy]],mapa[],6,FALSE)</f>
        <v>1000</v>
      </c>
      <c r="N2237" s="4">
        <f>MONTH(rozgrywka[[#This Row],[Data_rozgrywki]])</f>
        <v>12</v>
      </c>
      <c r="O2237" s="4">
        <f>YEAR(rozgrywka[[#This Row],[Data_rozgrywki]])</f>
        <v>2021</v>
      </c>
    </row>
    <row r="2238" spans="1:15" x14ac:dyDescent="0.25">
      <c r="A2238">
        <v>2237</v>
      </c>
      <c r="B2238">
        <v>8</v>
      </c>
      <c r="C2238">
        <v>10</v>
      </c>
      <c r="D2238" s="1">
        <v>44536</v>
      </c>
      <c r="E2238">
        <v>15.57</v>
      </c>
      <c r="F2238" t="str">
        <f>VLOOKUP(rozgrywka[[#This Row],[ID_gracza]],gracz[],2,FALSE)</f>
        <v>MissClickette</v>
      </c>
      <c r="G2238" s="1">
        <f>VLOOKUP(rozgrywka[[#This Row],[ID_gracza]],gracz[],3,FALSE)</f>
        <v>44488</v>
      </c>
      <c r="H2238" t="str">
        <f>VLOOKUP(rozgrywka[[#This Row],[ID_gracza]],gracz[],4,FALSE)</f>
        <v>Francja</v>
      </c>
      <c r="I2238" t="str">
        <f>VLOOKUP(rozgrywka[[#This Row],[ID_mapy]],mapa[],2,FALSE)</f>
        <v>Portek i Madeonek</v>
      </c>
      <c r="J2238" t="str">
        <f>VLOOKUP(rozgrywka[[#This Row],[ID_mapy]],mapa[],3,FALSE)</f>
        <v>Schronisko</v>
      </c>
      <c r="K2238">
        <f>VLOOKUP(rozgrywka[[#This Row],[ID_mapy]],mapa[],4,FALSE)</f>
        <v>5</v>
      </c>
      <c r="L2238">
        <f>VLOOKUP(rozgrywka[[#This Row],[ID_mapy]],mapa[],5,FALSE)</f>
        <v>128</v>
      </c>
      <c r="M2238">
        <f>VLOOKUP(rozgrywka[[#This Row],[ID_mapy]],mapa[],6,FALSE)</f>
        <v>1000</v>
      </c>
      <c r="N2238" s="4">
        <f>MONTH(rozgrywka[[#This Row],[Data_rozgrywki]])</f>
        <v>12</v>
      </c>
      <c r="O2238" s="4">
        <f>YEAR(rozgrywka[[#This Row],[Data_rozgrywki]])</f>
        <v>2021</v>
      </c>
    </row>
    <row r="2239" spans="1:15" x14ac:dyDescent="0.25">
      <c r="A2239">
        <v>2238</v>
      </c>
      <c r="B2239">
        <v>8</v>
      </c>
      <c r="C2239">
        <v>10</v>
      </c>
      <c r="D2239" s="1">
        <v>44536</v>
      </c>
      <c r="E2239">
        <v>20.79</v>
      </c>
      <c r="F2239" t="str">
        <f>VLOOKUP(rozgrywka[[#This Row],[ID_gracza]],gracz[],2,FALSE)</f>
        <v>MissClickette</v>
      </c>
      <c r="G2239" s="1">
        <f>VLOOKUP(rozgrywka[[#This Row],[ID_gracza]],gracz[],3,FALSE)</f>
        <v>44488</v>
      </c>
      <c r="H2239" t="str">
        <f>VLOOKUP(rozgrywka[[#This Row],[ID_gracza]],gracz[],4,FALSE)</f>
        <v>Francja</v>
      </c>
      <c r="I2239" t="str">
        <f>VLOOKUP(rozgrywka[[#This Row],[ID_mapy]],mapa[],2,FALSE)</f>
        <v>Portek i Madeonek</v>
      </c>
      <c r="J2239" t="str">
        <f>VLOOKUP(rozgrywka[[#This Row],[ID_mapy]],mapa[],3,FALSE)</f>
        <v>Schronisko</v>
      </c>
      <c r="K2239">
        <f>VLOOKUP(rozgrywka[[#This Row],[ID_mapy]],mapa[],4,FALSE)</f>
        <v>5</v>
      </c>
      <c r="L2239">
        <f>VLOOKUP(rozgrywka[[#This Row],[ID_mapy]],mapa[],5,FALSE)</f>
        <v>128</v>
      </c>
      <c r="M2239">
        <f>VLOOKUP(rozgrywka[[#This Row],[ID_mapy]],mapa[],6,FALSE)</f>
        <v>1000</v>
      </c>
      <c r="N2239" s="4">
        <f>MONTH(rozgrywka[[#This Row],[Data_rozgrywki]])</f>
        <v>12</v>
      </c>
      <c r="O2239" s="4">
        <f>YEAR(rozgrywka[[#This Row],[Data_rozgrywki]])</f>
        <v>2021</v>
      </c>
    </row>
    <row r="2240" spans="1:15" x14ac:dyDescent="0.25">
      <c r="A2240">
        <v>2239</v>
      </c>
      <c r="B2240">
        <v>8</v>
      </c>
      <c r="C2240">
        <v>10</v>
      </c>
      <c r="D2240" s="1">
        <v>44536</v>
      </c>
      <c r="E2240">
        <v>34.65</v>
      </c>
      <c r="F2240" t="str">
        <f>VLOOKUP(rozgrywka[[#This Row],[ID_gracza]],gracz[],2,FALSE)</f>
        <v>MissClickette</v>
      </c>
      <c r="G2240" s="1">
        <f>VLOOKUP(rozgrywka[[#This Row],[ID_gracza]],gracz[],3,FALSE)</f>
        <v>44488</v>
      </c>
      <c r="H2240" t="str">
        <f>VLOOKUP(rozgrywka[[#This Row],[ID_gracza]],gracz[],4,FALSE)</f>
        <v>Francja</v>
      </c>
      <c r="I2240" t="str">
        <f>VLOOKUP(rozgrywka[[#This Row],[ID_mapy]],mapa[],2,FALSE)</f>
        <v>Portek i Madeonek</v>
      </c>
      <c r="J2240" t="str">
        <f>VLOOKUP(rozgrywka[[#This Row],[ID_mapy]],mapa[],3,FALSE)</f>
        <v>Schronisko</v>
      </c>
      <c r="K2240">
        <f>VLOOKUP(rozgrywka[[#This Row],[ID_mapy]],mapa[],4,FALSE)</f>
        <v>5</v>
      </c>
      <c r="L2240">
        <f>VLOOKUP(rozgrywka[[#This Row],[ID_mapy]],mapa[],5,FALSE)</f>
        <v>128</v>
      </c>
      <c r="M2240">
        <f>VLOOKUP(rozgrywka[[#This Row],[ID_mapy]],mapa[],6,FALSE)</f>
        <v>1000</v>
      </c>
      <c r="N2240" s="4">
        <f>MONTH(rozgrywka[[#This Row],[Data_rozgrywki]])</f>
        <v>12</v>
      </c>
      <c r="O2240" s="4">
        <f>YEAR(rozgrywka[[#This Row],[Data_rozgrywki]])</f>
        <v>2021</v>
      </c>
    </row>
    <row r="2241" spans="1:15" x14ac:dyDescent="0.25">
      <c r="A2241">
        <v>2240</v>
      </c>
      <c r="B2241">
        <v>8</v>
      </c>
      <c r="C2241">
        <v>10</v>
      </c>
      <c r="D2241" s="1">
        <v>44536</v>
      </c>
      <c r="E2241">
        <v>28.81</v>
      </c>
      <c r="F2241" t="str">
        <f>VLOOKUP(rozgrywka[[#This Row],[ID_gracza]],gracz[],2,FALSE)</f>
        <v>MissClickette</v>
      </c>
      <c r="G2241" s="1">
        <f>VLOOKUP(rozgrywka[[#This Row],[ID_gracza]],gracz[],3,FALSE)</f>
        <v>44488</v>
      </c>
      <c r="H2241" t="str">
        <f>VLOOKUP(rozgrywka[[#This Row],[ID_gracza]],gracz[],4,FALSE)</f>
        <v>Francja</v>
      </c>
      <c r="I2241" t="str">
        <f>VLOOKUP(rozgrywka[[#This Row],[ID_mapy]],mapa[],2,FALSE)</f>
        <v>Portek i Madeonek</v>
      </c>
      <c r="J2241" t="str">
        <f>VLOOKUP(rozgrywka[[#This Row],[ID_mapy]],mapa[],3,FALSE)</f>
        <v>Schronisko</v>
      </c>
      <c r="K2241">
        <f>VLOOKUP(rozgrywka[[#This Row],[ID_mapy]],mapa[],4,FALSE)</f>
        <v>5</v>
      </c>
      <c r="L2241">
        <f>VLOOKUP(rozgrywka[[#This Row],[ID_mapy]],mapa[],5,FALSE)</f>
        <v>128</v>
      </c>
      <c r="M2241">
        <f>VLOOKUP(rozgrywka[[#This Row],[ID_mapy]],mapa[],6,FALSE)</f>
        <v>1000</v>
      </c>
      <c r="N2241" s="4">
        <f>MONTH(rozgrywka[[#This Row],[Data_rozgrywki]])</f>
        <v>12</v>
      </c>
      <c r="O2241" s="4">
        <f>YEAR(rozgrywka[[#This Row],[Data_rozgrywki]])</f>
        <v>2021</v>
      </c>
    </row>
    <row r="2242" spans="1:15" x14ac:dyDescent="0.25">
      <c r="A2242">
        <v>2241</v>
      </c>
      <c r="B2242">
        <v>8</v>
      </c>
      <c r="C2242">
        <v>10</v>
      </c>
      <c r="D2242" s="1">
        <v>44536</v>
      </c>
      <c r="E2242">
        <v>57.43</v>
      </c>
      <c r="F2242" t="str">
        <f>VLOOKUP(rozgrywka[[#This Row],[ID_gracza]],gracz[],2,FALSE)</f>
        <v>MissClickette</v>
      </c>
      <c r="G2242" s="1">
        <f>VLOOKUP(rozgrywka[[#This Row],[ID_gracza]],gracz[],3,FALSE)</f>
        <v>44488</v>
      </c>
      <c r="H2242" t="str">
        <f>VLOOKUP(rozgrywka[[#This Row],[ID_gracza]],gracz[],4,FALSE)</f>
        <v>Francja</v>
      </c>
      <c r="I2242" t="str">
        <f>VLOOKUP(rozgrywka[[#This Row],[ID_mapy]],mapa[],2,FALSE)</f>
        <v>Portek i Madeonek</v>
      </c>
      <c r="J2242" t="str">
        <f>VLOOKUP(rozgrywka[[#This Row],[ID_mapy]],mapa[],3,FALSE)</f>
        <v>Schronisko</v>
      </c>
      <c r="K2242">
        <f>VLOOKUP(rozgrywka[[#This Row],[ID_mapy]],mapa[],4,FALSE)</f>
        <v>5</v>
      </c>
      <c r="L2242">
        <f>VLOOKUP(rozgrywka[[#This Row],[ID_mapy]],mapa[],5,FALSE)</f>
        <v>128</v>
      </c>
      <c r="M2242">
        <f>VLOOKUP(rozgrywka[[#This Row],[ID_mapy]],mapa[],6,FALSE)</f>
        <v>1000</v>
      </c>
      <c r="N2242" s="4">
        <f>MONTH(rozgrywka[[#This Row],[Data_rozgrywki]])</f>
        <v>12</v>
      </c>
      <c r="O2242" s="4">
        <f>YEAR(rozgrywka[[#This Row],[Data_rozgrywki]])</f>
        <v>2021</v>
      </c>
    </row>
    <row r="2243" spans="1:15" x14ac:dyDescent="0.25">
      <c r="A2243">
        <v>2242</v>
      </c>
      <c r="B2243">
        <v>18</v>
      </c>
      <c r="C2243">
        <v>16</v>
      </c>
      <c r="D2243" s="1">
        <v>44536</v>
      </c>
      <c r="E2243">
        <v>10.31</v>
      </c>
      <c r="F2243" t="str">
        <f>VLOOKUP(rozgrywka[[#This Row],[ID_gracza]],gracz[],2,FALSE)</f>
        <v>Przypadek</v>
      </c>
      <c r="G2243" s="1">
        <f>VLOOKUP(rozgrywka[[#This Row],[ID_gracza]],gracz[],3,FALSE)</f>
        <v>44448</v>
      </c>
      <c r="H2243" t="str">
        <f>VLOOKUP(rozgrywka[[#This Row],[ID_gracza]],gracz[],4,FALSE)</f>
        <v>Polska</v>
      </c>
      <c r="I2243" t="str">
        <f>VLOOKUP(rozgrywka[[#This Row],[ID_mapy]],mapa[],2,FALSE)</f>
        <v>Umarłe Korporacje</v>
      </c>
      <c r="J2243" t="str">
        <f>VLOOKUP(rozgrywka[[#This Row],[ID_mapy]],mapa[],3,FALSE)</f>
        <v>Wszystko zamarznie</v>
      </c>
      <c r="K2243">
        <f>VLOOKUP(rozgrywka[[#This Row],[ID_mapy]],mapa[],4,FALSE)</f>
        <v>8</v>
      </c>
      <c r="L2243">
        <f>VLOOKUP(rozgrywka[[#This Row],[ID_mapy]],mapa[],5,FALSE)</f>
        <v>240</v>
      </c>
      <c r="M2243">
        <f>VLOOKUP(rozgrywka[[#This Row],[ID_mapy]],mapa[],6,FALSE)</f>
        <v>1800</v>
      </c>
      <c r="N2243" s="4">
        <f>MONTH(rozgrywka[[#This Row],[Data_rozgrywki]])</f>
        <v>12</v>
      </c>
      <c r="O2243" s="4">
        <f>YEAR(rozgrywka[[#This Row],[Data_rozgrywki]])</f>
        <v>2021</v>
      </c>
    </row>
    <row r="2244" spans="1:15" x14ac:dyDescent="0.25">
      <c r="A2244">
        <v>2243</v>
      </c>
      <c r="B2244">
        <v>18</v>
      </c>
      <c r="C2244">
        <v>16</v>
      </c>
      <c r="D2244" s="1">
        <v>44536</v>
      </c>
      <c r="E2244">
        <v>27.78</v>
      </c>
      <c r="F2244" t="str">
        <f>VLOOKUP(rozgrywka[[#This Row],[ID_gracza]],gracz[],2,FALSE)</f>
        <v>Przypadek</v>
      </c>
      <c r="G2244" s="1">
        <f>VLOOKUP(rozgrywka[[#This Row],[ID_gracza]],gracz[],3,FALSE)</f>
        <v>44448</v>
      </c>
      <c r="H2244" t="str">
        <f>VLOOKUP(rozgrywka[[#This Row],[ID_gracza]],gracz[],4,FALSE)</f>
        <v>Polska</v>
      </c>
      <c r="I2244" t="str">
        <f>VLOOKUP(rozgrywka[[#This Row],[ID_mapy]],mapa[],2,FALSE)</f>
        <v>Umarłe Korporacje</v>
      </c>
      <c r="J2244" t="str">
        <f>VLOOKUP(rozgrywka[[#This Row],[ID_mapy]],mapa[],3,FALSE)</f>
        <v>Wszystko zamarznie</v>
      </c>
      <c r="K2244">
        <f>VLOOKUP(rozgrywka[[#This Row],[ID_mapy]],mapa[],4,FALSE)</f>
        <v>8</v>
      </c>
      <c r="L2244">
        <f>VLOOKUP(rozgrywka[[#This Row],[ID_mapy]],mapa[],5,FALSE)</f>
        <v>240</v>
      </c>
      <c r="M2244">
        <f>VLOOKUP(rozgrywka[[#This Row],[ID_mapy]],mapa[],6,FALSE)</f>
        <v>1800</v>
      </c>
      <c r="N2244" s="4">
        <f>MONTH(rozgrywka[[#This Row],[Data_rozgrywki]])</f>
        <v>12</v>
      </c>
      <c r="O2244" s="4">
        <f>YEAR(rozgrywka[[#This Row],[Data_rozgrywki]])</f>
        <v>2021</v>
      </c>
    </row>
    <row r="2245" spans="1:15" x14ac:dyDescent="0.25">
      <c r="A2245">
        <v>2244</v>
      </c>
      <c r="B2245">
        <v>18</v>
      </c>
      <c r="C2245">
        <v>16</v>
      </c>
      <c r="D2245" s="1">
        <v>44536</v>
      </c>
      <c r="E2245">
        <v>35.04</v>
      </c>
      <c r="F2245" t="str">
        <f>VLOOKUP(rozgrywka[[#This Row],[ID_gracza]],gracz[],2,FALSE)</f>
        <v>Przypadek</v>
      </c>
      <c r="G2245" s="1">
        <f>VLOOKUP(rozgrywka[[#This Row],[ID_gracza]],gracz[],3,FALSE)</f>
        <v>44448</v>
      </c>
      <c r="H2245" t="str">
        <f>VLOOKUP(rozgrywka[[#This Row],[ID_gracza]],gracz[],4,FALSE)</f>
        <v>Polska</v>
      </c>
      <c r="I2245" t="str">
        <f>VLOOKUP(rozgrywka[[#This Row],[ID_mapy]],mapa[],2,FALSE)</f>
        <v>Umarłe Korporacje</v>
      </c>
      <c r="J2245" t="str">
        <f>VLOOKUP(rozgrywka[[#This Row],[ID_mapy]],mapa[],3,FALSE)</f>
        <v>Wszystko zamarznie</v>
      </c>
      <c r="K2245">
        <f>VLOOKUP(rozgrywka[[#This Row],[ID_mapy]],mapa[],4,FALSE)</f>
        <v>8</v>
      </c>
      <c r="L2245">
        <f>VLOOKUP(rozgrywka[[#This Row],[ID_mapy]],mapa[],5,FALSE)</f>
        <v>240</v>
      </c>
      <c r="M2245">
        <f>VLOOKUP(rozgrywka[[#This Row],[ID_mapy]],mapa[],6,FALSE)</f>
        <v>1800</v>
      </c>
      <c r="N2245" s="4">
        <f>MONTH(rozgrywka[[#This Row],[Data_rozgrywki]])</f>
        <v>12</v>
      </c>
      <c r="O2245" s="4">
        <f>YEAR(rozgrywka[[#This Row],[Data_rozgrywki]])</f>
        <v>2021</v>
      </c>
    </row>
    <row r="2246" spans="1:15" x14ac:dyDescent="0.25">
      <c r="A2246">
        <v>2245</v>
      </c>
      <c r="B2246">
        <v>18</v>
      </c>
      <c r="C2246">
        <v>16</v>
      </c>
      <c r="D2246" s="1">
        <v>44536</v>
      </c>
      <c r="E2246">
        <v>35.340000000000003</v>
      </c>
      <c r="F2246" t="str">
        <f>VLOOKUP(rozgrywka[[#This Row],[ID_gracza]],gracz[],2,FALSE)</f>
        <v>Przypadek</v>
      </c>
      <c r="G2246" s="1">
        <f>VLOOKUP(rozgrywka[[#This Row],[ID_gracza]],gracz[],3,FALSE)</f>
        <v>44448</v>
      </c>
      <c r="H2246" t="str">
        <f>VLOOKUP(rozgrywka[[#This Row],[ID_gracza]],gracz[],4,FALSE)</f>
        <v>Polska</v>
      </c>
      <c r="I2246" t="str">
        <f>VLOOKUP(rozgrywka[[#This Row],[ID_mapy]],mapa[],2,FALSE)</f>
        <v>Umarłe Korporacje</v>
      </c>
      <c r="J2246" t="str">
        <f>VLOOKUP(rozgrywka[[#This Row],[ID_mapy]],mapa[],3,FALSE)</f>
        <v>Wszystko zamarznie</v>
      </c>
      <c r="K2246">
        <f>VLOOKUP(rozgrywka[[#This Row],[ID_mapy]],mapa[],4,FALSE)</f>
        <v>8</v>
      </c>
      <c r="L2246">
        <f>VLOOKUP(rozgrywka[[#This Row],[ID_mapy]],mapa[],5,FALSE)</f>
        <v>240</v>
      </c>
      <c r="M2246">
        <f>VLOOKUP(rozgrywka[[#This Row],[ID_mapy]],mapa[],6,FALSE)</f>
        <v>1800</v>
      </c>
      <c r="N2246" s="4">
        <f>MONTH(rozgrywka[[#This Row],[Data_rozgrywki]])</f>
        <v>12</v>
      </c>
      <c r="O2246" s="4">
        <f>YEAR(rozgrywka[[#This Row],[Data_rozgrywki]])</f>
        <v>2021</v>
      </c>
    </row>
    <row r="2247" spans="1:15" x14ac:dyDescent="0.25">
      <c r="A2247">
        <v>2246</v>
      </c>
      <c r="B2247">
        <v>18</v>
      </c>
      <c r="C2247">
        <v>16</v>
      </c>
      <c r="D2247" s="1">
        <v>44536</v>
      </c>
      <c r="E2247">
        <v>41.28</v>
      </c>
      <c r="F2247" t="str">
        <f>VLOOKUP(rozgrywka[[#This Row],[ID_gracza]],gracz[],2,FALSE)</f>
        <v>Przypadek</v>
      </c>
      <c r="G2247" s="1">
        <f>VLOOKUP(rozgrywka[[#This Row],[ID_gracza]],gracz[],3,FALSE)</f>
        <v>44448</v>
      </c>
      <c r="H2247" t="str">
        <f>VLOOKUP(rozgrywka[[#This Row],[ID_gracza]],gracz[],4,FALSE)</f>
        <v>Polska</v>
      </c>
      <c r="I2247" t="str">
        <f>VLOOKUP(rozgrywka[[#This Row],[ID_mapy]],mapa[],2,FALSE)</f>
        <v>Umarłe Korporacje</v>
      </c>
      <c r="J2247" t="str">
        <f>VLOOKUP(rozgrywka[[#This Row],[ID_mapy]],mapa[],3,FALSE)</f>
        <v>Wszystko zamarznie</v>
      </c>
      <c r="K2247">
        <f>VLOOKUP(rozgrywka[[#This Row],[ID_mapy]],mapa[],4,FALSE)</f>
        <v>8</v>
      </c>
      <c r="L2247">
        <f>VLOOKUP(rozgrywka[[#This Row],[ID_mapy]],mapa[],5,FALSE)</f>
        <v>240</v>
      </c>
      <c r="M2247">
        <f>VLOOKUP(rozgrywka[[#This Row],[ID_mapy]],mapa[],6,FALSE)</f>
        <v>1800</v>
      </c>
      <c r="N2247" s="4">
        <f>MONTH(rozgrywka[[#This Row],[Data_rozgrywki]])</f>
        <v>12</v>
      </c>
      <c r="O2247" s="4">
        <f>YEAR(rozgrywka[[#This Row],[Data_rozgrywki]])</f>
        <v>2021</v>
      </c>
    </row>
    <row r="2248" spans="1:15" x14ac:dyDescent="0.25">
      <c r="A2248">
        <v>2247</v>
      </c>
      <c r="B2248">
        <v>18</v>
      </c>
      <c r="C2248">
        <v>16</v>
      </c>
      <c r="D2248" s="1">
        <v>44536</v>
      </c>
      <c r="E2248">
        <v>56.05</v>
      </c>
      <c r="F2248" t="str">
        <f>VLOOKUP(rozgrywka[[#This Row],[ID_gracza]],gracz[],2,FALSE)</f>
        <v>Przypadek</v>
      </c>
      <c r="G2248" s="1">
        <f>VLOOKUP(rozgrywka[[#This Row],[ID_gracza]],gracz[],3,FALSE)</f>
        <v>44448</v>
      </c>
      <c r="H2248" t="str">
        <f>VLOOKUP(rozgrywka[[#This Row],[ID_gracza]],gracz[],4,FALSE)</f>
        <v>Polska</v>
      </c>
      <c r="I2248" t="str">
        <f>VLOOKUP(rozgrywka[[#This Row],[ID_mapy]],mapa[],2,FALSE)</f>
        <v>Umarłe Korporacje</v>
      </c>
      <c r="J2248" t="str">
        <f>VLOOKUP(rozgrywka[[#This Row],[ID_mapy]],mapa[],3,FALSE)</f>
        <v>Wszystko zamarznie</v>
      </c>
      <c r="K2248">
        <f>VLOOKUP(rozgrywka[[#This Row],[ID_mapy]],mapa[],4,FALSE)</f>
        <v>8</v>
      </c>
      <c r="L2248">
        <f>VLOOKUP(rozgrywka[[#This Row],[ID_mapy]],mapa[],5,FALSE)</f>
        <v>240</v>
      </c>
      <c r="M2248">
        <f>VLOOKUP(rozgrywka[[#This Row],[ID_mapy]],mapa[],6,FALSE)</f>
        <v>1800</v>
      </c>
      <c r="N2248" s="4">
        <f>MONTH(rozgrywka[[#This Row],[Data_rozgrywki]])</f>
        <v>12</v>
      </c>
      <c r="O2248" s="4">
        <f>YEAR(rozgrywka[[#This Row],[Data_rozgrywki]])</f>
        <v>2021</v>
      </c>
    </row>
    <row r="2249" spans="1:15" x14ac:dyDescent="0.25">
      <c r="A2249">
        <v>2248</v>
      </c>
      <c r="B2249">
        <v>8</v>
      </c>
      <c r="C2249">
        <v>10</v>
      </c>
      <c r="D2249" s="1">
        <v>44538</v>
      </c>
      <c r="E2249">
        <v>62.81</v>
      </c>
      <c r="F2249" t="str">
        <f>VLOOKUP(rozgrywka[[#This Row],[ID_gracza]],gracz[],2,FALSE)</f>
        <v>MissClickette</v>
      </c>
      <c r="G2249" s="1">
        <f>VLOOKUP(rozgrywka[[#This Row],[ID_gracza]],gracz[],3,FALSE)</f>
        <v>44488</v>
      </c>
      <c r="H2249" t="str">
        <f>VLOOKUP(rozgrywka[[#This Row],[ID_gracza]],gracz[],4,FALSE)</f>
        <v>Francja</v>
      </c>
      <c r="I2249" t="str">
        <f>VLOOKUP(rozgrywka[[#This Row],[ID_mapy]],mapa[],2,FALSE)</f>
        <v>Portek i Madeonek</v>
      </c>
      <c r="J2249" t="str">
        <f>VLOOKUP(rozgrywka[[#This Row],[ID_mapy]],mapa[],3,FALSE)</f>
        <v>Schronisko</v>
      </c>
      <c r="K2249">
        <f>VLOOKUP(rozgrywka[[#This Row],[ID_mapy]],mapa[],4,FALSE)</f>
        <v>5</v>
      </c>
      <c r="L2249">
        <f>VLOOKUP(rozgrywka[[#This Row],[ID_mapy]],mapa[],5,FALSE)</f>
        <v>128</v>
      </c>
      <c r="M2249">
        <f>VLOOKUP(rozgrywka[[#This Row],[ID_mapy]],mapa[],6,FALSE)</f>
        <v>1000</v>
      </c>
      <c r="N2249" s="4">
        <f>MONTH(rozgrywka[[#This Row],[Data_rozgrywki]])</f>
        <v>12</v>
      </c>
      <c r="O2249" s="4">
        <f>YEAR(rozgrywka[[#This Row],[Data_rozgrywki]])</f>
        <v>2021</v>
      </c>
    </row>
    <row r="2250" spans="1:15" x14ac:dyDescent="0.25">
      <c r="A2250">
        <v>2249</v>
      </c>
      <c r="B2250">
        <v>8</v>
      </c>
      <c r="C2250">
        <v>10</v>
      </c>
      <c r="D2250" s="1">
        <v>44538</v>
      </c>
      <c r="E2250">
        <v>68.98</v>
      </c>
      <c r="F2250" t="str">
        <f>VLOOKUP(rozgrywka[[#This Row],[ID_gracza]],gracz[],2,FALSE)</f>
        <v>MissClickette</v>
      </c>
      <c r="G2250" s="1">
        <f>VLOOKUP(rozgrywka[[#This Row],[ID_gracza]],gracz[],3,FALSE)</f>
        <v>44488</v>
      </c>
      <c r="H2250" t="str">
        <f>VLOOKUP(rozgrywka[[#This Row],[ID_gracza]],gracz[],4,FALSE)</f>
        <v>Francja</v>
      </c>
      <c r="I2250" t="str">
        <f>VLOOKUP(rozgrywka[[#This Row],[ID_mapy]],mapa[],2,FALSE)</f>
        <v>Portek i Madeonek</v>
      </c>
      <c r="J2250" t="str">
        <f>VLOOKUP(rozgrywka[[#This Row],[ID_mapy]],mapa[],3,FALSE)</f>
        <v>Schronisko</v>
      </c>
      <c r="K2250">
        <f>VLOOKUP(rozgrywka[[#This Row],[ID_mapy]],mapa[],4,FALSE)</f>
        <v>5</v>
      </c>
      <c r="L2250">
        <f>VLOOKUP(rozgrywka[[#This Row],[ID_mapy]],mapa[],5,FALSE)</f>
        <v>128</v>
      </c>
      <c r="M2250">
        <f>VLOOKUP(rozgrywka[[#This Row],[ID_mapy]],mapa[],6,FALSE)</f>
        <v>1000</v>
      </c>
      <c r="N2250" s="4">
        <f>MONTH(rozgrywka[[#This Row],[Data_rozgrywki]])</f>
        <v>12</v>
      </c>
      <c r="O2250" s="4">
        <f>YEAR(rozgrywka[[#This Row],[Data_rozgrywki]])</f>
        <v>2021</v>
      </c>
    </row>
    <row r="2251" spans="1:15" x14ac:dyDescent="0.25">
      <c r="A2251">
        <v>2250</v>
      </c>
      <c r="B2251">
        <v>8</v>
      </c>
      <c r="C2251">
        <v>10</v>
      </c>
      <c r="D2251" s="1">
        <v>44538</v>
      </c>
      <c r="E2251">
        <v>49.84</v>
      </c>
      <c r="F2251" t="str">
        <f>VLOOKUP(rozgrywka[[#This Row],[ID_gracza]],gracz[],2,FALSE)</f>
        <v>MissClickette</v>
      </c>
      <c r="G2251" s="1">
        <f>VLOOKUP(rozgrywka[[#This Row],[ID_gracza]],gracz[],3,FALSE)</f>
        <v>44488</v>
      </c>
      <c r="H2251" t="str">
        <f>VLOOKUP(rozgrywka[[#This Row],[ID_gracza]],gracz[],4,FALSE)</f>
        <v>Francja</v>
      </c>
      <c r="I2251" t="str">
        <f>VLOOKUP(rozgrywka[[#This Row],[ID_mapy]],mapa[],2,FALSE)</f>
        <v>Portek i Madeonek</v>
      </c>
      <c r="J2251" t="str">
        <f>VLOOKUP(rozgrywka[[#This Row],[ID_mapy]],mapa[],3,FALSE)</f>
        <v>Schronisko</v>
      </c>
      <c r="K2251">
        <f>VLOOKUP(rozgrywka[[#This Row],[ID_mapy]],mapa[],4,FALSE)</f>
        <v>5</v>
      </c>
      <c r="L2251">
        <f>VLOOKUP(rozgrywka[[#This Row],[ID_mapy]],mapa[],5,FALSE)</f>
        <v>128</v>
      </c>
      <c r="M2251">
        <f>VLOOKUP(rozgrywka[[#This Row],[ID_mapy]],mapa[],6,FALSE)</f>
        <v>1000</v>
      </c>
      <c r="N2251" s="4">
        <f>MONTH(rozgrywka[[#This Row],[Data_rozgrywki]])</f>
        <v>12</v>
      </c>
      <c r="O2251" s="4">
        <f>YEAR(rozgrywka[[#This Row],[Data_rozgrywki]])</f>
        <v>2021</v>
      </c>
    </row>
    <row r="2252" spans="1:15" x14ac:dyDescent="0.25">
      <c r="A2252">
        <v>2251</v>
      </c>
      <c r="B2252">
        <v>8</v>
      </c>
      <c r="C2252">
        <v>10</v>
      </c>
      <c r="D2252" s="1">
        <v>44538</v>
      </c>
      <c r="E2252">
        <v>69.97</v>
      </c>
      <c r="F2252" t="str">
        <f>VLOOKUP(rozgrywka[[#This Row],[ID_gracza]],gracz[],2,FALSE)</f>
        <v>MissClickette</v>
      </c>
      <c r="G2252" s="1">
        <f>VLOOKUP(rozgrywka[[#This Row],[ID_gracza]],gracz[],3,FALSE)</f>
        <v>44488</v>
      </c>
      <c r="H2252" t="str">
        <f>VLOOKUP(rozgrywka[[#This Row],[ID_gracza]],gracz[],4,FALSE)</f>
        <v>Francja</v>
      </c>
      <c r="I2252" t="str">
        <f>VLOOKUP(rozgrywka[[#This Row],[ID_mapy]],mapa[],2,FALSE)</f>
        <v>Portek i Madeonek</v>
      </c>
      <c r="J2252" t="str">
        <f>VLOOKUP(rozgrywka[[#This Row],[ID_mapy]],mapa[],3,FALSE)</f>
        <v>Schronisko</v>
      </c>
      <c r="K2252">
        <f>VLOOKUP(rozgrywka[[#This Row],[ID_mapy]],mapa[],4,FALSE)</f>
        <v>5</v>
      </c>
      <c r="L2252">
        <f>VLOOKUP(rozgrywka[[#This Row],[ID_mapy]],mapa[],5,FALSE)</f>
        <v>128</v>
      </c>
      <c r="M2252">
        <f>VLOOKUP(rozgrywka[[#This Row],[ID_mapy]],mapa[],6,FALSE)</f>
        <v>1000</v>
      </c>
      <c r="N2252" s="4">
        <f>MONTH(rozgrywka[[#This Row],[Data_rozgrywki]])</f>
        <v>12</v>
      </c>
      <c r="O2252" s="4">
        <f>YEAR(rozgrywka[[#This Row],[Data_rozgrywki]])</f>
        <v>2021</v>
      </c>
    </row>
    <row r="2253" spans="1:15" x14ac:dyDescent="0.25">
      <c r="A2253">
        <v>2252</v>
      </c>
      <c r="B2253">
        <v>8</v>
      </c>
      <c r="C2253">
        <v>10</v>
      </c>
      <c r="D2253" s="1">
        <v>44538</v>
      </c>
      <c r="E2253">
        <v>79.19</v>
      </c>
      <c r="F2253" t="str">
        <f>VLOOKUP(rozgrywka[[#This Row],[ID_gracza]],gracz[],2,FALSE)</f>
        <v>MissClickette</v>
      </c>
      <c r="G2253" s="1">
        <f>VLOOKUP(rozgrywka[[#This Row],[ID_gracza]],gracz[],3,FALSE)</f>
        <v>44488</v>
      </c>
      <c r="H2253" t="str">
        <f>VLOOKUP(rozgrywka[[#This Row],[ID_gracza]],gracz[],4,FALSE)</f>
        <v>Francja</v>
      </c>
      <c r="I2253" t="str">
        <f>VLOOKUP(rozgrywka[[#This Row],[ID_mapy]],mapa[],2,FALSE)</f>
        <v>Portek i Madeonek</v>
      </c>
      <c r="J2253" t="str">
        <f>VLOOKUP(rozgrywka[[#This Row],[ID_mapy]],mapa[],3,FALSE)</f>
        <v>Schronisko</v>
      </c>
      <c r="K2253">
        <f>VLOOKUP(rozgrywka[[#This Row],[ID_mapy]],mapa[],4,FALSE)</f>
        <v>5</v>
      </c>
      <c r="L2253">
        <f>VLOOKUP(rozgrywka[[#This Row],[ID_mapy]],mapa[],5,FALSE)</f>
        <v>128</v>
      </c>
      <c r="M2253">
        <f>VLOOKUP(rozgrywka[[#This Row],[ID_mapy]],mapa[],6,FALSE)</f>
        <v>1000</v>
      </c>
      <c r="N2253" s="4">
        <f>MONTH(rozgrywka[[#This Row],[Data_rozgrywki]])</f>
        <v>12</v>
      </c>
      <c r="O2253" s="4">
        <f>YEAR(rozgrywka[[#This Row],[Data_rozgrywki]])</f>
        <v>2021</v>
      </c>
    </row>
    <row r="2254" spans="1:15" x14ac:dyDescent="0.25">
      <c r="A2254">
        <v>2253</v>
      </c>
      <c r="B2254">
        <v>8</v>
      </c>
      <c r="C2254">
        <v>11</v>
      </c>
      <c r="D2254" s="1">
        <v>44538</v>
      </c>
      <c r="E2254">
        <v>10.11</v>
      </c>
      <c r="F2254" t="str">
        <f>VLOOKUP(rozgrywka[[#This Row],[ID_gracza]],gracz[],2,FALSE)</f>
        <v>MissClickette</v>
      </c>
      <c r="G2254" s="1">
        <f>VLOOKUP(rozgrywka[[#This Row],[ID_gracza]],gracz[],3,FALSE)</f>
        <v>44488</v>
      </c>
      <c r="H2254" t="str">
        <f>VLOOKUP(rozgrywka[[#This Row],[ID_gracza]],gracz[],4,FALSE)</f>
        <v>Francja</v>
      </c>
      <c r="I2254" t="str">
        <f>VLOOKUP(rozgrywka[[#This Row],[ID_mapy]],mapa[],2,FALSE)</f>
        <v>Tofik Lis</v>
      </c>
      <c r="J2254" t="str">
        <f>VLOOKUP(rozgrywka[[#This Row],[ID_mapy]],mapa[],3,FALSE)</f>
        <v>Nadzieje i Marzenia</v>
      </c>
      <c r="K2254">
        <f>VLOOKUP(rozgrywka[[#This Row],[ID_mapy]],mapa[],4,FALSE)</f>
        <v>6</v>
      </c>
      <c r="L2254">
        <f>VLOOKUP(rozgrywka[[#This Row],[ID_mapy]],mapa[],5,FALSE)</f>
        <v>120</v>
      </c>
      <c r="M2254">
        <f>VLOOKUP(rozgrywka[[#This Row],[ID_mapy]],mapa[],6,FALSE)</f>
        <v>1200</v>
      </c>
      <c r="N2254" s="4">
        <f>MONTH(rozgrywka[[#This Row],[Data_rozgrywki]])</f>
        <v>12</v>
      </c>
      <c r="O2254" s="4">
        <f>YEAR(rozgrywka[[#This Row],[Data_rozgrywki]])</f>
        <v>2021</v>
      </c>
    </row>
    <row r="2255" spans="1:15" x14ac:dyDescent="0.25">
      <c r="A2255">
        <v>2254</v>
      </c>
      <c r="B2255">
        <v>8</v>
      </c>
      <c r="C2255">
        <v>11</v>
      </c>
      <c r="D2255" s="1">
        <v>44538</v>
      </c>
      <c r="E2255">
        <v>17.38</v>
      </c>
      <c r="F2255" t="str">
        <f>VLOOKUP(rozgrywka[[#This Row],[ID_gracza]],gracz[],2,FALSE)</f>
        <v>MissClickette</v>
      </c>
      <c r="G2255" s="1">
        <f>VLOOKUP(rozgrywka[[#This Row],[ID_gracza]],gracz[],3,FALSE)</f>
        <v>44488</v>
      </c>
      <c r="H2255" t="str">
        <f>VLOOKUP(rozgrywka[[#This Row],[ID_gracza]],gracz[],4,FALSE)</f>
        <v>Francja</v>
      </c>
      <c r="I2255" t="str">
        <f>VLOOKUP(rozgrywka[[#This Row],[ID_mapy]],mapa[],2,FALSE)</f>
        <v>Tofik Lis</v>
      </c>
      <c r="J2255" t="str">
        <f>VLOOKUP(rozgrywka[[#This Row],[ID_mapy]],mapa[],3,FALSE)</f>
        <v>Nadzieje i Marzenia</v>
      </c>
      <c r="K2255">
        <f>VLOOKUP(rozgrywka[[#This Row],[ID_mapy]],mapa[],4,FALSE)</f>
        <v>6</v>
      </c>
      <c r="L2255">
        <f>VLOOKUP(rozgrywka[[#This Row],[ID_mapy]],mapa[],5,FALSE)</f>
        <v>120</v>
      </c>
      <c r="M2255">
        <f>VLOOKUP(rozgrywka[[#This Row],[ID_mapy]],mapa[],6,FALSE)</f>
        <v>1200</v>
      </c>
      <c r="N2255" s="4">
        <f>MONTH(rozgrywka[[#This Row],[Data_rozgrywki]])</f>
        <v>12</v>
      </c>
      <c r="O2255" s="4">
        <f>YEAR(rozgrywka[[#This Row],[Data_rozgrywki]])</f>
        <v>2021</v>
      </c>
    </row>
    <row r="2256" spans="1:15" x14ac:dyDescent="0.25">
      <c r="A2256">
        <v>2255</v>
      </c>
      <c r="B2256">
        <v>8</v>
      </c>
      <c r="C2256">
        <v>11</v>
      </c>
      <c r="D2256" s="1">
        <v>44538</v>
      </c>
      <c r="E2256">
        <v>24.17</v>
      </c>
      <c r="F2256" t="str">
        <f>VLOOKUP(rozgrywka[[#This Row],[ID_gracza]],gracz[],2,FALSE)</f>
        <v>MissClickette</v>
      </c>
      <c r="G2256" s="1">
        <f>VLOOKUP(rozgrywka[[#This Row],[ID_gracza]],gracz[],3,FALSE)</f>
        <v>44488</v>
      </c>
      <c r="H2256" t="str">
        <f>VLOOKUP(rozgrywka[[#This Row],[ID_gracza]],gracz[],4,FALSE)</f>
        <v>Francja</v>
      </c>
      <c r="I2256" t="str">
        <f>VLOOKUP(rozgrywka[[#This Row],[ID_mapy]],mapa[],2,FALSE)</f>
        <v>Tofik Lis</v>
      </c>
      <c r="J2256" t="str">
        <f>VLOOKUP(rozgrywka[[#This Row],[ID_mapy]],mapa[],3,FALSE)</f>
        <v>Nadzieje i Marzenia</v>
      </c>
      <c r="K2256">
        <f>VLOOKUP(rozgrywka[[#This Row],[ID_mapy]],mapa[],4,FALSE)</f>
        <v>6</v>
      </c>
      <c r="L2256">
        <f>VLOOKUP(rozgrywka[[#This Row],[ID_mapy]],mapa[],5,FALSE)</f>
        <v>120</v>
      </c>
      <c r="M2256">
        <f>VLOOKUP(rozgrywka[[#This Row],[ID_mapy]],mapa[],6,FALSE)</f>
        <v>1200</v>
      </c>
      <c r="N2256" s="4">
        <f>MONTH(rozgrywka[[#This Row],[Data_rozgrywki]])</f>
        <v>12</v>
      </c>
      <c r="O2256" s="4">
        <f>YEAR(rozgrywka[[#This Row],[Data_rozgrywki]])</f>
        <v>2021</v>
      </c>
    </row>
    <row r="2257" spans="1:15" x14ac:dyDescent="0.25">
      <c r="A2257">
        <v>2256</v>
      </c>
      <c r="B2257">
        <v>18</v>
      </c>
      <c r="C2257">
        <v>16</v>
      </c>
      <c r="D2257" s="1">
        <v>44538</v>
      </c>
      <c r="E2257">
        <v>73.41</v>
      </c>
      <c r="F2257" t="str">
        <f>VLOOKUP(rozgrywka[[#This Row],[ID_gracza]],gracz[],2,FALSE)</f>
        <v>Przypadek</v>
      </c>
      <c r="G2257" s="1">
        <f>VLOOKUP(rozgrywka[[#This Row],[ID_gracza]],gracz[],3,FALSE)</f>
        <v>44448</v>
      </c>
      <c r="H2257" t="str">
        <f>VLOOKUP(rozgrywka[[#This Row],[ID_gracza]],gracz[],4,FALSE)</f>
        <v>Polska</v>
      </c>
      <c r="I2257" t="str">
        <f>VLOOKUP(rozgrywka[[#This Row],[ID_mapy]],mapa[],2,FALSE)</f>
        <v>Umarłe Korporacje</v>
      </c>
      <c r="J2257" t="str">
        <f>VLOOKUP(rozgrywka[[#This Row],[ID_mapy]],mapa[],3,FALSE)</f>
        <v>Wszystko zamarznie</v>
      </c>
      <c r="K2257">
        <f>VLOOKUP(rozgrywka[[#This Row],[ID_mapy]],mapa[],4,FALSE)</f>
        <v>8</v>
      </c>
      <c r="L2257">
        <f>VLOOKUP(rozgrywka[[#This Row],[ID_mapy]],mapa[],5,FALSE)</f>
        <v>240</v>
      </c>
      <c r="M2257">
        <f>VLOOKUP(rozgrywka[[#This Row],[ID_mapy]],mapa[],6,FALSE)</f>
        <v>1800</v>
      </c>
      <c r="N2257" s="4">
        <f>MONTH(rozgrywka[[#This Row],[Data_rozgrywki]])</f>
        <v>12</v>
      </c>
      <c r="O2257" s="4">
        <f>YEAR(rozgrywka[[#This Row],[Data_rozgrywki]])</f>
        <v>2021</v>
      </c>
    </row>
    <row r="2258" spans="1:15" x14ac:dyDescent="0.25">
      <c r="A2258">
        <v>2257</v>
      </c>
      <c r="B2258">
        <v>18</v>
      </c>
      <c r="C2258">
        <v>16</v>
      </c>
      <c r="D2258" s="1">
        <v>44538</v>
      </c>
      <c r="E2258">
        <v>68.92</v>
      </c>
      <c r="F2258" t="str">
        <f>VLOOKUP(rozgrywka[[#This Row],[ID_gracza]],gracz[],2,FALSE)</f>
        <v>Przypadek</v>
      </c>
      <c r="G2258" s="1">
        <f>VLOOKUP(rozgrywka[[#This Row],[ID_gracza]],gracz[],3,FALSE)</f>
        <v>44448</v>
      </c>
      <c r="H2258" t="str">
        <f>VLOOKUP(rozgrywka[[#This Row],[ID_gracza]],gracz[],4,FALSE)</f>
        <v>Polska</v>
      </c>
      <c r="I2258" t="str">
        <f>VLOOKUP(rozgrywka[[#This Row],[ID_mapy]],mapa[],2,FALSE)</f>
        <v>Umarłe Korporacje</v>
      </c>
      <c r="J2258" t="str">
        <f>VLOOKUP(rozgrywka[[#This Row],[ID_mapy]],mapa[],3,FALSE)</f>
        <v>Wszystko zamarznie</v>
      </c>
      <c r="K2258">
        <f>VLOOKUP(rozgrywka[[#This Row],[ID_mapy]],mapa[],4,FALSE)</f>
        <v>8</v>
      </c>
      <c r="L2258">
        <f>VLOOKUP(rozgrywka[[#This Row],[ID_mapy]],mapa[],5,FALSE)</f>
        <v>240</v>
      </c>
      <c r="M2258">
        <f>VLOOKUP(rozgrywka[[#This Row],[ID_mapy]],mapa[],6,FALSE)</f>
        <v>1800</v>
      </c>
      <c r="N2258" s="4">
        <f>MONTH(rozgrywka[[#This Row],[Data_rozgrywki]])</f>
        <v>12</v>
      </c>
      <c r="O2258" s="4">
        <f>YEAR(rozgrywka[[#This Row],[Data_rozgrywki]])</f>
        <v>2021</v>
      </c>
    </row>
    <row r="2259" spans="1:15" x14ac:dyDescent="0.25">
      <c r="A2259">
        <v>2258</v>
      </c>
      <c r="B2259">
        <v>18</v>
      </c>
      <c r="C2259">
        <v>16</v>
      </c>
      <c r="D2259" s="1">
        <v>44540</v>
      </c>
      <c r="E2259">
        <v>83.47</v>
      </c>
      <c r="F2259" t="str">
        <f>VLOOKUP(rozgrywka[[#This Row],[ID_gracza]],gracz[],2,FALSE)</f>
        <v>Przypadek</v>
      </c>
      <c r="G2259" s="1">
        <f>VLOOKUP(rozgrywka[[#This Row],[ID_gracza]],gracz[],3,FALSE)</f>
        <v>44448</v>
      </c>
      <c r="H2259" t="str">
        <f>VLOOKUP(rozgrywka[[#This Row],[ID_gracza]],gracz[],4,FALSE)</f>
        <v>Polska</v>
      </c>
      <c r="I2259" t="str">
        <f>VLOOKUP(rozgrywka[[#This Row],[ID_mapy]],mapa[],2,FALSE)</f>
        <v>Umarłe Korporacje</v>
      </c>
      <c r="J2259" t="str">
        <f>VLOOKUP(rozgrywka[[#This Row],[ID_mapy]],mapa[],3,FALSE)</f>
        <v>Wszystko zamarznie</v>
      </c>
      <c r="K2259">
        <f>VLOOKUP(rozgrywka[[#This Row],[ID_mapy]],mapa[],4,FALSE)</f>
        <v>8</v>
      </c>
      <c r="L2259">
        <f>VLOOKUP(rozgrywka[[#This Row],[ID_mapy]],mapa[],5,FALSE)</f>
        <v>240</v>
      </c>
      <c r="M2259">
        <f>VLOOKUP(rozgrywka[[#This Row],[ID_mapy]],mapa[],6,FALSE)</f>
        <v>1800</v>
      </c>
      <c r="N2259" s="4">
        <f>MONTH(rozgrywka[[#This Row],[Data_rozgrywki]])</f>
        <v>12</v>
      </c>
      <c r="O2259" s="4">
        <f>YEAR(rozgrywka[[#This Row],[Data_rozgrywki]])</f>
        <v>2021</v>
      </c>
    </row>
    <row r="2260" spans="1:15" x14ac:dyDescent="0.25">
      <c r="A2260">
        <v>2259</v>
      </c>
      <c r="B2260">
        <v>18</v>
      </c>
      <c r="C2260">
        <v>16</v>
      </c>
      <c r="D2260" s="1">
        <v>44540</v>
      </c>
      <c r="E2260">
        <v>66.900000000000006</v>
      </c>
      <c r="F2260" t="str">
        <f>VLOOKUP(rozgrywka[[#This Row],[ID_gracza]],gracz[],2,FALSE)</f>
        <v>Przypadek</v>
      </c>
      <c r="G2260" s="1">
        <f>VLOOKUP(rozgrywka[[#This Row],[ID_gracza]],gracz[],3,FALSE)</f>
        <v>44448</v>
      </c>
      <c r="H2260" t="str">
        <f>VLOOKUP(rozgrywka[[#This Row],[ID_gracza]],gracz[],4,FALSE)</f>
        <v>Polska</v>
      </c>
      <c r="I2260" t="str">
        <f>VLOOKUP(rozgrywka[[#This Row],[ID_mapy]],mapa[],2,FALSE)</f>
        <v>Umarłe Korporacje</v>
      </c>
      <c r="J2260" t="str">
        <f>VLOOKUP(rozgrywka[[#This Row],[ID_mapy]],mapa[],3,FALSE)</f>
        <v>Wszystko zamarznie</v>
      </c>
      <c r="K2260">
        <f>VLOOKUP(rozgrywka[[#This Row],[ID_mapy]],mapa[],4,FALSE)</f>
        <v>8</v>
      </c>
      <c r="L2260">
        <f>VLOOKUP(rozgrywka[[#This Row],[ID_mapy]],mapa[],5,FALSE)</f>
        <v>240</v>
      </c>
      <c r="M2260">
        <f>VLOOKUP(rozgrywka[[#This Row],[ID_mapy]],mapa[],6,FALSE)</f>
        <v>1800</v>
      </c>
      <c r="N2260" s="4">
        <f>MONTH(rozgrywka[[#This Row],[Data_rozgrywki]])</f>
        <v>12</v>
      </c>
      <c r="O2260" s="4">
        <f>YEAR(rozgrywka[[#This Row],[Data_rozgrywki]])</f>
        <v>2021</v>
      </c>
    </row>
    <row r="2261" spans="1:15" x14ac:dyDescent="0.25">
      <c r="A2261">
        <v>2260</v>
      </c>
      <c r="B2261">
        <v>8</v>
      </c>
      <c r="C2261">
        <v>11</v>
      </c>
      <c r="D2261" s="1">
        <v>44541</v>
      </c>
      <c r="E2261">
        <v>43.62</v>
      </c>
      <c r="F2261" t="str">
        <f>VLOOKUP(rozgrywka[[#This Row],[ID_gracza]],gracz[],2,FALSE)</f>
        <v>MissClickette</v>
      </c>
      <c r="G2261" s="1">
        <f>VLOOKUP(rozgrywka[[#This Row],[ID_gracza]],gracz[],3,FALSE)</f>
        <v>44488</v>
      </c>
      <c r="H2261" t="str">
        <f>VLOOKUP(rozgrywka[[#This Row],[ID_gracza]],gracz[],4,FALSE)</f>
        <v>Francja</v>
      </c>
      <c r="I2261" t="str">
        <f>VLOOKUP(rozgrywka[[#This Row],[ID_mapy]],mapa[],2,FALSE)</f>
        <v>Tofik Lis</v>
      </c>
      <c r="J2261" t="str">
        <f>VLOOKUP(rozgrywka[[#This Row],[ID_mapy]],mapa[],3,FALSE)</f>
        <v>Nadzieje i Marzenia</v>
      </c>
      <c r="K2261">
        <f>VLOOKUP(rozgrywka[[#This Row],[ID_mapy]],mapa[],4,FALSE)</f>
        <v>6</v>
      </c>
      <c r="L2261">
        <f>VLOOKUP(rozgrywka[[#This Row],[ID_mapy]],mapa[],5,FALSE)</f>
        <v>120</v>
      </c>
      <c r="M2261">
        <f>VLOOKUP(rozgrywka[[#This Row],[ID_mapy]],mapa[],6,FALSE)</f>
        <v>1200</v>
      </c>
      <c r="N2261" s="4">
        <f>MONTH(rozgrywka[[#This Row],[Data_rozgrywki]])</f>
        <v>12</v>
      </c>
      <c r="O2261" s="4">
        <f>YEAR(rozgrywka[[#This Row],[Data_rozgrywki]])</f>
        <v>2021</v>
      </c>
    </row>
    <row r="2262" spans="1:15" x14ac:dyDescent="0.25">
      <c r="A2262">
        <v>2261</v>
      </c>
      <c r="B2262">
        <v>8</v>
      </c>
      <c r="C2262">
        <v>11</v>
      </c>
      <c r="D2262" s="1">
        <v>44541</v>
      </c>
      <c r="E2262">
        <v>51.27</v>
      </c>
      <c r="F2262" t="str">
        <f>VLOOKUP(rozgrywka[[#This Row],[ID_gracza]],gracz[],2,FALSE)</f>
        <v>MissClickette</v>
      </c>
      <c r="G2262" s="1">
        <f>VLOOKUP(rozgrywka[[#This Row],[ID_gracza]],gracz[],3,FALSE)</f>
        <v>44488</v>
      </c>
      <c r="H2262" t="str">
        <f>VLOOKUP(rozgrywka[[#This Row],[ID_gracza]],gracz[],4,FALSE)</f>
        <v>Francja</v>
      </c>
      <c r="I2262" t="str">
        <f>VLOOKUP(rozgrywka[[#This Row],[ID_mapy]],mapa[],2,FALSE)</f>
        <v>Tofik Lis</v>
      </c>
      <c r="J2262" t="str">
        <f>VLOOKUP(rozgrywka[[#This Row],[ID_mapy]],mapa[],3,FALSE)</f>
        <v>Nadzieje i Marzenia</v>
      </c>
      <c r="K2262">
        <f>VLOOKUP(rozgrywka[[#This Row],[ID_mapy]],mapa[],4,FALSE)</f>
        <v>6</v>
      </c>
      <c r="L2262">
        <f>VLOOKUP(rozgrywka[[#This Row],[ID_mapy]],mapa[],5,FALSE)</f>
        <v>120</v>
      </c>
      <c r="M2262">
        <f>VLOOKUP(rozgrywka[[#This Row],[ID_mapy]],mapa[],6,FALSE)</f>
        <v>1200</v>
      </c>
      <c r="N2262" s="4">
        <f>MONTH(rozgrywka[[#This Row],[Data_rozgrywki]])</f>
        <v>12</v>
      </c>
      <c r="O2262" s="4">
        <f>YEAR(rozgrywka[[#This Row],[Data_rozgrywki]])</f>
        <v>2021</v>
      </c>
    </row>
    <row r="2263" spans="1:15" x14ac:dyDescent="0.25">
      <c r="A2263">
        <v>2262</v>
      </c>
      <c r="B2263">
        <v>8</v>
      </c>
      <c r="C2263">
        <v>11</v>
      </c>
      <c r="D2263" s="1">
        <v>44541</v>
      </c>
      <c r="E2263">
        <v>59.46</v>
      </c>
      <c r="F2263" t="str">
        <f>VLOOKUP(rozgrywka[[#This Row],[ID_gracza]],gracz[],2,FALSE)</f>
        <v>MissClickette</v>
      </c>
      <c r="G2263" s="1">
        <f>VLOOKUP(rozgrywka[[#This Row],[ID_gracza]],gracz[],3,FALSE)</f>
        <v>44488</v>
      </c>
      <c r="H2263" t="str">
        <f>VLOOKUP(rozgrywka[[#This Row],[ID_gracza]],gracz[],4,FALSE)</f>
        <v>Francja</v>
      </c>
      <c r="I2263" t="str">
        <f>VLOOKUP(rozgrywka[[#This Row],[ID_mapy]],mapa[],2,FALSE)</f>
        <v>Tofik Lis</v>
      </c>
      <c r="J2263" t="str">
        <f>VLOOKUP(rozgrywka[[#This Row],[ID_mapy]],mapa[],3,FALSE)</f>
        <v>Nadzieje i Marzenia</v>
      </c>
      <c r="K2263">
        <f>VLOOKUP(rozgrywka[[#This Row],[ID_mapy]],mapa[],4,FALSE)</f>
        <v>6</v>
      </c>
      <c r="L2263">
        <f>VLOOKUP(rozgrywka[[#This Row],[ID_mapy]],mapa[],5,FALSE)</f>
        <v>120</v>
      </c>
      <c r="M2263">
        <f>VLOOKUP(rozgrywka[[#This Row],[ID_mapy]],mapa[],6,FALSE)</f>
        <v>1200</v>
      </c>
      <c r="N2263" s="4">
        <f>MONTH(rozgrywka[[#This Row],[Data_rozgrywki]])</f>
        <v>12</v>
      </c>
      <c r="O2263" s="4">
        <f>YEAR(rozgrywka[[#This Row],[Data_rozgrywki]])</f>
        <v>2021</v>
      </c>
    </row>
    <row r="2264" spans="1:15" x14ac:dyDescent="0.25">
      <c r="A2264">
        <v>2263</v>
      </c>
      <c r="B2264">
        <v>8</v>
      </c>
      <c r="C2264">
        <v>11</v>
      </c>
      <c r="D2264" s="1">
        <v>44541</v>
      </c>
      <c r="E2264">
        <v>60.17</v>
      </c>
      <c r="F2264" t="str">
        <f>VLOOKUP(rozgrywka[[#This Row],[ID_gracza]],gracz[],2,FALSE)</f>
        <v>MissClickette</v>
      </c>
      <c r="G2264" s="1">
        <f>VLOOKUP(rozgrywka[[#This Row],[ID_gracza]],gracz[],3,FALSE)</f>
        <v>44488</v>
      </c>
      <c r="H2264" t="str">
        <f>VLOOKUP(rozgrywka[[#This Row],[ID_gracza]],gracz[],4,FALSE)</f>
        <v>Francja</v>
      </c>
      <c r="I2264" t="str">
        <f>VLOOKUP(rozgrywka[[#This Row],[ID_mapy]],mapa[],2,FALSE)</f>
        <v>Tofik Lis</v>
      </c>
      <c r="J2264" t="str">
        <f>VLOOKUP(rozgrywka[[#This Row],[ID_mapy]],mapa[],3,FALSE)</f>
        <v>Nadzieje i Marzenia</v>
      </c>
      <c r="K2264">
        <f>VLOOKUP(rozgrywka[[#This Row],[ID_mapy]],mapa[],4,FALSE)</f>
        <v>6</v>
      </c>
      <c r="L2264">
        <f>VLOOKUP(rozgrywka[[#This Row],[ID_mapy]],mapa[],5,FALSE)</f>
        <v>120</v>
      </c>
      <c r="M2264">
        <f>VLOOKUP(rozgrywka[[#This Row],[ID_mapy]],mapa[],6,FALSE)</f>
        <v>1200</v>
      </c>
      <c r="N2264" s="4">
        <f>MONTH(rozgrywka[[#This Row],[Data_rozgrywki]])</f>
        <v>12</v>
      </c>
      <c r="O2264" s="4">
        <f>YEAR(rozgrywka[[#This Row],[Data_rozgrywki]])</f>
        <v>2021</v>
      </c>
    </row>
    <row r="2265" spans="1:15" x14ac:dyDescent="0.25">
      <c r="A2265">
        <v>2264</v>
      </c>
      <c r="B2265">
        <v>8</v>
      </c>
      <c r="C2265">
        <v>11</v>
      </c>
      <c r="D2265" s="1">
        <v>44543</v>
      </c>
      <c r="E2265">
        <v>80</v>
      </c>
      <c r="F2265" t="str">
        <f>VLOOKUP(rozgrywka[[#This Row],[ID_gracza]],gracz[],2,FALSE)</f>
        <v>MissClickette</v>
      </c>
      <c r="G2265" s="1">
        <f>VLOOKUP(rozgrywka[[#This Row],[ID_gracza]],gracz[],3,FALSE)</f>
        <v>44488</v>
      </c>
      <c r="H2265" t="str">
        <f>VLOOKUP(rozgrywka[[#This Row],[ID_gracza]],gracz[],4,FALSE)</f>
        <v>Francja</v>
      </c>
      <c r="I2265" t="str">
        <f>VLOOKUP(rozgrywka[[#This Row],[ID_mapy]],mapa[],2,FALSE)</f>
        <v>Tofik Lis</v>
      </c>
      <c r="J2265" t="str">
        <f>VLOOKUP(rozgrywka[[#This Row],[ID_mapy]],mapa[],3,FALSE)</f>
        <v>Nadzieje i Marzenia</v>
      </c>
      <c r="K2265">
        <f>VLOOKUP(rozgrywka[[#This Row],[ID_mapy]],mapa[],4,FALSE)</f>
        <v>6</v>
      </c>
      <c r="L2265">
        <f>VLOOKUP(rozgrywka[[#This Row],[ID_mapy]],mapa[],5,FALSE)</f>
        <v>120</v>
      </c>
      <c r="M2265">
        <f>VLOOKUP(rozgrywka[[#This Row],[ID_mapy]],mapa[],6,FALSE)</f>
        <v>1200</v>
      </c>
      <c r="N2265" s="4">
        <f>MONTH(rozgrywka[[#This Row],[Data_rozgrywki]])</f>
        <v>12</v>
      </c>
      <c r="O2265" s="4">
        <f>YEAR(rozgrywka[[#This Row],[Data_rozgrywki]])</f>
        <v>2021</v>
      </c>
    </row>
    <row r="2266" spans="1:15" x14ac:dyDescent="0.25">
      <c r="A2266">
        <v>2265</v>
      </c>
      <c r="B2266">
        <v>8</v>
      </c>
      <c r="C2266">
        <v>11</v>
      </c>
      <c r="D2266" s="1">
        <v>44543</v>
      </c>
      <c r="E2266">
        <v>87.71</v>
      </c>
      <c r="F2266" t="str">
        <f>VLOOKUP(rozgrywka[[#This Row],[ID_gracza]],gracz[],2,FALSE)</f>
        <v>MissClickette</v>
      </c>
      <c r="G2266" s="1">
        <f>VLOOKUP(rozgrywka[[#This Row],[ID_gracza]],gracz[],3,FALSE)</f>
        <v>44488</v>
      </c>
      <c r="H2266" t="str">
        <f>VLOOKUP(rozgrywka[[#This Row],[ID_gracza]],gracz[],4,FALSE)</f>
        <v>Francja</v>
      </c>
      <c r="I2266" t="str">
        <f>VLOOKUP(rozgrywka[[#This Row],[ID_mapy]],mapa[],2,FALSE)</f>
        <v>Tofik Lis</v>
      </c>
      <c r="J2266" t="str">
        <f>VLOOKUP(rozgrywka[[#This Row],[ID_mapy]],mapa[],3,FALSE)</f>
        <v>Nadzieje i Marzenia</v>
      </c>
      <c r="K2266">
        <f>VLOOKUP(rozgrywka[[#This Row],[ID_mapy]],mapa[],4,FALSE)</f>
        <v>6</v>
      </c>
      <c r="L2266">
        <f>VLOOKUP(rozgrywka[[#This Row],[ID_mapy]],mapa[],5,FALSE)</f>
        <v>120</v>
      </c>
      <c r="M2266">
        <f>VLOOKUP(rozgrywka[[#This Row],[ID_mapy]],mapa[],6,FALSE)</f>
        <v>1200</v>
      </c>
      <c r="N2266" s="4">
        <f>MONTH(rozgrywka[[#This Row],[Data_rozgrywki]])</f>
        <v>12</v>
      </c>
      <c r="O2266" s="4">
        <f>YEAR(rozgrywka[[#This Row],[Data_rozgrywki]])</f>
        <v>2021</v>
      </c>
    </row>
    <row r="2267" spans="1:15" x14ac:dyDescent="0.25">
      <c r="A2267">
        <v>2266</v>
      </c>
      <c r="B2267">
        <v>8</v>
      </c>
      <c r="C2267">
        <v>11</v>
      </c>
      <c r="D2267" s="1">
        <v>44543</v>
      </c>
      <c r="E2267">
        <v>95.36</v>
      </c>
      <c r="F2267" t="str">
        <f>VLOOKUP(rozgrywka[[#This Row],[ID_gracza]],gracz[],2,FALSE)</f>
        <v>MissClickette</v>
      </c>
      <c r="G2267" s="1">
        <f>VLOOKUP(rozgrywka[[#This Row],[ID_gracza]],gracz[],3,FALSE)</f>
        <v>44488</v>
      </c>
      <c r="H2267" t="str">
        <f>VLOOKUP(rozgrywka[[#This Row],[ID_gracza]],gracz[],4,FALSE)</f>
        <v>Francja</v>
      </c>
      <c r="I2267" t="str">
        <f>VLOOKUP(rozgrywka[[#This Row],[ID_mapy]],mapa[],2,FALSE)</f>
        <v>Tofik Lis</v>
      </c>
      <c r="J2267" t="str">
        <f>VLOOKUP(rozgrywka[[#This Row],[ID_mapy]],mapa[],3,FALSE)</f>
        <v>Nadzieje i Marzenia</v>
      </c>
      <c r="K2267">
        <f>VLOOKUP(rozgrywka[[#This Row],[ID_mapy]],mapa[],4,FALSE)</f>
        <v>6</v>
      </c>
      <c r="L2267">
        <f>VLOOKUP(rozgrywka[[#This Row],[ID_mapy]],mapa[],5,FALSE)</f>
        <v>120</v>
      </c>
      <c r="M2267">
        <f>VLOOKUP(rozgrywka[[#This Row],[ID_mapy]],mapa[],6,FALSE)</f>
        <v>1200</v>
      </c>
      <c r="N2267" s="4">
        <f>MONTH(rozgrywka[[#This Row],[Data_rozgrywki]])</f>
        <v>12</v>
      </c>
      <c r="O2267" s="4">
        <f>YEAR(rozgrywka[[#This Row],[Data_rozgrywki]])</f>
        <v>2021</v>
      </c>
    </row>
    <row r="2268" spans="1:15" x14ac:dyDescent="0.25">
      <c r="A2268">
        <v>2267</v>
      </c>
      <c r="B2268">
        <v>8</v>
      </c>
      <c r="C2268">
        <v>12</v>
      </c>
      <c r="D2268" s="1">
        <v>44543</v>
      </c>
      <c r="E2268">
        <v>14.58</v>
      </c>
      <c r="F2268" t="str">
        <f>VLOOKUP(rozgrywka[[#This Row],[ID_gracza]],gracz[],2,FALSE)</f>
        <v>MissClickette</v>
      </c>
      <c r="G2268" s="1">
        <f>VLOOKUP(rozgrywka[[#This Row],[ID_gracza]],gracz[],3,FALSE)</f>
        <v>44488</v>
      </c>
      <c r="H2268" t="str">
        <f>VLOOKUP(rozgrywka[[#This Row],[ID_gracza]],gracz[],4,FALSE)</f>
        <v>Francja</v>
      </c>
      <c r="I2268" t="str">
        <f>VLOOKUP(rozgrywka[[#This Row],[ID_mapy]],mapa[],2,FALSE)</f>
        <v>Goryle</v>
      </c>
      <c r="J2268" t="str">
        <f>VLOOKUP(rozgrywka[[#This Row],[ID_mapy]],mapa[],3,FALSE)</f>
        <v>Czuj się dobrze S.A.</v>
      </c>
      <c r="K2268">
        <f>VLOOKUP(rozgrywka[[#This Row],[ID_mapy]],mapa[],4,FALSE)</f>
        <v>5</v>
      </c>
      <c r="L2268">
        <f>VLOOKUP(rozgrywka[[#This Row],[ID_mapy]],mapa[],5,FALSE)</f>
        <v>139</v>
      </c>
      <c r="M2268">
        <f>VLOOKUP(rozgrywka[[#This Row],[ID_mapy]],mapa[],6,FALSE)</f>
        <v>1000</v>
      </c>
      <c r="N2268" s="4">
        <f>MONTH(rozgrywka[[#This Row],[Data_rozgrywki]])</f>
        <v>12</v>
      </c>
      <c r="O2268" s="4">
        <f>YEAR(rozgrywka[[#This Row],[Data_rozgrywki]])</f>
        <v>2021</v>
      </c>
    </row>
    <row r="2269" spans="1:15" x14ac:dyDescent="0.25">
      <c r="A2269">
        <v>2268</v>
      </c>
      <c r="B2269">
        <v>8</v>
      </c>
      <c r="C2269">
        <v>12</v>
      </c>
      <c r="D2269" s="1">
        <v>44543</v>
      </c>
      <c r="E2269">
        <v>17.18</v>
      </c>
      <c r="F2269" t="str">
        <f>VLOOKUP(rozgrywka[[#This Row],[ID_gracza]],gracz[],2,FALSE)</f>
        <v>MissClickette</v>
      </c>
      <c r="G2269" s="1">
        <f>VLOOKUP(rozgrywka[[#This Row],[ID_gracza]],gracz[],3,FALSE)</f>
        <v>44488</v>
      </c>
      <c r="H2269" t="str">
        <f>VLOOKUP(rozgrywka[[#This Row],[ID_gracza]],gracz[],4,FALSE)</f>
        <v>Francja</v>
      </c>
      <c r="I2269" t="str">
        <f>VLOOKUP(rozgrywka[[#This Row],[ID_mapy]],mapa[],2,FALSE)</f>
        <v>Goryle</v>
      </c>
      <c r="J2269" t="str">
        <f>VLOOKUP(rozgrywka[[#This Row],[ID_mapy]],mapa[],3,FALSE)</f>
        <v>Czuj się dobrze S.A.</v>
      </c>
      <c r="K2269">
        <f>VLOOKUP(rozgrywka[[#This Row],[ID_mapy]],mapa[],4,FALSE)</f>
        <v>5</v>
      </c>
      <c r="L2269">
        <f>VLOOKUP(rozgrywka[[#This Row],[ID_mapy]],mapa[],5,FALSE)</f>
        <v>139</v>
      </c>
      <c r="M2269">
        <f>VLOOKUP(rozgrywka[[#This Row],[ID_mapy]],mapa[],6,FALSE)</f>
        <v>1000</v>
      </c>
      <c r="N2269" s="4">
        <f>MONTH(rozgrywka[[#This Row],[Data_rozgrywki]])</f>
        <v>12</v>
      </c>
      <c r="O2269" s="4">
        <f>YEAR(rozgrywka[[#This Row],[Data_rozgrywki]])</f>
        <v>2021</v>
      </c>
    </row>
    <row r="2270" spans="1:15" x14ac:dyDescent="0.25">
      <c r="A2270">
        <v>2269</v>
      </c>
      <c r="B2270">
        <v>8</v>
      </c>
      <c r="C2270">
        <v>12</v>
      </c>
      <c r="D2270" s="1">
        <v>44543</v>
      </c>
      <c r="E2270">
        <v>34.229999999999997</v>
      </c>
      <c r="F2270" t="str">
        <f>VLOOKUP(rozgrywka[[#This Row],[ID_gracza]],gracz[],2,FALSE)</f>
        <v>MissClickette</v>
      </c>
      <c r="G2270" s="1">
        <f>VLOOKUP(rozgrywka[[#This Row],[ID_gracza]],gracz[],3,FALSE)</f>
        <v>44488</v>
      </c>
      <c r="H2270" t="str">
        <f>VLOOKUP(rozgrywka[[#This Row],[ID_gracza]],gracz[],4,FALSE)</f>
        <v>Francja</v>
      </c>
      <c r="I2270" t="str">
        <f>VLOOKUP(rozgrywka[[#This Row],[ID_mapy]],mapa[],2,FALSE)</f>
        <v>Goryle</v>
      </c>
      <c r="J2270" t="str">
        <f>VLOOKUP(rozgrywka[[#This Row],[ID_mapy]],mapa[],3,FALSE)</f>
        <v>Czuj się dobrze S.A.</v>
      </c>
      <c r="K2270">
        <f>VLOOKUP(rozgrywka[[#This Row],[ID_mapy]],mapa[],4,FALSE)</f>
        <v>5</v>
      </c>
      <c r="L2270">
        <f>VLOOKUP(rozgrywka[[#This Row],[ID_mapy]],mapa[],5,FALSE)</f>
        <v>139</v>
      </c>
      <c r="M2270">
        <f>VLOOKUP(rozgrywka[[#This Row],[ID_mapy]],mapa[],6,FALSE)</f>
        <v>1000</v>
      </c>
      <c r="N2270" s="4">
        <f>MONTH(rozgrywka[[#This Row],[Data_rozgrywki]])</f>
        <v>12</v>
      </c>
      <c r="O2270" s="4">
        <f>YEAR(rozgrywka[[#This Row],[Data_rozgrywki]])</f>
        <v>2021</v>
      </c>
    </row>
    <row r="2271" spans="1:15" x14ac:dyDescent="0.25">
      <c r="A2271">
        <v>2270</v>
      </c>
      <c r="B2271">
        <v>8</v>
      </c>
      <c r="C2271">
        <v>12</v>
      </c>
      <c r="D2271" s="1">
        <v>44543</v>
      </c>
      <c r="E2271">
        <v>37.43</v>
      </c>
      <c r="F2271" t="str">
        <f>VLOOKUP(rozgrywka[[#This Row],[ID_gracza]],gracz[],2,FALSE)</f>
        <v>MissClickette</v>
      </c>
      <c r="G2271" s="1">
        <f>VLOOKUP(rozgrywka[[#This Row],[ID_gracza]],gracz[],3,FALSE)</f>
        <v>44488</v>
      </c>
      <c r="H2271" t="str">
        <f>VLOOKUP(rozgrywka[[#This Row],[ID_gracza]],gracz[],4,FALSE)</f>
        <v>Francja</v>
      </c>
      <c r="I2271" t="str">
        <f>VLOOKUP(rozgrywka[[#This Row],[ID_mapy]],mapa[],2,FALSE)</f>
        <v>Goryle</v>
      </c>
      <c r="J2271" t="str">
        <f>VLOOKUP(rozgrywka[[#This Row],[ID_mapy]],mapa[],3,FALSE)</f>
        <v>Czuj się dobrze S.A.</v>
      </c>
      <c r="K2271">
        <f>VLOOKUP(rozgrywka[[#This Row],[ID_mapy]],mapa[],4,FALSE)</f>
        <v>5</v>
      </c>
      <c r="L2271">
        <f>VLOOKUP(rozgrywka[[#This Row],[ID_mapy]],mapa[],5,FALSE)</f>
        <v>139</v>
      </c>
      <c r="M2271">
        <f>VLOOKUP(rozgrywka[[#This Row],[ID_mapy]],mapa[],6,FALSE)</f>
        <v>1000</v>
      </c>
      <c r="N2271" s="4">
        <f>MONTH(rozgrywka[[#This Row],[Data_rozgrywki]])</f>
        <v>12</v>
      </c>
      <c r="O2271" s="4">
        <f>YEAR(rozgrywka[[#This Row],[Data_rozgrywki]])</f>
        <v>2021</v>
      </c>
    </row>
    <row r="2272" spans="1:15" x14ac:dyDescent="0.25">
      <c r="A2272">
        <v>2271</v>
      </c>
      <c r="B2272">
        <v>18</v>
      </c>
      <c r="C2272">
        <v>17</v>
      </c>
      <c r="D2272" s="1">
        <v>44543</v>
      </c>
      <c r="E2272">
        <v>13.36</v>
      </c>
      <c r="F2272" t="str">
        <f>VLOOKUP(rozgrywka[[#This Row],[ID_gracza]],gracz[],2,FALSE)</f>
        <v>Przypadek</v>
      </c>
      <c r="G2272" s="1">
        <f>VLOOKUP(rozgrywka[[#This Row],[ID_gracza]],gracz[],3,FALSE)</f>
        <v>44448</v>
      </c>
      <c r="H2272" t="str">
        <f>VLOOKUP(rozgrywka[[#This Row],[ID_gracza]],gracz[],4,FALSE)</f>
        <v>Polska</v>
      </c>
      <c r="I2272" t="str">
        <f>VLOOKUP(rozgrywka[[#This Row],[ID_mapy]],mapa[],2,FALSE)</f>
        <v>Tofik Lis</v>
      </c>
      <c r="J2272" t="str">
        <f>VLOOKUP(rozgrywka[[#This Row],[ID_mapy]],mapa[],3,FALSE)</f>
        <v>Kość-Trąbek</v>
      </c>
      <c r="K2272">
        <f>VLOOKUP(rozgrywka[[#This Row],[ID_mapy]],mapa[],4,FALSE)</f>
        <v>6</v>
      </c>
      <c r="L2272">
        <f>VLOOKUP(rozgrywka[[#This Row],[ID_mapy]],mapa[],5,FALSE)</f>
        <v>160</v>
      </c>
      <c r="M2272">
        <f>VLOOKUP(rozgrywka[[#This Row],[ID_mapy]],mapa[],6,FALSE)</f>
        <v>1200</v>
      </c>
      <c r="N2272" s="4">
        <f>MONTH(rozgrywka[[#This Row],[Data_rozgrywki]])</f>
        <v>12</v>
      </c>
      <c r="O2272" s="4">
        <f>YEAR(rozgrywka[[#This Row],[Data_rozgrywki]])</f>
        <v>2021</v>
      </c>
    </row>
    <row r="2273" spans="1:15" x14ac:dyDescent="0.25">
      <c r="A2273">
        <v>2272</v>
      </c>
      <c r="B2273">
        <v>18</v>
      </c>
      <c r="C2273">
        <v>17</v>
      </c>
      <c r="D2273" s="1">
        <v>44543</v>
      </c>
      <c r="E2273">
        <v>26.64</v>
      </c>
      <c r="F2273" t="str">
        <f>VLOOKUP(rozgrywka[[#This Row],[ID_gracza]],gracz[],2,FALSE)</f>
        <v>Przypadek</v>
      </c>
      <c r="G2273" s="1">
        <f>VLOOKUP(rozgrywka[[#This Row],[ID_gracza]],gracz[],3,FALSE)</f>
        <v>44448</v>
      </c>
      <c r="H2273" t="str">
        <f>VLOOKUP(rozgrywka[[#This Row],[ID_gracza]],gracz[],4,FALSE)</f>
        <v>Polska</v>
      </c>
      <c r="I2273" t="str">
        <f>VLOOKUP(rozgrywka[[#This Row],[ID_mapy]],mapa[],2,FALSE)</f>
        <v>Tofik Lis</v>
      </c>
      <c r="J2273" t="str">
        <f>VLOOKUP(rozgrywka[[#This Row],[ID_mapy]],mapa[],3,FALSE)</f>
        <v>Kość-Trąbek</v>
      </c>
      <c r="K2273">
        <f>VLOOKUP(rozgrywka[[#This Row],[ID_mapy]],mapa[],4,FALSE)</f>
        <v>6</v>
      </c>
      <c r="L2273">
        <f>VLOOKUP(rozgrywka[[#This Row],[ID_mapy]],mapa[],5,FALSE)</f>
        <v>160</v>
      </c>
      <c r="M2273">
        <f>VLOOKUP(rozgrywka[[#This Row],[ID_mapy]],mapa[],6,FALSE)</f>
        <v>1200</v>
      </c>
      <c r="N2273" s="4">
        <f>MONTH(rozgrywka[[#This Row],[Data_rozgrywki]])</f>
        <v>12</v>
      </c>
      <c r="O2273" s="4">
        <f>YEAR(rozgrywka[[#This Row],[Data_rozgrywki]])</f>
        <v>2021</v>
      </c>
    </row>
    <row r="2274" spans="1:15" x14ac:dyDescent="0.25">
      <c r="A2274">
        <v>2273</v>
      </c>
      <c r="B2274">
        <v>18</v>
      </c>
      <c r="C2274">
        <v>17</v>
      </c>
      <c r="D2274" s="1">
        <v>44544</v>
      </c>
      <c r="E2274">
        <v>34.58</v>
      </c>
      <c r="F2274" t="str">
        <f>VLOOKUP(rozgrywka[[#This Row],[ID_gracza]],gracz[],2,FALSE)</f>
        <v>Przypadek</v>
      </c>
      <c r="G2274" s="1">
        <f>VLOOKUP(rozgrywka[[#This Row],[ID_gracza]],gracz[],3,FALSE)</f>
        <v>44448</v>
      </c>
      <c r="H2274" t="str">
        <f>VLOOKUP(rozgrywka[[#This Row],[ID_gracza]],gracz[],4,FALSE)</f>
        <v>Polska</v>
      </c>
      <c r="I2274" t="str">
        <f>VLOOKUP(rozgrywka[[#This Row],[ID_mapy]],mapa[],2,FALSE)</f>
        <v>Tofik Lis</v>
      </c>
      <c r="J2274" t="str">
        <f>VLOOKUP(rozgrywka[[#This Row],[ID_mapy]],mapa[],3,FALSE)</f>
        <v>Kość-Trąbek</v>
      </c>
      <c r="K2274">
        <f>VLOOKUP(rozgrywka[[#This Row],[ID_mapy]],mapa[],4,FALSE)</f>
        <v>6</v>
      </c>
      <c r="L2274">
        <f>VLOOKUP(rozgrywka[[#This Row],[ID_mapy]],mapa[],5,FALSE)</f>
        <v>160</v>
      </c>
      <c r="M2274">
        <f>VLOOKUP(rozgrywka[[#This Row],[ID_mapy]],mapa[],6,FALSE)</f>
        <v>1200</v>
      </c>
      <c r="N2274" s="4">
        <f>MONTH(rozgrywka[[#This Row],[Data_rozgrywki]])</f>
        <v>12</v>
      </c>
      <c r="O2274" s="4">
        <f>YEAR(rozgrywka[[#This Row],[Data_rozgrywki]])</f>
        <v>2021</v>
      </c>
    </row>
    <row r="2275" spans="1:15" x14ac:dyDescent="0.25">
      <c r="A2275">
        <v>2274</v>
      </c>
      <c r="B2275">
        <v>8</v>
      </c>
      <c r="C2275">
        <v>12</v>
      </c>
      <c r="D2275" s="1">
        <v>44546</v>
      </c>
      <c r="E2275">
        <v>39.11</v>
      </c>
      <c r="F2275" t="str">
        <f>VLOOKUP(rozgrywka[[#This Row],[ID_gracza]],gracz[],2,FALSE)</f>
        <v>MissClickette</v>
      </c>
      <c r="G2275" s="1">
        <f>VLOOKUP(rozgrywka[[#This Row],[ID_gracza]],gracz[],3,FALSE)</f>
        <v>44488</v>
      </c>
      <c r="H2275" t="str">
        <f>VLOOKUP(rozgrywka[[#This Row],[ID_gracza]],gracz[],4,FALSE)</f>
        <v>Francja</v>
      </c>
      <c r="I2275" t="str">
        <f>VLOOKUP(rozgrywka[[#This Row],[ID_mapy]],mapa[],2,FALSE)</f>
        <v>Goryle</v>
      </c>
      <c r="J2275" t="str">
        <f>VLOOKUP(rozgrywka[[#This Row],[ID_mapy]],mapa[],3,FALSE)</f>
        <v>Czuj się dobrze S.A.</v>
      </c>
      <c r="K2275">
        <f>VLOOKUP(rozgrywka[[#This Row],[ID_mapy]],mapa[],4,FALSE)</f>
        <v>5</v>
      </c>
      <c r="L2275">
        <f>VLOOKUP(rozgrywka[[#This Row],[ID_mapy]],mapa[],5,FALSE)</f>
        <v>139</v>
      </c>
      <c r="M2275">
        <f>VLOOKUP(rozgrywka[[#This Row],[ID_mapy]],mapa[],6,FALSE)</f>
        <v>1000</v>
      </c>
      <c r="N2275" s="4">
        <f>MONTH(rozgrywka[[#This Row],[Data_rozgrywki]])</f>
        <v>12</v>
      </c>
      <c r="O2275" s="4">
        <f>YEAR(rozgrywka[[#This Row],[Data_rozgrywki]])</f>
        <v>2021</v>
      </c>
    </row>
    <row r="2276" spans="1:15" x14ac:dyDescent="0.25">
      <c r="A2276">
        <v>2275</v>
      </c>
      <c r="B2276">
        <v>8</v>
      </c>
      <c r="C2276">
        <v>12</v>
      </c>
      <c r="D2276" s="1">
        <v>44546</v>
      </c>
      <c r="E2276">
        <v>46.84</v>
      </c>
      <c r="F2276" t="str">
        <f>VLOOKUP(rozgrywka[[#This Row],[ID_gracza]],gracz[],2,FALSE)</f>
        <v>MissClickette</v>
      </c>
      <c r="G2276" s="1">
        <f>VLOOKUP(rozgrywka[[#This Row],[ID_gracza]],gracz[],3,FALSE)</f>
        <v>44488</v>
      </c>
      <c r="H2276" t="str">
        <f>VLOOKUP(rozgrywka[[#This Row],[ID_gracza]],gracz[],4,FALSE)</f>
        <v>Francja</v>
      </c>
      <c r="I2276" t="str">
        <f>VLOOKUP(rozgrywka[[#This Row],[ID_mapy]],mapa[],2,FALSE)</f>
        <v>Goryle</v>
      </c>
      <c r="J2276" t="str">
        <f>VLOOKUP(rozgrywka[[#This Row],[ID_mapy]],mapa[],3,FALSE)</f>
        <v>Czuj się dobrze S.A.</v>
      </c>
      <c r="K2276">
        <f>VLOOKUP(rozgrywka[[#This Row],[ID_mapy]],mapa[],4,FALSE)</f>
        <v>5</v>
      </c>
      <c r="L2276">
        <f>VLOOKUP(rozgrywka[[#This Row],[ID_mapy]],mapa[],5,FALSE)</f>
        <v>139</v>
      </c>
      <c r="M2276">
        <f>VLOOKUP(rozgrywka[[#This Row],[ID_mapy]],mapa[],6,FALSE)</f>
        <v>1000</v>
      </c>
      <c r="N2276" s="4">
        <f>MONTH(rozgrywka[[#This Row],[Data_rozgrywki]])</f>
        <v>12</v>
      </c>
      <c r="O2276" s="4">
        <f>YEAR(rozgrywka[[#This Row],[Data_rozgrywki]])</f>
        <v>2021</v>
      </c>
    </row>
    <row r="2277" spans="1:15" x14ac:dyDescent="0.25">
      <c r="A2277">
        <v>2276</v>
      </c>
      <c r="B2277">
        <v>8</v>
      </c>
      <c r="C2277">
        <v>12</v>
      </c>
      <c r="D2277" s="1">
        <v>44546</v>
      </c>
      <c r="E2277">
        <v>71.94</v>
      </c>
      <c r="F2277" t="str">
        <f>VLOOKUP(rozgrywka[[#This Row],[ID_gracza]],gracz[],2,FALSE)</f>
        <v>MissClickette</v>
      </c>
      <c r="G2277" s="1">
        <f>VLOOKUP(rozgrywka[[#This Row],[ID_gracza]],gracz[],3,FALSE)</f>
        <v>44488</v>
      </c>
      <c r="H2277" t="str">
        <f>VLOOKUP(rozgrywka[[#This Row],[ID_gracza]],gracz[],4,FALSE)</f>
        <v>Francja</v>
      </c>
      <c r="I2277" t="str">
        <f>VLOOKUP(rozgrywka[[#This Row],[ID_mapy]],mapa[],2,FALSE)</f>
        <v>Goryle</v>
      </c>
      <c r="J2277" t="str">
        <f>VLOOKUP(rozgrywka[[#This Row],[ID_mapy]],mapa[],3,FALSE)</f>
        <v>Czuj się dobrze S.A.</v>
      </c>
      <c r="K2277">
        <f>VLOOKUP(rozgrywka[[#This Row],[ID_mapy]],mapa[],4,FALSE)</f>
        <v>5</v>
      </c>
      <c r="L2277">
        <f>VLOOKUP(rozgrywka[[#This Row],[ID_mapy]],mapa[],5,FALSE)</f>
        <v>139</v>
      </c>
      <c r="M2277">
        <f>VLOOKUP(rozgrywka[[#This Row],[ID_mapy]],mapa[],6,FALSE)</f>
        <v>1000</v>
      </c>
      <c r="N2277" s="4">
        <f>MONTH(rozgrywka[[#This Row],[Data_rozgrywki]])</f>
        <v>12</v>
      </c>
      <c r="O2277" s="4">
        <f>YEAR(rozgrywka[[#This Row],[Data_rozgrywki]])</f>
        <v>2021</v>
      </c>
    </row>
    <row r="2278" spans="1:15" x14ac:dyDescent="0.25">
      <c r="A2278">
        <v>2277</v>
      </c>
      <c r="B2278">
        <v>18</v>
      </c>
      <c r="C2278">
        <v>17</v>
      </c>
      <c r="D2278" s="1">
        <v>44546</v>
      </c>
      <c r="E2278">
        <v>33.5</v>
      </c>
      <c r="F2278" t="str">
        <f>VLOOKUP(rozgrywka[[#This Row],[ID_gracza]],gracz[],2,FALSE)</f>
        <v>Przypadek</v>
      </c>
      <c r="G2278" s="1">
        <f>VLOOKUP(rozgrywka[[#This Row],[ID_gracza]],gracz[],3,FALSE)</f>
        <v>44448</v>
      </c>
      <c r="H2278" t="str">
        <f>VLOOKUP(rozgrywka[[#This Row],[ID_gracza]],gracz[],4,FALSE)</f>
        <v>Polska</v>
      </c>
      <c r="I2278" t="str">
        <f>VLOOKUP(rozgrywka[[#This Row],[ID_mapy]],mapa[],2,FALSE)</f>
        <v>Tofik Lis</v>
      </c>
      <c r="J2278" t="str">
        <f>VLOOKUP(rozgrywka[[#This Row],[ID_mapy]],mapa[],3,FALSE)</f>
        <v>Kość-Trąbek</v>
      </c>
      <c r="K2278">
        <f>VLOOKUP(rozgrywka[[#This Row],[ID_mapy]],mapa[],4,FALSE)</f>
        <v>6</v>
      </c>
      <c r="L2278">
        <f>VLOOKUP(rozgrywka[[#This Row],[ID_mapy]],mapa[],5,FALSE)</f>
        <v>160</v>
      </c>
      <c r="M2278">
        <f>VLOOKUP(rozgrywka[[#This Row],[ID_mapy]],mapa[],6,FALSE)</f>
        <v>1200</v>
      </c>
      <c r="N2278" s="4">
        <f>MONTH(rozgrywka[[#This Row],[Data_rozgrywki]])</f>
        <v>12</v>
      </c>
      <c r="O2278" s="4">
        <f>YEAR(rozgrywka[[#This Row],[Data_rozgrywki]])</f>
        <v>2021</v>
      </c>
    </row>
    <row r="2279" spans="1:15" x14ac:dyDescent="0.25">
      <c r="A2279">
        <v>2278</v>
      </c>
      <c r="B2279">
        <v>18</v>
      </c>
      <c r="C2279">
        <v>17</v>
      </c>
      <c r="D2279" s="1">
        <v>44546</v>
      </c>
      <c r="E2279">
        <v>39.99</v>
      </c>
      <c r="F2279" t="str">
        <f>VLOOKUP(rozgrywka[[#This Row],[ID_gracza]],gracz[],2,FALSE)</f>
        <v>Przypadek</v>
      </c>
      <c r="G2279" s="1">
        <f>VLOOKUP(rozgrywka[[#This Row],[ID_gracza]],gracz[],3,FALSE)</f>
        <v>44448</v>
      </c>
      <c r="H2279" t="str">
        <f>VLOOKUP(rozgrywka[[#This Row],[ID_gracza]],gracz[],4,FALSE)</f>
        <v>Polska</v>
      </c>
      <c r="I2279" t="str">
        <f>VLOOKUP(rozgrywka[[#This Row],[ID_mapy]],mapa[],2,FALSE)</f>
        <v>Tofik Lis</v>
      </c>
      <c r="J2279" t="str">
        <f>VLOOKUP(rozgrywka[[#This Row],[ID_mapy]],mapa[],3,FALSE)</f>
        <v>Kość-Trąbek</v>
      </c>
      <c r="K2279">
        <f>VLOOKUP(rozgrywka[[#This Row],[ID_mapy]],mapa[],4,FALSE)</f>
        <v>6</v>
      </c>
      <c r="L2279">
        <f>VLOOKUP(rozgrywka[[#This Row],[ID_mapy]],mapa[],5,FALSE)</f>
        <v>160</v>
      </c>
      <c r="M2279">
        <f>VLOOKUP(rozgrywka[[#This Row],[ID_mapy]],mapa[],6,FALSE)</f>
        <v>1200</v>
      </c>
      <c r="N2279" s="4">
        <f>MONTH(rozgrywka[[#This Row],[Data_rozgrywki]])</f>
        <v>12</v>
      </c>
      <c r="O2279" s="4">
        <f>YEAR(rozgrywka[[#This Row],[Data_rozgrywki]])</f>
        <v>2021</v>
      </c>
    </row>
    <row r="2280" spans="1:15" x14ac:dyDescent="0.25">
      <c r="A2280">
        <v>2279</v>
      </c>
      <c r="B2280">
        <v>18</v>
      </c>
      <c r="C2280">
        <v>17</v>
      </c>
      <c r="D2280" s="1">
        <v>44546</v>
      </c>
      <c r="E2280">
        <v>61.69</v>
      </c>
      <c r="F2280" t="str">
        <f>VLOOKUP(rozgrywka[[#This Row],[ID_gracza]],gracz[],2,FALSE)</f>
        <v>Przypadek</v>
      </c>
      <c r="G2280" s="1">
        <f>VLOOKUP(rozgrywka[[#This Row],[ID_gracza]],gracz[],3,FALSE)</f>
        <v>44448</v>
      </c>
      <c r="H2280" t="str">
        <f>VLOOKUP(rozgrywka[[#This Row],[ID_gracza]],gracz[],4,FALSE)</f>
        <v>Polska</v>
      </c>
      <c r="I2280" t="str">
        <f>VLOOKUP(rozgrywka[[#This Row],[ID_mapy]],mapa[],2,FALSE)</f>
        <v>Tofik Lis</v>
      </c>
      <c r="J2280" t="str">
        <f>VLOOKUP(rozgrywka[[#This Row],[ID_mapy]],mapa[],3,FALSE)</f>
        <v>Kość-Trąbek</v>
      </c>
      <c r="K2280">
        <f>VLOOKUP(rozgrywka[[#This Row],[ID_mapy]],mapa[],4,FALSE)</f>
        <v>6</v>
      </c>
      <c r="L2280">
        <f>VLOOKUP(rozgrywka[[#This Row],[ID_mapy]],mapa[],5,FALSE)</f>
        <v>160</v>
      </c>
      <c r="M2280">
        <f>VLOOKUP(rozgrywka[[#This Row],[ID_mapy]],mapa[],6,FALSE)</f>
        <v>1200</v>
      </c>
      <c r="N2280" s="4">
        <f>MONTH(rozgrywka[[#This Row],[Data_rozgrywki]])</f>
        <v>12</v>
      </c>
      <c r="O2280" s="4">
        <f>YEAR(rozgrywka[[#This Row],[Data_rozgrywki]])</f>
        <v>2021</v>
      </c>
    </row>
    <row r="2281" spans="1:15" x14ac:dyDescent="0.25">
      <c r="A2281">
        <v>2280</v>
      </c>
      <c r="B2281">
        <v>18</v>
      </c>
      <c r="C2281">
        <v>17</v>
      </c>
      <c r="D2281" s="1">
        <v>44546</v>
      </c>
      <c r="E2281">
        <v>67.61</v>
      </c>
      <c r="F2281" t="str">
        <f>VLOOKUP(rozgrywka[[#This Row],[ID_gracza]],gracz[],2,FALSE)</f>
        <v>Przypadek</v>
      </c>
      <c r="G2281" s="1">
        <f>VLOOKUP(rozgrywka[[#This Row],[ID_gracza]],gracz[],3,FALSE)</f>
        <v>44448</v>
      </c>
      <c r="H2281" t="str">
        <f>VLOOKUP(rozgrywka[[#This Row],[ID_gracza]],gracz[],4,FALSE)</f>
        <v>Polska</v>
      </c>
      <c r="I2281" t="str">
        <f>VLOOKUP(rozgrywka[[#This Row],[ID_mapy]],mapa[],2,FALSE)</f>
        <v>Tofik Lis</v>
      </c>
      <c r="J2281" t="str">
        <f>VLOOKUP(rozgrywka[[#This Row],[ID_mapy]],mapa[],3,FALSE)</f>
        <v>Kość-Trąbek</v>
      </c>
      <c r="K2281">
        <f>VLOOKUP(rozgrywka[[#This Row],[ID_mapy]],mapa[],4,FALSE)</f>
        <v>6</v>
      </c>
      <c r="L2281">
        <f>VLOOKUP(rozgrywka[[#This Row],[ID_mapy]],mapa[],5,FALSE)</f>
        <v>160</v>
      </c>
      <c r="M2281">
        <f>VLOOKUP(rozgrywka[[#This Row],[ID_mapy]],mapa[],6,FALSE)</f>
        <v>1200</v>
      </c>
      <c r="N2281" s="4">
        <f>MONTH(rozgrywka[[#This Row],[Data_rozgrywki]])</f>
        <v>12</v>
      </c>
      <c r="O2281" s="4">
        <f>YEAR(rozgrywka[[#This Row],[Data_rozgrywki]])</f>
        <v>2021</v>
      </c>
    </row>
    <row r="2282" spans="1:15" x14ac:dyDescent="0.25">
      <c r="A2282">
        <v>2281</v>
      </c>
      <c r="B2282">
        <v>18</v>
      </c>
      <c r="C2282">
        <v>17</v>
      </c>
      <c r="D2282" s="1">
        <v>44546</v>
      </c>
      <c r="E2282">
        <v>58.38</v>
      </c>
      <c r="F2282" t="str">
        <f>VLOOKUP(rozgrywka[[#This Row],[ID_gracza]],gracz[],2,FALSE)</f>
        <v>Przypadek</v>
      </c>
      <c r="G2282" s="1">
        <f>VLOOKUP(rozgrywka[[#This Row],[ID_gracza]],gracz[],3,FALSE)</f>
        <v>44448</v>
      </c>
      <c r="H2282" t="str">
        <f>VLOOKUP(rozgrywka[[#This Row],[ID_gracza]],gracz[],4,FALSE)</f>
        <v>Polska</v>
      </c>
      <c r="I2282" t="str">
        <f>VLOOKUP(rozgrywka[[#This Row],[ID_mapy]],mapa[],2,FALSE)</f>
        <v>Tofik Lis</v>
      </c>
      <c r="J2282" t="str">
        <f>VLOOKUP(rozgrywka[[#This Row],[ID_mapy]],mapa[],3,FALSE)</f>
        <v>Kość-Trąbek</v>
      </c>
      <c r="K2282">
        <f>VLOOKUP(rozgrywka[[#This Row],[ID_mapy]],mapa[],4,FALSE)</f>
        <v>6</v>
      </c>
      <c r="L2282">
        <f>VLOOKUP(rozgrywka[[#This Row],[ID_mapy]],mapa[],5,FALSE)</f>
        <v>160</v>
      </c>
      <c r="M2282">
        <f>VLOOKUP(rozgrywka[[#This Row],[ID_mapy]],mapa[],6,FALSE)</f>
        <v>1200</v>
      </c>
      <c r="N2282" s="4">
        <f>MONTH(rozgrywka[[#This Row],[Data_rozgrywki]])</f>
        <v>12</v>
      </c>
      <c r="O2282" s="4">
        <f>YEAR(rozgrywka[[#This Row],[Data_rozgrywki]])</f>
        <v>2021</v>
      </c>
    </row>
    <row r="2283" spans="1:15" x14ac:dyDescent="0.25">
      <c r="A2283">
        <v>2282</v>
      </c>
      <c r="B2283">
        <v>18</v>
      </c>
      <c r="C2283">
        <v>17</v>
      </c>
      <c r="D2283" s="1">
        <v>44546</v>
      </c>
      <c r="E2283">
        <v>61.55</v>
      </c>
      <c r="F2283" t="str">
        <f>VLOOKUP(rozgrywka[[#This Row],[ID_gracza]],gracz[],2,FALSE)</f>
        <v>Przypadek</v>
      </c>
      <c r="G2283" s="1">
        <f>VLOOKUP(rozgrywka[[#This Row],[ID_gracza]],gracz[],3,FALSE)</f>
        <v>44448</v>
      </c>
      <c r="H2283" t="str">
        <f>VLOOKUP(rozgrywka[[#This Row],[ID_gracza]],gracz[],4,FALSE)</f>
        <v>Polska</v>
      </c>
      <c r="I2283" t="str">
        <f>VLOOKUP(rozgrywka[[#This Row],[ID_mapy]],mapa[],2,FALSE)</f>
        <v>Tofik Lis</v>
      </c>
      <c r="J2283" t="str">
        <f>VLOOKUP(rozgrywka[[#This Row],[ID_mapy]],mapa[],3,FALSE)</f>
        <v>Kość-Trąbek</v>
      </c>
      <c r="K2283">
        <f>VLOOKUP(rozgrywka[[#This Row],[ID_mapy]],mapa[],4,FALSE)</f>
        <v>6</v>
      </c>
      <c r="L2283">
        <f>VLOOKUP(rozgrywka[[#This Row],[ID_mapy]],mapa[],5,FALSE)</f>
        <v>160</v>
      </c>
      <c r="M2283">
        <f>VLOOKUP(rozgrywka[[#This Row],[ID_mapy]],mapa[],6,FALSE)</f>
        <v>1200</v>
      </c>
      <c r="N2283" s="4">
        <f>MONTH(rozgrywka[[#This Row],[Data_rozgrywki]])</f>
        <v>12</v>
      </c>
      <c r="O2283" s="4">
        <f>YEAR(rozgrywka[[#This Row],[Data_rozgrywki]])</f>
        <v>2021</v>
      </c>
    </row>
    <row r="2284" spans="1:15" x14ac:dyDescent="0.25">
      <c r="A2284">
        <v>2283</v>
      </c>
      <c r="B2284">
        <v>18</v>
      </c>
      <c r="C2284">
        <v>17</v>
      </c>
      <c r="D2284" s="1">
        <v>44546</v>
      </c>
      <c r="E2284">
        <v>71.92</v>
      </c>
      <c r="F2284" t="str">
        <f>VLOOKUP(rozgrywka[[#This Row],[ID_gracza]],gracz[],2,FALSE)</f>
        <v>Przypadek</v>
      </c>
      <c r="G2284" s="1">
        <f>VLOOKUP(rozgrywka[[#This Row],[ID_gracza]],gracz[],3,FALSE)</f>
        <v>44448</v>
      </c>
      <c r="H2284" t="str">
        <f>VLOOKUP(rozgrywka[[#This Row],[ID_gracza]],gracz[],4,FALSE)</f>
        <v>Polska</v>
      </c>
      <c r="I2284" t="str">
        <f>VLOOKUP(rozgrywka[[#This Row],[ID_mapy]],mapa[],2,FALSE)</f>
        <v>Tofik Lis</v>
      </c>
      <c r="J2284" t="str">
        <f>VLOOKUP(rozgrywka[[#This Row],[ID_mapy]],mapa[],3,FALSE)</f>
        <v>Kość-Trąbek</v>
      </c>
      <c r="K2284">
        <f>VLOOKUP(rozgrywka[[#This Row],[ID_mapy]],mapa[],4,FALSE)</f>
        <v>6</v>
      </c>
      <c r="L2284">
        <f>VLOOKUP(rozgrywka[[#This Row],[ID_mapy]],mapa[],5,FALSE)</f>
        <v>160</v>
      </c>
      <c r="M2284">
        <f>VLOOKUP(rozgrywka[[#This Row],[ID_mapy]],mapa[],6,FALSE)</f>
        <v>1200</v>
      </c>
      <c r="N2284" s="4">
        <f>MONTH(rozgrywka[[#This Row],[Data_rozgrywki]])</f>
        <v>12</v>
      </c>
      <c r="O2284" s="4">
        <f>YEAR(rozgrywka[[#This Row],[Data_rozgrywki]])</f>
        <v>2021</v>
      </c>
    </row>
    <row r="2285" spans="1:15" x14ac:dyDescent="0.25">
      <c r="A2285">
        <v>2284</v>
      </c>
      <c r="B2285">
        <v>18</v>
      </c>
      <c r="C2285">
        <v>18</v>
      </c>
      <c r="D2285" s="1">
        <v>44546</v>
      </c>
      <c r="E2285">
        <v>14.1</v>
      </c>
      <c r="F2285" t="str">
        <f>VLOOKUP(rozgrywka[[#This Row],[ID_gracza]],gracz[],2,FALSE)</f>
        <v>Przypadek</v>
      </c>
      <c r="G2285" s="1">
        <f>VLOOKUP(rozgrywka[[#This Row],[ID_gracza]],gracz[],3,FALSE)</f>
        <v>44448</v>
      </c>
      <c r="H2285" t="str">
        <f>VLOOKUP(rozgrywka[[#This Row],[ID_gracza]],gracz[],4,FALSE)</f>
        <v>Polska</v>
      </c>
      <c r="I2285" t="str">
        <f>VLOOKUP(rozgrywka[[#This Row],[ID_mapy]],mapa[],2,FALSE)</f>
        <v>Aviciuś</v>
      </c>
      <c r="J2285" t="str">
        <f>VLOOKUP(rozgrywka[[#This Row],[ID_mapy]],mapa[],3,FALSE)</f>
        <v>Obudź Mnie Proszę</v>
      </c>
      <c r="K2285">
        <f>VLOOKUP(rozgrywka[[#This Row],[ID_mapy]],mapa[],4,FALSE)</f>
        <v>5</v>
      </c>
      <c r="L2285">
        <f>VLOOKUP(rozgrywka[[#This Row],[ID_mapy]],mapa[],5,FALSE)</f>
        <v>124</v>
      </c>
      <c r="M2285">
        <f>VLOOKUP(rozgrywka[[#This Row],[ID_mapy]],mapa[],6,FALSE)</f>
        <v>1000</v>
      </c>
      <c r="N2285" s="4">
        <f>MONTH(rozgrywka[[#This Row],[Data_rozgrywki]])</f>
        <v>12</v>
      </c>
      <c r="O2285" s="4">
        <f>YEAR(rozgrywka[[#This Row],[Data_rozgrywki]])</f>
        <v>2021</v>
      </c>
    </row>
    <row r="2286" spans="1:15" x14ac:dyDescent="0.25">
      <c r="A2286">
        <v>2285</v>
      </c>
      <c r="B2286">
        <v>8</v>
      </c>
      <c r="C2286">
        <v>12</v>
      </c>
      <c r="D2286" s="1">
        <v>44547</v>
      </c>
      <c r="E2286">
        <v>60.16</v>
      </c>
      <c r="F2286" t="str">
        <f>VLOOKUP(rozgrywka[[#This Row],[ID_gracza]],gracz[],2,FALSE)</f>
        <v>MissClickette</v>
      </c>
      <c r="G2286" s="1">
        <f>VLOOKUP(rozgrywka[[#This Row],[ID_gracza]],gracz[],3,FALSE)</f>
        <v>44488</v>
      </c>
      <c r="H2286" t="str">
        <f>VLOOKUP(rozgrywka[[#This Row],[ID_gracza]],gracz[],4,FALSE)</f>
        <v>Francja</v>
      </c>
      <c r="I2286" t="str">
        <f>VLOOKUP(rozgrywka[[#This Row],[ID_mapy]],mapa[],2,FALSE)</f>
        <v>Goryle</v>
      </c>
      <c r="J2286" t="str">
        <f>VLOOKUP(rozgrywka[[#This Row],[ID_mapy]],mapa[],3,FALSE)</f>
        <v>Czuj się dobrze S.A.</v>
      </c>
      <c r="K2286">
        <f>VLOOKUP(rozgrywka[[#This Row],[ID_mapy]],mapa[],4,FALSE)</f>
        <v>5</v>
      </c>
      <c r="L2286">
        <f>VLOOKUP(rozgrywka[[#This Row],[ID_mapy]],mapa[],5,FALSE)</f>
        <v>139</v>
      </c>
      <c r="M2286">
        <f>VLOOKUP(rozgrywka[[#This Row],[ID_mapy]],mapa[],6,FALSE)</f>
        <v>1000</v>
      </c>
      <c r="N2286" s="4">
        <f>MONTH(rozgrywka[[#This Row],[Data_rozgrywki]])</f>
        <v>12</v>
      </c>
      <c r="O2286" s="4">
        <f>YEAR(rozgrywka[[#This Row],[Data_rozgrywki]])</f>
        <v>2021</v>
      </c>
    </row>
    <row r="2287" spans="1:15" x14ac:dyDescent="0.25">
      <c r="A2287">
        <v>2286</v>
      </c>
      <c r="B2287">
        <v>8</v>
      </c>
      <c r="C2287">
        <v>12</v>
      </c>
      <c r="D2287" s="1">
        <v>44547</v>
      </c>
      <c r="E2287">
        <v>63.22</v>
      </c>
      <c r="F2287" t="str">
        <f>VLOOKUP(rozgrywka[[#This Row],[ID_gracza]],gracz[],2,FALSE)</f>
        <v>MissClickette</v>
      </c>
      <c r="G2287" s="1">
        <f>VLOOKUP(rozgrywka[[#This Row],[ID_gracza]],gracz[],3,FALSE)</f>
        <v>44488</v>
      </c>
      <c r="H2287" t="str">
        <f>VLOOKUP(rozgrywka[[#This Row],[ID_gracza]],gracz[],4,FALSE)</f>
        <v>Francja</v>
      </c>
      <c r="I2287" t="str">
        <f>VLOOKUP(rozgrywka[[#This Row],[ID_mapy]],mapa[],2,FALSE)</f>
        <v>Goryle</v>
      </c>
      <c r="J2287" t="str">
        <f>VLOOKUP(rozgrywka[[#This Row],[ID_mapy]],mapa[],3,FALSE)</f>
        <v>Czuj się dobrze S.A.</v>
      </c>
      <c r="K2287">
        <f>VLOOKUP(rozgrywka[[#This Row],[ID_mapy]],mapa[],4,FALSE)</f>
        <v>5</v>
      </c>
      <c r="L2287">
        <f>VLOOKUP(rozgrywka[[#This Row],[ID_mapy]],mapa[],5,FALSE)</f>
        <v>139</v>
      </c>
      <c r="M2287">
        <f>VLOOKUP(rozgrywka[[#This Row],[ID_mapy]],mapa[],6,FALSE)</f>
        <v>1000</v>
      </c>
      <c r="N2287" s="4">
        <f>MONTH(rozgrywka[[#This Row],[Data_rozgrywki]])</f>
        <v>12</v>
      </c>
      <c r="O2287" s="4">
        <f>YEAR(rozgrywka[[#This Row],[Data_rozgrywki]])</f>
        <v>2021</v>
      </c>
    </row>
    <row r="2288" spans="1:15" x14ac:dyDescent="0.25">
      <c r="A2288">
        <v>2287</v>
      </c>
      <c r="B2288">
        <v>8</v>
      </c>
      <c r="C2288">
        <v>12</v>
      </c>
      <c r="D2288" s="1">
        <v>44547</v>
      </c>
      <c r="E2288">
        <v>86.4</v>
      </c>
      <c r="F2288" t="str">
        <f>VLOOKUP(rozgrywka[[#This Row],[ID_gracza]],gracz[],2,FALSE)</f>
        <v>MissClickette</v>
      </c>
      <c r="G2288" s="1">
        <f>VLOOKUP(rozgrywka[[#This Row],[ID_gracza]],gracz[],3,FALSE)</f>
        <v>44488</v>
      </c>
      <c r="H2288" t="str">
        <f>VLOOKUP(rozgrywka[[#This Row],[ID_gracza]],gracz[],4,FALSE)</f>
        <v>Francja</v>
      </c>
      <c r="I2288" t="str">
        <f>VLOOKUP(rozgrywka[[#This Row],[ID_mapy]],mapa[],2,FALSE)</f>
        <v>Goryle</v>
      </c>
      <c r="J2288" t="str">
        <f>VLOOKUP(rozgrywka[[#This Row],[ID_mapy]],mapa[],3,FALSE)</f>
        <v>Czuj się dobrze S.A.</v>
      </c>
      <c r="K2288">
        <f>VLOOKUP(rozgrywka[[#This Row],[ID_mapy]],mapa[],4,FALSE)</f>
        <v>5</v>
      </c>
      <c r="L2288">
        <f>VLOOKUP(rozgrywka[[#This Row],[ID_mapy]],mapa[],5,FALSE)</f>
        <v>139</v>
      </c>
      <c r="M2288">
        <f>VLOOKUP(rozgrywka[[#This Row],[ID_mapy]],mapa[],6,FALSE)</f>
        <v>1000</v>
      </c>
      <c r="N2288" s="4">
        <f>MONTH(rozgrywka[[#This Row],[Data_rozgrywki]])</f>
        <v>12</v>
      </c>
      <c r="O2288" s="4">
        <f>YEAR(rozgrywka[[#This Row],[Data_rozgrywki]])</f>
        <v>2021</v>
      </c>
    </row>
    <row r="2289" spans="1:15" x14ac:dyDescent="0.25">
      <c r="A2289">
        <v>2288</v>
      </c>
      <c r="B2289">
        <v>8</v>
      </c>
      <c r="C2289">
        <v>13</v>
      </c>
      <c r="D2289" s="1">
        <v>44547</v>
      </c>
      <c r="E2289">
        <v>17.420000000000002</v>
      </c>
      <c r="F2289" t="str">
        <f>VLOOKUP(rozgrywka[[#This Row],[ID_gracza]],gracz[],2,FALSE)</f>
        <v>MissClickette</v>
      </c>
      <c r="G2289" s="1">
        <f>VLOOKUP(rozgrywka[[#This Row],[ID_gracza]],gracz[],3,FALSE)</f>
        <v>44488</v>
      </c>
      <c r="H2289" t="str">
        <f>VLOOKUP(rozgrywka[[#This Row],[ID_gracza]],gracz[],4,FALSE)</f>
        <v>Francja</v>
      </c>
      <c r="I2289" t="str">
        <f>VLOOKUP(rozgrywka[[#This Row],[ID_mapy]],mapa[],2,FALSE)</f>
        <v>Królowa</v>
      </c>
      <c r="J2289" t="str">
        <f>VLOOKUP(rozgrywka[[#This Row],[ID_mapy]],mapa[],3,FALSE)</f>
        <v>Nie Zatrzymuj Mnie Teraz</v>
      </c>
      <c r="K2289">
        <f>VLOOKUP(rozgrywka[[#This Row],[ID_mapy]],mapa[],4,FALSE)</f>
        <v>5</v>
      </c>
      <c r="L2289">
        <f>VLOOKUP(rozgrywka[[#This Row],[ID_mapy]],mapa[],5,FALSE)</f>
        <v>156</v>
      </c>
      <c r="M2289">
        <f>VLOOKUP(rozgrywka[[#This Row],[ID_mapy]],mapa[],6,FALSE)</f>
        <v>1000</v>
      </c>
      <c r="N2289" s="4">
        <f>MONTH(rozgrywka[[#This Row],[Data_rozgrywki]])</f>
        <v>12</v>
      </c>
      <c r="O2289" s="4">
        <f>YEAR(rozgrywka[[#This Row],[Data_rozgrywki]])</f>
        <v>2021</v>
      </c>
    </row>
    <row r="2290" spans="1:15" x14ac:dyDescent="0.25">
      <c r="A2290">
        <v>2289</v>
      </c>
      <c r="B2290">
        <v>18</v>
      </c>
      <c r="C2290">
        <v>18</v>
      </c>
      <c r="D2290" s="1">
        <v>44547</v>
      </c>
      <c r="E2290">
        <v>21.31</v>
      </c>
      <c r="F2290" t="str">
        <f>VLOOKUP(rozgrywka[[#This Row],[ID_gracza]],gracz[],2,FALSE)</f>
        <v>Przypadek</v>
      </c>
      <c r="G2290" s="1">
        <f>VLOOKUP(rozgrywka[[#This Row],[ID_gracza]],gracz[],3,FALSE)</f>
        <v>44448</v>
      </c>
      <c r="H2290" t="str">
        <f>VLOOKUP(rozgrywka[[#This Row],[ID_gracza]],gracz[],4,FALSE)</f>
        <v>Polska</v>
      </c>
      <c r="I2290" t="str">
        <f>VLOOKUP(rozgrywka[[#This Row],[ID_mapy]],mapa[],2,FALSE)</f>
        <v>Aviciuś</v>
      </c>
      <c r="J2290" t="str">
        <f>VLOOKUP(rozgrywka[[#This Row],[ID_mapy]],mapa[],3,FALSE)</f>
        <v>Obudź Mnie Proszę</v>
      </c>
      <c r="K2290">
        <f>VLOOKUP(rozgrywka[[#This Row],[ID_mapy]],mapa[],4,FALSE)</f>
        <v>5</v>
      </c>
      <c r="L2290">
        <f>VLOOKUP(rozgrywka[[#This Row],[ID_mapy]],mapa[],5,FALSE)</f>
        <v>124</v>
      </c>
      <c r="M2290">
        <f>VLOOKUP(rozgrywka[[#This Row],[ID_mapy]],mapa[],6,FALSE)</f>
        <v>1000</v>
      </c>
      <c r="N2290" s="4">
        <f>MONTH(rozgrywka[[#This Row],[Data_rozgrywki]])</f>
        <v>12</v>
      </c>
      <c r="O2290" s="4">
        <f>YEAR(rozgrywka[[#This Row],[Data_rozgrywki]])</f>
        <v>2021</v>
      </c>
    </row>
    <row r="2291" spans="1:15" x14ac:dyDescent="0.25">
      <c r="A2291">
        <v>2290</v>
      </c>
      <c r="B2291">
        <v>18</v>
      </c>
      <c r="C2291">
        <v>18</v>
      </c>
      <c r="D2291" s="1">
        <v>44547</v>
      </c>
      <c r="E2291">
        <v>34.18</v>
      </c>
      <c r="F2291" t="str">
        <f>VLOOKUP(rozgrywka[[#This Row],[ID_gracza]],gracz[],2,FALSE)</f>
        <v>Przypadek</v>
      </c>
      <c r="G2291" s="1">
        <f>VLOOKUP(rozgrywka[[#This Row],[ID_gracza]],gracz[],3,FALSE)</f>
        <v>44448</v>
      </c>
      <c r="H2291" t="str">
        <f>VLOOKUP(rozgrywka[[#This Row],[ID_gracza]],gracz[],4,FALSE)</f>
        <v>Polska</v>
      </c>
      <c r="I2291" t="str">
        <f>VLOOKUP(rozgrywka[[#This Row],[ID_mapy]],mapa[],2,FALSE)</f>
        <v>Aviciuś</v>
      </c>
      <c r="J2291" t="str">
        <f>VLOOKUP(rozgrywka[[#This Row],[ID_mapy]],mapa[],3,FALSE)</f>
        <v>Obudź Mnie Proszę</v>
      </c>
      <c r="K2291">
        <f>VLOOKUP(rozgrywka[[#This Row],[ID_mapy]],mapa[],4,FALSE)</f>
        <v>5</v>
      </c>
      <c r="L2291">
        <f>VLOOKUP(rozgrywka[[#This Row],[ID_mapy]],mapa[],5,FALSE)</f>
        <v>124</v>
      </c>
      <c r="M2291">
        <f>VLOOKUP(rozgrywka[[#This Row],[ID_mapy]],mapa[],6,FALSE)</f>
        <v>1000</v>
      </c>
      <c r="N2291" s="4">
        <f>MONTH(rozgrywka[[#This Row],[Data_rozgrywki]])</f>
        <v>12</v>
      </c>
      <c r="O2291" s="4">
        <f>YEAR(rozgrywka[[#This Row],[Data_rozgrywki]])</f>
        <v>2021</v>
      </c>
    </row>
    <row r="2292" spans="1:15" x14ac:dyDescent="0.25">
      <c r="A2292">
        <v>2291</v>
      </c>
      <c r="B2292">
        <v>18</v>
      </c>
      <c r="C2292">
        <v>18</v>
      </c>
      <c r="D2292" s="1">
        <v>44548</v>
      </c>
      <c r="E2292">
        <v>37.229999999999997</v>
      </c>
      <c r="F2292" t="str">
        <f>VLOOKUP(rozgrywka[[#This Row],[ID_gracza]],gracz[],2,FALSE)</f>
        <v>Przypadek</v>
      </c>
      <c r="G2292" s="1">
        <f>VLOOKUP(rozgrywka[[#This Row],[ID_gracza]],gracz[],3,FALSE)</f>
        <v>44448</v>
      </c>
      <c r="H2292" t="str">
        <f>VLOOKUP(rozgrywka[[#This Row],[ID_gracza]],gracz[],4,FALSE)</f>
        <v>Polska</v>
      </c>
      <c r="I2292" t="str">
        <f>VLOOKUP(rozgrywka[[#This Row],[ID_mapy]],mapa[],2,FALSE)</f>
        <v>Aviciuś</v>
      </c>
      <c r="J2292" t="str">
        <f>VLOOKUP(rozgrywka[[#This Row],[ID_mapy]],mapa[],3,FALSE)</f>
        <v>Obudź Mnie Proszę</v>
      </c>
      <c r="K2292">
        <f>VLOOKUP(rozgrywka[[#This Row],[ID_mapy]],mapa[],4,FALSE)</f>
        <v>5</v>
      </c>
      <c r="L2292">
        <f>VLOOKUP(rozgrywka[[#This Row],[ID_mapy]],mapa[],5,FALSE)</f>
        <v>124</v>
      </c>
      <c r="M2292">
        <f>VLOOKUP(rozgrywka[[#This Row],[ID_mapy]],mapa[],6,FALSE)</f>
        <v>1000</v>
      </c>
      <c r="N2292" s="4">
        <f>MONTH(rozgrywka[[#This Row],[Data_rozgrywki]])</f>
        <v>12</v>
      </c>
      <c r="O2292" s="4">
        <f>YEAR(rozgrywka[[#This Row],[Data_rozgrywki]])</f>
        <v>2021</v>
      </c>
    </row>
    <row r="2293" spans="1:15" x14ac:dyDescent="0.25">
      <c r="A2293">
        <v>2292</v>
      </c>
      <c r="B2293">
        <v>18</v>
      </c>
      <c r="C2293">
        <v>18</v>
      </c>
      <c r="D2293" s="1">
        <v>44548</v>
      </c>
      <c r="E2293">
        <v>47.41</v>
      </c>
      <c r="F2293" t="str">
        <f>VLOOKUP(rozgrywka[[#This Row],[ID_gracza]],gracz[],2,FALSE)</f>
        <v>Przypadek</v>
      </c>
      <c r="G2293" s="1">
        <f>VLOOKUP(rozgrywka[[#This Row],[ID_gracza]],gracz[],3,FALSE)</f>
        <v>44448</v>
      </c>
      <c r="H2293" t="str">
        <f>VLOOKUP(rozgrywka[[#This Row],[ID_gracza]],gracz[],4,FALSE)</f>
        <v>Polska</v>
      </c>
      <c r="I2293" t="str">
        <f>VLOOKUP(rozgrywka[[#This Row],[ID_mapy]],mapa[],2,FALSE)</f>
        <v>Aviciuś</v>
      </c>
      <c r="J2293" t="str">
        <f>VLOOKUP(rozgrywka[[#This Row],[ID_mapy]],mapa[],3,FALSE)</f>
        <v>Obudź Mnie Proszę</v>
      </c>
      <c r="K2293">
        <f>VLOOKUP(rozgrywka[[#This Row],[ID_mapy]],mapa[],4,FALSE)</f>
        <v>5</v>
      </c>
      <c r="L2293">
        <f>VLOOKUP(rozgrywka[[#This Row],[ID_mapy]],mapa[],5,FALSE)</f>
        <v>124</v>
      </c>
      <c r="M2293">
        <f>VLOOKUP(rozgrywka[[#This Row],[ID_mapy]],mapa[],6,FALSE)</f>
        <v>1000</v>
      </c>
      <c r="N2293" s="4">
        <f>MONTH(rozgrywka[[#This Row],[Data_rozgrywki]])</f>
        <v>12</v>
      </c>
      <c r="O2293" s="4">
        <f>YEAR(rozgrywka[[#This Row],[Data_rozgrywki]])</f>
        <v>2021</v>
      </c>
    </row>
    <row r="2294" spans="1:15" x14ac:dyDescent="0.25">
      <c r="A2294">
        <v>2293</v>
      </c>
      <c r="B2294">
        <v>18</v>
      </c>
      <c r="C2294">
        <v>18</v>
      </c>
      <c r="D2294" s="1">
        <v>44548</v>
      </c>
      <c r="E2294">
        <v>50.61</v>
      </c>
      <c r="F2294" t="str">
        <f>VLOOKUP(rozgrywka[[#This Row],[ID_gracza]],gracz[],2,FALSE)</f>
        <v>Przypadek</v>
      </c>
      <c r="G2294" s="1">
        <f>VLOOKUP(rozgrywka[[#This Row],[ID_gracza]],gracz[],3,FALSE)</f>
        <v>44448</v>
      </c>
      <c r="H2294" t="str">
        <f>VLOOKUP(rozgrywka[[#This Row],[ID_gracza]],gracz[],4,FALSE)</f>
        <v>Polska</v>
      </c>
      <c r="I2294" t="str">
        <f>VLOOKUP(rozgrywka[[#This Row],[ID_mapy]],mapa[],2,FALSE)</f>
        <v>Aviciuś</v>
      </c>
      <c r="J2294" t="str">
        <f>VLOOKUP(rozgrywka[[#This Row],[ID_mapy]],mapa[],3,FALSE)</f>
        <v>Obudź Mnie Proszę</v>
      </c>
      <c r="K2294">
        <f>VLOOKUP(rozgrywka[[#This Row],[ID_mapy]],mapa[],4,FALSE)</f>
        <v>5</v>
      </c>
      <c r="L2294">
        <f>VLOOKUP(rozgrywka[[#This Row],[ID_mapy]],mapa[],5,FALSE)</f>
        <v>124</v>
      </c>
      <c r="M2294">
        <f>VLOOKUP(rozgrywka[[#This Row],[ID_mapy]],mapa[],6,FALSE)</f>
        <v>1000</v>
      </c>
      <c r="N2294" s="4">
        <f>MONTH(rozgrywka[[#This Row],[Data_rozgrywki]])</f>
        <v>12</v>
      </c>
      <c r="O2294" s="4">
        <f>YEAR(rozgrywka[[#This Row],[Data_rozgrywki]])</f>
        <v>2021</v>
      </c>
    </row>
    <row r="2295" spans="1:15" x14ac:dyDescent="0.25">
      <c r="A2295">
        <v>2294</v>
      </c>
      <c r="B2295">
        <v>18</v>
      </c>
      <c r="C2295">
        <v>18</v>
      </c>
      <c r="D2295" s="1">
        <v>44548</v>
      </c>
      <c r="E2295">
        <v>57.35</v>
      </c>
      <c r="F2295" t="str">
        <f>VLOOKUP(rozgrywka[[#This Row],[ID_gracza]],gracz[],2,FALSE)</f>
        <v>Przypadek</v>
      </c>
      <c r="G2295" s="1">
        <f>VLOOKUP(rozgrywka[[#This Row],[ID_gracza]],gracz[],3,FALSE)</f>
        <v>44448</v>
      </c>
      <c r="H2295" t="str">
        <f>VLOOKUP(rozgrywka[[#This Row],[ID_gracza]],gracz[],4,FALSE)</f>
        <v>Polska</v>
      </c>
      <c r="I2295" t="str">
        <f>VLOOKUP(rozgrywka[[#This Row],[ID_mapy]],mapa[],2,FALSE)</f>
        <v>Aviciuś</v>
      </c>
      <c r="J2295" t="str">
        <f>VLOOKUP(rozgrywka[[#This Row],[ID_mapy]],mapa[],3,FALSE)</f>
        <v>Obudź Mnie Proszę</v>
      </c>
      <c r="K2295">
        <f>VLOOKUP(rozgrywka[[#This Row],[ID_mapy]],mapa[],4,FALSE)</f>
        <v>5</v>
      </c>
      <c r="L2295">
        <f>VLOOKUP(rozgrywka[[#This Row],[ID_mapy]],mapa[],5,FALSE)</f>
        <v>124</v>
      </c>
      <c r="M2295">
        <f>VLOOKUP(rozgrywka[[#This Row],[ID_mapy]],mapa[],6,FALSE)</f>
        <v>1000</v>
      </c>
      <c r="N2295" s="4">
        <f>MONTH(rozgrywka[[#This Row],[Data_rozgrywki]])</f>
        <v>12</v>
      </c>
      <c r="O2295" s="4">
        <f>YEAR(rozgrywka[[#This Row],[Data_rozgrywki]])</f>
        <v>2021</v>
      </c>
    </row>
    <row r="2296" spans="1:15" x14ac:dyDescent="0.25">
      <c r="A2296">
        <v>2295</v>
      </c>
      <c r="B2296">
        <v>18</v>
      </c>
      <c r="C2296">
        <v>18</v>
      </c>
      <c r="D2296" s="1">
        <v>44548</v>
      </c>
      <c r="E2296">
        <v>55.49</v>
      </c>
      <c r="F2296" t="str">
        <f>VLOOKUP(rozgrywka[[#This Row],[ID_gracza]],gracz[],2,FALSE)</f>
        <v>Przypadek</v>
      </c>
      <c r="G2296" s="1">
        <f>VLOOKUP(rozgrywka[[#This Row],[ID_gracza]],gracz[],3,FALSE)</f>
        <v>44448</v>
      </c>
      <c r="H2296" t="str">
        <f>VLOOKUP(rozgrywka[[#This Row],[ID_gracza]],gracz[],4,FALSE)</f>
        <v>Polska</v>
      </c>
      <c r="I2296" t="str">
        <f>VLOOKUP(rozgrywka[[#This Row],[ID_mapy]],mapa[],2,FALSE)</f>
        <v>Aviciuś</v>
      </c>
      <c r="J2296" t="str">
        <f>VLOOKUP(rozgrywka[[#This Row],[ID_mapy]],mapa[],3,FALSE)</f>
        <v>Obudź Mnie Proszę</v>
      </c>
      <c r="K2296">
        <f>VLOOKUP(rozgrywka[[#This Row],[ID_mapy]],mapa[],4,FALSE)</f>
        <v>5</v>
      </c>
      <c r="L2296">
        <f>VLOOKUP(rozgrywka[[#This Row],[ID_mapy]],mapa[],5,FALSE)</f>
        <v>124</v>
      </c>
      <c r="M2296">
        <f>VLOOKUP(rozgrywka[[#This Row],[ID_mapy]],mapa[],6,FALSE)</f>
        <v>1000</v>
      </c>
      <c r="N2296" s="4">
        <f>MONTH(rozgrywka[[#This Row],[Data_rozgrywki]])</f>
        <v>12</v>
      </c>
      <c r="O2296" s="4">
        <f>YEAR(rozgrywka[[#This Row],[Data_rozgrywki]])</f>
        <v>2021</v>
      </c>
    </row>
    <row r="2297" spans="1:15" x14ac:dyDescent="0.25">
      <c r="A2297">
        <v>2296</v>
      </c>
      <c r="B2297">
        <v>18</v>
      </c>
      <c r="C2297">
        <v>18</v>
      </c>
      <c r="D2297" s="1">
        <v>44548</v>
      </c>
      <c r="E2297">
        <v>83.4</v>
      </c>
      <c r="F2297" t="str">
        <f>VLOOKUP(rozgrywka[[#This Row],[ID_gracza]],gracz[],2,FALSE)</f>
        <v>Przypadek</v>
      </c>
      <c r="G2297" s="1">
        <f>VLOOKUP(rozgrywka[[#This Row],[ID_gracza]],gracz[],3,FALSE)</f>
        <v>44448</v>
      </c>
      <c r="H2297" t="str">
        <f>VLOOKUP(rozgrywka[[#This Row],[ID_gracza]],gracz[],4,FALSE)</f>
        <v>Polska</v>
      </c>
      <c r="I2297" t="str">
        <f>VLOOKUP(rozgrywka[[#This Row],[ID_mapy]],mapa[],2,FALSE)</f>
        <v>Aviciuś</v>
      </c>
      <c r="J2297" t="str">
        <f>VLOOKUP(rozgrywka[[#This Row],[ID_mapy]],mapa[],3,FALSE)</f>
        <v>Obudź Mnie Proszę</v>
      </c>
      <c r="K2297">
        <f>VLOOKUP(rozgrywka[[#This Row],[ID_mapy]],mapa[],4,FALSE)</f>
        <v>5</v>
      </c>
      <c r="L2297">
        <f>VLOOKUP(rozgrywka[[#This Row],[ID_mapy]],mapa[],5,FALSE)</f>
        <v>124</v>
      </c>
      <c r="M2297">
        <f>VLOOKUP(rozgrywka[[#This Row],[ID_mapy]],mapa[],6,FALSE)</f>
        <v>1000</v>
      </c>
      <c r="N2297" s="4">
        <f>MONTH(rozgrywka[[#This Row],[Data_rozgrywki]])</f>
        <v>12</v>
      </c>
      <c r="O2297" s="4">
        <f>YEAR(rozgrywka[[#This Row],[Data_rozgrywki]])</f>
        <v>2021</v>
      </c>
    </row>
    <row r="2298" spans="1:15" x14ac:dyDescent="0.25">
      <c r="A2298">
        <v>2297</v>
      </c>
      <c r="B2298">
        <v>18</v>
      </c>
      <c r="C2298">
        <v>18</v>
      </c>
      <c r="D2298" s="1">
        <v>44548</v>
      </c>
      <c r="E2298">
        <v>72.319999999999993</v>
      </c>
      <c r="F2298" t="str">
        <f>VLOOKUP(rozgrywka[[#This Row],[ID_gracza]],gracz[],2,FALSE)</f>
        <v>Przypadek</v>
      </c>
      <c r="G2298" s="1">
        <f>VLOOKUP(rozgrywka[[#This Row],[ID_gracza]],gracz[],3,FALSE)</f>
        <v>44448</v>
      </c>
      <c r="H2298" t="str">
        <f>VLOOKUP(rozgrywka[[#This Row],[ID_gracza]],gracz[],4,FALSE)</f>
        <v>Polska</v>
      </c>
      <c r="I2298" t="str">
        <f>VLOOKUP(rozgrywka[[#This Row],[ID_mapy]],mapa[],2,FALSE)</f>
        <v>Aviciuś</v>
      </c>
      <c r="J2298" t="str">
        <f>VLOOKUP(rozgrywka[[#This Row],[ID_mapy]],mapa[],3,FALSE)</f>
        <v>Obudź Mnie Proszę</v>
      </c>
      <c r="K2298">
        <f>VLOOKUP(rozgrywka[[#This Row],[ID_mapy]],mapa[],4,FALSE)</f>
        <v>5</v>
      </c>
      <c r="L2298">
        <f>VLOOKUP(rozgrywka[[#This Row],[ID_mapy]],mapa[],5,FALSE)</f>
        <v>124</v>
      </c>
      <c r="M2298">
        <f>VLOOKUP(rozgrywka[[#This Row],[ID_mapy]],mapa[],6,FALSE)</f>
        <v>1000</v>
      </c>
      <c r="N2298" s="4">
        <f>MONTH(rozgrywka[[#This Row],[Data_rozgrywki]])</f>
        <v>12</v>
      </c>
      <c r="O2298" s="4">
        <f>YEAR(rozgrywka[[#This Row],[Data_rozgrywki]])</f>
        <v>2021</v>
      </c>
    </row>
    <row r="2299" spans="1:15" x14ac:dyDescent="0.25">
      <c r="A2299">
        <v>2298</v>
      </c>
      <c r="B2299">
        <v>8</v>
      </c>
      <c r="C2299">
        <v>13</v>
      </c>
      <c r="D2299" s="1">
        <v>44550</v>
      </c>
      <c r="E2299">
        <v>22.89</v>
      </c>
      <c r="F2299" t="str">
        <f>VLOOKUP(rozgrywka[[#This Row],[ID_gracza]],gracz[],2,FALSE)</f>
        <v>MissClickette</v>
      </c>
      <c r="G2299" s="1">
        <f>VLOOKUP(rozgrywka[[#This Row],[ID_gracza]],gracz[],3,FALSE)</f>
        <v>44488</v>
      </c>
      <c r="H2299" t="str">
        <f>VLOOKUP(rozgrywka[[#This Row],[ID_gracza]],gracz[],4,FALSE)</f>
        <v>Francja</v>
      </c>
      <c r="I2299" t="str">
        <f>VLOOKUP(rozgrywka[[#This Row],[ID_mapy]],mapa[],2,FALSE)</f>
        <v>Królowa</v>
      </c>
      <c r="J2299" t="str">
        <f>VLOOKUP(rozgrywka[[#This Row],[ID_mapy]],mapa[],3,FALSE)</f>
        <v>Nie Zatrzymuj Mnie Teraz</v>
      </c>
      <c r="K2299">
        <f>VLOOKUP(rozgrywka[[#This Row],[ID_mapy]],mapa[],4,FALSE)</f>
        <v>5</v>
      </c>
      <c r="L2299">
        <f>VLOOKUP(rozgrywka[[#This Row],[ID_mapy]],mapa[],5,FALSE)</f>
        <v>156</v>
      </c>
      <c r="M2299">
        <f>VLOOKUP(rozgrywka[[#This Row],[ID_mapy]],mapa[],6,FALSE)</f>
        <v>1000</v>
      </c>
      <c r="N2299" s="4">
        <f>MONTH(rozgrywka[[#This Row],[Data_rozgrywki]])</f>
        <v>12</v>
      </c>
      <c r="O2299" s="4">
        <f>YEAR(rozgrywka[[#This Row],[Data_rozgrywki]])</f>
        <v>2021</v>
      </c>
    </row>
    <row r="2300" spans="1:15" x14ac:dyDescent="0.25">
      <c r="A2300">
        <v>2299</v>
      </c>
      <c r="B2300">
        <v>8</v>
      </c>
      <c r="C2300">
        <v>13</v>
      </c>
      <c r="D2300" s="1">
        <v>44550</v>
      </c>
      <c r="E2300">
        <v>35.22</v>
      </c>
      <c r="F2300" t="str">
        <f>VLOOKUP(rozgrywka[[#This Row],[ID_gracza]],gracz[],2,FALSE)</f>
        <v>MissClickette</v>
      </c>
      <c r="G2300" s="1">
        <f>VLOOKUP(rozgrywka[[#This Row],[ID_gracza]],gracz[],3,FALSE)</f>
        <v>44488</v>
      </c>
      <c r="H2300" t="str">
        <f>VLOOKUP(rozgrywka[[#This Row],[ID_gracza]],gracz[],4,FALSE)</f>
        <v>Francja</v>
      </c>
      <c r="I2300" t="str">
        <f>VLOOKUP(rozgrywka[[#This Row],[ID_mapy]],mapa[],2,FALSE)</f>
        <v>Królowa</v>
      </c>
      <c r="J2300" t="str">
        <f>VLOOKUP(rozgrywka[[#This Row],[ID_mapy]],mapa[],3,FALSE)</f>
        <v>Nie Zatrzymuj Mnie Teraz</v>
      </c>
      <c r="K2300">
        <f>VLOOKUP(rozgrywka[[#This Row],[ID_mapy]],mapa[],4,FALSE)</f>
        <v>5</v>
      </c>
      <c r="L2300">
        <f>VLOOKUP(rozgrywka[[#This Row],[ID_mapy]],mapa[],5,FALSE)</f>
        <v>156</v>
      </c>
      <c r="M2300">
        <f>VLOOKUP(rozgrywka[[#This Row],[ID_mapy]],mapa[],6,FALSE)</f>
        <v>1000</v>
      </c>
      <c r="N2300" s="4">
        <f>MONTH(rozgrywka[[#This Row],[Data_rozgrywki]])</f>
        <v>12</v>
      </c>
      <c r="O2300" s="4">
        <f>YEAR(rozgrywka[[#This Row],[Data_rozgrywki]])</f>
        <v>2021</v>
      </c>
    </row>
    <row r="2301" spans="1:15" x14ac:dyDescent="0.25">
      <c r="A2301">
        <v>2300</v>
      </c>
      <c r="B2301">
        <v>8</v>
      </c>
      <c r="C2301">
        <v>13</v>
      </c>
      <c r="D2301" s="1">
        <v>44550</v>
      </c>
      <c r="E2301">
        <v>37.08</v>
      </c>
      <c r="F2301" t="str">
        <f>VLOOKUP(rozgrywka[[#This Row],[ID_gracza]],gracz[],2,FALSE)</f>
        <v>MissClickette</v>
      </c>
      <c r="G2301" s="1">
        <f>VLOOKUP(rozgrywka[[#This Row],[ID_gracza]],gracz[],3,FALSE)</f>
        <v>44488</v>
      </c>
      <c r="H2301" t="str">
        <f>VLOOKUP(rozgrywka[[#This Row],[ID_gracza]],gracz[],4,FALSE)</f>
        <v>Francja</v>
      </c>
      <c r="I2301" t="str">
        <f>VLOOKUP(rozgrywka[[#This Row],[ID_mapy]],mapa[],2,FALSE)</f>
        <v>Królowa</v>
      </c>
      <c r="J2301" t="str">
        <f>VLOOKUP(rozgrywka[[#This Row],[ID_mapy]],mapa[],3,FALSE)</f>
        <v>Nie Zatrzymuj Mnie Teraz</v>
      </c>
      <c r="K2301">
        <f>VLOOKUP(rozgrywka[[#This Row],[ID_mapy]],mapa[],4,FALSE)</f>
        <v>5</v>
      </c>
      <c r="L2301">
        <f>VLOOKUP(rozgrywka[[#This Row],[ID_mapy]],mapa[],5,FALSE)</f>
        <v>156</v>
      </c>
      <c r="M2301">
        <f>VLOOKUP(rozgrywka[[#This Row],[ID_mapy]],mapa[],6,FALSE)</f>
        <v>1000</v>
      </c>
      <c r="N2301" s="4">
        <f>MONTH(rozgrywka[[#This Row],[Data_rozgrywki]])</f>
        <v>12</v>
      </c>
      <c r="O2301" s="4">
        <f>YEAR(rozgrywka[[#This Row],[Data_rozgrywki]])</f>
        <v>2021</v>
      </c>
    </row>
    <row r="2302" spans="1:15" x14ac:dyDescent="0.25">
      <c r="A2302">
        <v>2301</v>
      </c>
      <c r="B2302">
        <v>8</v>
      </c>
      <c r="C2302">
        <v>13</v>
      </c>
      <c r="D2302" s="1">
        <v>44550</v>
      </c>
      <c r="E2302">
        <v>48.04</v>
      </c>
      <c r="F2302" t="str">
        <f>VLOOKUP(rozgrywka[[#This Row],[ID_gracza]],gracz[],2,FALSE)</f>
        <v>MissClickette</v>
      </c>
      <c r="G2302" s="1">
        <f>VLOOKUP(rozgrywka[[#This Row],[ID_gracza]],gracz[],3,FALSE)</f>
        <v>44488</v>
      </c>
      <c r="H2302" t="str">
        <f>VLOOKUP(rozgrywka[[#This Row],[ID_gracza]],gracz[],4,FALSE)</f>
        <v>Francja</v>
      </c>
      <c r="I2302" t="str">
        <f>VLOOKUP(rozgrywka[[#This Row],[ID_mapy]],mapa[],2,FALSE)</f>
        <v>Królowa</v>
      </c>
      <c r="J2302" t="str">
        <f>VLOOKUP(rozgrywka[[#This Row],[ID_mapy]],mapa[],3,FALSE)</f>
        <v>Nie Zatrzymuj Mnie Teraz</v>
      </c>
      <c r="K2302">
        <f>VLOOKUP(rozgrywka[[#This Row],[ID_mapy]],mapa[],4,FALSE)</f>
        <v>5</v>
      </c>
      <c r="L2302">
        <f>VLOOKUP(rozgrywka[[#This Row],[ID_mapy]],mapa[],5,FALSE)</f>
        <v>156</v>
      </c>
      <c r="M2302">
        <f>VLOOKUP(rozgrywka[[#This Row],[ID_mapy]],mapa[],6,FALSE)</f>
        <v>1000</v>
      </c>
      <c r="N2302" s="4">
        <f>MONTH(rozgrywka[[#This Row],[Data_rozgrywki]])</f>
        <v>12</v>
      </c>
      <c r="O2302" s="4">
        <f>YEAR(rozgrywka[[#This Row],[Data_rozgrywki]])</f>
        <v>2021</v>
      </c>
    </row>
    <row r="2303" spans="1:15" x14ac:dyDescent="0.25">
      <c r="A2303">
        <v>2302</v>
      </c>
      <c r="B2303">
        <v>8</v>
      </c>
      <c r="C2303">
        <v>13</v>
      </c>
      <c r="D2303" s="1">
        <v>44550</v>
      </c>
      <c r="E2303">
        <v>55.83</v>
      </c>
      <c r="F2303" t="str">
        <f>VLOOKUP(rozgrywka[[#This Row],[ID_gracza]],gracz[],2,FALSE)</f>
        <v>MissClickette</v>
      </c>
      <c r="G2303" s="1">
        <f>VLOOKUP(rozgrywka[[#This Row],[ID_gracza]],gracz[],3,FALSE)</f>
        <v>44488</v>
      </c>
      <c r="H2303" t="str">
        <f>VLOOKUP(rozgrywka[[#This Row],[ID_gracza]],gracz[],4,FALSE)</f>
        <v>Francja</v>
      </c>
      <c r="I2303" t="str">
        <f>VLOOKUP(rozgrywka[[#This Row],[ID_mapy]],mapa[],2,FALSE)</f>
        <v>Królowa</v>
      </c>
      <c r="J2303" t="str">
        <f>VLOOKUP(rozgrywka[[#This Row],[ID_mapy]],mapa[],3,FALSE)</f>
        <v>Nie Zatrzymuj Mnie Teraz</v>
      </c>
      <c r="K2303">
        <f>VLOOKUP(rozgrywka[[#This Row],[ID_mapy]],mapa[],4,FALSE)</f>
        <v>5</v>
      </c>
      <c r="L2303">
        <f>VLOOKUP(rozgrywka[[#This Row],[ID_mapy]],mapa[],5,FALSE)</f>
        <v>156</v>
      </c>
      <c r="M2303">
        <f>VLOOKUP(rozgrywka[[#This Row],[ID_mapy]],mapa[],6,FALSE)</f>
        <v>1000</v>
      </c>
      <c r="N2303" s="4">
        <f>MONTH(rozgrywka[[#This Row],[Data_rozgrywki]])</f>
        <v>12</v>
      </c>
      <c r="O2303" s="4">
        <f>YEAR(rozgrywka[[#This Row],[Data_rozgrywki]])</f>
        <v>2021</v>
      </c>
    </row>
    <row r="2304" spans="1:15" x14ac:dyDescent="0.25">
      <c r="A2304">
        <v>2303</v>
      </c>
      <c r="B2304">
        <v>18</v>
      </c>
      <c r="C2304">
        <v>19</v>
      </c>
      <c r="D2304" s="1">
        <v>44550</v>
      </c>
      <c r="E2304">
        <v>18.649999999999999</v>
      </c>
      <c r="F2304" t="str">
        <f>VLOOKUP(rozgrywka[[#This Row],[ID_gracza]],gracz[],2,FALSE)</f>
        <v>Przypadek</v>
      </c>
      <c r="G2304" s="1">
        <f>VLOOKUP(rozgrywka[[#This Row],[ID_gracza]],gracz[],3,FALSE)</f>
        <v>44448</v>
      </c>
      <c r="H2304" t="str">
        <f>VLOOKUP(rozgrywka[[#This Row],[ID_gracza]],gracz[],4,FALSE)</f>
        <v>Polska</v>
      </c>
      <c r="I2304" t="str">
        <f>VLOOKUP(rozgrywka[[#This Row],[ID_mapy]],mapa[],2,FALSE)</f>
        <v>Dźwiękowy Szok Magii</v>
      </c>
      <c r="J2304" t="str">
        <f>VLOOKUP(rozgrywka[[#This Row],[ID_mapy]],mapa[],3,FALSE)</f>
        <v>Pęknięte Tłuczki</v>
      </c>
      <c r="K2304">
        <f>VLOOKUP(rozgrywka[[#This Row],[ID_mapy]],mapa[],4,FALSE)</f>
        <v>7</v>
      </c>
      <c r="L2304">
        <f>VLOOKUP(rozgrywka[[#This Row],[ID_mapy]],mapa[],5,FALSE)</f>
        <v>170</v>
      </c>
      <c r="M2304">
        <f>VLOOKUP(rozgrywka[[#This Row],[ID_mapy]],mapa[],6,FALSE)</f>
        <v>1400</v>
      </c>
      <c r="N2304" s="4">
        <f>MONTH(rozgrywka[[#This Row],[Data_rozgrywki]])</f>
        <v>12</v>
      </c>
      <c r="O2304" s="4">
        <f>YEAR(rozgrywka[[#This Row],[Data_rozgrywki]])</f>
        <v>2021</v>
      </c>
    </row>
    <row r="2305" spans="1:15" x14ac:dyDescent="0.25">
      <c r="A2305">
        <v>2304</v>
      </c>
      <c r="B2305">
        <v>18</v>
      </c>
      <c r="C2305">
        <v>19</v>
      </c>
      <c r="D2305" s="1">
        <v>44550</v>
      </c>
      <c r="E2305">
        <v>25.06</v>
      </c>
      <c r="F2305" t="str">
        <f>VLOOKUP(rozgrywka[[#This Row],[ID_gracza]],gracz[],2,FALSE)</f>
        <v>Przypadek</v>
      </c>
      <c r="G2305" s="1">
        <f>VLOOKUP(rozgrywka[[#This Row],[ID_gracza]],gracz[],3,FALSE)</f>
        <v>44448</v>
      </c>
      <c r="H2305" t="str">
        <f>VLOOKUP(rozgrywka[[#This Row],[ID_gracza]],gracz[],4,FALSE)</f>
        <v>Polska</v>
      </c>
      <c r="I2305" t="str">
        <f>VLOOKUP(rozgrywka[[#This Row],[ID_mapy]],mapa[],2,FALSE)</f>
        <v>Dźwiękowy Szok Magii</v>
      </c>
      <c r="J2305" t="str">
        <f>VLOOKUP(rozgrywka[[#This Row],[ID_mapy]],mapa[],3,FALSE)</f>
        <v>Pęknięte Tłuczki</v>
      </c>
      <c r="K2305">
        <f>VLOOKUP(rozgrywka[[#This Row],[ID_mapy]],mapa[],4,FALSE)</f>
        <v>7</v>
      </c>
      <c r="L2305">
        <f>VLOOKUP(rozgrywka[[#This Row],[ID_mapy]],mapa[],5,FALSE)</f>
        <v>170</v>
      </c>
      <c r="M2305">
        <f>VLOOKUP(rozgrywka[[#This Row],[ID_mapy]],mapa[],6,FALSE)</f>
        <v>1400</v>
      </c>
      <c r="N2305" s="4">
        <f>MONTH(rozgrywka[[#This Row],[Data_rozgrywki]])</f>
        <v>12</v>
      </c>
      <c r="O2305" s="4">
        <f>YEAR(rozgrywka[[#This Row],[Data_rozgrywki]])</f>
        <v>2021</v>
      </c>
    </row>
    <row r="2306" spans="1:15" x14ac:dyDescent="0.25">
      <c r="A2306">
        <v>2305</v>
      </c>
      <c r="B2306">
        <v>18</v>
      </c>
      <c r="C2306">
        <v>19</v>
      </c>
      <c r="D2306" s="1">
        <v>44550</v>
      </c>
      <c r="E2306">
        <v>28.16</v>
      </c>
      <c r="F2306" t="str">
        <f>VLOOKUP(rozgrywka[[#This Row],[ID_gracza]],gracz[],2,FALSE)</f>
        <v>Przypadek</v>
      </c>
      <c r="G2306" s="1">
        <f>VLOOKUP(rozgrywka[[#This Row],[ID_gracza]],gracz[],3,FALSE)</f>
        <v>44448</v>
      </c>
      <c r="H2306" t="str">
        <f>VLOOKUP(rozgrywka[[#This Row],[ID_gracza]],gracz[],4,FALSE)</f>
        <v>Polska</v>
      </c>
      <c r="I2306" t="str">
        <f>VLOOKUP(rozgrywka[[#This Row],[ID_mapy]],mapa[],2,FALSE)</f>
        <v>Dźwiękowy Szok Magii</v>
      </c>
      <c r="J2306" t="str">
        <f>VLOOKUP(rozgrywka[[#This Row],[ID_mapy]],mapa[],3,FALSE)</f>
        <v>Pęknięte Tłuczki</v>
      </c>
      <c r="K2306">
        <f>VLOOKUP(rozgrywka[[#This Row],[ID_mapy]],mapa[],4,FALSE)</f>
        <v>7</v>
      </c>
      <c r="L2306">
        <f>VLOOKUP(rozgrywka[[#This Row],[ID_mapy]],mapa[],5,FALSE)</f>
        <v>170</v>
      </c>
      <c r="M2306">
        <f>VLOOKUP(rozgrywka[[#This Row],[ID_mapy]],mapa[],6,FALSE)</f>
        <v>1400</v>
      </c>
      <c r="N2306" s="4">
        <f>MONTH(rozgrywka[[#This Row],[Data_rozgrywki]])</f>
        <v>12</v>
      </c>
      <c r="O2306" s="4">
        <f>YEAR(rozgrywka[[#This Row],[Data_rozgrywki]])</f>
        <v>2021</v>
      </c>
    </row>
    <row r="2307" spans="1:15" x14ac:dyDescent="0.25">
      <c r="A2307">
        <v>2306</v>
      </c>
      <c r="B2307">
        <v>18</v>
      </c>
      <c r="C2307">
        <v>19</v>
      </c>
      <c r="D2307" s="1">
        <v>44550</v>
      </c>
      <c r="E2307">
        <v>40.049999999999997</v>
      </c>
      <c r="F2307" t="str">
        <f>VLOOKUP(rozgrywka[[#This Row],[ID_gracza]],gracz[],2,FALSE)</f>
        <v>Przypadek</v>
      </c>
      <c r="G2307" s="1">
        <f>VLOOKUP(rozgrywka[[#This Row],[ID_gracza]],gracz[],3,FALSE)</f>
        <v>44448</v>
      </c>
      <c r="H2307" t="str">
        <f>VLOOKUP(rozgrywka[[#This Row],[ID_gracza]],gracz[],4,FALSE)</f>
        <v>Polska</v>
      </c>
      <c r="I2307" t="str">
        <f>VLOOKUP(rozgrywka[[#This Row],[ID_mapy]],mapa[],2,FALSE)</f>
        <v>Dźwiękowy Szok Magii</v>
      </c>
      <c r="J2307" t="str">
        <f>VLOOKUP(rozgrywka[[#This Row],[ID_mapy]],mapa[],3,FALSE)</f>
        <v>Pęknięte Tłuczki</v>
      </c>
      <c r="K2307">
        <f>VLOOKUP(rozgrywka[[#This Row],[ID_mapy]],mapa[],4,FALSE)</f>
        <v>7</v>
      </c>
      <c r="L2307">
        <f>VLOOKUP(rozgrywka[[#This Row],[ID_mapy]],mapa[],5,FALSE)</f>
        <v>170</v>
      </c>
      <c r="M2307">
        <f>VLOOKUP(rozgrywka[[#This Row],[ID_mapy]],mapa[],6,FALSE)</f>
        <v>1400</v>
      </c>
      <c r="N2307" s="4">
        <f>MONTH(rozgrywka[[#This Row],[Data_rozgrywki]])</f>
        <v>12</v>
      </c>
      <c r="O2307" s="4">
        <f>YEAR(rozgrywka[[#This Row],[Data_rozgrywki]])</f>
        <v>2021</v>
      </c>
    </row>
    <row r="2308" spans="1:15" x14ac:dyDescent="0.25">
      <c r="A2308">
        <v>2307</v>
      </c>
      <c r="B2308">
        <v>18</v>
      </c>
      <c r="C2308">
        <v>19</v>
      </c>
      <c r="D2308" s="1">
        <v>44551</v>
      </c>
      <c r="E2308">
        <v>41.96</v>
      </c>
      <c r="F2308" t="str">
        <f>VLOOKUP(rozgrywka[[#This Row],[ID_gracza]],gracz[],2,FALSE)</f>
        <v>Przypadek</v>
      </c>
      <c r="G2308" s="1">
        <f>VLOOKUP(rozgrywka[[#This Row],[ID_gracza]],gracz[],3,FALSE)</f>
        <v>44448</v>
      </c>
      <c r="H2308" t="str">
        <f>VLOOKUP(rozgrywka[[#This Row],[ID_gracza]],gracz[],4,FALSE)</f>
        <v>Polska</v>
      </c>
      <c r="I2308" t="str">
        <f>VLOOKUP(rozgrywka[[#This Row],[ID_mapy]],mapa[],2,FALSE)</f>
        <v>Dźwiękowy Szok Magii</v>
      </c>
      <c r="J2308" t="str">
        <f>VLOOKUP(rozgrywka[[#This Row],[ID_mapy]],mapa[],3,FALSE)</f>
        <v>Pęknięte Tłuczki</v>
      </c>
      <c r="K2308">
        <f>VLOOKUP(rozgrywka[[#This Row],[ID_mapy]],mapa[],4,FALSE)</f>
        <v>7</v>
      </c>
      <c r="L2308">
        <f>VLOOKUP(rozgrywka[[#This Row],[ID_mapy]],mapa[],5,FALSE)</f>
        <v>170</v>
      </c>
      <c r="M2308">
        <f>VLOOKUP(rozgrywka[[#This Row],[ID_mapy]],mapa[],6,FALSE)</f>
        <v>1400</v>
      </c>
      <c r="N2308" s="4">
        <f>MONTH(rozgrywka[[#This Row],[Data_rozgrywki]])</f>
        <v>12</v>
      </c>
      <c r="O2308" s="4">
        <f>YEAR(rozgrywka[[#This Row],[Data_rozgrywki]])</f>
        <v>2021</v>
      </c>
    </row>
    <row r="2309" spans="1:15" x14ac:dyDescent="0.25">
      <c r="A2309">
        <v>2308</v>
      </c>
      <c r="B2309">
        <v>18</v>
      </c>
      <c r="C2309">
        <v>19</v>
      </c>
      <c r="D2309" s="1">
        <v>44551</v>
      </c>
      <c r="E2309">
        <v>62.45</v>
      </c>
      <c r="F2309" t="str">
        <f>VLOOKUP(rozgrywka[[#This Row],[ID_gracza]],gracz[],2,FALSE)</f>
        <v>Przypadek</v>
      </c>
      <c r="G2309" s="1">
        <f>VLOOKUP(rozgrywka[[#This Row],[ID_gracza]],gracz[],3,FALSE)</f>
        <v>44448</v>
      </c>
      <c r="H2309" t="str">
        <f>VLOOKUP(rozgrywka[[#This Row],[ID_gracza]],gracz[],4,FALSE)</f>
        <v>Polska</v>
      </c>
      <c r="I2309" t="str">
        <f>VLOOKUP(rozgrywka[[#This Row],[ID_mapy]],mapa[],2,FALSE)</f>
        <v>Dźwiękowy Szok Magii</v>
      </c>
      <c r="J2309" t="str">
        <f>VLOOKUP(rozgrywka[[#This Row],[ID_mapy]],mapa[],3,FALSE)</f>
        <v>Pęknięte Tłuczki</v>
      </c>
      <c r="K2309">
        <f>VLOOKUP(rozgrywka[[#This Row],[ID_mapy]],mapa[],4,FALSE)</f>
        <v>7</v>
      </c>
      <c r="L2309">
        <f>VLOOKUP(rozgrywka[[#This Row],[ID_mapy]],mapa[],5,FALSE)</f>
        <v>170</v>
      </c>
      <c r="M2309">
        <f>VLOOKUP(rozgrywka[[#This Row],[ID_mapy]],mapa[],6,FALSE)</f>
        <v>1400</v>
      </c>
      <c r="N2309" s="4">
        <f>MONTH(rozgrywka[[#This Row],[Data_rozgrywki]])</f>
        <v>12</v>
      </c>
      <c r="O2309" s="4">
        <f>YEAR(rozgrywka[[#This Row],[Data_rozgrywki]])</f>
        <v>2021</v>
      </c>
    </row>
    <row r="2310" spans="1:15" x14ac:dyDescent="0.25">
      <c r="A2310">
        <v>2309</v>
      </c>
      <c r="B2310">
        <v>18</v>
      </c>
      <c r="C2310">
        <v>19</v>
      </c>
      <c r="D2310" s="1">
        <v>44551</v>
      </c>
      <c r="E2310">
        <v>57.4</v>
      </c>
      <c r="F2310" t="str">
        <f>VLOOKUP(rozgrywka[[#This Row],[ID_gracza]],gracz[],2,FALSE)</f>
        <v>Przypadek</v>
      </c>
      <c r="G2310" s="1">
        <f>VLOOKUP(rozgrywka[[#This Row],[ID_gracza]],gracz[],3,FALSE)</f>
        <v>44448</v>
      </c>
      <c r="H2310" t="str">
        <f>VLOOKUP(rozgrywka[[#This Row],[ID_gracza]],gracz[],4,FALSE)</f>
        <v>Polska</v>
      </c>
      <c r="I2310" t="str">
        <f>VLOOKUP(rozgrywka[[#This Row],[ID_mapy]],mapa[],2,FALSE)</f>
        <v>Dźwiękowy Szok Magii</v>
      </c>
      <c r="J2310" t="str">
        <f>VLOOKUP(rozgrywka[[#This Row],[ID_mapy]],mapa[],3,FALSE)</f>
        <v>Pęknięte Tłuczki</v>
      </c>
      <c r="K2310">
        <f>VLOOKUP(rozgrywka[[#This Row],[ID_mapy]],mapa[],4,FALSE)</f>
        <v>7</v>
      </c>
      <c r="L2310">
        <f>VLOOKUP(rozgrywka[[#This Row],[ID_mapy]],mapa[],5,FALSE)</f>
        <v>170</v>
      </c>
      <c r="M2310">
        <f>VLOOKUP(rozgrywka[[#This Row],[ID_mapy]],mapa[],6,FALSE)</f>
        <v>1400</v>
      </c>
      <c r="N2310" s="4">
        <f>MONTH(rozgrywka[[#This Row],[Data_rozgrywki]])</f>
        <v>12</v>
      </c>
      <c r="O2310" s="4">
        <f>YEAR(rozgrywka[[#This Row],[Data_rozgrywki]])</f>
        <v>2021</v>
      </c>
    </row>
    <row r="2311" spans="1:15" x14ac:dyDescent="0.25">
      <c r="A2311">
        <v>2310</v>
      </c>
      <c r="B2311">
        <v>18</v>
      </c>
      <c r="C2311">
        <v>19</v>
      </c>
      <c r="D2311" s="1">
        <v>44551</v>
      </c>
      <c r="E2311">
        <v>51.15</v>
      </c>
      <c r="F2311" t="str">
        <f>VLOOKUP(rozgrywka[[#This Row],[ID_gracza]],gracz[],2,FALSE)</f>
        <v>Przypadek</v>
      </c>
      <c r="G2311" s="1">
        <f>VLOOKUP(rozgrywka[[#This Row],[ID_gracza]],gracz[],3,FALSE)</f>
        <v>44448</v>
      </c>
      <c r="H2311" t="str">
        <f>VLOOKUP(rozgrywka[[#This Row],[ID_gracza]],gracz[],4,FALSE)</f>
        <v>Polska</v>
      </c>
      <c r="I2311" t="str">
        <f>VLOOKUP(rozgrywka[[#This Row],[ID_mapy]],mapa[],2,FALSE)</f>
        <v>Dźwiękowy Szok Magii</v>
      </c>
      <c r="J2311" t="str">
        <f>VLOOKUP(rozgrywka[[#This Row],[ID_mapy]],mapa[],3,FALSE)</f>
        <v>Pęknięte Tłuczki</v>
      </c>
      <c r="K2311">
        <f>VLOOKUP(rozgrywka[[#This Row],[ID_mapy]],mapa[],4,FALSE)</f>
        <v>7</v>
      </c>
      <c r="L2311">
        <f>VLOOKUP(rozgrywka[[#This Row],[ID_mapy]],mapa[],5,FALSE)</f>
        <v>170</v>
      </c>
      <c r="M2311">
        <f>VLOOKUP(rozgrywka[[#This Row],[ID_mapy]],mapa[],6,FALSE)</f>
        <v>1400</v>
      </c>
      <c r="N2311" s="4">
        <f>MONTH(rozgrywka[[#This Row],[Data_rozgrywki]])</f>
        <v>12</v>
      </c>
      <c r="O2311" s="4">
        <f>YEAR(rozgrywka[[#This Row],[Data_rozgrywki]])</f>
        <v>2021</v>
      </c>
    </row>
    <row r="2312" spans="1:15" x14ac:dyDescent="0.25">
      <c r="A2312">
        <v>2311</v>
      </c>
      <c r="B2312">
        <v>18</v>
      </c>
      <c r="C2312">
        <v>19</v>
      </c>
      <c r="D2312" s="1">
        <v>44551</v>
      </c>
      <c r="E2312">
        <v>93.42</v>
      </c>
      <c r="F2312" t="str">
        <f>VLOOKUP(rozgrywka[[#This Row],[ID_gracza]],gracz[],2,FALSE)</f>
        <v>Przypadek</v>
      </c>
      <c r="G2312" s="1">
        <f>VLOOKUP(rozgrywka[[#This Row],[ID_gracza]],gracz[],3,FALSE)</f>
        <v>44448</v>
      </c>
      <c r="H2312" t="str">
        <f>VLOOKUP(rozgrywka[[#This Row],[ID_gracza]],gracz[],4,FALSE)</f>
        <v>Polska</v>
      </c>
      <c r="I2312" t="str">
        <f>VLOOKUP(rozgrywka[[#This Row],[ID_mapy]],mapa[],2,FALSE)</f>
        <v>Dźwiękowy Szok Magii</v>
      </c>
      <c r="J2312" t="str">
        <f>VLOOKUP(rozgrywka[[#This Row],[ID_mapy]],mapa[],3,FALSE)</f>
        <v>Pęknięte Tłuczki</v>
      </c>
      <c r="K2312">
        <f>VLOOKUP(rozgrywka[[#This Row],[ID_mapy]],mapa[],4,FALSE)</f>
        <v>7</v>
      </c>
      <c r="L2312">
        <f>VLOOKUP(rozgrywka[[#This Row],[ID_mapy]],mapa[],5,FALSE)</f>
        <v>170</v>
      </c>
      <c r="M2312">
        <f>VLOOKUP(rozgrywka[[#This Row],[ID_mapy]],mapa[],6,FALSE)</f>
        <v>1400</v>
      </c>
      <c r="N2312" s="4">
        <f>MONTH(rozgrywka[[#This Row],[Data_rozgrywki]])</f>
        <v>12</v>
      </c>
      <c r="O2312" s="4">
        <f>YEAR(rozgrywka[[#This Row],[Data_rozgrywki]])</f>
        <v>2021</v>
      </c>
    </row>
    <row r="2313" spans="1:15" x14ac:dyDescent="0.25">
      <c r="A2313">
        <v>2312</v>
      </c>
      <c r="B2313">
        <v>18</v>
      </c>
      <c r="C2313">
        <v>19</v>
      </c>
      <c r="D2313" s="1">
        <v>44552</v>
      </c>
      <c r="E2313">
        <v>69.41</v>
      </c>
      <c r="F2313" t="str">
        <f>VLOOKUP(rozgrywka[[#This Row],[ID_gracza]],gracz[],2,FALSE)</f>
        <v>Przypadek</v>
      </c>
      <c r="G2313" s="1">
        <f>VLOOKUP(rozgrywka[[#This Row],[ID_gracza]],gracz[],3,FALSE)</f>
        <v>44448</v>
      </c>
      <c r="H2313" t="str">
        <f>VLOOKUP(rozgrywka[[#This Row],[ID_gracza]],gracz[],4,FALSE)</f>
        <v>Polska</v>
      </c>
      <c r="I2313" t="str">
        <f>VLOOKUP(rozgrywka[[#This Row],[ID_mapy]],mapa[],2,FALSE)</f>
        <v>Dźwiękowy Szok Magii</v>
      </c>
      <c r="J2313" t="str">
        <f>VLOOKUP(rozgrywka[[#This Row],[ID_mapy]],mapa[],3,FALSE)</f>
        <v>Pęknięte Tłuczki</v>
      </c>
      <c r="K2313">
        <f>VLOOKUP(rozgrywka[[#This Row],[ID_mapy]],mapa[],4,FALSE)</f>
        <v>7</v>
      </c>
      <c r="L2313">
        <f>VLOOKUP(rozgrywka[[#This Row],[ID_mapy]],mapa[],5,FALSE)</f>
        <v>170</v>
      </c>
      <c r="M2313">
        <f>VLOOKUP(rozgrywka[[#This Row],[ID_mapy]],mapa[],6,FALSE)</f>
        <v>1400</v>
      </c>
      <c r="N2313" s="4">
        <f>MONTH(rozgrywka[[#This Row],[Data_rozgrywki]])</f>
        <v>12</v>
      </c>
      <c r="O2313" s="4">
        <f>YEAR(rozgrywka[[#This Row],[Data_rozgrywki]])</f>
        <v>2021</v>
      </c>
    </row>
    <row r="2314" spans="1:15" x14ac:dyDescent="0.25">
      <c r="A2314">
        <v>2313</v>
      </c>
      <c r="B2314">
        <v>18</v>
      </c>
      <c r="C2314">
        <v>20</v>
      </c>
      <c r="D2314" s="1">
        <v>44552</v>
      </c>
      <c r="E2314">
        <v>18.690000000000001</v>
      </c>
      <c r="F2314" t="str">
        <f>VLOOKUP(rozgrywka[[#This Row],[ID_gracza]],gracz[],2,FALSE)</f>
        <v>Przypadek</v>
      </c>
      <c r="G2314" s="1">
        <f>VLOOKUP(rozgrywka[[#This Row],[ID_gracza]],gracz[],3,FALSE)</f>
        <v>44448</v>
      </c>
      <c r="H2314" t="str">
        <f>VLOOKUP(rozgrywka[[#This Row],[ID_gracza]],gracz[],4,FALSE)</f>
        <v>Polska</v>
      </c>
      <c r="I2314" t="str">
        <f>VLOOKUP(rozgrywka[[#This Row],[ID_mapy]],mapa[],2,FALSE)</f>
        <v>xi</v>
      </c>
      <c r="J2314" t="str">
        <f>VLOOKUP(rozgrywka[[#This Row],[ID_mapy]],mapa[],3,FALSE)</f>
        <v>NURKOWANIE WOLNOŚCI</v>
      </c>
      <c r="K2314">
        <f>VLOOKUP(rozgrywka[[#This Row],[ID_mapy]],mapa[],4,FALSE)</f>
        <v>9</v>
      </c>
      <c r="L2314">
        <f>VLOOKUP(rozgrywka[[#This Row],[ID_mapy]],mapa[],5,FALSE)</f>
        <v>222</v>
      </c>
      <c r="M2314">
        <f>VLOOKUP(rozgrywka[[#This Row],[ID_mapy]],mapa[],6,FALSE)</f>
        <v>2000</v>
      </c>
      <c r="N2314" s="4">
        <f>MONTH(rozgrywka[[#This Row],[Data_rozgrywki]])</f>
        <v>12</v>
      </c>
      <c r="O2314" s="4">
        <f>YEAR(rozgrywka[[#This Row],[Data_rozgrywki]])</f>
        <v>2021</v>
      </c>
    </row>
    <row r="2315" spans="1:15" x14ac:dyDescent="0.25">
      <c r="A2315">
        <v>2314</v>
      </c>
      <c r="B2315">
        <v>18</v>
      </c>
      <c r="C2315">
        <v>20</v>
      </c>
      <c r="D2315" s="1">
        <v>44552</v>
      </c>
      <c r="E2315">
        <v>23.89</v>
      </c>
      <c r="F2315" t="str">
        <f>VLOOKUP(rozgrywka[[#This Row],[ID_gracza]],gracz[],2,FALSE)</f>
        <v>Przypadek</v>
      </c>
      <c r="G2315" s="1">
        <f>VLOOKUP(rozgrywka[[#This Row],[ID_gracza]],gracz[],3,FALSE)</f>
        <v>44448</v>
      </c>
      <c r="H2315" t="str">
        <f>VLOOKUP(rozgrywka[[#This Row],[ID_gracza]],gracz[],4,FALSE)</f>
        <v>Polska</v>
      </c>
      <c r="I2315" t="str">
        <f>VLOOKUP(rozgrywka[[#This Row],[ID_mapy]],mapa[],2,FALSE)</f>
        <v>xi</v>
      </c>
      <c r="J2315" t="str">
        <f>VLOOKUP(rozgrywka[[#This Row],[ID_mapy]],mapa[],3,FALSE)</f>
        <v>NURKOWANIE WOLNOŚCI</v>
      </c>
      <c r="K2315">
        <f>VLOOKUP(rozgrywka[[#This Row],[ID_mapy]],mapa[],4,FALSE)</f>
        <v>9</v>
      </c>
      <c r="L2315">
        <f>VLOOKUP(rozgrywka[[#This Row],[ID_mapy]],mapa[],5,FALSE)</f>
        <v>222</v>
      </c>
      <c r="M2315">
        <f>VLOOKUP(rozgrywka[[#This Row],[ID_mapy]],mapa[],6,FALSE)</f>
        <v>2000</v>
      </c>
      <c r="N2315" s="4">
        <f>MONTH(rozgrywka[[#This Row],[Data_rozgrywki]])</f>
        <v>12</v>
      </c>
      <c r="O2315" s="4">
        <f>YEAR(rozgrywka[[#This Row],[Data_rozgrywki]])</f>
        <v>2021</v>
      </c>
    </row>
    <row r="2316" spans="1:15" x14ac:dyDescent="0.25">
      <c r="A2316">
        <v>2315</v>
      </c>
      <c r="B2316">
        <v>18</v>
      </c>
      <c r="C2316">
        <v>20</v>
      </c>
      <c r="D2316" s="1">
        <v>44552</v>
      </c>
      <c r="E2316">
        <v>36.11</v>
      </c>
      <c r="F2316" t="str">
        <f>VLOOKUP(rozgrywka[[#This Row],[ID_gracza]],gracz[],2,FALSE)</f>
        <v>Przypadek</v>
      </c>
      <c r="G2316" s="1">
        <f>VLOOKUP(rozgrywka[[#This Row],[ID_gracza]],gracz[],3,FALSE)</f>
        <v>44448</v>
      </c>
      <c r="H2316" t="str">
        <f>VLOOKUP(rozgrywka[[#This Row],[ID_gracza]],gracz[],4,FALSE)</f>
        <v>Polska</v>
      </c>
      <c r="I2316" t="str">
        <f>VLOOKUP(rozgrywka[[#This Row],[ID_mapy]],mapa[],2,FALSE)</f>
        <v>xi</v>
      </c>
      <c r="J2316" t="str">
        <f>VLOOKUP(rozgrywka[[#This Row],[ID_mapy]],mapa[],3,FALSE)</f>
        <v>NURKOWANIE WOLNOŚCI</v>
      </c>
      <c r="K2316">
        <f>VLOOKUP(rozgrywka[[#This Row],[ID_mapy]],mapa[],4,FALSE)</f>
        <v>9</v>
      </c>
      <c r="L2316">
        <f>VLOOKUP(rozgrywka[[#This Row],[ID_mapy]],mapa[],5,FALSE)</f>
        <v>222</v>
      </c>
      <c r="M2316">
        <f>VLOOKUP(rozgrywka[[#This Row],[ID_mapy]],mapa[],6,FALSE)</f>
        <v>2000</v>
      </c>
      <c r="N2316" s="4">
        <f>MONTH(rozgrywka[[#This Row],[Data_rozgrywki]])</f>
        <v>12</v>
      </c>
      <c r="O2316" s="4">
        <f>YEAR(rozgrywka[[#This Row],[Data_rozgrywki]])</f>
        <v>2021</v>
      </c>
    </row>
    <row r="2317" spans="1:15" x14ac:dyDescent="0.25">
      <c r="A2317">
        <v>2316</v>
      </c>
      <c r="B2317">
        <v>8</v>
      </c>
      <c r="C2317">
        <v>13</v>
      </c>
      <c r="D2317" s="1">
        <v>44553</v>
      </c>
      <c r="E2317">
        <v>54.5</v>
      </c>
      <c r="F2317" t="str">
        <f>VLOOKUP(rozgrywka[[#This Row],[ID_gracza]],gracz[],2,FALSE)</f>
        <v>MissClickette</v>
      </c>
      <c r="G2317" s="1">
        <f>VLOOKUP(rozgrywka[[#This Row],[ID_gracza]],gracz[],3,FALSE)</f>
        <v>44488</v>
      </c>
      <c r="H2317" t="str">
        <f>VLOOKUP(rozgrywka[[#This Row],[ID_gracza]],gracz[],4,FALSE)</f>
        <v>Francja</v>
      </c>
      <c r="I2317" t="str">
        <f>VLOOKUP(rozgrywka[[#This Row],[ID_mapy]],mapa[],2,FALSE)</f>
        <v>Królowa</v>
      </c>
      <c r="J2317" t="str">
        <f>VLOOKUP(rozgrywka[[#This Row],[ID_mapy]],mapa[],3,FALSE)</f>
        <v>Nie Zatrzymuj Mnie Teraz</v>
      </c>
      <c r="K2317">
        <f>VLOOKUP(rozgrywka[[#This Row],[ID_mapy]],mapa[],4,FALSE)</f>
        <v>5</v>
      </c>
      <c r="L2317">
        <f>VLOOKUP(rozgrywka[[#This Row],[ID_mapy]],mapa[],5,FALSE)</f>
        <v>156</v>
      </c>
      <c r="M2317">
        <f>VLOOKUP(rozgrywka[[#This Row],[ID_mapy]],mapa[],6,FALSE)</f>
        <v>1000</v>
      </c>
      <c r="N2317" s="4">
        <f>MONTH(rozgrywka[[#This Row],[Data_rozgrywki]])</f>
        <v>12</v>
      </c>
      <c r="O2317" s="4">
        <f>YEAR(rozgrywka[[#This Row],[Data_rozgrywki]])</f>
        <v>2021</v>
      </c>
    </row>
    <row r="2318" spans="1:15" x14ac:dyDescent="0.25">
      <c r="A2318">
        <v>2317</v>
      </c>
      <c r="B2318">
        <v>8</v>
      </c>
      <c r="C2318">
        <v>13</v>
      </c>
      <c r="D2318" s="1">
        <v>44553</v>
      </c>
      <c r="E2318">
        <v>54.8</v>
      </c>
      <c r="F2318" t="str">
        <f>VLOOKUP(rozgrywka[[#This Row],[ID_gracza]],gracz[],2,FALSE)</f>
        <v>MissClickette</v>
      </c>
      <c r="G2318" s="1">
        <f>VLOOKUP(rozgrywka[[#This Row],[ID_gracza]],gracz[],3,FALSE)</f>
        <v>44488</v>
      </c>
      <c r="H2318" t="str">
        <f>VLOOKUP(rozgrywka[[#This Row],[ID_gracza]],gracz[],4,FALSE)</f>
        <v>Francja</v>
      </c>
      <c r="I2318" t="str">
        <f>VLOOKUP(rozgrywka[[#This Row],[ID_mapy]],mapa[],2,FALSE)</f>
        <v>Królowa</v>
      </c>
      <c r="J2318" t="str">
        <f>VLOOKUP(rozgrywka[[#This Row],[ID_mapy]],mapa[],3,FALSE)</f>
        <v>Nie Zatrzymuj Mnie Teraz</v>
      </c>
      <c r="K2318">
        <f>VLOOKUP(rozgrywka[[#This Row],[ID_mapy]],mapa[],4,FALSE)</f>
        <v>5</v>
      </c>
      <c r="L2318">
        <f>VLOOKUP(rozgrywka[[#This Row],[ID_mapy]],mapa[],5,FALSE)</f>
        <v>156</v>
      </c>
      <c r="M2318">
        <f>VLOOKUP(rozgrywka[[#This Row],[ID_mapy]],mapa[],6,FALSE)</f>
        <v>1000</v>
      </c>
      <c r="N2318" s="4">
        <f>MONTH(rozgrywka[[#This Row],[Data_rozgrywki]])</f>
        <v>12</v>
      </c>
      <c r="O2318" s="4">
        <f>YEAR(rozgrywka[[#This Row],[Data_rozgrywki]])</f>
        <v>2021</v>
      </c>
    </row>
    <row r="2319" spans="1:15" x14ac:dyDescent="0.25">
      <c r="A2319">
        <v>2318</v>
      </c>
      <c r="B2319">
        <v>8</v>
      </c>
      <c r="C2319">
        <v>13</v>
      </c>
      <c r="D2319" s="1">
        <v>44553</v>
      </c>
      <c r="E2319">
        <v>87.65</v>
      </c>
      <c r="F2319" t="str">
        <f>VLOOKUP(rozgrywka[[#This Row],[ID_gracza]],gracz[],2,FALSE)</f>
        <v>MissClickette</v>
      </c>
      <c r="G2319" s="1">
        <f>VLOOKUP(rozgrywka[[#This Row],[ID_gracza]],gracz[],3,FALSE)</f>
        <v>44488</v>
      </c>
      <c r="H2319" t="str">
        <f>VLOOKUP(rozgrywka[[#This Row],[ID_gracza]],gracz[],4,FALSE)</f>
        <v>Francja</v>
      </c>
      <c r="I2319" t="str">
        <f>VLOOKUP(rozgrywka[[#This Row],[ID_mapy]],mapa[],2,FALSE)</f>
        <v>Królowa</v>
      </c>
      <c r="J2319" t="str">
        <f>VLOOKUP(rozgrywka[[#This Row],[ID_mapy]],mapa[],3,FALSE)</f>
        <v>Nie Zatrzymuj Mnie Teraz</v>
      </c>
      <c r="K2319">
        <f>VLOOKUP(rozgrywka[[#This Row],[ID_mapy]],mapa[],4,FALSE)</f>
        <v>5</v>
      </c>
      <c r="L2319">
        <f>VLOOKUP(rozgrywka[[#This Row],[ID_mapy]],mapa[],5,FALSE)</f>
        <v>156</v>
      </c>
      <c r="M2319">
        <f>VLOOKUP(rozgrywka[[#This Row],[ID_mapy]],mapa[],6,FALSE)</f>
        <v>1000</v>
      </c>
      <c r="N2319" s="4">
        <f>MONTH(rozgrywka[[#This Row],[Data_rozgrywki]])</f>
        <v>12</v>
      </c>
      <c r="O2319" s="4">
        <f>YEAR(rozgrywka[[#This Row],[Data_rozgrywki]])</f>
        <v>2021</v>
      </c>
    </row>
    <row r="2320" spans="1:15" x14ac:dyDescent="0.25">
      <c r="A2320">
        <v>2319</v>
      </c>
      <c r="B2320">
        <v>18</v>
      </c>
      <c r="C2320">
        <v>20</v>
      </c>
      <c r="D2320" s="1">
        <v>44553</v>
      </c>
      <c r="E2320">
        <v>33.369999999999997</v>
      </c>
      <c r="F2320" t="str">
        <f>VLOOKUP(rozgrywka[[#This Row],[ID_gracza]],gracz[],2,FALSE)</f>
        <v>Przypadek</v>
      </c>
      <c r="G2320" s="1">
        <f>VLOOKUP(rozgrywka[[#This Row],[ID_gracza]],gracz[],3,FALSE)</f>
        <v>44448</v>
      </c>
      <c r="H2320" t="str">
        <f>VLOOKUP(rozgrywka[[#This Row],[ID_gracza]],gracz[],4,FALSE)</f>
        <v>Polska</v>
      </c>
      <c r="I2320" t="str">
        <f>VLOOKUP(rozgrywka[[#This Row],[ID_mapy]],mapa[],2,FALSE)</f>
        <v>xi</v>
      </c>
      <c r="J2320" t="str">
        <f>VLOOKUP(rozgrywka[[#This Row],[ID_mapy]],mapa[],3,FALSE)</f>
        <v>NURKOWANIE WOLNOŚCI</v>
      </c>
      <c r="K2320">
        <f>VLOOKUP(rozgrywka[[#This Row],[ID_mapy]],mapa[],4,FALSE)</f>
        <v>9</v>
      </c>
      <c r="L2320">
        <f>VLOOKUP(rozgrywka[[#This Row],[ID_mapy]],mapa[],5,FALSE)</f>
        <v>222</v>
      </c>
      <c r="M2320">
        <f>VLOOKUP(rozgrywka[[#This Row],[ID_mapy]],mapa[],6,FALSE)</f>
        <v>2000</v>
      </c>
      <c r="N2320" s="4">
        <f>MONTH(rozgrywka[[#This Row],[Data_rozgrywki]])</f>
        <v>12</v>
      </c>
      <c r="O2320" s="4">
        <f>YEAR(rozgrywka[[#This Row],[Data_rozgrywki]])</f>
        <v>2021</v>
      </c>
    </row>
    <row r="2321" spans="1:15" x14ac:dyDescent="0.25">
      <c r="A2321">
        <v>2320</v>
      </c>
      <c r="B2321">
        <v>8</v>
      </c>
      <c r="C2321">
        <v>13</v>
      </c>
      <c r="D2321" s="1">
        <v>44555</v>
      </c>
      <c r="E2321">
        <v>58.67</v>
      </c>
      <c r="F2321" t="str">
        <f>VLOOKUP(rozgrywka[[#This Row],[ID_gracza]],gracz[],2,FALSE)</f>
        <v>MissClickette</v>
      </c>
      <c r="G2321" s="1">
        <f>VLOOKUP(rozgrywka[[#This Row],[ID_gracza]],gracz[],3,FALSE)</f>
        <v>44488</v>
      </c>
      <c r="H2321" t="str">
        <f>VLOOKUP(rozgrywka[[#This Row],[ID_gracza]],gracz[],4,FALSE)</f>
        <v>Francja</v>
      </c>
      <c r="I2321" t="str">
        <f>VLOOKUP(rozgrywka[[#This Row],[ID_mapy]],mapa[],2,FALSE)</f>
        <v>Królowa</v>
      </c>
      <c r="J2321" t="str">
        <f>VLOOKUP(rozgrywka[[#This Row],[ID_mapy]],mapa[],3,FALSE)</f>
        <v>Nie Zatrzymuj Mnie Teraz</v>
      </c>
      <c r="K2321">
        <f>VLOOKUP(rozgrywka[[#This Row],[ID_mapy]],mapa[],4,FALSE)</f>
        <v>5</v>
      </c>
      <c r="L2321">
        <f>VLOOKUP(rozgrywka[[#This Row],[ID_mapy]],mapa[],5,FALSE)</f>
        <v>156</v>
      </c>
      <c r="M2321">
        <f>VLOOKUP(rozgrywka[[#This Row],[ID_mapy]],mapa[],6,FALSE)</f>
        <v>1000</v>
      </c>
      <c r="N2321" s="4">
        <f>MONTH(rozgrywka[[#This Row],[Data_rozgrywki]])</f>
        <v>12</v>
      </c>
      <c r="O2321" s="4">
        <f>YEAR(rozgrywka[[#This Row],[Data_rozgrywki]])</f>
        <v>2021</v>
      </c>
    </row>
    <row r="2322" spans="1:15" x14ac:dyDescent="0.25">
      <c r="A2322">
        <v>2321</v>
      </c>
      <c r="B2322">
        <v>8</v>
      </c>
      <c r="C2322">
        <v>14</v>
      </c>
      <c r="D2322" s="1">
        <v>44555</v>
      </c>
      <c r="E2322">
        <v>14.45</v>
      </c>
      <c r="F2322" t="str">
        <f>VLOOKUP(rozgrywka[[#This Row],[ID_gracza]],gracz[],2,FALSE)</f>
        <v>MissClickette</v>
      </c>
      <c r="G2322" s="1">
        <f>VLOOKUP(rozgrywka[[#This Row],[ID_gracza]],gracz[],3,FALSE)</f>
        <v>44488</v>
      </c>
      <c r="H2322" t="str">
        <f>VLOOKUP(rozgrywka[[#This Row],[ID_gracza]],gracz[],4,FALSE)</f>
        <v>Francja</v>
      </c>
      <c r="I2322" t="str">
        <f>VLOOKUP(rozgrywka[[#This Row],[ID_mapy]],mapa[],2,FALSE)</f>
        <v>Reolka</v>
      </c>
      <c r="J2322" t="str">
        <f>VLOOKUP(rozgrywka[[#This Row],[ID_mapy]],mapa[],3,FALSE)</f>
        <v>Bez Tytułu</v>
      </c>
      <c r="K2322">
        <f>VLOOKUP(rozgrywka[[#This Row],[ID_mapy]],mapa[],4,FALSE)</f>
        <v>6</v>
      </c>
      <c r="L2322">
        <f>VLOOKUP(rozgrywka[[#This Row],[ID_mapy]],mapa[],5,FALSE)</f>
        <v>190</v>
      </c>
      <c r="M2322">
        <f>VLOOKUP(rozgrywka[[#This Row],[ID_mapy]],mapa[],6,FALSE)</f>
        <v>1200</v>
      </c>
      <c r="N2322" s="4">
        <f>MONTH(rozgrywka[[#This Row],[Data_rozgrywki]])</f>
        <v>12</v>
      </c>
      <c r="O2322" s="4">
        <f>YEAR(rozgrywka[[#This Row],[Data_rozgrywki]])</f>
        <v>2021</v>
      </c>
    </row>
    <row r="2323" spans="1:15" x14ac:dyDescent="0.25">
      <c r="A2323">
        <v>2322</v>
      </c>
      <c r="B2323">
        <v>8</v>
      </c>
      <c r="C2323">
        <v>14</v>
      </c>
      <c r="D2323" s="1">
        <v>44555</v>
      </c>
      <c r="E2323">
        <v>25.36</v>
      </c>
      <c r="F2323" t="str">
        <f>VLOOKUP(rozgrywka[[#This Row],[ID_gracza]],gracz[],2,FALSE)</f>
        <v>MissClickette</v>
      </c>
      <c r="G2323" s="1">
        <f>VLOOKUP(rozgrywka[[#This Row],[ID_gracza]],gracz[],3,FALSE)</f>
        <v>44488</v>
      </c>
      <c r="H2323" t="str">
        <f>VLOOKUP(rozgrywka[[#This Row],[ID_gracza]],gracz[],4,FALSE)</f>
        <v>Francja</v>
      </c>
      <c r="I2323" t="str">
        <f>VLOOKUP(rozgrywka[[#This Row],[ID_mapy]],mapa[],2,FALSE)</f>
        <v>Reolka</v>
      </c>
      <c r="J2323" t="str">
        <f>VLOOKUP(rozgrywka[[#This Row],[ID_mapy]],mapa[],3,FALSE)</f>
        <v>Bez Tytułu</v>
      </c>
      <c r="K2323">
        <f>VLOOKUP(rozgrywka[[#This Row],[ID_mapy]],mapa[],4,FALSE)</f>
        <v>6</v>
      </c>
      <c r="L2323">
        <f>VLOOKUP(rozgrywka[[#This Row],[ID_mapy]],mapa[],5,FALSE)</f>
        <v>190</v>
      </c>
      <c r="M2323">
        <f>VLOOKUP(rozgrywka[[#This Row],[ID_mapy]],mapa[],6,FALSE)</f>
        <v>1200</v>
      </c>
      <c r="N2323" s="4">
        <f>MONTH(rozgrywka[[#This Row],[Data_rozgrywki]])</f>
        <v>12</v>
      </c>
      <c r="O2323" s="4">
        <f>YEAR(rozgrywka[[#This Row],[Data_rozgrywki]])</f>
        <v>2021</v>
      </c>
    </row>
    <row r="2324" spans="1:15" x14ac:dyDescent="0.25">
      <c r="A2324">
        <v>2323</v>
      </c>
      <c r="B2324">
        <v>8</v>
      </c>
      <c r="C2324">
        <v>14</v>
      </c>
      <c r="D2324" s="1">
        <v>44555</v>
      </c>
      <c r="E2324">
        <v>30.21</v>
      </c>
      <c r="F2324" t="str">
        <f>VLOOKUP(rozgrywka[[#This Row],[ID_gracza]],gracz[],2,FALSE)</f>
        <v>MissClickette</v>
      </c>
      <c r="G2324" s="1">
        <f>VLOOKUP(rozgrywka[[#This Row],[ID_gracza]],gracz[],3,FALSE)</f>
        <v>44488</v>
      </c>
      <c r="H2324" t="str">
        <f>VLOOKUP(rozgrywka[[#This Row],[ID_gracza]],gracz[],4,FALSE)</f>
        <v>Francja</v>
      </c>
      <c r="I2324" t="str">
        <f>VLOOKUP(rozgrywka[[#This Row],[ID_mapy]],mapa[],2,FALSE)</f>
        <v>Reolka</v>
      </c>
      <c r="J2324" t="str">
        <f>VLOOKUP(rozgrywka[[#This Row],[ID_mapy]],mapa[],3,FALSE)</f>
        <v>Bez Tytułu</v>
      </c>
      <c r="K2324">
        <f>VLOOKUP(rozgrywka[[#This Row],[ID_mapy]],mapa[],4,FALSE)</f>
        <v>6</v>
      </c>
      <c r="L2324">
        <f>VLOOKUP(rozgrywka[[#This Row],[ID_mapy]],mapa[],5,FALSE)</f>
        <v>190</v>
      </c>
      <c r="M2324">
        <f>VLOOKUP(rozgrywka[[#This Row],[ID_mapy]],mapa[],6,FALSE)</f>
        <v>1200</v>
      </c>
      <c r="N2324" s="4">
        <f>MONTH(rozgrywka[[#This Row],[Data_rozgrywki]])</f>
        <v>12</v>
      </c>
      <c r="O2324" s="4">
        <f>YEAR(rozgrywka[[#This Row],[Data_rozgrywki]])</f>
        <v>2021</v>
      </c>
    </row>
    <row r="2325" spans="1:15" x14ac:dyDescent="0.25">
      <c r="A2325">
        <v>2324</v>
      </c>
      <c r="B2325">
        <v>8</v>
      </c>
      <c r="C2325">
        <v>14</v>
      </c>
      <c r="D2325" s="1">
        <v>44555</v>
      </c>
      <c r="E2325">
        <v>43.25</v>
      </c>
      <c r="F2325" t="str">
        <f>VLOOKUP(rozgrywka[[#This Row],[ID_gracza]],gracz[],2,FALSE)</f>
        <v>MissClickette</v>
      </c>
      <c r="G2325" s="1">
        <f>VLOOKUP(rozgrywka[[#This Row],[ID_gracza]],gracz[],3,FALSE)</f>
        <v>44488</v>
      </c>
      <c r="H2325" t="str">
        <f>VLOOKUP(rozgrywka[[#This Row],[ID_gracza]],gracz[],4,FALSE)</f>
        <v>Francja</v>
      </c>
      <c r="I2325" t="str">
        <f>VLOOKUP(rozgrywka[[#This Row],[ID_mapy]],mapa[],2,FALSE)</f>
        <v>Reolka</v>
      </c>
      <c r="J2325" t="str">
        <f>VLOOKUP(rozgrywka[[#This Row],[ID_mapy]],mapa[],3,FALSE)</f>
        <v>Bez Tytułu</v>
      </c>
      <c r="K2325">
        <f>VLOOKUP(rozgrywka[[#This Row],[ID_mapy]],mapa[],4,FALSE)</f>
        <v>6</v>
      </c>
      <c r="L2325">
        <f>VLOOKUP(rozgrywka[[#This Row],[ID_mapy]],mapa[],5,FALSE)</f>
        <v>190</v>
      </c>
      <c r="M2325">
        <f>VLOOKUP(rozgrywka[[#This Row],[ID_mapy]],mapa[],6,FALSE)</f>
        <v>1200</v>
      </c>
      <c r="N2325" s="4">
        <f>MONTH(rozgrywka[[#This Row],[Data_rozgrywki]])</f>
        <v>12</v>
      </c>
      <c r="O2325" s="4">
        <f>YEAR(rozgrywka[[#This Row],[Data_rozgrywki]])</f>
        <v>2021</v>
      </c>
    </row>
    <row r="2326" spans="1:15" x14ac:dyDescent="0.25">
      <c r="A2326">
        <v>2325</v>
      </c>
      <c r="B2326">
        <v>8</v>
      </c>
      <c r="C2326">
        <v>14</v>
      </c>
      <c r="D2326" s="1">
        <v>44555</v>
      </c>
      <c r="E2326">
        <v>39.72</v>
      </c>
      <c r="F2326" t="str">
        <f>VLOOKUP(rozgrywka[[#This Row],[ID_gracza]],gracz[],2,FALSE)</f>
        <v>MissClickette</v>
      </c>
      <c r="G2326" s="1">
        <f>VLOOKUP(rozgrywka[[#This Row],[ID_gracza]],gracz[],3,FALSE)</f>
        <v>44488</v>
      </c>
      <c r="H2326" t="str">
        <f>VLOOKUP(rozgrywka[[#This Row],[ID_gracza]],gracz[],4,FALSE)</f>
        <v>Francja</v>
      </c>
      <c r="I2326" t="str">
        <f>VLOOKUP(rozgrywka[[#This Row],[ID_mapy]],mapa[],2,FALSE)</f>
        <v>Reolka</v>
      </c>
      <c r="J2326" t="str">
        <f>VLOOKUP(rozgrywka[[#This Row],[ID_mapy]],mapa[],3,FALSE)</f>
        <v>Bez Tytułu</v>
      </c>
      <c r="K2326">
        <f>VLOOKUP(rozgrywka[[#This Row],[ID_mapy]],mapa[],4,FALSE)</f>
        <v>6</v>
      </c>
      <c r="L2326">
        <f>VLOOKUP(rozgrywka[[#This Row],[ID_mapy]],mapa[],5,FALSE)</f>
        <v>190</v>
      </c>
      <c r="M2326">
        <f>VLOOKUP(rozgrywka[[#This Row],[ID_mapy]],mapa[],6,FALSE)</f>
        <v>1200</v>
      </c>
      <c r="N2326" s="4">
        <f>MONTH(rozgrywka[[#This Row],[Data_rozgrywki]])</f>
        <v>12</v>
      </c>
      <c r="O2326" s="4">
        <f>YEAR(rozgrywka[[#This Row],[Data_rozgrywki]])</f>
        <v>2021</v>
      </c>
    </row>
    <row r="2327" spans="1:15" x14ac:dyDescent="0.25">
      <c r="A2327">
        <v>2326</v>
      </c>
      <c r="B2327">
        <v>8</v>
      </c>
      <c r="C2327">
        <v>14</v>
      </c>
      <c r="D2327" s="1">
        <v>44555</v>
      </c>
      <c r="E2327">
        <v>55.46</v>
      </c>
      <c r="F2327" t="str">
        <f>VLOOKUP(rozgrywka[[#This Row],[ID_gracza]],gracz[],2,FALSE)</f>
        <v>MissClickette</v>
      </c>
      <c r="G2327" s="1">
        <f>VLOOKUP(rozgrywka[[#This Row],[ID_gracza]],gracz[],3,FALSE)</f>
        <v>44488</v>
      </c>
      <c r="H2327" t="str">
        <f>VLOOKUP(rozgrywka[[#This Row],[ID_gracza]],gracz[],4,FALSE)</f>
        <v>Francja</v>
      </c>
      <c r="I2327" t="str">
        <f>VLOOKUP(rozgrywka[[#This Row],[ID_mapy]],mapa[],2,FALSE)</f>
        <v>Reolka</v>
      </c>
      <c r="J2327" t="str">
        <f>VLOOKUP(rozgrywka[[#This Row],[ID_mapy]],mapa[],3,FALSE)</f>
        <v>Bez Tytułu</v>
      </c>
      <c r="K2327">
        <f>VLOOKUP(rozgrywka[[#This Row],[ID_mapy]],mapa[],4,FALSE)</f>
        <v>6</v>
      </c>
      <c r="L2327">
        <f>VLOOKUP(rozgrywka[[#This Row],[ID_mapy]],mapa[],5,FALSE)</f>
        <v>190</v>
      </c>
      <c r="M2327">
        <f>VLOOKUP(rozgrywka[[#This Row],[ID_mapy]],mapa[],6,FALSE)</f>
        <v>1200</v>
      </c>
      <c r="N2327" s="4">
        <f>MONTH(rozgrywka[[#This Row],[Data_rozgrywki]])</f>
        <v>12</v>
      </c>
      <c r="O2327" s="4">
        <f>YEAR(rozgrywka[[#This Row],[Data_rozgrywki]])</f>
        <v>2021</v>
      </c>
    </row>
    <row r="2328" spans="1:15" x14ac:dyDescent="0.25">
      <c r="A2328">
        <v>2327</v>
      </c>
      <c r="B2328">
        <v>8</v>
      </c>
      <c r="C2328">
        <v>14</v>
      </c>
      <c r="D2328" s="1">
        <v>44555</v>
      </c>
      <c r="E2328">
        <v>41.94</v>
      </c>
      <c r="F2328" t="str">
        <f>VLOOKUP(rozgrywka[[#This Row],[ID_gracza]],gracz[],2,FALSE)</f>
        <v>MissClickette</v>
      </c>
      <c r="G2328" s="1">
        <f>VLOOKUP(rozgrywka[[#This Row],[ID_gracza]],gracz[],3,FALSE)</f>
        <v>44488</v>
      </c>
      <c r="H2328" t="str">
        <f>VLOOKUP(rozgrywka[[#This Row],[ID_gracza]],gracz[],4,FALSE)</f>
        <v>Francja</v>
      </c>
      <c r="I2328" t="str">
        <f>VLOOKUP(rozgrywka[[#This Row],[ID_mapy]],mapa[],2,FALSE)</f>
        <v>Reolka</v>
      </c>
      <c r="J2328" t="str">
        <f>VLOOKUP(rozgrywka[[#This Row],[ID_mapy]],mapa[],3,FALSE)</f>
        <v>Bez Tytułu</v>
      </c>
      <c r="K2328">
        <f>VLOOKUP(rozgrywka[[#This Row],[ID_mapy]],mapa[],4,FALSE)</f>
        <v>6</v>
      </c>
      <c r="L2328">
        <f>VLOOKUP(rozgrywka[[#This Row],[ID_mapy]],mapa[],5,FALSE)</f>
        <v>190</v>
      </c>
      <c r="M2328">
        <f>VLOOKUP(rozgrywka[[#This Row],[ID_mapy]],mapa[],6,FALSE)</f>
        <v>1200</v>
      </c>
      <c r="N2328" s="4">
        <f>MONTH(rozgrywka[[#This Row],[Data_rozgrywki]])</f>
        <v>12</v>
      </c>
      <c r="O2328" s="4">
        <f>YEAR(rozgrywka[[#This Row],[Data_rozgrywki]])</f>
        <v>2021</v>
      </c>
    </row>
    <row r="2329" spans="1:15" x14ac:dyDescent="0.25">
      <c r="A2329">
        <v>2328</v>
      </c>
      <c r="B2329">
        <v>18</v>
      </c>
      <c r="C2329">
        <v>20</v>
      </c>
      <c r="D2329" s="1">
        <v>44555</v>
      </c>
      <c r="E2329">
        <v>51.68</v>
      </c>
      <c r="F2329" t="str">
        <f>VLOOKUP(rozgrywka[[#This Row],[ID_gracza]],gracz[],2,FALSE)</f>
        <v>Przypadek</v>
      </c>
      <c r="G2329" s="1">
        <f>VLOOKUP(rozgrywka[[#This Row],[ID_gracza]],gracz[],3,FALSE)</f>
        <v>44448</v>
      </c>
      <c r="H2329" t="str">
        <f>VLOOKUP(rozgrywka[[#This Row],[ID_gracza]],gracz[],4,FALSE)</f>
        <v>Polska</v>
      </c>
      <c r="I2329" t="str">
        <f>VLOOKUP(rozgrywka[[#This Row],[ID_mapy]],mapa[],2,FALSE)</f>
        <v>xi</v>
      </c>
      <c r="J2329" t="str">
        <f>VLOOKUP(rozgrywka[[#This Row],[ID_mapy]],mapa[],3,FALSE)</f>
        <v>NURKOWANIE WOLNOŚCI</v>
      </c>
      <c r="K2329">
        <f>VLOOKUP(rozgrywka[[#This Row],[ID_mapy]],mapa[],4,FALSE)</f>
        <v>9</v>
      </c>
      <c r="L2329">
        <f>VLOOKUP(rozgrywka[[#This Row],[ID_mapy]],mapa[],5,FALSE)</f>
        <v>222</v>
      </c>
      <c r="M2329">
        <f>VLOOKUP(rozgrywka[[#This Row],[ID_mapy]],mapa[],6,FALSE)</f>
        <v>2000</v>
      </c>
      <c r="N2329" s="4">
        <f>MONTH(rozgrywka[[#This Row],[Data_rozgrywki]])</f>
        <v>12</v>
      </c>
      <c r="O2329" s="4">
        <f>YEAR(rozgrywka[[#This Row],[Data_rozgrywki]])</f>
        <v>2021</v>
      </c>
    </row>
    <row r="2330" spans="1:15" x14ac:dyDescent="0.25">
      <c r="A2330">
        <v>2329</v>
      </c>
      <c r="B2330">
        <v>18</v>
      </c>
      <c r="C2330">
        <v>20</v>
      </c>
      <c r="D2330" s="1">
        <v>44557</v>
      </c>
      <c r="E2330">
        <v>50.26</v>
      </c>
      <c r="F2330" t="str">
        <f>VLOOKUP(rozgrywka[[#This Row],[ID_gracza]],gracz[],2,FALSE)</f>
        <v>Przypadek</v>
      </c>
      <c r="G2330" s="1">
        <f>VLOOKUP(rozgrywka[[#This Row],[ID_gracza]],gracz[],3,FALSE)</f>
        <v>44448</v>
      </c>
      <c r="H2330" t="str">
        <f>VLOOKUP(rozgrywka[[#This Row],[ID_gracza]],gracz[],4,FALSE)</f>
        <v>Polska</v>
      </c>
      <c r="I2330" t="str">
        <f>VLOOKUP(rozgrywka[[#This Row],[ID_mapy]],mapa[],2,FALSE)</f>
        <v>xi</v>
      </c>
      <c r="J2330" t="str">
        <f>VLOOKUP(rozgrywka[[#This Row],[ID_mapy]],mapa[],3,FALSE)</f>
        <v>NURKOWANIE WOLNOŚCI</v>
      </c>
      <c r="K2330">
        <f>VLOOKUP(rozgrywka[[#This Row],[ID_mapy]],mapa[],4,FALSE)</f>
        <v>9</v>
      </c>
      <c r="L2330">
        <f>VLOOKUP(rozgrywka[[#This Row],[ID_mapy]],mapa[],5,FALSE)</f>
        <v>222</v>
      </c>
      <c r="M2330">
        <f>VLOOKUP(rozgrywka[[#This Row],[ID_mapy]],mapa[],6,FALSE)</f>
        <v>2000</v>
      </c>
      <c r="N2330" s="4">
        <f>MONTH(rozgrywka[[#This Row],[Data_rozgrywki]])</f>
        <v>12</v>
      </c>
      <c r="O2330" s="4">
        <f>YEAR(rozgrywka[[#This Row],[Data_rozgrywki]])</f>
        <v>2021</v>
      </c>
    </row>
    <row r="2331" spans="1:15" x14ac:dyDescent="0.25">
      <c r="A2331">
        <v>2330</v>
      </c>
      <c r="B2331">
        <v>18</v>
      </c>
      <c r="C2331">
        <v>20</v>
      </c>
      <c r="D2331" s="1">
        <v>44557</v>
      </c>
      <c r="E2331">
        <v>70.56</v>
      </c>
      <c r="F2331" t="str">
        <f>VLOOKUP(rozgrywka[[#This Row],[ID_gracza]],gracz[],2,FALSE)</f>
        <v>Przypadek</v>
      </c>
      <c r="G2331" s="1">
        <f>VLOOKUP(rozgrywka[[#This Row],[ID_gracza]],gracz[],3,FALSE)</f>
        <v>44448</v>
      </c>
      <c r="H2331" t="str">
        <f>VLOOKUP(rozgrywka[[#This Row],[ID_gracza]],gracz[],4,FALSE)</f>
        <v>Polska</v>
      </c>
      <c r="I2331" t="str">
        <f>VLOOKUP(rozgrywka[[#This Row],[ID_mapy]],mapa[],2,FALSE)</f>
        <v>xi</v>
      </c>
      <c r="J2331" t="str">
        <f>VLOOKUP(rozgrywka[[#This Row],[ID_mapy]],mapa[],3,FALSE)</f>
        <v>NURKOWANIE WOLNOŚCI</v>
      </c>
      <c r="K2331">
        <f>VLOOKUP(rozgrywka[[#This Row],[ID_mapy]],mapa[],4,FALSE)</f>
        <v>9</v>
      </c>
      <c r="L2331">
        <f>VLOOKUP(rozgrywka[[#This Row],[ID_mapy]],mapa[],5,FALSE)</f>
        <v>222</v>
      </c>
      <c r="M2331">
        <f>VLOOKUP(rozgrywka[[#This Row],[ID_mapy]],mapa[],6,FALSE)</f>
        <v>2000</v>
      </c>
      <c r="N2331" s="4">
        <f>MONTH(rozgrywka[[#This Row],[Data_rozgrywki]])</f>
        <v>12</v>
      </c>
      <c r="O2331" s="4">
        <f>YEAR(rozgrywka[[#This Row],[Data_rozgrywki]])</f>
        <v>2021</v>
      </c>
    </row>
    <row r="2332" spans="1:15" x14ac:dyDescent="0.25">
      <c r="A2332">
        <v>2331</v>
      </c>
      <c r="B2332">
        <v>18</v>
      </c>
      <c r="C2332">
        <v>20</v>
      </c>
      <c r="D2332" s="1">
        <v>44557</v>
      </c>
      <c r="E2332">
        <v>64.12</v>
      </c>
      <c r="F2332" t="str">
        <f>VLOOKUP(rozgrywka[[#This Row],[ID_gracza]],gracz[],2,FALSE)</f>
        <v>Przypadek</v>
      </c>
      <c r="G2332" s="1">
        <f>VLOOKUP(rozgrywka[[#This Row],[ID_gracza]],gracz[],3,FALSE)</f>
        <v>44448</v>
      </c>
      <c r="H2332" t="str">
        <f>VLOOKUP(rozgrywka[[#This Row],[ID_gracza]],gracz[],4,FALSE)</f>
        <v>Polska</v>
      </c>
      <c r="I2332" t="str">
        <f>VLOOKUP(rozgrywka[[#This Row],[ID_mapy]],mapa[],2,FALSE)</f>
        <v>xi</v>
      </c>
      <c r="J2332" t="str">
        <f>VLOOKUP(rozgrywka[[#This Row],[ID_mapy]],mapa[],3,FALSE)</f>
        <v>NURKOWANIE WOLNOŚCI</v>
      </c>
      <c r="K2332">
        <f>VLOOKUP(rozgrywka[[#This Row],[ID_mapy]],mapa[],4,FALSE)</f>
        <v>9</v>
      </c>
      <c r="L2332">
        <f>VLOOKUP(rozgrywka[[#This Row],[ID_mapy]],mapa[],5,FALSE)</f>
        <v>222</v>
      </c>
      <c r="M2332">
        <f>VLOOKUP(rozgrywka[[#This Row],[ID_mapy]],mapa[],6,FALSE)</f>
        <v>2000</v>
      </c>
      <c r="N2332" s="4">
        <f>MONTH(rozgrywka[[#This Row],[Data_rozgrywki]])</f>
        <v>12</v>
      </c>
      <c r="O2332" s="4">
        <f>YEAR(rozgrywka[[#This Row],[Data_rozgrywki]])</f>
        <v>2021</v>
      </c>
    </row>
    <row r="2333" spans="1:15" x14ac:dyDescent="0.25">
      <c r="A2333">
        <v>2332</v>
      </c>
      <c r="B2333">
        <v>8</v>
      </c>
      <c r="C2333">
        <v>14</v>
      </c>
      <c r="D2333" s="1">
        <v>44558</v>
      </c>
      <c r="E2333">
        <v>70.67</v>
      </c>
      <c r="F2333" t="str">
        <f>VLOOKUP(rozgrywka[[#This Row],[ID_gracza]],gracz[],2,FALSE)</f>
        <v>MissClickette</v>
      </c>
      <c r="G2333" s="1">
        <f>VLOOKUP(rozgrywka[[#This Row],[ID_gracza]],gracz[],3,FALSE)</f>
        <v>44488</v>
      </c>
      <c r="H2333" t="str">
        <f>VLOOKUP(rozgrywka[[#This Row],[ID_gracza]],gracz[],4,FALSE)</f>
        <v>Francja</v>
      </c>
      <c r="I2333" t="str">
        <f>VLOOKUP(rozgrywka[[#This Row],[ID_mapy]],mapa[],2,FALSE)</f>
        <v>Reolka</v>
      </c>
      <c r="J2333" t="str">
        <f>VLOOKUP(rozgrywka[[#This Row],[ID_mapy]],mapa[],3,FALSE)</f>
        <v>Bez Tytułu</v>
      </c>
      <c r="K2333">
        <f>VLOOKUP(rozgrywka[[#This Row],[ID_mapy]],mapa[],4,FALSE)</f>
        <v>6</v>
      </c>
      <c r="L2333">
        <f>VLOOKUP(rozgrywka[[#This Row],[ID_mapy]],mapa[],5,FALSE)</f>
        <v>190</v>
      </c>
      <c r="M2333">
        <f>VLOOKUP(rozgrywka[[#This Row],[ID_mapy]],mapa[],6,FALSE)</f>
        <v>1200</v>
      </c>
      <c r="N2333" s="4">
        <f>MONTH(rozgrywka[[#This Row],[Data_rozgrywki]])</f>
        <v>12</v>
      </c>
      <c r="O2333" s="4">
        <f>YEAR(rozgrywka[[#This Row],[Data_rozgrywki]])</f>
        <v>2021</v>
      </c>
    </row>
    <row r="2334" spans="1:15" x14ac:dyDescent="0.25">
      <c r="A2334">
        <v>2333</v>
      </c>
      <c r="B2334">
        <v>8</v>
      </c>
      <c r="C2334">
        <v>14</v>
      </c>
      <c r="D2334" s="1">
        <v>44558</v>
      </c>
      <c r="E2334">
        <v>63.7</v>
      </c>
      <c r="F2334" t="str">
        <f>VLOOKUP(rozgrywka[[#This Row],[ID_gracza]],gracz[],2,FALSE)</f>
        <v>MissClickette</v>
      </c>
      <c r="G2334" s="1">
        <f>VLOOKUP(rozgrywka[[#This Row],[ID_gracza]],gracz[],3,FALSE)</f>
        <v>44488</v>
      </c>
      <c r="H2334" t="str">
        <f>VLOOKUP(rozgrywka[[#This Row],[ID_gracza]],gracz[],4,FALSE)</f>
        <v>Francja</v>
      </c>
      <c r="I2334" t="str">
        <f>VLOOKUP(rozgrywka[[#This Row],[ID_mapy]],mapa[],2,FALSE)</f>
        <v>Reolka</v>
      </c>
      <c r="J2334" t="str">
        <f>VLOOKUP(rozgrywka[[#This Row],[ID_mapy]],mapa[],3,FALSE)</f>
        <v>Bez Tytułu</v>
      </c>
      <c r="K2334">
        <f>VLOOKUP(rozgrywka[[#This Row],[ID_mapy]],mapa[],4,FALSE)</f>
        <v>6</v>
      </c>
      <c r="L2334">
        <f>VLOOKUP(rozgrywka[[#This Row],[ID_mapy]],mapa[],5,FALSE)</f>
        <v>190</v>
      </c>
      <c r="M2334">
        <f>VLOOKUP(rozgrywka[[#This Row],[ID_mapy]],mapa[],6,FALSE)</f>
        <v>1200</v>
      </c>
      <c r="N2334" s="4">
        <f>MONTH(rozgrywka[[#This Row],[Data_rozgrywki]])</f>
        <v>12</v>
      </c>
      <c r="O2334" s="4">
        <f>YEAR(rozgrywka[[#This Row],[Data_rozgrywki]])</f>
        <v>2021</v>
      </c>
    </row>
    <row r="2335" spans="1:15" x14ac:dyDescent="0.25">
      <c r="A2335">
        <v>2334</v>
      </c>
      <c r="B2335">
        <v>18</v>
      </c>
      <c r="C2335">
        <v>20</v>
      </c>
      <c r="D2335" s="1">
        <v>44558</v>
      </c>
      <c r="E2335">
        <v>60.33</v>
      </c>
      <c r="F2335" t="str">
        <f>VLOOKUP(rozgrywka[[#This Row],[ID_gracza]],gracz[],2,FALSE)</f>
        <v>Przypadek</v>
      </c>
      <c r="G2335" s="1">
        <f>VLOOKUP(rozgrywka[[#This Row],[ID_gracza]],gracz[],3,FALSE)</f>
        <v>44448</v>
      </c>
      <c r="H2335" t="str">
        <f>VLOOKUP(rozgrywka[[#This Row],[ID_gracza]],gracz[],4,FALSE)</f>
        <v>Polska</v>
      </c>
      <c r="I2335" t="str">
        <f>VLOOKUP(rozgrywka[[#This Row],[ID_mapy]],mapa[],2,FALSE)</f>
        <v>xi</v>
      </c>
      <c r="J2335" t="str">
        <f>VLOOKUP(rozgrywka[[#This Row],[ID_mapy]],mapa[],3,FALSE)</f>
        <v>NURKOWANIE WOLNOŚCI</v>
      </c>
      <c r="K2335">
        <f>VLOOKUP(rozgrywka[[#This Row],[ID_mapy]],mapa[],4,FALSE)</f>
        <v>9</v>
      </c>
      <c r="L2335">
        <f>VLOOKUP(rozgrywka[[#This Row],[ID_mapy]],mapa[],5,FALSE)</f>
        <v>222</v>
      </c>
      <c r="M2335">
        <f>VLOOKUP(rozgrywka[[#This Row],[ID_mapy]],mapa[],6,FALSE)</f>
        <v>2000</v>
      </c>
      <c r="N2335" s="4">
        <f>MONTH(rozgrywka[[#This Row],[Data_rozgrywki]])</f>
        <v>12</v>
      </c>
      <c r="O2335" s="4">
        <f>YEAR(rozgrywka[[#This Row],[Data_rozgrywki]])</f>
        <v>2021</v>
      </c>
    </row>
    <row r="2336" spans="1:15" x14ac:dyDescent="0.25">
      <c r="A2336">
        <v>2335</v>
      </c>
      <c r="B2336">
        <v>8</v>
      </c>
      <c r="C2336">
        <v>14</v>
      </c>
      <c r="D2336" s="1">
        <v>44561</v>
      </c>
      <c r="E2336">
        <v>93.68</v>
      </c>
      <c r="F2336" t="str">
        <f>VLOOKUP(rozgrywka[[#This Row],[ID_gracza]],gracz[],2,FALSE)</f>
        <v>MissClickette</v>
      </c>
      <c r="G2336" s="1">
        <f>VLOOKUP(rozgrywka[[#This Row],[ID_gracza]],gracz[],3,FALSE)</f>
        <v>44488</v>
      </c>
      <c r="H2336" t="str">
        <f>VLOOKUP(rozgrywka[[#This Row],[ID_gracza]],gracz[],4,FALSE)</f>
        <v>Francja</v>
      </c>
      <c r="I2336" t="str">
        <f>VLOOKUP(rozgrywka[[#This Row],[ID_mapy]],mapa[],2,FALSE)</f>
        <v>Reolka</v>
      </c>
      <c r="J2336" t="str">
        <f>VLOOKUP(rozgrywka[[#This Row],[ID_mapy]],mapa[],3,FALSE)</f>
        <v>Bez Tytułu</v>
      </c>
      <c r="K2336">
        <f>VLOOKUP(rozgrywka[[#This Row],[ID_mapy]],mapa[],4,FALSE)</f>
        <v>6</v>
      </c>
      <c r="L2336">
        <f>VLOOKUP(rozgrywka[[#This Row],[ID_mapy]],mapa[],5,FALSE)</f>
        <v>190</v>
      </c>
      <c r="M2336">
        <f>VLOOKUP(rozgrywka[[#This Row],[ID_mapy]],mapa[],6,FALSE)</f>
        <v>1200</v>
      </c>
      <c r="N2336" s="4">
        <f>MONTH(rozgrywka[[#This Row],[Data_rozgrywki]])</f>
        <v>12</v>
      </c>
      <c r="O2336" s="4">
        <f>YEAR(rozgrywka[[#This Row],[Data_rozgrywki]])</f>
        <v>2021</v>
      </c>
    </row>
    <row r="2337" spans="1:15" x14ac:dyDescent="0.25">
      <c r="A2337">
        <v>2336</v>
      </c>
      <c r="B2337">
        <v>8</v>
      </c>
      <c r="C2337">
        <v>15</v>
      </c>
      <c r="D2337" s="1">
        <v>44561</v>
      </c>
      <c r="E2337">
        <v>10.07</v>
      </c>
      <c r="F2337" t="str">
        <f>VLOOKUP(rozgrywka[[#This Row],[ID_gracza]],gracz[],2,FALSE)</f>
        <v>MissClickette</v>
      </c>
      <c r="G2337" s="1">
        <f>VLOOKUP(rozgrywka[[#This Row],[ID_gracza]],gracz[],3,FALSE)</f>
        <v>44488</v>
      </c>
      <c r="H2337" t="str">
        <f>VLOOKUP(rozgrywka[[#This Row],[ID_gracza]],gracz[],4,FALSE)</f>
        <v>Francja</v>
      </c>
      <c r="I2337" t="str">
        <f>VLOOKUP(rozgrywka[[#This Row],[ID_mapy]],mapa[],2,FALSE)</f>
        <v>Pan Daft</v>
      </c>
      <c r="J2337" t="str">
        <f>VLOOKUP(rozgrywka[[#This Row],[ID_mapy]],mapa[],3,FALSE)</f>
        <v>Twardziej, Lepiej, Szybciej, Mocniej</v>
      </c>
      <c r="K2337">
        <f>VLOOKUP(rozgrywka[[#This Row],[ID_mapy]],mapa[],4,FALSE)</f>
        <v>5</v>
      </c>
      <c r="L2337">
        <f>VLOOKUP(rozgrywka[[#This Row],[ID_mapy]],mapa[],5,FALSE)</f>
        <v>123</v>
      </c>
      <c r="M2337">
        <f>VLOOKUP(rozgrywka[[#This Row],[ID_mapy]],mapa[],6,FALSE)</f>
        <v>1000</v>
      </c>
      <c r="N2337" s="4">
        <f>MONTH(rozgrywka[[#This Row],[Data_rozgrywki]])</f>
        <v>12</v>
      </c>
      <c r="O2337" s="4">
        <f>YEAR(rozgrywka[[#This Row],[Data_rozgrywki]])</f>
        <v>2021</v>
      </c>
    </row>
    <row r="2338" spans="1:15" x14ac:dyDescent="0.25">
      <c r="A2338">
        <v>2337</v>
      </c>
      <c r="B2338">
        <v>8</v>
      </c>
      <c r="C2338">
        <v>15</v>
      </c>
      <c r="D2338" s="1">
        <v>44561</v>
      </c>
      <c r="E2338">
        <v>25.8</v>
      </c>
      <c r="F2338" t="str">
        <f>VLOOKUP(rozgrywka[[#This Row],[ID_gracza]],gracz[],2,FALSE)</f>
        <v>MissClickette</v>
      </c>
      <c r="G2338" s="1">
        <f>VLOOKUP(rozgrywka[[#This Row],[ID_gracza]],gracz[],3,FALSE)</f>
        <v>44488</v>
      </c>
      <c r="H2338" t="str">
        <f>VLOOKUP(rozgrywka[[#This Row],[ID_gracza]],gracz[],4,FALSE)</f>
        <v>Francja</v>
      </c>
      <c r="I2338" t="str">
        <f>VLOOKUP(rozgrywka[[#This Row],[ID_mapy]],mapa[],2,FALSE)</f>
        <v>Pan Daft</v>
      </c>
      <c r="J2338" t="str">
        <f>VLOOKUP(rozgrywka[[#This Row],[ID_mapy]],mapa[],3,FALSE)</f>
        <v>Twardziej, Lepiej, Szybciej, Mocniej</v>
      </c>
      <c r="K2338">
        <f>VLOOKUP(rozgrywka[[#This Row],[ID_mapy]],mapa[],4,FALSE)</f>
        <v>5</v>
      </c>
      <c r="L2338">
        <f>VLOOKUP(rozgrywka[[#This Row],[ID_mapy]],mapa[],5,FALSE)</f>
        <v>123</v>
      </c>
      <c r="M2338">
        <f>VLOOKUP(rozgrywka[[#This Row],[ID_mapy]],mapa[],6,FALSE)</f>
        <v>1000</v>
      </c>
      <c r="N2338" s="4">
        <f>MONTH(rozgrywka[[#This Row],[Data_rozgrywki]])</f>
        <v>12</v>
      </c>
      <c r="O2338" s="4">
        <f>YEAR(rozgrywka[[#This Row],[Data_rozgrywki]])</f>
        <v>2021</v>
      </c>
    </row>
    <row r="2339" spans="1:15" x14ac:dyDescent="0.25">
      <c r="A2339">
        <v>2338</v>
      </c>
      <c r="B2339">
        <v>8</v>
      </c>
      <c r="C2339">
        <v>15</v>
      </c>
      <c r="D2339" s="1">
        <v>44561</v>
      </c>
      <c r="E2339">
        <v>32.68</v>
      </c>
      <c r="F2339" t="str">
        <f>VLOOKUP(rozgrywka[[#This Row],[ID_gracza]],gracz[],2,FALSE)</f>
        <v>MissClickette</v>
      </c>
      <c r="G2339" s="1">
        <f>VLOOKUP(rozgrywka[[#This Row],[ID_gracza]],gracz[],3,FALSE)</f>
        <v>44488</v>
      </c>
      <c r="H2339" t="str">
        <f>VLOOKUP(rozgrywka[[#This Row],[ID_gracza]],gracz[],4,FALSE)</f>
        <v>Francja</v>
      </c>
      <c r="I2339" t="str">
        <f>VLOOKUP(rozgrywka[[#This Row],[ID_mapy]],mapa[],2,FALSE)</f>
        <v>Pan Daft</v>
      </c>
      <c r="J2339" t="str">
        <f>VLOOKUP(rozgrywka[[#This Row],[ID_mapy]],mapa[],3,FALSE)</f>
        <v>Twardziej, Lepiej, Szybciej, Mocniej</v>
      </c>
      <c r="K2339">
        <f>VLOOKUP(rozgrywka[[#This Row],[ID_mapy]],mapa[],4,FALSE)</f>
        <v>5</v>
      </c>
      <c r="L2339">
        <f>VLOOKUP(rozgrywka[[#This Row],[ID_mapy]],mapa[],5,FALSE)</f>
        <v>123</v>
      </c>
      <c r="M2339">
        <f>VLOOKUP(rozgrywka[[#This Row],[ID_mapy]],mapa[],6,FALSE)</f>
        <v>1000</v>
      </c>
      <c r="N2339" s="4">
        <f>MONTH(rozgrywka[[#This Row],[Data_rozgrywki]])</f>
        <v>12</v>
      </c>
      <c r="O2339" s="4">
        <f>YEAR(rozgrywka[[#This Row],[Data_rozgrywki]])</f>
        <v>2021</v>
      </c>
    </row>
    <row r="2340" spans="1:15" x14ac:dyDescent="0.25">
      <c r="A2340">
        <v>2339</v>
      </c>
      <c r="B2340">
        <v>8</v>
      </c>
      <c r="C2340">
        <v>15</v>
      </c>
      <c r="D2340" s="1">
        <v>44561</v>
      </c>
      <c r="E2340">
        <v>36.130000000000003</v>
      </c>
      <c r="F2340" t="str">
        <f>VLOOKUP(rozgrywka[[#This Row],[ID_gracza]],gracz[],2,FALSE)</f>
        <v>MissClickette</v>
      </c>
      <c r="G2340" s="1">
        <f>VLOOKUP(rozgrywka[[#This Row],[ID_gracza]],gracz[],3,FALSE)</f>
        <v>44488</v>
      </c>
      <c r="H2340" t="str">
        <f>VLOOKUP(rozgrywka[[#This Row],[ID_gracza]],gracz[],4,FALSE)</f>
        <v>Francja</v>
      </c>
      <c r="I2340" t="str">
        <f>VLOOKUP(rozgrywka[[#This Row],[ID_mapy]],mapa[],2,FALSE)</f>
        <v>Pan Daft</v>
      </c>
      <c r="J2340" t="str">
        <f>VLOOKUP(rozgrywka[[#This Row],[ID_mapy]],mapa[],3,FALSE)</f>
        <v>Twardziej, Lepiej, Szybciej, Mocniej</v>
      </c>
      <c r="K2340">
        <f>VLOOKUP(rozgrywka[[#This Row],[ID_mapy]],mapa[],4,FALSE)</f>
        <v>5</v>
      </c>
      <c r="L2340">
        <f>VLOOKUP(rozgrywka[[#This Row],[ID_mapy]],mapa[],5,FALSE)</f>
        <v>123</v>
      </c>
      <c r="M2340">
        <f>VLOOKUP(rozgrywka[[#This Row],[ID_mapy]],mapa[],6,FALSE)</f>
        <v>1000</v>
      </c>
      <c r="N2340" s="4">
        <f>MONTH(rozgrywka[[#This Row],[Data_rozgrywki]])</f>
        <v>12</v>
      </c>
      <c r="O2340" s="4">
        <f>YEAR(rozgrywka[[#This Row],[Data_rozgrywki]])</f>
        <v>2021</v>
      </c>
    </row>
    <row r="2341" spans="1:15" x14ac:dyDescent="0.25">
      <c r="A2341">
        <v>2340</v>
      </c>
      <c r="B2341">
        <v>18</v>
      </c>
      <c r="C2341">
        <v>21</v>
      </c>
      <c r="D2341" s="1">
        <v>44561</v>
      </c>
      <c r="E2341">
        <v>12.62</v>
      </c>
      <c r="F2341" t="str">
        <f>VLOOKUP(rozgrywka[[#This Row],[ID_gracza]],gracz[],2,FALSE)</f>
        <v>Przypadek</v>
      </c>
      <c r="G2341" s="1">
        <f>VLOOKUP(rozgrywka[[#This Row],[ID_gracza]],gracz[],3,FALSE)</f>
        <v>44448</v>
      </c>
      <c r="H2341" t="str">
        <f>VLOOKUP(rozgrywka[[#This Row],[ID_gracza]],gracz[],4,FALSE)</f>
        <v>Polska</v>
      </c>
      <c r="I2341" t="str">
        <f>VLOOKUP(rozgrywka[[#This Row],[ID_mapy]],mapa[],2,FALSE)</f>
        <v>Lisek Przemyka</v>
      </c>
      <c r="J2341" t="str">
        <f>VLOOKUP(rozgrywka[[#This Row],[ID_mapy]],mapa[],3,FALSE)</f>
        <v>Wielka Czarna</v>
      </c>
      <c r="K2341">
        <f>VLOOKUP(rozgrywka[[#This Row],[ID_mapy]],mapa[],4,FALSE)</f>
        <v>9</v>
      </c>
      <c r="L2341">
        <f>VLOOKUP(rozgrywka[[#This Row],[ID_mapy]],mapa[],5,FALSE)</f>
        <v>300</v>
      </c>
      <c r="M2341">
        <f>VLOOKUP(rozgrywka[[#This Row],[ID_mapy]],mapa[],6,FALSE)</f>
        <v>2000</v>
      </c>
      <c r="N2341" s="4">
        <f>MONTH(rozgrywka[[#This Row],[Data_rozgrywki]])</f>
        <v>12</v>
      </c>
      <c r="O2341" s="4">
        <f>YEAR(rozgrywka[[#This Row],[Data_rozgrywki]])</f>
        <v>2021</v>
      </c>
    </row>
    <row r="2342" spans="1:15" x14ac:dyDescent="0.25">
      <c r="A2342">
        <v>2341</v>
      </c>
      <c r="B2342">
        <v>18</v>
      </c>
      <c r="C2342">
        <v>21</v>
      </c>
      <c r="D2342" s="1">
        <v>44561</v>
      </c>
      <c r="E2342">
        <v>28.35</v>
      </c>
      <c r="F2342" t="str">
        <f>VLOOKUP(rozgrywka[[#This Row],[ID_gracza]],gracz[],2,FALSE)</f>
        <v>Przypadek</v>
      </c>
      <c r="G2342" s="1">
        <f>VLOOKUP(rozgrywka[[#This Row],[ID_gracza]],gracz[],3,FALSE)</f>
        <v>44448</v>
      </c>
      <c r="H2342" t="str">
        <f>VLOOKUP(rozgrywka[[#This Row],[ID_gracza]],gracz[],4,FALSE)</f>
        <v>Polska</v>
      </c>
      <c r="I2342" t="str">
        <f>VLOOKUP(rozgrywka[[#This Row],[ID_mapy]],mapa[],2,FALSE)</f>
        <v>Lisek Przemyka</v>
      </c>
      <c r="J2342" t="str">
        <f>VLOOKUP(rozgrywka[[#This Row],[ID_mapy]],mapa[],3,FALSE)</f>
        <v>Wielka Czarna</v>
      </c>
      <c r="K2342">
        <f>VLOOKUP(rozgrywka[[#This Row],[ID_mapy]],mapa[],4,FALSE)</f>
        <v>9</v>
      </c>
      <c r="L2342">
        <f>VLOOKUP(rozgrywka[[#This Row],[ID_mapy]],mapa[],5,FALSE)</f>
        <v>300</v>
      </c>
      <c r="M2342">
        <f>VLOOKUP(rozgrywka[[#This Row],[ID_mapy]],mapa[],6,FALSE)</f>
        <v>2000</v>
      </c>
      <c r="N2342" s="4">
        <f>MONTH(rozgrywka[[#This Row],[Data_rozgrywki]])</f>
        <v>12</v>
      </c>
      <c r="O2342" s="4">
        <f>YEAR(rozgrywka[[#This Row],[Data_rozgrywki]])</f>
        <v>2021</v>
      </c>
    </row>
    <row r="2343" spans="1:15" x14ac:dyDescent="0.25">
      <c r="A2343">
        <v>2342</v>
      </c>
      <c r="B2343">
        <v>18</v>
      </c>
      <c r="C2343">
        <v>21</v>
      </c>
      <c r="D2343" s="1">
        <v>44561</v>
      </c>
      <c r="E2343">
        <v>27.01</v>
      </c>
      <c r="F2343" t="str">
        <f>VLOOKUP(rozgrywka[[#This Row],[ID_gracza]],gracz[],2,FALSE)</f>
        <v>Przypadek</v>
      </c>
      <c r="G2343" s="1">
        <f>VLOOKUP(rozgrywka[[#This Row],[ID_gracza]],gracz[],3,FALSE)</f>
        <v>44448</v>
      </c>
      <c r="H2343" t="str">
        <f>VLOOKUP(rozgrywka[[#This Row],[ID_gracza]],gracz[],4,FALSE)</f>
        <v>Polska</v>
      </c>
      <c r="I2343" t="str">
        <f>VLOOKUP(rozgrywka[[#This Row],[ID_mapy]],mapa[],2,FALSE)</f>
        <v>Lisek Przemyka</v>
      </c>
      <c r="J2343" t="str">
        <f>VLOOKUP(rozgrywka[[#This Row],[ID_mapy]],mapa[],3,FALSE)</f>
        <v>Wielka Czarna</v>
      </c>
      <c r="K2343">
        <f>VLOOKUP(rozgrywka[[#This Row],[ID_mapy]],mapa[],4,FALSE)</f>
        <v>9</v>
      </c>
      <c r="L2343">
        <f>VLOOKUP(rozgrywka[[#This Row],[ID_mapy]],mapa[],5,FALSE)</f>
        <v>300</v>
      </c>
      <c r="M2343">
        <f>VLOOKUP(rozgrywka[[#This Row],[ID_mapy]],mapa[],6,FALSE)</f>
        <v>2000</v>
      </c>
      <c r="N2343" s="4">
        <f>MONTH(rozgrywka[[#This Row],[Data_rozgrywki]])</f>
        <v>12</v>
      </c>
      <c r="O2343" s="4">
        <f>YEAR(rozgrywka[[#This Row],[Data_rozgrywki]])</f>
        <v>2021</v>
      </c>
    </row>
    <row r="2344" spans="1:15" x14ac:dyDescent="0.25">
      <c r="A2344">
        <v>2343</v>
      </c>
      <c r="B2344">
        <v>8</v>
      </c>
      <c r="C2344">
        <v>15</v>
      </c>
      <c r="D2344" s="1">
        <v>44564</v>
      </c>
      <c r="E2344">
        <v>35.51</v>
      </c>
      <c r="F2344" t="str">
        <f>VLOOKUP(rozgrywka[[#This Row],[ID_gracza]],gracz[],2,FALSE)</f>
        <v>MissClickette</v>
      </c>
      <c r="G2344" s="1">
        <f>VLOOKUP(rozgrywka[[#This Row],[ID_gracza]],gracz[],3,FALSE)</f>
        <v>44488</v>
      </c>
      <c r="H2344" t="str">
        <f>VLOOKUP(rozgrywka[[#This Row],[ID_gracza]],gracz[],4,FALSE)</f>
        <v>Francja</v>
      </c>
      <c r="I2344" t="str">
        <f>VLOOKUP(rozgrywka[[#This Row],[ID_mapy]],mapa[],2,FALSE)</f>
        <v>Pan Daft</v>
      </c>
      <c r="J2344" t="str">
        <f>VLOOKUP(rozgrywka[[#This Row],[ID_mapy]],mapa[],3,FALSE)</f>
        <v>Twardziej, Lepiej, Szybciej, Mocniej</v>
      </c>
      <c r="K2344">
        <f>VLOOKUP(rozgrywka[[#This Row],[ID_mapy]],mapa[],4,FALSE)</f>
        <v>5</v>
      </c>
      <c r="L2344">
        <f>VLOOKUP(rozgrywka[[#This Row],[ID_mapy]],mapa[],5,FALSE)</f>
        <v>123</v>
      </c>
      <c r="M2344">
        <f>VLOOKUP(rozgrywka[[#This Row],[ID_mapy]],mapa[],6,FALSE)</f>
        <v>1000</v>
      </c>
      <c r="N2344" s="4">
        <f>MONTH(rozgrywka[[#This Row],[Data_rozgrywki]])</f>
        <v>1</v>
      </c>
      <c r="O2344" s="4">
        <f>YEAR(rozgrywka[[#This Row],[Data_rozgrywki]])</f>
        <v>2022</v>
      </c>
    </row>
    <row r="2345" spans="1:15" x14ac:dyDescent="0.25">
      <c r="A2345">
        <v>2344</v>
      </c>
      <c r="B2345">
        <v>8</v>
      </c>
      <c r="C2345">
        <v>15</v>
      </c>
      <c r="D2345" s="1">
        <v>44564</v>
      </c>
      <c r="E2345">
        <v>57.07</v>
      </c>
      <c r="F2345" t="str">
        <f>VLOOKUP(rozgrywka[[#This Row],[ID_gracza]],gracz[],2,FALSE)</f>
        <v>MissClickette</v>
      </c>
      <c r="G2345" s="1">
        <f>VLOOKUP(rozgrywka[[#This Row],[ID_gracza]],gracz[],3,FALSE)</f>
        <v>44488</v>
      </c>
      <c r="H2345" t="str">
        <f>VLOOKUP(rozgrywka[[#This Row],[ID_gracza]],gracz[],4,FALSE)</f>
        <v>Francja</v>
      </c>
      <c r="I2345" t="str">
        <f>VLOOKUP(rozgrywka[[#This Row],[ID_mapy]],mapa[],2,FALSE)</f>
        <v>Pan Daft</v>
      </c>
      <c r="J2345" t="str">
        <f>VLOOKUP(rozgrywka[[#This Row],[ID_mapy]],mapa[],3,FALSE)</f>
        <v>Twardziej, Lepiej, Szybciej, Mocniej</v>
      </c>
      <c r="K2345">
        <f>VLOOKUP(rozgrywka[[#This Row],[ID_mapy]],mapa[],4,FALSE)</f>
        <v>5</v>
      </c>
      <c r="L2345">
        <f>VLOOKUP(rozgrywka[[#This Row],[ID_mapy]],mapa[],5,FALSE)</f>
        <v>123</v>
      </c>
      <c r="M2345">
        <f>VLOOKUP(rozgrywka[[#This Row],[ID_mapy]],mapa[],6,FALSE)</f>
        <v>1000</v>
      </c>
      <c r="N2345" s="4">
        <f>MONTH(rozgrywka[[#This Row],[Data_rozgrywki]])</f>
        <v>1</v>
      </c>
      <c r="O2345" s="4">
        <f>YEAR(rozgrywka[[#This Row],[Data_rozgrywki]])</f>
        <v>2022</v>
      </c>
    </row>
    <row r="2346" spans="1:15" x14ac:dyDescent="0.25">
      <c r="A2346">
        <v>2345</v>
      </c>
      <c r="B2346">
        <v>8</v>
      </c>
      <c r="C2346">
        <v>15</v>
      </c>
      <c r="D2346" s="1">
        <v>44564</v>
      </c>
      <c r="E2346">
        <v>71.8</v>
      </c>
      <c r="F2346" t="str">
        <f>VLOOKUP(rozgrywka[[#This Row],[ID_gracza]],gracz[],2,FALSE)</f>
        <v>MissClickette</v>
      </c>
      <c r="G2346" s="1">
        <f>VLOOKUP(rozgrywka[[#This Row],[ID_gracza]],gracz[],3,FALSE)</f>
        <v>44488</v>
      </c>
      <c r="H2346" t="str">
        <f>VLOOKUP(rozgrywka[[#This Row],[ID_gracza]],gracz[],4,FALSE)</f>
        <v>Francja</v>
      </c>
      <c r="I2346" t="str">
        <f>VLOOKUP(rozgrywka[[#This Row],[ID_mapy]],mapa[],2,FALSE)</f>
        <v>Pan Daft</v>
      </c>
      <c r="J2346" t="str">
        <f>VLOOKUP(rozgrywka[[#This Row],[ID_mapy]],mapa[],3,FALSE)</f>
        <v>Twardziej, Lepiej, Szybciej, Mocniej</v>
      </c>
      <c r="K2346">
        <f>VLOOKUP(rozgrywka[[#This Row],[ID_mapy]],mapa[],4,FALSE)</f>
        <v>5</v>
      </c>
      <c r="L2346">
        <f>VLOOKUP(rozgrywka[[#This Row],[ID_mapy]],mapa[],5,FALSE)</f>
        <v>123</v>
      </c>
      <c r="M2346">
        <f>VLOOKUP(rozgrywka[[#This Row],[ID_mapy]],mapa[],6,FALSE)</f>
        <v>1000</v>
      </c>
      <c r="N2346" s="4">
        <f>MONTH(rozgrywka[[#This Row],[Data_rozgrywki]])</f>
        <v>1</v>
      </c>
      <c r="O2346" s="4">
        <f>YEAR(rozgrywka[[#This Row],[Data_rozgrywki]])</f>
        <v>2022</v>
      </c>
    </row>
    <row r="2347" spans="1:15" x14ac:dyDescent="0.25">
      <c r="A2347">
        <v>2346</v>
      </c>
      <c r="B2347">
        <v>8</v>
      </c>
      <c r="C2347">
        <v>15</v>
      </c>
      <c r="D2347" s="1">
        <v>44564</v>
      </c>
      <c r="E2347">
        <v>77.25</v>
      </c>
      <c r="F2347" t="str">
        <f>VLOOKUP(rozgrywka[[#This Row],[ID_gracza]],gracz[],2,FALSE)</f>
        <v>MissClickette</v>
      </c>
      <c r="G2347" s="1">
        <f>VLOOKUP(rozgrywka[[#This Row],[ID_gracza]],gracz[],3,FALSE)</f>
        <v>44488</v>
      </c>
      <c r="H2347" t="str">
        <f>VLOOKUP(rozgrywka[[#This Row],[ID_gracza]],gracz[],4,FALSE)</f>
        <v>Francja</v>
      </c>
      <c r="I2347" t="str">
        <f>VLOOKUP(rozgrywka[[#This Row],[ID_mapy]],mapa[],2,FALSE)</f>
        <v>Pan Daft</v>
      </c>
      <c r="J2347" t="str">
        <f>VLOOKUP(rozgrywka[[#This Row],[ID_mapy]],mapa[],3,FALSE)</f>
        <v>Twardziej, Lepiej, Szybciej, Mocniej</v>
      </c>
      <c r="K2347">
        <f>VLOOKUP(rozgrywka[[#This Row],[ID_mapy]],mapa[],4,FALSE)</f>
        <v>5</v>
      </c>
      <c r="L2347">
        <f>VLOOKUP(rozgrywka[[#This Row],[ID_mapy]],mapa[],5,FALSE)</f>
        <v>123</v>
      </c>
      <c r="M2347">
        <f>VLOOKUP(rozgrywka[[#This Row],[ID_mapy]],mapa[],6,FALSE)</f>
        <v>1000</v>
      </c>
      <c r="N2347" s="4">
        <f>MONTH(rozgrywka[[#This Row],[Data_rozgrywki]])</f>
        <v>1</v>
      </c>
      <c r="O2347" s="4">
        <f>YEAR(rozgrywka[[#This Row],[Data_rozgrywki]])</f>
        <v>2022</v>
      </c>
    </row>
    <row r="2348" spans="1:15" x14ac:dyDescent="0.25">
      <c r="A2348">
        <v>2347</v>
      </c>
      <c r="B2348">
        <v>8</v>
      </c>
      <c r="C2348">
        <v>15</v>
      </c>
      <c r="D2348" s="1">
        <v>44564</v>
      </c>
      <c r="E2348">
        <v>92.66</v>
      </c>
      <c r="F2348" t="str">
        <f>VLOOKUP(rozgrywka[[#This Row],[ID_gracza]],gracz[],2,FALSE)</f>
        <v>MissClickette</v>
      </c>
      <c r="G2348" s="1">
        <f>VLOOKUP(rozgrywka[[#This Row],[ID_gracza]],gracz[],3,FALSE)</f>
        <v>44488</v>
      </c>
      <c r="H2348" t="str">
        <f>VLOOKUP(rozgrywka[[#This Row],[ID_gracza]],gracz[],4,FALSE)</f>
        <v>Francja</v>
      </c>
      <c r="I2348" t="str">
        <f>VLOOKUP(rozgrywka[[#This Row],[ID_mapy]],mapa[],2,FALSE)</f>
        <v>Pan Daft</v>
      </c>
      <c r="J2348" t="str">
        <f>VLOOKUP(rozgrywka[[#This Row],[ID_mapy]],mapa[],3,FALSE)</f>
        <v>Twardziej, Lepiej, Szybciej, Mocniej</v>
      </c>
      <c r="K2348">
        <f>VLOOKUP(rozgrywka[[#This Row],[ID_mapy]],mapa[],4,FALSE)</f>
        <v>5</v>
      </c>
      <c r="L2348">
        <f>VLOOKUP(rozgrywka[[#This Row],[ID_mapy]],mapa[],5,FALSE)</f>
        <v>123</v>
      </c>
      <c r="M2348">
        <f>VLOOKUP(rozgrywka[[#This Row],[ID_mapy]],mapa[],6,FALSE)</f>
        <v>1000</v>
      </c>
      <c r="N2348" s="4">
        <f>MONTH(rozgrywka[[#This Row],[Data_rozgrywki]])</f>
        <v>1</v>
      </c>
      <c r="O2348" s="4">
        <f>YEAR(rozgrywka[[#This Row],[Data_rozgrywki]])</f>
        <v>2022</v>
      </c>
    </row>
    <row r="2349" spans="1:15" x14ac:dyDescent="0.25">
      <c r="A2349">
        <v>2348</v>
      </c>
      <c r="B2349">
        <v>8</v>
      </c>
      <c r="C2349">
        <v>15</v>
      </c>
      <c r="D2349" s="1">
        <v>44564</v>
      </c>
      <c r="E2349">
        <v>58.32</v>
      </c>
      <c r="F2349" t="str">
        <f>VLOOKUP(rozgrywka[[#This Row],[ID_gracza]],gracz[],2,FALSE)</f>
        <v>MissClickette</v>
      </c>
      <c r="G2349" s="1">
        <f>VLOOKUP(rozgrywka[[#This Row],[ID_gracza]],gracz[],3,FALSE)</f>
        <v>44488</v>
      </c>
      <c r="H2349" t="str">
        <f>VLOOKUP(rozgrywka[[#This Row],[ID_gracza]],gracz[],4,FALSE)</f>
        <v>Francja</v>
      </c>
      <c r="I2349" t="str">
        <f>VLOOKUP(rozgrywka[[#This Row],[ID_mapy]],mapa[],2,FALSE)</f>
        <v>Pan Daft</v>
      </c>
      <c r="J2349" t="str">
        <f>VLOOKUP(rozgrywka[[#This Row],[ID_mapy]],mapa[],3,FALSE)</f>
        <v>Twardziej, Lepiej, Szybciej, Mocniej</v>
      </c>
      <c r="K2349">
        <f>VLOOKUP(rozgrywka[[#This Row],[ID_mapy]],mapa[],4,FALSE)</f>
        <v>5</v>
      </c>
      <c r="L2349">
        <f>VLOOKUP(rozgrywka[[#This Row],[ID_mapy]],mapa[],5,FALSE)</f>
        <v>123</v>
      </c>
      <c r="M2349">
        <f>VLOOKUP(rozgrywka[[#This Row],[ID_mapy]],mapa[],6,FALSE)</f>
        <v>1000</v>
      </c>
      <c r="N2349" s="4">
        <f>MONTH(rozgrywka[[#This Row],[Data_rozgrywki]])</f>
        <v>1</v>
      </c>
      <c r="O2349" s="4">
        <f>YEAR(rozgrywka[[#This Row],[Data_rozgrywki]])</f>
        <v>2022</v>
      </c>
    </row>
    <row r="2350" spans="1:15" x14ac:dyDescent="0.25">
      <c r="A2350">
        <v>2349</v>
      </c>
      <c r="B2350">
        <v>8</v>
      </c>
      <c r="C2350">
        <v>16</v>
      </c>
      <c r="D2350" s="1">
        <v>44564</v>
      </c>
      <c r="E2350">
        <v>14.56</v>
      </c>
      <c r="F2350" t="str">
        <f>VLOOKUP(rozgrywka[[#This Row],[ID_gracza]],gracz[],2,FALSE)</f>
        <v>MissClickette</v>
      </c>
      <c r="G2350" s="1">
        <f>VLOOKUP(rozgrywka[[#This Row],[ID_gracza]],gracz[],3,FALSE)</f>
        <v>44488</v>
      </c>
      <c r="H2350" t="str">
        <f>VLOOKUP(rozgrywka[[#This Row],[ID_gracza]],gracz[],4,FALSE)</f>
        <v>Francja</v>
      </c>
      <c r="I2350" t="str">
        <f>VLOOKUP(rozgrywka[[#This Row],[ID_mapy]],mapa[],2,FALSE)</f>
        <v>Umarłe Korporacje</v>
      </c>
      <c r="J2350" t="str">
        <f>VLOOKUP(rozgrywka[[#This Row],[ID_mapy]],mapa[],3,FALSE)</f>
        <v>Wszystko zamarznie</v>
      </c>
      <c r="K2350">
        <f>VLOOKUP(rozgrywka[[#This Row],[ID_mapy]],mapa[],4,FALSE)</f>
        <v>8</v>
      </c>
      <c r="L2350">
        <f>VLOOKUP(rozgrywka[[#This Row],[ID_mapy]],mapa[],5,FALSE)</f>
        <v>240</v>
      </c>
      <c r="M2350">
        <f>VLOOKUP(rozgrywka[[#This Row],[ID_mapy]],mapa[],6,FALSE)</f>
        <v>1800</v>
      </c>
      <c r="N2350" s="4">
        <f>MONTH(rozgrywka[[#This Row],[Data_rozgrywki]])</f>
        <v>1</v>
      </c>
      <c r="O2350" s="4">
        <f>YEAR(rozgrywka[[#This Row],[Data_rozgrywki]])</f>
        <v>2022</v>
      </c>
    </row>
    <row r="2351" spans="1:15" x14ac:dyDescent="0.25">
      <c r="A2351">
        <v>2350</v>
      </c>
      <c r="B2351">
        <v>8</v>
      </c>
      <c r="C2351">
        <v>16</v>
      </c>
      <c r="D2351" s="1">
        <v>44564</v>
      </c>
      <c r="E2351">
        <v>24.85</v>
      </c>
      <c r="F2351" t="str">
        <f>VLOOKUP(rozgrywka[[#This Row],[ID_gracza]],gracz[],2,FALSE)</f>
        <v>MissClickette</v>
      </c>
      <c r="G2351" s="1">
        <f>VLOOKUP(rozgrywka[[#This Row],[ID_gracza]],gracz[],3,FALSE)</f>
        <v>44488</v>
      </c>
      <c r="H2351" t="str">
        <f>VLOOKUP(rozgrywka[[#This Row],[ID_gracza]],gracz[],4,FALSE)</f>
        <v>Francja</v>
      </c>
      <c r="I2351" t="str">
        <f>VLOOKUP(rozgrywka[[#This Row],[ID_mapy]],mapa[],2,FALSE)</f>
        <v>Umarłe Korporacje</v>
      </c>
      <c r="J2351" t="str">
        <f>VLOOKUP(rozgrywka[[#This Row],[ID_mapy]],mapa[],3,FALSE)</f>
        <v>Wszystko zamarznie</v>
      </c>
      <c r="K2351">
        <f>VLOOKUP(rozgrywka[[#This Row],[ID_mapy]],mapa[],4,FALSE)</f>
        <v>8</v>
      </c>
      <c r="L2351">
        <f>VLOOKUP(rozgrywka[[#This Row],[ID_mapy]],mapa[],5,FALSE)</f>
        <v>240</v>
      </c>
      <c r="M2351">
        <f>VLOOKUP(rozgrywka[[#This Row],[ID_mapy]],mapa[],6,FALSE)</f>
        <v>1800</v>
      </c>
      <c r="N2351" s="4">
        <f>MONTH(rozgrywka[[#This Row],[Data_rozgrywki]])</f>
        <v>1</v>
      </c>
      <c r="O2351" s="4">
        <f>YEAR(rozgrywka[[#This Row],[Data_rozgrywki]])</f>
        <v>2022</v>
      </c>
    </row>
    <row r="2352" spans="1:15" x14ac:dyDescent="0.25">
      <c r="A2352">
        <v>2351</v>
      </c>
      <c r="B2352">
        <v>8</v>
      </c>
      <c r="C2352">
        <v>16</v>
      </c>
      <c r="D2352" s="1">
        <v>44565</v>
      </c>
      <c r="E2352">
        <v>32.61</v>
      </c>
      <c r="F2352" t="str">
        <f>VLOOKUP(rozgrywka[[#This Row],[ID_gracza]],gracz[],2,FALSE)</f>
        <v>MissClickette</v>
      </c>
      <c r="G2352" s="1">
        <f>VLOOKUP(rozgrywka[[#This Row],[ID_gracza]],gracz[],3,FALSE)</f>
        <v>44488</v>
      </c>
      <c r="H2352" t="str">
        <f>VLOOKUP(rozgrywka[[#This Row],[ID_gracza]],gracz[],4,FALSE)</f>
        <v>Francja</v>
      </c>
      <c r="I2352" t="str">
        <f>VLOOKUP(rozgrywka[[#This Row],[ID_mapy]],mapa[],2,FALSE)</f>
        <v>Umarłe Korporacje</v>
      </c>
      <c r="J2352" t="str">
        <f>VLOOKUP(rozgrywka[[#This Row],[ID_mapy]],mapa[],3,FALSE)</f>
        <v>Wszystko zamarznie</v>
      </c>
      <c r="K2352">
        <f>VLOOKUP(rozgrywka[[#This Row],[ID_mapy]],mapa[],4,FALSE)</f>
        <v>8</v>
      </c>
      <c r="L2352">
        <f>VLOOKUP(rozgrywka[[#This Row],[ID_mapy]],mapa[],5,FALSE)</f>
        <v>240</v>
      </c>
      <c r="M2352">
        <f>VLOOKUP(rozgrywka[[#This Row],[ID_mapy]],mapa[],6,FALSE)</f>
        <v>1800</v>
      </c>
      <c r="N2352" s="4">
        <f>MONTH(rozgrywka[[#This Row],[Data_rozgrywki]])</f>
        <v>1</v>
      </c>
      <c r="O2352" s="4">
        <f>YEAR(rozgrywka[[#This Row],[Data_rozgrywki]])</f>
        <v>2022</v>
      </c>
    </row>
    <row r="2353" spans="1:15" x14ac:dyDescent="0.25">
      <c r="A2353">
        <v>2352</v>
      </c>
      <c r="B2353">
        <v>8</v>
      </c>
      <c r="C2353">
        <v>16</v>
      </c>
      <c r="D2353" s="1">
        <v>44565</v>
      </c>
      <c r="E2353">
        <v>30.18</v>
      </c>
      <c r="F2353" t="str">
        <f>VLOOKUP(rozgrywka[[#This Row],[ID_gracza]],gracz[],2,FALSE)</f>
        <v>MissClickette</v>
      </c>
      <c r="G2353" s="1">
        <f>VLOOKUP(rozgrywka[[#This Row],[ID_gracza]],gracz[],3,FALSE)</f>
        <v>44488</v>
      </c>
      <c r="H2353" t="str">
        <f>VLOOKUP(rozgrywka[[#This Row],[ID_gracza]],gracz[],4,FALSE)</f>
        <v>Francja</v>
      </c>
      <c r="I2353" t="str">
        <f>VLOOKUP(rozgrywka[[#This Row],[ID_mapy]],mapa[],2,FALSE)</f>
        <v>Umarłe Korporacje</v>
      </c>
      <c r="J2353" t="str">
        <f>VLOOKUP(rozgrywka[[#This Row],[ID_mapy]],mapa[],3,FALSE)</f>
        <v>Wszystko zamarznie</v>
      </c>
      <c r="K2353">
        <f>VLOOKUP(rozgrywka[[#This Row],[ID_mapy]],mapa[],4,FALSE)</f>
        <v>8</v>
      </c>
      <c r="L2353">
        <f>VLOOKUP(rozgrywka[[#This Row],[ID_mapy]],mapa[],5,FALSE)</f>
        <v>240</v>
      </c>
      <c r="M2353">
        <f>VLOOKUP(rozgrywka[[#This Row],[ID_mapy]],mapa[],6,FALSE)</f>
        <v>1800</v>
      </c>
      <c r="N2353" s="4">
        <f>MONTH(rozgrywka[[#This Row],[Data_rozgrywki]])</f>
        <v>1</v>
      </c>
      <c r="O2353" s="4">
        <f>YEAR(rozgrywka[[#This Row],[Data_rozgrywki]])</f>
        <v>2022</v>
      </c>
    </row>
    <row r="2354" spans="1:15" x14ac:dyDescent="0.25">
      <c r="A2354">
        <v>2353</v>
      </c>
      <c r="B2354">
        <v>8</v>
      </c>
      <c r="C2354">
        <v>16</v>
      </c>
      <c r="D2354" s="1">
        <v>44567</v>
      </c>
      <c r="E2354">
        <v>47.47</v>
      </c>
      <c r="F2354" t="str">
        <f>VLOOKUP(rozgrywka[[#This Row],[ID_gracza]],gracz[],2,FALSE)</f>
        <v>MissClickette</v>
      </c>
      <c r="G2354" s="1">
        <f>VLOOKUP(rozgrywka[[#This Row],[ID_gracza]],gracz[],3,FALSE)</f>
        <v>44488</v>
      </c>
      <c r="H2354" t="str">
        <f>VLOOKUP(rozgrywka[[#This Row],[ID_gracza]],gracz[],4,FALSE)</f>
        <v>Francja</v>
      </c>
      <c r="I2354" t="str">
        <f>VLOOKUP(rozgrywka[[#This Row],[ID_mapy]],mapa[],2,FALSE)</f>
        <v>Umarłe Korporacje</v>
      </c>
      <c r="J2354" t="str">
        <f>VLOOKUP(rozgrywka[[#This Row],[ID_mapy]],mapa[],3,FALSE)</f>
        <v>Wszystko zamarznie</v>
      </c>
      <c r="K2354">
        <f>VLOOKUP(rozgrywka[[#This Row],[ID_mapy]],mapa[],4,FALSE)</f>
        <v>8</v>
      </c>
      <c r="L2354">
        <f>VLOOKUP(rozgrywka[[#This Row],[ID_mapy]],mapa[],5,FALSE)</f>
        <v>240</v>
      </c>
      <c r="M2354">
        <f>VLOOKUP(rozgrywka[[#This Row],[ID_mapy]],mapa[],6,FALSE)</f>
        <v>1800</v>
      </c>
      <c r="N2354" s="4">
        <f>MONTH(rozgrywka[[#This Row],[Data_rozgrywki]])</f>
        <v>1</v>
      </c>
      <c r="O2354" s="4">
        <f>YEAR(rozgrywka[[#This Row],[Data_rozgrywki]])</f>
        <v>2022</v>
      </c>
    </row>
    <row r="2355" spans="1:15" x14ac:dyDescent="0.25">
      <c r="A2355">
        <v>2354</v>
      </c>
      <c r="B2355">
        <v>8</v>
      </c>
      <c r="C2355">
        <v>16</v>
      </c>
      <c r="D2355" s="1">
        <v>44567</v>
      </c>
      <c r="E2355">
        <v>53.83</v>
      </c>
      <c r="F2355" t="str">
        <f>VLOOKUP(rozgrywka[[#This Row],[ID_gracza]],gracz[],2,FALSE)</f>
        <v>MissClickette</v>
      </c>
      <c r="G2355" s="1">
        <f>VLOOKUP(rozgrywka[[#This Row],[ID_gracza]],gracz[],3,FALSE)</f>
        <v>44488</v>
      </c>
      <c r="H2355" t="str">
        <f>VLOOKUP(rozgrywka[[#This Row],[ID_gracza]],gracz[],4,FALSE)</f>
        <v>Francja</v>
      </c>
      <c r="I2355" t="str">
        <f>VLOOKUP(rozgrywka[[#This Row],[ID_mapy]],mapa[],2,FALSE)</f>
        <v>Umarłe Korporacje</v>
      </c>
      <c r="J2355" t="str">
        <f>VLOOKUP(rozgrywka[[#This Row],[ID_mapy]],mapa[],3,FALSE)</f>
        <v>Wszystko zamarznie</v>
      </c>
      <c r="K2355">
        <f>VLOOKUP(rozgrywka[[#This Row],[ID_mapy]],mapa[],4,FALSE)</f>
        <v>8</v>
      </c>
      <c r="L2355">
        <f>VLOOKUP(rozgrywka[[#This Row],[ID_mapy]],mapa[],5,FALSE)</f>
        <v>240</v>
      </c>
      <c r="M2355">
        <f>VLOOKUP(rozgrywka[[#This Row],[ID_mapy]],mapa[],6,FALSE)</f>
        <v>1800</v>
      </c>
      <c r="N2355" s="4">
        <f>MONTH(rozgrywka[[#This Row],[Data_rozgrywki]])</f>
        <v>1</v>
      </c>
      <c r="O2355" s="4">
        <f>YEAR(rozgrywka[[#This Row],[Data_rozgrywki]])</f>
        <v>2022</v>
      </c>
    </row>
    <row r="2356" spans="1:15" x14ac:dyDescent="0.25">
      <c r="A2356">
        <v>2355</v>
      </c>
      <c r="B2356">
        <v>8</v>
      </c>
      <c r="C2356">
        <v>16</v>
      </c>
      <c r="D2356" s="1">
        <v>44567</v>
      </c>
      <c r="E2356">
        <v>47.32</v>
      </c>
      <c r="F2356" t="str">
        <f>VLOOKUP(rozgrywka[[#This Row],[ID_gracza]],gracz[],2,FALSE)</f>
        <v>MissClickette</v>
      </c>
      <c r="G2356" s="1">
        <f>VLOOKUP(rozgrywka[[#This Row],[ID_gracza]],gracz[],3,FALSE)</f>
        <v>44488</v>
      </c>
      <c r="H2356" t="str">
        <f>VLOOKUP(rozgrywka[[#This Row],[ID_gracza]],gracz[],4,FALSE)</f>
        <v>Francja</v>
      </c>
      <c r="I2356" t="str">
        <f>VLOOKUP(rozgrywka[[#This Row],[ID_mapy]],mapa[],2,FALSE)</f>
        <v>Umarłe Korporacje</v>
      </c>
      <c r="J2356" t="str">
        <f>VLOOKUP(rozgrywka[[#This Row],[ID_mapy]],mapa[],3,FALSE)</f>
        <v>Wszystko zamarznie</v>
      </c>
      <c r="K2356">
        <f>VLOOKUP(rozgrywka[[#This Row],[ID_mapy]],mapa[],4,FALSE)</f>
        <v>8</v>
      </c>
      <c r="L2356">
        <f>VLOOKUP(rozgrywka[[#This Row],[ID_mapy]],mapa[],5,FALSE)</f>
        <v>240</v>
      </c>
      <c r="M2356">
        <f>VLOOKUP(rozgrywka[[#This Row],[ID_mapy]],mapa[],6,FALSE)</f>
        <v>1800</v>
      </c>
      <c r="N2356" s="4">
        <f>MONTH(rozgrywka[[#This Row],[Data_rozgrywki]])</f>
        <v>1</v>
      </c>
      <c r="O2356" s="4">
        <f>YEAR(rozgrywka[[#This Row],[Data_rozgrywki]])</f>
        <v>2022</v>
      </c>
    </row>
    <row r="2357" spans="1:15" x14ac:dyDescent="0.25">
      <c r="A2357">
        <v>2356</v>
      </c>
      <c r="B2357">
        <v>8</v>
      </c>
      <c r="C2357">
        <v>16</v>
      </c>
      <c r="D2357" s="1">
        <v>44568</v>
      </c>
      <c r="E2357">
        <v>76.66</v>
      </c>
      <c r="F2357" t="str">
        <f>VLOOKUP(rozgrywka[[#This Row],[ID_gracza]],gracz[],2,FALSE)</f>
        <v>MissClickette</v>
      </c>
      <c r="G2357" s="1">
        <f>VLOOKUP(rozgrywka[[#This Row],[ID_gracza]],gracz[],3,FALSE)</f>
        <v>44488</v>
      </c>
      <c r="H2357" t="str">
        <f>VLOOKUP(rozgrywka[[#This Row],[ID_gracza]],gracz[],4,FALSE)</f>
        <v>Francja</v>
      </c>
      <c r="I2357" t="str">
        <f>VLOOKUP(rozgrywka[[#This Row],[ID_mapy]],mapa[],2,FALSE)</f>
        <v>Umarłe Korporacje</v>
      </c>
      <c r="J2357" t="str">
        <f>VLOOKUP(rozgrywka[[#This Row],[ID_mapy]],mapa[],3,FALSE)</f>
        <v>Wszystko zamarznie</v>
      </c>
      <c r="K2357">
        <f>VLOOKUP(rozgrywka[[#This Row],[ID_mapy]],mapa[],4,FALSE)</f>
        <v>8</v>
      </c>
      <c r="L2357">
        <f>VLOOKUP(rozgrywka[[#This Row],[ID_mapy]],mapa[],5,FALSE)</f>
        <v>240</v>
      </c>
      <c r="M2357">
        <f>VLOOKUP(rozgrywka[[#This Row],[ID_mapy]],mapa[],6,FALSE)</f>
        <v>1800</v>
      </c>
      <c r="N2357" s="4">
        <f>MONTH(rozgrywka[[#This Row],[Data_rozgrywki]])</f>
        <v>1</v>
      </c>
      <c r="O2357" s="4">
        <f>YEAR(rozgrywka[[#This Row],[Data_rozgrywki]])</f>
        <v>2022</v>
      </c>
    </row>
    <row r="2358" spans="1:15" x14ac:dyDescent="0.25">
      <c r="A2358">
        <v>2357</v>
      </c>
      <c r="B2358">
        <v>8</v>
      </c>
      <c r="C2358">
        <v>16</v>
      </c>
      <c r="D2358" s="1">
        <v>44568</v>
      </c>
      <c r="E2358">
        <v>64.989999999999995</v>
      </c>
      <c r="F2358" t="str">
        <f>VLOOKUP(rozgrywka[[#This Row],[ID_gracza]],gracz[],2,FALSE)</f>
        <v>MissClickette</v>
      </c>
      <c r="G2358" s="1">
        <f>VLOOKUP(rozgrywka[[#This Row],[ID_gracza]],gracz[],3,FALSE)</f>
        <v>44488</v>
      </c>
      <c r="H2358" t="str">
        <f>VLOOKUP(rozgrywka[[#This Row],[ID_gracza]],gracz[],4,FALSE)</f>
        <v>Francja</v>
      </c>
      <c r="I2358" t="str">
        <f>VLOOKUP(rozgrywka[[#This Row],[ID_mapy]],mapa[],2,FALSE)</f>
        <v>Umarłe Korporacje</v>
      </c>
      <c r="J2358" t="str">
        <f>VLOOKUP(rozgrywka[[#This Row],[ID_mapy]],mapa[],3,FALSE)</f>
        <v>Wszystko zamarznie</v>
      </c>
      <c r="K2358">
        <f>VLOOKUP(rozgrywka[[#This Row],[ID_mapy]],mapa[],4,FALSE)</f>
        <v>8</v>
      </c>
      <c r="L2358">
        <f>VLOOKUP(rozgrywka[[#This Row],[ID_mapy]],mapa[],5,FALSE)</f>
        <v>240</v>
      </c>
      <c r="M2358">
        <f>VLOOKUP(rozgrywka[[#This Row],[ID_mapy]],mapa[],6,FALSE)</f>
        <v>1800</v>
      </c>
      <c r="N2358" s="4">
        <f>MONTH(rozgrywka[[#This Row],[Data_rozgrywki]])</f>
        <v>1</v>
      </c>
      <c r="O2358" s="4">
        <f>YEAR(rozgrywka[[#This Row],[Data_rozgrywki]])</f>
        <v>2022</v>
      </c>
    </row>
    <row r="2359" spans="1:15" x14ac:dyDescent="0.25">
      <c r="A2359">
        <v>2358</v>
      </c>
      <c r="B2359">
        <v>8</v>
      </c>
      <c r="C2359">
        <v>16</v>
      </c>
      <c r="D2359" s="1">
        <v>44571</v>
      </c>
      <c r="E2359">
        <v>79.16</v>
      </c>
      <c r="F2359" t="str">
        <f>VLOOKUP(rozgrywka[[#This Row],[ID_gracza]],gracz[],2,FALSE)</f>
        <v>MissClickette</v>
      </c>
      <c r="G2359" s="1">
        <f>VLOOKUP(rozgrywka[[#This Row],[ID_gracza]],gracz[],3,FALSE)</f>
        <v>44488</v>
      </c>
      <c r="H2359" t="str">
        <f>VLOOKUP(rozgrywka[[#This Row],[ID_gracza]],gracz[],4,FALSE)</f>
        <v>Francja</v>
      </c>
      <c r="I2359" t="str">
        <f>VLOOKUP(rozgrywka[[#This Row],[ID_mapy]],mapa[],2,FALSE)</f>
        <v>Umarłe Korporacje</v>
      </c>
      <c r="J2359" t="str">
        <f>VLOOKUP(rozgrywka[[#This Row],[ID_mapy]],mapa[],3,FALSE)</f>
        <v>Wszystko zamarznie</v>
      </c>
      <c r="K2359">
        <f>VLOOKUP(rozgrywka[[#This Row],[ID_mapy]],mapa[],4,FALSE)</f>
        <v>8</v>
      </c>
      <c r="L2359">
        <f>VLOOKUP(rozgrywka[[#This Row],[ID_mapy]],mapa[],5,FALSE)</f>
        <v>240</v>
      </c>
      <c r="M2359">
        <f>VLOOKUP(rozgrywka[[#This Row],[ID_mapy]],mapa[],6,FALSE)</f>
        <v>1800</v>
      </c>
      <c r="N2359" s="4">
        <f>MONTH(rozgrywka[[#This Row],[Data_rozgrywki]])</f>
        <v>1</v>
      </c>
      <c r="O2359" s="4">
        <f>YEAR(rozgrywka[[#This Row],[Data_rozgrywki]])</f>
        <v>2022</v>
      </c>
    </row>
    <row r="2360" spans="1:15" x14ac:dyDescent="0.25">
      <c r="A2360">
        <v>2359</v>
      </c>
      <c r="B2360">
        <v>8</v>
      </c>
      <c r="C2360">
        <v>17</v>
      </c>
      <c r="D2360" s="1">
        <v>44571</v>
      </c>
      <c r="E2360">
        <v>15.84</v>
      </c>
      <c r="F2360" t="str">
        <f>VLOOKUP(rozgrywka[[#This Row],[ID_gracza]],gracz[],2,FALSE)</f>
        <v>MissClickette</v>
      </c>
      <c r="G2360" s="1">
        <f>VLOOKUP(rozgrywka[[#This Row],[ID_gracza]],gracz[],3,FALSE)</f>
        <v>44488</v>
      </c>
      <c r="H2360" t="str">
        <f>VLOOKUP(rozgrywka[[#This Row],[ID_gracza]],gracz[],4,FALSE)</f>
        <v>Francja</v>
      </c>
      <c r="I2360" t="str">
        <f>VLOOKUP(rozgrywka[[#This Row],[ID_mapy]],mapa[],2,FALSE)</f>
        <v>Tofik Lis</v>
      </c>
      <c r="J2360" t="str">
        <f>VLOOKUP(rozgrywka[[#This Row],[ID_mapy]],mapa[],3,FALSE)</f>
        <v>Kość-Trąbek</v>
      </c>
      <c r="K2360">
        <f>VLOOKUP(rozgrywka[[#This Row],[ID_mapy]],mapa[],4,FALSE)</f>
        <v>6</v>
      </c>
      <c r="L2360">
        <f>VLOOKUP(rozgrywka[[#This Row],[ID_mapy]],mapa[],5,FALSE)</f>
        <v>160</v>
      </c>
      <c r="M2360">
        <f>VLOOKUP(rozgrywka[[#This Row],[ID_mapy]],mapa[],6,FALSE)</f>
        <v>1200</v>
      </c>
      <c r="N2360" s="4">
        <f>MONTH(rozgrywka[[#This Row],[Data_rozgrywki]])</f>
        <v>1</v>
      </c>
      <c r="O2360" s="4">
        <f>YEAR(rozgrywka[[#This Row],[Data_rozgrywki]])</f>
        <v>2022</v>
      </c>
    </row>
    <row r="2361" spans="1:15" x14ac:dyDescent="0.25">
      <c r="A2361">
        <v>2360</v>
      </c>
      <c r="B2361">
        <v>8</v>
      </c>
      <c r="C2361">
        <v>17</v>
      </c>
      <c r="D2361" s="1">
        <v>44571</v>
      </c>
      <c r="E2361">
        <v>28.49</v>
      </c>
      <c r="F2361" t="str">
        <f>VLOOKUP(rozgrywka[[#This Row],[ID_gracza]],gracz[],2,FALSE)</f>
        <v>MissClickette</v>
      </c>
      <c r="G2361" s="1">
        <f>VLOOKUP(rozgrywka[[#This Row],[ID_gracza]],gracz[],3,FALSE)</f>
        <v>44488</v>
      </c>
      <c r="H2361" t="str">
        <f>VLOOKUP(rozgrywka[[#This Row],[ID_gracza]],gracz[],4,FALSE)</f>
        <v>Francja</v>
      </c>
      <c r="I2361" t="str">
        <f>VLOOKUP(rozgrywka[[#This Row],[ID_mapy]],mapa[],2,FALSE)</f>
        <v>Tofik Lis</v>
      </c>
      <c r="J2361" t="str">
        <f>VLOOKUP(rozgrywka[[#This Row],[ID_mapy]],mapa[],3,FALSE)</f>
        <v>Kość-Trąbek</v>
      </c>
      <c r="K2361">
        <f>VLOOKUP(rozgrywka[[#This Row],[ID_mapy]],mapa[],4,FALSE)</f>
        <v>6</v>
      </c>
      <c r="L2361">
        <f>VLOOKUP(rozgrywka[[#This Row],[ID_mapy]],mapa[],5,FALSE)</f>
        <v>160</v>
      </c>
      <c r="M2361">
        <f>VLOOKUP(rozgrywka[[#This Row],[ID_mapy]],mapa[],6,FALSE)</f>
        <v>1200</v>
      </c>
      <c r="N2361" s="4">
        <f>MONTH(rozgrywka[[#This Row],[Data_rozgrywki]])</f>
        <v>1</v>
      </c>
      <c r="O2361" s="4">
        <f>YEAR(rozgrywka[[#This Row],[Data_rozgrywki]])</f>
        <v>2022</v>
      </c>
    </row>
    <row r="2362" spans="1:15" x14ac:dyDescent="0.25">
      <c r="A2362">
        <v>2361</v>
      </c>
      <c r="B2362">
        <v>8</v>
      </c>
      <c r="C2362">
        <v>17</v>
      </c>
      <c r="D2362" s="1">
        <v>44571</v>
      </c>
      <c r="E2362">
        <v>27.04</v>
      </c>
      <c r="F2362" t="str">
        <f>VLOOKUP(rozgrywka[[#This Row],[ID_gracza]],gracz[],2,FALSE)</f>
        <v>MissClickette</v>
      </c>
      <c r="G2362" s="1">
        <f>VLOOKUP(rozgrywka[[#This Row],[ID_gracza]],gracz[],3,FALSE)</f>
        <v>44488</v>
      </c>
      <c r="H2362" t="str">
        <f>VLOOKUP(rozgrywka[[#This Row],[ID_gracza]],gracz[],4,FALSE)</f>
        <v>Francja</v>
      </c>
      <c r="I2362" t="str">
        <f>VLOOKUP(rozgrywka[[#This Row],[ID_mapy]],mapa[],2,FALSE)</f>
        <v>Tofik Lis</v>
      </c>
      <c r="J2362" t="str">
        <f>VLOOKUP(rozgrywka[[#This Row],[ID_mapy]],mapa[],3,FALSE)</f>
        <v>Kość-Trąbek</v>
      </c>
      <c r="K2362">
        <f>VLOOKUP(rozgrywka[[#This Row],[ID_mapy]],mapa[],4,FALSE)</f>
        <v>6</v>
      </c>
      <c r="L2362">
        <f>VLOOKUP(rozgrywka[[#This Row],[ID_mapy]],mapa[],5,FALSE)</f>
        <v>160</v>
      </c>
      <c r="M2362">
        <f>VLOOKUP(rozgrywka[[#This Row],[ID_mapy]],mapa[],6,FALSE)</f>
        <v>1200</v>
      </c>
      <c r="N2362" s="4">
        <f>MONTH(rozgrywka[[#This Row],[Data_rozgrywki]])</f>
        <v>1</v>
      </c>
      <c r="O2362" s="4">
        <f>YEAR(rozgrywka[[#This Row],[Data_rozgrywki]])</f>
        <v>2022</v>
      </c>
    </row>
    <row r="2363" spans="1:15" x14ac:dyDescent="0.25">
      <c r="A2363">
        <v>2362</v>
      </c>
      <c r="B2363">
        <v>8</v>
      </c>
      <c r="C2363">
        <v>17</v>
      </c>
      <c r="D2363" s="1">
        <v>44572</v>
      </c>
      <c r="E2363">
        <v>29.37</v>
      </c>
      <c r="F2363" t="str">
        <f>VLOOKUP(rozgrywka[[#This Row],[ID_gracza]],gracz[],2,FALSE)</f>
        <v>MissClickette</v>
      </c>
      <c r="G2363" s="1">
        <f>VLOOKUP(rozgrywka[[#This Row],[ID_gracza]],gracz[],3,FALSE)</f>
        <v>44488</v>
      </c>
      <c r="H2363" t="str">
        <f>VLOOKUP(rozgrywka[[#This Row],[ID_gracza]],gracz[],4,FALSE)</f>
        <v>Francja</v>
      </c>
      <c r="I2363" t="str">
        <f>VLOOKUP(rozgrywka[[#This Row],[ID_mapy]],mapa[],2,FALSE)</f>
        <v>Tofik Lis</v>
      </c>
      <c r="J2363" t="str">
        <f>VLOOKUP(rozgrywka[[#This Row],[ID_mapy]],mapa[],3,FALSE)</f>
        <v>Kość-Trąbek</v>
      </c>
      <c r="K2363">
        <f>VLOOKUP(rozgrywka[[#This Row],[ID_mapy]],mapa[],4,FALSE)</f>
        <v>6</v>
      </c>
      <c r="L2363">
        <f>VLOOKUP(rozgrywka[[#This Row],[ID_mapy]],mapa[],5,FALSE)</f>
        <v>160</v>
      </c>
      <c r="M2363">
        <f>VLOOKUP(rozgrywka[[#This Row],[ID_mapy]],mapa[],6,FALSE)</f>
        <v>1200</v>
      </c>
      <c r="N2363" s="4">
        <f>MONTH(rozgrywka[[#This Row],[Data_rozgrywki]])</f>
        <v>1</v>
      </c>
      <c r="O2363" s="4">
        <f>YEAR(rozgrywka[[#This Row],[Data_rozgrywki]])</f>
        <v>2022</v>
      </c>
    </row>
    <row r="2364" spans="1:15" x14ac:dyDescent="0.25">
      <c r="A2364">
        <v>2363</v>
      </c>
      <c r="B2364">
        <v>8</v>
      </c>
      <c r="C2364">
        <v>17</v>
      </c>
      <c r="D2364" s="1">
        <v>44572</v>
      </c>
      <c r="E2364">
        <v>41.66</v>
      </c>
      <c r="F2364" t="str">
        <f>VLOOKUP(rozgrywka[[#This Row],[ID_gracza]],gracz[],2,FALSE)</f>
        <v>MissClickette</v>
      </c>
      <c r="G2364" s="1">
        <f>VLOOKUP(rozgrywka[[#This Row],[ID_gracza]],gracz[],3,FALSE)</f>
        <v>44488</v>
      </c>
      <c r="H2364" t="str">
        <f>VLOOKUP(rozgrywka[[#This Row],[ID_gracza]],gracz[],4,FALSE)</f>
        <v>Francja</v>
      </c>
      <c r="I2364" t="str">
        <f>VLOOKUP(rozgrywka[[#This Row],[ID_mapy]],mapa[],2,FALSE)</f>
        <v>Tofik Lis</v>
      </c>
      <c r="J2364" t="str">
        <f>VLOOKUP(rozgrywka[[#This Row],[ID_mapy]],mapa[],3,FALSE)</f>
        <v>Kość-Trąbek</v>
      </c>
      <c r="K2364">
        <f>VLOOKUP(rozgrywka[[#This Row],[ID_mapy]],mapa[],4,FALSE)</f>
        <v>6</v>
      </c>
      <c r="L2364">
        <f>VLOOKUP(rozgrywka[[#This Row],[ID_mapy]],mapa[],5,FALSE)</f>
        <v>160</v>
      </c>
      <c r="M2364">
        <f>VLOOKUP(rozgrywka[[#This Row],[ID_mapy]],mapa[],6,FALSE)</f>
        <v>1200</v>
      </c>
      <c r="N2364" s="4">
        <f>MONTH(rozgrywka[[#This Row],[Data_rozgrywki]])</f>
        <v>1</v>
      </c>
      <c r="O2364" s="4">
        <f>YEAR(rozgrywka[[#This Row],[Data_rozgrywki]])</f>
        <v>2022</v>
      </c>
    </row>
    <row r="2365" spans="1:15" x14ac:dyDescent="0.25">
      <c r="A2365">
        <v>2364</v>
      </c>
      <c r="B2365">
        <v>8</v>
      </c>
      <c r="C2365">
        <v>17</v>
      </c>
      <c r="D2365" s="1">
        <v>44572</v>
      </c>
      <c r="E2365">
        <v>42.01</v>
      </c>
      <c r="F2365" t="str">
        <f>VLOOKUP(rozgrywka[[#This Row],[ID_gracza]],gracz[],2,FALSE)</f>
        <v>MissClickette</v>
      </c>
      <c r="G2365" s="1">
        <f>VLOOKUP(rozgrywka[[#This Row],[ID_gracza]],gracz[],3,FALSE)</f>
        <v>44488</v>
      </c>
      <c r="H2365" t="str">
        <f>VLOOKUP(rozgrywka[[#This Row],[ID_gracza]],gracz[],4,FALSE)</f>
        <v>Francja</v>
      </c>
      <c r="I2365" t="str">
        <f>VLOOKUP(rozgrywka[[#This Row],[ID_mapy]],mapa[],2,FALSE)</f>
        <v>Tofik Lis</v>
      </c>
      <c r="J2365" t="str">
        <f>VLOOKUP(rozgrywka[[#This Row],[ID_mapy]],mapa[],3,FALSE)</f>
        <v>Kość-Trąbek</v>
      </c>
      <c r="K2365">
        <f>VLOOKUP(rozgrywka[[#This Row],[ID_mapy]],mapa[],4,FALSE)</f>
        <v>6</v>
      </c>
      <c r="L2365">
        <f>VLOOKUP(rozgrywka[[#This Row],[ID_mapy]],mapa[],5,FALSE)</f>
        <v>160</v>
      </c>
      <c r="M2365">
        <f>VLOOKUP(rozgrywka[[#This Row],[ID_mapy]],mapa[],6,FALSE)</f>
        <v>1200</v>
      </c>
      <c r="N2365" s="4">
        <f>MONTH(rozgrywka[[#This Row],[Data_rozgrywki]])</f>
        <v>1</v>
      </c>
      <c r="O2365" s="4">
        <f>YEAR(rozgrywka[[#This Row],[Data_rozgrywki]])</f>
        <v>2022</v>
      </c>
    </row>
    <row r="2366" spans="1:15" x14ac:dyDescent="0.25">
      <c r="A2366">
        <v>2365</v>
      </c>
      <c r="B2366">
        <v>8</v>
      </c>
      <c r="C2366">
        <v>17</v>
      </c>
      <c r="D2366" s="1">
        <v>44572</v>
      </c>
      <c r="E2366">
        <v>62.24</v>
      </c>
      <c r="F2366" t="str">
        <f>VLOOKUP(rozgrywka[[#This Row],[ID_gracza]],gracz[],2,FALSE)</f>
        <v>MissClickette</v>
      </c>
      <c r="G2366" s="1">
        <f>VLOOKUP(rozgrywka[[#This Row],[ID_gracza]],gracz[],3,FALSE)</f>
        <v>44488</v>
      </c>
      <c r="H2366" t="str">
        <f>VLOOKUP(rozgrywka[[#This Row],[ID_gracza]],gracz[],4,FALSE)</f>
        <v>Francja</v>
      </c>
      <c r="I2366" t="str">
        <f>VLOOKUP(rozgrywka[[#This Row],[ID_mapy]],mapa[],2,FALSE)</f>
        <v>Tofik Lis</v>
      </c>
      <c r="J2366" t="str">
        <f>VLOOKUP(rozgrywka[[#This Row],[ID_mapy]],mapa[],3,FALSE)</f>
        <v>Kość-Trąbek</v>
      </c>
      <c r="K2366">
        <f>VLOOKUP(rozgrywka[[#This Row],[ID_mapy]],mapa[],4,FALSE)</f>
        <v>6</v>
      </c>
      <c r="L2366">
        <f>VLOOKUP(rozgrywka[[#This Row],[ID_mapy]],mapa[],5,FALSE)</f>
        <v>160</v>
      </c>
      <c r="M2366">
        <f>VLOOKUP(rozgrywka[[#This Row],[ID_mapy]],mapa[],6,FALSE)</f>
        <v>1200</v>
      </c>
      <c r="N2366" s="4">
        <f>MONTH(rozgrywka[[#This Row],[Data_rozgrywki]])</f>
        <v>1</v>
      </c>
      <c r="O2366" s="4">
        <f>YEAR(rozgrywka[[#This Row],[Data_rozgrywki]])</f>
        <v>2022</v>
      </c>
    </row>
    <row r="2367" spans="1:15" x14ac:dyDescent="0.25">
      <c r="A2367">
        <v>2366</v>
      </c>
      <c r="B2367">
        <v>8</v>
      </c>
      <c r="C2367">
        <v>17</v>
      </c>
      <c r="D2367" s="1">
        <v>44572</v>
      </c>
      <c r="E2367">
        <v>65.92</v>
      </c>
      <c r="F2367" t="str">
        <f>VLOOKUP(rozgrywka[[#This Row],[ID_gracza]],gracz[],2,FALSE)</f>
        <v>MissClickette</v>
      </c>
      <c r="G2367" s="1">
        <f>VLOOKUP(rozgrywka[[#This Row],[ID_gracza]],gracz[],3,FALSE)</f>
        <v>44488</v>
      </c>
      <c r="H2367" t="str">
        <f>VLOOKUP(rozgrywka[[#This Row],[ID_gracza]],gracz[],4,FALSE)</f>
        <v>Francja</v>
      </c>
      <c r="I2367" t="str">
        <f>VLOOKUP(rozgrywka[[#This Row],[ID_mapy]],mapa[],2,FALSE)</f>
        <v>Tofik Lis</v>
      </c>
      <c r="J2367" t="str">
        <f>VLOOKUP(rozgrywka[[#This Row],[ID_mapy]],mapa[],3,FALSE)</f>
        <v>Kość-Trąbek</v>
      </c>
      <c r="K2367">
        <f>VLOOKUP(rozgrywka[[#This Row],[ID_mapy]],mapa[],4,FALSE)</f>
        <v>6</v>
      </c>
      <c r="L2367">
        <f>VLOOKUP(rozgrywka[[#This Row],[ID_mapy]],mapa[],5,FALSE)</f>
        <v>160</v>
      </c>
      <c r="M2367">
        <f>VLOOKUP(rozgrywka[[#This Row],[ID_mapy]],mapa[],6,FALSE)</f>
        <v>1200</v>
      </c>
      <c r="N2367" s="4">
        <f>MONTH(rozgrywka[[#This Row],[Data_rozgrywki]])</f>
        <v>1</v>
      </c>
      <c r="O2367" s="4">
        <f>YEAR(rozgrywka[[#This Row],[Data_rozgrywki]])</f>
        <v>2022</v>
      </c>
    </row>
    <row r="2368" spans="1:15" x14ac:dyDescent="0.25">
      <c r="A2368">
        <v>2367</v>
      </c>
      <c r="B2368">
        <v>8</v>
      </c>
      <c r="C2368">
        <v>17</v>
      </c>
      <c r="D2368" s="1">
        <v>44572</v>
      </c>
      <c r="E2368">
        <v>69.91</v>
      </c>
      <c r="F2368" t="str">
        <f>VLOOKUP(rozgrywka[[#This Row],[ID_gracza]],gracz[],2,FALSE)</f>
        <v>MissClickette</v>
      </c>
      <c r="G2368" s="1">
        <f>VLOOKUP(rozgrywka[[#This Row],[ID_gracza]],gracz[],3,FALSE)</f>
        <v>44488</v>
      </c>
      <c r="H2368" t="str">
        <f>VLOOKUP(rozgrywka[[#This Row],[ID_gracza]],gracz[],4,FALSE)</f>
        <v>Francja</v>
      </c>
      <c r="I2368" t="str">
        <f>VLOOKUP(rozgrywka[[#This Row],[ID_mapy]],mapa[],2,FALSE)</f>
        <v>Tofik Lis</v>
      </c>
      <c r="J2368" t="str">
        <f>VLOOKUP(rozgrywka[[#This Row],[ID_mapy]],mapa[],3,FALSE)</f>
        <v>Kość-Trąbek</v>
      </c>
      <c r="K2368">
        <f>VLOOKUP(rozgrywka[[#This Row],[ID_mapy]],mapa[],4,FALSE)</f>
        <v>6</v>
      </c>
      <c r="L2368">
        <f>VLOOKUP(rozgrywka[[#This Row],[ID_mapy]],mapa[],5,FALSE)</f>
        <v>160</v>
      </c>
      <c r="M2368">
        <f>VLOOKUP(rozgrywka[[#This Row],[ID_mapy]],mapa[],6,FALSE)</f>
        <v>1200</v>
      </c>
      <c r="N2368" s="4">
        <f>MONTH(rozgrywka[[#This Row],[Data_rozgrywki]])</f>
        <v>1</v>
      </c>
      <c r="O2368" s="4">
        <f>YEAR(rozgrywka[[#This Row],[Data_rozgrywki]])</f>
        <v>2022</v>
      </c>
    </row>
    <row r="2369" spans="1:15" x14ac:dyDescent="0.25">
      <c r="A2369">
        <v>2368</v>
      </c>
      <c r="B2369">
        <v>8</v>
      </c>
      <c r="C2369">
        <v>17</v>
      </c>
      <c r="D2369" s="1">
        <v>44575</v>
      </c>
      <c r="E2369">
        <v>73.099999999999994</v>
      </c>
      <c r="F2369" t="str">
        <f>VLOOKUP(rozgrywka[[#This Row],[ID_gracza]],gracz[],2,FALSE)</f>
        <v>MissClickette</v>
      </c>
      <c r="G2369" s="1">
        <f>VLOOKUP(rozgrywka[[#This Row],[ID_gracza]],gracz[],3,FALSE)</f>
        <v>44488</v>
      </c>
      <c r="H2369" t="str">
        <f>VLOOKUP(rozgrywka[[#This Row],[ID_gracza]],gracz[],4,FALSE)</f>
        <v>Francja</v>
      </c>
      <c r="I2369" t="str">
        <f>VLOOKUP(rozgrywka[[#This Row],[ID_mapy]],mapa[],2,FALSE)</f>
        <v>Tofik Lis</v>
      </c>
      <c r="J2369" t="str">
        <f>VLOOKUP(rozgrywka[[#This Row],[ID_mapy]],mapa[],3,FALSE)</f>
        <v>Kość-Trąbek</v>
      </c>
      <c r="K2369">
        <f>VLOOKUP(rozgrywka[[#This Row],[ID_mapy]],mapa[],4,FALSE)</f>
        <v>6</v>
      </c>
      <c r="L2369">
        <f>VLOOKUP(rozgrywka[[#This Row],[ID_mapy]],mapa[],5,FALSE)</f>
        <v>160</v>
      </c>
      <c r="M2369">
        <f>VLOOKUP(rozgrywka[[#This Row],[ID_mapy]],mapa[],6,FALSE)</f>
        <v>1200</v>
      </c>
      <c r="N2369" s="4">
        <f>MONTH(rozgrywka[[#This Row],[Data_rozgrywki]])</f>
        <v>1</v>
      </c>
      <c r="O2369" s="4">
        <f>YEAR(rozgrywka[[#This Row],[Data_rozgrywki]])</f>
        <v>2022</v>
      </c>
    </row>
    <row r="2370" spans="1:15" x14ac:dyDescent="0.25">
      <c r="A2370">
        <v>2369</v>
      </c>
      <c r="B2370">
        <v>8</v>
      </c>
      <c r="C2370">
        <v>18</v>
      </c>
      <c r="D2370" s="1">
        <v>44575</v>
      </c>
      <c r="E2370">
        <v>14.11</v>
      </c>
      <c r="F2370" t="str">
        <f>VLOOKUP(rozgrywka[[#This Row],[ID_gracza]],gracz[],2,FALSE)</f>
        <v>MissClickette</v>
      </c>
      <c r="G2370" s="1">
        <f>VLOOKUP(rozgrywka[[#This Row],[ID_gracza]],gracz[],3,FALSE)</f>
        <v>44488</v>
      </c>
      <c r="H2370" t="str">
        <f>VLOOKUP(rozgrywka[[#This Row],[ID_gracza]],gracz[],4,FALSE)</f>
        <v>Francja</v>
      </c>
      <c r="I2370" t="str">
        <f>VLOOKUP(rozgrywka[[#This Row],[ID_mapy]],mapa[],2,FALSE)</f>
        <v>Aviciuś</v>
      </c>
      <c r="J2370" t="str">
        <f>VLOOKUP(rozgrywka[[#This Row],[ID_mapy]],mapa[],3,FALSE)</f>
        <v>Obudź Mnie Proszę</v>
      </c>
      <c r="K2370">
        <f>VLOOKUP(rozgrywka[[#This Row],[ID_mapy]],mapa[],4,FALSE)</f>
        <v>5</v>
      </c>
      <c r="L2370">
        <f>VLOOKUP(rozgrywka[[#This Row],[ID_mapy]],mapa[],5,FALSE)</f>
        <v>124</v>
      </c>
      <c r="M2370">
        <f>VLOOKUP(rozgrywka[[#This Row],[ID_mapy]],mapa[],6,FALSE)</f>
        <v>1000</v>
      </c>
      <c r="N2370" s="4">
        <f>MONTH(rozgrywka[[#This Row],[Data_rozgrywki]])</f>
        <v>1</v>
      </c>
      <c r="O2370" s="4">
        <f>YEAR(rozgrywka[[#This Row],[Data_rozgrywki]])</f>
        <v>2022</v>
      </c>
    </row>
    <row r="2371" spans="1:15" x14ac:dyDescent="0.25">
      <c r="A2371">
        <v>2370</v>
      </c>
      <c r="B2371">
        <v>8</v>
      </c>
      <c r="C2371">
        <v>18</v>
      </c>
      <c r="D2371" s="1">
        <v>44575</v>
      </c>
      <c r="E2371">
        <v>24.77</v>
      </c>
      <c r="F2371" t="str">
        <f>VLOOKUP(rozgrywka[[#This Row],[ID_gracza]],gracz[],2,FALSE)</f>
        <v>MissClickette</v>
      </c>
      <c r="G2371" s="1">
        <f>VLOOKUP(rozgrywka[[#This Row],[ID_gracza]],gracz[],3,FALSE)</f>
        <v>44488</v>
      </c>
      <c r="H2371" t="str">
        <f>VLOOKUP(rozgrywka[[#This Row],[ID_gracza]],gracz[],4,FALSE)</f>
        <v>Francja</v>
      </c>
      <c r="I2371" t="str">
        <f>VLOOKUP(rozgrywka[[#This Row],[ID_mapy]],mapa[],2,FALSE)</f>
        <v>Aviciuś</v>
      </c>
      <c r="J2371" t="str">
        <f>VLOOKUP(rozgrywka[[#This Row],[ID_mapy]],mapa[],3,FALSE)</f>
        <v>Obudź Mnie Proszę</v>
      </c>
      <c r="K2371">
        <f>VLOOKUP(rozgrywka[[#This Row],[ID_mapy]],mapa[],4,FALSE)</f>
        <v>5</v>
      </c>
      <c r="L2371">
        <f>VLOOKUP(rozgrywka[[#This Row],[ID_mapy]],mapa[],5,FALSE)</f>
        <v>124</v>
      </c>
      <c r="M2371">
        <f>VLOOKUP(rozgrywka[[#This Row],[ID_mapy]],mapa[],6,FALSE)</f>
        <v>1000</v>
      </c>
      <c r="N2371" s="4">
        <f>MONTH(rozgrywka[[#This Row],[Data_rozgrywki]])</f>
        <v>1</v>
      </c>
      <c r="O2371" s="4">
        <f>YEAR(rozgrywka[[#This Row],[Data_rozgrywki]])</f>
        <v>2022</v>
      </c>
    </row>
    <row r="2372" spans="1:15" x14ac:dyDescent="0.25">
      <c r="A2372">
        <v>2371</v>
      </c>
      <c r="B2372">
        <v>8</v>
      </c>
      <c r="C2372">
        <v>18</v>
      </c>
      <c r="D2372" s="1">
        <v>44578</v>
      </c>
      <c r="E2372">
        <v>23.55</v>
      </c>
      <c r="F2372" t="str">
        <f>VLOOKUP(rozgrywka[[#This Row],[ID_gracza]],gracz[],2,FALSE)</f>
        <v>MissClickette</v>
      </c>
      <c r="G2372" s="1">
        <f>VLOOKUP(rozgrywka[[#This Row],[ID_gracza]],gracz[],3,FALSE)</f>
        <v>44488</v>
      </c>
      <c r="H2372" t="str">
        <f>VLOOKUP(rozgrywka[[#This Row],[ID_gracza]],gracz[],4,FALSE)</f>
        <v>Francja</v>
      </c>
      <c r="I2372" t="str">
        <f>VLOOKUP(rozgrywka[[#This Row],[ID_mapy]],mapa[],2,FALSE)</f>
        <v>Aviciuś</v>
      </c>
      <c r="J2372" t="str">
        <f>VLOOKUP(rozgrywka[[#This Row],[ID_mapy]],mapa[],3,FALSE)</f>
        <v>Obudź Mnie Proszę</v>
      </c>
      <c r="K2372">
        <f>VLOOKUP(rozgrywka[[#This Row],[ID_mapy]],mapa[],4,FALSE)</f>
        <v>5</v>
      </c>
      <c r="L2372">
        <f>VLOOKUP(rozgrywka[[#This Row],[ID_mapy]],mapa[],5,FALSE)</f>
        <v>124</v>
      </c>
      <c r="M2372">
        <f>VLOOKUP(rozgrywka[[#This Row],[ID_mapy]],mapa[],6,FALSE)</f>
        <v>1000</v>
      </c>
      <c r="N2372" s="4">
        <f>MONTH(rozgrywka[[#This Row],[Data_rozgrywki]])</f>
        <v>1</v>
      </c>
      <c r="O2372" s="4">
        <f>YEAR(rozgrywka[[#This Row],[Data_rozgrywki]])</f>
        <v>2022</v>
      </c>
    </row>
    <row r="2373" spans="1:15" x14ac:dyDescent="0.25">
      <c r="A2373">
        <v>2372</v>
      </c>
      <c r="B2373">
        <v>8</v>
      </c>
      <c r="C2373">
        <v>18</v>
      </c>
      <c r="D2373" s="1">
        <v>44581</v>
      </c>
      <c r="E2373">
        <v>39.86</v>
      </c>
      <c r="F2373" t="str">
        <f>VLOOKUP(rozgrywka[[#This Row],[ID_gracza]],gracz[],2,FALSE)</f>
        <v>MissClickette</v>
      </c>
      <c r="G2373" s="1">
        <f>VLOOKUP(rozgrywka[[#This Row],[ID_gracza]],gracz[],3,FALSE)</f>
        <v>44488</v>
      </c>
      <c r="H2373" t="str">
        <f>VLOOKUP(rozgrywka[[#This Row],[ID_gracza]],gracz[],4,FALSE)</f>
        <v>Francja</v>
      </c>
      <c r="I2373" t="str">
        <f>VLOOKUP(rozgrywka[[#This Row],[ID_mapy]],mapa[],2,FALSE)</f>
        <v>Aviciuś</v>
      </c>
      <c r="J2373" t="str">
        <f>VLOOKUP(rozgrywka[[#This Row],[ID_mapy]],mapa[],3,FALSE)</f>
        <v>Obudź Mnie Proszę</v>
      </c>
      <c r="K2373">
        <f>VLOOKUP(rozgrywka[[#This Row],[ID_mapy]],mapa[],4,FALSE)</f>
        <v>5</v>
      </c>
      <c r="L2373">
        <f>VLOOKUP(rozgrywka[[#This Row],[ID_mapy]],mapa[],5,FALSE)</f>
        <v>124</v>
      </c>
      <c r="M2373">
        <f>VLOOKUP(rozgrywka[[#This Row],[ID_mapy]],mapa[],6,FALSE)</f>
        <v>1000</v>
      </c>
      <c r="N2373" s="4">
        <f>MONTH(rozgrywka[[#This Row],[Data_rozgrywki]])</f>
        <v>1</v>
      </c>
      <c r="O2373" s="4">
        <f>YEAR(rozgrywka[[#This Row],[Data_rozgrywki]])</f>
        <v>2022</v>
      </c>
    </row>
    <row r="2374" spans="1:15" x14ac:dyDescent="0.25">
      <c r="A2374">
        <v>2373</v>
      </c>
      <c r="B2374">
        <v>8</v>
      </c>
      <c r="C2374">
        <v>18</v>
      </c>
      <c r="D2374" s="1">
        <v>44581</v>
      </c>
      <c r="E2374">
        <v>52.86</v>
      </c>
      <c r="F2374" t="str">
        <f>VLOOKUP(rozgrywka[[#This Row],[ID_gracza]],gracz[],2,FALSE)</f>
        <v>MissClickette</v>
      </c>
      <c r="G2374" s="1">
        <f>VLOOKUP(rozgrywka[[#This Row],[ID_gracza]],gracz[],3,FALSE)</f>
        <v>44488</v>
      </c>
      <c r="H2374" t="str">
        <f>VLOOKUP(rozgrywka[[#This Row],[ID_gracza]],gracz[],4,FALSE)</f>
        <v>Francja</v>
      </c>
      <c r="I2374" t="str">
        <f>VLOOKUP(rozgrywka[[#This Row],[ID_mapy]],mapa[],2,FALSE)</f>
        <v>Aviciuś</v>
      </c>
      <c r="J2374" t="str">
        <f>VLOOKUP(rozgrywka[[#This Row],[ID_mapy]],mapa[],3,FALSE)</f>
        <v>Obudź Mnie Proszę</v>
      </c>
      <c r="K2374">
        <f>VLOOKUP(rozgrywka[[#This Row],[ID_mapy]],mapa[],4,FALSE)</f>
        <v>5</v>
      </c>
      <c r="L2374">
        <f>VLOOKUP(rozgrywka[[#This Row],[ID_mapy]],mapa[],5,FALSE)</f>
        <v>124</v>
      </c>
      <c r="M2374">
        <f>VLOOKUP(rozgrywka[[#This Row],[ID_mapy]],mapa[],6,FALSE)</f>
        <v>1000</v>
      </c>
      <c r="N2374" s="4">
        <f>MONTH(rozgrywka[[#This Row],[Data_rozgrywki]])</f>
        <v>1</v>
      </c>
      <c r="O2374" s="4">
        <f>YEAR(rozgrywka[[#This Row],[Data_rozgrywki]])</f>
        <v>2022</v>
      </c>
    </row>
    <row r="2375" spans="1:15" x14ac:dyDescent="0.25">
      <c r="A2375">
        <v>2374</v>
      </c>
      <c r="B2375">
        <v>8</v>
      </c>
      <c r="C2375">
        <v>18</v>
      </c>
      <c r="D2375" s="1">
        <v>44581</v>
      </c>
      <c r="E2375">
        <v>47.83</v>
      </c>
      <c r="F2375" t="str">
        <f>VLOOKUP(rozgrywka[[#This Row],[ID_gracza]],gracz[],2,FALSE)</f>
        <v>MissClickette</v>
      </c>
      <c r="G2375" s="1">
        <f>VLOOKUP(rozgrywka[[#This Row],[ID_gracza]],gracz[],3,FALSE)</f>
        <v>44488</v>
      </c>
      <c r="H2375" t="str">
        <f>VLOOKUP(rozgrywka[[#This Row],[ID_gracza]],gracz[],4,FALSE)</f>
        <v>Francja</v>
      </c>
      <c r="I2375" t="str">
        <f>VLOOKUP(rozgrywka[[#This Row],[ID_mapy]],mapa[],2,FALSE)</f>
        <v>Aviciuś</v>
      </c>
      <c r="J2375" t="str">
        <f>VLOOKUP(rozgrywka[[#This Row],[ID_mapy]],mapa[],3,FALSE)</f>
        <v>Obudź Mnie Proszę</v>
      </c>
      <c r="K2375">
        <f>VLOOKUP(rozgrywka[[#This Row],[ID_mapy]],mapa[],4,FALSE)</f>
        <v>5</v>
      </c>
      <c r="L2375">
        <f>VLOOKUP(rozgrywka[[#This Row],[ID_mapy]],mapa[],5,FALSE)</f>
        <v>124</v>
      </c>
      <c r="M2375">
        <f>VLOOKUP(rozgrywka[[#This Row],[ID_mapy]],mapa[],6,FALSE)</f>
        <v>1000</v>
      </c>
      <c r="N2375" s="4">
        <f>MONTH(rozgrywka[[#This Row],[Data_rozgrywki]])</f>
        <v>1</v>
      </c>
      <c r="O2375" s="4">
        <f>YEAR(rozgrywka[[#This Row],[Data_rozgrywki]])</f>
        <v>2022</v>
      </c>
    </row>
    <row r="2376" spans="1:15" x14ac:dyDescent="0.25">
      <c r="A2376">
        <v>2375</v>
      </c>
      <c r="B2376">
        <v>8</v>
      </c>
      <c r="C2376">
        <v>18</v>
      </c>
      <c r="D2376" s="1">
        <v>44584</v>
      </c>
      <c r="E2376">
        <v>66.16</v>
      </c>
      <c r="F2376" t="str">
        <f>VLOOKUP(rozgrywka[[#This Row],[ID_gracza]],gracz[],2,FALSE)</f>
        <v>MissClickette</v>
      </c>
      <c r="G2376" s="1">
        <f>VLOOKUP(rozgrywka[[#This Row],[ID_gracza]],gracz[],3,FALSE)</f>
        <v>44488</v>
      </c>
      <c r="H2376" t="str">
        <f>VLOOKUP(rozgrywka[[#This Row],[ID_gracza]],gracz[],4,FALSE)</f>
        <v>Francja</v>
      </c>
      <c r="I2376" t="str">
        <f>VLOOKUP(rozgrywka[[#This Row],[ID_mapy]],mapa[],2,FALSE)</f>
        <v>Aviciuś</v>
      </c>
      <c r="J2376" t="str">
        <f>VLOOKUP(rozgrywka[[#This Row],[ID_mapy]],mapa[],3,FALSE)</f>
        <v>Obudź Mnie Proszę</v>
      </c>
      <c r="K2376">
        <f>VLOOKUP(rozgrywka[[#This Row],[ID_mapy]],mapa[],4,FALSE)</f>
        <v>5</v>
      </c>
      <c r="L2376">
        <f>VLOOKUP(rozgrywka[[#This Row],[ID_mapy]],mapa[],5,FALSE)</f>
        <v>124</v>
      </c>
      <c r="M2376">
        <f>VLOOKUP(rozgrywka[[#This Row],[ID_mapy]],mapa[],6,FALSE)</f>
        <v>1000</v>
      </c>
      <c r="N2376" s="4">
        <f>MONTH(rozgrywka[[#This Row],[Data_rozgrywki]])</f>
        <v>1</v>
      </c>
      <c r="O2376" s="4">
        <f>YEAR(rozgrywka[[#This Row],[Data_rozgrywki]])</f>
        <v>2022</v>
      </c>
    </row>
    <row r="2377" spans="1:15" x14ac:dyDescent="0.25">
      <c r="A2377">
        <v>2376</v>
      </c>
      <c r="B2377">
        <v>8</v>
      </c>
      <c r="C2377">
        <v>18</v>
      </c>
      <c r="D2377" s="1">
        <v>44584</v>
      </c>
      <c r="E2377">
        <v>54.76</v>
      </c>
      <c r="F2377" t="str">
        <f>VLOOKUP(rozgrywka[[#This Row],[ID_gracza]],gracz[],2,FALSE)</f>
        <v>MissClickette</v>
      </c>
      <c r="G2377" s="1">
        <f>VLOOKUP(rozgrywka[[#This Row],[ID_gracza]],gracz[],3,FALSE)</f>
        <v>44488</v>
      </c>
      <c r="H2377" t="str">
        <f>VLOOKUP(rozgrywka[[#This Row],[ID_gracza]],gracz[],4,FALSE)</f>
        <v>Francja</v>
      </c>
      <c r="I2377" t="str">
        <f>VLOOKUP(rozgrywka[[#This Row],[ID_mapy]],mapa[],2,FALSE)</f>
        <v>Aviciuś</v>
      </c>
      <c r="J2377" t="str">
        <f>VLOOKUP(rozgrywka[[#This Row],[ID_mapy]],mapa[],3,FALSE)</f>
        <v>Obudź Mnie Proszę</v>
      </c>
      <c r="K2377">
        <f>VLOOKUP(rozgrywka[[#This Row],[ID_mapy]],mapa[],4,FALSE)</f>
        <v>5</v>
      </c>
      <c r="L2377">
        <f>VLOOKUP(rozgrywka[[#This Row],[ID_mapy]],mapa[],5,FALSE)</f>
        <v>124</v>
      </c>
      <c r="M2377">
        <f>VLOOKUP(rozgrywka[[#This Row],[ID_mapy]],mapa[],6,FALSE)</f>
        <v>1000</v>
      </c>
      <c r="N2377" s="4">
        <f>MONTH(rozgrywka[[#This Row],[Data_rozgrywki]])</f>
        <v>1</v>
      </c>
      <c r="O2377" s="4">
        <f>YEAR(rozgrywka[[#This Row],[Data_rozgrywki]])</f>
        <v>2022</v>
      </c>
    </row>
    <row r="2378" spans="1:15" x14ac:dyDescent="0.25">
      <c r="A2378">
        <v>2377</v>
      </c>
      <c r="B2378">
        <v>8</v>
      </c>
      <c r="C2378">
        <v>18</v>
      </c>
      <c r="D2378" s="1">
        <v>44584</v>
      </c>
      <c r="E2378">
        <v>90.8</v>
      </c>
      <c r="F2378" t="str">
        <f>VLOOKUP(rozgrywka[[#This Row],[ID_gracza]],gracz[],2,FALSE)</f>
        <v>MissClickette</v>
      </c>
      <c r="G2378" s="1">
        <f>VLOOKUP(rozgrywka[[#This Row],[ID_gracza]],gracz[],3,FALSE)</f>
        <v>44488</v>
      </c>
      <c r="H2378" t="str">
        <f>VLOOKUP(rozgrywka[[#This Row],[ID_gracza]],gracz[],4,FALSE)</f>
        <v>Francja</v>
      </c>
      <c r="I2378" t="str">
        <f>VLOOKUP(rozgrywka[[#This Row],[ID_mapy]],mapa[],2,FALSE)</f>
        <v>Aviciuś</v>
      </c>
      <c r="J2378" t="str">
        <f>VLOOKUP(rozgrywka[[#This Row],[ID_mapy]],mapa[],3,FALSE)</f>
        <v>Obudź Mnie Proszę</v>
      </c>
      <c r="K2378">
        <f>VLOOKUP(rozgrywka[[#This Row],[ID_mapy]],mapa[],4,FALSE)</f>
        <v>5</v>
      </c>
      <c r="L2378">
        <f>VLOOKUP(rozgrywka[[#This Row],[ID_mapy]],mapa[],5,FALSE)</f>
        <v>124</v>
      </c>
      <c r="M2378">
        <f>VLOOKUP(rozgrywka[[#This Row],[ID_mapy]],mapa[],6,FALSE)</f>
        <v>1000</v>
      </c>
      <c r="N2378" s="4">
        <f>MONTH(rozgrywka[[#This Row],[Data_rozgrywki]])</f>
        <v>1</v>
      </c>
      <c r="O2378" s="4">
        <f>YEAR(rozgrywka[[#This Row],[Data_rozgrywki]])</f>
        <v>2022</v>
      </c>
    </row>
    <row r="2379" spans="1:15" x14ac:dyDescent="0.25">
      <c r="A2379">
        <v>2378</v>
      </c>
      <c r="B2379">
        <v>8</v>
      </c>
      <c r="C2379">
        <v>18</v>
      </c>
      <c r="D2379" s="1">
        <v>44584</v>
      </c>
      <c r="E2379">
        <v>64.97</v>
      </c>
      <c r="F2379" t="str">
        <f>VLOOKUP(rozgrywka[[#This Row],[ID_gracza]],gracz[],2,FALSE)</f>
        <v>MissClickette</v>
      </c>
      <c r="G2379" s="1">
        <f>VLOOKUP(rozgrywka[[#This Row],[ID_gracza]],gracz[],3,FALSE)</f>
        <v>44488</v>
      </c>
      <c r="H2379" t="str">
        <f>VLOOKUP(rozgrywka[[#This Row],[ID_gracza]],gracz[],4,FALSE)</f>
        <v>Francja</v>
      </c>
      <c r="I2379" t="str">
        <f>VLOOKUP(rozgrywka[[#This Row],[ID_mapy]],mapa[],2,FALSE)</f>
        <v>Aviciuś</v>
      </c>
      <c r="J2379" t="str">
        <f>VLOOKUP(rozgrywka[[#This Row],[ID_mapy]],mapa[],3,FALSE)</f>
        <v>Obudź Mnie Proszę</v>
      </c>
      <c r="K2379">
        <f>VLOOKUP(rozgrywka[[#This Row],[ID_mapy]],mapa[],4,FALSE)</f>
        <v>5</v>
      </c>
      <c r="L2379">
        <f>VLOOKUP(rozgrywka[[#This Row],[ID_mapy]],mapa[],5,FALSE)</f>
        <v>124</v>
      </c>
      <c r="M2379">
        <f>VLOOKUP(rozgrywka[[#This Row],[ID_mapy]],mapa[],6,FALSE)</f>
        <v>1000</v>
      </c>
      <c r="N2379" s="4">
        <f>MONTH(rozgrywka[[#This Row],[Data_rozgrywki]])</f>
        <v>1</v>
      </c>
      <c r="O2379" s="4">
        <f>YEAR(rozgrywka[[#This Row],[Data_rozgrywki]])</f>
        <v>2022</v>
      </c>
    </row>
    <row r="2380" spans="1:15" x14ac:dyDescent="0.25">
      <c r="A2380">
        <v>2379</v>
      </c>
      <c r="B2380">
        <v>8</v>
      </c>
      <c r="C2380">
        <v>19</v>
      </c>
      <c r="D2380" s="1">
        <v>44585</v>
      </c>
      <c r="E2380">
        <v>11.15</v>
      </c>
      <c r="F2380" t="str">
        <f>VLOOKUP(rozgrywka[[#This Row],[ID_gracza]],gracz[],2,FALSE)</f>
        <v>MissClickette</v>
      </c>
      <c r="G2380" s="1">
        <f>VLOOKUP(rozgrywka[[#This Row],[ID_gracza]],gracz[],3,FALSE)</f>
        <v>44488</v>
      </c>
      <c r="H2380" t="str">
        <f>VLOOKUP(rozgrywka[[#This Row],[ID_gracza]],gracz[],4,FALSE)</f>
        <v>Francja</v>
      </c>
      <c r="I2380" t="str">
        <f>VLOOKUP(rozgrywka[[#This Row],[ID_mapy]],mapa[],2,FALSE)</f>
        <v>Dźwiękowy Szok Magii</v>
      </c>
      <c r="J2380" t="str">
        <f>VLOOKUP(rozgrywka[[#This Row],[ID_mapy]],mapa[],3,FALSE)</f>
        <v>Pęknięte Tłuczki</v>
      </c>
      <c r="K2380">
        <f>VLOOKUP(rozgrywka[[#This Row],[ID_mapy]],mapa[],4,FALSE)</f>
        <v>7</v>
      </c>
      <c r="L2380">
        <f>VLOOKUP(rozgrywka[[#This Row],[ID_mapy]],mapa[],5,FALSE)</f>
        <v>170</v>
      </c>
      <c r="M2380">
        <f>VLOOKUP(rozgrywka[[#This Row],[ID_mapy]],mapa[],6,FALSE)</f>
        <v>1400</v>
      </c>
      <c r="N2380" s="4">
        <f>MONTH(rozgrywka[[#This Row],[Data_rozgrywki]])</f>
        <v>1</v>
      </c>
      <c r="O2380" s="4">
        <f>YEAR(rozgrywka[[#This Row],[Data_rozgrywki]])</f>
        <v>2022</v>
      </c>
    </row>
    <row r="2381" spans="1:15" x14ac:dyDescent="0.25">
      <c r="A2381">
        <v>2380</v>
      </c>
      <c r="B2381">
        <v>8</v>
      </c>
      <c r="C2381">
        <v>19</v>
      </c>
      <c r="D2381" s="1">
        <v>44585</v>
      </c>
      <c r="E2381">
        <v>16.690000000000001</v>
      </c>
      <c r="F2381" t="str">
        <f>VLOOKUP(rozgrywka[[#This Row],[ID_gracza]],gracz[],2,FALSE)</f>
        <v>MissClickette</v>
      </c>
      <c r="G2381" s="1">
        <f>VLOOKUP(rozgrywka[[#This Row],[ID_gracza]],gracz[],3,FALSE)</f>
        <v>44488</v>
      </c>
      <c r="H2381" t="str">
        <f>VLOOKUP(rozgrywka[[#This Row],[ID_gracza]],gracz[],4,FALSE)</f>
        <v>Francja</v>
      </c>
      <c r="I2381" t="str">
        <f>VLOOKUP(rozgrywka[[#This Row],[ID_mapy]],mapa[],2,FALSE)</f>
        <v>Dźwiękowy Szok Magii</v>
      </c>
      <c r="J2381" t="str">
        <f>VLOOKUP(rozgrywka[[#This Row],[ID_mapy]],mapa[],3,FALSE)</f>
        <v>Pęknięte Tłuczki</v>
      </c>
      <c r="K2381">
        <f>VLOOKUP(rozgrywka[[#This Row],[ID_mapy]],mapa[],4,FALSE)</f>
        <v>7</v>
      </c>
      <c r="L2381">
        <f>VLOOKUP(rozgrywka[[#This Row],[ID_mapy]],mapa[],5,FALSE)</f>
        <v>170</v>
      </c>
      <c r="M2381">
        <f>VLOOKUP(rozgrywka[[#This Row],[ID_mapy]],mapa[],6,FALSE)</f>
        <v>1400</v>
      </c>
      <c r="N2381" s="4">
        <f>MONTH(rozgrywka[[#This Row],[Data_rozgrywki]])</f>
        <v>1</v>
      </c>
      <c r="O2381" s="4">
        <f>YEAR(rozgrywka[[#This Row],[Data_rozgrywki]])</f>
        <v>2022</v>
      </c>
    </row>
    <row r="2382" spans="1:15" x14ac:dyDescent="0.25">
      <c r="A2382">
        <v>2381</v>
      </c>
      <c r="B2382">
        <v>8</v>
      </c>
      <c r="C2382">
        <v>19</v>
      </c>
      <c r="D2382" s="1">
        <v>44585</v>
      </c>
      <c r="E2382">
        <v>26.57</v>
      </c>
      <c r="F2382" t="str">
        <f>VLOOKUP(rozgrywka[[#This Row],[ID_gracza]],gracz[],2,FALSE)</f>
        <v>MissClickette</v>
      </c>
      <c r="G2382" s="1">
        <f>VLOOKUP(rozgrywka[[#This Row],[ID_gracza]],gracz[],3,FALSE)</f>
        <v>44488</v>
      </c>
      <c r="H2382" t="str">
        <f>VLOOKUP(rozgrywka[[#This Row],[ID_gracza]],gracz[],4,FALSE)</f>
        <v>Francja</v>
      </c>
      <c r="I2382" t="str">
        <f>VLOOKUP(rozgrywka[[#This Row],[ID_mapy]],mapa[],2,FALSE)</f>
        <v>Dźwiękowy Szok Magii</v>
      </c>
      <c r="J2382" t="str">
        <f>VLOOKUP(rozgrywka[[#This Row],[ID_mapy]],mapa[],3,FALSE)</f>
        <v>Pęknięte Tłuczki</v>
      </c>
      <c r="K2382">
        <f>VLOOKUP(rozgrywka[[#This Row],[ID_mapy]],mapa[],4,FALSE)</f>
        <v>7</v>
      </c>
      <c r="L2382">
        <f>VLOOKUP(rozgrywka[[#This Row],[ID_mapy]],mapa[],5,FALSE)</f>
        <v>170</v>
      </c>
      <c r="M2382">
        <f>VLOOKUP(rozgrywka[[#This Row],[ID_mapy]],mapa[],6,FALSE)</f>
        <v>1400</v>
      </c>
      <c r="N2382" s="4">
        <f>MONTH(rozgrywka[[#This Row],[Data_rozgrywki]])</f>
        <v>1</v>
      </c>
      <c r="O2382" s="4">
        <f>YEAR(rozgrywka[[#This Row],[Data_rozgrywki]])</f>
        <v>2022</v>
      </c>
    </row>
    <row r="2383" spans="1:15" x14ac:dyDescent="0.25">
      <c r="A2383">
        <v>2382</v>
      </c>
      <c r="B2383">
        <v>8</v>
      </c>
      <c r="C2383">
        <v>19</v>
      </c>
      <c r="D2383" s="1">
        <v>44585</v>
      </c>
      <c r="E2383">
        <v>33.18</v>
      </c>
      <c r="F2383" t="str">
        <f>VLOOKUP(rozgrywka[[#This Row],[ID_gracza]],gracz[],2,FALSE)</f>
        <v>MissClickette</v>
      </c>
      <c r="G2383" s="1">
        <f>VLOOKUP(rozgrywka[[#This Row],[ID_gracza]],gracz[],3,FALSE)</f>
        <v>44488</v>
      </c>
      <c r="H2383" t="str">
        <f>VLOOKUP(rozgrywka[[#This Row],[ID_gracza]],gracz[],4,FALSE)</f>
        <v>Francja</v>
      </c>
      <c r="I2383" t="str">
        <f>VLOOKUP(rozgrywka[[#This Row],[ID_mapy]],mapa[],2,FALSE)</f>
        <v>Dźwiękowy Szok Magii</v>
      </c>
      <c r="J2383" t="str">
        <f>VLOOKUP(rozgrywka[[#This Row],[ID_mapy]],mapa[],3,FALSE)</f>
        <v>Pęknięte Tłuczki</v>
      </c>
      <c r="K2383">
        <f>VLOOKUP(rozgrywka[[#This Row],[ID_mapy]],mapa[],4,FALSE)</f>
        <v>7</v>
      </c>
      <c r="L2383">
        <f>VLOOKUP(rozgrywka[[#This Row],[ID_mapy]],mapa[],5,FALSE)</f>
        <v>170</v>
      </c>
      <c r="M2383">
        <f>VLOOKUP(rozgrywka[[#This Row],[ID_mapy]],mapa[],6,FALSE)</f>
        <v>1400</v>
      </c>
      <c r="N2383" s="4">
        <f>MONTH(rozgrywka[[#This Row],[Data_rozgrywki]])</f>
        <v>1</v>
      </c>
      <c r="O2383" s="4">
        <f>YEAR(rozgrywka[[#This Row],[Data_rozgrywki]])</f>
        <v>2022</v>
      </c>
    </row>
    <row r="2384" spans="1:15" x14ac:dyDescent="0.25">
      <c r="A2384">
        <v>2383</v>
      </c>
      <c r="B2384">
        <v>8</v>
      </c>
      <c r="C2384">
        <v>19</v>
      </c>
      <c r="D2384" s="1">
        <v>44585</v>
      </c>
      <c r="E2384">
        <v>38.9</v>
      </c>
      <c r="F2384" t="str">
        <f>VLOOKUP(rozgrywka[[#This Row],[ID_gracza]],gracz[],2,FALSE)</f>
        <v>MissClickette</v>
      </c>
      <c r="G2384" s="1">
        <f>VLOOKUP(rozgrywka[[#This Row],[ID_gracza]],gracz[],3,FALSE)</f>
        <v>44488</v>
      </c>
      <c r="H2384" t="str">
        <f>VLOOKUP(rozgrywka[[#This Row],[ID_gracza]],gracz[],4,FALSE)</f>
        <v>Francja</v>
      </c>
      <c r="I2384" t="str">
        <f>VLOOKUP(rozgrywka[[#This Row],[ID_mapy]],mapa[],2,FALSE)</f>
        <v>Dźwiękowy Szok Magii</v>
      </c>
      <c r="J2384" t="str">
        <f>VLOOKUP(rozgrywka[[#This Row],[ID_mapy]],mapa[],3,FALSE)</f>
        <v>Pęknięte Tłuczki</v>
      </c>
      <c r="K2384">
        <f>VLOOKUP(rozgrywka[[#This Row],[ID_mapy]],mapa[],4,FALSE)</f>
        <v>7</v>
      </c>
      <c r="L2384">
        <f>VLOOKUP(rozgrywka[[#This Row],[ID_mapy]],mapa[],5,FALSE)</f>
        <v>170</v>
      </c>
      <c r="M2384">
        <f>VLOOKUP(rozgrywka[[#This Row],[ID_mapy]],mapa[],6,FALSE)</f>
        <v>1400</v>
      </c>
      <c r="N2384" s="4">
        <f>MONTH(rozgrywka[[#This Row],[Data_rozgrywki]])</f>
        <v>1</v>
      </c>
      <c r="O2384" s="4">
        <f>YEAR(rozgrywka[[#This Row],[Data_rozgrywki]])</f>
        <v>2022</v>
      </c>
    </row>
    <row r="2385" spans="1:15" x14ac:dyDescent="0.25">
      <c r="A2385">
        <v>2384</v>
      </c>
      <c r="B2385">
        <v>8</v>
      </c>
      <c r="C2385">
        <v>19</v>
      </c>
      <c r="D2385" s="1">
        <v>44585</v>
      </c>
      <c r="E2385">
        <v>65.72</v>
      </c>
      <c r="F2385" t="str">
        <f>VLOOKUP(rozgrywka[[#This Row],[ID_gracza]],gracz[],2,FALSE)</f>
        <v>MissClickette</v>
      </c>
      <c r="G2385" s="1">
        <f>VLOOKUP(rozgrywka[[#This Row],[ID_gracza]],gracz[],3,FALSE)</f>
        <v>44488</v>
      </c>
      <c r="H2385" t="str">
        <f>VLOOKUP(rozgrywka[[#This Row],[ID_gracza]],gracz[],4,FALSE)</f>
        <v>Francja</v>
      </c>
      <c r="I2385" t="str">
        <f>VLOOKUP(rozgrywka[[#This Row],[ID_mapy]],mapa[],2,FALSE)</f>
        <v>Dźwiękowy Szok Magii</v>
      </c>
      <c r="J2385" t="str">
        <f>VLOOKUP(rozgrywka[[#This Row],[ID_mapy]],mapa[],3,FALSE)</f>
        <v>Pęknięte Tłuczki</v>
      </c>
      <c r="K2385">
        <f>VLOOKUP(rozgrywka[[#This Row],[ID_mapy]],mapa[],4,FALSE)</f>
        <v>7</v>
      </c>
      <c r="L2385">
        <f>VLOOKUP(rozgrywka[[#This Row],[ID_mapy]],mapa[],5,FALSE)</f>
        <v>170</v>
      </c>
      <c r="M2385">
        <f>VLOOKUP(rozgrywka[[#This Row],[ID_mapy]],mapa[],6,FALSE)</f>
        <v>1400</v>
      </c>
      <c r="N2385" s="4">
        <f>MONTH(rozgrywka[[#This Row],[Data_rozgrywki]])</f>
        <v>1</v>
      </c>
      <c r="O2385" s="4">
        <f>YEAR(rozgrywka[[#This Row],[Data_rozgrywki]])</f>
        <v>2022</v>
      </c>
    </row>
    <row r="2386" spans="1:15" x14ac:dyDescent="0.25">
      <c r="A2386">
        <v>2385</v>
      </c>
      <c r="B2386">
        <v>8</v>
      </c>
      <c r="C2386">
        <v>19</v>
      </c>
      <c r="D2386" s="1">
        <v>44585</v>
      </c>
      <c r="E2386">
        <v>58.01</v>
      </c>
      <c r="F2386" t="str">
        <f>VLOOKUP(rozgrywka[[#This Row],[ID_gracza]],gracz[],2,FALSE)</f>
        <v>MissClickette</v>
      </c>
      <c r="G2386" s="1">
        <f>VLOOKUP(rozgrywka[[#This Row],[ID_gracza]],gracz[],3,FALSE)</f>
        <v>44488</v>
      </c>
      <c r="H2386" t="str">
        <f>VLOOKUP(rozgrywka[[#This Row],[ID_gracza]],gracz[],4,FALSE)</f>
        <v>Francja</v>
      </c>
      <c r="I2386" t="str">
        <f>VLOOKUP(rozgrywka[[#This Row],[ID_mapy]],mapa[],2,FALSE)</f>
        <v>Dźwiękowy Szok Magii</v>
      </c>
      <c r="J2386" t="str">
        <f>VLOOKUP(rozgrywka[[#This Row],[ID_mapy]],mapa[],3,FALSE)</f>
        <v>Pęknięte Tłuczki</v>
      </c>
      <c r="K2386">
        <f>VLOOKUP(rozgrywka[[#This Row],[ID_mapy]],mapa[],4,FALSE)</f>
        <v>7</v>
      </c>
      <c r="L2386">
        <f>VLOOKUP(rozgrywka[[#This Row],[ID_mapy]],mapa[],5,FALSE)</f>
        <v>170</v>
      </c>
      <c r="M2386">
        <f>VLOOKUP(rozgrywka[[#This Row],[ID_mapy]],mapa[],6,FALSE)</f>
        <v>1400</v>
      </c>
      <c r="N2386" s="4">
        <f>MONTH(rozgrywka[[#This Row],[Data_rozgrywki]])</f>
        <v>1</v>
      </c>
      <c r="O2386" s="4">
        <f>YEAR(rozgrywka[[#This Row],[Data_rozgrywki]])</f>
        <v>2022</v>
      </c>
    </row>
    <row r="2387" spans="1:15" x14ac:dyDescent="0.25">
      <c r="A2387">
        <v>2386</v>
      </c>
      <c r="B2387">
        <v>8</v>
      </c>
      <c r="C2387">
        <v>19</v>
      </c>
      <c r="D2387" s="1">
        <v>44585</v>
      </c>
      <c r="E2387">
        <v>52.33</v>
      </c>
      <c r="F2387" t="str">
        <f>VLOOKUP(rozgrywka[[#This Row],[ID_gracza]],gracz[],2,FALSE)</f>
        <v>MissClickette</v>
      </c>
      <c r="G2387" s="1">
        <f>VLOOKUP(rozgrywka[[#This Row],[ID_gracza]],gracz[],3,FALSE)</f>
        <v>44488</v>
      </c>
      <c r="H2387" t="str">
        <f>VLOOKUP(rozgrywka[[#This Row],[ID_gracza]],gracz[],4,FALSE)</f>
        <v>Francja</v>
      </c>
      <c r="I2387" t="str">
        <f>VLOOKUP(rozgrywka[[#This Row],[ID_mapy]],mapa[],2,FALSE)</f>
        <v>Dźwiękowy Szok Magii</v>
      </c>
      <c r="J2387" t="str">
        <f>VLOOKUP(rozgrywka[[#This Row],[ID_mapy]],mapa[],3,FALSE)</f>
        <v>Pęknięte Tłuczki</v>
      </c>
      <c r="K2387">
        <f>VLOOKUP(rozgrywka[[#This Row],[ID_mapy]],mapa[],4,FALSE)</f>
        <v>7</v>
      </c>
      <c r="L2387">
        <f>VLOOKUP(rozgrywka[[#This Row],[ID_mapy]],mapa[],5,FALSE)</f>
        <v>170</v>
      </c>
      <c r="M2387">
        <f>VLOOKUP(rozgrywka[[#This Row],[ID_mapy]],mapa[],6,FALSE)</f>
        <v>1400</v>
      </c>
      <c r="N2387" s="4">
        <f>MONTH(rozgrywka[[#This Row],[Data_rozgrywki]])</f>
        <v>1</v>
      </c>
      <c r="O2387" s="4">
        <f>YEAR(rozgrywka[[#This Row],[Data_rozgrywki]])</f>
        <v>2022</v>
      </c>
    </row>
    <row r="2388" spans="1:15" x14ac:dyDescent="0.25">
      <c r="A2388">
        <v>2387</v>
      </c>
      <c r="B2388">
        <v>8</v>
      </c>
      <c r="C2388">
        <v>19</v>
      </c>
      <c r="D2388" s="1">
        <v>44585</v>
      </c>
      <c r="E2388">
        <v>84.17</v>
      </c>
      <c r="F2388" t="str">
        <f>VLOOKUP(rozgrywka[[#This Row],[ID_gracza]],gracz[],2,FALSE)</f>
        <v>MissClickette</v>
      </c>
      <c r="G2388" s="1">
        <f>VLOOKUP(rozgrywka[[#This Row],[ID_gracza]],gracz[],3,FALSE)</f>
        <v>44488</v>
      </c>
      <c r="H2388" t="str">
        <f>VLOOKUP(rozgrywka[[#This Row],[ID_gracza]],gracz[],4,FALSE)</f>
        <v>Francja</v>
      </c>
      <c r="I2388" t="str">
        <f>VLOOKUP(rozgrywka[[#This Row],[ID_mapy]],mapa[],2,FALSE)</f>
        <v>Dźwiękowy Szok Magii</v>
      </c>
      <c r="J2388" t="str">
        <f>VLOOKUP(rozgrywka[[#This Row],[ID_mapy]],mapa[],3,FALSE)</f>
        <v>Pęknięte Tłuczki</v>
      </c>
      <c r="K2388">
        <f>VLOOKUP(rozgrywka[[#This Row],[ID_mapy]],mapa[],4,FALSE)</f>
        <v>7</v>
      </c>
      <c r="L2388">
        <f>VLOOKUP(rozgrywka[[#This Row],[ID_mapy]],mapa[],5,FALSE)</f>
        <v>170</v>
      </c>
      <c r="M2388">
        <f>VLOOKUP(rozgrywka[[#This Row],[ID_mapy]],mapa[],6,FALSE)</f>
        <v>1400</v>
      </c>
      <c r="N2388" s="4">
        <f>MONTH(rozgrywka[[#This Row],[Data_rozgrywki]])</f>
        <v>1</v>
      </c>
      <c r="O2388" s="4">
        <f>YEAR(rozgrywka[[#This Row],[Data_rozgrywki]])</f>
        <v>2022</v>
      </c>
    </row>
    <row r="2389" spans="1:15" x14ac:dyDescent="0.25">
      <c r="A2389">
        <v>2388</v>
      </c>
      <c r="B2389">
        <v>8</v>
      </c>
      <c r="C2389">
        <v>19</v>
      </c>
      <c r="D2389" s="1">
        <v>44588</v>
      </c>
      <c r="E2389">
        <v>86.29</v>
      </c>
      <c r="F2389" t="str">
        <f>VLOOKUP(rozgrywka[[#This Row],[ID_gracza]],gracz[],2,FALSE)</f>
        <v>MissClickette</v>
      </c>
      <c r="G2389" s="1">
        <f>VLOOKUP(rozgrywka[[#This Row],[ID_gracza]],gracz[],3,FALSE)</f>
        <v>44488</v>
      </c>
      <c r="H2389" t="str">
        <f>VLOOKUP(rozgrywka[[#This Row],[ID_gracza]],gracz[],4,FALSE)</f>
        <v>Francja</v>
      </c>
      <c r="I2389" t="str">
        <f>VLOOKUP(rozgrywka[[#This Row],[ID_mapy]],mapa[],2,FALSE)</f>
        <v>Dźwiękowy Szok Magii</v>
      </c>
      <c r="J2389" t="str">
        <f>VLOOKUP(rozgrywka[[#This Row],[ID_mapy]],mapa[],3,FALSE)</f>
        <v>Pęknięte Tłuczki</v>
      </c>
      <c r="K2389">
        <f>VLOOKUP(rozgrywka[[#This Row],[ID_mapy]],mapa[],4,FALSE)</f>
        <v>7</v>
      </c>
      <c r="L2389">
        <f>VLOOKUP(rozgrywka[[#This Row],[ID_mapy]],mapa[],5,FALSE)</f>
        <v>170</v>
      </c>
      <c r="M2389">
        <f>VLOOKUP(rozgrywka[[#This Row],[ID_mapy]],mapa[],6,FALSE)</f>
        <v>1400</v>
      </c>
      <c r="N2389" s="4">
        <f>MONTH(rozgrywka[[#This Row],[Data_rozgrywki]])</f>
        <v>1</v>
      </c>
      <c r="O2389" s="4">
        <f>YEAR(rozgrywka[[#This Row],[Data_rozgrywki]])</f>
        <v>2022</v>
      </c>
    </row>
    <row r="2390" spans="1:15" x14ac:dyDescent="0.25">
      <c r="A2390">
        <v>2389</v>
      </c>
      <c r="B2390">
        <v>8</v>
      </c>
      <c r="C2390">
        <v>20</v>
      </c>
      <c r="D2390" s="1">
        <v>44591</v>
      </c>
      <c r="E2390">
        <v>19.82</v>
      </c>
      <c r="F2390" t="str">
        <f>VLOOKUP(rozgrywka[[#This Row],[ID_gracza]],gracz[],2,FALSE)</f>
        <v>MissClickette</v>
      </c>
      <c r="G2390" s="1">
        <f>VLOOKUP(rozgrywka[[#This Row],[ID_gracza]],gracz[],3,FALSE)</f>
        <v>44488</v>
      </c>
      <c r="H2390" t="str">
        <f>VLOOKUP(rozgrywka[[#This Row],[ID_gracza]],gracz[],4,FALSE)</f>
        <v>Francja</v>
      </c>
      <c r="I2390" t="str">
        <f>VLOOKUP(rozgrywka[[#This Row],[ID_mapy]],mapa[],2,FALSE)</f>
        <v>xi</v>
      </c>
      <c r="J2390" t="str">
        <f>VLOOKUP(rozgrywka[[#This Row],[ID_mapy]],mapa[],3,FALSE)</f>
        <v>NURKOWANIE WOLNOŚCI</v>
      </c>
      <c r="K2390">
        <f>VLOOKUP(rozgrywka[[#This Row],[ID_mapy]],mapa[],4,FALSE)</f>
        <v>9</v>
      </c>
      <c r="L2390">
        <f>VLOOKUP(rozgrywka[[#This Row],[ID_mapy]],mapa[],5,FALSE)</f>
        <v>222</v>
      </c>
      <c r="M2390">
        <f>VLOOKUP(rozgrywka[[#This Row],[ID_mapy]],mapa[],6,FALSE)</f>
        <v>2000</v>
      </c>
      <c r="N2390" s="4">
        <f>MONTH(rozgrywka[[#This Row],[Data_rozgrywki]])</f>
        <v>1</v>
      </c>
      <c r="O2390" s="4">
        <f>YEAR(rozgrywka[[#This Row],[Data_rozgrywki]])</f>
        <v>2022</v>
      </c>
    </row>
    <row r="2391" spans="1:15" x14ac:dyDescent="0.25">
      <c r="A2391">
        <v>2390</v>
      </c>
      <c r="B2391">
        <v>8</v>
      </c>
      <c r="C2391">
        <v>20</v>
      </c>
      <c r="D2391" s="1">
        <v>44591</v>
      </c>
      <c r="E2391">
        <v>23.94</v>
      </c>
      <c r="F2391" t="str">
        <f>VLOOKUP(rozgrywka[[#This Row],[ID_gracza]],gracz[],2,FALSE)</f>
        <v>MissClickette</v>
      </c>
      <c r="G2391" s="1">
        <f>VLOOKUP(rozgrywka[[#This Row],[ID_gracza]],gracz[],3,FALSE)</f>
        <v>44488</v>
      </c>
      <c r="H2391" t="str">
        <f>VLOOKUP(rozgrywka[[#This Row],[ID_gracza]],gracz[],4,FALSE)</f>
        <v>Francja</v>
      </c>
      <c r="I2391" t="str">
        <f>VLOOKUP(rozgrywka[[#This Row],[ID_mapy]],mapa[],2,FALSE)</f>
        <v>xi</v>
      </c>
      <c r="J2391" t="str">
        <f>VLOOKUP(rozgrywka[[#This Row],[ID_mapy]],mapa[],3,FALSE)</f>
        <v>NURKOWANIE WOLNOŚCI</v>
      </c>
      <c r="K2391">
        <f>VLOOKUP(rozgrywka[[#This Row],[ID_mapy]],mapa[],4,FALSE)</f>
        <v>9</v>
      </c>
      <c r="L2391">
        <f>VLOOKUP(rozgrywka[[#This Row],[ID_mapy]],mapa[],5,FALSE)</f>
        <v>222</v>
      </c>
      <c r="M2391">
        <f>VLOOKUP(rozgrywka[[#This Row],[ID_mapy]],mapa[],6,FALSE)</f>
        <v>2000</v>
      </c>
      <c r="N2391" s="4">
        <f>MONTH(rozgrywka[[#This Row],[Data_rozgrywki]])</f>
        <v>1</v>
      </c>
      <c r="O2391" s="4">
        <f>YEAR(rozgrywka[[#This Row],[Data_rozgrywki]])</f>
        <v>2022</v>
      </c>
    </row>
    <row r="2392" spans="1:15" x14ac:dyDescent="0.25">
      <c r="A2392">
        <v>2391</v>
      </c>
      <c r="B2392">
        <v>8</v>
      </c>
      <c r="C2392">
        <v>20</v>
      </c>
      <c r="D2392" s="1">
        <v>44594</v>
      </c>
      <c r="E2392">
        <v>35.79</v>
      </c>
      <c r="F2392" t="str">
        <f>VLOOKUP(rozgrywka[[#This Row],[ID_gracza]],gracz[],2,FALSE)</f>
        <v>MissClickette</v>
      </c>
      <c r="G2392" s="1">
        <f>VLOOKUP(rozgrywka[[#This Row],[ID_gracza]],gracz[],3,FALSE)</f>
        <v>44488</v>
      </c>
      <c r="H2392" t="str">
        <f>VLOOKUP(rozgrywka[[#This Row],[ID_gracza]],gracz[],4,FALSE)</f>
        <v>Francja</v>
      </c>
      <c r="I2392" t="str">
        <f>VLOOKUP(rozgrywka[[#This Row],[ID_mapy]],mapa[],2,FALSE)</f>
        <v>xi</v>
      </c>
      <c r="J2392" t="str">
        <f>VLOOKUP(rozgrywka[[#This Row],[ID_mapy]],mapa[],3,FALSE)</f>
        <v>NURKOWANIE WOLNOŚCI</v>
      </c>
      <c r="K2392">
        <f>VLOOKUP(rozgrywka[[#This Row],[ID_mapy]],mapa[],4,FALSE)</f>
        <v>9</v>
      </c>
      <c r="L2392">
        <f>VLOOKUP(rozgrywka[[#This Row],[ID_mapy]],mapa[],5,FALSE)</f>
        <v>222</v>
      </c>
      <c r="M2392">
        <f>VLOOKUP(rozgrywka[[#This Row],[ID_mapy]],mapa[],6,FALSE)</f>
        <v>2000</v>
      </c>
      <c r="N2392" s="4">
        <f>MONTH(rozgrywka[[#This Row],[Data_rozgrywki]])</f>
        <v>2</v>
      </c>
      <c r="O2392" s="4">
        <f>YEAR(rozgrywka[[#This Row],[Data_rozgrywki]])</f>
        <v>2022</v>
      </c>
    </row>
    <row r="2393" spans="1:15" x14ac:dyDescent="0.25">
      <c r="A2393">
        <v>2392</v>
      </c>
      <c r="B2393">
        <v>8</v>
      </c>
      <c r="C2393">
        <v>20</v>
      </c>
      <c r="D2393" s="1">
        <v>44594</v>
      </c>
      <c r="E2393">
        <v>36.369999999999997</v>
      </c>
      <c r="F2393" t="str">
        <f>VLOOKUP(rozgrywka[[#This Row],[ID_gracza]],gracz[],2,FALSE)</f>
        <v>MissClickette</v>
      </c>
      <c r="G2393" s="1">
        <f>VLOOKUP(rozgrywka[[#This Row],[ID_gracza]],gracz[],3,FALSE)</f>
        <v>44488</v>
      </c>
      <c r="H2393" t="str">
        <f>VLOOKUP(rozgrywka[[#This Row],[ID_gracza]],gracz[],4,FALSE)</f>
        <v>Francja</v>
      </c>
      <c r="I2393" t="str">
        <f>VLOOKUP(rozgrywka[[#This Row],[ID_mapy]],mapa[],2,FALSE)</f>
        <v>xi</v>
      </c>
      <c r="J2393" t="str">
        <f>VLOOKUP(rozgrywka[[#This Row],[ID_mapy]],mapa[],3,FALSE)</f>
        <v>NURKOWANIE WOLNOŚCI</v>
      </c>
      <c r="K2393">
        <f>VLOOKUP(rozgrywka[[#This Row],[ID_mapy]],mapa[],4,FALSE)</f>
        <v>9</v>
      </c>
      <c r="L2393">
        <f>VLOOKUP(rozgrywka[[#This Row],[ID_mapy]],mapa[],5,FALSE)</f>
        <v>222</v>
      </c>
      <c r="M2393">
        <f>VLOOKUP(rozgrywka[[#This Row],[ID_mapy]],mapa[],6,FALSE)</f>
        <v>2000</v>
      </c>
      <c r="N2393" s="4">
        <f>MONTH(rozgrywka[[#This Row],[Data_rozgrywki]])</f>
        <v>2</v>
      </c>
      <c r="O2393" s="4">
        <f>YEAR(rozgrywka[[#This Row],[Data_rozgrywki]])</f>
        <v>2022</v>
      </c>
    </row>
    <row r="2394" spans="1:15" x14ac:dyDescent="0.25">
      <c r="A2394">
        <v>2393</v>
      </c>
      <c r="B2394">
        <v>8</v>
      </c>
      <c r="C2394">
        <v>20</v>
      </c>
      <c r="D2394" s="1">
        <v>44594</v>
      </c>
      <c r="E2394">
        <v>44.47</v>
      </c>
      <c r="F2394" t="str">
        <f>VLOOKUP(rozgrywka[[#This Row],[ID_gracza]],gracz[],2,FALSE)</f>
        <v>MissClickette</v>
      </c>
      <c r="G2394" s="1">
        <f>VLOOKUP(rozgrywka[[#This Row],[ID_gracza]],gracz[],3,FALSE)</f>
        <v>44488</v>
      </c>
      <c r="H2394" t="str">
        <f>VLOOKUP(rozgrywka[[#This Row],[ID_gracza]],gracz[],4,FALSE)</f>
        <v>Francja</v>
      </c>
      <c r="I2394" t="str">
        <f>VLOOKUP(rozgrywka[[#This Row],[ID_mapy]],mapa[],2,FALSE)</f>
        <v>xi</v>
      </c>
      <c r="J2394" t="str">
        <f>VLOOKUP(rozgrywka[[#This Row],[ID_mapy]],mapa[],3,FALSE)</f>
        <v>NURKOWANIE WOLNOŚCI</v>
      </c>
      <c r="K2394">
        <f>VLOOKUP(rozgrywka[[#This Row],[ID_mapy]],mapa[],4,FALSE)</f>
        <v>9</v>
      </c>
      <c r="L2394">
        <f>VLOOKUP(rozgrywka[[#This Row],[ID_mapy]],mapa[],5,FALSE)</f>
        <v>222</v>
      </c>
      <c r="M2394">
        <f>VLOOKUP(rozgrywka[[#This Row],[ID_mapy]],mapa[],6,FALSE)</f>
        <v>2000</v>
      </c>
      <c r="N2394" s="4">
        <f>MONTH(rozgrywka[[#This Row],[Data_rozgrywki]])</f>
        <v>2</v>
      </c>
      <c r="O2394" s="4">
        <f>YEAR(rozgrywka[[#This Row],[Data_rozgrywki]])</f>
        <v>2022</v>
      </c>
    </row>
    <row r="2395" spans="1:15" x14ac:dyDescent="0.25">
      <c r="A2395">
        <v>2394</v>
      </c>
      <c r="B2395">
        <v>8</v>
      </c>
      <c r="C2395">
        <v>20</v>
      </c>
      <c r="D2395" s="1">
        <v>44597</v>
      </c>
      <c r="E2395">
        <v>45.43</v>
      </c>
      <c r="F2395" t="str">
        <f>VLOOKUP(rozgrywka[[#This Row],[ID_gracza]],gracz[],2,FALSE)</f>
        <v>MissClickette</v>
      </c>
      <c r="G2395" s="1">
        <f>VLOOKUP(rozgrywka[[#This Row],[ID_gracza]],gracz[],3,FALSE)</f>
        <v>44488</v>
      </c>
      <c r="H2395" t="str">
        <f>VLOOKUP(rozgrywka[[#This Row],[ID_gracza]],gracz[],4,FALSE)</f>
        <v>Francja</v>
      </c>
      <c r="I2395" t="str">
        <f>VLOOKUP(rozgrywka[[#This Row],[ID_mapy]],mapa[],2,FALSE)</f>
        <v>xi</v>
      </c>
      <c r="J2395" t="str">
        <f>VLOOKUP(rozgrywka[[#This Row],[ID_mapy]],mapa[],3,FALSE)</f>
        <v>NURKOWANIE WOLNOŚCI</v>
      </c>
      <c r="K2395">
        <f>VLOOKUP(rozgrywka[[#This Row],[ID_mapy]],mapa[],4,FALSE)</f>
        <v>9</v>
      </c>
      <c r="L2395">
        <f>VLOOKUP(rozgrywka[[#This Row],[ID_mapy]],mapa[],5,FALSE)</f>
        <v>222</v>
      </c>
      <c r="M2395">
        <f>VLOOKUP(rozgrywka[[#This Row],[ID_mapy]],mapa[],6,FALSE)</f>
        <v>2000</v>
      </c>
      <c r="N2395" s="4">
        <f>MONTH(rozgrywka[[#This Row],[Data_rozgrywki]])</f>
        <v>2</v>
      </c>
      <c r="O2395" s="4">
        <f>YEAR(rozgrywka[[#This Row],[Data_rozgrywki]])</f>
        <v>2022</v>
      </c>
    </row>
    <row r="2396" spans="1:15" x14ac:dyDescent="0.25">
      <c r="A2396">
        <v>2395</v>
      </c>
      <c r="B2396">
        <v>8</v>
      </c>
      <c r="C2396">
        <v>20</v>
      </c>
      <c r="D2396" s="1">
        <v>44597</v>
      </c>
      <c r="E2396">
        <v>65.069999999999993</v>
      </c>
      <c r="F2396" t="str">
        <f>VLOOKUP(rozgrywka[[#This Row],[ID_gracza]],gracz[],2,FALSE)</f>
        <v>MissClickette</v>
      </c>
      <c r="G2396" s="1">
        <f>VLOOKUP(rozgrywka[[#This Row],[ID_gracza]],gracz[],3,FALSE)</f>
        <v>44488</v>
      </c>
      <c r="H2396" t="str">
        <f>VLOOKUP(rozgrywka[[#This Row],[ID_gracza]],gracz[],4,FALSE)</f>
        <v>Francja</v>
      </c>
      <c r="I2396" t="str">
        <f>VLOOKUP(rozgrywka[[#This Row],[ID_mapy]],mapa[],2,FALSE)</f>
        <v>xi</v>
      </c>
      <c r="J2396" t="str">
        <f>VLOOKUP(rozgrywka[[#This Row],[ID_mapy]],mapa[],3,FALSE)</f>
        <v>NURKOWANIE WOLNOŚCI</v>
      </c>
      <c r="K2396">
        <f>VLOOKUP(rozgrywka[[#This Row],[ID_mapy]],mapa[],4,FALSE)</f>
        <v>9</v>
      </c>
      <c r="L2396">
        <f>VLOOKUP(rozgrywka[[#This Row],[ID_mapy]],mapa[],5,FALSE)</f>
        <v>222</v>
      </c>
      <c r="M2396">
        <f>VLOOKUP(rozgrywka[[#This Row],[ID_mapy]],mapa[],6,FALSE)</f>
        <v>2000</v>
      </c>
      <c r="N2396" s="4">
        <f>MONTH(rozgrywka[[#This Row],[Data_rozgrywki]])</f>
        <v>2</v>
      </c>
      <c r="O2396" s="4">
        <f>YEAR(rozgrywka[[#This Row],[Data_rozgrywki]])</f>
        <v>2022</v>
      </c>
    </row>
    <row r="2397" spans="1:15" x14ac:dyDescent="0.25">
      <c r="A2397">
        <v>2396</v>
      </c>
      <c r="B2397">
        <v>8</v>
      </c>
      <c r="C2397">
        <v>20</v>
      </c>
      <c r="D2397" s="1">
        <v>44597</v>
      </c>
      <c r="E2397">
        <v>64.64</v>
      </c>
      <c r="F2397" t="str">
        <f>VLOOKUP(rozgrywka[[#This Row],[ID_gracza]],gracz[],2,FALSE)</f>
        <v>MissClickette</v>
      </c>
      <c r="G2397" s="1">
        <f>VLOOKUP(rozgrywka[[#This Row],[ID_gracza]],gracz[],3,FALSE)</f>
        <v>44488</v>
      </c>
      <c r="H2397" t="str">
        <f>VLOOKUP(rozgrywka[[#This Row],[ID_gracza]],gracz[],4,FALSE)</f>
        <v>Francja</v>
      </c>
      <c r="I2397" t="str">
        <f>VLOOKUP(rozgrywka[[#This Row],[ID_mapy]],mapa[],2,FALSE)</f>
        <v>xi</v>
      </c>
      <c r="J2397" t="str">
        <f>VLOOKUP(rozgrywka[[#This Row],[ID_mapy]],mapa[],3,FALSE)</f>
        <v>NURKOWANIE WOLNOŚCI</v>
      </c>
      <c r="K2397">
        <f>VLOOKUP(rozgrywka[[#This Row],[ID_mapy]],mapa[],4,FALSE)</f>
        <v>9</v>
      </c>
      <c r="L2397">
        <f>VLOOKUP(rozgrywka[[#This Row],[ID_mapy]],mapa[],5,FALSE)</f>
        <v>222</v>
      </c>
      <c r="M2397">
        <f>VLOOKUP(rozgrywka[[#This Row],[ID_mapy]],mapa[],6,FALSE)</f>
        <v>2000</v>
      </c>
      <c r="N2397" s="4">
        <f>MONTH(rozgrywka[[#This Row],[Data_rozgrywki]])</f>
        <v>2</v>
      </c>
      <c r="O2397" s="4">
        <f>YEAR(rozgrywka[[#This Row],[Data_rozgrywki]])</f>
        <v>2022</v>
      </c>
    </row>
    <row r="2398" spans="1:15" x14ac:dyDescent="0.25">
      <c r="A2398">
        <v>2397</v>
      </c>
      <c r="B2398">
        <v>4</v>
      </c>
      <c r="C2398">
        <v>1</v>
      </c>
      <c r="D2398" s="1">
        <v>44600</v>
      </c>
      <c r="E2398">
        <v>13.2</v>
      </c>
      <c r="F2398" t="str">
        <f>VLOOKUP(rozgrywka[[#This Row],[ID_gracza]],gracz[],2,FALSE)</f>
        <v>Osuwacz</v>
      </c>
      <c r="G2398" s="1">
        <f>VLOOKUP(rozgrywka[[#This Row],[ID_gracza]],gracz[],3,FALSE)</f>
        <v>44600</v>
      </c>
      <c r="H2398" t="str">
        <f>VLOOKUP(rozgrywka[[#This Row],[ID_gracza]],gracz[],4,FALSE)</f>
        <v>Polska</v>
      </c>
      <c r="I2398" t="str">
        <f>VLOOKUP(rozgrywka[[#This Row],[ID_mapy]],mapa[],2,FALSE)</f>
        <v>Cysmix i Emilka</v>
      </c>
      <c r="J2398" t="str">
        <f>VLOOKUP(rozgrywka[[#This Row],[ID_mapy]],mapa[],3,FALSE)</f>
        <v>Deszcz Łez</v>
      </c>
      <c r="K2398">
        <f>VLOOKUP(rozgrywka[[#This Row],[ID_mapy]],mapa[],4,FALSE)</f>
        <v>7</v>
      </c>
      <c r="L2398">
        <f>VLOOKUP(rozgrywka[[#This Row],[ID_mapy]],mapa[],5,FALSE)</f>
        <v>128</v>
      </c>
      <c r="M2398">
        <f>VLOOKUP(rozgrywka[[#This Row],[ID_mapy]],mapa[],6,FALSE)</f>
        <v>1500</v>
      </c>
      <c r="N2398" s="4">
        <f>MONTH(rozgrywka[[#This Row],[Data_rozgrywki]])</f>
        <v>2</v>
      </c>
      <c r="O2398" s="4">
        <f>YEAR(rozgrywka[[#This Row],[Data_rozgrywki]])</f>
        <v>2022</v>
      </c>
    </row>
    <row r="2399" spans="1:15" x14ac:dyDescent="0.25">
      <c r="A2399">
        <v>2398</v>
      </c>
      <c r="B2399">
        <v>8</v>
      </c>
      <c r="C2399">
        <v>20</v>
      </c>
      <c r="D2399" s="1">
        <v>44600</v>
      </c>
      <c r="E2399">
        <v>54.6</v>
      </c>
      <c r="F2399" t="str">
        <f>VLOOKUP(rozgrywka[[#This Row],[ID_gracza]],gracz[],2,FALSE)</f>
        <v>MissClickette</v>
      </c>
      <c r="G2399" s="1">
        <f>VLOOKUP(rozgrywka[[#This Row],[ID_gracza]],gracz[],3,FALSE)</f>
        <v>44488</v>
      </c>
      <c r="H2399" t="str">
        <f>VLOOKUP(rozgrywka[[#This Row],[ID_gracza]],gracz[],4,FALSE)</f>
        <v>Francja</v>
      </c>
      <c r="I2399" t="str">
        <f>VLOOKUP(rozgrywka[[#This Row],[ID_mapy]],mapa[],2,FALSE)</f>
        <v>xi</v>
      </c>
      <c r="J2399" t="str">
        <f>VLOOKUP(rozgrywka[[#This Row],[ID_mapy]],mapa[],3,FALSE)</f>
        <v>NURKOWANIE WOLNOŚCI</v>
      </c>
      <c r="K2399">
        <f>VLOOKUP(rozgrywka[[#This Row],[ID_mapy]],mapa[],4,FALSE)</f>
        <v>9</v>
      </c>
      <c r="L2399">
        <f>VLOOKUP(rozgrywka[[#This Row],[ID_mapy]],mapa[],5,FALSE)</f>
        <v>222</v>
      </c>
      <c r="M2399">
        <f>VLOOKUP(rozgrywka[[#This Row],[ID_mapy]],mapa[],6,FALSE)</f>
        <v>2000</v>
      </c>
      <c r="N2399" s="4">
        <f>MONTH(rozgrywka[[#This Row],[Data_rozgrywki]])</f>
        <v>2</v>
      </c>
      <c r="O2399" s="4">
        <f>YEAR(rozgrywka[[#This Row],[Data_rozgrywki]])</f>
        <v>2022</v>
      </c>
    </row>
    <row r="2400" spans="1:15" x14ac:dyDescent="0.25">
      <c r="A2400">
        <v>2399</v>
      </c>
      <c r="B2400">
        <v>8</v>
      </c>
      <c r="C2400">
        <v>20</v>
      </c>
      <c r="D2400" s="1">
        <v>44600</v>
      </c>
      <c r="E2400">
        <v>75.45</v>
      </c>
      <c r="F2400" t="str">
        <f>VLOOKUP(rozgrywka[[#This Row],[ID_gracza]],gracz[],2,FALSE)</f>
        <v>MissClickette</v>
      </c>
      <c r="G2400" s="1">
        <f>VLOOKUP(rozgrywka[[#This Row],[ID_gracza]],gracz[],3,FALSE)</f>
        <v>44488</v>
      </c>
      <c r="H2400" t="str">
        <f>VLOOKUP(rozgrywka[[#This Row],[ID_gracza]],gracz[],4,FALSE)</f>
        <v>Francja</v>
      </c>
      <c r="I2400" t="str">
        <f>VLOOKUP(rozgrywka[[#This Row],[ID_mapy]],mapa[],2,FALSE)</f>
        <v>xi</v>
      </c>
      <c r="J2400" t="str">
        <f>VLOOKUP(rozgrywka[[#This Row],[ID_mapy]],mapa[],3,FALSE)</f>
        <v>NURKOWANIE WOLNOŚCI</v>
      </c>
      <c r="K2400">
        <f>VLOOKUP(rozgrywka[[#This Row],[ID_mapy]],mapa[],4,FALSE)</f>
        <v>9</v>
      </c>
      <c r="L2400">
        <f>VLOOKUP(rozgrywka[[#This Row],[ID_mapy]],mapa[],5,FALSE)</f>
        <v>222</v>
      </c>
      <c r="M2400">
        <f>VLOOKUP(rozgrywka[[#This Row],[ID_mapy]],mapa[],6,FALSE)</f>
        <v>2000</v>
      </c>
      <c r="N2400" s="4">
        <f>MONTH(rozgrywka[[#This Row],[Data_rozgrywki]])</f>
        <v>2</v>
      </c>
      <c r="O2400" s="4">
        <f>YEAR(rozgrywka[[#This Row],[Data_rozgrywki]])</f>
        <v>2022</v>
      </c>
    </row>
    <row r="2401" spans="1:15" x14ac:dyDescent="0.25">
      <c r="A2401">
        <v>2400</v>
      </c>
      <c r="B2401">
        <v>8</v>
      </c>
      <c r="C2401">
        <v>21</v>
      </c>
      <c r="D2401" s="1">
        <v>44600</v>
      </c>
      <c r="E2401">
        <v>14.53</v>
      </c>
      <c r="F2401" t="str">
        <f>VLOOKUP(rozgrywka[[#This Row],[ID_gracza]],gracz[],2,FALSE)</f>
        <v>MissClickette</v>
      </c>
      <c r="G2401" s="1">
        <f>VLOOKUP(rozgrywka[[#This Row],[ID_gracza]],gracz[],3,FALSE)</f>
        <v>44488</v>
      </c>
      <c r="H2401" t="str">
        <f>VLOOKUP(rozgrywka[[#This Row],[ID_gracza]],gracz[],4,FALSE)</f>
        <v>Francja</v>
      </c>
      <c r="I2401" t="str">
        <f>VLOOKUP(rozgrywka[[#This Row],[ID_mapy]],mapa[],2,FALSE)</f>
        <v>Lisek Przemyka</v>
      </c>
      <c r="J2401" t="str">
        <f>VLOOKUP(rozgrywka[[#This Row],[ID_mapy]],mapa[],3,FALSE)</f>
        <v>Wielka Czarna</v>
      </c>
      <c r="K2401">
        <f>VLOOKUP(rozgrywka[[#This Row],[ID_mapy]],mapa[],4,FALSE)</f>
        <v>9</v>
      </c>
      <c r="L2401">
        <f>VLOOKUP(rozgrywka[[#This Row],[ID_mapy]],mapa[],5,FALSE)</f>
        <v>300</v>
      </c>
      <c r="M2401">
        <f>VLOOKUP(rozgrywka[[#This Row],[ID_mapy]],mapa[],6,FALSE)</f>
        <v>2000</v>
      </c>
      <c r="N2401" s="4">
        <f>MONTH(rozgrywka[[#This Row],[Data_rozgrywki]])</f>
        <v>2</v>
      </c>
      <c r="O2401" s="4">
        <f>YEAR(rozgrywka[[#This Row],[Data_rozgrywki]])</f>
        <v>2022</v>
      </c>
    </row>
    <row r="2402" spans="1:15" x14ac:dyDescent="0.25">
      <c r="A2402">
        <v>2401</v>
      </c>
      <c r="B2402">
        <v>8</v>
      </c>
      <c r="C2402">
        <v>21</v>
      </c>
      <c r="D2402" s="1">
        <v>44600</v>
      </c>
      <c r="E2402">
        <v>25.82</v>
      </c>
      <c r="F2402" t="str">
        <f>VLOOKUP(rozgrywka[[#This Row],[ID_gracza]],gracz[],2,FALSE)</f>
        <v>MissClickette</v>
      </c>
      <c r="G2402" s="1">
        <f>VLOOKUP(rozgrywka[[#This Row],[ID_gracza]],gracz[],3,FALSE)</f>
        <v>44488</v>
      </c>
      <c r="H2402" t="str">
        <f>VLOOKUP(rozgrywka[[#This Row],[ID_gracza]],gracz[],4,FALSE)</f>
        <v>Francja</v>
      </c>
      <c r="I2402" t="str">
        <f>VLOOKUP(rozgrywka[[#This Row],[ID_mapy]],mapa[],2,FALSE)</f>
        <v>Lisek Przemyka</v>
      </c>
      <c r="J2402" t="str">
        <f>VLOOKUP(rozgrywka[[#This Row],[ID_mapy]],mapa[],3,FALSE)</f>
        <v>Wielka Czarna</v>
      </c>
      <c r="K2402">
        <f>VLOOKUP(rozgrywka[[#This Row],[ID_mapy]],mapa[],4,FALSE)</f>
        <v>9</v>
      </c>
      <c r="L2402">
        <f>VLOOKUP(rozgrywka[[#This Row],[ID_mapy]],mapa[],5,FALSE)</f>
        <v>300</v>
      </c>
      <c r="M2402">
        <f>VLOOKUP(rozgrywka[[#This Row],[ID_mapy]],mapa[],6,FALSE)</f>
        <v>2000</v>
      </c>
      <c r="N2402" s="4">
        <f>MONTH(rozgrywka[[#This Row],[Data_rozgrywki]])</f>
        <v>2</v>
      </c>
      <c r="O2402" s="4">
        <f>YEAR(rozgrywka[[#This Row],[Data_rozgrywki]])</f>
        <v>2022</v>
      </c>
    </row>
    <row r="2403" spans="1:15" x14ac:dyDescent="0.25">
      <c r="A2403">
        <v>2402</v>
      </c>
      <c r="B2403">
        <v>4</v>
      </c>
      <c r="C2403">
        <v>1</v>
      </c>
      <c r="D2403" s="1">
        <v>44603</v>
      </c>
      <c r="E2403">
        <v>18.86</v>
      </c>
      <c r="F2403" t="str">
        <f>VLOOKUP(rozgrywka[[#This Row],[ID_gracza]],gracz[],2,FALSE)</f>
        <v>Osuwacz</v>
      </c>
      <c r="G2403" s="1">
        <f>VLOOKUP(rozgrywka[[#This Row],[ID_gracza]],gracz[],3,FALSE)</f>
        <v>44600</v>
      </c>
      <c r="H2403" t="str">
        <f>VLOOKUP(rozgrywka[[#This Row],[ID_gracza]],gracz[],4,FALSE)</f>
        <v>Polska</v>
      </c>
      <c r="I2403" t="str">
        <f>VLOOKUP(rozgrywka[[#This Row],[ID_mapy]],mapa[],2,FALSE)</f>
        <v>Cysmix i Emilka</v>
      </c>
      <c r="J2403" t="str">
        <f>VLOOKUP(rozgrywka[[#This Row],[ID_mapy]],mapa[],3,FALSE)</f>
        <v>Deszcz Łez</v>
      </c>
      <c r="K2403">
        <f>VLOOKUP(rozgrywka[[#This Row],[ID_mapy]],mapa[],4,FALSE)</f>
        <v>7</v>
      </c>
      <c r="L2403">
        <f>VLOOKUP(rozgrywka[[#This Row],[ID_mapy]],mapa[],5,FALSE)</f>
        <v>128</v>
      </c>
      <c r="M2403">
        <f>VLOOKUP(rozgrywka[[#This Row],[ID_mapy]],mapa[],6,FALSE)</f>
        <v>1500</v>
      </c>
      <c r="N2403" s="4">
        <f>MONTH(rozgrywka[[#This Row],[Data_rozgrywki]])</f>
        <v>2</v>
      </c>
      <c r="O2403" s="4">
        <f>YEAR(rozgrywka[[#This Row],[Data_rozgrywki]])</f>
        <v>2022</v>
      </c>
    </row>
    <row r="2404" spans="1:15" x14ac:dyDescent="0.25">
      <c r="A2404">
        <v>2403</v>
      </c>
      <c r="B2404">
        <v>4</v>
      </c>
      <c r="C2404">
        <v>1</v>
      </c>
      <c r="D2404" s="1">
        <v>44603</v>
      </c>
      <c r="E2404">
        <v>31.7</v>
      </c>
      <c r="F2404" t="str">
        <f>VLOOKUP(rozgrywka[[#This Row],[ID_gracza]],gracz[],2,FALSE)</f>
        <v>Osuwacz</v>
      </c>
      <c r="G2404" s="1">
        <f>VLOOKUP(rozgrywka[[#This Row],[ID_gracza]],gracz[],3,FALSE)</f>
        <v>44600</v>
      </c>
      <c r="H2404" t="str">
        <f>VLOOKUP(rozgrywka[[#This Row],[ID_gracza]],gracz[],4,FALSE)</f>
        <v>Polska</v>
      </c>
      <c r="I2404" t="str">
        <f>VLOOKUP(rozgrywka[[#This Row],[ID_mapy]],mapa[],2,FALSE)</f>
        <v>Cysmix i Emilka</v>
      </c>
      <c r="J2404" t="str">
        <f>VLOOKUP(rozgrywka[[#This Row],[ID_mapy]],mapa[],3,FALSE)</f>
        <v>Deszcz Łez</v>
      </c>
      <c r="K2404">
        <f>VLOOKUP(rozgrywka[[#This Row],[ID_mapy]],mapa[],4,FALSE)</f>
        <v>7</v>
      </c>
      <c r="L2404">
        <f>VLOOKUP(rozgrywka[[#This Row],[ID_mapy]],mapa[],5,FALSE)</f>
        <v>128</v>
      </c>
      <c r="M2404">
        <f>VLOOKUP(rozgrywka[[#This Row],[ID_mapy]],mapa[],6,FALSE)</f>
        <v>1500</v>
      </c>
      <c r="N2404" s="4">
        <f>MONTH(rozgrywka[[#This Row],[Data_rozgrywki]])</f>
        <v>2</v>
      </c>
      <c r="O2404" s="4">
        <f>YEAR(rozgrywka[[#This Row],[Data_rozgrywki]])</f>
        <v>2022</v>
      </c>
    </row>
    <row r="2405" spans="1:15" x14ac:dyDescent="0.25">
      <c r="A2405">
        <v>2404</v>
      </c>
      <c r="B2405">
        <v>4</v>
      </c>
      <c r="C2405">
        <v>1</v>
      </c>
      <c r="D2405" s="1">
        <v>44606</v>
      </c>
      <c r="E2405">
        <v>34.93</v>
      </c>
      <c r="F2405" t="str">
        <f>VLOOKUP(rozgrywka[[#This Row],[ID_gracza]],gracz[],2,FALSE)</f>
        <v>Osuwacz</v>
      </c>
      <c r="G2405" s="1">
        <f>VLOOKUP(rozgrywka[[#This Row],[ID_gracza]],gracz[],3,FALSE)</f>
        <v>44600</v>
      </c>
      <c r="H2405" t="str">
        <f>VLOOKUP(rozgrywka[[#This Row],[ID_gracza]],gracz[],4,FALSE)</f>
        <v>Polska</v>
      </c>
      <c r="I2405" t="str">
        <f>VLOOKUP(rozgrywka[[#This Row],[ID_mapy]],mapa[],2,FALSE)</f>
        <v>Cysmix i Emilka</v>
      </c>
      <c r="J2405" t="str">
        <f>VLOOKUP(rozgrywka[[#This Row],[ID_mapy]],mapa[],3,FALSE)</f>
        <v>Deszcz Łez</v>
      </c>
      <c r="K2405">
        <f>VLOOKUP(rozgrywka[[#This Row],[ID_mapy]],mapa[],4,FALSE)</f>
        <v>7</v>
      </c>
      <c r="L2405">
        <f>VLOOKUP(rozgrywka[[#This Row],[ID_mapy]],mapa[],5,FALSE)</f>
        <v>128</v>
      </c>
      <c r="M2405">
        <f>VLOOKUP(rozgrywka[[#This Row],[ID_mapy]],mapa[],6,FALSE)</f>
        <v>1500</v>
      </c>
      <c r="N2405" s="4">
        <f>MONTH(rozgrywka[[#This Row],[Data_rozgrywki]])</f>
        <v>2</v>
      </c>
      <c r="O2405" s="4">
        <f>YEAR(rozgrywka[[#This Row],[Data_rozgrywki]])</f>
        <v>2022</v>
      </c>
    </row>
    <row r="2406" spans="1:15" x14ac:dyDescent="0.25">
      <c r="A2406">
        <v>2405</v>
      </c>
      <c r="B2406">
        <v>4</v>
      </c>
      <c r="C2406">
        <v>1</v>
      </c>
      <c r="D2406" s="1">
        <v>44606</v>
      </c>
      <c r="E2406">
        <v>48</v>
      </c>
      <c r="F2406" t="str">
        <f>VLOOKUP(rozgrywka[[#This Row],[ID_gracza]],gracz[],2,FALSE)</f>
        <v>Osuwacz</v>
      </c>
      <c r="G2406" s="1">
        <f>VLOOKUP(rozgrywka[[#This Row],[ID_gracza]],gracz[],3,FALSE)</f>
        <v>44600</v>
      </c>
      <c r="H2406" t="str">
        <f>VLOOKUP(rozgrywka[[#This Row],[ID_gracza]],gracz[],4,FALSE)</f>
        <v>Polska</v>
      </c>
      <c r="I2406" t="str">
        <f>VLOOKUP(rozgrywka[[#This Row],[ID_mapy]],mapa[],2,FALSE)</f>
        <v>Cysmix i Emilka</v>
      </c>
      <c r="J2406" t="str">
        <f>VLOOKUP(rozgrywka[[#This Row],[ID_mapy]],mapa[],3,FALSE)</f>
        <v>Deszcz Łez</v>
      </c>
      <c r="K2406">
        <f>VLOOKUP(rozgrywka[[#This Row],[ID_mapy]],mapa[],4,FALSE)</f>
        <v>7</v>
      </c>
      <c r="L2406">
        <f>VLOOKUP(rozgrywka[[#This Row],[ID_mapy]],mapa[],5,FALSE)</f>
        <v>128</v>
      </c>
      <c r="M2406">
        <f>VLOOKUP(rozgrywka[[#This Row],[ID_mapy]],mapa[],6,FALSE)</f>
        <v>1500</v>
      </c>
      <c r="N2406" s="4">
        <f>MONTH(rozgrywka[[#This Row],[Data_rozgrywki]])</f>
        <v>2</v>
      </c>
      <c r="O2406" s="4">
        <f>YEAR(rozgrywka[[#This Row],[Data_rozgrywki]])</f>
        <v>2022</v>
      </c>
    </row>
    <row r="2407" spans="1:15" x14ac:dyDescent="0.25">
      <c r="A2407">
        <v>2406</v>
      </c>
      <c r="B2407">
        <v>4</v>
      </c>
      <c r="C2407">
        <v>1</v>
      </c>
      <c r="D2407" s="1">
        <v>44606</v>
      </c>
      <c r="E2407">
        <v>60.97</v>
      </c>
      <c r="F2407" t="str">
        <f>VLOOKUP(rozgrywka[[#This Row],[ID_gracza]],gracz[],2,FALSE)</f>
        <v>Osuwacz</v>
      </c>
      <c r="G2407" s="1">
        <f>VLOOKUP(rozgrywka[[#This Row],[ID_gracza]],gracz[],3,FALSE)</f>
        <v>44600</v>
      </c>
      <c r="H2407" t="str">
        <f>VLOOKUP(rozgrywka[[#This Row],[ID_gracza]],gracz[],4,FALSE)</f>
        <v>Polska</v>
      </c>
      <c r="I2407" t="str">
        <f>VLOOKUP(rozgrywka[[#This Row],[ID_mapy]],mapa[],2,FALSE)</f>
        <v>Cysmix i Emilka</v>
      </c>
      <c r="J2407" t="str">
        <f>VLOOKUP(rozgrywka[[#This Row],[ID_mapy]],mapa[],3,FALSE)</f>
        <v>Deszcz Łez</v>
      </c>
      <c r="K2407">
        <f>VLOOKUP(rozgrywka[[#This Row],[ID_mapy]],mapa[],4,FALSE)</f>
        <v>7</v>
      </c>
      <c r="L2407">
        <f>VLOOKUP(rozgrywka[[#This Row],[ID_mapy]],mapa[],5,FALSE)</f>
        <v>128</v>
      </c>
      <c r="M2407">
        <f>VLOOKUP(rozgrywka[[#This Row],[ID_mapy]],mapa[],6,FALSE)</f>
        <v>1500</v>
      </c>
      <c r="N2407" s="4">
        <f>MONTH(rozgrywka[[#This Row],[Data_rozgrywki]])</f>
        <v>2</v>
      </c>
      <c r="O2407" s="4">
        <f>YEAR(rozgrywka[[#This Row],[Data_rozgrywki]])</f>
        <v>2022</v>
      </c>
    </row>
    <row r="2408" spans="1:15" x14ac:dyDescent="0.25">
      <c r="A2408">
        <v>2407</v>
      </c>
      <c r="B2408">
        <v>4</v>
      </c>
      <c r="C2408">
        <v>1</v>
      </c>
      <c r="D2408" s="1">
        <v>44606</v>
      </c>
      <c r="E2408">
        <v>49.48</v>
      </c>
      <c r="F2408" t="str">
        <f>VLOOKUP(rozgrywka[[#This Row],[ID_gracza]],gracz[],2,FALSE)</f>
        <v>Osuwacz</v>
      </c>
      <c r="G2408" s="1">
        <f>VLOOKUP(rozgrywka[[#This Row],[ID_gracza]],gracz[],3,FALSE)</f>
        <v>44600</v>
      </c>
      <c r="H2408" t="str">
        <f>VLOOKUP(rozgrywka[[#This Row],[ID_gracza]],gracz[],4,FALSE)</f>
        <v>Polska</v>
      </c>
      <c r="I2408" t="str">
        <f>VLOOKUP(rozgrywka[[#This Row],[ID_mapy]],mapa[],2,FALSE)</f>
        <v>Cysmix i Emilka</v>
      </c>
      <c r="J2408" t="str">
        <f>VLOOKUP(rozgrywka[[#This Row],[ID_mapy]],mapa[],3,FALSE)</f>
        <v>Deszcz Łez</v>
      </c>
      <c r="K2408">
        <f>VLOOKUP(rozgrywka[[#This Row],[ID_mapy]],mapa[],4,FALSE)</f>
        <v>7</v>
      </c>
      <c r="L2408">
        <f>VLOOKUP(rozgrywka[[#This Row],[ID_mapy]],mapa[],5,FALSE)</f>
        <v>128</v>
      </c>
      <c r="M2408">
        <f>VLOOKUP(rozgrywka[[#This Row],[ID_mapy]],mapa[],6,FALSE)</f>
        <v>1500</v>
      </c>
      <c r="N2408" s="4">
        <f>MONTH(rozgrywka[[#This Row],[Data_rozgrywki]])</f>
        <v>2</v>
      </c>
      <c r="O2408" s="4">
        <f>YEAR(rozgrywka[[#This Row],[Data_rozgrywki]])</f>
        <v>2022</v>
      </c>
    </row>
    <row r="2409" spans="1:15" x14ac:dyDescent="0.25">
      <c r="A2409">
        <v>2408</v>
      </c>
      <c r="B2409">
        <v>4</v>
      </c>
      <c r="C2409">
        <v>1</v>
      </c>
      <c r="D2409" s="1">
        <v>44606</v>
      </c>
      <c r="E2409">
        <v>55.43</v>
      </c>
      <c r="F2409" t="str">
        <f>VLOOKUP(rozgrywka[[#This Row],[ID_gracza]],gracz[],2,FALSE)</f>
        <v>Osuwacz</v>
      </c>
      <c r="G2409" s="1">
        <f>VLOOKUP(rozgrywka[[#This Row],[ID_gracza]],gracz[],3,FALSE)</f>
        <v>44600</v>
      </c>
      <c r="H2409" t="str">
        <f>VLOOKUP(rozgrywka[[#This Row],[ID_gracza]],gracz[],4,FALSE)</f>
        <v>Polska</v>
      </c>
      <c r="I2409" t="str">
        <f>VLOOKUP(rozgrywka[[#This Row],[ID_mapy]],mapa[],2,FALSE)</f>
        <v>Cysmix i Emilka</v>
      </c>
      <c r="J2409" t="str">
        <f>VLOOKUP(rozgrywka[[#This Row],[ID_mapy]],mapa[],3,FALSE)</f>
        <v>Deszcz Łez</v>
      </c>
      <c r="K2409">
        <f>VLOOKUP(rozgrywka[[#This Row],[ID_mapy]],mapa[],4,FALSE)</f>
        <v>7</v>
      </c>
      <c r="L2409">
        <f>VLOOKUP(rozgrywka[[#This Row],[ID_mapy]],mapa[],5,FALSE)</f>
        <v>128</v>
      </c>
      <c r="M2409">
        <f>VLOOKUP(rozgrywka[[#This Row],[ID_mapy]],mapa[],6,FALSE)</f>
        <v>1500</v>
      </c>
      <c r="N2409" s="4">
        <f>MONTH(rozgrywka[[#This Row],[Data_rozgrywki]])</f>
        <v>2</v>
      </c>
      <c r="O2409" s="4">
        <f>YEAR(rozgrywka[[#This Row],[Data_rozgrywki]])</f>
        <v>2022</v>
      </c>
    </row>
    <row r="2410" spans="1:15" x14ac:dyDescent="0.25">
      <c r="A2410">
        <v>2409</v>
      </c>
      <c r="B2410">
        <v>4</v>
      </c>
      <c r="C2410">
        <v>1</v>
      </c>
      <c r="D2410" s="1">
        <v>44607</v>
      </c>
      <c r="E2410">
        <v>80.040000000000006</v>
      </c>
      <c r="F2410" t="str">
        <f>VLOOKUP(rozgrywka[[#This Row],[ID_gracza]],gracz[],2,FALSE)</f>
        <v>Osuwacz</v>
      </c>
      <c r="G2410" s="1">
        <f>VLOOKUP(rozgrywka[[#This Row],[ID_gracza]],gracz[],3,FALSE)</f>
        <v>44600</v>
      </c>
      <c r="H2410" t="str">
        <f>VLOOKUP(rozgrywka[[#This Row],[ID_gracza]],gracz[],4,FALSE)</f>
        <v>Polska</v>
      </c>
      <c r="I2410" t="str">
        <f>VLOOKUP(rozgrywka[[#This Row],[ID_mapy]],mapa[],2,FALSE)</f>
        <v>Cysmix i Emilka</v>
      </c>
      <c r="J2410" t="str">
        <f>VLOOKUP(rozgrywka[[#This Row],[ID_mapy]],mapa[],3,FALSE)</f>
        <v>Deszcz Łez</v>
      </c>
      <c r="K2410">
        <f>VLOOKUP(rozgrywka[[#This Row],[ID_mapy]],mapa[],4,FALSE)</f>
        <v>7</v>
      </c>
      <c r="L2410">
        <f>VLOOKUP(rozgrywka[[#This Row],[ID_mapy]],mapa[],5,FALSE)</f>
        <v>128</v>
      </c>
      <c r="M2410">
        <f>VLOOKUP(rozgrywka[[#This Row],[ID_mapy]],mapa[],6,FALSE)</f>
        <v>1500</v>
      </c>
      <c r="N2410" s="4">
        <f>MONTH(rozgrywka[[#This Row],[Data_rozgrywki]])</f>
        <v>2</v>
      </c>
      <c r="O2410" s="4">
        <f>YEAR(rozgrywka[[#This Row],[Data_rozgrywki]])</f>
        <v>2022</v>
      </c>
    </row>
    <row r="2411" spans="1:15" x14ac:dyDescent="0.25">
      <c r="A2411">
        <v>2410</v>
      </c>
      <c r="B2411">
        <v>4</v>
      </c>
      <c r="C2411">
        <v>1</v>
      </c>
      <c r="D2411" s="1">
        <v>44607</v>
      </c>
      <c r="E2411">
        <v>76.760000000000005</v>
      </c>
      <c r="F2411" t="str">
        <f>VLOOKUP(rozgrywka[[#This Row],[ID_gracza]],gracz[],2,FALSE)</f>
        <v>Osuwacz</v>
      </c>
      <c r="G2411" s="1">
        <f>VLOOKUP(rozgrywka[[#This Row],[ID_gracza]],gracz[],3,FALSE)</f>
        <v>44600</v>
      </c>
      <c r="H2411" t="str">
        <f>VLOOKUP(rozgrywka[[#This Row],[ID_gracza]],gracz[],4,FALSE)</f>
        <v>Polska</v>
      </c>
      <c r="I2411" t="str">
        <f>VLOOKUP(rozgrywka[[#This Row],[ID_mapy]],mapa[],2,FALSE)</f>
        <v>Cysmix i Emilka</v>
      </c>
      <c r="J2411" t="str">
        <f>VLOOKUP(rozgrywka[[#This Row],[ID_mapy]],mapa[],3,FALSE)</f>
        <v>Deszcz Łez</v>
      </c>
      <c r="K2411">
        <f>VLOOKUP(rozgrywka[[#This Row],[ID_mapy]],mapa[],4,FALSE)</f>
        <v>7</v>
      </c>
      <c r="L2411">
        <f>VLOOKUP(rozgrywka[[#This Row],[ID_mapy]],mapa[],5,FALSE)</f>
        <v>128</v>
      </c>
      <c r="M2411">
        <f>VLOOKUP(rozgrywka[[#This Row],[ID_mapy]],mapa[],6,FALSE)</f>
        <v>1500</v>
      </c>
      <c r="N2411" s="4">
        <f>MONTH(rozgrywka[[#This Row],[Data_rozgrywki]])</f>
        <v>2</v>
      </c>
      <c r="O2411" s="4">
        <f>YEAR(rozgrywka[[#This Row],[Data_rozgrywki]])</f>
        <v>2022</v>
      </c>
    </row>
    <row r="2412" spans="1:15" x14ac:dyDescent="0.25">
      <c r="A2412">
        <v>2411</v>
      </c>
      <c r="B2412">
        <v>4</v>
      </c>
      <c r="C2412">
        <v>2</v>
      </c>
      <c r="D2412" s="1">
        <v>44609</v>
      </c>
      <c r="E2412">
        <v>15.2</v>
      </c>
      <c r="F2412" t="str">
        <f>VLOOKUP(rozgrywka[[#This Row],[ID_gracza]],gracz[],2,FALSE)</f>
        <v>Osuwacz</v>
      </c>
      <c r="G2412" s="1">
        <f>VLOOKUP(rozgrywka[[#This Row],[ID_gracza]],gracz[],3,FALSE)</f>
        <v>44600</v>
      </c>
      <c r="H2412" t="str">
        <f>VLOOKUP(rozgrywka[[#This Row],[ID_gracza]],gracz[],4,FALSE)</f>
        <v>Polska</v>
      </c>
      <c r="I2412" t="str">
        <f>VLOOKUP(rozgrywka[[#This Row],[ID_mapy]],mapa[],2,FALSE)</f>
        <v>Solejek</v>
      </c>
      <c r="J2412" t="str">
        <f>VLOOKUP(rozgrywka[[#This Row],[ID_mapy]],mapa[],3,FALSE)</f>
        <v>Renatka</v>
      </c>
      <c r="K2412">
        <f>VLOOKUP(rozgrywka[[#This Row],[ID_mapy]],mapa[],4,FALSE)</f>
        <v>7</v>
      </c>
      <c r="L2412">
        <f>VLOOKUP(rozgrywka[[#This Row],[ID_mapy]],mapa[],5,FALSE)</f>
        <v>182</v>
      </c>
      <c r="M2412">
        <f>VLOOKUP(rozgrywka[[#This Row],[ID_mapy]],mapa[],6,FALSE)</f>
        <v>1500</v>
      </c>
      <c r="N2412" s="4">
        <f>MONTH(rozgrywka[[#This Row],[Data_rozgrywki]])</f>
        <v>2</v>
      </c>
      <c r="O2412" s="4">
        <f>YEAR(rozgrywka[[#This Row],[Data_rozgrywki]])</f>
        <v>2022</v>
      </c>
    </row>
    <row r="2413" spans="1:15" x14ac:dyDescent="0.25">
      <c r="A2413">
        <v>2412</v>
      </c>
      <c r="B2413">
        <v>4</v>
      </c>
      <c r="C2413">
        <v>2</v>
      </c>
      <c r="D2413" s="1">
        <v>44609</v>
      </c>
      <c r="E2413">
        <v>22.68</v>
      </c>
      <c r="F2413" t="str">
        <f>VLOOKUP(rozgrywka[[#This Row],[ID_gracza]],gracz[],2,FALSE)</f>
        <v>Osuwacz</v>
      </c>
      <c r="G2413" s="1">
        <f>VLOOKUP(rozgrywka[[#This Row],[ID_gracza]],gracz[],3,FALSE)</f>
        <v>44600</v>
      </c>
      <c r="H2413" t="str">
        <f>VLOOKUP(rozgrywka[[#This Row],[ID_gracza]],gracz[],4,FALSE)</f>
        <v>Polska</v>
      </c>
      <c r="I2413" t="str">
        <f>VLOOKUP(rozgrywka[[#This Row],[ID_mapy]],mapa[],2,FALSE)</f>
        <v>Solejek</v>
      </c>
      <c r="J2413" t="str">
        <f>VLOOKUP(rozgrywka[[#This Row],[ID_mapy]],mapa[],3,FALSE)</f>
        <v>Renatka</v>
      </c>
      <c r="K2413">
        <f>VLOOKUP(rozgrywka[[#This Row],[ID_mapy]],mapa[],4,FALSE)</f>
        <v>7</v>
      </c>
      <c r="L2413">
        <f>VLOOKUP(rozgrywka[[#This Row],[ID_mapy]],mapa[],5,FALSE)</f>
        <v>182</v>
      </c>
      <c r="M2413">
        <f>VLOOKUP(rozgrywka[[#This Row],[ID_mapy]],mapa[],6,FALSE)</f>
        <v>1500</v>
      </c>
      <c r="N2413" s="4">
        <f>MONTH(rozgrywka[[#This Row],[Data_rozgrywki]])</f>
        <v>2</v>
      </c>
      <c r="O2413" s="4">
        <f>YEAR(rozgrywka[[#This Row],[Data_rozgrywki]])</f>
        <v>2022</v>
      </c>
    </row>
    <row r="2414" spans="1:15" x14ac:dyDescent="0.25">
      <c r="A2414">
        <v>2413</v>
      </c>
      <c r="B2414">
        <v>4</v>
      </c>
      <c r="C2414">
        <v>2</v>
      </c>
      <c r="D2414" s="1">
        <v>44609</v>
      </c>
      <c r="E2414">
        <v>26.78</v>
      </c>
      <c r="F2414" t="str">
        <f>VLOOKUP(rozgrywka[[#This Row],[ID_gracza]],gracz[],2,FALSE)</f>
        <v>Osuwacz</v>
      </c>
      <c r="G2414" s="1">
        <f>VLOOKUP(rozgrywka[[#This Row],[ID_gracza]],gracz[],3,FALSE)</f>
        <v>44600</v>
      </c>
      <c r="H2414" t="str">
        <f>VLOOKUP(rozgrywka[[#This Row],[ID_gracza]],gracz[],4,FALSE)</f>
        <v>Polska</v>
      </c>
      <c r="I2414" t="str">
        <f>VLOOKUP(rozgrywka[[#This Row],[ID_mapy]],mapa[],2,FALSE)</f>
        <v>Solejek</v>
      </c>
      <c r="J2414" t="str">
        <f>VLOOKUP(rozgrywka[[#This Row],[ID_mapy]],mapa[],3,FALSE)</f>
        <v>Renatka</v>
      </c>
      <c r="K2414">
        <f>VLOOKUP(rozgrywka[[#This Row],[ID_mapy]],mapa[],4,FALSE)</f>
        <v>7</v>
      </c>
      <c r="L2414">
        <f>VLOOKUP(rozgrywka[[#This Row],[ID_mapy]],mapa[],5,FALSE)</f>
        <v>182</v>
      </c>
      <c r="M2414">
        <f>VLOOKUP(rozgrywka[[#This Row],[ID_mapy]],mapa[],6,FALSE)</f>
        <v>1500</v>
      </c>
      <c r="N2414" s="4">
        <f>MONTH(rozgrywka[[#This Row],[Data_rozgrywki]])</f>
        <v>2</v>
      </c>
      <c r="O2414" s="4">
        <f>YEAR(rozgrywka[[#This Row],[Data_rozgrywki]])</f>
        <v>2022</v>
      </c>
    </row>
    <row r="2415" spans="1:15" x14ac:dyDescent="0.25">
      <c r="A2415">
        <v>2414</v>
      </c>
      <c r="B2415">
        <v>4</v>
      </c>
      <c r="C2415">
        <v>2</v>
      </c>
      <c r="D2415" s="1">
        <v>44611</v>
      </c>
      <c r="E2415">
        <v>36.31</v>
      </c>
      <c r="F2415" t="str">
        <f>VLOOKUP(rozgrywka[[#This Row],[ID_gracza]],gracz[],2,FALSE)</f>
        <v>Osuwacz</v>
      </c>
      <c r="G2415" s="1">
        <f>VLOOKUP(rozgrywka[[#This Row],[ID_gracza]],gracz[],3,FALSE)</f>
        <v>44600</v>
      </c>
      <c r="H2415" t="str">
        <f>VLOOKUP(rozgrywka[[#This Row],[ID_gracza]],gracz[],4,FALSE)</f>
        <v>Polska</v>
      </c>
      <c r="I2415" t="str">
        <f>VLOOKUP(rozgrywka[[#This Row],[ID_mapy]],mapa[],2,FALSE)</f>
        <v>Solejek</v>
      </c>
      <c r="J2415" t="str">
        <f>VLOOKUP(rozgrywka[[#This Row],[ID_mapy]],mapa[],3,FALSE)</f>
        <v>Renatka</v>
      </c>
      <c r="K2415">
        <f>VLOOKUP(rozgrywka[[#This Row],[ID_mapy]],mapa[],4,FALSE)</f>
        <v>7</v>
      </c>
      <c r="L2415">
        <f>VLOOKUP(rozgrywka[[#This Row],[ID_mapy]],mapa[],5,FALSE)</f>
        <v>182</v>
      </c>
      <c r="M2415">
        <f>VLOOKUP(rozgrywka[[#This Row],[ID_mapy]],mapa[],6,FALSE)</f>
        <v>1500</v>
      </c>
      <c r="N2415" s="4">
        <f>MONTH(rozgrywka[[#This Row],[Data_rozgrywki]])</f>
        <v>2</v>
      </c>
      <c r="O2415" s="4">
        <f>YEAR(rozgrywka[[#This Row],[Data_rozgrywki]])</f>
        <v>2022</v>
      </c>
    </row>
    <row r="2416" spans="1:15" x14ac:dyDescent="0.25">
      <c r="A2416">
        <v>2415</v>
      </c>
      <c r="B2416">
        <v>4</v>
      </c>
      <c r="C2416">
        <v>2</v>
      </c>
      <c r="D2416" s="1">
        <v>44614</v>
      </c>
      <c r="E2416">
        <v>39.46</v>
      </c>
      <c r="F2416" t="str">
        <f>VLOOKUP(rozgrywka[[#This Row],[ID_gracza]],gracz[],2,FALSE)</f>
        <v>Osuwacz</v>
      </c>
      <c r="G2416" s="1">
        <f>VLOOKUP(rozgrywka[[#This Row],[ID_gracza]],gracz[],3,FALSE)</f>
        <v>44600</v>
      </c>
      <c r="H2416" t="str">
        <f>VLOOKUP(rozgrywka[[#This Row],[ID_gracza]],gracz[],4,FALSE)</f>
        <v>Polska</v>
      </c>
      <c r="I2416" t="str">
        <f>VLOOKUP(rozgrywka[[#This Row],[ID_mapy]],mapa[],2,FALSE)</f>
        <v>Solejek</v>
      </c>
      <c r="J2416" t="str">
        <f>VLOOKUP(rozgrywka[[#This Row],[ID_mapy]],mapa[],3,FALSE)</f>
        <v>Renatka</v>
      </c>
      <c r="K2416">
        <f>VLOOKUP(rozgrywka[[#This Row],[ID_mapy]],mapa[],4,FALSE)</f>
        <v>7</v>
      </c>
      <c r="L2416">
        <f>VLOOKUP(rozgrywka[[#This Row],[ID_mapy]],mapa[],5,FALSE)</f>
        <v>182</v>
      </c>
      <c r="M2416">
        <f>VLOOKUP(rozgrywka[[#This Row],[ID_mapy]],mapa[],6,FALSE)</f>
        <v>1500</v>
      </c>
      <c r="N2416" s="4">
        <f>MONTH(rozgrywka[[#This Row],[Data_rozgrywki]])</f>
        <v>2</v>
      </c>
      <c r="O2416" s="4">
        <f>YEAR(rozgrywka[[#This Row],[Data_rozgrywki]])</f>
        <v>2022</v>
      </c>
    </row>
    <row r="2417" spans="1:15" x14ac:dyDescent="0.25">
      <c r="A2417">
        <v>2416</v>
      </c>
      <c r="B2417">
        <v>4</v>
      </c>
      <c r="C2417">
        <v>2</v>
      </c>
      <c r="D2417" s="1">
        <v>44614</v>
      </c>
      <c r="E2417">
        <v>59.4</v>
      </c>
      <c r="F2417" t="str">
        <f>VLOOKUP(rozgrywka[[#This Row],[ID_gracza]],gracz[],2,FALSE)</f>
        <v>Osuwacz</v>
      </c>
      <c r="G2417" s="1">
        <f>VLOOKUP(rozgrywka[[#This Row],[ID_gracza]],gracz[],3,FALSE)</f>
        <v>44600</v>
      </c>
      <c r="H2417" t="str">
        <f>VLOOKUP(rozgrywka[[#This Row],[ID_gracza]],gracz[],4,FALSE)</f>
        <v>Polska</v>
      </c>
      <c r="I2417" t="str">
        <f>VLOOKUP(rozgrywka[[#This Row],[ID_mapy]],mapa[],2,FALSE)</f>
        <v>Solejek</v>
      </c>
      <c r="J2417" t="str">
        <f>VLOOKUP(rozgrywka[[#This Row],[ID_mapy]],mapa[],3,FALSE)</f>
        <v>Renatka</v>
      </c>
      <c r="K2417">
        <f>VLOOKUP(rozgrywka[[#This Row],[ID_mapy]],mapa[],4,FALSE)</f>
        <v>7</v>
      </c>
      <c r="L2417">
        <f>VLOOKUP(rozgrywka[[#This Row],[ID_mapy]],mapa[],5,FALSE)</f>
        <v>182</v>
      </c>
      <c r="M2417">
        <f>VLOOKUP(rozgrywka[[#This Row],[ID_mapy]],mapa[],6,FALSE)</f>
        <v>1500</v>
      </c>
      <c r="N2417" s="4">
        <f>MONTH(rozgrywka[[#This Row],[Data_rozgrywki]])</f>
        <v>2</v>
      </c>
      <c r="O2417" s="4">
        <f>YEAR(rozgrywka[[#This Row],[Data_rozgrywki]])</f>
        <v>2022</v>
      </c>
    </row>
    <row r="2418" spans="1:15" x14ac:dyDescent="0.25">
      <c r="A2418">
        <v>2417</v>
      </c>
      <c r="B2418">
        <v>4</v>
      </c>
      <c r="C2418">
        <v>2</v>
      </c>
      <c r="D2418" s="1">
        <v>44614</v>
      </c>
      <c r="E2418">
        <v>70.569999999999993</v>
      </c>
      <c r="F2418" t="str">
        <f>VLOOKUP(rozgrywka[[#This Row],[ID_gracza]],gracz[],2,FALSE)</f>
        <v>Osuwacz</v>
      </c>
      <c r="G2418" s="1">
        <f>VLOOKUP(rozgrywka[[#This Row],[ID_gracza]],gracz[],3,FALSE)</f>
        <v>44600</v>
      </c>
      <c r="H2418" t="str">
        <f>VLOOKUP(rozgrywka[[#This Row],[ID_gracza]],gracz[],4,FALSE)</f>
        <v>Polska</v>
      </c>
      <c r="I2418" t="str">
        <f>VLOOKUP(rozgrywka[[#This Row],[ID_mapy]],mapa[],2,FALSE)</f>
        <v>Solejek</v>
      </c>
      <c r="J2418" t="str">
        <f>VLOOKUP(rozgrywka[[#This Row],[ID_mapy]],mapa[],3,FALSE)</f>
        <v>Renatka</v>
      </c>
      <c r="K2418">
        <f>VLOOKUP(rozgrywka[[#This Row],[ID_mapy]],mapa[],4,FALSE)</f>
        <v>7</v>
      </c>
      <c r="L2418">
        <f>VLOOKUP(rozgrywka[[#This Row],[ID_mapy]],mapa[],5,FALSE)</f>
        <v>182</v>
      </c>
      <c r="M2418">
        <f>VLOOKUP(rozgrywka[[#This Row],[ID_mapy]],mapa[],6,FALSE)</f>
        <v>1500</v>
      </c>
      <c r="N2418" s="4">
        <f>MONTH(rozgrywka[[#This Row],[Data_rozgrywki]])</f>
        <v>2</v>
      </c>
      <c r="O2418" s="4">
        <f>YEAR(rozgrywka[[#This Row],[Data_rozgrywki]])</f>
        <v>2022</v>
      </c>
    </row>
    <row r="2419" spans="1:15" x14ac:dyDescent="0.25">
      <c r="A2419">
        <v>2418</v>
      </c>
      <c r="B2419">
        <v>4</v>
      </c>
      <c r="C2419">
        <v>2</v>
      </c>
      <c r="D2419" s="1">
        <v>44614</v>
      </c>
      <c r="E2419">
        <v>69.06</v>
      </c>
      <c r="F2419" t="str">
        <f>VLOOKUP(rozgrywka[[#This Row],[ID_gracza]],gracz[],2,FALSE)</f>
        <v>Osuwacz</v>
      </c>
      <c r="G2419" s="1">
        <f>VLOOKUP(rozgrywka[[#This Row],[ID_gracza]],gracz[],3,FALSE)</f>
        <v>44600</v>
      </c>
      <c r="H2419" t="str">
        <f>VLOOKUP(rozgrywka[[#This Row],[ID_gracza]],gracz[],4,FALSE)</f>
        <v>Polska</v>
      </c>
      <c r="I2419" t="str">
        <f>VLOOKUP(rozgrywka[[#This Row],[ID_mapy]],mapa[],2,FALSE)</f>
        <v>Solejek</v>
      </c>
      <c r="J2419" t="str">
        <f>VLOOKUP(rozgrywka[[#This Row],[ID_mapy]],mapa[],3,FALSE)</f>
        <v>Renatka</v>
      </c>
      <c r="K2419">
        <f>VLOOKUP(rozgrywka[[#This Row],[ID_mapy]],mapa[],4,FALSE)</f>
        <v>7</v>
      </c>
      <c r="L2419">
        <f>VLOOKUP(rozgrywka[[#This Row],[ID_mapy]],mapa[],5,FALSE)</f>
        <v>182</v>
      </c>
      <c r="M2419">
        <f>VLOOKUP(rozgrywka[[#This Row],[ID_mapy]],mapa[],6,FALSE)</f>
        <v>1500</v>
      </c>
      <c r="N2419" s="4">
        <f>MONTH(rozgrywka[[#This Row],[Data_rozgrywki]])</f>
        <v>2</v>
      </c>
      <c r="O2419" s="4">
        <f>YEAR(rozgrywka[[#This Row],[Data_rozgrywki]])</f>
        <v>2022</v>
      </c>
    </row>
    <row r="2420" spans="1:15" x14ac:dyDescent="0.25">
      <c r="A2420">
        <v>2419</v>
      </c>
      <c r="B2420">
        <v>4</v>
      </c>
      <c r="C2420">
        <v>2</v>
      </c>
      <c r="D2420" s="1">
        <v>44614</v>
      </c>
      <c r="E2420">
        <v>86.23</v>
      </c>
      <c r="F2420" t="str">
        <f>VLOOKUP(rozgrywka[[#This Row],[ID_gracza]],gracz[],2,FALSE)</f>
        <v>Osuwacz</v>
      </c>
      <c r="G2420" s="1">
        <f>VLOOKUP(rozgrywka[[#This Row],[ID_gracza]],gracz[],3,FALSE)</f>
        <v>44600</v>
      </c>
      <c r="H2420" t="str">
        <f>VLOOKUP(rozgrywka[[#This Row],[ID_gracza]],gracz[],4,FALSE)</f>
        <v>Polska</v>
      </c>
      <c r="I2420" t="str">
        <f>VLOOKUP(rozgrywka[[#This Row],[ID_mapy]],mapa[],2,FALSE)</f>
        <v>Solejek</v>
      </c>
      <c r="J2420" t="str">
        <f>VLOOKUP(rozgrywka[[#This Row],[ID_mapy]],mapa[],3,FALSE)</f>
        <v>Renatka</v>
      </c>
      <c r="K2420">
        <f>VLOOKUP(rozgrywka[[#This Row],[ID_mapy]],mapa[],4,FALSE)</f>
        <v>7</v>
      </c>
      <c r="L2420">
        <f>VLOOKUP(rozgrywka[[#This Row],[ID_mapy]],mapa[],5,FALSE)</f>
        <v>182</v>
      </c>
      <c r="M2420">
        <f>VLOOKUP(rozgrywka[[#This Row],[ID_mapy]],mapa[],6,FALSE)</f>
        <v>1500</v>
      </c>
      <c r="N2420" s="4">
        <f>MONTH(rozgrywka[[#This Row],[Data_rozgrywki]])</f>
        <v>2</v>
      </c>
      <c r="O2420" s="4">
        <f>YEAR(rozgrywka[[#This Row],[Data_rozgrywki]])</f>
        <v>2022</v>
      </c>
    </row>
    <row r="2421" spans="1:15" x14ac:dyDescent="0.25">
      <c r="A2421">
        <v>2420</v>
      </c>
      <c r="B2421">
        <v>4</v>
      </c>
      <c r="C2421">
        <v>2</v>
      </c>
      <c r="D2421" s="1">
        <v>44614</v>
      </c>
      <c r="E2421">
        <v>80.599999999999994</v>
      </c>
      <c r="F2421" t="str">
        <f>VLOOKUP(rozgrywka[[#This Row],[ID_gracza]],gracz[],2,FALSE)</f>
        <v>Osuwacz</v>
      </c>
      <c r="G2421" s="1">
        <f>VLOOKUP(rozgrywka[[#This Row],[ID_gracza]],gracz[],3,FALSE)</f>
        <v>44600</v>
      </c>
      <c r="H2421" t="str">
        <f>VLOOKUP(rozgrywka[[#This Row],[ID_gracza]],gracz[],4,FALSE)</f>
        <v>Polska</v>
      </c>
      <c r="I2421" t="str">
        <f>VLOOKUP(rozgrywka[[#This Row],[ID_mapy]],mapa[],2,FALSE)</f>
        <v>Solejek</v>
      </c>
      <c r="J2421" t="str">
        <f>VLOOKUP(rozgrywka[[#This Row],[ID_mapy]],mapa[],3,FALSE)</f>
        <v>Renatka</v>
      </c>
      <c r="K2421">
        <f>VLOOKUP(rozgrywka[[#This Row],[ID_mapy]],mapa[],4,FALSE)</f>
        <v>7</v>
      </c>
      <c r="L2421">
        <f>VLOOKUP(rozgrywka[[#This Row],[ID_mapy]],mapa[],5,FALSE)</f>
        <v>182</v>
      </c>
      <c r="M2421">
        <f>VLOOKUP(rozgrywka[[#This Row],[ID_mapy]],mapa[],6,FALSE)</f>
        <v>1500</v>
      </c>
      <c r="N2421" s="4">
        <f>MONTH(rozgrywka[[#This Row],[Data_rozgrywki]])</f>
        <v>2</v>
      </c>
      <c r="O2421" s="4">
        <f>YEAR(rozgrywka[[#This Row],[Data_rozgrywki]])</f>
        <v>2022</v>
      </c>
    </row>
    <row r="2422" spans="1:15" x14ac:dyDescent="0.25">
      <c r="A2422">
        <v>2421</v>
      </c>
      <c r="B2422">
        <v>4</v>
      </c>
      <c r="C2422">
        <v>3</v>
      </c>
      <c r="D2422" s="1">
        <v>44614</v>
      </c>
      <c r="E2422">
        <v>16.510000000000002</v>
      </c>
      <c r="F2422" t="str">
        <f>VLOOKUP(rozgrywka[[#This Row],[ID_gracza]],gracz[],2,FALSE)</f>
        <v>Osuwacz</v>
      </c>
      <c r="G2422" s="1">
        <f>VLOOKUP(rozgrywka[[#This Row],[ID_gracza]],gracz[],3,FALSE)</f>
        <v>44600</v>
      </c>
      <c r="H2422" t="str">
        <f>VLOOKUP(rozgrywka[[#This Row],[ID_gracza]],gracz[],4,FALSE)</f>
        <v>Polska</v>
      </c>
      <c r="I2422" t="str">
        <f>VLOOKUP(rozgrywka[[#This Row],[ID_mapy]],mapa[],2,FALSE)</f>
        <v>Kuba Omsiak</v>
      </c>
      <c r="J2422" t="str">
        <f>VLOOKUP(rozgrywka[[#This Row],[ID_mapy]],mapa[],3,FALSE)</f>
        <v>Moja Miłość</v>
      </c>
      <c r="K2422">
        <f>VLOOKUP(rozgrywka[[#This Row],[ID_mapy]],mapa[],4,FALSE)</f>
        <v>5</v>
      </c>
      <c r="L2422">
        <f>VLOOKUP(rozgrywka[[#This Row],[ID_mapy]],mapa[],5,FALSE)</f>
        <v>128</v>
      </c>
      <c r="M2422">
        <f>VLOOKUP(rozgrywka[[#This Row],[ID_mapy]],mapa[],6,FALSE)</f>
        <v>1000</v>
      </c>
      <c r="N2422" s="4">
        <f>MONTH(rozgrywka[[#This Row],[Data_rozgrywki]])</f>
        <v>2</v>
      </c>
      <c r="O2422" s="4">
        <f>YEAR(rozgrywka[[#This Row],[Data_rozgrywki]])</f>
        <v>2022</v>
      </c>
    </row>
    <row r="2423" spans="1:15" x14ac:dyDescent="0.25">
      <c r="A2423">
        <v>2422</v>
      </c>
      <c r="B2423">
        <v>4</v>
      </c>
      <c r="C2423">
        <v>3</v>
      </c>
      <c r="D2423" s="1">
        <v>44614</v>
      </c>
      <c r="E2423">
        <v>25.36</v>
      </c>
      <c r="F2423" t="str">
        <f>VLOOKUP(rozgrywka[[#This Row],[ID_gracza]],gracz[],2,FALSE)</f>
        <v>Osuwacz</v>
      </c>
      <c r="G2423" s="1">
        <f>VLOOKUP(rozgrywka[[#This Row],[ID_gracza]],gracz[],3,FALSE)</f>
        <v>44600</v>
      </c>
      <c r="H2423" t="str">
        <f>VLOOKUP(rozgrywka[[#This Row],[ID_gracza]],gracz[],4,FALSE)</f>
        <v>Polska</v>
      </c>
      <c r="I2423" t="str">
        <f>VLOOKUP(rozgrywka[[#This Row],[ID_mapy]],mapa[],2,FALSE)</f>
        <v>Kuba Omsiak</v>
      </c>
      <c r="J2423" t="str">
        <f>VLOOKUP(rozgrywka[[#This Row],[ID_mapy]],mapa[],3,FALSE)</f>
        <v>Moja Miłość</v>
      </c>
      <c r="K2423">
        <f>VLOOKUP(rozgrywka[[#This Row],[ID_mapy]],mapa[],4,FALSE)</f>
        <v>5</v>
      </c>
      <c r="L2423">
        <f>VLOOKUP(rozgrywka[[#This Row],[ID_mapy]],mapa[],5,FALSE)</f>
        <v>128</v>
      </c>
      <c r="M2423">
        <f>VLOOKUP(rozgrywka[[#This Row],[ID_mapy]],mapa[],6,FALSE)</f>
        <v>1000</v>
      </c>
      <c r="N2423" s="4">
        <f>MONTH(rozgrywka[[#This Row],[Data_rozgrywki]])</f>
        <v>2</v>
      </c>
      <c r="O2423" s="4">
        <f>YEAR(rozgrywka[[#This Row],[Data_rozgrywki]])</f>
        <v>2022</v>
      </c>
    </row>
    <row r="2424" spans="1:15" x14ac:dyDescent="0.25">
      <c r="A2424">
        <v>2423</v>
      </c>
      <c r="B2424">
        <v>4</v>
      </c>
      <c r="C2424">
        <v>3</v>
      </c>
      <c r="D2424" s="1">
        <v>44614</v>
      </c>
      <c r="E2424">
        <v>35.81</v>
      </c>
      <c r="F2424" t="str">
        <f>VLOOKUP(rozgrywka[[#This Row],[ID_gracza]],gracz[],2,FALSE)</f>
        <v>Osuwacz</v>
      </c>
      <c r="G2424" s="1">
        <f>VLOOKUP(rozgrywka[[#This Row],[ID_gracza]],gracz[],3,FALSE)</f>
        <v>44600</v>
      </c>
      <c r="H2424" t="str">
        <f>VLOOKUP(rozgrywka[[#This Row],[ID_gracza]],gracz[],4,FALSE)</f>
        <v>Polska</v>
      </c>
      <c r="I2424" t="str">
        <f>VLOOKUP(rozgrywka[[#This Row],[ID_mapy]],mapa[],2,FALSE)</f>
        <v>Kuba Omsiak</v>
      </c>
      <c r="J2424" t="str">
        <f>VLOOKUP(rozgrywka[[#This Row],[ID_mapy]],mapa[],3,FALSE)</f>
        <v>Moja Miłość</v>
      </c>
      <c r="K2424">
        <f>VLOOKUP(rozgrywka[[#This Row],[ID_mapy]],mapa[],4,FALSE)</f>
        <v>5</v>
      </c>
      <c r="L2424">
        <f>VLOOKUP(rozgrywka[[#This Row],[ID_mapy]],mapa[],5,FALSE)</f>
        <v>128</v>
      </c>
      <c r="M2424">
        <f>VLOOKUP(rozgrywka[[#This Row],[ID_mapy]],mapa[],6,FALSE)</f>
        <v>1000</v>
      </c>
      <c r="N2424" s="4">
        <f>MONTH(rozgrywka[[#This Row],[Data_rozgrywki]])</f>
        <v>2</v>
      </c>
      <c r="O2424" s="4">
        <f>YEAR(rozgrywka[[#This Row],[Data_rozgrywki]])</f>
        <v>2022</v>
      </c>
    </row>
    <row r="2425" spans="1:15" x14ac:dyDescent="0.25">
      <c r="A2425">
        <v>2424</v>
      </c>
      <c r="B2425">
        <v>4</v>
      </c>
      <c r="C2425">
        <v>3</v>
      </c>
      <c r="D2425" s="1">
        <v>44616</v>
      </c>
      <c r="E2425">
        <v>30.2</v>
      </c>
      <c r="F2425" t="str">
        <f>VLOOKUP(rozgrywka[[#This Row],[ID_gracza]],gracz[],2,FALSE)</f>
        <v>Osuwacz</v>
      </c>
      <c r="G2425" s="1">
        <f>VLOOKUP(rozgrywka[[#This Row],[ID_gracza]],gracz[],3,FALSE)</f>
        <v>44600</v>
      </c>
      <c r="H2425" t="str">
        <f>VLOOKUP(rozgrywka[[#This Row],[ID_gracza]],gracz[],4,FALSE)</f>
        <v>Polska</v>
      </c>
      <c r="I2425" t="str">
        <f>VLOOKUP(rozgrywka[[#This Row],[ID_mapy]],mapa[],2,FALSE)</f>
        <v>Kuba Omsiak</v>
      </c>
      <c r="J2425" t="str">
        <f>VLOOKUP(rozgrywka[[#This Row],[ID_mapy]],mapa[],3,FALSE)</f>
        <v>Moja Miłość</v>
      </c>
      <c r="K2425">
        <f>VLOOKUP(rozgrywka[[#This Row],[ID_mapy]],mapa[],4,FALSE)</f>
        <v>5</v>
      </c>
      <c r="L2425">
        <f>VLOOKUP(rozgrywka[[#This Row],[ID_mapy]],mapa[],5,FALSE)</f>
        <v>128</v>
      </c>
      <c r="M2425">
        <f>VLOOKUP(rozgrywka[[#This Row],[ID_mapy]],mapa[],6,FALSE)</f>
        <v>1000</v>
      </c>
      <c r="N2425" s="4">
        <f>MONTH(rozgrywka[[#This Row],[Data_rozgrywki]])</f>
        <v>2</v>
      </c>
      <c r="O2425" s="4">
        <f>YEAR(rozgrywka[[#This Row],[Data_rozgrywki]])</f>
        <v>2022</v>
      </c>
    </row>
    <row r="2426" spans="1:15" x14ac:dyDescent="0.25">
      <c r="A2426">
        <v>2425</v>
      </c>
      <c r="B2426">
        <v>4</v>
      </c>
      <c r="C2426">
        <v>3</v>
      </c>
      <c r="D2426" s="1">
        <v>44616</v>
      </c>
      <c r="E2426">
        <v>50.26</v>
      </c>
      <c r="F2426" t="str">
        <f>VLOOKUP(rozgrywka[[#This Row],[ID_gracza]],gracz[],2,FALSE)</f>
        <v>Osuwacz</v>
      </c>
      <c r="G2426" s="1">
        <f>VLOOKUP(rozgrywka[[#This Row],[ID_gracza]],gracz[],3,FALSE)</f>
        <v>44600</v>
      </c>
      <c r="H2426" t="str">
        <f>VLOOKUP(rozgrywka[[#This Row],[ID_gracza]],gracz[],4,FALSE)</f>
        <v>Polska</v>
      </c>
      <c r="I2426" t="str">
        <f>VLOOKUP(rozgrywka[[#This Row],[ID_mapy]],mapa[],2,FALSE)</f>
        <v>Kuba Omsiak</v>
      </c>
      <c r="J2426" t="str">
        <f>VLOOKUP(rozgrywka[[#This Row],[ID_mapy]],mapa[],3,FALSE)</f>
        <v>Moja Miłość</v>
      </c>
      <c r="K2426">
        <f>VLOOKUP(rozgrywka[[#This Row],[ID_mapy]],mapa[],4,FALSE)</f>
        <v>5</v>
      </c>
      <c r="L2426">
        <f>VLOOKUP(rozgrywka[[#This Row],[ID_mapy]],mapa[],5,FALSE)</f>
        <v>128</v>
      </c>
      <c r="M2426">
        <f>VLOOKUP(rozgrywka[[#This Row],[ID_mapy]],mapa[],6,FALSE)</f>
        <v>1000</v>
      </c>
      <c r="N2426" s="4">
        <f>MONTH(rozgrywka[[#This Row],[Data_rozgrywki]])</f>
        <v>2</v>
      </c>
      <c r="O2426" s="4">
        <f>YEAR(rozgrywka[[#This Row],[Data_rozgrywki]])</f>
        <v>2022</v>
      </c>
    </row>
    <row r="2427" spans="1:15" x14ac:dyDescent="0.25">
      <c r="A2427">
        <v>2426</v>
      </c>
      <c r="B2427">
        <v>4</v>
      </c>
      <c r="C2427">
        <v>3</v>
      </c>
      <c r="D2427" s="1">
        <v>44616</v>
      </c>
      <c r="E2427">
        <v>60.38</v>
      </c>
      <c r="F2427" t="str">
        <f>VLOOKUP(rozgrywka[[#This Row],[ID_gracza]],gracz[],2,FALSE)</f>
        <v>Osuwacz</v>
      </c>
      <c r="G2427" s="1">
        <f>VLOOKUP(rozgrywka[[#This Row],[ID_gracza]],gracz[],3,FALSE)</f>
        <v>44600</v>
      </c>
      <c r="H2427" t="str">
        <f>VLOOKUP(rozgrywka[[#This Row],[ID_gracza]],gracz[],4,FALSE)</f>
        <v>Polska</v>
      </c>
      <c r="I2427" t="str">
        <f>VLOOKUP(rozgrywka[[#This Row],[ID_mapy]],mapa[],2,FALSE)</f>
        <v>Kuba Omsiak</v>
      </c>
      <c r="J2427" t="str">
        <f>VLOOKUP(rozgrywka[[#This Row],[ID_mapy]],mapa[],3,FALSE)</f>
        <v>Moja Miłość</v>
      </c>
      <c r="K2427">
        <f>VLOOKUP(rozgrywka[[#This Row],[ID_mapy]],mapa[],4,FALSE)</f>
        <v>5</v>
      </c>
      <c r="L2427">
        <f>VLOOKUP(rozgrywka[[#This Row],[ID_mapy]],mapa[],5,FALSE)</f>
        <v>128</v>
      </c>
      <c r="M2427">
        <f>VLOOKUP(rozgrywka[[#This Row],[ID_mapy]],mapa[],6,FALSE)</f>
        <v>1000</v>
      </c>
      <c r="N2427" s="4">
        <f>MONTH(rozgrywka[[#This Row],[Data_rozgrywki]])</f>
        <v>2</v>
      </c>
      <c r="O2427" s="4">
        <f>YEAR(rozgrywka[[#This Row],[Data_rozgrywki]])</f>
        <v>2022</v>
      </c>
    </row>
    <row r="2428" spans="1:15" x14ac:dyDescent="0.25">
      <c r="A2428">
        <v>2427</v>
      </c>
      <c r="B2428">
        <v>4</v>
      </c>
      <c r="C2428">
        <v>3</v>
      </c>
      <c r="D2428" s="1">
        <v>44616</v>
      </c>
      <c r="E2428">
        <v>63.08</v>
      </c>
      <c r="F2428" t="str">
        <f>VLOOKUP(rozgrywka[[#This Row],[ID_gracza]],gracz[],2,FALSE)</f>
        <v>Osuwacz</v>
      </c>
      <c r="G2428" s="1">
        <f>VLOOKUP(rozgrywka[[#This Row],[ID_gracza]],gracz[],3,FALSE)</f>
        <v>44600</v>
      </c>
      <c r="H2428" t="str">
        <f>VLOOKUP(rozgrywka[[#This Row],[ID_gracza]],gracz[],4,FALSE)</f>
        <v>Polska</v>
      </c>
      <c r="I2428" t="str">
        <f>VLOOKUP(rozgrywka[[#This Row],[ID_mapy]],mapa[],2,FALSE)</f>
        <v>Kuba Omsiak</v>
      </c>
      <c r="J2428" t="str">
        <f>VLOOKUP(rozgrywka[[#This Row],[ID_mapy]],mapa[],3,FALSE)</f>
        <v>Moja Miłość</v>
      </c>
      <c r="K2428">
        <f>VLOOKUP(rozgrywka[[#This Row],[ID_mapy]],mapa[],4,FALSE)</f>
        <v>5</v>
      </c>
      <c r="L2428">
        <f>VLOOKUP(rozgrywka[[#This Row],[ID_mapy]],mapa[],5,FALSE)</f>
        <v>128</v>
      </c>
      <c r="M2428">
        <f>VLOOKUP(rozgrywka[[#This Row],[ID_mapy]],mapa[],6,FALSE)</f>
        <v>1000</v>
      </c>
      <c r="N2428" s="4">
        <f>MONTH(rozgrywka[[#This Row],[Data_rozgrywki]])</f>
        <v>2</v>
      </c>
      <c r="O2428" s="4">
        <f>YEAR(rozgrywka[[#This Row],[Data_rozgrywki]])</f>
        <v>2022</v>
      </c>
    </row>
    <row r="2429" spans="1:15" x14ac:dyDescent="0.25">
      <c r="A2429">
        <v>2428</v>
      </c>
      <c r="B2429">
        <v>4</v>
      </c>
      <c r="C2429">
        <v>3</v>
      </c>
      <c r="D2429" s="1">
        <v>44616</v>
      </c>
      <c r="E2429">
        <v>74.08</v>
      </c>
      <c r="F2429" t="str">
        <f>VLOOKUP(rozgrywka[[#This Row],[ID_gracza]],gracz[],2,FALSE)</f>
        <v>Osuwacz</v>
      </c>
      <c r="G2429" s="1">
        <f>VLOOKUP(rozgrywka[[#This Row],[ID_gracza]],gracz[],3,FALSE)</f>
        <v>44600</v>
      </c>
      <c r="H2429" t="str">
        <f>VLOOKUP(rozgrywka[[#This Row],[ID_gracza]],gracz[],4,FALSE)</f>
        <v>Polska</v>
      </c>
      <c r="I2429" t="str">
        <f>VLOOKUP(rozgrywka[[#This Row],[ID_mapy]],mapa[],2,FALSE)</f>
        <v>Kuba Omsiak</v>
      </c>
      <c r="J2429" t="str">
        <f>VLOOKUP(rozgrywka[[#This Row],[ID_mapy]],mapa[],3,FALSE)</f>
        <v>Moja Miłość</v>
      </c>
      <c r="K2429">
        <f>VLOOKUP(rozgrywka[[#This Row],[ID_mapy]],mapa[],4,FALSE)</f>
        <v>5</v>
      </c>
      <c r="L2429">
        <f>VLOOKUP(rozgrywka[[#This Row],[ID_mapy]],mapa[],5,FALSE)</f>
        <v>128</v>
      </c>
      <c r="M2429">
        <f>VLOOKUP(rozgrywka[[#This Row],[ID_mapy]],mapa[],6,FALSE)</f>
        <v>1000</v>
      </c>
      <c r="N2429" s="4">
        <f>MONTH(rozgrywka[[#This Row],[Data_rozgrywki]])</f>
        <v>2</v>
      </c>
      <c r="O2429" s="4">
        <f>YEAR(rozgrywka[[#This Row],[Data_rozgrywki]])</f>
        <v>2022</v>
      </c>
    </row>
    <row r="2430" spans="1:15" x14ac:dyDescent="0.25">
      <c r="A2430">
        <v>2429</v>
      </c>
      <c r="B2430">
        <v>4</v>
      </c>
      <c r="C2430">
        <v>3</v>
      </c>
      <c r="D2430" s="1">
        <v>44618</v>
      </c>
      <c r="E2430">
        <v>60.03</v>
      </c>
      <c r="F2430" t="str">
        <f>VLOOKUP(rozgrywka[[#This Row],[ID_gracza]],gracz[],2,FALSE)</f>
        <v>Osuwacz</v>
      </c>
      <c r="G2430" s="1">
        <f>VLOOKUP(rozgrywka[[#This Row],[ID_gracza]],gracz[],3,FALSE)</f>
        <v>44600</v>
      </c>
      <c r="H2430" t="str">
        <f>VLOOKUP(rozgrywka[[#This Row],[ID_gracza]],gracz[],4,FALSE)</f>
        <v>Polska</v>
      </c>
      <c r="I2430" t="str">
        <f>VLOOKUP(rozgrywka[[#This Row],[ID_mapy]],mapa[],2,FALSE)</f>
        <v>Kuba Omsiak</v>
      </c>
      <c r="J2430" t="str">
        <f>VLOOKUP(rozgrywka[[#This Row],[ID_mapy]],mapa[],3,FALSE)</f>
        <v>Moja Miłość</v>
      </c>
      <c r="K2430">
        <f>VLOOKUP(rozgrywka[[#This Row],[ID_mapy]],mapa[],4,FALSE)</f>
        <v>5</v>
      </c>
      <c r="L2430">
        <f>VLOOKUP(rozgrywka[[#This Row],[ID_mapy]],mapa[],5,FALSE)</f>
        <v>128</v>
      </c>
      <c r="M2430">
        <f>VLOOKUP(rozgrywka[[#This Row],[ID_mapy]],mapa[],6,FALSE)</f>
        <v>1000</v>
      </c>
      <c r="N2430" s="4">
        <f>MONTH(rozgrywka[[#This Row],[Data_rozgrywki]])</f>
        <v>2</v>
      </c>
      <c r="O2430" s="4">
        <f>YEAR(rozgrywka[[#This Row],[Data_rozgrywki]])</f>
        <v>2022</v>
      </c>
    </row>
    <row r="2431" spans="1:15" x14ac:dyDescent="0.25">
      <c r="A2431">
        <v>2430</v>
      </c>
      <c r="B2431">
        <v>4</v>
      </c>
      <c r="C2431">
        <v>3</v>
      </c>
      <c r="D2431" s="1">
        <v>44618</v>
      </c>
      <c r="E2431">
        <v>71.92</v>
      </c>
      <c r="F2431" t="str">
        <f>VLOOKUP(rozgrywka[[#This Row],[ID_gracza]],gracz[],2,FALSE)</f>
        <v>Osuwacz</v>
      </c>
      <c r="G2431" s="1">
        <f>VLOOKUP(rozgrywka[[#This Row],[ID_gracza]],gracz[],3,FALSE)</f>
        <v>44600</v>
      </c>
      <c r="H2431" t="str">
        <f>VLOOKUP(rozgrywka[[#This Row],[ID_gracza]],gracz[],4,FALSE)</f>
        <v>Polska</v>
      </c>
      <c r="I2431" t="str">
        <f>VLOOKUP(rozgrywka[[#This Row],[ID_mapy]],mapa[],2,FALSE)</f>
        <v>Kuba Omsiak</v>
      </c>
      <c r="J2431" t="str">
        <f>VLOOKUP(rozgrywka[[#This Row],[ID_mapy]],mapa[],3,FALSE)</f>
        <v>Moja Miłość</v>
      </c>
      <c r="K2431">
        <f>VLOOKUP(rozgrywka[[#This Row],[ID_mapy]],mapa[],4,FALSE)</f>
        <v>5</v>
      </c>
      <c r="L2431">
        <f>VLOOKUP(rozgrywka[[#This Row],[ID_mapy]],mapa[],5,FALSE)</f>
        <v>128</v>
      </c>
      <c r="M2431">
        <f>VLOOKUP(rozgrywka[[#This Row],[ID_mapy]],mapa[],6,FALSE)</f>
        <v>1000</v>
      </c>
      <c r="N2431" s="4">
        <f>MONTH(rozgrywka[[#This Row],[Data_rozgrywki]])</f>
        <v>2</v>
      </c>
      <c r="O2431" s="4">
        <f>YEAR(rozgrywka[[#This Row],[Data_rozgrywki]])</f>
        <v>2022</v>
      </c>
    </row>
    <row r="2432" spans="1:15" x14ac:dyDescent="0.25">
      <c r="A2432">
        <v>2431</v>
      </c>
      <c r="B2432">
        <v>4</v>
      </c>
      <c r="C2432">
        <v>4</v>
      </c>
      <c r="D2432" s="1">
        <v>44620</v>
      </c>
      <c r="E2432">
        <v>19.28</v>
      </c>
      <c r="F2432" t="str">
        <f>VLOOKUP(rozgrywka[[#This Row],[ID_gracza]],gracz[],2,FALSE)</f>
        <v>Osuwacz</v>
      </c>
      <c r="G2432" s="1">
        <f>VLOOKUP(rozgrywka[[#This Row],[ID_gracza]],gracz[],3,FALSE)</f>
        <v>44600</v>
      </c>
      <c r="H2432" t="str">
        <f>VLOOKUP(rozgrywka[[#This Row],[ID_gracza]],gracz[],4,FALSE)</f>
        <v>Polska</v>
      </c>
      <c r="I2432" t="str">
        <f>VLOOKUP(rozgrywka[[#This Row],[ID_mapy]],mapa[],2,FALSE)</f>
        <v>Pościgacze</v>
      </c>
      <c r="J2432" t="str">
        <f>VLOOKUP(rozgrywka[[#This Row],[ID_mapy]],mapa[],3,FALSE)</f>
        <v>Zgubiłem się</v>
      </c>
      <c r="K2432">
        <f>VLOOKUP(rozgrywka[[#This Row],[ID_mapy]],mapa[],4,FALSE)</f>
        <v>6</v>
      </c>
      <c r="L2432">
        <f>VLOOKUP(rozgrywka[[#This Row],[ID_mapy]],mapa[],5,FALSE)</f>
        <v>170</v>
      </c>
      <c r="M2432">
        <f>VLOOKUP(rozgrywka[[#This Row],[ID_mapy]],mapa[],6,FALSE)</f>
        <v>1200</v>
      </c>
      <c r="N2432" s="4">
        <f>MONTH(rozgrywka[[#This Row],[Data_rozgrywki]])</f>
        <v>2</v>
      </c>
      <c r="O2432" s="4">
        <f>YEAR(rozgrywka[[#This Row],[Data_rozgrywki]])</f>
        <v>2022</v>
      </c>
    </row>
    <row r="2433" spans="1:15" x14ac:dyDescent="0.25">
      <c r="A2433">
        <v>2432</v>
      </c>
      <c r="B2433">
        <v>4</v>
      </c>
      <c r="C2433">
        <v>4</v>
      </c>
      <c r="D2433" s="1">
        <v>44623</v>
      </c>
      <c r="E2433">
        <v>18.420000000000002</v>
      </c>
      <c r="F2433" t="str">
        <f>VLOOKUP(rozgrywka[[#This Row],[ID_gracza]],gracz[],2,FALSE)</f>
        <v>Osuwacz</v>
      </c>
      <c r="G2433" s="1">
        <f>VLOOKUP(rozgrywka[[#This Row],[ID_gracza]],gracz[],3,FALSE)</f>
        <v>44600</v>
      </c>
      <c r="H2433" t="str">
        <f>VLOOKUP(rozgrywka[[#This Row],[ID_gracza]],gracz[],4,FALSE)</f>
        <v>Polska</v>
      </c>
      <c r="I2433" t="str">
        <f>VLOOKUP(rozgrywka[[#This Row],[ID_mapy]],mapa[],2,FALSE)</f>
        <v>Pościgacze</v>
      </c>
      <c r="J2433" t="str">
        <f>VLOOKUP(rozgrywka[[#This Row],[ID_mapy]],mapa[],3,FALSE)</f>
        <v>Zgubiłem się</v>
      </c>
      <c r="K2433">
        <f>VLOOKUP(rozgrywka[[#This Row],[ID_mapy]],mapa[],4,FALSE)</f>
        <v>6</v>
      </c>
      <c r="L2433">
        <f>VLOOKUP(rozgrywka[[#This Row],[ID_mapy]],mapa[],5,FALSE)</f>
        <v>170</v>
      </c>
      <c r="M2433">
        <f>VLOOKUP(rozgrywka[[#This Row],[ID_mapy]],mapa[],6,FALSE)</f>
        <v>1200</v>
      </c>
      <c r="N2433" s="4">
        <f>MONTH(rozgrywka[[#This Row],[Data_rozgrywki]])</f>
        <v>3</v>
      </c>
      <c r="O2433" s="4">
        <f>YEAR(rozgrywka[[#This Row],[Data_rozgrywki]])</f>
        <v>2022</v>
      </c>
    </row>
    <row r="2434" spans="1:15" x14ac:dyDescent="0.25">
      <c r="A2434">
        <v>2433</v>
      </c>
      <c r="B2434">
        <v>4</v>
      </c>
      <c r="C2434">
        <v>4</v>
      </c>
      <c r="D2434" s="1">
        <v>44623</v>
      </c>
      <c r="E2434">
        <v>35.4</v>
      </c>
      <c r="F2434" t="str">
        <f>VLOOKUP(rozgrywka[[#This Row],[ID_gracza]],gracz[],2,FALSE)</f>
        <v>Osuwacz</v>
      </c>
      <c r="G2434" s="1">
        <f>VLOOKUP(rozgrywka[[#This Row],[ID_gracza]],gracz[],3,FALSE)</f>
        <v>44600</v>
      </c>
      <c r="H2434" t="str">
        <f>VLOOKUP(rozgrywka[[#This Row],[ID_gracza]],gracz[],4,FALSE)</f>
        <v>Polska</v>
      </c>
      <c r="I2434" t="str">
        <f>VLOOKUP(rozgrywka[[#This Row],[ID_mapy]],mapa[],2,FALSE)</f>
        <v>Pościgacze</v>
      </c>
      <c r="J2434" t="str">
        <f>VLOOKUP(rozgrywka[[#This Row],[ID_mapy]],mapa[],3,FALSE)</f>
        <v>Zgubiłem się</v>
      </c>
      <c r="K2434">
        <f>VLOOKUP(rozgrywka[[#This Row],[ID_mapy]],mapa[],4,FALSE)</f>
        <v>6</v>
      </c>
      <c r="L2434">
        <f>VLOOKUP(rozgrywka[[#This Row],[ID_mapy]],mapa[],5,FALSE)</f>
        <v>170</v>
      </c>
      <c r="M2434">
        <f>VLOOKUP(rozgrywka[[#This Row],[ID_mapy]],mapa[],6,FALSE)</f>
        <v>1200</v>
      </c>
      <c r="N2434" s="4">
        <f>MONTH(rozgrywka[[#This Row],[Data_rozgrywki]])</f>
        <v>3</v>
      </c>
      <c r="O2434" s="4">
        <f>YEAR(rozgrywka[[#This Row],[Data_rozgrywki]])</f>
        <v>2022</v>
      </c>
    </row>
    <row r="2435" spans="1:15" x14ac:dyDescent="0.25">
      <c r="A2435">
        <v>2434</v>
      </c>
      <c r="B2435">
        <v>4</v>
      </c>
      <c r="C2435">
        <v>4</v>
      </c>
      <c r="D2435" s="1">
        <v>44623</v>
      </c>
      <c r="E2435">
        <v>33.89</v>
      </c>
      <c r="F2435" t="str">
        <f>VLOOKUP(rozgrywka[[#This Row],[ID_gracza]],gracz[],2,FALSE)</f>
        <v>Osuwacz</v>
      </c>
      <c r="G2435" s="1">
        <f>VLOOKUP(rozgrywka[[#This Row],[ID_gracza]],gracz[],3,FALSE)</f>
        <v>44600</v>
      </c>
      <c r="H2435" t="str">
        <f>VLOOKUP(rozgrywka[[#This Row],[ID_gracza]],gracz[],4,FALSE)</f>
        <v>Polska</v>
      </c>
      <c r="I2435" t="str">
        <f>VLOOKUP(rozgrywka[[#This Row],[ID_mapy]],mapa[],2,FALSE)</f>
        <v>Pościgacze</v>
      </c>
      <c r="J2435" t="str">
        <f>VLOOKUP(rozgrywka[[#This Row],[ID_mapy]],mapa[],3,FALSE)</f>
        <v>Zgubiłem się</v>
      </c>
      <c r="K2435">
        <f>VLOOKUP(rozgrywka[[#This Row],[ID_mapy]],mapa[],4,FALSE)</f>
        <v>6</v>
      </c>
      <c r="L2435">
        <f>VLOOKUP(rozgrywka[[#This Row],[ID_mapy]],mapa[],5,FALSE)</f>
        <v>170</v>
      </c>
      <c r="M2435">
        <f>VLOOKUP(rozgrywka[[#This Row],[ID_mapy]],mapa[],6,FALSE)</f>
        <v>1200</v>
      </c>
      <c r="N2435" s="4">
        <f>MONTH(rozgrywka[[#This Row],[Data_rozgrywki]])</f>
        <v>3</v>
      </c>
      <c r="O2435" s="4">
        <f>YEAR(rozgrywka[[#This Row],[Data_rozgrywki]])</f>
        <v>2022</v>
      </c>
    </row>
    <row r="2436" spans="1:15" x14ac:dyDescent="0.25">
      <c r="A2436">
        <v>2435</v>
      </c>
      <c r="B2436">
        <v>4</v>
      </c>
      <c r="C2436">
        <v>4</v>
      </c>
      <c r="D2436" s="1">
        <v>44623</v>
      </c>
      <c r="E2436">
        <v>50.2</v>
      </c>
      <c r="F2436" t="str">
        <f>VLOOKUP(rozgrywka[[#This Row],[ID_gracza]],gracz[],2,FALSE)</f>
        <v>Osuwacz</v>
      </c>
      <c r="G2436" s="1">
        <f>VLOOKUP(rozgrywka[[#This Row],[ID_gracza]],gracz[],3,FALSE)</f>
        <v>44600</v>
      </c>
      <c r="H2436" t="str">
        <f>VLOOKUP(rozgrywka[[#This Row],[ID_gracza]],gracz[],4,FALSE)</f>
        <v>Polska</v>
      </c>
      <c r="I2436" t="str">
        <f>VLOOKUP(rozgrywka[[#This Row],[ID_mapy]],mapa[],2,FALSE)</f>
        <v>Pościgacze</v>
      </c>
      <c r="J2436" t="str">
        <f>VLOOKUP(rozgrywka[[#This Row],[ID_mapy]],mapa[],3,FALSE)</f>
        <v>Zgubiłem się</v>
      </c>
      <c r="K2436">
        <f>VLOOKUP(rozgrywka[[#This Row],[ID_mapy]],mapa[],4,FALSE)</f>
        <v>6</v>
      </c>
      <c r="L2436">
        <f>VLOOKUP(rozgrywka[[#This Row],[ID_mapy]],mapa[],5,FALSE)</f>
        <v>170</v>
      </c>
      <c r="M2436">
        <f>VLOOKUP(rozgrywka[[#This Row],[ID_mapy]],mapa[],6,FALSE)</f>
        <v>1200</v>
      </c>
      <c r="N2436" s="4">
        <f>MONTH(rozgrywka[[#This Row],[Data_rozgrywki]])</f>
        <v>3</v>
      </c>
      <c r="O2436" s="4">
        <f>YEAR(rozgrywka[[#This Row],[Data_rozgrywki]])</f>
        <v>2022</v>
      </c>
    </row>
    <row r="2437" spans="1:15" x14ac:dyDescent="0.25">
      <c r="A2437">
        <v>2436</v>
      </c>
      <c r="B2437">
        <v>4</v>
      </c>
      <c r="C2437">
        <v>4</v>
      </c>
      <c r="D2437" s="1">
        <v>44623</v>
      </c>
      <c r="E2437">
        <v>47.55</v>
      </c>
      <c r="F2437" t="str">
        <f>VLOOKUP(rozgrywka[[#This Row],[ID_gracza]],gracz[],2,FALSE)</f>
        <v>Osuwacz</v>
      </c>
      <c r="G2437" s="1">
        <f>VLOOKUP(rozgrywka[[#This Row],[ID_gracza]],gracz[],3,FALSE)</f>
        <v>44600</v>
      </c>
      <c r="H2437" t="str">
        <f>VLOOKUP(rozgrywka[[#This Row],[ID_gracza]],gracz[],4,FALSE)</f>
        <v>Polska</v>
      </c>
      <c r="I2437" t="str">
        <f>VLOOKUP(rozgrywka[[#This Row],[ID_mapy]],mapa[],2,FALSE)</f>
        <v>Pościgacze</v>
      </c>
      <c r="J2437" t="str">
        <f>VLOOKUP(rozgrywka[[#This Row],[ID_mapy]],mapa[],3,FALSE)</f>
        <v>Zgubiłem się</v>
      </c>
      <c r="K2437">
        <f>VLOOKUP(rozgrywka[[#This Row],[ID_mapy]],mapa[],4,FALSE)</f>
        <v>6</v>
      </c>
      <c r="L2437">
        <f>VLOOKUP(rozgrywka[[#This Row],[ID_mapy]],mapa[],5,FALSE)</f>
        <v>170</v>
      </c>
      <c r="M2437">
        <f>VLOOKUP(rozgrywka[[#This Row],[ID_mapy]],mapa[],6,FALSE)</f>
        <v>1200</v>
      </c>
      <c r="N2437" s="4">
        <f>MONTH(rozgrywka[[#This Row],[Data_rozgrywki]])</f>
        <v>3</v>
      </c>
      <c r="O2437" s="4">
        <f>YEAR(rozgrywka[[#This Row],[Data_rozgrywki]])</f>
        <v>2022</v>
      </c>
    </row>
    <row r="2438" spans="1:15" x14ac:dyDescent="0.25">
      <c r="A2438">
        <v>2437</v>
      </c>
      <c r="B2438">
        <v>4</v>
      </c>
      <c r="C2438">
        <v>4</v>
      </c>
      <c r="D2438" s="1">
        <v>44623</v>
      </c>
      <c r="E2438">
        <v>63.54</v>
      </c>
      <c r="F2438" t="str">
        <f>VLOOKUP(rozgrywka[[#This Row],[ID_gracza]],gracz[],2,FALSE)</f>
        <v>Osuwacz</v>
      </c>
      <c r="G2438" s="1">
        <f>VLOOKUP(rozgrywka[[#This Row],[ID_gracza]],gracz[],3,FALSE)</f>
        <v>44600</v>
      </c>
      <c r="H2438" t="str">
        <f>VLOOKUP(rozgrywka[[#This Row],[ID_gracza]],gracz[],4,FALSE)</f>
        <v>Polska</v>
      </c>
      <c r="I2438" t="str">
        <f>VLOOKUP(rozgrywka[[#This Row],[ID_mapy]],mapa[],2,FALSE)</f>
        <v>Pościgacze</v>
      </c>
      <c r="J2438" t="str">
        <f>VLOOKUP(rozgrywka[[#This Row],[ID_mapy]],mapa[],3,FALSE)</f>
        <v>Zgubiłem się</v>
      </c>
      <c r="K2438">
        <f>VLOOKUP(rozgrywka[[#This Row],[ID_mapy]],mapa[],4,FALSE)</f>
        <v>6</v>
      </c>
      <c r="L2438">
        <f>VLOOKUP(rozgrywka[[#This Row],[ID_mapy]],mapa[],5,FALSE)</f>
        <v>170</v>
      </c>
      <c r="M2438">
        <f>VLOOKUP(rozgrywka[[#This Row],[ID_mapy]],mapa[],6,FALSE)</f>
        <v>1200</v>
      </c>
      <c r="N2438" s="4">
        <f>MONTH(rozgrywka[[#This Row],[Data_rozgrywki]])</f>
        <v>3</v>
      </c>
      <c r="O2438" s="4">
        <f>YEAR(rozgrywka[[#This Row],[Data_rozgrywki]])</f>
        <v>2022</v>
      </c>
    </row>
    <row r="2439" spans="1:15" x14ac:dyDescent="0.25">
      <c r="A2439">
        <v>2438</v>
      </c>
      <c r="B2439">
        <v>4</v>
      </c>
      <c r="C2439">
        <v>4</v>
      </c>
      <c r="D2439" s="1">
        <v>44625</v>
      </c>
      <c r="E2439">
        <v>50.89</v>
      </c>
      <c r="F2439" t="str">
        <f>VLOOKUP(rozgrywka[[#This Row],[ID_gracza]],gracz[],2,FALSE)</f>
        <v>Osuwacz</v>
      </c>
      <c r="G2439" s="1">
        <f>VLOOKUP(rozgrywka[[#This Row],[ID_gracza]],gracz[],3,FALSE)</f>
        <v>44600</v>
      </c>
      <c r="H2439" t="str">
        <f>VLOOKUP(rozgrywka[[#This Row],[ID_gracza]],gracz[],4,FALSE)</f>
        <v>Polska</v>
      </c>
      <c r="I2439" t="str">
        <f>VLOOKUP(rozgrywka[[#This Row],[ID_mapy]],mapa[],2,FALSE)</f>
        <v>Pościgacze</v>
      </c>
      <c r="J2439" t="str">
        <f>VLOOKUP(rozgrywka[[#This Row],[ID_mapy]],mapa[],3,FALSE)</f>
        <v>Zgubiłem się</v>
      </c>
      <c r="K2439">
        <f>VLOOKUP(rozgrywka[[#This Row],[ID_mapy]],mapa[],4,FALSE)</f>
        <v>6</v>
      </c>
      <c r="L2439">
        <f>VLOOKUP(rozgrywka[[#This Row],[ID_mapy]],mapa[],5,FALSE)</f>
        <v>170</v>
      </c>
      <c r="M2439">
        <f>VLOOKUP(rozgrywka[[#This Row],[ID_mapy]],mapa[],6,FALSE)</f>
        <v>1200</v>
      </c>
      <c r="N2439" s="4">
        <f>MONTH(rozgrywka[[#This Row],[Data_rozgrywki]])</f>
        <v>3</v>
      </c>
      <c r="O2439" s="4">
        <f>YEAR(rozgrywka[[#This Row],[Data_rozgrywki]])</f>
        <v>2022</v>
      </c>
    </row>
    <row r="2440" spans="1:15" x14ac:dyDescent="0.25">
      <c r="A2440">
        <v>2439</v>
      </c>
      <c r="B2440">
        <v>4</v>
      </c>
      <c r="C2440">
        <v>4</v>
      </c>
      <c r="D2440" s="1">
        <v>44628</v>
      </c>
      <c r="E2440">
        <v>67.83</v>
      </c>
      <c r="F2440" t="str">
        <f>VLOOKUP(rozgrywka[[#This Row],[ID_gracza]],gracz[],2,FALSE)</f>
        <v>Osuwacz</v>
      </c>
      <c r="G2440" s="1">
        <f>VLOOKUP(rozgrywka[[#This Row],[ID_gracza]],gracz[],3,FALSE)</f>
        <v>44600</v>
      </c>
      <c r="H2440" t="str">
        <f>VLOOKUP(rozgrywka[[#This Row],[ID_gracza]],gracz[],4,FALSE)</f>
        <v>Polska</v>
      </c>
      <c r="I2440" t="str">
        <f>VLOOKUP(rozgrywka[[#This Row],[ID_mapy]],mapa[],2,FALSE)</f>
        <v>Pościgacze</v>
      </c>
      <c r="J2440" t="str">
        <f>VLOOKUP(rozgrywka[[#This Row],[ID_mapy]],mapa[],3,FALSE)</f>
        <v>Zgubiłem się</v>
      </c>
      <c r="K2440">
        <f>VLOOKUP(rozgrywka[[#This Row],[ID_mapy]],mapa[],4,FALSE)</f>
        <v>6</v>
      </c>
      <c r="L2440">
        <f>VLOOKUP(rozgrywka[[#This Row],[ID_mapy]],mapa[],5,FALSE)</f>
        <v>170</v>
      </c>
      <c r="M2440">
        <f>VLOOKUP(rozgrywka[[#This Row],[ID_mapy]],mapa[],6,FALSE)</f>
        <v>1200</v>
      </c>
      <c r="N2440" s="4">
        <f>MONTH(rozgrywka[[#This Row],[Data_rozgrywki]])</f>
        <v>3</v>
      </c>
      <c r="O2440" s="4">
        <f>YEAR(rozgrywka[[#This Row],[Data_rozgrywki]])</f>
        <v>2022</v>
      </c>
    </row>
    <row r="2441" spans="1:15" x14ac:dyDescent="0.25">
      <c r="A2441">
        <v>2440</v>
      </c>
      <c r="B2441">
        <v>4</v>
      </c>
      <c r="C2441">
        <v>4</v>
      </c>
      <c r="D2441" s="1">
        <v>44629</v>
      </c>
      <c r="E2441">
        <v>100</v>
      </c>
      <c r="F2441" t="str">
        <f>VLOOKUP(rozgrywka[[#This Row],[ID_gracza]],gracz[],2,FALSE)</f>
        <v>Osuwacz</v>
      </c>
      <c r="G2441" s="1">
        <f>VLOOKUP(rozgrywka[[#This Row],[ID_gracza]],gracz[],3,FALSE)</f>
        <v>44600</v>
      </c>
      <c r="H2441" t="str">
        <f>VLOOKUP(rozgrywka[[#This Row],[ID_gracza]],gracz[],4,FALSE)</f>
        <v>Polska</v>
      </c>
      <c r="I2441" t="str">
        <f>VLOOKUP(rozgrywka[[#This Row],[ID_mapy]],mapa[],2,FALSE)</f>
        <v>Pościgacze</v>
      </c>
      <c r="J2441" t="str">
        <f>VLOOKUP(rozgrywka[[#This Row],[ID_mapy]],mapa[],3,FALSE)</f>
        <v>Zgubiłem się</v>
      </c>
      <c r="K2441">
        <f>VLOOKUP(rozgrywka[[#This Row],[ID_mapy]],mapa[],4,FALSE)</f>
        <v>6</v>
      </c>
      <c r="L2441">
        <f>VLOOKUP(rozgrywka[[#This Row],[ID_mapy]],mapa[],5,FALSE)</f>
        <v>170</v>
      </c>
      <c r="M2441">
        <f>VLOOKUP(rozgrywka[[#This Row],[ID_mapy]],mapa[],6,FALSE)</f>
        <v>1200</v>
      </c>
      <c r="N2441" s="4">
        <f>MONTH(rozgrywka[[#This Row],[Data_rozgrywki]])</f>
        <v>3</v>
      </c>
      <c r="O2441" s="4">
        <f>YEAR(rozgrywka[[#This Row],[Data_rozgrywki]])</f>
        <v>2022</v>
      </c>
    </row>
    <row r="2442" spans="1:15" x14ac:dyDescent="0.25">
      <c r="A2442">
        <v>2441</v>
      </c>
      <c r="B2442">
        <v>4</v>
      </c>
      <c r="C2442">
        <v>5</v>
      </c>
      <c r="D2442" s="1">
        <v>44630</v>
      </c>
      <c r="E2442">
        <v>15.44</v>
      </c>
      <c r="F2442" t="str">
        <f>VLOOKUP(rozgrywka[[#This Row],[ID_gracza]],gracz[],2,FALSE)</f>
        <v>Osuwacz</v>
      </c>
      <c r="G2442" s="1">
        <f>VLOOKUP(rozgrywka[[#This Row],[ID_gracza]],gracz[],3,FALSE)</f>
        <v>44600</v>
      </c>
      <c r="H2442" t="str">
        <f>VLOOKUP(rozgrywka[[#This Row],[ID_gracza]],gracz[],4,FALSE)</f>
        <v>Polska</v>
      </c>
      <c r="I2442" t="str">
        <f>VLOOKUP(rozgrywka[[#This Row],[ID_mapy]],mapa[],2,FALSE)</f>
        <v>Rostek</v>
      </c>
      <c r="J2442" t="str">
        <f>VLOOKUP(rozgrywka[[#This Row],[ID_mapy]],mapa[],3,FALSE)</f>
        <v>Woda Edition (remix Pawełka Różyka)</v>
      </c>
      <c r="K2442">
        <f>VLOOKUP(rozgrywka[[#This Row],[ID_mapy]],mapa[],4,FALSE)</f>
        <v>5</v>
      </c>
      <c r="L2442">
        <f>VLOOKUP(rozgrywka[[#This Row],[ID_mapy]],mapa[],5,FALSE)</f>
        <v>133</v>
      </c>
      <c r="M2442">
        <f>VLOOKUP(rozgrywka[[#This Row],[ID_mapy]],mapa[],6,FALSE)</f>
        <v>1000</v>
      </c>
      <c r="N2442" s="4">
        <f>MONTH(rozgrywka[[#This Row],[Data_rozgrywki]])</f>
        <v>3</v>
      </c>
      <c r="O2442" s="4">
        <f>YEAR(rozgrywka[[#This Row],[Data_rozgrywki]])</f>
        <v>2022</v>
      </c>
    </row>
    <row r="2443" spans="1:15" x14ac:dyDescent="0.25">
      <c r="A2443">
        <v>2442</v>
      </c>
      <c r="B2443">
        <v>4</v>
      </c>
      <c r="C2443">
        <v>5</v>
      </c>
      <c r="D2443" s="1">
        <v>44632</v>
      </c>
      <c r="E2443">
        <v>25.17</v>
      </c>
      <c r="F2443" t="str">
        <f>VLOOKUP(rozgrywka[[#This Row],[ID_gracza]],gracz[],2,FALSE)</f>
        <v>Osuwacz</v>
      </c>
      <c r="G2443" s="1">
        <f>VLOOKUP(rozgrywka[[#This Row],[ID_gracza]],gracz[],3,FALSE)</f>
        <v>44600</v>
      </c>
      <c r="H2443" t="str">
        <f>VLOOKUP(rozgrywka[[#This Row],[ID_gracza]],gracz[],4,FALSE)</f>
        <v>Polska</v>
      </c>
      <c r="I2443" t="str">
        <f>VLOOKUP(rozgrywka[[#This Row],[ID_mapy]],mapa[],2,FALSE)</f>
        <v>Rostek</v>
      </c>
      <c r="J2443" t="str">
        <f>VLOOKUP(rozgrywka[[#This Row],[ID_mapy]],mapa[],3,FALSE)</f>
        <v>Woda Edition (remix Pawełka Różyka)</v>
      </c>
      <c r="K2443">
        <f>VLOOKUP(rozgrywka[[#This Row],[ID_mapy]],mapa[],4,FALSE)</f>
        <v>5</v>
      </c>
      <c r="L2443">
        <f>VLOOKUP(rozgrywka[[#This Row],[ID_mapy]],mapa[],5,FALSE)</f>
        <v>133</v>
      </c>
      <c r="M2443">
        <f>VLOOKUP(rozgrywka[[#This Row],[ID_mapy]],mapa[],6,FALSE)</f>
        <v>1000</v>
      </c>
      <c r="N2443" s="4">
        <f>MONTH(rozgrywka[[#This Row],[Data_rozgrywki]])</f>
        <v>3</v>
      </c>
      <c r="O2443" s="4">
        <f>YEAR(rozgrywka[[#This Row],[Data_rozgrywki]])</f>
        <v>2022</v>
      </c>
    </row>
    <row r="2444" spans="1:15" x14ac:dyDescent="0.25">
      <c r="A2444">
        <v>2443</v>
      </c>
      <c r="B2444">
        <v>4</v>
      </c>
      <c r="C2444">
        <v>5</v>
      </c>
      <c r="D2444" s="1">
        <v>44634</v>
      </c>
      <c r="E2444">
        <v>25.12</v>
      </c>
      <c r="F2444" t="str">
        <f>VLOOKUP(rozgrywka[[#This Row],[ID_gracza]],gracz[],2,FALSE)</f>
        <v>Osuwacz</v>
      </c>
      <c r="G2444" s="1">
        <f>VLOOKUP(rozgrywka[[#This Row],[ID_gracza]],gracz[],3,FALSE)</f>
        <v>44600</v>
      </c>
      <c r="H2444" t="str">
        <f>VLOOKUP(rozgrywka[[#This Row],[ID_gracza]],gracz[],4,FALSE)</f>
        <v>Polska</v>
      </c>
      <c r="I2444" t="str">
        <f>VLOOKUP(rozgrywka[[#This Row],[ID_mapy]],mapa[],2,FALSE)</f>
        <v>Rostek</v>
      </c>
      <c r="J2444" t="str">
        <f>VLOOKUP(rozgrywka[[#This Row],[ID_mapy]],mapa[],3,FALSE)</f>
        <v>Woda Edition (remix Pawełka Różyka)</v>
      </c>
      <c r="K2444">
        <f>VLOOKUP(rozgrywka[[#This Row],[ID_mapy]],mapa[],4,FALSE)</f>
        <v>5</v>
      </c>
      <c r="L2444">
        <f>VLOOKUP(rozgrywka[[#This Row],[ID_mapy]],mapa[],5,FALSE)</f>
        <v>133</v>
      </c>
      <c r="M2444">
        <f>VLOOKUP(rozgrywka[[#This Row],[ID_mapy]],mapa[],6,FALSE)</f>
        <v>1000</v>
      </c>
      <c r="N2444" s="4">
        <f>MONTH(rozgrywka[[#This Row],[Data_rozgrywki]])</f>
        <v>3</v>
      </c>
      <c r="O2444" s="4">
        <f>YEAR(rozgrywka[[#This Row],[Data_rozgrywki]])</f>
        <v>2022</v>
      </c>
    </row>
    <row r="2445" spans="1:15" x14ac:dyDescent="0.25">
      <c r="A2445">
        <v>2444</v>
      </c>
      <c r="B2445">
        <v>4</v>
      </c>
      <c r="C2445">
        <v>5</v>
      </c>
      <c r="D2445" s="1">
        <v>44634</v>
      </c>
      <c r="E2445">
        <v>33.97</v>
      </c>
      <c r="F2445" t="str">
        <f>VLOOKUP(rozgrywka[[#This Row],[ID_gracza]],gracz[],2,FALSE)</f>
        <v>Osuwacz</v>
      </c>
      <c r="G2445" s="1">
        <f>VLOOKUP(rozgrywka[[#This Row],[ID_gracza]],gracz[],3,FALSE)</f>
        <v>44600</v>
      </c>
      <c r="H2445" t="str">
        <f>VLOOKUP(rozgrywka[[#This Row],[ID_gracza]],gracz[],4,FALSE)</f>
        <v>Polska</v>
      </c>
      <c r="I2445" t="str">
        <f>VLOOKUP(rozgrywka[[#This Row],[ID_mapy]],mapa[],2,FALSE)</f>
        <v>Rostek</v>
      </c>
      <c r="J2445" t="str">
        <f>VLOOKUP(rozgrywka[[#This Row],[ID_mapy]],mapa[],3,FALSE)</f>
        <v>Woda Edition (remix Pawełka Różyka)</v>
      </c>
      <c r="K2445">
        <f>VLOOKUP(rozgrywka[[#This Row],[ID_mapy]],mapa[],4,FALSE)</f>
        <v>5</v>
      </c>
      <c r="L2445">
        <f>VLOOKUP(rozgrywka[[#This Row],[ID_mapy]],mapa[],5,FALSE)</f>
        <v>133</v>
      </c>
      <c r="M2445">
        <f>VLOOKUP(rozgrywka[[#This Row],[ID_mapy]],mapa[],6,FALSE)</f>
        <v>1000</v>
      </c>
      <c r="N2445" s="4">
        <f>MONTH(rozgrywka[[#This Row],[Data_rozgrywki]])</f>
        <v>3</v>
      </c>
      <c r="O2445" s="4">
        <f>YEAR(rozgrywka[[#This Row],[Data_rozgrywki]])</f>
        <v>2022</v>
      </c>
    </row>
    <row r="2446" spans="1:15" x14ac:dyDescent="0.25">
      <c r="A2446">
        <v>2445</v>
      </c>
      <c r="B2446">
        <v>4</v>
      </c>
      <c r="C2446">
        <v>5</v>
      </c>
      <c r="D2446" s="1">
        <v>44634</v>
      </c>
      <c r="E2446">
        <v>44.84</v>
      </c>
      <c r="F2446" t="str">
        <f>VLOOKUP(rozgrywka[[#This Row],[ID_gracza]],gracz[],2,FALSE)</f>
        <v>Osuwacz</v>
      </c>
      <c r="G2446" s="1">
        <f>VLOOKUP(rozgrywka[[#This Row],[ID_gracza]],gracz[],3,FALSE)</f>
        <v>44600</v>
      </c>
      <c r="H2446" t="str">
        <f>VLOOKUP(rozgrywka[[#This Row],[ID_gracza]],gracz[],4,FALSE)</f>
        <v>Polska</v>
      </c>
      <c r="I2446" t="str">
        <f>VLOOKUP(rozgrywka[[#This Row],[ID_mapy]],mapa[],2,FALSE)</f>
        <v>Rostek</v>
      </c>
      <c r="J2446" t="str">
        <f>VLOOKUP(rozgrywka[[#This Row],[ID_mapy]],mapa[],3,FALSE)</f>
        <v>Woda Edition (remix Pawełka Różyka)</v>
      </c>
      <c r="K2446">
        <f>VLOOKUP(rozgrywka[[#This Row],[ID_mapy]],mapa[],4,FALSE)</f>
        <v>5</v>
      </c>
      <c r="L2446">
        <f>VLOOKUP(rozgrywka[[#This Row],[ID_mapy]],mapa[],5,FALSE)</f>
        <v>133</v>
      </c>
      <c r="M2446">
        <f>VLOOKUP(rozgrywka[[#This Row],[ID_mapy]],mapa[],6,FALSE)</f>
        <v>1000</v>
      </c>
      <c r="N2446" s="4">
        <f>MONTH(rozgrywka[[#This Row],[Data_rozgrywki]])</f>
        <v>3</v>
      </c>
      <c r="O2446" s="4">
        <f>YEAR(rozgrywka[[#This Row],[Data_rozgrywki]])</f>
        <v>2022</v>
      </c>
    </row>
    <row r="2447" spans="1:15" x14ac:dyDescent="0.25">
      <c r="A2447">
        <v>2446</v>
      </c>
      <c r="B2447">
        <v>4</v>
      </c>
      <c r="C2447">
        <v>5</v>
      </c>
      <c r="D2447" s="1">
        <v>44634</v>
      </c>
      <c r="E2447">
        <v>57.63</v>
      </c>
      <c r="F2447" t="str">
        <f>VLOOKUP(rozgrywka[[#This Row],[ID_gracza]],gracz[],2,FALSE)</f>
        <v>Osuwacz</v>
      </c>
      <c r="G2447" s="1">
        <f>VLOOKUP(rozgrywka[[#This Row],[ID_gracza]],gracz[],3,FALSE)</f>
        <v>44600</v>
      </c>
      <c r="H2447" t="str">
        <f>VLOOKUP(rozgrywka[[#This Row],[ID_gracza]],gracz[],4,FALSE)</f>
        <v>Polska</v>
      </c>
      <c r="I2447" t="str">
        <f>VLOOKUP(rozgrywka[[#This Row],[ID_mapy]],mapa[],2,FALSE)</f>
        <v>Rostek</v>
      </c>
      <c r="J2447" t="str">
        <f>VLOOKUP(rozgrywka[[#This Row],[ID_mapy]],mapa[],3,FALSE)</f>
        <v>Woda Edition (remix Pawełka Różyka)</v>
      </c>
      <c r="K2447">
        <f>VLOOKUP(rozgrywka[[#This Row],[ID_mapy]],mapa[],4,FALSE)</f>
        <v>5</v>
      </c>
      <c r="L2447">
        <f>VLOOKUP(rozgrywka[[#This Row],[ID_mapy]],mapa[],5,FALSE)</f>
        <v>133</v>
      </c>
      <c r="M2447">
        <f>VLOOKUP(rozgrywka[[#This Row],[ID_mapy]],mapa[],6,FALSE)</f>
        <v>1000</v>
      </c>
      <c r="N2447" s="4">
        <f>MONTH(rozgrywka[[#This Row],[Data_rozgrywki]])</f>
        <v>3</v>
      </c>
      <c r="O2447" s="4">
        <f>YEAR(rozgrywka[[#This Row],[Data_rozgrywki]])</f>
        <v>2022</v>
      </c>
    </row>
    <row r="2448" spans="1:15" x14ac:dyDescent="0.25">
      <c r="A2448">
        <v>2447</v>
      </c>
      <c r="B2448">
        <v>4</v>
      </c>
      <c r="C2448">
        <v>5</v>
      </c>
      <c r="D2448" s="1">
        <v>44634</v>
      </c>
      <c r="E2448">
        <v>68.91</v>
      </c>
      <c r="F2448" t="str">
        <f>VLOOKUP(rozgrywka[[#This Row],[ID_gracza]],gracz[],2,FALSE)</f>
        <v>Osuwacz</v>
      </c>
      <c r="G2448" s="1">
        <f>VLOOKUP(rozgrywka[[#This Row],[ID_gracza]],gracz[],3,FALSE)</f>
        <v>44600</v>
      </c>
      <c r="H2448" t="str">
        <f>VLOOKUP(rozgrywka[[#This Row],[ID_gracza]],gracz[],4,FALSE)</f>
        <v>Polska</v>
      </c>
      <c r="I2448" t="str">
        <f>VLOOKUP(rozgrywka[[#This Row],[ID_mapy]],mapa[],2,FALSE)</f>
        <v>Rostek</v>
      </c>
      <c r="J2448" t="str">
        <f>VLOOKUP(rozgrywka[[#This Row],[ID_mapy]],mapa[],3,FALSE)</f>
        <v>Woda Edition (remix Pawełka Różyka)</v>
      </c>
      <c r="K2448">
        <f>VLOOKUP(rozgrywka[[#This Row],[ID_mapy]],mapa[],4,FALSE)</f>
        <v>5</v>
      </c>
      <c r="L2448">
        <f>VLOOKUP(rozgrywka[[#This Row],[ID_mapy]],mapa[],5,FALSE)</f>
        <v>133</v>
      </c>
      <c r="M2448">
        <f>VLOOKUP(rozgrywka[[#This Row],[ID_mapy]],mapa[],6,FALSE)</f>
        <v>1000</v>
      </c>
      <c r="N2448" s="4">
        <f>MONTH(rozgrywka[[#This Row],[Data_rozgrywki]])</f>
        <v>3</v>
      </c>
      <c r="O2448" s="4">
        <f>YEAR(rozgrywka[[#This Row],[Data_rozgrywki]])</f>
        <v>2022</v>
      </c>
    </row>
    <row r="2449" spans="1:15" x14ac:dyDescent="0.25">
      <c r="A2449">
        <v>2448</v>
      </c>
      <c r="B2449">
        <v>4</v>
      </c>
      <c r="C2449">
        <v>5</v>
      </c>
      <c r="D2449" s="1">
        <v>44635</v>
      </c>
      <c r="E2449">
        <v>62.07</v>
      </c>
      <c r="F2449" t="str">
        <f>VLOOKUP(rozgrywka[[#This Row],[ID_gracza]],gracz[],2,FALSE)</f>
        <v>Osuwacz</v>
      </c>
      <c r="G2449" s="1">
        <f>VLOOKUP(rozgrywka[[#This Row],[ID_gracza]],gracz[],3,FALSE)</f>
        <v>44600</v>
      </c>
      <c r="H2449" t="str">
        <f>VLOOKUP(rozgrywka[[#This Row],[ID_gracza]],gracz[],4,FALSE)</f>
        <v>Polska</v>
      </c>
      <c r="I2449" t="str">
        <f>VLOOKUP(rozgrywka[[#This Row],[ID_mapy]],mapa[],2,FALSE)</f>
        <v>Rostek</v>
      </c>
      <c r="J2449" t="str">
        <f>VLOOKUP(rozgrywka[[#This Row],[ID_mapy]],mapa[],3,FALSE)</f>
        <v>Woda Edition (remix Pawełka Różyka)</v>
      </c>
      <c r="K2449">
        <f>VLOOKUP(rozgrywka[[#This Row],[ID_mapy]],mapa[],4,FALSE)</f>
        <v>5</v>
      </c>
      <c r="L2449">
        <f>VLOOKUP(rozgrywka[[#This Row],[ID_mapy]],mapa[],5,FALSE)</f>
        <v>133</v>
      </c>
      <c r="M2449">
        <f>VLOOKUP(rozgrywka[[#This Row],[ID_mapy]],mapa[],6,FALSE)</f>
        <v>1000</v>
      </c>
      <c r="N2449" s="4">
        <f>MONTH(rozgrywka[[#This Row],[Data_rozgrywki]])</f>
        <v>3</v>
      </c>
      <c r="O2449" s="4">
        <f>YEAR(rozgrywka[[#This Row],[Data_rozgrywki]])</f>
        <v>2022</v>
      </c>
    </row>
    <row r="2450" spans="1:15" x14ac:dyDescent="0.25">
      <c r="A2450">
        <v>2449</v>
      </c>
      <c r="B2450">
        <v>4</v>
      </c>
      <c r="C2450">
        <v>5</v>
      </c>
      <c r="D2450" s="1">
        <v>44636</v>
      </c>
      <c r="E2450">
        <v>83.18</v>
      </c>
      <c r="F2450" t="str">
        <f>VLOOKUP(rozgrywka[[#This Row],[ID_gracza]],gracz[],2,FALSE)</f>
        <v>Osuwacz</v>
      </c>
      <c r="G2450" s="1">
        <f>VLOOKUP(rozgrywka[[#This Row],[ID_gracza]],gracz[],3,FALSE)</f>
        <v>44600</v>
      </c>
      <c r="H2450" t="str">
        <f>VLOOKUP(rozgrywka[[#This Row],[ID_gracza]],gracz[],4,FALSE)</f>
        <v>Polska</v>
      </c>
      <c r="I2450" t="str">
        <f>VLOOKUP(rozgrywka[[#This Row],[ID_mapy]],mapa[],2,FALSE)</f>
        <v>Rostek</v>
      </c>
      <c r="J2450" t="str">
        <f>VLOOKUP(rozgrywka[[#This Row],[ID_mapy]],mapa[],3,FALSE)</f>
        <v>Woda Edition (remix Pawełka Różyka)</v>
      </c>
      <c r="K2450">
        <f>VLOOKUP(rozgrywka[[#This Row],[ID_mapy]],mapa[],4,FALSE)</f>
        <v>5</v>
      </c>
      <c r="L2450">
        <f>VLOOKUP(rozgrywka[[#This Row],[ID_mapy]],mapa[],5,FALSE)</f>
        <v>133</v>
      </c>
      <c r="M2450">
        <f>VLOOKUP(rozgrywka[[#This Row],[ID_mapy]],mapa[],6,FALSE)</f>
        <v>1000</v>
      </c>
      <c r="N2450" s="4">
        <f>MONTH(rozgrywka[[#This Row],[Data_rozgrywki]])</f>
        <v>3</v>
      </c>
      <c r="O2450" s="4">
        <f>YEAR(rozgrywka[[#This Row],[Data_rozgrywki]])</f>
        <v>2022</v>
      </c>
    </row>
    <row r="2451" spans="1:15" x14ac:dyDescent="0.25">
      <c r="A2451">
        <v>2450</v>
      </c>
      <c r="B2451">
        <v>4</v>
      </c>
      <c r="C2451">
        <v>5</v>
      </c>
      <c r="D2451" s="1">
        <v>44636</v>
      </c>
      <c r="E2451">
        <v>69.27</v>
      </c>
      <c r="F2451" t="str">
        <f>VLOOKUP(rozgrywka[[#This Row],[ID_gracza]],gracz[],2,FALSE)</f>
        <v>Osuwacz</v>
      </c>
      <c r="G2451" s="1">
        <f>VLOOKUP(rozgrywka[[#This Row],[ID_gracza]],gracz[],3,FALSE)</f>
        <v>44600</v>
      </c>
      <c r="H2451" t="str">
        <f>VLOOKUP(rozgrywka[[#This Row],[ID_gracza]],gracz[],4,FALSE)</f>
        <v>Polska</v>
      </c>
      <c r="I2451" t="str">
        <f>VLOOKUP(rozgrywka[[#This Row],[ID_mapy]],mapa[],2,FALSE)</f>
        <v>Rostek</v>
      </c>
      <c r="J2451" t="str">
        <f>VLOOKUP(rozgrywka[[#This Row],[ID_mapy]],mapa[],3,FALSE)</f>
        <v>Woda Edition (remix Pawełka Różyka)</v>
      </c>
      <c r="K2451">
        <f>VLOOKUP(rozgrywka[[#This Row],[ID_mapy]],mapa[],4,FALSE)</f>
        <v>5</v>
      </c>
      <c r="L2451">
        <f>VLOOKUP(rozgrywka[[#This Row],[ID_mapy]],mapa[],5,FALSE)</f>
        <v>133</v>
      </c>
      <c r="M2451">
        <f>VLOOKUP(rozgrywka[[#This Row],[ID_mapy]],mapa[],6,FALSE)</f>
        <v>1000</v>
      </c>
      <c r="N2451" s="4">
        <f>MONTH(rozgrywka[[#This Row],[Data_rozgrywki]])</f>
        <v>3</v>
      </c>
      <c r="O2451" s="4">
        <f>YEAR(rozgrywka[[#This Row],[Data_rozgrywki]])</f>
        <v>2022</v>
      </c>
    </row>
    <row r="2452" spans="1:15" x14ac:dyDescent="0.25">
      <c r="A2452">
        <v>2451</v>
      </c>
      <c r="B2452">
        <v>4</v>
      </c>
      <c r="C2452">
        <v>6</v>
      </c>
      <c r="D2452" s="1">
        <v>44636</v>
      </c>
      <c r="E2452">
        <v>17.84</v>
      </c>
      <c r="F2452" t="str">
        <f>VLOOKUP(rozgrywka[[#This Row],[ID_gracza]],gracz[],2,FALSE)</f>
        <v>Osuwacz</v>
      </c>
      <c r="G2452" s="1">
        <f>VLOOKUP(rozgrywka[[#This Row],[ID_gracza]],gracz[],3,FALSE)</f>
        <v>44600</v>
      </c>
      <c r="H2452" t="str">
        <f>VLOOKUP(rozgrywka[[#This Row],[ID_gracza]],gracz[],4,FALSE)</f>
        <v>Polska</v>
      </c>
      <c r="I2452" t="str">
        <f>VLOOKUP(rozgrywka[[#This Row],[ID_mapy]],mapa[],2,FALSE)</f>
        <v>Ramzes B.</v>
      </c>
      <c r="J2452" t="str">
        <f>VLOOKUP(rozgrywka[[#This Row],[ID_mapy]],mapa[],3,FALSE)</f>
        <v>FlakiPycha</v>
      </c>
      <c r="K2452">
        <f>VLOOKUP(rozgrywka[[#This Row],[ID_mapy]],mapa[],4,FALSE)</f>
        <v>6</v>
      </c>
      <c r="L2452">
        <f>VLOOKUP(rozgrywka[[#This Row],[ID_mapy]],mapa[],5,FALSE)</f>
        <v>130</v>
      </c>
      <c r="M2452">
        <f>VLOOKUP(rozgrywka[[#This Row],[ID_mapy]],mapa[],6,FALSE)</f>
        <v>1200</v>
      </c>
      <c r="N2452" s="4">
        <f>MONTH(rozgrywka[[#This Row],[Data_rozgrywki]])</f>
        <v>3</v>
      </c>
      <c r="O2452" s="4">
        <f>YEAR(rozgrywka[[#This Row],[Data_rozgrywki]])</f>
        <v>2022</v>
      </c>
    </row>
    <row r="2453" spans="1:15" x14ac:dyDescent="0.25">
      <c r="A2453">
        <v>2452</v>
      </c>
      <c r="B2453">
        <v>4</v>
      </c>
      <c r="C2453">
        <v>6</v>
      </c>
      <c r="D2453" s="1">
        <v>44636</v>
      </c>
      <c r="E2453">
        <v>22.72</v>
      </c>
      <c r="F2453" t="str">
        <f>VLOOKUP(rozgrywka[[#This Row],[ID_gracza]],gracz[],2,FALSE)</f>
        <v>Osuwacz</v>
      </c>
      <c r="G2453" s="1">
        <f>VLOOKUP(rozgrywka[[#This Row],[ID_gracza]],gracz[],3,FALSE)</f>
        <v>44600</v>
      </c>
      <c r="H2453" t="str">
        <f>VLOOKUP(rozgrywka[[#This Row],[ID_gracza]],gracz[],4,FALSE)</f>
        <v>Polska</v>
      </c>
      <c r="I2453" t="str">
        <f>VLOOKUP(rozgrywka[[#This Row],[ID_mapy]],mapa[],2,FALSE)</f>
        <v>Ramzes B.</v>
      </c>
      <c r="J2453" t="str">
        <f>VLOOKUP(rozgrywka[[#This Row],[ID_mapy]],mapa[],3,FALSE)</f>
        <v>FlakiPycha</v>
      </c>
      <c r="K2453">
        <f>VLOOKUP(rozgrywka[[#This Row],[ID_mapy]],mapa[],4,FALSE)</f>
        <v>6</v>
      </c>
      <c r="L2453">
        <f>VLOOKUP(rozgrywka[[#This Row],[ID_mapy]],mapa[],5,FALSE)</f>
        <v>130</v>
      </c>
      <c r="M2453">
        <f>VLOOKUP(rozgrywka[[#This Row],[ID_mapy]],mapa[],6,FALSE)</f>
        <v>1200</v>
      </c>
      <c r="N2453" s="4">
        <f>MONTH(rozgrywka[[#This Row],[Data_rozgrywki]])</f>
        <v>3</v>
      </c>
      <c r="O2453" s="4">
        <f>YEAR(rozgrywka[[#This Row],[Data_rozgrywki]])</f>
        <v>2022</v>
      </c>
    </row>
    <row r="2454" spans="1:15" x14ac:dyDescent="0.25">
      <c r="A2454">
        <v>2453</v>
      </c>
      <c r="B2454">
        <v>4</v>
      </c>
      <c r="C2454">
        <v>6</v>
      </c>
      <c r="D2454" s="1">
        <v>44636</v>
      </c>
      <c r="E2454">
        <v>34.340000000000003</v>
      </c>
      <c r="F2454" t="str">
        <f>VLOOKUP(rozgrywka[[#This Row],[ID_gracza]],gracz[],2,FALSE)</f>
        <v>Osuwacz</v>
      </c>
      <c r="G2454" s="1">
        <f>VLOOKUP(rozgrywka[[#This Row],[ID_gracza]],gracz[],3,FALSE)</f>
        <v>44600</v>
      </c>
      <c r="H2454" t="str">
        <f>VLOOKUP(rozgrywka[[#This Row],[ID_gracza]],gracz[],4,FALSE)</f>
        <v>Polska</v>
      </c>
      <c r="I2454" t="str">
        <f>VLOOKUP(rozgrywka[[#This Row],[ID_mapy]],mapa[],2,FALSE)</f>
        <v>Ramzes B.</v>
      </c>
      <c r="J2454" t="str">
        <f>VLOOKUP(rozgrywka[[#This Row],[ID_mapy]],mapa[],3,FALSE)</f>
        <v>FlakiPycha</v>
      </c>
      <c r="K2454">
        <f>VLOOKUP(rozgrywka[[#This Row],[ID_mapy]],mapa[],4,FALSE)</f>
        <v>6</v>
      </c>
      <c r="L2454">
        <f>VLOOKUP(rozgrywka[[#This Row],[ID_mapy]],mapa[],5,FALSE)</f>
        <v>130</v>
      </c>
      <c r="M2454">
        <f>VLOOKUP(rozgrywka[[#This Row],[ID_mapy]],mapa[],6,FALSE)</f>
        <v>1200</v>
      </c>
      <c r="N2454" s="4">
        <f>MONTH(rozgrywka[[#This Row],[Data_rozgrywki]])</f>
        <v>3</v>
      </c>
      <c r="O2454" s="4">
        <f>YEAR(rozgrywka[[#This Row],[Data_rozgrywki]])</f>
        <v>2022</v>
      </c>
    </row>
    <row r="2455" spans="1:15" x14ac:dyDescent="0.25">
      <c r="A2455">
        <v>2454</v>
      </c>
      <c r="B2455">
        <v>4</v>
      </c>
      <c r="C2455">
        <v>6</v>
      </c>
      <c r="D2455" s="1">
        <v>44636</v>
      </c>
      <c r="E2455">
        <v>31.55</v>
      </c>
      <c r="F2455" t="str">
        <f>VLOOKUP(rozgrywka[[#This Row],[ID_gracza]],gracz[],2,FALSE)</f>
        <v>Osuwacz</v>
      </c>
      <c r="G2455" s="1">
        <f>VLOOKUP(rozgrywka[[#This Row],[ID_gracza]],gracz[],3,FALSE)</f>
        <v>44600</v>
      </c>
      <c r="H2455" t="str">
        <f>VLOOKUP(rozgrywka[[#This Row],[ID_gracza]],gracz[],4,FALSE)</f>
        <v>Polska</v>
      </c>
      <c r="I2455" t="str">
        <f>VLOOKUP(rozgrywka[[#This Row],[ID_mapy]],mapa[],2,FALSE)</f>
        <v>Ramzes B.</v>
      </c>
      <c r="J2455" t="str">
        <f>VLOOKUP(rozgrywka[[#This Row],[ID_mapy]],mapa[],3,FALSE)</f>
        <v>FlakiPycha</v>
      </c>
      <c r="K2455">
        <f>VLOOKUP(rozgrywka[[#This Row],[ID_mapy]],mapa[],4,FALSE)</f>
        <v>6</v>
      </c>
      <c r="L2455">
        <f>VLOOKUP(rozgrywka[[#This Row],[ID_mapy]],mapa[],5,FALSE)</f>
        <v>130</v>
      </c>
      <c r="M2455">
        <f>VLOOKUP(rozgrywka[[#This Row],[ID_mapy]],mapa[],6,FALSE)</f>
        <v>1200</v>
      </c>
      <c r="N2455" s="4">
        <f>MONTH(rozgrywka[[#This Row],[Data_rozgrywki]])</f>
        <v>3</v>
      </c>
      <c r="O2455" s="4">
        <f>YEAR(rozgrywka[[#This Row],[Data_rozgrywki]])</f>
        <v>2022</v>
      </c>
    </row>
    <row r="2456" spans="1:15" x14ac:dyDescent="0.25">
      <c r="A2456">
        <v>2455</v>
      </c>
      <c r="B2456">
        <v>4</v>
      </c>
      <c r="C2456">
        <v>6</v>
      </c>
      <c r="D2456" s="1">
        <v>44636</v>
      </c>
      <c r="E2456">
        <v>45.3</v>
      </c>
      <c r="F2456" t="str">
        <f>VLOOKUP(rozgrywka[[#This Row],[ID_gracza]],gracz[],2,FALSE)</f>
        <v>Osuwacz</v>
      </c>
      <c r="G2456" s="1">
        <f>VLOOKUP(rozgrywka[[#This Row],[ID_gracza]],gracz[],3,FALSE)</f>
        <v>44600</v>
      </c>
      <c r="H2456" t="str">
        <f>VLOOKUP(rozgrywka[[#This Row],[ID_gracza]],gracz[],4,FALSE)</f>
        <v>Polska</v>
      </c>
      <c r="I2456" t="str">
        <f>VLOOKUP(rozgrywka[[#This Row],[ID_mapy]],mapa[],2,FALSE)</f>
        <v>Ramzes B.</v>
      </c>
      <c r="J2456" t="str">
        <f>VLOOKUP(rozgrywka[[#This Row],[ID_mapy]],mapa[],3,FALSE)</f>
        <v>FlakiPycha</v>
      </c>
      <c r="K2456">
        <f>VLOOKUP(rozgrywka[[#This Row],[ID_mapy]],mapa[],4,FALSE)</f>
        <v>6</v>
      </c>
      <c r="L2456">
        <f>VLOOKUP(rozgrywka[[#This Row],[ID_mapy]],mapa[],5,FALSE)</f>
        <v>130</v>
      </c>
      <c r="M2456">
        <f>VLOOKUP(rozgrywka[[#This Row],[ID_mapy]],mapa[],6,FALSE)</f>
        <v>1200</v>
      </c>
      <c r="N2456" s="4">
        <f>MONTH(rozgrywka[[#This Row],[Data_rozgrywki]])</f>
        <v>3</v>
      </c>
      <c r="O2456" s="4">
        <f>YEAR(rozgrywka[[#This Row],[Data_rozgrywki]])</f>
        <v>2022</v>
      </c>
    </row>
    <row r="2457" spans="1:15" x14ac:dyDescent="0.25">
      <c r="A2457">
        <v>2456</v>
      </c>
      <c r="B2457">
        <v>4</v>
      </c>
      <c r="C2457">
        <v>6</v>
      </c>
      <c r="D2457" s="1">
        <v>44636</v>
      </c>
      <c r="E2457">
        <v>44.29</v>
      </c>
      <c r="F2457" t="str">
        <f>VLOOKUP(rozgrywka[[#This Row],[ID_gracza]],gracz[],2,FALSE)</f>
        <v>Osuwacz</v>
      </c>
      <c r="G2457" s="1">
        <f>VLOOKUP(rozgrywka[[#This Row],[ID_gracza]],gracz[],3,FALSE)</f>
        <v>44600</v>
      </c>
      <c r="H2457" t="str">
        <f>VLOOKUP(rozgrywka[[#This Row],[ID_gracza]],gracz[],4,FALSE)</f>
        <v>Polska</v>
      </c>
      <c r="I2457" t="str">
        <f>VLOOKUP(rozgrywka[[#This Row],[ID_mapy]],mapa[],2,FALSE)</f>
        <v>Ramzes B.</v>
      </c>
      <c r="J2457" t="str">
        <f>VLOOKUP(rozgrywka[[#This Row],[ID_mapy]],mapa[],3,FALSE)</f>
        <v>FlakiPycha</v>
      </c>
      <c r="K2457">
        <f>VLOOKUP(rozgrywka[[#This Row],[ID_mapy]],mapa[],4,FALSE)</f>
        <v>6</v>
      </c>
      <c r="L2457">
        <f>VLOOKUP(rozgrywka[[#This Row],[ID_mapy]],mapa[],5,FALSE)</f>
        <v>130</v>
      </c>
      <c r="M2457">
        <f>VLOOKUP(rozgrywka[[#This Row],[ID_mapy]],mapa[],6,FALSE)</f>
        <v>1200</v>
      </c>
      <c r="N2457" s="4">
        <f>MONTH(rozgrywka[[#This Row],[Data_rozgrywki]])</f>
        <v>3</v>
      </c>
      <c r="O2457" s="4">
        <f>YEAR(rozgrywka[[#This Row],[Data_rozgrywki]])</f>
        <v>2022</v>
      </c>
    </row>
    <row r="2458" spans="1:15" x14ac:dyDescent="0.25">
      <c r="A2458">
        <v>2457</v>
      </c>
      <c r="B2458">
        <v>4</v>
      </c>
      <c r="C2458">
        <v>6</v>
      </c>
      <c r="D2458" s="1">
        <v>44637</v>
      </c>
      <c r="E2458">
        <v>70.81</v>
      </c>
      <c r="F2458" t="str">
        <f>VLOOKUP(rozgrywka[[#This Row],[ID_gracza]],gracz[],2,FALSE)</f>
        <v>Osuwacz</v>
      </c>
      <c r="G2458" s="1">
        <f>VLOOKUP(rozgrywka[[#This Row],[ID_gracza]],gracz[],3,FALSE)</f>
        <v>44600</v>
      </c>
      <c r="H2458" t="str">
        <f>VLOOKUP(rozgrywka[[#This Row],[ID_gracza]],gracz[],4,FALSE)</f>
        <v>Polska</v>
      </c>
      <c r="I2458" t="str">
        <f>VLOOKUP(rozgrywka[[#This Row],[ID_mapy]],mapa[],2,FALSE)</f>
        <v>Ramzes B.</v>
      </c>
      <c r="J2458" t="str">
        <f>VLOOKUP(rozgrywka[[#This Row],[ID_mapy]],mapa[],3,FALSE)</f>
        <v>FlakiPycha</v>
      </c>
      <c r="K2458">
        <f>VLOOKUP(rozgrywka[[#This Row],[ID_mapy]],mapa[],4,FALSE)</f>
        <v>6</v>
      </c>
      <c r="L2458">
        <f>VLOOKUP(rozgrywka[[#This Row],[ID_mapy]],mapa[],5,FALSE)</f>
        <v>130</v>
      </c>
      <c r="M2458">
        <f>VLOOKUP(rozgrywka[[#This Row],[ID_mapy]],mapa[],6,FALSE)</f>
        <v>1200</v>
      </c>
      <c r="N2458" s="4">
        <f>MONTH(rozgrywka[[#This Row],[Data_rozgrywki]])</f>
        <v>3</v>
      </c>
      <c r="O2458" s="4">
        <f>YEAR(rozgrywka[[#This Row],[Data_rozgrywki]])</f>
        <v>2022</v>
      </c>
    </row>
    <row r="2459" spans="1:15" x14ac:dyDescent="0.25">
      <c r="A2459">
        <v>2458</v>
      </c>
      <c r="B2459">
        <v>4</v>
      </c>
      <c r="C2459">
        <v>6</v>
      </c>
      <c r="D2459" s="1">
        <v>44637</v>
      </c>
      <c r="E2459">
        <v>52.54</v>
      </c>
      <c r="F2459" t="str">
        <f>VLOOKUP(rozgrywka[[#This Row],[ID_gracza]],gracz[],2,FALSE)</f>
        <v>Osuwacz</v>
      </c>
      <c r="G2459" s="1">
        <f>VLOOKUP(rozgrywka[[#This Row],[ID_gracza]],gracz[],3,FALSE)</f>
        <v>44600</v>
      </c>
      <c r="H2459" t="str">
        <f>VLOOKUP(rozgrywka[[#This Row],[ID_gracza]],gracz[],4,FALSE)</f>
        <v>Polska</v>
      </c>
      <c r="I2459" t="str">
        <f>VLOOKUP(rozgrywka[[#This Row],[ID_mapy]],mapa[],2,FALSE)</f>
        <v>Ramzes B.</v>
      </c>
      <c r="J2459" t="str">
        <f>VLOOKUP(rozgrywka[[#This Row],[ID_mapy]],mapa[],3,FALSE)</f>
        <v>FlakiPycha</v>
      </c>
      <c r="K2459">
        <f>VLOOKUP(rozgrywka[[#This Row],[ID_mapy]],mapa[],4,FALSE)</f>
        <v>6</v>
      </c>
      <c r="L2459">
        <f>VLOOKUP(rozgrywka[[#This Row],[ID_mapy]],mapa[],5,FALSE)</f>
        <v>130</v>
      </c>
      <c r="M2459">
        <f>VLOOKUP(rozgrywka[[#This Row],[ID_mapy]],mapa[],6,FALSE)</f>
        <v>1200</v>
      </c>
      <c r="N2459" s="4">
        <f>MONTH(rozgrywka[[#This Row],[Data_rozgrywki]])</f>
        <v>3</v>
      </c>
      <c r="O2459" s="4">
        <f>YEAR(rozgrywka[[#This Row],[Data_rozgrywki]])</f>
        <v>2022</v>
      </c>
    </row>
    <row r="2460" spans="1:15" x14ac:dyDescent="0.25">
      <c r="A2460">
        <v>2459</v>
      </c>
      <c r="B2460">
        <v>4</v>
      </c>
      <c r="C2460">
        <v>6</v>
      </c>
      <c r="D2460" s="1">
        <v>44639</v>
      </c>
      <c r="E2460">
        <v>70.510000000000005</v>
      </c>
      <c r="F2460" t="str">
        <f>VLOOKUP(rozgrywka[[#This Row],[ID_gracza]],gracz[],2,FALSE)</f>
        <v>Osuwacz</v>
      </c>
      <c r="G2460" s="1">
        <f>VLOOKUP(rozgrywka[[#This Row],[ID_gracza]],gracz[],3,FALSE)</f>
        <v>44600</v>
      </c>
      <c r="H2460" t="str">
        <f>VLOOKUP(rozgrywka[[#This Row],[ID_gracza]],gracz[],4,FALSE)</f>
        <v>Polska</v>
      </c>
      <c r="I2460" t="str">
        <f>VLOOKUP(rozgrywka[[#This Row],[ID_mapy]],mapa[],2,FALSE)</f>
        <v>Ramzes B.</v>
      </c>
      <c r="J2460" t="str">
        <f>VLOOKUP(rozgrywka[[#This Row],[ID_mapy]],mapa[],3,FALSE)</f>
        <v>FlakiPycha</v>
      </c>
      <c r="K2460">
        <f>VLOOKUP(rozgrywka[[#This Row],[ID_mapy]],mapa[],4,FALSE)</f>
        <v>6</v>
      </c>
      <c r="L2460">
        <f>VLOOKUP(rozgrywka[[#This Row],[ID_mapy]],mapa[],5,FALSE)</f>
        <v>130</v>
      </c>
      <c r="M2460">
        <f>VLOOKUP(rozgrywka[[#This Row],[ID_mapy]],mapa[],6,FALSE)</f>
        <v>1200</v>
      </c>
      <c r="N2460" s="4">
        <f>MONTH(rozgrywka[[#This Row],[Data_rozgrywki]])</f>
        <v>3</v>
      </c>
      <c r="O2460" s="4">
        <f>YEAR(rozgrywka[[#This Row],[Data_rozgrywki]])</f>
        <v>2022</v>
      </c>
    </row>
    <row r="2461" spans="1:15" x14ac:dyDescent="0.25">
      <c r="A2461">
        <v>2460</v>
      </c>
      <c r="B2461">
        <v>4</v>
      </c>
      <c r="C2461">
        <v>6</v>
      </c>
      <c r="D2461" s="1">
        <v>44639</v>
      </c>
      <c r="E2461">
        <v>96.05</v>
      </c>
      <c r="F2461" t="str">
        <f>VLOOKUP(rozgrywka[[#This Row],[ID_gracza]],gracz[],2,FALSE)</f>
        <v>Osuwacz</v>
      </c>
      <c r="G2461" s="1">
        <f>VLOOKUP(rozgrywka[[#This Row],[ID_gracza]],gracz[],3,FALSE)</f>
        <v>44600</v>
      </c>
      <c r="H2461" t="str">
        <f>VLOOKUP(rozgrywka[[#This Row],[ID_gracza]],gracz[],4,FALSE)</f>
        <v>Polska</v>
      </c>
      <c r="I2461" t="str">
        <f>VLOOKUP(rozgrywka[[#This Row],[ID_mapy]],mapa[],2,FALSE)</f>
        <v>Ramzes B.</v>
      </c>
      <c r="J2461" t="str">
        <f>VLOOKUP(rozgrywka[[#This Row],[ID_mapy]],mapa[],3,FALSE)</f>
        <v>FlakiPycha</v>
      </c>
      <c r="K2461">
        <f>VLOOKUP(rozgrywka[[#This Row],[ID_mapy]],mapa[],4,FALSE)</f>
        <v>6</v>
      </c>
      <c r="L2461">
        <f>VLOOKUP(rozgrywka[[#This Row],[ID_mapy]],mapa[],5,FALSE)</f>
        <v>130</v>
      </c>
      <c r="M2461">
        <f>VLOOKUP(rozgrywka[[#This Row],[ID_mapy]],mapa[],6,FALSE)</f>
        <v>1200</v>
      </c>
      <c r="N2461" s="4">
        <f>MONTH(rozgrywka[[#This Row],[Data_rozgrywki]])</f>
        <v>3</v>
      </c>
      <c r="O2461" s="4">
        <f>YEAR(rozgrywka[[#This Row],[Data_rozgrywki]])</f>
        <v>2022</v>
      </c>
    </row>
    <row r="2462" spans="1:15" x14ac:dyDescent="0.25">
      <c r="A2462">
        <v>2461</v>
      </c>
      <c r="B2462">
        <v>4</v>
      </c>
      <c r="C2462">
        <v>7</v>
      </c>
      <c r="D2462" s="1">
        <v>44639</v>
      </c>
      <c r="E2462">
        <v>12.51</v>
      </c>
      <c r="F2462" t="str">
        <f>VLOOKUP(rozgrywka[[#This Row],[ID_gracza]],gracz[],2,FALSE)</f>
        <v>Osuwacz</v>
      </c>
      <c r="G2462" s="1">
        <f>VLOOKUP(rozgrywka[[#This Row],[ID_gracza]],gracz[],3,FALSE)</f>
        <v>44600</v>
      </c>
      <c r="H2462" t="str">
        <f>VLOOKUP(rozgrywka[[#This Row],[ID_gracza]],gracz[],4,FALSE)</f>
        <v>Polska</v>
      </c>
      <c r="I2462" t="str">
        <f>VLOOKUP(rozgrywka[[#This Row],[ID_mapy]],mapa[],2,FALSE)</f>
        <v>Rajec</v>
      </c>
      <c r="J2462" t="str">
        <f>VLOOKUP(rozgrywka[[#This Row],[ID_mapy]],mapa[],3,FALSE)</f>
        <v>Światełko</v>
      </c>
      <c r="K2462">
        <f>VLOOKUP(rozgrywka[[#This Row],[ID_mapy]],mapa[],4,FALSE)</f>
        <v>4</v>
      </c>
      <c r="L2462">
        <f>VLOOKUP(rozgrywka[[#This Row],[ID_mapy]],mapa[],5,FALSE)</f>
        <v>120</v>
      </c>
      <c r="M2462">
        <f>VLOOKUP(rozgrywka[[#This Row],[ID_mapy]],mapa[],6,FALSE)</f>
        <v>900</v>
      </c>
      <c r="N2462" s="4">
        <f>MONTH(rozgrywka[[#This Row],[Data_rozgrywki]])</f>
        <v>3</v>
      </c>
      <c r="O2462" s="4">
        <f>YEAR(rozgrywka[[#This Row],[Data_rozgrywki]])</f>
        <v>2022</v>
      </c>
    </row>
    <row r="2463" spans="1:15" x14ac:dyDescent="0.25">
      <c r="A2463">
        <v>2462</v>
      </c>
      <c r="B2463">
        <v>4</v>
      </c>
      <c r="C2463">
        <v>7</v>
      </c>
      <c r="D2463" s="1">
        <v>44639</v>
      </c>
      <c r="E2463">
        <v>22.58</v>
      </c>
      <c r="F2463" t="str">
        <f>VLOOKUP(rozgrywka[[#This Row],[ID_gracza]],gracz[],2,FALSE)</f>
        <v>Osuwacz</v>
      </c>
      <c r="G2463" s="1">
        <f>VLOOKUP(rozgrywka[[#This Row],[ID_gracza]],gracz[],3,FALSE)</f>
        <v>44600</v>
      </c>
      <c r="H2463" t="str">
        <f>VLOOKUP(rozgrywka[[#This Row],[ID_gracza]],gracz[],4,FALSE)</f>
        <v>Polska</v>
      </c>
      <c r="I2463" t="str">
        <f>VLOOKUP(rozgrywka[[#This Row],[ID_mapy]],mapa[],2,FALSE)</f>
        <v>Rajec</v>
      </c>
      <c r="J2463" t="str">
        <f>VLOOKUP(rozgrywka[[#This Row],[ID_mapy]],mapa[],3,FALSE)</f>
        <v>Światełko</v>
      </c>
      <c r="K2463">
        <f>VLOOKUP(rozgrywka[[#This Row],[ID_mapy]],mapa[],4,FALSE)</f>
        <v>4</v>
      </c>
      <c r="L2463">
        <f>VLOOKUP(rozgrywka[[#This Row],[ID_mapy]],mapa[],5,FALSE)</f>
        <v>120</v>
      </c>
      <c r="M2463">
        <f>VLOOKUP(rozgrywka[[#This Row],[ID_mapy]],mapa[],6,FALSE)</f>
        <v>900</v>
      </c>
      <c r="N2463" s="4">
        <f>MONTH(rozgrywka[[#This Row],[Data_rozgrywki]])</f>
        <v>3</v>
      </c>
      <c r="O2463" s="4">
        <f>YEAR(rozgrywka[[#This Row],[Data_rozgrywki]])</f>
        <v>2022</v>
      </c>
    </row>
    <row r="2464" spans="1:15" x14ac:dyDescent="0.25">
      <c r="A2464">
        <v>2463</v>
      </c>
      <c r="B2464">
        <v>4</v>
      </c>
      <c r="C2464">
        <v>7</v>
      </c>
      <c r="D2464" s="1">
        <v>44639</v>
      </c>
      <c r="E2464">
        <v>25.64</v>
      </c>
      <c r="F2464" t="str">
        <f>VLOOKUP(rozgrywka[[#This Row],[ID_gracza]],gracz[],2,FALSE)</f>
        <v>Osuwacz</v>
      </c>
      <c r="G2464" s="1">
        <f>VLOOKUP(rozgrywka[[#This Row],[ID_gracza]],gracz[],3,FALSE)</f>
        <v>44600</v>
      </c>
      <c r="H2464" t="str">
        <f>VLOOKUP(rozgrywka[[#This Row],[ID_gracza]],gracz[],4,FALSE)</f>
        <v>Polska</v>
      </c>
      <c r="I2464" t="str">
        <f>VLOOKUP(rozgrywka[[#This Row],[ID_mapy]],mapa[],2,FALSE)</f>
        <v>Rajec</v>
      </c>
      <c r="J2464" t="str">
        <f>VLOOKUP(rozgrywka[[#This Row],[ID_mapy]],mapa[],3,FALSE)</f>
        <v>Światełko</v>
      </c>
      <c r="K2464">
        <f>VLOOKUP(rozgrywka[[#This Row],[ID_mapy]],mapa[],4,FALSE)</f>
        <v>4</v>
      </c>
      <c r="L2464">
        <f>VLOOKUP(rozgrywka[[#This Row],[ID_mapy]],mapa[],5,FALSE)</f>
        <v>120</v>
      </c>
      <c r="M2464">
        <f>VLOOKUP(rozgrywka[[#This Row],[ID_mapy]],mapa[],6,FALSE)</f>
        <v>900</v>
      </c>
      <c r="N2464" s="4">
        <f>MONTH(rozgrywka[[#This Row],[Data_rozgrywki]])</f>
        <v>3</v>
      </c>
      <c r="O2464" s="4">
        <f>YEAR(rozgrywka[[#This Row],[Data_rozgrywki]])</f>
        <v>2022</v>
      </c>
    </row>
    <row r="2465" spans="1:15" x14ac:dyDescent="0.25">
      <c r="A2465">
        <v>2464</v>
      </c>
      <c r="B2465">
        <v>4</v>
      </c>
      <c r="C2465">
        <v>7</v>
      </c>
      <c r="D2465" s="1">
        <v>44640</v>
      </c>
      <c r="E2465">
        <v>27.99</v>
      </c>
      <c r="F2465" t="str">
        <f>VLOOKUP(rozgrywka[[#This Row],[ID_gracza]],gracz[],2,FALSE)</f>
        <v>Osuwacz</v>
      </c>
      <c r="G2465" s="1">
        <f>VLOOKUP(rozgrywka[[#This Row],[ID_gracza]],gracz[],3,FALSE)</f>
        <v>44600</v>
      </c>
      <c r="H2465" t="str">
        <f>VLOOKUP(rozgrywka[[#This Row],[ID_gracza]],gracz[],4,FALSE)</f>
        <v>Polska</v>
      </c>
      <c r="I2465" t="str">
        <f>VLOOKUP(rozgrywka[[#This Row],[ID_mapy]],mapa[],2,FALSE)</f>
        <v>Rajec</v>
      </c>
      <c r="J2465" t="str">
        <f>VLOOKUP(rozgrywka[[#This Row],[ID_mapy]],mapa[],3,FALSE)</f>
        <v>Światełko</v>
      </c>
      <c r="K2465">
        <f>VLOOKUP(rozgrywka[[#This Row],[ID_mapy]],mapa[],4,FALSE)</f>
        <v>4</v>
      </c>
      <c r="L2465">
        <f>VLOOKUP(rozgrywka[[#This Row],[ID_mapy]],mapa[],5,FALSE)</f>
        <v>120</v>
      </c>
      <c r="M2465">
        <f>VLOOKUP(rozgrywka[[#This Row],[ID_mapy]],mapa[],6,FALSE)</f>
        <v>900</v>
      </c>
      <c r="N2465" s="4">
        <f>MONTH(rozgrywka[[#This Row],[Data_rozgrywki]])</f>
        <v>3</v>
      </c>
      <c r="O2465" s="4">
        <f>YEAR(rozgrywka[[#This Row],[Data_rozgrywki]])</f>
        <v>2022</v>
      </c>
    </row>
    <row r="2466" spans="1:15" x14ac:dyDescent="0.25">
      <c r="A2466">
        <v>2465</v>
      </c>
      <c r="B2466">
        <v>4</v>
      </c>
      <c r="C2466">
        <v>7</v>
      </c>
      <c r="D2466" s="1">
        <v>44642</v>
      </c>
      <c r="E2466">
        <v>54.6</v>
      </c>
      <c r="F2466" t="str">
        <f>VLOOKUP(rozgrywka[[#This Row],[ID_gracza]],gracz[],2,FALSE)</f>
        <v>Osuwacz</v>
      </c>
      <c r="G2466" s="1">
        <f>VLOOKUP(rozgrywka[[#This Row],[ID_gracza]],gracz[],3,FALSE)</f>
        <v>44600</v>
      </c>
      <c r="H2466" t="str">
        <f>VLOOKUP(rozgrywka[[#This Row],[ID_gracza]],gracz[],4,FALSE)</f>
        <v>Polska</v>
      </c>
      <c r="I2466" t="str">
        <f>VLOOKUP(rozgrywka[[#This Row],[ID_mapy]],mapa[],2,FALSE)</f>
        <v>Rajec</v>
      </c>
      <c r="J2466" t="str">
        <f>VLOOKUP(rozgrywka[[#This Row],[ID_mapy]],mapa[],3,FALSE)</f>
        <v>Światełko</v>
      </c>
      <c r="K2466">
        <f>VLOOKUP(rozgrywka[[#This Row],[ID_mapy]],mapa[],4,FALSE)</f>
        <v>4</v>
      </c>
      <c r="L2466">
        <f>VLOOKUP(rozgrywka[[#This Row],[ID_mapy]],mapa[],5,FALSE)</f>
        <v>120</v>
      </c>
      <c r="M2466">
        <f>VLOOKUP(rozgrywka[[#This Row],[ID_mapy]],mapa[],6,FALSE)</f>
        <v>900</v>
      </c>
      <c r="N2466" s="4">
        <f>MONTH(rozgrywka[[#This Row],[Data_rozgrywki]])</f>
        <v>3</v>
      </c>
      <c r="O2466" s="4">
        <f>YEAR(rozgrywka[[#This Row],[Data_rozgrywki]])</f>
        <v>2022</v>
      </c>
    </row>
    <row r="2467" spans="1:15" x14ac:dyDescent="0.25">
      <c r="A2467">
        <v>2466</v>
      </c>
      <c r="B2467">
        <v>4</v>
      </c>
      <c r="C2467">
        <v>7</v>
      </c>
      <c r="D2467" s="1">
        <v>44642</v>
      </c>
      <c r="E2467">
        <v>61.23</v>
      </c>
      <c r="F2467" t="str">
        <f>VLOOKUP(rozgrywka[[#This Row],[ID_gracza]],gracz[],2,FALSE)</f>
        <v>Osuwacz</v>
      </c>
      <c r="G2467" s="1">
        <f>VLOOKUP(rozgrywka[[#This Row],[ID_gracza]],gracz[],3,FALSE)</f>
        <v>44600</v>
      </c>
      <c r="H2467" t="str">
        <f>VLOOKUP(rozgrywka[[#This Row],[ID_gracza]],gracz[],4,FALSE)</f>
        <v>Polska</v>
      </c>
      <c r="I2467" t="str">
        <f>VLOOKUP(rozgrywka[[#This Row],[ID_mapy]],mapa[],2,FALSE)</f>
        <v>Rajec</v>
      </c>
      <c r="J2467" t="str">
        <f>VLOOKUP(rozgrywka[[#This Row],[ID_mapy]],mapa[],3,FALSE)</f>
        <v>Światełko</v>
      </c>
      <c r="K2467">
        <f>VLOOKUP(rozgrywka[[#This Row],[ID_mapy]],mapa[],4,FALSE)</f>
        <v>4</v>
      </c>
      <c r="L2467">
        <f>VLOOKUP(rozgrywka[[#This Row],[ID_mapy]],mapa[],5,FALSE)</f>
        <v>120</v>
      </c>
      <c r="M2467">
        <f>VLOOKUP(rozgrywka[[#This Row],[ID_mapy]],mapa[],6,FALSE)</f>
        <v>900</v>
      </c>
      <c r="N2467" s="4">
        <f>MONTH(rozgrywka[[#This Row],[Data_rozgrywki]])</f>
        <v>3</v>
      </c>
      <c r="O2467" s="4">
        <f>YEAR(rozgrywka[[#This Row],[Data_rozgrywki]])</f>
        <v>2022</v>
      </c>
    </row>
    <row r="2468" spans="1:15" x14ac:dyDescent="0.25">
      <c r="A2468">
        <v>2467</v>
      </c>
      <c r="B2468">
        <v>4</v>
      </c>
      <c r="C2468">
        <v>7</v>
      </c>
      <c r="D2468" s="1">
        <v>44645</v>
      </c>
      <c r="E2468">
        <v>66.5</v>
      </c>
      <c r="F2468" t="str">
        <f>VLOOKUP(rozgrywka[[#This Row],[ID_gracza]],gracz[],2,FALSE)</f>
        <v>Osuwacz</v>
      </c>
      <c r="G2468" s="1">
        <f>VLOOKUP(rozgrywka[[#This Row],[ID_gracza]],gracz[],3,FALSE)</f>
        <v>44600</v>
      </c>
      <c r="H2468" t="str">
        <f>VLOOKUP(rozgrywka[[#This Row],[ID_gracza]],gracz[],4,FALSE)</f>
        <v>Polska</v>
      </c>
      <c r="I2468" t="str">
        <f>VLOOKUP(rozgrywka[[#This Row],[ID_mapy]],mapa[],2,FALSE)</f>
        <v>Rajec</v>
      </c>
      <c r="J2468" t="str">
        <f>VLOOKUP(rozgrywka[[#This Row],[ID_mapy]],mapa[],3,FALSE)</f>
        <v>Światełko</v>
      </c>
      <c r="K2468">
        <f>VLOOKUP(rozgrywka[[#This Row],[ID_mapy]],mapa[],4,FALSE)</f>
        <v>4</v>
      </c>
      <c r="L2468">
        <f>VLOOKUP(rozgrywka[[#This Row],[ID_mapy]],mapa[],5,FALSE)</f>
        <v>120</v>
      </c>
      <c r="M2468">
        <f>VLOOKUP(rozgrywka[[#This Row],[ID_mapy]],mapa[],6,FALSE)</f>
        <v>900</v>
      </c>
      <c r="N2468" s="4">
        <f>MONTH(rozgrywka[[#This Row],[Data_rozgrywki]])</f>
        <v>3</v>
      </c>
      <c r="O2468" s="4">
        <f>YEAR(rozgrywka[[#This Row],[Data_rozgrywki]])</f>
        <v>2022</v>
      </c>
    </row>
    <row r="2469" spans="1:15" x14ac:dyDescent="0.25">
      <c r="A2469">
        <v>2468</v>
      </c>
      <c r="B2469">
        <v>4</v>
      </c>
      <c r="C2469">
        <v>7</v>
      </c>
      <c r="D2469" s="1">
        <v>44645</v>
      </c>
      <c r="E2469">
        <v>59.35</v>
      </c>
      <c r="F2469" t="str">
        <f>VLOOKUP(rozgrywka[[#This Row],[ID_gracza]],gracz[],2,FALSE)</f>
        <v>Osuwacz</v>
      </c>
      <c r="G2469" s="1">
        <f>VLOOKUP(rozgrywka[[#This Row],[ID_gracza]],gracz[],3,FALSE)</f>
        <v>44600</v>
      </c>
      <c r="H2469" t="str">
        <f>VLOOKUP(rozgrywka[[#This Row],[ID_gracza]],gracz[],4,FALSE)</f>
        <v>Polska</v>
      </c>
      <c r="I2469" t="str">
        <f>VLOOKUP(rozgrywka[[#This Row],[ID_mapy]],mapa[],2,FALSE)</f>
        <v>Rajec</v>
      </c>
      <c r="J2469" t="str">
        <f>VLOOKUP(rozgrywka[[#This Row],[ID_mapy]],mapa[],3,FALSE)</f>
        <v>Światełko</v>
      </c>
      <c r="K2469">
        <f>VLOOKUP(rozgrywka[[#This Row],[ID_mapy]],mapa[],4,FALSE)</f>
        <v>4</v>
      </c>
      <c r="L2469">
        <f>VLOOKUP(rozgrywka[[#This Row],[ID_mapy]],mapa[],5,FALSE)</f>
        <v>120</v>
      </c>
      <c r="M2469">
        <f>VLOOKUP(rozgrywka[[#This Row],[ID_mapy]],mapa[],6,FALSE)</f>
        <v>900</v>
      </c>
      <c r="N2469" s="4">
        <f>MONTH(rozgrywka[[#This Row],[Data_rozgrywki]])</f>
        <v>3</v>
      </c>
      <c r="O2469" s="4">
        <f>YEAR(rozgrywka[[#This Row],[Data_rozgrywki]])</f>
        <v>2022</v>
      </c>
    </row>
    <row r="2470" spans="1:15" x14ac:dyDescent="0.25">
      <c r="A2470">
        <v>2469</v>
      </c>
      <c r="B2470">
        <v>4</v>
      </c>
      <c r="C2470">
        <v>7</v>
      </c>
      <c r="D2470" s="1">
        <v>44647</v>
      </c>
      <c r="E2470">
        <v>60.28</v>
      </c>
      <c r="F2470" t="str">
        <f>VLOOKUP(rozgrywka[[#This Row],[ID_gracza]],gracz[],2,FALSE)</f>
        <v>Osuwacz</v>
      </c>
      <c r="G2470" s="1">
        <f>VLOOKUP(rozgrywka[[#This Row],[ID_gracza]],gracz[],3,FALSE)</f>
        <v>44600</v>
      </c>
      <c r="H2470" t="str">
        <f>VLOOKUP(rozgrywka[[#This Row],[ID_gracza]],gracz[],4,FALSE)</f>
        <v>Polska</v>
      </c>
      <c r="I2470" t="str">
        <f>VLOOKUP(rozgrywka[[#This Row],[ID_mapy]],mapa[],2,FALSE)</f>
        <v>Rajec</v>
      </c>
      <c r="J2470" t="str">
        <f>VLOOKUP(rozgrywka[[#This Row],[ID_mapy]],mapa[],3,FALSE)</f>
        <v>Światełko</v>
      </c>
      <c r="K2470">
        <f>VLOOKUP(rozgrywka[[#This Row],[ID_mapy]],mapa[],4,FALSE)</f>
        <v>4</v>
      </c>
      <c r="L2470">
        <f>VLOOKUP(rozgrywka[[#This Row],[ID_mapy]],mapa[],5,FALSE)</f>
        <v>120</v>
      </c>
      <c r="M2470">
        <f>VLOOKUP(rozgrywka[[#This Row],[ID_mapy]],mapa[],6,FALSE)</f>
        <v>900</v>
      </c>
      <c r="N2470" s="4">
        <f>MONTH(rozgrywka[[#This Row],[Data_rozgrywki]])</f>
        <v>3</v>
      </c>
      <c r="O2470" s="4">
        <f>YEAR(rozgrywka[[#This Row],[Data_rozgrywki]])</f>
        <v>2022</v>
      </c>
    </row>
    <row r="2471" spans="1:15" x14ac:dyDescent="0.25">
      <c r="A2471">
        <v>2470</v>
      </c>
      <c r="B2471">
        <v>4</v>
      </c>
      <c r="C2471">
        <v>7</v>
      </c>
      <c r="D2471" s="1">
        <v>44647</v>
      </c>
      <c r="E2471">
        <v>98.45</v>
      </c>
      <c r="F2471" t="str">
        <f>VLOOKUP(rozgrywka[[#This Row],[ID_gracza]],gracz[],2,FALSE)</f>
        <v>Osuwacz</v>
      </c>
      <c r="G2471" s="1">
        <f>VLOOKUP(rozgrywka[[#This Row],[ID_gracza]],gracz[],3,FALSE)</f>
        <v>44600</v>
      </c>
      <c r="H2471" t="str">
        <f>VLOOKUP(rozgrywka[[#This Row],[ID_gracza]],gracz[],4,FALSE)</f>
        <v>Polska</v>
      </c>
      <c r="I2471" t="str">
        <f>VLOOKUP(rozgrywka[[#This Row],[ID_mapy]],mapa[],2,FALSE)</f>
        <v>Rajec</v>
      </c>
      <c r="J2471" t="str">
        <f>VLOOKUP(rozgrywka[[#This Row],[ID_mapy]],mapa[],3,FALSE)</f>
        <v>Światełko</v>
      </c>
      <c r="K2471">
        <f>VLOOKUP(rozgrywka[[#This Row],[ID_mapy]],mapa[],4,FALSE)</f>
        <v>4</v>
      </c>
      <c r="L2471">
        <f>VLOOKUP(rozgrywka[[#This Row],[ID_mapy]],mapa[],5,FALSE)</f>
        <v>120</v>
      </c>
      <c r="M2471">
        <f>VLOOKUP(rozgrywka[[#This Row],[ID_mapy]],mapa[],6,FALSE)</f>
        <v>900</v>
      </c>
      <c r="N2471" s="4">
        <f>MONTH(rozgrywka[[#This Row],[Data_rozgrywki]])</f>
        <v>3</v>
      </c>
      <c r="O2471" s="4">
        <f>YEAR(rozgrywka[[#This Row],[Data_rozgrywki]])</f>
        <v>2022</v>
      </c>
    </row>
    <row r="2472" spans="1:15" x14ac:dyDescent="0.25">
      <c r="A2472">
        <v>2471</v>
      </c>
      <c r="B2472">
        <v>4</v>
      </c>
      <c r="C2472">
        <v>17</v>
      </c>
      <c r="D2472" s="1">
        <v>44647</v>
      </c>
      <c r="E2472">
        <v>14.78</v>
      </c>
      <c r="F2472" t="str">
        <f>VLOOKUP(rozgrywka[[#This Row],[ID_gracza]],gracz[],2,FALSE)</f>
        <v>Osuwacz</v>
      </c>
      <c r="G2472" s="1">
        <f>VLOOKUP(rozgrywka[[#This Row],[ID_gracza]],gracz[],3,FALSE)</f>
        <v>44600</v>
      </c>
      <c r="H2472" t="str">
        <f>VLOOKUP(rozgrywka[[#This Row],[ID_gracza]],gracz[],4,FALSE)</f>
        <v>Polska</v>
      </c>
      <c r="I2472" t="str">
        <f>VLOOKUP(rozgrywka[[#This Row],[ID_mapy]],mapa[],2,FALSE)</f>
        <v>Tofik Lis</v>
      </c>
      <c r="J2472" t="str">
        <f>VLOOKUP(rozgrywka[[#This Row],[ID_mapy]],mapa[],3,FALSE)</f>
        <v>Kość-Trąbek</v>
      </c>
      <c r="K2472">
        <f>VLOOKUP(rozgrywka[[#This Row],[ID_mapy]],mapa[],4,FALSE)</f>
        <v>6</v>
      </c>
      <c r="L2472">
        <f>VLOOKUP(rozgrywka[[#This Row],[ID_mapy]],mapa[],5,FALSE)</f>
        <v>160</v>
      </c>
      <c r="M2472">
        <f>VLOOKUP(rozgrywka[[#This Row],[ID_mapy]],mapa[],6,FALSE)</f>
        <v>1200</v>
      </c>
      <c r="N2472" s="4">
        <f>MONTH(rozgrywka[[#This Row],[Data_rozgrywki]])</f>
        <v>3</v>
      </c>
      <c r="O2472" s="4">
        <f>YEAR(rozgrywka[[#This Row],[Data_rozgrywki]])</f>
        <v>2022</v>
      </c>
    </row>
    <row r="2473" spans="1:15" x14ac:dyDescent="0.25">
      <c r="A2473">
        <v>2472</v>
      </c>
      <c r="B2473">
        <v>4</v>
      </c>
      <c r="C2473">
        <v>17</v>
      </c>
      <c r="D2473" s="1">
        <v>44647</v>
      </c>
      <c r="E2473">
        <v>21.1</v>
      </c>
      <c r="F2473" t="str">
        <f>VLOOKUP(rozgrywka[[#This Row],[ID_gracza]],gracz[],2,FALSE)</f>
        <v>Osuwacz</v>
      </c>
      <c r="G2473" s="1">
        <f>VLOOKUP(rozgrywka[[#This Row],[ID_gracza]],gracz[],3,FALSE)</f>
        <v>44600</v>
      </c>
      <c r="H2473" t="str">
        <f>VLOOKUP(rozgrywka[[#This Row],[ID_gracza]],gracz[],4,FALSE)</f>
        <v>Polska</v>
      </c>
      <c r="I2473" t="str">
        <f>VLOOKUP(rozgrywka[[#This Row],[ID_mapy]],mapa[],2,FALSE)</f>
        <v>Tofik Lis</v>
      </c>
      <c r="J2473" t="str">
        <f>VLOOKUP(rozgrywka[[#This Row],[ID_mapy]],mapa[],3,FALSE)</f>
        <v>Kość-Trąbek</v>
      </c>
      <c r="K2473">
        <f>VLOOKUP(rozgrywka[[#This Row],[ID_mapy]],mapa[],4,FALSE)</f>
        <v>6</v>
      </c>
      <c r="L2473">
        <f>VLOOKUP(rozgrywka[[#This Row],[ID_mapy]],mapa[],5,FALSE)</f>
        <v>160</v>
      </c>
      <c r="M2473">
        <f>VLOOKUP(rozgrywka[[#This Row],[ID_mapy]],mapa[],6,FALSE)</f>
        <v>1200</v>
      </c>
      <c r="N2473" s="4">
        <f>MONTH(rozgrywka[[#This Row],[Data_rozgrywki]])</f>
        <v>3</v>
      </c>
      <c r="O2473" s="4">
        <f>YEAR(rozgrywka[[#This Row],[Data_rozgrywki]])</f>
        <v>2022</v>
      </c>
    </row>
    <row r="2474" spans="1:15" x14ac:dyDescent="0.25">
      <c r="A2474">
        <v>2473</v>
      </c>
      <c r="B2474">
        <v>4</v>
      </c>
      <c r="C2474">
        <v>17</v>
      </c>
      <c r="D2474" s="1">
        <v>44647</v>
      </c>
      <c r="E2474">
        <v>31.74</v>
      </c>
      <c r="F2474" t="str">
        <f>VLOOKUP(rozgrywka[[#This Row],[ID_gracza]],gracz[],2,FALSE)</f>
        <v>Osuwacz</v>
      </c>
      <c r="G2474" s="1">
        <f>VLOOKUP(rozgrywka[[#This Row],[ID_gracza]],gracz[],3,FALSE)</f>
        <v>44600</v>
      </c>
      <c r="H2474" t="str">
        <f>VLOOKUP(rozgrywka[[#This Row],[ID_gracza]],gracz[],4,FALSE)</f>
        <v>Polska</v>
      </c>
      <c r="I2474" t="str">
        <f>VLOOKUP(rozgrywka[[#This Row],[ID_mapy]],mapa[],2,FALSE)</f>
        <v>Tofik Lis</v>
      </c>
      <c r="J2474" t="str">
        <f>VLOOKUP(rozgrywka[[#This Row],[ID_mapy]],mapa[],3,FALSE)</f>
        <v>Kość-Trąbek</v>
      </c>
      <c r="K2474">
        <f>VLOOKUP(rozgrywka[[#This Row],[ID_mapy]],mapa[],4,FALSE)</f>
        <v>6</v>
      </c>
      <c r="L2474">
        <f>VLOOKUP(rozgrywka[[#This Row],[ID_mapy]],mapa[],5,FALSE)</f>
        <v>160</v>
      </c>
      <c r="M2474">
        <f>VLOOKUP(rozgrywka[[#This Row],[ID_mapy]],mapa[],6,FALSE)</f>
        <v>1200</v>
      </c>
      <c r="N2474" s="4">
        <f>MONTH(rozgrywka[[#This Row],[Data_rozgrywki]])</f>
        <v>3</v>
      </c>
      <c r="O2474" s="4">
        <f>YEAR(rozgrywka[[#This Row],[Data_rozgrywki]])</f>
        <v>2022</v>
      </c>
    </row>
    <row r="2475" spans="1:15" x14ac:dyDescent="0.25">
      <c r="A2475">
        <v>2474</v>
      </c>
      <c r="B2475">
        <v>4</v>
      </c>
      <c r="C2475">
        <v>17</v>
      </c>
      <c r="D2475" s="1">
        <v>44647</v>
      </c>
      <c r="E2475">
        <v>26.94</v>
      </c>
      <c r="F2475" t="str">
        <f>VLOOKUP(rozgrywka[[#This Row],[ID_gracza]],gracz[],2,FALSE)</f>
        <v>Osuwacz</v>
      </c>
      <c r="G2475" s="1">
        <f>VLOOKUP(rozgrywka[[#This Row],[ID_gracza]],gracz[],3,FALSE)</f>
        <v>44600</v>
      </c>
      <c r="H2475" t="str">
        <f>VLOOKUP(rozgrywka[[#This Row],[ID_gracza]],gracz[],4,FALSE)</f>
        <v>Polska</v>
      </c>
      <c r="I2475" t="str">
        <f>VLOOKUP(rozgrywka[[#This Row],[ID_mapy]],mapa[],2,FALSE)</f>
        <v>Tofik Lis</v>
      </c>
      <c r="J2475" t="str">
        <f>VLOOKUP(rozgrywka[[#This Row],[ID_mapy]],mapa[],3,FALSE)</f>
        <v>Kość-Trąbek</v>
      </c>
      <c r="K2475">
        <f>VLOOKUP(rozgrywka[[#This Row],[ID_mapy]],mapa[],4,FALSE)</f>
        <v>6</v>
      </c>
      <c r="L2475">
        <f>VLOOKUP(rozgrywka[[#This Row],[ID_mapy]],mapa[],5,FALSE)</f>
        <v>160</v>
      </c>
      <c r="M2475">
        <f>VLOOKUP(rozgrywka[[#This Row],[ID_mapy]],mapa[],6,FALSE)</f>
        <v>1200</v>
      </c>
      <c r="N2475" s="4">
        <f>MONTH(rozgrywka[[#This Row],[Data_rozgrywki]])</f>
        <v>3</v>
      </c>
      <c r="O2475" s="4">
        <f>YEAR(rozgrywka[[#This Row],[Data_rozgrywki]])</f>
        <v>2022</v>
      </c>
    </row>
    <row r="2476" spans="1:15" x14ac:dyDescent="0.25">
      <c r="A2476">
        <v>2475</v>
      </c>
      <c r="B2476">
        <v>4</v>
      </c>
      <c r="C2476">
        <v>17</v>
      </c>
      <c r="D2476" s="1">
        <v>44647</v>
      </c>
      <c r="E2476">
        <v>39.880000000000003</v>
      </c>
      <c r="F2476" t="str">
        <f>VLOOKUP(rozgrywka[[#This Row],[ID_gracza]],gracz[],2,FALSE)</f>
        <v>Osuwacz</v>
      </c>
      <c r="G2476" s="1">
        <f>VLOOKUP(rozgrywka[[#This Row],[ID_gracza]],gracz[],3,FALSE)</f>
        <v>44600</v>
      </c>
      <c r="H2476" t="str">
        <f>VLOOKUP(rozgrywka[[#This Row],[ID_gracza]],gracz[],4,FALSE)</f>
        <v>Polska</v>
      </c>
      <c r="I2476" t="str">
        <f>VLOOKUP(rozgrywka[[#This Row],[ID_mapy]],mapa[],2,FALSE)</f>
        <v>Tofik Lis</v>
      </c>
      <c r="J2476" t="str">
        <f>VLOOKUP(rozgrywka[[#This Row],[ID_mapy]],mapa[],3,FALSE)</f>
        <v>Kość-Trąbek</v>
      </c>
      <c r="K2476">
        <f>VLOOKUP(rozgrywka[[#This Row],[ID_mapy]],mapa[],4,FALSE)</f>
        <v>6</v>
      </c>
      <c r="L2476">
        <f>VLOOKUP(rozgrywka[[#This Row],[ID_mapy]],mapa[],5,FALSE)</f>
        <v>160</v>
      </c>
      <c r="M2476">
        <f>VLOOKUP(rozgrywka[[#This Row],[ID_mapy]],mapa[],6,FALSE)</f>
        <v>1200</v>
      </c>
      <c r="N2476" s="4">
        <f>MONTH(rozgrywka[[#This Row],[Data_rozgrywki]])</f>
        <v>3</v>
      </c>
      <c r="O2476" s="4">
        <f>YEAR(rozgrywka[[#This Row],[Data_rozgrywki]])</f>
        <v>2022</v>
      </c>
    </row>
    <row r="2477" spans="1:15" x14ac:dyDescent="0.25">
      <c r="A2477">
        <v>2476</v>
      </c>
      <c r="B2477">
        <v>4</v>
      </c>
      <c r="C2477">
        <v>17</v>
      </c>
      <c r="D2477" s="1">
        <v>44647</v>
      </c>
      <c r="E2477">
        <v>61.24</v>
      </c>
      <c r="F2477" t="str">
        <f>VLOOKUP(rozgrywka[[#This Row],[ID_gracza]],gracz[],2,FALSE)</f>
        <v>Osuwacz</v>
      </c>
      <c r="G2477" s="1">
        <f>VLOOKUP(rozgrywka[[#This Row],[ID_gracza]],gracz[],3,FALSE)</f>
        <v>44600</v>
      </c>
      <c r="H2477" t="str">
        <f>VLOOKUP(rozgrywka[[#This Row],[ID_gracza]],gracz[],4,FALSE)</f>
        <v>Polska</v>
      </c>
      <c r="I2477" t="str">
        <f>VLOOKUP(rozgrywka[[#This Row],[ID_mapy]],mapa[],2,FALSE)</f>
        <v>Tofik Lis</v>
      </c>
      <c r="J2477" t="str">
        <f>VLOOKUP(rozgrywka[[#This Row],[ID_mapy]],mapa[],3,FALSE)</f>
        <v>Kość-Trąbek</v>
      </c>
      <c r="K2477">
        <f>VLOOKUP(rozgrywka[[#This Row],[ID_mapy]],mapa[],4,FALSE)</f>
        <v>6</v>
      </c>
      <c r="L2477">
        <f>VLOOKUP(rozgrywka[[#This Row],[ID_mapy]],mapa[],5,FALSE)</f>
        <v>160</v>
      </c>
      <c r="M2477">
        <f>VLOOKUP(rozgrywka[[#This Row],[ID_mapy]],mapa[],6,FALSE)</f>
        <v>1200</v>
      </c>
      <c r="N2477" s="4">
        <f>MONTH(rozgrywka[[#This Row],[Data_rozgrywki]])</f>
        <v>3</v>
      </c>
      <c r="O2477" s="4">
        <f>YEAR(rozgrywka[[#This Row],[Data_rozgrywki]])</f>
        <v>2022</v>
      </c>
    </row>
    <row r="2478" spans="1:15" x14ac:dyDescent="0.25">
      <c r="A2478">
        <v>2477</v>
      </c>
      <c r="B2478">
        <v>4</v>
      </c>
      <c r="C2478">
        <v>17</v>
      </c>
      <c r="D2478" s="1">
        <v>44647</v>
      </c>
      <c r="E2478">
        <v>69.650000000000006</v>
      </c>
      <c r="F2478" t="str">
        <f>VLOOKUP(rozgrywka[[#This Row],[ID_gracza]],gracz[],2,FALSE)</f>
        <v>Osuwacz</v>
      </c>
      <c r="G2478" s="1">
        <f>VLOOKUP(rozgrywka[[#This Row],[ID_gracza]],gracz[],3,FALSE)</f>
        <v>44600</v>
      </c>
      <c r="H2478" t="str">
        <f>VLOOKUP(rozgrywka[[#This Row],[ID_gracza]],gracz[],4,FALSE)</f>
        <v>Polska</v>
      </c>
      <c r="I2478" t="str">
        <f>VLOOKUP(rozgrywka[[#This Row],[ID_mapy]],mapa[],2,FALSE)</f>
        <v>Tofik Lis</v>
      </c>
      <c r="J2478" t="str">
        <f>VLOOKUP(rozgrywka[[#This Row],[ID_mapy]],mapa[],3,FALSE)</f>
        <v>Kość-Trąbek</v>
      </c>
      <c r="K2478">
        <f>VLOOKUP(rozgrywka[[#This Row],[ID_mapy]],mapa[],4,FALSE)</f>
        <v>6</v>
      </c>
      <c r="L2478">
        <f>VLOOKUP(rozgrywka[[#This Row],[ID_mapy]],mapa[],5,FALSE)</f>
        <v>160</v>
      </c>
      <c r="M2478">
        <f>VLOOKUP(rozgrywka[[#This Row],[ID_mapy]],mapa[],6,FALSE)</f>
        <v>1200</v>
      </c>
      <c r="N2478" s="4">
        <f>MONTH(rozgrywka[[#This Row],[Data_rozgrywki]])</f>
        <v>3</v>
      </c>
      <c r="O2478" s="4">
        <f>YEAR(rozgrywka[[#This Row],[Data_rozgrywki]])</f>
        <v>2022</v>
      </c>
    </row>
    <row r="2479" spans="1:15" x14ac:dyDescent="0.25">
      <c r="A2479">
        <v>2478</v>
      </c>
      <c r="B2479">
        <v>4</v>
      </c>
      <c r="C2479">
        <v>17</v>
      </c>
      <c r="D2479" s="1">
        <v>44647</v>
      </c>
      <c r="E2479">
        <v>73.14</v>
      </c>
      <c r="F2479" t="str">
        <f>VLOOKUP(rozgrywka[[#This Row],[ID_gracza]],gracz[],2,FALSE)</f>
        <v>Osuwacz</v>
      </c>
      <c r="G2479" s="1">
        <f>VLOOKUP(rozgrywka[[#This Row],[ID_gracza]],gracz[],3,FALSE)</f>
        <v>44600</v>
      </c>
      <c r="H2479" t="str">
        <f>VLOOKUP(rozgrywka[[#This Row],[ID_gracza]],gracz[],4,FALSE)</f>
        <v>Polska</v>
      </c>
      <c r="I2479" t="str">
        <f>VLOOKUP(rozgrywka[[#This Row],[ID_mapy]],mapa[],2,FALSE)</f>
        <v>Tofik Lis</v>
      </c>
      <c r="J2479" t="str">
        <f>VLOOKUP(rozgrywka[[#This Row],[ID_mapy]],mapa[],3,FALSE)</f>
        <v>Kość-Trąbek</v>
      </c>
      <c r="K2479">
        <f>VLOOKUP(rozgrywka[[#This Row],[ID_mapy]],mapa[],4,FALSE)</f>
        <v>6</v>
      </c>
      <c r="L2479">
        <f>VLOOKUP(rozgrywka[[#This Row],[ID_mapy]],mapa[],5,FALSE)</f>
        <v>160</v>
      </c>
      <c r="M2479">
        <f>VLOOKUP(rozgrywka[[#This Row],[ID_mapy]],mapa[],6,FALSE)</f>
        <v>1200</v>
      </c>
      <c r="N2479" s="4">
        <f>MONTH(rozgrywka[[#This Row],[Data_rozgrywki]])</f>
        <v>3</v>
      </c>
      <c r="O2479" s="4">
        <f>YEAR(rozgrywka[[#This Row],[Data_rozgrywki]])</f>
        <v>2022</v>
      </c>
    </row>
    <row r="2480" spans="1:15" x14ac:dyDescent="0.25">
      <c r="A2480">
        <v>2479</v>
      </c>
      <c r="B2480">
        <v>4</v>
      </c>
      <c r="C2480">
        <v>17</v>
      </c>
      <c r="D2480" s="1">
        <v>44647</v>
      </c>
      <c r="E2480">
        <v>64.569999999999993</v>
      </c>
      <c r="F2480" t="str">
        <f>VLOOKUP(rozgrywka[[#This Row],[ID_gracza]],gracz[],2,FALSE)</f>
        <v>Osuwacz</v>
      </c>
      <c r="G2480" s="1">
        <f>VLOOKUP(rozgrywka[[#This Row],[ID_gracza]],gracz[],3,FALSE)</f>
        <v>44600</v>
      </c>
      <c r="H2480" t="str">
        <f>VLOOKUP(rozgrywka[[#This Row],[ID_gracza]],gracz[],4,FALSE)</f>
        <v>Polska</v>
      </c>
      <c r="I2480" t="str">
        <f>VLOOKUP(rozgrywka[[#This Row],[ID_mapy]],mapa[],2,FALSE)</f>
        <v>Tofik Lis</v>
      </c>
      <c r="J2480" t="str">
        <f>VLOOKUP(rozgrywka[[#This Row],[ID_mapy]],mapa[],3,FALSE)</f>
        <v>Kość-Trąbek</v>
      </c>
      <c r="K2480">
        <f>VLOOKUP(rozgrywka[[#This Row],[ID_mapy]],mapa[],4,FALSE)</f>
        <v>6</v>
      </c>
      <c r="L2480">
        <f>VLOOKUP(rozgrywka[[#This Row],[ID_mapy]],mapa[],5,FALSE)</f>
        <v>160</v>
      </c>
      <c r="M2480">
        <f>VLOOKUP(rozgrywka[[#This Row],[ID_mapy]],mapa[],6,FALSE)</f>
        <v>1200</v>
      </c>
      <c r="N2480" s="4">
        <f>MONTH(rozgrywka[[#This Row],[Data_rozgrywki]])</f>
        <v>3</v>
      </c>
      <c r="O2480" s="4">
        <f>YEAR(rozgrywka[[#This Row],[Data_rozgrywki]])</f>
        <v>2022</v>
      </c>
    </row>
    <row r="2481" spans="1:15" x14ac:dyDescent="0.25">
      <c r="A2481">
        <v>2480</v>
      </c>
      <c r="B2481">
        <v>4</v>
      </c>
      <c r="C2481">
        <v>17</v>
      </c>
      <c r="D2481" s="1">
        <v>44647</v>
      </c>
      <c r="E2481">
        <v>68.150000000000006</v>
      </c>
      <c r="F2481" t="str">
        <f>VLOOKUP(rozgrywka[[#This Row],[ID_gracza]],gracz[],2,FALSE)</f>
        <v>Osuwacz</v>
      </c>
      <c r="G2481" s="1">
        <f>VLOOKUP(rozgrywka[[#This Row],[ID_gracza]],gracz[],3,FALSE)</f>
        <v>44600</v>
      </c>
      <c r="H2481" t="str">
        <f>VLOOKUP(rozgrywka[[#This Row],[ID_gracza]],gracz[],4,FALSE)</f>
        <v>Polska</v>
      </c>
      <c r="I2481" t="str">
        <f>VLOOKUP(rozgrywka[[#This Row],[ID_mapy]],mapa[],2,FALSE)</f>
        <v>Tofik Lis</v>
      </c>
      <c r="J2481" t="str">
        <f>VLOOKUP(rozgrywka[[#This Row],[ID_mapy]],mapa[],3,FALSE)</f>
        <v>Kość-Trąbek</v>
      </c>
      <c r="K2481">
        <f>VLOOKUP(rozgrywka[[#This Row],[ID_mapy]],mapa[],4,FALSE)</f>
        <v>6</v>
      </c>
      <c r="L2481">
        <f>VLOOKUP(rozgrywka[[#This Row],[ID_mapy]],mapa[],5,FALSE)</f>
        <v>160</v>
      </c>
      <c r="M2481">
        <f>VLOOKUP(rozgrywka[[#This Row],[ID_mapy]],mapa[],6,FALSE)</f>
        <v>1200</v>
      </c>
      <c r="N2481" s="4">
        <f>MONTH(rozgrywka[[#This Row],[Data_rozgrywki]])</f>
        <v>3</v>
      </c>
      <c r="O2481" s="4">
        <f>YEAR(rozgrywka[[#This Row],[Data_rozgrywki]])</f>
        <v>2022</v>
      </c>
    </row>
    <row r="2482" spans="1:15" x14ac:dyDescent="0.25">
      <c r="A2482">
        <v>2481</v>
      </c>
      <c r="B2482">
        <v>4</v>
      </c>
      <c r="C2482">
        <v>9</v>
      </c>
      <c r="D2482" s="1">
        <v>44647</v>
      </c>
      <c r="E2482">
        <v>12.82</v>
      </c>
      <c r="F2482" t="str">
        <f>VLOOKUP(rozgrywka[[#This Row],[ID_gracza]],gracz[],2,FALSE)</f>
        <v>Osuwacz</v>
      </c>
      <c r="G2482" s="1">
        <f>VLOOKUP(rozgrywka[[#This Row],[ID_gracza]],gracz[],3,FALSE)</f>
        <v>44600</v>
      </c>
      <c r="H2482" t="str">
        <f>VLOOKUP(rozgrywka[[#This Row],[ID_gracza]],gracz[],4,FALSE)</f>
        <v>Polska</v>
      </c>
      <c r="I2482" t="str">
        <f>VLOOKUP(rozgrywka[[#This Row],[ID_mapy]],mapa[],2,FALSE)</f>
        <v>Panda Oczy i Termit</v>
      </c>
      <c r="J2482" t="str">
        <f>VLOOKUP(rozgrywka[[#This Row],[ID_mapy]],mapa[],3,FALSE)</f>
        <v>Duży Wynik</v>
      </c>
      <c r="K2482">
        <f>VLOOKUP(rozgrywka[[#This Row],[ID_mapy]],mapa[],4,FALSE)</f>
        <v>6</v>
      </c>
      <c r="L2482">
        <f>VLOOKUP(rozgrywka[[#This Row],[ID_mapy]],mapa[],5,FALSE)</f>
        <v>150</v>
      </c>
      <c r="M2482">
        <f>VLOOKUP(rozgrywka[[#This Row],[ID_mapy]],mapa[],6,FALSE)</f>
        <v>1200</v>
      </c>
      <c r="N2482" s="4">
        <f>MONTH(rozgrywka[[#This Row],[Data_rozgrywki]])</f>
        <v>3</v>
      </c>
      <c r="O2482" s="4">
        <f>YEAR(rozgrywka[[#This Row],[Data_rozgrywki]])</f>
        <v>2022</v>
      </c>
    </row>
    <row r="2483" spans="1:15" x14ac:dyDescent="0.25">
      <c r="A2483">
        <v>2482</v>
      </c>
      <c r="B2483">
        <v>4</v>
      </c>
      <c r="C2483">
        <v>9</v>
      </c>
      <c r="D2483" s="1">
        <v>44650</v>
      </c>
      <c r="E2483">
        <v>18.72</v>
      </c>
      <c r="F2483" t="str">
        <f>VLOOKUP(rozgrywka[[#This Row],[ID_gracza]],gracz[],2,FALSE)</f>
        <v>Osuwacz</v>
      </c>
      <c r="G2483" s="1">
        <f>VLOOKUP(rozgrywka[[#This Row],[ID_gracza]],gracz[],3,FALSE)</f>
        <v>44600</v>
      </c>
      <c r="H2483" t="str">
        <f>VLOOKUP(rozgrywka[[#This Row],[ID_gracza]],gracz[],4,FALSE)</f>
        <v>Polska</v>
      </c>
      <c r="I2483" t="str">
        <f>VLOOKUP(rozgrywka[[#This Row],[ID_mapy]],mapa[],2,FALSE)</f>
        <v>Panda Oczy i Termit</v>
      </c>
      <c r="J2483" t="str">
        <f>VLOOKUP(rozgrywka[[#This Row],[ID_mapy]],mapa[],3,FALSE)</f>
        <v>Duży Wynik</v>
      </c>
      <c r="K2483">
        <f>VLOOKUP(rozgrywka[[#This Row],[ID_mapy]],mapa[],4,FALSE)</f>
        <v>6</v>
      </c>
      <c r="L2483">
        <f>VLOOKUP(rozgrywka[[#This Row],[ID_mapy]],mapa[],5,FALSE)</f>
        <v>150</v>
      </c>
      <c r="M2483">
        <f>VLOOKUP(rozgrywka[[#This Row],[ID_mapy]],mapa[],6,FALSE)</f>
        <v>1200</v>
      </c>
      <c r="N2483" s="4">
        <f>MONTH(rozgrywka[[#This Row],[Data_rozgrywki]])</f>
        <v>3</v>
      </c>
      <c r="O2483" s="4">
        <f>YEAR(rozgrywka[[#This Row],[Data_rozgrywki]])</f>
        <v>2022</v>
      </c>
    </row>
    <row r="2484" spans="1:15" x14ac:dyDescent="0.25">
      <c r="A2484">
        <v>2483</v>
      </c>
      <c r="B2484">
        <v>4</v>
      </c>
      <c r="C2484">
        <v>9</v>
      </c>
      <c r="D2484" s="1">
        <v>44650</v>
      </c>
      <c r="E2484">
        <v>26.84</v>
      </c>
      <c r="F2484" t="str">
        <f>VLOOKUP(rozgrywka[[#This Row],[ID_gracza]],gracz[],2,FALSE)</f>
        <v>Osuwacz</v>
      </c>
      <c r="G2484" s="1">
        <f>VLOOKUP(rozgrywka[[#This Row],[ID_gracza]],gracz[],3,FALSE)</f>
        <v>44600</v>
      </c>
      <c r="H2484" t="str">
        <f>VLOOKUP(rozgrywka[[#This Row],[ID_gracza]],gracz[],4,FALSE)</f>
        <v>Polska</v>
      </c>
      <c r="I2484" t="str">
        <f>VLOOKUP(rozgrywka[[#This Row],[ID_mapy]],mapa[],2,FALSE)</f>
        <v>Panda Oczy i Termit</v>
      </c>
      <c r="J2484" t="str">
        <f>VLOOKUP(rozgrywka[[#This Row],[ID_mapy]],mapa[],3,FALSE)</f>
        <v>Duży Wynik</v>
      </c>
      <c r="K2484">
        <f>VLOOKUP(rozgrywka[[#This Row],[ID_mapy]],mapa[],4,FALSE)</f>
        <v>6</v>
      </c>
      <c r="L2484">
        <f>VLOOKUP(rozgrywka[[#This Row],[ID_mapy]],mapa[],5,FALSE)</f>
        <v>150</v>
      </c>
      <c r="M2484">
        <f>VLOOKUP(rozgrywka[[#This Row],[ID_mapy]],mapa[],6,FALSE)</f>
        <v>1200</v>
      </c>
      <c r="N2484" s="4">
        <f>MONTH(rozgrywka[[#This Row],[Data_rozgrywki]])</f>
        <v>3</v>
      </c>
      <c r="O2484" s="4">
        <f>YEAR(rozgrywka[[#This Row],[Data_rozgrywki]])</f>
        <v>2022</v>
      </c>
    </row>
    <row r="2485" spans="1:15" x14ac:dyDescent="0.25">
      <c r="A2485">
        <v>2484</v>
      </c>
      <c r="B2485">
        <v>4</v>
      </c>
      <c r="C2485">
        <v>9</v>
      </c>
      <c r="D2485" s="1">
        <v>44653</v>
      </c>
      <c r="E2485">
        <v>44.36</v>
      </c>
      <c r="F2485" t="str">
        <f>VLOOKUP(rozgrywka[[#This Row],[ID_gracza]],gracz[],2,FALSE)</f>
        <v>Osuwacz</v>
      </c>
      <c r="G2485" s="1">
        <f>VLOOKUP(rozgrywka[[#This Row],[ID_gracza]],gracz[],3,FALSE)</f>
        <v>44600</v>
      </c>
      <c r="H2485" t="str">
        <f>VLOOKUP(rozgrywka[[#This Row],[ID_gracza]],gracz[],4,FALSE)</f>
        <v>Polska</v>
      </c>
      <c r="I2485" t="str">
        <f>VLOOKUP(rozgrywka[[#This Row],[ID_mapy]],mapa[],2,FALSE)</f>
        <v>Panda Oczy i Termit</v>
      </c>
      <c r="J2485" t="str">
        <f>VLOOKUP(rozgrywka[[#This Row],[ID_mapy]],mapa[],3,FALSE)</f>
        <v>Duży Wynik</v>
      </c>
      <c r="K2485">
        <f>VLOOKUP(rozgrywka[[#This Row],[ID_mapy]],mapa[],4,FALSE)</f>
        <v>6</v>
      </c>
      <c r="L2485">
        <f>VLOOKUP(rozgrywka[[#This Row],[ID_mapy]],mapa[],5,FALSE)</f>
        <v>150</v>
      </c>
      <c r="M2485">
        <f>VLOOKUP(rozgrywka[[#This Row],[ID_mapy]],mapa[],6,FALSE)</f>
        <v>1200</v>
      </c>
      <c r="N2485" s="4">
        <f>MONTH(rozgrywka[[#This Row],[Data_rozgrywki]])</f>
        <v>4</v>
      </c>
      <c r="O2485" s="4">
        <f>YEAR(rozgrywka[[#This Row],[Data_rozgrywki]])</f>
        <v>2022</v>
      </c>
    </row>
    <row r="2486" spans="1:15" x14ac:dyDescent="0.25">
      <c r="A2486">
        <v>2485</v>
      </c>
      <c r="B2486">
        <v>4</v>
      </c>
      <c r="C2486">
        <v>9</v>
      </c>
      <c r="D2486" s="1">
        <v>44654</v>
      </c>
      <c r="E2486">
        <v>39.94</v>
      </c>
      <c r="F2486" t="str">
        <f>VLOOKUP(rozgrywka[[#This Row],[ID_gracza]],gracz[],2,FALSE)</f>
        <v>Osuwacz</v>
      </c>
      <c r="G2486" s="1">
        <f>VLOOKUP(rozgrywka[[#This Row],[ID_gracza]],gracz[],3,FALSE)</f>
        <v>44600</v>
      </c>
      <c r="H2486" t="str">
        <f>VLOOKUP(rozgrywka[[#This Row],[ID_gracza]],gracz[],4,FALSE)</f>
        <v>Polska</v>
      </c>
      <c r="I2486" t="str">
        <f>VLOOKUP(rozgrywka[[#This Row],[ID_mapy]],mapa[],2,FALSE)</f>
        <v>Panda Oczy i Termit</v>
      </c>
      <c r="J2486" t="str">
        <f>VLOOKUP(rozgrywka[[#This Row],[ID_mapy]],mapa[],3,FALSE)</f>
        <v>Duży Wynik</v>
      </c>
      <c r="K2486">
        <f>VLOOKUP(rozgrywka[[#This Row],[ID_mapy]],mapa[],4,FALSE)</f>
        <v>6</v>
      </c>
      <c r="L2486">
        <f>VLOOKUP(rozgrywka[[#This Row],[ID_mapy]],mapa[],5,FALSE)</f>
        <v>150</v>
      </c>
      <c r="M2486">
        <f>VLOOKUP(rozgrywka[[#This Row],[ID_mapy]],mapa[],6,FALSE)</f>
        <v>1200</v>
      </c>
      <c r="N2486" s="4">
        <f>MONTH(rozgrywka[[#This Row],[Data_rozgrywki]])</f>
        <v>4</v>
      </c>
      <c r="O2486" s="4">
        <f>YEAR(rozgrywka[[#This Row],[Data_rozgrywki]])</f>
        <v>2022</v>
      </c>
    </row>
    <row r="2487" spans="1:15" x14ac:dyDescent="0.25">
      <c r="A2487">
        <v>2486</v>
      </c>
      <c r="B2487">
        <v>4</v>
      </c>
      <c r="C2487">
        <v>9</v>
      </c>
      <c r="D2487" s="1">
        <v>44654</v>
      </c>
      <c r="E2487">
        <v>58.42</v>
      </c>
      <c r="F2487" t="str">
        <f>VLOOKUP(rozgrywka[[#This Row],[ID_gracza]],gracz[],2,FALSE)</f>
        <v>Osuwacz</v>
      </c>
      <c r="G2487" s="1">
        <f>VLOOKUP(rozgrywka[[#This Row],[ID_gracza]],gracz[],3,FALSE)</f>
        <v>44600</v>
      </c>
      <c r="H2487" t="str">
        <f>VLOOKUP(rozgrywka[[#This Row],[ID_gracza]],gracz[],4,FALSE)</f>
        <v>Polska</v>
      </c>
      <c r="I2487" t="str">
        <f>VLOOKUP(rozgrywka[[#This Row],[ID_mapy]],mapa[],2,FALSE)</f>
        <v>Panda Oczy i Termit</v>
      </c>
      <c r="J2487" t="str">
        <f>VLOOKUP(rozgrywka[[#This Row],[ID_mapy]],mapa[],3,FALSE)</f>
        <v>Duży Wynik</v>
      </c>
      <c r="K2487">
        <f>VLOOKUP(rozgrywka[[#This Row],[ID_mapy]],mapa[],4,FALSE)</f>
        <v>6</v>
      </c>
      <c r="L2487">
        <f>VLOOKUP(rozgrywka[[#This Row],[ID_mapy]],mapa[],5,FALSE)</f>
        <v>150</v>
      </c>
      <c r="M2487">
        <f>VLOOKUP(rozgrywka[[#This Row],[ID_mapy]],mapa[],6,FALSE)</f>
        <v>1200</v>
      </c>
      <c r="N2487" s="4">
        <f>MONTH(rozgrywka[[#This Row],[Data_rozgrywki]])</f>
        <v>4</v>
      </c>
      <c r="O2487" s="4">
        <f>YEAR(rozgrywka[[#This Row],[Data_rozgrywki]])</f>
        <v>2022</v>
      </c>
    </row>
    <row r="2488" spans="1:15" x14ac:dyDescent="0.25">
      <c r="A2488">
        <v>2487</v>
      </c>
      <c r="B2488">
        <v>4</v>
      </c>
      <c r="C2488">
        <v>9</v>
      </c>
      <c r="D2488" s="1">
        <v>44657</v>
      </c>
      <c r="E2488">
        <v>52.2</v>
      </c>
      <c r="F2488" t="str">
        <f>VLOOKUP(rozgrywka[[#This Row],[ID_gracza]],gracz[],2,FALSE)</f>
        <v>Osuwacz</v>
      </c>
      <c r="G2488" s="1">
        <f>VLOOKUP(rozgrywka[[#This Row],[ID_gracza]],gracz[],3,FALSE)</f>
        <v>44600</v>
      </c>
      <c r="H2488" t="str">
        <f>VLOOKUP(rozgrywka[[#This Row],[ID_gracza]],gracz[],4,FALSE)</f>
        <v>Polska</v>
      </c>
      <c r="I2488" t="str">
        <f>VLOOKUP(rozgrywka[[#This Row],[ID_mapy]],mapa[],2,FALSE)</f>
        <v>Panda Oczy i Termit</v>
      </c>
      <c r="J2488" t="str">
        <f>VLOOKUP(rozgrywka[[#This Row],[ID_mapy]],mapa[],3,FALSE)</f>
        <v>Duży Wynik</v>
      </c>
      <c r="K2488">
        <f>VLOOKUP(rozgrywka[[#This Row],[ID_mapy]],mapa[],4,FALSE)</f>
        <v>6</v>
      </c>
      <c r="L2488">
        <f>VLOOKUP(rozgrywka[[#This Row],[ID_mapy]],mapa[],5,FALSE)</f>
        <v>150</v>
      </c>
      <c r="M2488">
        <f>VLOOKUP(rozgrywka[[#This Row],[ID_mapy]],mapa[],6,FALSE)</f>
        <v>1200</v>
      </c>
      <c r="N2488" s="4">
        <f>MONTH(rozgrywka[[#This Row],[Data_rozgrywki]])</f>
        <v>4</v>
      </c>
      <c r="O2488" s="4">
        <f>YEAR(rozgrywka[[#This Row],[Data_rozgrywki]])</f>
        <v>2022</v>
      </c>
    </row>
    <row r="2489" spans="1:15" x14ac:dyDescent="0.25">
      <c r="A2489">
        <v>2488</v>
      </c>
      <c r="B2489">
        <v>4</v>
      </c>
      <c r="C2489">
        <v>9</v>
      </c>
      <c r="D2489" s="1">
        <v>44657</v>
      </c>
      <c r="E2489">
        <v>55.92</v>
      </c>
      <c r="F2489" t="str">
        <f>VLOOKUP(rozgrywka[[#This Row],[ID_gracza]],gracz[],2,FALSE)</f>
        <v>Osuwacz</v>
      </c>
      <c r="G2489" s="1">
        <f>VLOOKUP(rozgrywka[[#This Row],[ID_gracza]],gracz[],3,FALSE)</f>
        <v>44600</v>
      </c>
      <c r="H2489" t="str">
        <f>VLOOKUP(rozgrywka[[#This Row],[ID_gracza]],gracz[],4,FALSE)</f>
        <v>Polska</v>
      </c>
      <c r="I2489" t="str">
        <f>VLOOKUP(rozgrywka[[#This Row],[ID_mapy]],mapa[],2,FALSE)</f>
        <v>Panda Oczy i Termit</v>
      </c>
      <c r="J2489" t="str">
        <f>VLOOKUP(rozgrywka[[#This Row],[ID_mapy]],mapa[],3,FALSE)</f>
        <v>Duży Wynik</v>
      </c>
      <c r="K2489">
        <f>VLOOKUP(rozgrywka[[#This Row],[ID_mapy]],mapa[],4,FALSE)</f>
        <v>6</v>
      </c>
      <c r="L2489">
        <f>VLOOKUP(rozgrywka[[#This Row],[ID_mapy]],mapa[],5,FALSE)</f>
        <v>150</v>
      </c>
      <c r="M2489">
        <f>VLOOKUP(rozgrywka[[#This Row],[ID_mapy]],mapa[],6,FALSE)</f>
        <v>1200</v>
      </c>
      <c r="N2489" s="4">
        <f>MONTH(rozgrywka[[#This Row],[Data_rozgrywki]])</f>
        <v>4</v>
      </c>
      <c r="O2489" s="4">
        <f>YEAR(rozgrywka[[#This Row],[Data_rozgrywki]])</f>
        <v>2022</v>
      </c>
    </row>
    <row r="2490" spans="1:15" x14ac:dyDescent="0.25">
      <c r="A2490">
        <v>2489</v>
      </c>
      <c r="B2490">
        <v>4</v>
      </c>
      <c r="C2490">
        <v>9</v>
      </c>
      <c r="D2490" s="1">
        <v>44657</v>
      </c>
      <c r="E2490">
        <v>71.86</v>
      </c>
      <c r="F2490" t="str">
        <f>VLOOKUP(rozgrywka[[#This Row],[ID_gracza]],gracz[],2,FALSE)</f>
        <v>Osuwacz</v>
      </c>
      <c r="G2490" s="1">
        <f>VLOOKUP(rozgrywka[[#This Row],[ID_gracza]],gracz[],3,FALSE)</f>
        <v>44600</v>
      </c>
      <c r="H2490" t="str">
        <f>VLOOKUP(rozgrywka[[#This Row],[ID_gracza]],gracz[],4,FALSE)</f>
        <v>Polska</v>
      </c>
      <c r="I2490" t="str">
        <f>VLOOKUP(rozgrywka[[#This Row],[ID_mapy]],mapa[],2,FALSE)</f>
        <v>Panda Oczy i Termit</v>
      </c>
      <c r="J2490" t="str">
        <f>VLOOKUP(rozgrywka[[#This Row],[ID_mapy]],mapa[],3,FALSE)</f>
        <v>Duży Wynik</v>
      </c>
      <c r="K2490">
        <f>VLOOKUP(rozgrywka[[#This Row],[ID_mapy]],mapa[],4,FALSE)</f>
        <v>6</v>
      </c>
      <c r="L2490">
        <f>VLOOKUP(rozgrywka[[#This Row],[ID_mapy]],mapa[],5,FALSE)</f>
        <v>150</v>
      </c>
      <c r="M2490">
        <f>VLOOKUP(rozgrywka[[#This Row],[ID_mapy]],mapa[],6,FALSE)</f>
        <v>1200</v>
      </c>
      <c r="N2490" s="4">
        <f>MONTH(rozgrywka[[#This Row],[Data_rozgrywki]])</f>
        <v>4</v>
      </c>
      <c r="O2490" s="4">
        <f>YEAR(rozgrywka[[#This Row],[Data_rozgrywki]])</f>
        <v>2022</v>
      </c>
    </row>
    <row r="2491" spans="1:15" x14ac:dyDescent="0.25">
      <c r="A2491">
        <v>2490</v>
      </c>
      <c r="B2491">
        <v>4</v>
      </c>
      <c r="C2491">
        <v>9</v>
      </c>
      <c r="D2491" s="1">
        <v>44657</v>
      </c>
      <c r="E2491">
        <v>100</v>
      </c>
      <c r="F2491" t="str">
        <f>VLOOKUP(rozgrywka[[#This Row],[ID_gracza]],gracz[],2,FALSE)</f>
        <v>Osuwacz</v>
      </c>
      <c r="G2491" s="1">
        <f>VLOOKUP(rozgrywka[[#This Row],[ID_gracza]],gracz[],3,FALSE)</f>
        <v>44600</v>
      </c>
      <c r="H2491" t="str">
        <f>VLOOKUP(rozgrywka[[#This Row],[ID_gracza]],gracz[],4,FALSE)</f>
        <v>Polska</v>
      </c>
      <c r="I2491" t="str">
        <f>VLOOKUP(rozgrywka[[#This Row],[ID_mapy]],mapa[],2,FALSE)</f>
        <v>Panda Oczy i Termit</v>
      </c>
      <c r="J2491" t="str">
        <f>VLOOKUP(rozgrywka[[#This Row],[ID_mapy]],mapa[],3,FALSE)</f>
        <v>Duży Wynik</v>
      </c>
      <c r="K2491">
        <f>VLOOKUP(rozgrywka[[#This Row],[ID_mapy]],mapa[],4,FALSE)</f>
        <v>6</v>
      </c>
      <c r="L2491">
        <f>VLOOKUP(rozgrywka[[#This Row],[ID_mapy]],mapa[],5,FALSE)</f>
        <v>150</v>
      </c>
      <c r="M2491">
        <f>VLOOKUP(rozgrywka[[#This Row],[ID_mapy]],mapa[],6,FALSE)</f>
        <v>1200</v>
      </c>
      <c r="N2491" s="4">
        <f>MONTH(rozgrywka[[#This Row],[Data_rozgrywki]])</f>
        <v>4</v>
      </c>
      <c r="O2491" s="4">
        <f>YEAR(rozgrywka[[#This Row],[Data_rozgrywki]])</f>
        <v>2022</v>
      </c>
    </row>
    <row r="2492" spans="1:15" x14ac:dyDescent="0.25">
      <c r="A2492">
        <v>2491</v>
      </c>
      <c r="B2492">
        <v>4</v>
      </c>
      <c r="C2492">
        <v>10</v>
      </c>
      <c r="D2492" s="1">
        <v>44657</v>
      </c>
      <c r="E2492">
        <v>10.35</v>
      </c>
      <c r="F2492" t="str">
        <f>VLOOKUP(rozgrywka[[#This Row],[ID_gracza]],gracz[],2,FALSE)</f>
        <v>Osuwacz</v>
      </c>
      <c r="G2492" s="1">
        <f>VLOOKUP(rozgrywka[[#This Row],[ID_gracza]],gracz[],3,FALSE)</f>
        <v>44600</v>
      </c>
      <c r="H2492" t="str">
        <f>VLOOKUP(rozgrywka[[#This Row],[ID_gracza]],gracz[],4,FALSE)</f>
        <v>Polska</v>
      </c>
      <c r="I2492" t="str">
        <f>VLOOKUP(rozgrywka[[#This Row],[ID_mapy]],mapa[],2,FALSE)</f>
        <v>Portek i Madeonek</v>
      </c>
      <c r="J2492" t="str">
        <f>VLOOKUP(rozgrywka[[#This Row],[ID_mapy]],mapa[],3,FALSE)</f>
        <v>Schronisko</v>
      </c>
      <c r="K2492">
        <f>VLOOKUP(rozgrywka[[#This Row],[ID_mapy]],mapa[],4,FALSE)</f>
        <v>5</v>
      </c>
      <c r="L2492">
        <f>VLOOKUP(rozgrywka[[#This Row],[ID_mapy]],mapa[],5,FALSE)</f>
        <v>128</v>
      </c>
      <c r="M2492">
        <f>VLOOKUP(rozgrywka[[#This Row],[ID_mapy]],mapa[],6,FALSE)</f>
        <v>1000</v>
      </c>
      <c r="N2492" s="4">
        <f>MONTH(rozgrywka[[#This Row],[Data_rozgrywki]])</f>
        <v>4</v>
      </c>
      <c r="O2492" s="4">
        <f>YEAR(rozgrywka[[#This Row],[Data_rozgrywki]])</f>
        <v>2022</v>
      </c>
    </row>
    <row r="2493" spans="1:15" x14ac:dyDescent="0.25">
      <c r="A2493">
        <v>2492</v>
      </c>
      <c r="B2493">
        <v>4</v>
      </c>
      <c r="C2493">
        <v>10</v>
      </c>
      <c r="D2493" s="1">
        <v>44657</v>
      </c>
      <c r="E2493">
        <v>22.35</v>
      </c>
      <c r="F2493" t="str">
        <f>VLOOKUP(rozgrywka[[#This Row],[ID_gracza]],gracz[],2,FALSE)</f>
        <v>Osuwacz</v>
      </c>
      <c r="G2493" s="1">
        <f>VLOOKUP(rozgrywka[[#This Row],[ID_gracza]],gracz[],3,FALSE)</f>
        <v>44600</v>
      </c>
      <c r="H2493" t="str">
        <f>VLOOKUP(rozgrywka[[#This Row],[ID_gracza]],gracz[],4,FALSE)</f>
        <v>Polska</v>
      </c>
      <c r="I2493" t="str">
        <f>VLOOKUP(rozgrywka[[#This Row],[ID_mapy]],mapa[],2,FALSE)</f>
        <v>Portek i Madeonek</v>
      </c>
      <c r="J2493" t="str">
        <f>VLOOKUP(rozgrywka[[#This Row],[ID_mapy]],mapa[],3,FALSE)</f>
        <v>Schronisko</v>
      </c>
      <c r="K2493">
        <f>VLOOKUP(rozgrywka[[#This Row],[ID_mapy]],mapa[],4,FALSE)</f>
        <v>5</v>
      </c>
      <c r="L2493">
        <f>VLOOKUP(rozgrywka[[#This Row],[ID_mapy]],mapa[],5,FALSE)</f>
        <v>128</v>
      </c>
      <c r="M2493">
        <f>VLOOKUP(rozgrywka[[#This Row],[ID_mapy]],mapa[],6,FALSE)</f>
        <v>1000</v>
      </c>
      <c r="N2493" s="4">
        <f>MONTH(rozgrywka[[#This Row],[Data_rozgrywki]])</f>
        <v>4</v>
      </c>
      <c r="O2493" s="4">
        <f>YEAR(rozgrywka[[#This Row],[Data_rozgrywki]])</f>
        <v>2022</v>
      </c>
    </row>
    <row r="2494" spans="1:15" x14ac:dyDescent="0.25">
      <c r="A2494">
        <v>2493</v>
      </c>
      <c r="B2494">
        <v>4</v>
      </c>
      <c r="C2494">
        <v>10</v>
      </c>
      <c r="D2494" s="1">
        <v>44657</v>
      </c>
      <c r="E2494">
        <v>31.27</v>
      </c>
      <c r="F2494" t="str">
        <f>VLOOKUP(rozgrywka[[#This Row],[ID_gracza]],gracz[],2,FALSE)</f>
        <v>Osuwacz</v>
      </c>
      <c r="G2494" s="1">
        <f>VLOOKUP(rozgrywka[[#This Row],[ID_gracza]],gracz[],3,FALSE)</f>
        <v>44600</v>
      </c>
      <c r="H2494" t="str">
        <f>VLOOKUP(rozgrywka[[#This Row],[ID_gracza]],gracz[],4,FALSE)</f>
        <v>Polska</v>
      </c>
      <c r="I2494" t="str">
        <f>VLOOKUP(rozgrywka[[#This Row],[ID_mapy]],mapa[],2,FALSE)</f>
        <v>Portek i Madeonek</v>
      </c>
      <c r="J2494" t="str">
        <f>VLOOKUP(rozgrywka[[#This Row],[ID_mapy]],mapa[],3,FALSE)</f>
        <v>Schronisko</v>
      </c>
      <c r="K2494">
        <f>VLOOKUP(rozgrywka[[#This Row],[ID_mapy]],mapa[],4,FALSE)</f>
        <v>5</v>
      </c>
      <c r="L2494">
        <f>VLOOKUP(rozgrywka[[#This Row],[ID_mapy]],mapa[],5,FALSE)</f>
        <v>128</v>
      </c>
      <c r="M2494">
        <f>VLOOKUP(rozgrywka[[#This Row],[ID_mapy]],mapa[],6,FALSE)</f>
        <v>1000</v>
      </c>
      <c r="N2494" s="4">
        <f>MONTH(rozgrywka[[#This Row],[Data_rozgrywki]])</f>
        <v>4</v>
      </c>
      <c r="O2494" s="4">
        <f>YEAR(rozgrywka[[#This Row],[Data_rozgrywki]])</f>
        <v>2022</v>
      </c>
    </row>
    <row r="2495" spans="1:15" x14ac:dyDescent="0.25">
      <c r="A2495">
        <v>2494</v>
      </c>
      <c r="B2495">
        <v>4</v>
      </c>
      <c r="C2495">
        <v>10</v>
      </c>
      <c r="D2495" s="1">
        <v>44657</v>
      </c>
      <c r="E2495">
        <v>38.22</v>
      </c>
      <c r="F2495" t="str">
        <f>VLOOKUP(rozgrywka[[#This Row],[ID_gracza]],gracz[],2,FALSE)</f>
        <v>Osuwacz</v>
      </c>
      <c r="G2495" s="1">
        <f>VLOOKUP(rozgrywka[[#This Row],[ID_gracza]],gracz[],3,FALSE)</f>
        <v>44600</v>
      </c>
      <c r="H2495" t="str">
        <f>VLOOKUP(rozgrywka[[#This Row],[ID_gracza]],gracz[],4,FALSE)</f>
        <v>Polska</v>
      </c>
      <c r="I2495" t="str">
        <f>VLOOKUP(rozgrywka[[#This Row],[ID_mapy]],mapa[],2,FALSE)</f>
        <v>Portek i Madeonek</v>
      </c>
      <c r="J2495" t="str">
        <f>VLOOKUP(rozgrywka[[#This Row],[ID_mapy]],mapa[],3,FALSE)</f>
        <v>Schronisko</v>
      </c>
      <c r="K2495">
        <f>VLOOKUP(rozgrywka[[#This Row],[ID_mapy]],mapa[],4,FALSE)</f>
        <v>5</v>
      </c>
      <c r="L2495">
        <f>VLOOKUP(rozgrywka[[#This Row],[ID_mapy]],mapa[],5,FALSE)</f>
        <v>128</v>
      </c>
      <c r="M2495">
        <f>VLOOKUP(rozgrywka[[#This Row],[ID_mapy]],mapa[],6,FALSE)</f>
        <v>1000</v>
      </c>
      <c r="N2495" s="4">
        <f>MONTH(rozgrywka[[#This Row],[Data_rozgrywki]])</f>
        <v>4</v>
      </c>
      <c r="O2495" s="4">
        <f>YEAR(rozgrywka[[#This Row],[Data_rozgrywki]])</f>
        <v>2022</v>
      </c>
    </row>
    <row r="2496" spans="1:15" x14ac:dyDescent="0.25">
      <c r="A2496">
        <v>2495</v>
      </c>
      <c r="B2496">
        <v>4</v>
      </c>
      <c r="C2496">
        <v>10</v>
      </c>
      <c r="D2496" s="1">
        <v>44657</v>
      </c>
      <c r="E2496">
        <v>43.91</v>
      </c>
      <c r="F2496" t="str">
        <f>VLOOKUP(rozgrywka[[#This Row],[ID_gracza]],gracz[],2,FALSE)</f>
        <v>Osuwacz</v>
      </c>
      <c r="G2496" s="1">
        <f>VLOOKUP(rozgrywka[[#This Row],[ID_gracza]],gracz[],3,FALSE)</f>
        <v>44600</v>
      </c>
      <c r="H2496" t="str">
        <f>VLOOKUP(rozgrywka[[#This Row],[ID_gracza]],gracz[],4,FALSE)</f>
        <v>Polska</v>
      </c>
      <c r="I2496" t="str">
        <f>VLOOKUP(rozgrywka[[#This Row],[ID_mapy]],mapa[],2,FALSE)</f>
        <v>Portek i Madeonek</v>
      </c>
      <c r="J2496" t="str">
        <f>VLOOKUP(rozgrywka[[#This Row],[ID_mapy]],mapa[],3,FALSE)</f>
        <v>Schronisko</v>
      </c>
      <c r="K2496">
        <f>VLOOKUP(rozgrywka[[#This Row],[ID_mapy]],mapa[],4,FALSE)</f>
        <v>5</v>
      </c>
      <c r="L2496">
        <f>VLOOKUP(rozgrywka[[#This Row],[ID_mapy]],mapa[],5,FALSE)</f>
        <v>128</v>
      </c>
      <c r="M2496">
        <f>VLOOKUP(rozgrywka[[#This Row],[ID_mapy]],mapa[],6,FALSE)</f>
        <v>1000</v>
      </c>
      <c r="N2496" s="4">
        <f>MONTH(rozgrywka[[#This Row],[Data_rozgrywki]])</f>
        <v>4</v>
      </c>
      <c r="O2496" s="4">
        <f>YEAR(rozgrywka[[#This Row],[Data_rozgrywki]])</f>
        <v>2022</v>
      </c>
    </row>
    <row r="2497" spans="1:15" x14ac:dyDescent="0.25">
      <c r="A2497">
        <v>2496</v>
      </c>
      <c r="B2497">
        <v>4</v>
      </c>
      <c r="C2497">
        <v>10</v>
      </c>
      <c r="D2497" s="1">
        <v>44659</v>
      </c>
      <c r="E2497">
        <v>53.13</v>
      </c>
      <c r="F2497" t="str">
        <f>VLOOKUP(rozgrywka[[#This Row],[ID_gracza]],gracz[],2,FALSE)</f>
        <v>Osuwacz</v>
      </c>
      <c r="G2497" s="1">
        <f>VLOOKUP(rozgrywka[[#This Row],[ID_gracza]],gracz[],3,FALSE)</f>
        <v>44600</v>
      </c>
      <c r="H2497" t="str">
        <f>VLOOKUP(rozgrywka[[#This Row],[ID_gracza]],gracz[],4,FALSE)</f>
        <v>Polska</v>
      </c>
      <c r="I2497" t="str">
        <f>VLOOKUP(rozgrywka[[#This Row],[ID_mapy]],mapa[],2,FALSE)</f>
        <v>Portek i Madeonek</v>
      </c>
      <c r="J2497" t="str">
        <f>VLOOKUP(rozgrywka[[#This Row],[ID_mapy]],mapa[],3,FALSE)</f>
        <v>Schronisko</v>
      </c>
      <c r="K2497">
        <f>VLOOKUP(rozgrywka[[#This Row],[ID_mapy]],mapa[],4,FALSE)</f>
        <v>5</v>
      </c>
      <c r="L2497">
        <f>VLOOKUP(rozgrywka[[#This Row],[ID_mapy]],mapa[],5,FALSE)</f>
        <v>128</v>
      </c>
      <c r="M2497">
        <f>VLOOKUP(rozgrywka[[#This Row],[ID_mapy]],mapa[],6,FALSE)</f>
        <v>1000</v>
      </c>
      <c r="N2497" s="4">
        <f>MONTH(rozgrywka[[#This Row],[Data_rozgrywki]])</f>
        <v>4</v>
      </c>
      <c r="O2497" s="4">
        <f>YEAR(rozgrywka[[#This Row],[Data_rozgrywki]])</f>
        <v>2022</v>
      </c>
    </row>
    <row r="2498" spans="1:15" x14ac:dyDescent="0.25">
      <c r="A2498">
        <v>2497</v>
      </c>
      <c r="B2498">
        <v>4</v>
      </c>
      <c r="C2498">
        <v>10</v>
      </c>
      <c r="D2498" s="1">
        <v>44659</v>
      </c>
      <c r="E2498">
        <v>60.64</v>
      </c>
      <c r="F2498" t="str">
        <f>VLOOKUP(rozgrywka[[#This Row],[ID_gracza]],gracz[],2,FALSE)</f>
        <v>Osuwacz</v>
      </c>
      <c r="G2498" s="1">
        <f>VLOOKUP(rozgrywka[[#This Row],[ID_gracza]],gracz[],3,FALSE)</f>
        <v>44600</v>
      </c>
      <c r="H2498" t="str">
        <f>VLOOKUP(rozgrywka[[#This Row],[ID_gracza]],gracz[],4,FALSE)</f>
        <v>Polska</v>
      </c>
      <c r="I2498" t="str">
        <f>VLOOKUP(rozgrywka[[#This Row],[ID_mapy]],mapa[],2,FALSE)</f>
        <v>Portek i Madeonek</v>
      </c>
      <c r="J2498" t="str">
        <f>VLOOKUP(rozgrywka[[#This Row],[ID_mapy]],mapa[],3,FALSE)</f>
        <v>Schronisko</v>
      </c>
      <c r="K2498">
        <f>VLOOKUP(rozgrywka[[#This Row],[ID_mapy]],mapa[],4,FALSE)</f>
        <v>5</v>
      </c>
      <c r="L2498">
        <f>VLOOKUP(rozgrywka[[#This Row],[ID_mapy]],mapa[],5,FALSE)</f>
        <v>128</v>
      </c>
      <c r="M2498">
        <f>VLOOKUP(rozgrywka[[#This Row],[ID_mapy]],mapa[],6,FALSE)</f>
        <v>1000</v>
      </c>
      <c r="N2498" s="4">
        <f>MONTH(rozgrywka[[#This Row],[Data_rozgrywki]])</f>
        <v>4</v>
      </c>
      <c r="O2498" s="4">
        <f>YEAR(rozgrywka[[#This Row],[Data_rozgrywki]])</f>
        <v>2022</v>
      </c>
    </row>
    <row r="2499" spans="1:15" x14ac:dyDescent="0.25">
      <c r="A2499">
        <v>2498</v>
      </c>
      <c r="B2499">
        <v>4</v>
      </c>
      <c r="C2499">
        <v>10</v>
      </c>
      <c r="D2499" s="1">
        <v>44659</v>
      </c>
      <c r="E2499">
        <v>77.94</v>
      </c>
      <c r="F2499" t="str">
        <f>VLOOKUP(rozgrywka[[#This Row],[ID_gracza]],gracz[],2,FALSE)</f>
        <v>Osuwacz</v>
      </c>
      <c r="G2499" s="1">
        <f>VLOOKUP(rozgrywka[[#This Row],[ID_gracza]],gracz[],3,FALSE)</f>
        <v>44600</v>
      </c>
      <c r="H2499" t="str">
        <f>VLOOKUP(rozgrywka[[#This Row],[ID_gracza]],gracz[],4,FALSE)</f>
        <v>Polska</v>
      </c>
      <c r="I2499" t="str">
        <f>VLOOKUP(rozgrywka[[#This Row],[ID_mapy]],mapa[],2,FALSE)</f>
        <v>Portek i Madeonek</v>
      </c>
      <c r="J2499" t="str">
        <f>VLOOKUP(rozgrywka[[#This Row],[ID_mapy]],mapa[],3,FALSE)</f>
        <v>Schronisko</v>
      </c>
      <c r="K2499">
        <f>VLOOKUP(rozgrywka[[#This Row],[ID_mapy]],mapa[],4,FALSE)</f>
        <v>5</v>
      </c>
      <c r="L2499">
        <f>VLOOKUP(rozgrywka[[#This Row],[ID_mapy]],mapa[],5,FALSE)</f>
        <v>128</v>
      </c>
      <c r="M2499">
        <f>VLOOKUP(rozgrywka[[#This Row],[ID_mapy]],mapa[],6,FALSE)</f>
        <v>1000</v>
      </c>
      <c r="N2499" s="4">
        <f>MONTH(rozgrywka[[#This Row],[Data_rozgrywki]])</f>
        <v>4</v>
      </c>
      <c r="O2499" s="4">
        <f>YEAR(rozgrywka[[#This Row],[Data_rozgrywki]])</f>
        <v>2022</v>
      </c>
    </row>
    <row r="2500" spans="1:15" x14ac:dyDescent="0.25">
      <c r="A2500">
        <v>2499</v>
      </c>
      <c r="B2500">
        <v>4</v>
      </c>
      <c r="C2500">
        <v>10</v>
      </c>
      <c r="D2500" s="1">
        <v>44659</v>
      </c>
      <c r="E2500">
        <v>91.15</v>
      </c>
      <c r="F2500" t="str">
        <f>VLOOKUP(rozgrywka[[#This Row],[ID_gracza]],gracz[],2,FALSE)</f>
        <v>Osuwacz</v>
      </c>
      <c r="G2500" s="1">
        <f>VLOOKUP(rozgrywka[[#This Row],[ID_gracza]],gracz[],3,FALSE)</f>
        <v>44600</v>
      </c>
      <c r="H2500" t="str">
        <f>VLOOKUP(rozgrywka[[#This Row],[ID_gracza]],gracz[],4,FALSE)</f>
        <v>Polska</v>
      </c>
      <c r="I2500" t="str">
        <f>VLOOKUP(rozgrywka[[#This Row],[ID_mapy]],mapa[],2,FALSE)</f>
        <v>Portek i Madeonek</v>
      </c>
      <c r="J2500" t="str">
        <f>VLOOKUP(rozgrywka[[#This Row],[ID_mapy]],mapa[],3,FALSE)</f>
        <v>Schronisko</v>
      </c>
      <c r="K2500">
        <f>VLOOKUP(rozgrywka[[#This Row],[ID_mapy]],mapa[],4,FALSE)</f>
        <v>5</v>
      </c>
      <c r="L2500">
        <f>VLOOKUP(rozgrywka[[#This Row],[ID_mapy]],mapa[],5,FALSE)</f>
        <v>128</v>
      </c>
      <c r="M2500">
        <f>VLOOKUP(rozgrywka[[#This Row],[ID_mapy]],mapa[],6,FALSE)</f>
        <v>1000</v>
      </c>
      <c r="N2500" s="4">
        <f>MONTH(rozgrywka[[#This Row],[Data_rozgrywki]])</f>
        <v>4</v>
      </c>
      <c r="O2500" s="4">
        <f>YEAR(rozgrywka[[#This Row],[Data_rozgrywki]])</f>
        <v>2022</v>
      </c>
    </row>
    <row r="2501" spans="1:15" x14ac:dyDescent="0.25">
      <c r="A2501">
        <v>2500</v>
      </c>
      <c r="B2501">
        <v>4</v>
      </c>
      <c r="C2501">
        <v>10</v>
      </c>
      <c r="D2501" s="1">
        <v>44659</v>
      </c>
      <c r="E2501">
        <v>61.12</v>
      </c>
      <c r="F2501" t="str">
        <f>VLOOKUP(rozgrywka[[#This Row],[ID_gracza]],gracz[],2,FALSE)</f>
        <v>Osuwacz</v>
      </c>
      <c r="G2501" s="1">
        <f>VLOOKUP(rozgrywka[[#This Row],[ID_gracza]],gracz[],3,FALSE)</f>
        <v>44600</v>
      </c>
      <c r="H2501" t="str">
        <f>VLOOKUP(rozgrywka[[#This Row],[ID_gracza]],gracz[],4,FALSE)</f>
        <v>Polska</v>
      </c>
      <c r="I2501" t="str">
        <f>VLOOKUP(rozgrywka[[#This Row],[ID_mapy]],mapa[],2,FALSE)</f>
        <v>Portek i Madeonek</v>
      </c>
      <c r="J2501" t="str">
        <f>VLOOKUP(rozgrywka[[#This Row],[ID_mapy]],mapa[],3,FALSE)</f>
        <v>Schronisko</v>
      </c>
      <c r="K2501">
        <f>VLOOKUP(rozgrywka[[#This Row],[ID_mapy]],mapa[],4,FALSE)</f>
        <v>5</v>
      </c>
      <c r="L2501">
        <f>VLOOKUP(rozgrywka[[#This Row],[ID_mapy]],mapa[],5,FALSE)</f>
        <v>128</v>
      </c>
      <c r="M2501">
        <f>VLOOKUP(rozgrywka[[#This Row],[ID_mapy]],mapa[],6,FALSE)</f>
        <v>1000</v>
      </c>
      <c r="N2501" s="4">
        <f>MONTH(rozgrywka[[#This Row],[Data_rozgrywki]])</f>
        <v>4</v>
      </c>
      <c r="O2501" s="4">
        <f>YEAR(rozgrywka[[#This Row],[Data_rozgrywki]])</f>
        <v>2022</v>
      </c>
    </row>
    <row r="2502" spans="1:15" x14ac:dyDescent="0.25">
      <c r="A2502">
        <v>2501</v>
      </c>
      <c r="B2502">
        <v>4</v>
      </c>
      <c r="C2502">
        <v>11</v>
      </c>
      <c r="D2502" s="1">
        <v>44659</v>
      </c>
      <c r="E2502">
        <v>11.53</v>
      </c>
      <c r="F2502" t="str">
        <f>VLOOKUP(rozgrywka[[#This Row],[ID_gracza]],gracz[],2,FALSE)</f>
        <v>Osuwacz</v>
      </c>
      <c r="G2502" s="1">
        <f>VLOOKUP(rozgrywka[[#This Row],[ID_gracza]],gracz[],3,FALSE)</f>
        <v>44600</v>
      </c>
      <c r="H2502" t="str">
        <f>VLOOKUP(rozgrywka[[#This Row],[ID_gracza]],gracz[],4,FALSE)</f>
        <v>Polska</v>
      </c>
      <c r="I2502" t="str">
        <f>VLOOKUP(rozgrywka[[#This Row],[ID_mapy]],mapa[],2,FALSE)</f>
        <v>Tofik Lis</v>
      </c>
      <c r="J2502" t="str">
        <f>VLOOKUP(rozgrywka[[#This Row],[ID_mapy]],mapa[],3,FALSE)</f>
        <v>Nadzieje i Marzenia</v>
      </c>
      <c r="K2502">
        <f>VLOOKUP(rozgrywka[[#This Row],[ID_mapy]],mapa[],4,FALSE)</f>
        <v>6</v>
      </c>
      <c r="L2502">
        <f>VLOOKUP(rozgrywka[[#This Row],[ID_mapy]],mapa[],5,FALSE)</f>
        <v>120</v>
      </c>
      <c r="M2502">
        <f>VLOOKUP(rozgrywka[[#This Row],[ID_mapy]],mapa[],6,FALSE)</f>
        <v>1200</v>
      </c>
      <c r="N2502" s="4">
        <f>MONTH(rozgrywka[[#This Row],[Data_rozgrywki]])</f>
        <v>4</v>
      </c>
      <c r="O2502" s="4">
        <f>YEAR(rozgrywka[[#This Row],[Data_rozgrywki]])</f>
        <v>2022</v>
      </c>
    </row>
    <row r="2503" spans="1:15" x14ac:dyDescent="0.25">
      <c r="A2503">
        <v>2502</v>
      </c>
      <c r="B2503">
        <v>4</v>
      </c>
      <c r="C2503">
        <v>11</v>
      </c>
      <c r="D2503" s="1">
        <v>44659</v>
      </c>
      <c r="E2503">
        <v>20.21</v>
      </c>
      <c r="F2503" t="str">
        <f>VLOOKUP(rozgrywka[[#This Row],[ID_gracza]],gracz[],2,FALSE)</f>
        <v>Osuwacz</v>
      </c>
      <c r="G2503" s="1">
        <f>VLOOKUP(rozgrywka[[#This Row],[ID_gracza]],gracz[],3,FALSE)</f>
        <v>44600</v>
      </c>
      <c r="H2503" t="str">
        <f>VLOOKUP(rozgrywka[[#This Row],[ID_gracza]],gracz[],4,FALSE)</f>
        <v>Polska</v>
      </c>
      <c r="I2503" t="str">
        <f>VLOOKUP(rozgrywka[[#This Row],[ID_mapy]],mapa[],2,FALSE)</f>
        <v>Tofik Lis</v>
      </c>
      <c r="J2503" t="str">
        <f>VLOOKUP(rozgrywka[[#This Row],[ID_mapy]],mapa[],3,FALSE)</f>
        <v>Nadzieje i Marzenia</v>
      </c>
      <c r="K2503">
        <f>VLOOKUP(rozgrywka[[#This Row],[ID_mapy]],mapa[],4,FALSE)</f>
        <v>6</v>
      </c>
      <c r="L2503">
        <f>VLOOKUP(rozgrywka[[#This Row],[ID_mapy]],mapa[],5,FALSE)</f>
        <v>120</v>
      </c>
      <c r="M2503">
        <f>VLOOKUP(rozgrywka[[#This Row],[ID_mapy]],mapa[],6,FALSE)</f>
        <v>1200</v>
      </c>
      <c r="N2503" s="4">
        <f>MONTH(rozgrywka[[#This Row],[Data_rozgrywki]])</f>
        <v>4</v>
      </c>
      <c r="O2503" s="4">
        <f>YEAR(rozgrywka[[#This Row],[Data_rozgrywki]])</f>
        <v>2022</v>
      </c>
    </row>
    <row r="2504" spans="1:15" x14ac:dyDescent="0.25">
      <c r="A2504">
        <v>2503</v>
      </c>
      <c r="B2504">
        <v>4</v>
      </c>
      <c r="C2504">
        <v>11</v>
      </c>
      <c r="D2504" s="1">
        <v>44659</v>
      </c>
      <c r="E2504">
        <v>32.44</v>
      </c>
      <c r="F2504" t="str">
        <f>VLOOKUP(rozgrywka[[#This Row],[ID_gracza]],gracz[],2,FALSE)</f>
        <v>Osuwacz</v>
      </c>
      <c r="G2504" s="1">
        <f>VLOOKUP(rozgrywka[[#This Row],[ID_gracza]],gracz[],3,FALSE)</f>
        <v>44600</v>
      </c>
      <c r="H2504" t="str">
        <f>VLOOKUP(rozgrywka[[#This Row],[ID_gracza]],gracz[],4,FALSE)</f>
        <v>Polska</v>
      </c>
      <c r="I2504" t="str">
        <f>VLOOKUP(rozgrywka[[#This Row],[ID_mapy]],mapa[],2,FALSE)</f>
        <v>Tofik Lis</v>
      </c>
      <c r="J2504" t="str">
        <f>VLOOKUP(rozgrywka[[#This Row],[ID_mapy]],mapa[],3,FALSE)</f>
        <v>Nadzieje i Marzenia</v>
      </c>
      <c r="K2504">
        <f>VLOOKUP(rozgrywka[[#This Row],[ID_mapy]],mapa[],4,FALSE)</f>
        <v>6</v>
      </c>
      <c r="L2504">
        <f>VLOOKUP(rozgrywka[[#This Row],[ID_mapy]],mapa[],5,FALSE)</f>
        <v>120</v>
      </c>
      <c r="M2504">
        <f>VLOOKUP(rozgrywka[[#This Row],[ID_mapy]],mapa[],6,FALSE)</f>
        <v>1200</v>
      </c>
      <c r="N2504" s="4">
        <f>MONTH(rozgrywka[[#This Row],[Data_rozgrywki]])</f>
        <v>4</v>
      </c>
      <c r="O2504" s="4">
        <f>YEAR(rozgrywka[[#This Row],[Data_rozgrywki]])</f>
        <v>2022</v>
      </c>
    </row>
    <row r="2505" spans="1:15" x14ac:dyDescent="0.25">
      <c r="A2505">
        <v>2504</v>
      </c>
      <c r="B2505">
        <v>4</v>
      </c>
      <c r="C2505">
        <v>11</v>
      </c>
      <c r="D2505" s="1">
        <v>44659</v>
      </c>
      <c r="E2505">
        <v>33.83</v>
      </c>
      <c r="F2505" t="str">
        <f>VLOOKUP(rozgrywka[[#This Row],[ID_gracza]],gracz[],2,FALSE)</f>
        <v>Osuwacz</v>
      </c>
      <c r="G2505" s="1">
        <f>VLOOKUP(rozgrywka[[#This Row],[ID_gracza]],gracz[],3,FALSE)</f>
        <v>44600</v>
      </c>
      <c r="H2505" t="str">
        <f>VLOOKUP(rozgrywka[[#This Row],[ID_gracza]],gracz[],4,FALSE)</f>
        <v>Polska</v>
      </c>
      <c r="I2505" t="str">
        <f>VLOOKUP(rozgrywka[[#This Row],[ID_mapy]],mapa[],2,FALSE)</f>
        <v>Tofik Lis</v>
      </c>
      <c r="J2505" t="str">
        <f>VLOOKUP(rozgrywka[[#This Row],[ID_mapy]],mapa[],3,FALSE)</f>
        <v>Nadzieje i Marzenia</v>
      </c>
      <c r="K2505">
        <f>VLOOKUP(rozgrywka[[#This Row],[ID_mapy]],mapa[],4,FALSE)</f>
        <v>6</v>
      </c>
      <c r="L2505">
        <f>VLOOKUP(rozgrywka[[#This Row],[ID_mapy]],mapa[],5,FALSE)</f>
        <v>120</v>
      </c>
      <c r="M2505">
        <f>VLOOKUP(rozgrywka[[#This Row],[ID_mapy]],mapa[],6,FALSE)</f>
        <v>1200</v>
      </c>
      <c r="N2505" s="4">
        <f>MONTH(rozgrywka[[#This Row],[Data_rozgrywki]])</f>
        <v>4</v>
      </c>
      <c r="O2505" s="4">
        <f>YEAR(rozgrywka[[#This Row],[Data_rozgrywki]])</f>
        <v>2022</v>
      </c>
    </row>
    <row r="2506" spans="1:15" x14ac:dyDescent="0.25">
      <c r="A2506">
        <v>2505</v>
      </c>
      <c r="B2506">
        <v>4</v>
      </c>
      <c r="C2506">
        <v>11</v>
      </c>
      <c r="D2506" s="1">
        <v>44659</v>
      </c>
      <c r="E2506">
        <v>43.86</v>
      </c>
      <c r="F2506" t="str">
        <f>VLOOKUP(rozgrywka[[#This Row],[ID_gracza]],gracz[],2,FALSE)</f>
        <v>Osuwacz</v>
      </c>
      <c r="G2506" s="1">
        <f>VLOOKUP(rozgrywka[[#This Row],[ID_gracza]],gracz[],3,FALSE)</f>
        <v>44600</v>
      </c>
      <c r="H2506" t="str">
        <f>VLOOKUP(rozgrywka[[#This Row],[ID_gracza]],gracz[],4,FALSE)</f>
        <v>Polska</v>
      </c>
      <c r="I2506" t="str">
        <f>VLOOKUP(rozgrywka[[#This Row],[ID_mapy]],mapa[],2,FALSE)</f>
        <v>Tofik Lis</v>
      </c>
      <c r="J2506" t="str">
        <f>VLOOKUP(rozgrywka[[#This Row],[ID_mapy]],mapa[],3,FALSE)</f>
        <v>Nadzieje i Marzenia</v>
      </c>
      <c r="K2506">
        <f>VLOOKUP(rozgrywka[[#This Row],[ID_mapy]],mapa[],4,FALSE)</f>
        <v>6</v>
      </c>
      <c r="L2506">
        <f>VLOOKUP(rozgrywka[[#This Row],[ID_mapy]],mapa[],5,FALSE)</f>
        <v>120</v>
      </c>
      <c r="M2506">
        <f>VLOOKUP(rozgrywka[[#This Row],[ID_mapy]],mapa[],6,FALSE)</f>
        <v>1200</v>
      </c>
      <c r="N2506" s="4">
        <f>MONTH(rozgrywka[[#This Row],[Data_rozgrywki]])</f>
        <v>4</v>
      </c>
      <c r="O2506" s="4">
        <f>YEAR(rozgrywka[[#This Row],[Data_rozgrywki]])</f>
        <v>2022</v>
      </c>
    </row>
    <row r="2507" spans="1:15" x14ac:dyDescent="0.25">
      <c r="A2507">
        <v>2506</v>
      </c>
      <c r="B2507">
        <v>4</v>
      </c>
      <c r="C2507">
        <v>11</v>
      </c>
      <c r="D2507" s="1">
        <v>44659</v>
      </c>
      <c r="E2507">
        <v>49.9</v>
      </c>
      <c r="F2507" t="str">
        <f>VLOOKUP(rozgrywka[[#This Row],[ID_gracza]],gracz[],2,FALSE)</f>
        <v>Osuwacz</v>
      </c>
      <c r="G2507" s="1">
        <f>VLOOKUP(rozgrywka[[#This Row],[ID_gracza]],gracz[],3,FALSE)</f>
        <v>44600</v>
      </c>
      <c r="H2507" t="str">
        <f>VLOOKUP(rozgrywka[[#This Row],[ID_gracza]],gracz[],4,FALSE)</f>
        <v>Polska</v>
      </c>
      <c r="I2507" t="str">
        <f>VLOOKUP(rozgrywka[[#This Row],[ID_mapy]],mapa[],2,FALSE)</f>
        <v>Tofik Lis</v>
      </c>
      <c r="J2507" t="str">
        <f>VLOOKUP(rozgrywka[[#This Row],[ID_mapy]],mapa[],3,FALSE)</f>
        <v>Nadzieje i Marzenia</v>
      </c>
      <c r="K2507">
        <f>VLOOKUP(rozgrywka[[#This Row],[ID_mapy]],mapa[],4,FALSE)</f>
        <v>6</v>
      </c>
      <c r="L2507">
        <f>VLOOKUP(rozgrywka[[#This Row],[ID_mapy]],mapa[],5,FALSE)</f>
        <v>120</v>
      </c>
      <c r="M2507">
        <f>VLOOKUP(rozgrywka[[#This Row],[ID_mapy]],mapa[],6,FALSE)</f>
        <v>1200</v>
      </c>
      <c r="N2507" s="4">
        <f>MONTH(rozgrywka[[#This Row],[Data_rozgrywki]])</f>
        <v>4</v>
      </c>
      <c r="O2507" s="4">
        <f>YEAR(rozgrywka[[#This Row],[Data_rozgrywki]])</f>
        <v>2022</v>
      </c>
    </row>
    <row r="2508" spans="1:15" x14ac:dyDescent="0.25">
      <c r="A2508">
        <v>2507</v>
      </c>
      <c r="B2508">
        <v>4</v>
      </c>
      <c r="C2508">
        <v>11</v>
      </c>
      <c r="D2508" s="1">
        <v>44659</v>
      </c>
      <c r="E2508">
        <v>57.77</v>
      </c>
      <c r="F2508" t="str">
        <f>VLOOKUP(rozgrywka[[#This Row],[ID_gracza]],gracz[],2,FALSE)</f>
        <v>Osuwacz</v>
      </c>
      <c r="G2508" s="1">
        <f>VLOOKUP(rozgrywka[[#This Row],[ID_gracza]],gracz[],3,FALSE)</f>
        <v>44600</v>
      </c>
      <c r="H2508" t="str">
        <f>VLOOKUP(rozgrywka[[#This Row],[ID_gracza]],gracz[],4,FALSE)</f>
        <v>Polska</v>
      </c>
      <c r="I2508" t="str">
        <f>VLOOKUP(rozgrywka[[#This Row],[ID_mapy]],mapa[],2,FALSE)</f>
        <v>Tofik Lis</v>
      </c>
      <c r="J2508" t="str">
        <f>VLOOKUP(rozgrywka[[#This Row],[ID_mapy]],mapa[],3,FALSE)</f>
        <v>Nadzieje i Marzenia</v>
      </c>
      <c r="K2508">
        <f>VLOOKUP(rozgrywka[[#This Row],[ID_mapy]],mapa[],4,FALSE)</f>
        <v>6</v>
      </c>
      <c r="L2508">
        <f>VLOOKUP(rozgrywka[[#This Row],[ID_mapy]],mapa[],5,FALSE)</f>
        <v>120</v>
      </c>
      <c r="M2508">
        <f>VLOOKUP(rozgrywka[[#This Row],[ID_mapy]],mapa[],6,FALSE)</f>
        <v>1200</v>
      </c>
      <c r="N2508" s="4">
        <f>MONTH(rozgrywka[[#This Row],[Data_rozgrywki]])</f>
        <v>4</v>
      </c>
      <c r="O2508" s="4">
        <f>YEAR(rozgrywka[[#This Row],[Data_rozgrywki]])</f>
        <v>2022</v>
      </c>
    </row>
    <row r="2509" spans="1:15" x14ac:dyDescent="0.25">
      <c r="A2509">
        <v>2508</v>
      </c>
      <c r="B2509">
        <v>4</v>
      </c>
      <c r="C2509">
        <v>11</v>
      </c>
      <c r="D2509" s="1">
        <v>44662</v>
      </c>
      <c r="E2509">
        <v>54.93</v>
      </c>
      <c r="F2509" t="str">
        <f>VLOOKUP(rozgrywka[[#This Row],[ID_gracza]],gracz[],2,FALSE)</f>
        <v>Osuwacz</v>
      </c>
      <c r="G2509" s="1">
        <f>VLOOKUP(rozgrywka[[#This Row],[ID_gracza]],gracz[],3,FALSE)</f>
        <v>44600</v>
      </c>
      <c r="H2509" t="str">
        <f>VLOOKUP(rozgrywka[[#This Row],[ID_gracza]],gracz[],4,FALSE)</f>
        <v>Polska</v>
      </c>
      <c r="I2509" t="str">
        <f>VLOOKUP(rozgrywka[[#This Row],[ID_mapy]],mapa[],2,FALSE)</f>
        <v>Tofik Lis</v>
      </c>
      <c r="J2509" t="str">
        <f>VLOOKUP(rozgrywka[[#This Row],[ID_mapy]],mapa[],3,FALSE)</f>
        <v>Nadzieje i Marzenia</v>
      </c>
      <c r="K2509">
        <f>VLOOKUP(rozgrywka[[#This Row],[ID_mapy]],mapa[],4,FALSE)</f>
        <v>6</v>
      </c>
      <c r="L2509">
        <f>VLOOKUP(rozgrywka[[#This Row],[ID_mapy]],mapa[],5,FALSE)</f>
        <v>120</v>
      </c>
      <c r="M2509">
        <f>VLOOKUP(rozgrywka[[#This Row],[ID_mapy]],mapa[],6,FALSE)</f>
        <v>1200</v>
      </c>
      <c r="N2509" s="4">
        <f>MONTH(rozgrywka[[#This Row],[Data_rozgrywki]])</f>
        <v>4</v>
      </c>
      <c r="O2509" s="4">
        <f>YEAR(rozgrywka[[#This Row],[Data_rozgrywki]])</f>
        <v>2022</v>
      </c>
    </row>
    <row r="2510" spans="1:15" x14ac:dyDescent="0.25">
      <c r="A2510">
        <v>2509</v>
      </c>
      <c r="B2510">
        <v>4</v>
      </c>
      <c r="C2510">
        <v>11</v>
      </c>
      <c r="D2510" s="1">
        <v>44662</v>
      </c>
      <c r="E2510">
        <v>67.09</v>
      </c>
      <c r="F2510" t="str">
        <f>VLOOKUP(rozgrywka[[#This Row],[ID_gracza]],gracz[],2,FALSE)</f>
        <v>Osuwacz</v>
      </c>
      <c r="G2510" s="1">
        <f>VLOOKUP(rozgrywka[[#This Row],[ID_gracza]],gracz[],3,FALSE)</f>
        <v>44600</v>
      </c>
      <c r="H2510" t="str">
        <f>VLOOKUP(rozgrywka[[#This Row],[ID_gracza]],gracz[],4,FALSE)</f>
        <v>Polska</v>
      </c>
      <c r="I2510" t="str">
        <f>VLOOKUP(rozgrywka[[#This Row],[ID_mapy]],mapa[],2,FALSE)</f>
        <v>Tofik Lis</v>
      </c>
      <c r="J2510" t="str">
        <f>VLOOKUP(rozgrywka[[#This Row],[ID_mapy]],mapa[],3,FALSE)</f>
        <v>Nadzieje i Marzenia</v>
      </c>
      <c r="K2510">
        <f>VLOOKUP(rozgrywka[[#This Row],[ID_mapy]],mapa[],4,FALSE)</f>
        <v>6</v>
      </c>
      <c r="L2510">
        <f>VLOOKUP(rozgrywka[[#This Row],[ID_mapy]],mapa[],5,FALSE)</f>
        <v>120</v>
      </c>
      <c r="M2510">
        <f>VLOOKUP(rozgrywka[[#This Row],[ID_mapy]],mapa[],6,FALSE)</f>
        <v>1200</v>
      </c>
      <c r="N2510" s="4">
        <f>MONTH(rozgrywka[[#This Row],[Data_rozgrywki]])</f>
        <v>4</v>
      </c>
      <c r="O2510" s="4">
        <f>YEAR(rozgrywka[[#This Row],[Data_rozgrywki]])</f>
        <v>2022</v>
      </c>
    </row>
    <row r="2511" spans="1:15" x14ac:dyDescent="0.25">
      <c r="A2511">
        <v>2510</v>
      </c>
      <c r="B2511">
        <v>4</v>
      </c>
      <c r="C2511">
        <v>12</v>
      </c>
      <c r="D2511" s="1">
        <v>44662</v>
      </c>
      <c r="E2511">
        <v>19.059999999999999</v>
      </c>
      <c r="F2511" t="str">
        <f>VLOOKUP(rozgrywka[[#This Row],[ID_gracza]],gracz[],2,FALSE)</f>
        <v>Osuwacz</v>
      </c>
      <c r="G2511" s="1">
        <f>VLOOKUP(rozgrywka[[#This Row],[ID_gracza]],gracz[],3,FALSE)</f>
        <v>44600</v>
      </c>
      <c r="H2511" t="str">
        <f>VLOOKUP(rozgrywka[[#This Row],[ID_gracza]],gracz[],4,FALSE)</f>
        <v>Polska</v>
      </c>
      <c r="I2511" t="str">
        <f>VLOOKUP(rozgrywka[[#This Row],[ID_mapy]],mapa[],2,FALSE)</f>
        <v>Goryle</v>
      </c>
      <c r="J2511" t="str">
        <f>VLOOKUP(rozgrywka[[#This Row],[ID_mapy]],mapa[],3,FALSE)</f>
        <v>Czuj się dobrze S.A.</v>
      </c>
      <c r="K2511">
        <f>VLOOKUP(rozgrywka[[#This Row],[ID_mapy]],mapa[],4,FALSE)</f>
        <v>5</v>
      </c>
      <c r="L2511">
        <f>VLOOKUP(rozgrywka[[#This Row],[ID_mapy]],mapa[],5,FALSE)</f>
        <v>139</v>
      </c>
      <c r="M2511">
        <f>VLOOKUP(rozgrywka[[#This Row],[ID_mapy]],mapa[],6,FALSE)</f>
        <v>1000</v>
      </c>
      <c r="N2511" s="4">
        <f>MONTH(rozgrywka[[#This Row],[Data_rozgrywki]])</f>
        <v>4</v>
      </c>
      <c r="O2511" s="4">
        <f>YEAR(rozgrywka[[#This Row],[Data_rozgrywki]])</f>
        <v>2022</v>
      </c>
    </row>
    <row r="2512" spans="1:15" x14ac:dyDescent="0.25">
      <c r="A2512">
        <v>2511</v>
      </c>
      <c r="B2512">
        <v>4</v>
      </c>
      <c r="C2512">
        <v>12</v>
      </c>
      <c r="D2512" s="1">
        <v>44662</v>
      </c>
      <c r="E2512">
        <v>23.5</v>
      </c>
      <c r="F2512" t="str">
        <f>VLOOKUP(rozgrywka[[#This Row],[ID_gracza]],gracz[],2,FALSE)</f>
        <v>Osuwacz</v>
      </c>
      <c r="G2512" s="1">
        <f>VLOOKUP(rozgrywka[[#This Row],[ID_gracza]],gracz[],3,FALSE)</f>
        <v>44600</v>
      </c>
      <c r="H2512" t="str">
        <f>VLOOKUP(rozgrywka[[#This Row],[ID_gracza]],gracz[],4,FALSE)</f>
        <v>Polska</v>
      </c>
      <c r="I2512" t="str">
        <f>VLOOKUP(rozgrywka[[#This Row],[ID_mapy]],mapa[],2,FALSE)</f>
        <v>Goryle</v>
      </c>
      <c r="J2512" t="str">
        <f>VLOOKUP(rozgrywka[[#This Row],[ID_mapy]],mapa[],3,FALSE)</f>
        <v>Czuj się dobrze S.A.</v>
      </c>
      <c r="K2512">
        <f>VLOOKUP(rozgrywka[[#This Row],[ID_mapy]],mapa[],4,FALSE)</f>
        <v>5</v>
      </c>
      <c r="L2512">
        <f>VLOOKUP(rozgrywka[[#This Row],[ID_mapy]],mapa[],5,FALSE)</f>
        <v>139</v>
      </c>
      <c r="M2512">
        <f>VLOOKUP(rozgrywka[[#This Row],[ID_mapy]],mapa[],6,FALSE)</f>
        <v>1000</v>
      </c>
      <c r="N2512" s="4">
        <f>MONTH(rozgrywka[[#This Row],[Data_rozgrywki]])</f>
        <v>4</v>
      </c>
      <c r="O2512" s="4">
        <f>YEAR(rozgrywka[[#This Row],[Data_rozgrywki]])</f>
        <v>2022</v>
      </c>
    </row>
    <row r="2513" spans="1:15" x14ac:dyDescent="0.25">
      <c r="A2513">
        <v>2512</v>
      </c>
      <c r="B2513">
        <v>4</v>
      </c>
      <c r="C2513">
        <v>12</v>
      </c>
      <c r="D2513" s="1">
        <v>44662</v>
      </c>
      <c r="E2513">
        <v>30.47</v>
      </c>
      <c r="F2513" t="str">
        <f>VLOOKUP(rozgrywka[[#This Row],[ID_gracza]],gracz[],2,FALSE)</f>
        <v>Osuwacz</v>
      </c>
      <c r="G2513" s="1">
        <f>VLOOKUP(rozgrywka[[#This Row],[ID_gracza]],gracz[],3,FALSE)</f>
        <v>44600</v>
      </c>
      <c r="H2513" t="str">
        <f>VLOOKUP(rozgrywka[[#This Row],[ID_gracza]],gracz[],4,FALSE)</f>
        <v>Polska</v>
      </c>
      <c r="I2513" t="str">
        <f>VLOOKUP(rozgrywka[[#This Row],[ID_mapy]],mapa[],2,FALSE)</f>
        <v>Goryle</v>
      </c>
      <c r="J2513" t="str">
        <f>VLOOKUP(rozgrywka[[#This Row],[ID_mapy]],mapa[],3,FALSE)</f>
        <v>Czuj się dobrze S.A.</v>
      </c>
      <c r="K2513">
        <f>VLOOKUP(rozgrywka[[#This Row],[ID_mapy]],mapa[],4,FALSE)</f>
        <v>5</v>
      </c>
      <c r="L2513">
        <f>VLOOKUP(rozgrywka[[#This Row],[ID_mapy]],mapa[],5,FALSE)</f>
        <v>139</v>
      </c>
      <c r="M2513">
        <f>VLOOKUP(rozgrywka[[#This Row],[ID_mapy]],mapa[],6,FALSE)</f>
        <v>1000</v>
      </c>
      <c r="N2513" s="4">
        <f>MONTH(rozgrywka[[#This Row],[Data_rozgrywki]])</f>
        <v>4</v>
      </c>
      <c r="O2513" s="4">
        <f>YEAR(rozgrywka[[#This Row],[Data_rozgrywki]])</f>
        <v>2022</v>
      </c>
    </row>
    <row r="2514" spans="1:15" x14ac:dyDescent="0.25">
      <c r="A2514">
        <v>2513</v>
      </c>
      <c r="B2514">
        <v>4</v>
      </c>
      <c r="C2514">
        <v>12</v>
      </c>
      <c r="D2514" s="1">
        <v>44662</v>
      </c>
      <c r="E2514">
        <v>37.32</v>
      </c>
      <c r="F2514" t="str">
        <f>VLOOKUP(rozgrywka[[#This Row],[ID_gracza]],gracz[],2,FALSE)</f>
        <v>Osuwacz</v>
      </c>
      <c r="G2514" s="1">
        <f>VLOOKUP(rozgrywka[[#This Row],[ID_gracza]],gracz[],3,FALSE)</f>
        <v>44600</v>
      </c>
      <c r="H2514" t="str">
        <f>VLOOKUP(rozgrywka[[#This Row],[ID_gracza]],gracz[],4,FALSE)</f>
        <v>Polska</v>
      </c>
      <c r="I2514" t="str">
        <f>VLOOKUP(rozgrywka[[#This Row],[ID_mapy]],mapa[],2,FALSE)</f>
        <v>Goryle</v>
      </c>
      <c r="J2514" t="str">
        <f>VLOOKUP(rozgrywka[[#This Row],[ID_mapy]],mapa[],3,FALSE)</f>
        <v>Czuj się dobrze S.A.</v>
      </c>
      <c r="K2514">
        <f>VLOOKUP(rozgrywka[[#This Row],[ID_mapy]],mapa[],4,FALSE)</f>
        <v>5</v>
      </c>
      <c r="L2514">
        <f>VLOOKUP(rozgrywka[[#This Row],[ID_mapy]],mapa[],5,FALSE)</f>
        <v>139</v>
      </c>
      <c r="M2514">
        <f>VLOOKUP(rozgrywka[[#This Row],[ID_mapy]],mapa[],6,FALSE)</f>
        <v>1000</v>
      </c>
      <c r="N2514" s="4">
        <f>MONTH(rozgrywka[[#This Row],[Data_rozgrywki]])</f>
        <v>4</v>
      </c>
      <c r="O2514" s="4">
        <f>YEAR(rozgrywka[[#This Row],[Data_rozgrywki]])</f>
        <v>2022</v>
      </c>
    </row>
    <row r="2515" spans="1:15" x14ac:dyDescent="0.25">
      <c r="A2515">
        <v>2514</v>
      </c>
      <c r="B2515">
        <v>4</v>
      </c>
      <c r="C2515">
        <v>12</v>
      </c>
      <c r="D2515" s="1">
        <v>44662</v>
      </c>
      <c r="E2515">
        <v>45.34</v>
      </c>
      <c r="F2515" t="str">
        <f>VLOOKUP(rozgrywka[[#This Row],[ID_gracza]],gracz[],2,FALSE)</f>
        <v>Osuwacz</v>
      </c>
      <c r="G2515" s="1">
        <f>VLOOKUP(rozgrywka[[#This Row],[ID_gracza]],gracz[],3,FALSE)</f>
        <v>44600</v>
      </c>
      <c r="H2515" t="str">
        <f>VLOOKUP(rozgrywka[[#This Row],[ID_gracza]],gracz[],4,FALSE)</f>
        <v>Polska</v>
      </c>
      <c r="I2515" t="str">
        <f>VLOOKUP(rozgrywka[[#This Row],[ID_mapy]],mapa[],2,FALSE)</f>
        <v>Goryle</v>
      </c>
      <c r="J2515" t="str">
        <f>VLOOKUP(rozgrywka[[#This Row],[ID_mapy]],mapa[],3,FALSE)</f>
        <v>Czuj się dobrze S.A.</v>
      </c>
      <c r="K2515">
        <f>VLOOKUP(rozgrywka[[#This Row],[ID_mapy]],mapa[],4,FALSE)</f>
        <v>5</v>
      </c>
      <c r="L2515">
        <f>VLOOKUP(rozgrywka[[#This Row],[ID_mapy]],mapa[],5,FALSE)</f>
        <v>139</v>
      </c>
      <c r="M2515">
        <f>VLOOKUP(rozgrywka[[#This Row],[ID_mapy]],mapa[],6,FALSE)</f>
        <v>1000</v>
      </c>
      <c r="N2515" s="4">
        <f>MONTH(rozgrywka[[#This Row],[Data_rozgrywki]])</f>
        <v>4</v>
      </c>
      <c r="O2515" s="4">
        <f>YEAR(rozgrywka[[#This Row],[Data_rozgrywki]])</f>
        <v>2022</v>
      </c>
    </row>
    <row r="2516" spans="1:15" x14ac:dyDescent="0.25">
      <c r="A2516">
        <v>2515</v>
      </c>
      <c r="B2516">
        <v>4</v>
      </c>
      <c r="C2516">
        <v>12</v>
      </c>
      <c r="D2516" s="1">
        <v>44662</v>
      </c>
      <c r="E2516">
        <v>45.86</v>
      </c>
      <c r="F2516" t="str">
        <f>VLOOKUP(rozgrywka[[#This Row],[ID_gracza]],gracz[],2,FALSE)</f>
        <v>Osuwacz</v>
      </c>
      <c r="G2516" s="1">
        <f>VLOOKUP(rozgrywka[[#This Row],[ID_gracza]],gracz[],3,FALSE)</f>
        <v>44600</v>
      </c>
      <c r="H2516" t="str">
        <f>VLOOKUP(rozgrywka[[#This Row],[ID_gracza]],gracz[],4,FALSE)</f>
        <v>Polska</v>
      </c>
      <c r="I2516" t="str">
        <f>VLOOKUP(rozgrywka[[#This Row],[ID_mapy]],mapa[],2,FALSE)</f>
        <v>Goryle</v>
      </c>
      <c r="J2516" t="str">
        <f>VLOOKUP(rozgrywka[[#This Row],[ID_mapy]],mapa[],3,FALSE)</f>
        <v>Czuj się dobrze S.A.</v>
      </c>
      <c r="K2516">
        <f>VLOOKUP(rozgrywka[[#This Row],[ID_mapy]],mapa[],4,FALSE)</f>
        <v>5</v>
      </c>
      <c r="L2516">
        <f>VLOOKUP(rozgrywka[[#This Row],[ID_mapy]],mapa[],5,FALSE)</f>
        <v>139</v>
      </c>
      <c r="M2516">
        <f>VLOOKUP(rozgrywka[[#This Row],[ID_mapy]],mapa[],6,FALSE)</f>
        <v>1000</v>
      </c>
      <c r="N2516" s="4">
        <f>MONTH(rozgrywka[[#This Row],[Data_rozgrywki]])</f>
        <v>4</v>
      </c>
      <c r="O2516" s="4">
        <f>YEAR(rozgrywka[[#This Row],[Data_rozgrywki]])</f>
        <v>2022</v>
      </c>
    </row>
    <row r="2517" spans="1:15" x14ac:dyDescent="0.25">
      <c r="A2517">
        <v>2516</v>
      </c>
      <c r="B2517">
        <v>4</v>
      </c>
      <c r="C2517">
        <v>12</v>
      </c>
      <c r="D2517" s="1">
        <v>44662</v>
      </c>
      <c r="E2517">
        <v>58.03</v>
      </c>
      <c r="F2517" t="str">
        <f>VLOOKUP(rozgrywka[[#This Row],[ID_gracza]],gracz[],2,FALSE)</f>
        <v>Osuwacz</v>
      </c>
      <c r="G2517" s="1">
        <f>VLOOKUP(rozgrywka[[#This Row],[ID_gracza]],gracz[],3,FALSE)</f>
        <v>44600</v>
      </c>
      <c r="H2517" t="str">
        <f>VLOOKUP(rozgrywka[[#This Row],[ID_gracza]],gracz[],4,FALSE)</f>
        <v>Polska</v>
      </c>
      <c r="I2517" t="str">
        <f>VLOOKUP(rozgrywka[[#This Row],[ID_mapy]],mapa[],2,FALSE)</f>
        <v>Goryle</v>
      </c>
      <c r="J2517" t="str">
        <f>VLOOKUP(rozgrywka[[#This Row],[ID_mapy]],mapa[],3,FALSE)</f>
        <v>Czuj się dobrze S.A.</v>
      </c>
      <c r="K2517">
        <f>VLOOKUP(rozgrywka[[#This Row],[ID_mapy]],mapa[],4,FALSE)</f>
        <v>5</v>
      </c>
      <c r="L2517">
        <f>VLOOKUP(rozgrywka[[#This Row],[ID_mapy]],mapa[],5,FALSE)</f>
        <v>139</v>
      </c>
      <c r="M2517">
        <f>VLOOKUP(rozgrywka[[#This Row],[ID_mapy]],mapa[],6,FALSE)</f>
        <v>1000</v>
      </c>
      <c r="N2517" s="4">
        <f>MONTH(rozgrywka[[#This Row],[Data_rozgrywki]])</f>
        <v>4</v>
      </c>
      <c r="O2517" s="4">
        <f>YEAR(rozgrywka[[#This Row],[Data_rozgrywki]])</f>
        <v>2022</v>
      </c>
    </row>
    <row r="2518" spans="1:15" x14ac:dyDescent="0.25">
      <c r="A2518">
        <v>2517</v>
      </c>
      <c r="B2518">
        <v>4</v>
      </c>
      <c r="C2518">
        <v>12</v>
      </c>
      <c r="D2518" s="1">
        <v>44662</v>
      </c>
      <c r="E2518">
        <v>74.040000000000006</v>
      </c>
      <c r="F2518" t="str">
        <f>VLOOKUP(rozgrywka[[#This Row],[ID_gracza]],gracz[],2,FALSE)</f>
        <v>Osuwacz</v>
      </c>
      <c r="G2518" s="1">
        <f>VLOOKUP(rozgrywka[[#This Row],[ID_gracza]],gracz[],3,FALSE)</f>
        <v>44600</v>
      </c>
      <c r="H2518" t="str">
        <f>VLOOKUP(rozgrywka[[#This Row],[ID_gracza]],gracz[],4,FALSE)</f>
        <v>Polska</v>
      </c>
      <c r="I2518" t="str">
        <f>VLOOKUP(rozgrywka[[#This Row],[ID_mapy]],mapa[],2,FALSE)</f>
        <v>Goryle</v>
      </c>
      <c r="J2518" t="str">
        <f>VLOOKUP(rozgrywka[[#This Row],[ID_mapy]],mapa[],3,FALSE)</f>
        <v>Czuj się dobrze S.A.</v>
      </c>
      <c r="K2518">
        <f>VLOOKUP(rozgrywka[[#This Row],[ID_mapy]],mapa[],4,FALSE)</f>
        <v>5</v>
      </c>
      <c r="L2518">
        <f>VLOOKUP(rozgrywka[[#This Row],[ID_mapy]],mapa[],5,FALSE)</f>
        <v>139</v>
      </c>
      <c r="M2518">
        <f>VLOOKUP(rozgrywka[[#This Row],[ID_mapy]],mapa[],6,FALSE)</f>
        <v>1000</v>
      </c>
      <c r="N2518" s="4">
        <f>MONTH(rozgrywka[[#This Row],[Data_rozgrywki]])</f>
        <v>4</v>
      </c>
      <c r="O2518" s="4">
        <f>YEAR(rozgrywka[[#This Row],[Data_rozgrywki]])</f>
        <v>2022</v>
      </c>
    </row>
    <row r="2519" spans="1:15" x14ac:dyDescent="0.25">
      <c r="A2519">
        <v>2518</v>
      </c>
      <c r="B2519">
        <v>4</v>
      </c>
      <c r="C2519">
        <v>12</v>
      </c>
      <c r="D2519" s="1">
        <v>44662</v>
      </c>
      <c r="E2519">
        <v>62.29</v>
      </c>
      <c r="F2519" t="str">
        <f>VLOOKUP(rozgrywka[[#This Row],[ID_gracza]],gracz[],2,FALSE)</f>
        <v>Osuwacz</v>
      </c>
      <c r="G2519" s="1">
        <f>VLOOKUP(rozgrywka[[#This Row],[ID_gracza]],gracz[],3,FALSE)</f>
        <v>44600</v>
      </c>
      <c r="H2519" t="str">
        <f>VLOOKUP(rozgrywka[[#This Row],[ID_gracza]],gracz[],4,FALSE)</f>
        <v>Polska</v>
      </c>
      <c r="I2519" t="str">
        <f>VLOOKUP(rozgrywka[[#This Row],[ID_mapy]],mapa[],2,FALSE)</f>
        <v>Goryle</v>
      </c>
      <c r="J2519" t="str">
        <f>VLOOKUP(rozgrywka[[#This Row],[ID_mapy]],mapa[],3,FALSE)</f>
        <v>Czuj się dobrze S.A.</v>
      </c>
      <c r="K2519">
        <f>VLOOKUP(rozgrywka[[#This Row],[ID_mapy]],mapa[],4,FALSE)</f>
        <v>5</v>
      </c>
      <c r="L2519">
        <f>VLOOKUP(rozgrywka[[#This Row],[ID_mapy]],mapa[],5,FALSE)</f>
        <v>139</v>
      </c>
      <c r="M2519">
        <f>VLOOKUP(rozgrywka[[#This Row],[ID_mapy]],mapa[],6,FALSE)</f>
        <v>1000</v>
      </c>
      <c r="N2519" s="4">
        <f>MONTH(rozgrywka[[#This Row],[Data_rozgrywki]])</f>
        <v>4</v>
      </c>
      <c r="O2519" s="4">
        <f>YEAR(rozgrywka[[#This Row],[Data_rozgrywki]])</f>
        <v>2022</v>
      </c>
    </row>
    <row r="2520" spans="1:15" x14ac:dyDescent="0.25">
      <c r="A2520">
        <v>2519</v>
      </c>
      <c r="B2520">
        <v>4</v>
      </c>
      <c r="C2520">
        <v>12</v>
      </c>
      <c r="D2520" s="1">
        <v>44662</v>
      </c>
      <c r="E2520">
        <v>61.03</v>
      </c>
      <c r="F2520" t="str">
        <f>VLOOKUP(rozgrywka[[#This Row],[ID_gracza]],gracz[],2,FALSE)</f>
        <v>Osuwacz</v>
      </c>
      <c r="G2520" s="1">
        <f>VLOOKUP(rozgrywka[[#This Row],[ID_gracza]],gracz[],3,FALSE)</f>
        <v>44600</v>
      </c>
      <c r="H2520" t="str">
        <f>VLOOKUP(rozgrywka[[#This Row],[ID_gracza]],gracz[],4,FALSE)</f>
        <v>Polska</v>
      </c>
      <c r="I2520" t="str">
        <f>VLOOKUP(rozgrywka[[#This Row],[ID_mapy]],mapa[],2,FALSE)</f>
        <v>Goryle</v>
      </c>
      <c r="J2520" t="str">
        <f>VLOOKUP(rozgrywka[[#This Row],[ID_mapy]],mapa[],3,FALSE)</f>
        <v>Czuj się dobrze S.A.</v>
      </c>
      <c r="K2520">
        <f>VLOOKUP(rozgrywka[[#This Row],[ID_mapy]],mapa[],4,FALSE)</f>
        <v>5</v>
      </c>
      <c r="L2520">
        <f>VLOOKUP(rozgrywka[[#This Row],[ID_mapy]],mapa[],5,FALSE)</f>
        <v>139</v>
      </c>
      <c r="M2520">
        <f>VLOOKUP(rozgrywka[[#This Row],[ID_mapy]],mapa[],6,FALSE)</f>
        <v>1000</v>
      </c>
      <c r="N2520" s="4">
        <f>MONTH(rozgrywka[[#This Row],[Data_rozgrywki]])</f>
        <v>4</v>
      </c>
      <c r="O2520" s="4">
        <f>YEAR(rozgrywka[[#This Row],[Data_rozgrywki]])</f>
        <v>2022</v>
      </c>
    </row>
    <row r="2521" spans="1:15" x14ac:dyDescent="0.25">
      <c r="A2521">
        <v>2520</v>
      </c>
      <c r="B2521">
        <v>4</v>
      </c>
      <c r="C2521">
        <v>13</v>
      </c>
      <c r="D2521" s="1">
        <v>44662</v>
      </c>
      <c r="E2521">
        <v>12.65</v>
      </c>
      <c r="F2521" t="str">
        <f>VLOOKUP(rozgrywka[[#This Row],[ID_gracza]],gracz[],2,FALSE)</f>
        <v>Osuwacz</v>
      </c>
      <c r="G2521" s="1">
        <f>VLOOKUP(rozgrywka[[#This Row],[ID_gracza]],gracz[],3,FALSE)</f>
        <v>44600</v>
      </c>
      <c r="H2521" t="str">
        <f>VLOOKUP(rozgrywka[[#This Row],[ID_gracza]],gracz[],4,FALSE)</f>
        <v>Polska</v>
      </c>
      <c r="I2521" t="str">
        <f>VLOOKUP(rozgrywka[[#This Row],[ID_mapy]],mapa[],2,FALSE)</f>
        <v>Królowa</v>
      </c>
      <c r="J2521" t="str">
        <f>VLOOKUP(rozgrywka[[#This Row],[ID_mapy]],mapa[],3,FALSE)</f>
        <v>Nie Zatrzymuj Mnie Teraz</v>
      </c>
      <c r="K2521">
        <f>VLOOKUP(rozgrywka[[#This Row],[ID_mapy]],mapa[],4,FALSE)</f>
        <v>5</v>
      </c>
      <c r="L2521">
        <f>VLOOKUP(rozgrywka[[#This Row],[ID_mapy]],mapa[],5,FALSE)</f>
        <v>156</v>
      </c>
      <c r="M2521">
        <f>VLOOKUP(rozgrywka[[#This Row],[ID_mapy]],mapa[],6,FALSE)</f>
        <v>1000</v>
      </c>
      <c r="N2521" s="4">
        <f>MONTH(rozgrywka[[#This Row],[Data_rozgrywki]])</f>
        <v>4</v>
      </c>
      <c r="O2521" s="4">
        <f>YEAR(rozgrywka[[#This Row],[Data_rozgrywki]])</f>
        <v>2022</v>
      </c>
    </row>
    <row r="2522" spans="1:15" x14ac:dyDescent="0.25">
      <c r="A2522">
        <v>2521</v>
      </c>
      <c r="B2522">
        <v>4</v>
      </c>
      <c r="C2522">
        <v>13</v>
      </c>
      <c r="D2522" s="1">
        <v>44662</v>
      </c>
      <c r="E2522">
        <v>20.43</v>
      </c>
      <c r="F2522" t="str">
        <f>VLOOKUP(rozgrywka[[#This Row],[ID_gracza]],gracz[],2,FALSE)</f>
        <v>Osuwacz</v>
      </c>
      <c r="G2522" s="1">
        <f>VLOOKUP(rozgrywka[[#This Row],[ID_gracza]],gracz[],3,FALSE)</f>
        <v>44600</v>
      </c>
      <c r="H2522" t="str">
        <f>VLOOKUP(rozgrywka[[#This Row],[ID_gracza]],gracz[],4,FALSE)</f>
        <v>Polska</v>
      </c>
      <c r="I2522" t="str">
        <f>VLOOKUP(rozgrywka[[#This Row],[ID_mapy]],mapa[],2,FALSE)</f>
        <v>Królowa</v>
      </c>
      <c r="J2522" t="str">
        <f>VLOOKUP(rozgrywka[[#This Row],[ID_mapy]],mapa[],3,FALSE)</f>
        <v>Nie Zatrzymuj Mnie Teraz</v>
      </c>
      <c r="K2522">
        <f>VLOOKUP(rozgrywka[[#This Row],[ID_mapy]],mapa[],4,FALSE)</f>
        <v>5</v>
      </c>
      <c r="L2522">
        <f>VLOOKUP(rozgrywka[[#This Row],[ID_mapy]],mapa[],5,FALSE)</f>
        <v>156</v>
      </c>
      <c r="M2522">
        <f>VLOOKUP(rozgrywka[[#This Row],[ID_mapy]],mapa[],6,FALSE)</f>
        <v>1000</v>
      </c>
      <c r="N2522" s="4">
        <f>MONTH(rozgrywka[[#This Row],[Data_rozgrywki]])</f>
        <v>4</v>
      </c>
      <c r="O2522" s="4">
        <f>YEAR(rozgrywka[[#This Row],[Data_rozgrywki]])</f>
        <v>2022</v>
      </c>
    </row>
    <row r="2523" spans="1:15" x14ac:dyDescent="0.25">
      <c r="A2523">
        <v>2522</v>
      </c>
      <c r="B2523">
        <v>4</v>
      </c>
      <c r="C2523">
        <v>13</v>
      </c>
      <c r="D2523" s="1">
        <v>44662</v>
      </c>
      <c r="E2523">
        <v>29.36</v>
      </c>
      <c r="F2523" t="str">
        <f>VLOOKUP(rozgrywka[[#This Row],[ID_gracza]],gracz[],2,FALSE)</f>
        <v>Osuwacz</v>
      </c>
      <c r="G2523" s="1">
        <f>VLOOKUP(rozgrywka[[#This Row],[ID_gracza]],gracz[],3,FALSE)</f>
        <v>44600</v>
      </c>
      <c r="H2523" t="str">
        <f>VLOOKUP(rozgrywka[[#This Row],[ID_gracza]],gracz[],4,FALSE)</f>
        <v>Polska</v>
      </c>
      <c r="I2523" t="str">
        <f>VLOOKUP(rozgrywka[[#This Row],[ID_mapy]],mapa[],2,FALSE)</f>
        <v>Królowa</v>
      </c>
      <c r="J2523" t="str">
        <f>VLOOKUP(rozgrywka[[#This Row],[ID_mapy]],mapa[],3,FALSE)</f>
        <v>Nie Zatrzymuj Mnie Teraz</v>
      </c>
      <c r="K2523">
        <f>VLOOKUP(rozgrywka[[#This Row],[ID_mapy]],mapa[],4,FALSE)</f>
        <v>5</v>
      </c>
      <c r="L2523">
        <f>VLOOKUP(rozgrywka[[#This Row],[ID_mapy]],mapa[],5,FALSE)</f>
        <v>156</v>
      </c>
      <c r="M2523">
        <f>VLOOKUP(rozgrywka[[#This Row],[ID_mapy]],mapa[],6,FALSE)</f>
        <v>1000</v>
      </c>
      <c r="N2523" s="4">
        <f>MONTH(rozgrywka[[#This Row],[Data_rozgrywki]])</f>
        <v>4</v>
      </c>
      <c r="O2523" s="4">
        <f>YEAR(rozgrywka[[#This Row],[Data_rozgrywki]])</f>
        <v>2022</v>
      </c>
    </row>
    <row r="2524" spans="1:15" x14ac:dyDescent="0.25">
      <c r="A2524">
        <v>2523</v>
      </c>
      <c r="B2524">
        <v>4</v>
      </c>
      <c r="C2524">
        <v>13</v>
      </c>
      <c r="D2524" s="1">
        <v>44662</v>
      </c>
      <c r="E2524">
        <v>34.14</v>
      </c>
      <c r="F2524" t="str">
        <f>VLOOKUP(rozgrywka[[#This Row],[ID_gracza]],gracz[],2,FALSE)</f>
        <v>Osuwacz</v>
      </c>
      <c r="G2524" s="1">
        <f>VLOOKUP(rozgrywka[[#This Row],[ID_gracza]],gracz[],3,FALSE)</f>
        <v>44600</v>
      </c>
      <c r="H2524" t="str">
        <f>VLOOKUP(rozgrywka[[#This Row],[ID_gracza]],gracz[],4,FALSE)</f>
        <v>Polska</v>
      </c>
      <c r="I2524" t="str">
        <f>VLOOKUP(rozgrywka[[#This Row],[ID_mapy]],mapa[],2,FALSE)</f>
        <v>Królowa</v>
      </c>
      <c r="J2524" t="str">
        <f>VLOOKUP(rozgrywka[[#This Row],[ID_mapy]],mapa[],3,FALSE)</f>
        <v>Nie Zatrzymuj Mnie Teraz</v>
      </c>
      <c r="K2524">
        <f>VLOOKUP(rozgrywka[[#This Row],[ID_mapy]],mapa[],4,FALSE)</f>
        <v>5</v>
      </c>
      <c r="L2524">
        <f>VLOOKUP(rozgrywka[[#This Row],[ID_mapy]],mapa[],5,FALSE)</f>
        <v>156</v>
      </c>
      <c r="M2524">
        <f>VLOOKUP(rozgrywka[[#This Row],[ID_mapy]],mapa[],6,FALSE)</f>
        <v>1000</v>
      </c>
      <c r="N2524" s="4">
        <f>MONTH(rozgrywka[[#This Row],[Data_rozgrywki]])</f>
        <v>4</v>
      </c>
      <c r="O2524" s="4">
        <f>YEAR(rozgrywka[[#This Row],[Data_rozgrywki]])</f>
        <v>2022</v>
      </c>
    </row>
    <row r="2525" spans="1:15" x14ac:dyDescent="0.25">
      <c r="A2525">
        <v>2524</v>
      </c>
      <c r="B2525">
        <v>4</v>
      </c>
      <c r="C2525">
        <v>13</v>
      </c>
      <c r="D2525" s="1">
        <v>44663</v>
      </c>
      <c r="E2525">
        <v>55.52</v>
      </c>
      <c r="F2525" t="str">
        <f>VLOOKUP(rozgrywka[[#This Row],[ID_gracza]],gracz[],2,FALSE)</f>
        <v>Osuwacz</v>
      </c>
      <c r="G2525" s="1">
        <f>VLOOKUP(rozgrywka[[#This Row],[ID_gracza]],gracz[],3,FALSE)</f>
        <v>44600</v>
      </c>
      <c r="H2525" t="str">
        <f>VLOOKUP(rozgrywka[[#This Row],[ID_gracza]],gracz[],4,FALSE)</f>
        <v>Polska</v>
      </c>
      <c r="I2525" t="str">
        <f>VLOOKUP(rozgrywka[[#This Row],[ID_mapy]],mapa[],2,FALSE)</f>
        <v>Królowa</v>
      </c>
      <c r="J2525" t="str">
        <f>VLOOKUP(rozgrywka[[#This Row],[ID_mapy]],mapa[],3,FALSE)</f>
        <v>Nie Zatrzymuj Mnie Teraz</v>
      </c>
      <c r="K2525">
        <f>VLOOKUP(rozgrywka[[#This Row],[ID_mapy]],mapa[],4,FALSE)</f>
        <v>5</v>
      </c>
      <c r="L2525">
        <f>VLOOKUP(rozgrywka[[#This Row],[ID_mapy]],mapa[],5,FALSE)</f>
        <v>156</v>
      </c>
      <c r="M2525">
        <f>VLOOKUP(rozgrywka[[#This Row],[ID_mapy]],mapa[],6,FALSE)</f>
        <v>1000</v>
      </c>
      <c r="N2525" s="4">
        <f>MONTH(rozgrywka[[#This Row],[Data_rozgrywki]])</f>
        <v>4</v>
      </c>
      <c r="O2525" s="4">
        <f>YEAR(rozgrywka[[#This Row],[Data_rozgrywki]])</f>
        <v>2022</v>
      </c>
    </row>
    <row r="2526" spans="1:15" x14ac:dyDescent="0.25">
      <c r="A2526">
        <v>2525</v>
      </c>
      <c r="B2526">
        <v>4</v>
      </c>
      <c r="C2526">
        <v>13</v>
      </c>
      <c r="D2526" s="1">
        <v>44663</v>
      </c>
      <c r="E2526">
        <v>51.05</v>
      </c>
      <c r="F2526" t="str">
        <f>VLOOKUP(rozgrywka[[#This Row],[ID_gracza]],gracz[],2,FALSE)</f>
        <v>Osuwacz</v>
      </c>
      <c r="G2526" s="1">
        <f>VLOOKUP(rozgrywka[[#This Row],[ID_gracza]],gracz[],3,FALSE)</f>
        <v>44600</v>
      </c>
      <c r="H2526" t="str">
        <f>VLOOKUP(rozgrywka[[#This Row],[ID_gracza]],gracz[],4,FALSE)</f>
        <v>Polska</v>
      </c>
      <c r="I2526" t="str">
        <f>VLOOKUP(rozgrywka[[#This Row],[ID_mapy]],mapa[],2,FALSE)</f>
        <v>Królowa</v>
      </c>
      <c r="J2526" t="str">
        <f>VLOOKUP(rozgrywka[[#This Row],[ID_mapy]],mapa[],3,FALSE)</f>
        <v>Nie Zatrzymuj Mnie Teraz</v>
      </c>
      <c r="K2526">
        <f>VLOOKUP(rozgrywka[[#This Row],[ID_mapy]],mapa[],4,FALSE)</f>
        <v>5</v>
      </c>
      <c r="L2526">
        <f>VLOOKUP(rozgrywka[[#This Row],[ID_mapy]],mapa[],5,FALSE)</f>
        <v>156</v>
      </c>
      <c r="M2526">
        <f>VLOOKUP(rozgrywka[[#This Row],[ID_mapy]],mapa[],6,FALSE)</f>
        <v>1000</v>
      </c>
      <c r="N2526" s="4">
        <f>MONTH(rozgrywka[[#This Row],[Data_rozgrywki]])</f>
        <v>4</v>
      </c>
      <c r="O2526" s="4">
        <f>YEAR(rozgrywka[[#This Row],[Data_rozgrywki]])</f>
        <v>2022</v>
      </c>
    </row>
    <row r="2527" spans="1:15" x14ac:dyDescent="0.25">
      <c r="A2527">
        <v>2526</v>
      </c>
      <c r="B2527">
        <v>4</v>
      </c>
      <c r="C2527">
        <v>13</v>
      </c>
      <c r="D2527" s="1">
        <v>44665</v>
      </c>
      <c r="E2527">
        <v>68.87</v>
      </c>
      <c r="F2527" t="str">
        <f>VLOOKUP(rozgrywka[[#This Row],[ID_gracza]],gracz[],2,FALSE)</f>
        <v>Osuwacz</v>
      </c>
      <c r="G2527" s="1">
        <f>VLOOKUP(rozgrywka[[#This Row],[ID_gracza]],gracz[],3,FALSE)</f>
        <v>44600</v>
      </c>
      <c r="H2527" t="str">
        <f>VLOOKUP(rozgrywka[[#This Row],[ID_gracza]],gracz[],4,FALSE)</f>
        <v>Polska</v>
      </c>
      <c r="I2527" t="str">
        <f>VLOOKUP(rozgrywka[[#This Row],[ID_mapy]],mapa[],2,FALSE)</f>
        <v>Królowa</v>
      </c>
      <c r="J2527" t="str">
        <f>VLOOKUP(rozgrywka[[#This Row],[ID_mapy]],mapa[],3,FALSE)</f>
        <v>Nie Zatrzymuj Mnie Teraz</v>
      </c>
      <c r="K2527">
        <f>VLOOKUP(rozgrywka[[#This Row],[ID_mapy]],mapa[],4,FALSE)</f>
        <v>5</v>
      </c>
      <c r="L2527">
        <f>VLOOKUP(rozgrywka[[#This Row],[ID_mapy]],mapa[],5,FALSE)</f>
        <v>156</v>
      </c>
      <c r="M2527">
        <f>VLOOKUP(rozgrywka[[#This Row],[ID_mapy]],mapa[],6,FALSE)</f>
        <v>1000</v>
      </c>
      <c r="N2527" s="4">
        <f>MONTH(rozgrywka[[#This Row],[Data_rozgrywki]])</f>
        <v>4</v>
      </c>
      <c r="O2527" s="4">
        <f>YEAR(rozgrywka[[#This Row],[Data_rozgrywki]])</f>
        <v>2022</v>
      </c>
    </row>
    <row r="2528" spans="1:15" x14ac:dyDescent="0.25">
      <c r="A2528">
        <v>2527</v>
      </c>
      <c r="B2528">
        <v>4</v>
      </c>
      <c r="C2528">
        <v>13</v>
      </c>
      <c r="D2528" s="1">
        <v>44667</v>
      </c>
      <c r="E2528">
        <v>81.03</v>
      </c>
      <c r="F2528" t="str">
        <f>VLOOKUP(rozgrywka[[#This Row],[ID_gracza]],gracz[],2,FALSE)</f>
        <v>Osuwacz</v>
      </c>
      <c r="G2528" s="1">
        <f>VLOOKUP(rozgrywka[[#This Row],[ID_gracza]],gracz[],3,FALSE)</f>
        <v>44600</v>
      </c>
      <c r="H2528" t="str">
        <f>VLOOKUP(rozgrywka[[#This Row],[ID_gracza]],gracz[],4,FALSE)</f>
        <v>Polska</v>
      </c>
      <c r="I2528" t="str">
        <f>VLOOKUP(rozgrywka[[#This Row],[ID_mapy]],mapa[],2,FALSE)</f>
        <v>Królowa</v>
      </c>
      <c r="J2528" t="str">
        <f>VLOOKUP(rozgrywka[[#This Row],[ID_mapy]],mapa[],3,FALSE)</f>
        <v>Nie Zatrzymuj Mnie Teraz</v>
      </c>
      <c r="K2528">
        <f>VLOOKUP(rozgrywka[[#This Row],[ID_mapy]],mapa[],4,FALSE)</f>
        <v>5</v>
      </c>
      <c r="L2528">
        <f>VLOOKUP(rozgrywka[[#This Row],[ID_mapy]],mapa[],5,FALSE)</f>
        <v>156</v>
      </c>
      <c r="M2528">
        <f>VLOOKUP(rozgrywka[[#This Row],[ID_mapy]],mapa[],6,FALSE)</f>
        <v>1000</v>
      </c>
      <c r="N2528" s="4">
        <f>MONTH(rozgrywka[[#This Row],[Data_rozgrywki]])</f>
        <v>4</v>
      </c>
      <c r="O2528" s="4">
        <f>YEAR(rozgrywka[[#This Row],[Data_rozgrywki]])</f>
        <v>2022</v>
      </c>
    </row>
    <row r="2529" spans="1:15" x14ac:dyDescent="0.25">
      <c r="A2529">
        <v>2528</v>
      </c>
      <c r="B2529">
        <v>4</v>
      </c>
      <c r="C2529">
        <v>13</v>
      </c>
      <c r="D2529" s="1">
        <v>44667</v>
      </c>
      <c r="E2529">
        <v>90.2</v>
      </c>
      <c r="F2529" t="str">
        <f>VLOOKUP(rozgrywka[[#This Row],[ID_gracza]],gracz[],2,FALSE)</f>
        <v>Osuwacz</v>
      </c>
      <c r="G2529" s="1">
        <f>VLOOKUP(rozgrywka[[#This Row],[ID_gracza]],gracz[],3,FALSE)</f>
        <v>44600</v>
      </c>
      <c r="H2529" t="str">
        <f>VLOOKUP(rozgrywka[[#This Row],[ID_gracza]],gracz[],4,FALSE)</f>
        <v>Polska</v>
      </c>
      <c r="I2529" t="str">
        <f>VLOOKUP(rozgrywka[[#This Row],[ID_mapy]],mapa[],2,FALSE)</f>
        <v>Królowa</v>
      </c>
      <c r="J2529" t="str">
        <f>VLOOKUP(rozgrywka[[#This Row],[ID_mapy]],mapa[],3,FALSE)</f>
        <v>Nie Zatrzymuj Mnie Teraz</v>
      </c>
      <c r="K2529">
        <f>VLOOKUP(rozgrywka[[#This Row],[ID_mapy]],mapa[],4,FALSE)</f>
        <v>5</v>
      </c>
      <c r="L2529">
        <f>VLOOKUP(rozgrywka[[#This Row],[ID_mapy]],mapa[],5,FALSE)</f>
        <v>156</v>
      </c>
      <c r="M2529">
        <f>VLOOKUP(rozgrywka[[#This Row],[ID_mapy]],mapa[],6,FALSE)</f>
        <v>1000</v>
      </c>
      <c r="N2529" s="4">
        <f>MONTH(rozgrywka[[#This Row],[Data_rozgrywki]])</f>
        <v>4</v>
      </c>
      <c r="O2529" s="4">
        <f>YEAR(rozgrywka[[#This Row],[Data_rozgrywki]])</f>
        <v>2022</v>
      </c>
    </row>
    <row r="2530" spans="1:15" x14ac:dyDescent="0.25">
      <c r="A2530">
        <v>2529</v>
      </c>
      <c r="B2530">
        <v>4</v>
      </c>
      <c r="C2530">
        <v>13</v>
      </c>
      <c r="D2530" s="1">
        <v>44667</v>
      </c>
      <c r="E2530">
        <v>90.26</v>
      </c>
      <c r="F2530" t="str">
        <f>VLOOKUP(rozgrywka[[#This Row],[ID_gracza]],gracz[],2,FALSE)</f>
        <v>Osuwacz</v>
      </c>
      <c r="G2530" s="1">
        <f>VLOOKUP(rozgrywka[[#This Row],[ID_gracza]],gracz[],3,FALSE)</f>
        <v>44600</v>
      </c>
      <c r="H2530" t="str">
        <f>VLOOKUP(rozgrywka[[#This Row],[ID_gracza]],gracz[],4,FALSE)</f>
        <v>Polska</v>
      </c>
      <c r="I2530" t="str">
        <f>VLOOKUP(rozgrywka[[#This Row],[ID_mapy]],mapa[],2,FALSE)</f>
        <v>Królowa</v>
      </c>
      <c r="J2530" t="str">
        <f>VLOOKUP(rozgrywka[[#This Row],[ID_mapy]],mapa[],3,FALSE)</f>
        <v>Nie Zatrzymuj Mnie Teraz</v>
      </c>
      <c r="K2530">
        <f>VLOOKUP(rozgrywka[[#This Row],[ID_mapy]],mapa[],4,FALSE)</f>
        <v>5</v>
      </c>
      <c r="L2530">
        <f>VLOOKUP(rozgrywka[[#This Row],[ID_mapy]],mapa[],5,FALSE)</f>
        <v>156</v>
      </c>
      <c r="M2530">
        <f>VLOOKUP(rozgrywka[[#This Row],[ID_mapy]],mapa[],6,FALSE)</f>
        <v>1000</v>
      </c>
      <c r="N2530" s="4">
        <f>MONTH(rozgrywka[[#This Row],[Data_rozgrywki]])</f>
        <v>4</v>
      </c>
      <c r="O2530" s="4">
        <f>YEAR(rozgrywka[[#This Row],[Data_rozgrywki]])</f>
        <v>2022</v>
      </c>
    </row>
    <row r="2531" spans="1:15" x14ac:dyDescent="0.25">
      <c r="A2531">
        <v>2530</v>
      </c>
      <c r="B2531">
        <v>4</v>
      </c>
      <c r="C2531">
        <v>30</v>
      </c>
      <c r="D2531" s="1">
        <v>44667</v>
      </c>
      <c r="E2531">
        <v>19.16</v>
      </c>
      <c r="F2531" t="str">
        <f>VLOOKUP(rozgrywka[[#This Row],[ID_gracza]],gracz[],2,FALSE)</f>
        <v>Osuwacz</v>
      </c>
      <c r="G2531" s="1">
        <f>VLOOKUP(rozgrywka[[#This Row],[ID_gracza]],gracz[],3,FALSE)</f>
        <v>44600</v>
      </c>
      <c r="H2531" t="str">
        <f>VLOOKUP(rozgrywka[[#This Row],[ID_gracza]],gracz[],4,FALSE)</f>
        <v>Polska</v>
      </c>
      <c r="I2531" t="str">
        <f>VLOOKUP(rozgrywka[[#This Row],[ID_mapy]],mapa[],2,FALSE)</f>
        <v>Hanka</v>
      </c>
      <c r="J2531" t="str">
        <f>VLOOKUP(rozgrywka[[#This Row],[ID_mapy]],mapa[],3,FALSE)</f>
        <v>Airman? Nie Tym Razem</v>
      </c>
      <c r="K2531">
        <f>VLOOKUP(rozgrywka[[#This Row],[ID_mapy]],mapa[],4,FALSE)</f>
        <v>7</v>
      </c>
      <c r="L2531">
        <f>VLOOKUP(rozgrywka[[#This Row],[ID_mapy]],mapa[],5,FALSE)</f>
        <v>180</v>
      </c>
      <c r="M2531">
        <f>VLOOKUP(rozgrywka[[#This Row],[ID_mapy]],mapa[],6,FALSE)</f>
        <v>1400</v>
      </c>
      <c r="N2531" s="4">
        <f>MONTH(rozgrywka[[#This Row],[Data_rozgrywki]])</f>
        <v>4</v>
      </c>
      <c r="O2531" s="4">
        <f>YEAR(rozgrywka[[#This Row],[Data_rozgrywki]])</f>
        <v>2022</v>
      </c>
    </row>
    <row r="2532" spans="1:15" x14ac:dyDescent="0.25">
      <c r="A2532">
        <v>2531</v>
      </c>
      <c r="B2532">
        <v>4</v>
      </c>
      <c r="C2532">
        <v>30</v>
      </c>
      <c r="D2532" s="1">
        <v>44667</v>
      </c>
      <c r="E2532">
        <v>21.22</v>
      </c>
      <c r="F2532" t="str">
        <f>VLOOKUP(rozgrywka[[#This Row],[ID_gracza]],gracz[],2,FALSE)</f>
        <v>Osuwacz</v>
      </c>
      <c r="G2532" s="1">
        <f>VLOOKUP(rozgrywka[[#This Row],[ID_gracza]],gracz[],3,FALSE)</f>
        <v>44600</v>
      </c>
      <c r="H2532" t="str">
        <f>VLOOKUP(rozgrywka[[#This Row],[ID_gracza]],gracz[],4,FALSE)</f>
        <v>Polska</v>
      </c>
      <c r="I2532" t="str">
        <f>VLOOKUP(rozgrywka[[#This Row],[ID_mapy]],mapa[],2,FALSE)</f>
        <v>Hanka</v>
      </c>
      <c r="J2532" t="str">
        <f>VLOOKUP(rozgrywka[[#This Row],[ID_mapy]],mapa[],3,FALSE)</f>
        <v>Airman? Nie Tym Razem</v>
      </c>
      <c r="K2532">
        <f>VLOOKUP(rozgrywka[[#This Row],[ID_mapy]],mapa[],4,FALSE)</f>
        <v>7</v>
      </c>
      <c r="L2532">
        <f>VLOOKUP(rozgrywka[[#This Row],[ID_mapy]],mapa[],5,FALSE)</f>
        <v>180</v>
      </c>
      <c r="M2532">
        <f>VLOOKUP(rozgrywka[[#This Row],[ID_mapy]],mapa[],6,FALSE)</f>
        <v>1400</v>
      </c>
      <c r="N2532" s="4">
        <f>MONTH(rozgrywka[[#This Row],[Data_rozgrywki]])</f>
        <v>4</v>
      </c>
      <c r="O2532" s="4">
        <f>YEAR(rozgrywka[[#This Row],[Data_rozgrywki]])</f>
        <v>2022</v>
      </c>
    </row>
    <row r="2533" spans="1:15" x14ac:dyDescent="0.25">
      <c r="A2533">
        <v>2532</v>
      </c>
      <c r="B2533">
        <v>4</v>
      </c>
      <c r="C2533">
        <v>30</v>
      </c>
      <c r="D2533" s="1">
        <v>44667</v>
      </c>
      <c r="E2533">
        <v>22.68</v>
      </c>
      <c r="F2533" t="str">
        <f>VLOOKUP(rozgrywka[[#This Row],[ID_gracza]],gracz[],2,FALSE)</f>
        <v>Osuwacz</v>
      </c>
      <c r="G2533" s="1">
        <f>VLOOKUP(rozgrywka[[#This Row],[ID_gracza]],gracz[],3,FALSE)</f>
        <v>44600</v>
      </c>
      <c r="H2533" t="str">
        <f>VLOOKUP(rozgrywka[[#This Row],[ID_gracza]],gracz[],4,FALSE)</f>
        <v>Polska</v>
      </c>
      <c r="I2533" t="str">
        <f>VLOOKUP(rozgrywka[[#This Row],[ID_mapy]],mapa[],2,FALSE)</f>
        <v>Hanka</v>
      </c>
      <c r="J2533" t="str">
        <f>VLOOKUP(rozgrywka[[#This Row],[ID_mapy]],mapa[],3,FALSE)</f>
        <v>Airman? Nie Tym Razem</v>
      </c>
      <c r="K2533">
        <f>VLOOKUP(rozgrywka[[#This Row],[ID_mapy]],mapa[],4,FALSE)</f>
        <v>7</v>
      </c>
      <c r="L2533">
        <f>VLOOKUP(rozgrywka[[#This Row],[ID_mapy]],mapa[],5,FALSE)</f>
        <v>180</v>
      </c>
      <c r="M2533">
        <f>VLOOKUP(rozgrywka[[#This Row],[ID_mapy]],mapa[],6,FALSE)</f>
        <v>1400</v>
      </c>
      <c r="N2533" s="4">
        <f>MONTH(rozgrywka[[#This Row],[Data_rozgrywki]])</f>
        <v>4</v>
      </c>
      <c r="O2533" s="4">
        <f>YEAR(rozgrywka[[#This Row],[Data_rozgrywki]])</f>
        <v>2022</v>
      </c>
    </row>
    <row r="2534" spans="1:15" x14ac:dyDescent="0.25">
      <c r="A2534">
        <v>2533</v>
      </c>
      <c r="B2534">
        <v>4</v>
      </c>
      <c r="C2534">
        <v>30</v>
      </c>
      <c r="D2534" s="1">
        <v>44667</v>
      </c>
      <c r="E2534">
        <v>38.47</v>
      </c>
      <c r="F2534" t="str">
        <f>VLOOKUP(rozgrywka[[#This Row],[ID_gracza]],gracz[],2,FALSE)</f>
        <v>Osuwacz</v>
      </c>
      <c r="G2534" s="1">
        <f>VLOOKUP(rozgrywka[[#This Row],[ID_gracza]],gracz[],3,FALSE)</f>
        <v>44600</v>
      </c>
      <c r="H2534" t="str">
        <f>VLOOKUP(rozgrywka[[#This Row],[ID_gracza]],gracz[],4,FALSE)</f>
        <v>Polska</v>
      </c>
      <c r="I2534" t="str">
        <f>VLOOKUP(rozgrywka[[#This Row],[ID_mapy]],mapa[],2,FALSE)</f>
        <v>Hanka</v>
      </c>
      <c r="J2534" t="str">
        <f>VLOOKUP(rozgrywka[[#This Row],[ID_mapy]],mapa[],3,FALSE)</f>
        <v>Airman? Nie Tym Razem</v>
      </c>
      <c r="K2534">
        <f>VLOOKUP(rozgrywka[[#This Row],[ID_mapy]],mapa[],4,FALSE)</f>
        <v>7</v>
      </c>
      <c r="L2534">
        <f>VLOOKUP(rozgrywka[[#This Row],[ID_mapy]],mapa[],5,FALSE)</f>
        <v>180</v>
      </c>
      <c r="M2534">
        <f>VLOOKUP(rozgrywka[[#This Row],[ID_mapy]],mapa[],6,FALSE)</f>
        <v>1400</v>
      </c>
      <c r="N2534" s="4">
        <f>MONTH(rozgrywka[[#This Row],[Data_rozgrywki]])</f>
        <v>4</v>
      </c>
      <c r="O2534" s="4">
        <f>YEAR(rozgrywka[[#This Row],[Data_rozgrywki]])</f>
        <v>2022</v>
      </c>
    </row>
    <row r="2535" spans="1:15" x14ac:dyDescent="0.25">
      <c r="A2535">
        <v>2534</v>
      </c>
      <c r="B2535">
        <v>4</v>
      </c>
      <c r="C2535">
        <v>30</v>
      </c>
      <c r="D2535" s="1">
        <v>44669</v>
      </c>
      <c r="E2535">
        <v>35.869999999999997</v>
      </c>
      <c r="F2535" t="str">
        <f>VLOOKUP(rozgrywka[[#This Row],[ID_gracza]],gracz[],2,FALSE)</f>
        <v>Osuwacz</v>
      </c>
      <c r="G2535" s="1">
        <f>VLOOKUP(rozgrywka[[#This Row],[ID_gracza]],gracz[],3,FALSE)</f>
        <v>44600</v>
      </c>
      <c r="H2535" t="str">
        <f>VLOOKUP(rozgrywka[[#This Row],[ID_gracza]],gracz[],4,FALSE)</f>
        <v>Polska</v>
      </c>
      <c r="I2535" t="str">
        <f>VLOOKUP(rozgrywka[[#This Row],[ID_mapy]],mapa[],2,FALSE)</f>
        <v>Hanka</v>
      </c>
      <c r="J2535" t="str">
        <f>VLOOKUP(rozgrywka[[#This Row],[ID_mapy]],mapa[],3,FALSE)</f>
        <v>Airman? Nie Tym Razem</v>
      </c>
      <c r="K2535">
        <f>VLOOKUP(rozgrywka[[#This Row],[ID_mapy]],mapa[],4,FALSE)</f>
        <v>7</v>
      </c>
      <c r="L2535">
        <f>VLOOKUP(rozgrywka[[#This Row],[ID_mapy]],mapa[],5,FALSE)</f>
        <v>180</v>
      </c>
      <c r="M2535">
        <f>VLOOKUP(rozgrywka[[#This Row],[ID_mapy]],mapa[],6,FALSE)</f>
        <v>1400</v>
      </c>
      <c r="N2535" s="4">
        <f>MONTH(rozgrywka[[#This Row],[Data_rozgrywki]])</f>
        <v>4</v>
      </c>
      <c r="O2535" s="4">
        <f>YEAR(rozgrywka[[#This Row],[Data_rozgrywki]])</f>
        <v>2022</v>
      </c>
    </row>
    <row r="2536" spans="1:15" x14ac:dyDescent="0.25">
      <c r="A2536">
        <v>2535</v>
      </c>
      <c r="B2536">
        <v>4</v>
      </c>
      <c r="C2536">
        <v>30</v>
      </c>
      <c r="D2536" s="1">
        <v>44669</v>
      </c>
      <c r="E2536">
        <v>66.19</v>
      </c>
      <c r="F2536" t="str">
        <f>VLOOKUP(rozgrywka[[#This Row],[ID_gracza]],gracz[],2,FALSE)</f>
        <v>Osuwacz</v>
      </c>
      <c r="G2536" s="1">
        <f>VLOOKUP(rozgrywka[[#This Row],[ID_gracza]],gracz[],3,FALSE)</f>
        <v>44600</v>
      </c>
      <c r="H2536" t="str">
        <f>VLOOKUP(rozgrywka[[#This Row],[ID_gracza]],gracz[],4,FALSE)</f>
        <v>Polska</v>
      </c>
      <c r="I2536" t="str">
        <f>VLOOKUP(rozgrywka[[#This Row],[ID_mapy]],mapa[],2,FALSE)</f>
        <v>Hanka</v>
      </c>
      <c r="J2536" t="str">
        <f>VLOOKUP(rozgrywka[[#This Row],[ID_mapy]],mapa[],3,FALSE)</f>
        <v>Airman? Nie Tym Razem</v>
      </c>
      <c r="K2536">
        <f>VLOOKUP(rozgrywka[[#This Row],[ID_mapy]],mapa[],4,FALSE)</f>
        <v>7</v>
      </c>
      <c r="L2536">
        <f>VLOOKUP(rozgrywka[[#This Row],[ID_mapy]],mapa[],5,FALSE)</f>
        <v>180</v>
      </c>
      <c r="M2536">
        <f>VLOOKUP(rozgrywka[[#This Row],[ID_mapy]],mapa[],6,FALSE)</f>
        <v>1400</v>
      </c>
      <c r="N2536" s="4">
        <f>MONTH(rozgrywka[[#This Row],[Data_rozgrywki]])</f>
        <v>4</v>
      </c>
      <c r="O2536" s="4">
        <f>YEAR(rozgrywka[[#This Row],[Data_rozgrywki]])</f>
        <v>2022</v>
      </c>
    </row>
    <row r="2537" spans="1:15" x14ac:dyDescent="0.25">
      <c r="A2537">
        <v>2536</v>
      </c>
      <c r="B2537">
        <v>4</v>
      </c>
      <c r="C2537">
        <v>30</v>
      </c>
      <c r="D2537" s="1">
        <v>44669</v>
      </c>
      <c r="E2537">
        <v>63.24</v>
      </c>
      <c r="F2537" t="str">
        <f>VLOOKUP(rozgrywka[[#This Row],[ID_gracza]],gracz[],2,FALSE)</f>
        <v>Osuwacz</v>
      </c>
      <c r="G2537" s="1">
        <f>VLOOKUP(rozgrywka[[#This Row],[ID_gracza]],gracz[],3,FALSE)</f>
        <v>44600</v>
      </c>
      <c r="H2537" t="str">
        <f>VLOOKUP(rozgrywka[[#This Row],[ID_gracza]],gracz[],4,FALSE)</f>
        <v>Polska</v>
      </c>
      <c r="I2537" t="str">
        <f>VLOOKUP(rozgrywka[[#This Row],[ID_mapy]],mapa[],2,FALSE)</f>
        <v>Hanka</v>
      </c>
      <c r="J2537" t="str">
        <f>VLOOKUP(rozgrywka[[#This Row],[ID_mapy]],mapa[],3,FALSE)</f>
        <v>Airman? Nie Tym Razem</v>
      </c>
      <c r="K2537">
        <f>VLOOKUP(rozgrywka[[#This Row],[ID_mapy]],mapa[],4,FALSE)</f>
        <v>7</v>
      </c>
      <c r="L2537">
        <f>VLOOKUP(rozgrywka[[#This Row],[ID_mapy]],mapa[],5,FALSE)</f>
        <v>180</v>
      </c>
      <c r="M2537">
        <f>VLOOKUP(rozgrywka[[#This Row],[ID_mapy]],mapa[],6,FALSE)</f>
        <v>1400</v>
      </c>
      <c r="N2537" s="4">
        <f>MONTH(rozgrywka[[#This Row],[Data_rozgrywki]])</f>
        <v>4</v>
      </c>
      <c r="O2537" s="4">
        <f>YEAR(rozgrywka[[#This Row],[Data_rozgrywki]])</f>
        <v>2022</v>
      </c>
    </row>
    <row r="2538" spans="1:15" x14ac:dyDescent="0.25">
      <c r="A2538">
        <v>2537</v>
      </c>
      <c r="B2538">
        <v>4</v>
      </c>
      <c r="C2538">
        <v>30</v>
      </c>
      <c r="D2538" s="1">
        <v>44669</v>
      </c>
      <c r="E2538">
        <v>76.66</v>
      </c>
      <c r="F2538" t="str">
        <f>VLOOKUP(rozgrywka[[#This Row],[ID_gracza]],gracz[],2,FALSE)</f>
        <v>Osuwacz</v>
      </c>
      <c r="G2538" s="1">
        <f>VLOOKUP(rozgrywka[[#This Row],[ID_gracza]],gracz[],3,FALSE)</f>
        <v>44600</v>
      </c>
      <c r="H2538" t="str">
        <f>VLOOKUP(rozgrywka[[#This Row],[ID_gracza]],gracz[],4,FALSE)</f>
        <v>Polska</v>
      </c>
      <c r="I2538" t="str">
        <f>VLOOKUP(rozgrywka[[#This Row],[ID_mapy]],mapa[],2,FALSE)</f>
        <v>Hanka</v>
      </c>
      <c r="J2538" t="str">
        <f>VLOOKUP(rozgrywka[[#This Row],[ID_mapy]],mapa[],3,FALSE)</f>
        <v>Airman? Nie Tym Razem</v>
      </c>
      <c r="K2538">
        <f>VLOOKUP(rozgrywka[[#This Row],[ID_mapy]],mapa[],4,FALSE)</f>
        <v>7</v>
      </c>
      <c r="L2538">
        <f>VLOOKUP(rozgrywka[[#This Row],[ID_mapy]],mapa[],5,FALSE)</f>
        <v>180</v>
      </c>
      <c r="M2538">
        <f>VLOOKUP(rozgrywka[[#This Row],[ID_mapy]],mapa[],6,FALSE)</f>
        <v>1400</v>
      </c>
      <c r="N2538" s="4">
        <f>MONTH(rozgrywka[[#This Row],[Data_rozgrywki]])</f>
        <v>4</v>
      </c>
      <c r="O2538" s="4">
        <f>YEAR(rozgrywka[[#This Row],[Data_rozgrywki]])</f>
        <v>2022</v>
      </c>
    </row>
    <row r="2539" spans="1:15" x14ac:dyDescent="0.25">
      <c r="A2539">
        <v>2538</v>
      </c>
      <c r="B2539">
        <v>4</v>
      </c>
      <c r="C2539">
        <v>30</v>
      </c>
      <c r="D2539" s="1">
        <v>44669</v>
      </c>
      <c r="E2539">
        <v>81.510000000000005</v>
      </c>
      <c r="F2539" t="str">
        <f>VLOOKUP(rozgrywka[[#This Row],[ID_gracza]],gracz[],2,FALSE)</f>
        <v>Osuwacz</v>
      </c>
      <c r="G2539" s="1">
        <f>VLOOKUP(rozgrywka[[#This Row],[ID_gracza]],gracz[],3,FALSE)</f>
        <v>44600</v>
      </c>
      <c r="H2539" t="str">
        <f>VLOOKUP(rozgrywka[[#This Row],[ID_gracza]],gracz[],4,FALSE)</f>
        <v>Polska</v>
      </c>
      <c r="I2539" t="str">
        <f>VLOOKUP(rozgrywka[[#This Row],[ID_mapy]],mapa[],2,FALSE)</f>
        <v>Hanka</v>
      </c>
      <c r="J2539" t="str">
        <f>VLOOKUP(rozgrywka[[#This Row],[ID_mapy]],mapa[],3,FALSE)</f>
        <v>Airman? Nie Tym Razem</v>
      </c>
      <c r="K2539">
        <f>VLOOKUP(rozgrywka[[#This Row],[ID_mapy]],mapa[],4,FALSE)</f>
        <v>7</v>
      </c>
      <c r="L2539">
        <f>VLOOKUP(rozgrywka[[#This Row],[ID_mapy]],mapa[],5,FALSE)</f>
        <v>180</v>
      </c>
      <c r="M2539">
        <f>VLOOKUP(rozgrywka[[#This Row],[ID_mapy]],mapa[],6,FALSE)</f>
        <v>1400</v>
      </c>
      <c r="N2539" s="4">
        <f>MONTH(rozgrywka[[#This Row],[Data_rozgrywki]])</f>
        <v>4</v>
      </c>
      <c r="O2539" s="4">
        <f>YEAR(rozgrywka[[#This Row],[Data_rozgrywki]])</f>
        <v>2022</v>
      </c>
    </row>
    <row r="2540" spans="1:15" x14ac:dyDescent="0.25">
      <c r="A2540">
        <v>2539</v>
      </c>
      <c r="B2540">
        <v>4</v>
      </c>
      <c r="C2540">
        <v>30</v>
      </c>
      <c r="D2540" s="1">
        <v>44669</v>
      </c>
      <c r="E2540">
        <v>87.68</v>
      </c>
      <c r="F2540" t="str">
        <f>VLOOKUP(rozgrywka[[#This Row],[ID_gracza]],gracz[],2,FALSE)</f>
        <v>Osuwacz</v>
      </c>
      <c r="G2540" s="1">
        <f>VLOOKUP(rozgrywka[[#This Row],[ID_gracza]],gracz[],3,FALSE)</f>
        <v>44600</v>
      </c>
      <c r="H2540" t="str">
        <f>VLOOKUP(rozgrywka[[#This Row],[ID_gracza]],gracz[],4,FALSE)</f>
        <v>Polska</v>
      </c>
      <c r="I2540" t="str">
        <f>VLOOKUP(rozgrywka[[#This Row],[ID_mapy]],mapa[],2,FALSE)</f>
        <v>Hanka</v>
      </c>
      <c r="J2540" t="str">
        <f>VLOOKUP(rozgrywka[[#This Row],[ID_mapy]],mapa[],3,FALSE)</f>
        <v>Airman? Nie Tym Razem</v>
      </c>
      <c r="K2540">
        <f>VLOOKUP(rozgrywka[[#This Row],[ID_mapy]],mapa[],4,FALSE)</f>
        <v>7</v>
      </c>
      <c r="L2540">
        <f>VLOOKUP(rozgrywka[[#This Row],[ID_mapy]],mapa[],5,FALSE)</f>
        <v>180</v>
      </c>
      <c r="M2540">
        <f>VLOOKUP(rozgrywka[[#This Row],[ID_mapy]],mapa[],6,FALSE)</f>
        <v>1400</v>
      </c>
      <c r="N2540" s="4">
        <f>MONTH(rozgrywka[[#This Row],[Data_rozgrywki]])</f>
        <v>4</v>
      </c>
      <c r="O2540" s="4">
        <f>YEAR(rozgrywka[[#This Row],[Data_rozgrywki]])</f>
        <v>2022</v>
      </c>
    </row>
    <row r="2541" spans="1:15" x14ac:dyDescent="0.25">
      <c r="A2541">
        <v>2540</v>
      </c>
      <c r="B2541">
        <v>4</v>
      </c>
      <c r="C2541">
        <v>15</v>
      </c>
      <c r="D2541" s="1">
        <v>44669</v>
      </c>
      <c r="E2541">
        <v>12.68</v>
      </c>
      <c r="F2541" t="str">
        <f>VLOOKUP(rozgrywka[[#This Row],[ID_gracza]],gracz[],2,FALSE)</f>
        <v>Osuwacz</v>
      </c>
      <c r="G2541" s="1">
        <f>VLOOKUP(rozgrywka[[#This Row],[ID_gracza]],gracz[],3,FALSE)</f>
        <v>44600</v>
      </c>
      <c r="H2541" t="str">
        <f>VLOOKUP(rozgrywka[[#This Row],[ID_gracza]],gracz[],4,FALSE)</f>
        <v>Polska</v>
      </c>
      <c r="I2541" t="str">
        <f>VLOOKUP(rozgrywka[[#This Row],[ID_mapy]],mapa[],2,FALSE)</f>
        <v>Pan Daft</v>
      </c>
      <c r="J2541" t="str">
        <f>VLOOKUP(rozgrywka[[#This Row],[ID_mapy]],mapa[],3,FALSE)</f>
        <v>Twardziej, Lepiej, Szybciej, Mocniej</v>
      </c>
      <c r="K2541">
        <f>VLOOKUP(rozgrywka[[#This Row],[ID_mapy]],mapa[],4,FALSE)</f>
        <v>5</v>
      </c>
      <c r="L2541">
        <f>VLOOKUP(rozgrywka[[#This Row],[ID_mapy]],mapa[],5,FALSE)</f>
        <v>123</v>
      </c>
      <c r="M2541">
        <f>VLOOKUP(rozgrywka[[#This Row],[ID_mapy]],mapa[],6,FALSE)</f>
        <v>1000</v>
      </c>
      <c r="N2541" s="4">
        <f>MONTH(rozgrywka[[#This Row],[Data_rozgrywki]])</f>
        <v>4</v>
      </c>
      <c r="O2541" s="4">
        <f>YEAR(rozgrywka[[#This Row],[Data_rozgrywki]])</f>
        <v>2022</v>
      </c>
    </row>
    <row r="2542" spans="1:15" x14ac:dyDescent="0.25">
      <c r="A2542">
        <v>2541</v>
      </c>
      <c r="B2542">
        <v>4</v>
      </c>
      <c r="C2542">
        <v>15</v>
      </c>
      <c r="D2542" s="1">
        <v>44669</v>
      </c>
      <c r="E2542">
        <v>26.31</v>
      </c>
      <c r="F2542" t="str">
        <f>VLOOKUP(rozgrywka[[#This Row],[ID_gracza]],gracz[],2,FALSE)</f>
        <v>Osuwacz</v>
      </c>
      <c r="G2542" s="1">
        <f>VLOOKUP(rozgrywka[[#This Row],[ID_gracza]],gracz[],3,FALSE)</f>
        <v>44600</v>
      </c>
      <c r="H2542" t="str">
        <f>VLOOKUP(rozgrywka[[#This Row],[ID_gracza]],gracz[],4,FALSE)</f>
        <v>Polska</v>
      </c>
      <c r="I2542" t="str">
        <f>VLOOKUP(rozgrywka[[#This Row],[ID_mapy]],mapa[],2,FALSE)</f>
        <v>Pan Daft</v>
      </c>
      <c r="J2542" t="str">
        <f>VLOOKUP(rozgrywka[[#This Row],[ID_mapy]],mapa[],3,FALSE)</f>
        <v>Twardziej, Lepiej, Szybciej, Mocniej</v>
      </c>
      <c r="K2542">
        <f>VLOOKUP(rozgrywka[[#This Row],[ID_mapy]],mapa[],4,FALSE)</f>
        <v>5</v>
      </c>
      <c r="L2542">
        <f>VLOOKUP(rozgrywka[[#This Row],[ID_mapy]],mapa[],5,FALSE)</f>
        <v>123</v>
      </c>
      <c r="M2542">
        <f>VLOOKUP(rozgrywka[[#This Row],[ID_mapy]],mapa[],6,FALSE)</f>
        <v>1000</v>
      </c>
      <c r="N2542" s="4">
        <f>MONTH(rozgrywka[[#This Row],[Data_rozgrywki]])</f>
        <v>4</v>
      </c>
      <c r="O2542" s="4">
        <f>YEAR(rozgrywka[[#This Row],[Data_rozgrywki]])</f>
        <v>2022</v>
      </c>
    </row>
    <row r="2543" spans="1:15" x14ac:dyDescent="0.25">
      <c r="A2543">
        <v>2542</v>
      </c>
      <c r="B2543">
        <v>4</v>
      </c>
      <c r="C2543">
        <v>15</v>
      </c>
      <c r="D2543" s="1">
        <v>44669</v>
      </c>
      <c r="E2543">
        <v>27.59</v>
      </c>
      <c r="F2543" t="str">
        <f>VLOOKUP(rozgrywka[[#This Row],[ID_gracza]],gracz[],2,FALSE)</f>
        <v>Osuwacz</v>
      </c>
      <c r="G2543" s="1">
        <f>VLOOKUP(rozgrywka[[#This Row],[ID_gracza]],gracz[],3,FALSE)</f>
        <v>44600</v>
      </c>
      <c r="H2543" t="str">
        <f>VLOOKUP(rozgrywka[[#This Row],[ID_gracza]],gracz[],4,FALSE)</f>
        <v>Polska</v>
      </c>
      <c r="I2543" t="str">
        <f>VLOOKUP(rozgrywka[[#This Row],[ID_mapy]],mapa[],2,FALSE)</f>
        <v>Pan Daft</v>
      </c>
      <c r="J2543" t="str">
        <f>VLOOKUP(rozgrywka[[#This Row],[ID_mapy]],mapa[],3,FALSE)</f>
        <v>Twardziej, Lepiej, Szybciej, Mocniej</v>
      </c>
      <c r="K2543">
        <f>VLOOKUP(rozgrywka[[#This Row],[ID_mapy]],mapa[],4,FALSE)</f>
        <v>5</v>
      </c>
      <c r="L2543">
        <f>VLOOKUP(rozgrywka[[#This Row],[ID_mapy]],mapa[],5,FALSE)</f>
        <v>123</v>
      </c>
      <c r="M2543">
        <f>VLOOKUP(rozgrywka[[#This Row],[ID_mapy]],mapa[],6,FALSE)</f>
        <v>1000</v>
      </c>
      <c r="N2543" s="4">
        <f>MONTH(rozgrywka[[#This Row],[Data_rozgrywki]])</f>
        <v>4</v>
      </c>
      <c r="O2543" s="4">
        <f>YEAR(rozgrywka[[#This Row],[Data_rozgrywki]])</f>
        <v>2022</v>
      </c>
    </row>
    <row r="2544" spans="1:15" x14ac:dyDescent="0.25">
      <c r="A2544">
        <v>2543</v>
      </c>
      <c r="B2544">
        <v>4</v>
      </c>
      <c r="C2544">
        <v>15</v>
      </c>
      <c r="D2544" s="1">
        <v>44670</v>
      </c>
      <c r="E2544">
        <v>42.39</v>
      </c>
      <c r="F2544" t="str">
        <f>VLOOKUP(rozgrywka[[#This Row],[ID_gracza]],gracz[],2,FALSE)</f>
        <v>Osuwacz</v>
      </c>
      <c r="G2544" s="1">
        <f>VLOOKUP(rozgrywka[[#This Row],[ID_gracza]],gracz[],3,FALSE)</f>
        <v>44600</v>
      </c>
      <c r="H2544" t="str">
        <f>VLOOKUP(rozgrywka[[#This Row],[ID_gracza]],gracz[],4,FALSE)</f>
        <v>Polska</v>
      </c>
      <c r="I2544" t="str">
        <f>VLOOKUP(rozgrywka[[#This Row],[ID_mapy]],mapa[],2,FALSE)</f>
        <v>Pan Daft</v>
      </c>
      <c r="J2544" t="str">
        <f>VLOOKUP(rozgrywka[[#This Row],[ID_mapy]],mapa[],3,FALSE)</f>
        <v>Twardziej, Lepiej, Szybciej, Mocniej</v>
      </c>
      <c r="K2544">
        <f>VLOOKUP(rozgrywka[[#This Row],[ID_mapy]],mapa[],4,FALSE)</f>
        <v>5</v>
      </c>
      <c r="L2544">
        <f>VLOOKUP(rozgrywka[[#This Row],[ID_mapy]],mapa[],5,FALSE)</f>
        <v>123</v>
      </c>
      <c r="M2544">
        <f>VLOOKUP(rozgrywka[[#This Row],[ID_mapy]],mapa[],6,FALSE)</f>
        <v>1000</v>
      </c>
      <c r="N2544" s="4">
        <f>MONTH(rozgrywka[[#This Row],[Data_rozgrywki]])</f>
        <v>4</v>
      </c>
      <c r="O2544" s="4">
        <f>YEAR(rozgrywka[[#This Row],[Data_rozgrywki]])</f>
        <v>2022</v>
      </c>
    </row>
    <row r="2545" spans="1:15" x14ac:dyDescent="0.25">
      <c r="A2545">
        <v>2544</v>
      </c>
      <c r="B2545">
        <v>4</v>
      </c>
      <c r="C2545">
        <v>15</v>
      </c>
      <c r="D2545" s="1">
        <v>44671</v>
      </c>
      <c r="E2545">
        <v>42.98</v>
      </c>
      <c r="F2545" t="str">
        <f>VLOOKUP(rozgrywka[[#This Row],[ID_gracza]],gracz[],2,FALSE)</f>
        <v>Osuwacz</v>
      </c>
      <c r="G2545" s="1">
        <f>VLOOKUP(rozgrywka[[#This Row],[ID_gracza]],gracz[],3,FALSE)</f>
        <v>44600</v>
      </c>
      <c r="H2545" t="str">
        <f>VLOOKUP(rozgrywka[[#This Row],[ID_gracza]],gracz[],4,FALSE)</f>
        <v>Polska</v>
      </c>
      <c r="I2545" t="str">
        <f>VLOOKUP(rozgrywka[[#This Row],[ID_mapy]],mapa[],2,FALSE)</f>
        <v>Pan Daft</v>
      </c>
      <c r="J2545" t="str">
        <f>VLOOKUP(rozgrywka[[#This Row],[ID_mapy]],mapa[],3,FALSE)</f>
        <v>Twardziej, Lepiej, Szybciej, Mocniej</v>
      </c>
      <c r="K2545">
        <f>VLOOKUP(rozgrywka[[#This Row],[ID_mapy]],mapa[],4,FALSE)</f>
        <v>5</v>
      </c>
      <c r="L2545">
        <f>VLOOKUP(rozgrywka[[#This Row],[ID_mapy]],mapa[],5,FALSE)</f>
        <v>123</v>
      </c>
      <c r="M2545">
        <f>VLOOKUP(rozgrywka[[#This Row],[ID_mapy]],mapa[],6,FALSE)</f>
        <v>1000</v>
      </c>
      <c r="N2545" s="4">
        <f>MONTH(rozgrywka[[#This Row],[Data_rozgrywki]])</f>
        <v>4</v>
      </c>
      <c r="O2545" s="4">
        <f>YEAR(rozgrywka[[#This Row],[Data_rozgrywki]])</f>
        <v>2022</v>
      </c>
    </row>
    <row r="2546" spans="1:15" x14ac:dyDescent="0.25">
      <c r="A2546">
        <v>2545</v>
      </c>
      <c r="B2546">
        <v>4</v>
      </c>
      <c r="C2546">
        <v>15</v>
      </c>
      <c r="D2546" s="1">
        <v>44672</v>
      </c>
      <c r="E2546">
        <v>54.54</v>
      </c>
      <c r="F2546" t="str">
        <f>VLOOKUP(rozgrywka[[#This Row],[ID_gracza]],gracz[],2,FALSE)</f>
        <v>Osuwacz</v>
      </c>
      <c r="G2546" s="1">
        <f>VLOOKUP(rozgrywka[[#This Row],[ID_gracza]],gracz[],3,FALSE)</f>
        <v>44600</v>
      </c>
      <c r="H2546" t="str">
        <f>VLOOKUP(rozgrywka[[#This Row],[ID_gracza]],gracz[],4,FALSE)</f>
        <v>Polska</v>
      </c>
      <c r="I2546" t="str">
        <f>VLOOKUP(rozgrywka[[#This Row],[ID_mapy]],mapa[],2,FALSE)</f>
        <v>Pan Daft</v>
      </c>
      <c r="J2546" t="str">
        <f>VLOOKUP(rozgrywka[[#This Row],[ID_mapy]],mapa[],3,FALSE)</f>
        <v>Twardziej, Lepiej, Szybciej, Mocniej</v>
      </c>
      <c r="K2546">
        <f>VLOOKUP(rozgrywka[[#This Row],[ID_mapy]],mapa[],4,FALSE)</f>
        <v>5</v>
      </c>
      <c r="L2546">
        <f>VLOOKUP(rozgrywka[[#This Row],[ID_mapy]],mapa[],5,FALSE)</f>
        <v>123</v>
      </c>
      <c r="M2546">
        <f>VLOOKUP(rozgrywka[[#This Row],[ID_mapy]],mapa[],6,FALSE)</f>
        <v>1000</v>
      </c>
      <c r="N2546" s="4">
        <f>MONTH(rozgrywka[[#This Row],[Data_rozgrywki]])</f>
        <v>4</v>
      </c>
      <c r="O2546" s="4">
        <f>YEAR(rozgrywka[[#This Row],[Data_rozgrywki]])</f>
        <v>2022</v>
      </c>
    </row>
    <row r="2547" spans="1:15" x14ac:dyDescent="0.25">
      <c r="A2547">
        <v>2546</v>
      </c>
      <c r="B2547">
        <v>4</v>
      </c>
      <c r="C2547">
        <v>15</v>
      </c>
      <c r="D2547" s="1">
        <v>44672</v>
      </c>
      <c r="E2547">
        <v>66.91</v>
      </c>
      <c r="F2547" t="str">
        <f>VLOOKUP(rozgrywka[[#This Row],[ID_gracza]],gracz[],2,FALSE)</f>
        <v>Osuwacz</v>
      </c>
      <c r="G2547" s="1">
        <f>VLOOKUP(rozgrywka[[#This Row],[ID_gracza]],gracz[],3,FALSE)</f>
        <v>44600</v>
      </c>
      <c r="H2547" t="str">
        <f>VLOOKUP(rozgrywka[[#This Row],[ID_gracza]],gracz[],4,FALSE)</f>
        <v>Polska</v>
      </c>
      <c r="I2547" t="str">
        <f>VLOOKUP(rozgrywka[[#This Row],[ID_mapy]],mapa[],2,FALSE)</f>
        <v>Pan Daft</v>
      </c>
      <c r="J2547" t="str">
        <f>VLOOKUP(rozgrywka[[#This Row],[ID_mapy]],mapa[],3,FALSE)</f>
        <v>Twardziej, Lepiej, Szybciej, Mocniej</v>
      </c>
      <c r="K2547">
        <f>VLOOKUP(rozgrywka[[#This Row],[ID_mapy]],mapa[],4,FALSE)</f>
        <v>5</v>
      </c>
      <c r="L2547">
        <f>VLOOKUP(rozgrywka[[#This Row],[ID_mapy]],mapa[],5,FALSE)</f>
        <v>123</v>
      </c>
      <c r="M2547">
        <f>VLOOKUP(rozgrywka[[#This Row],[ID_mapy]],mapa[],6,FALSE)</f>
        <v>1000</v>
      </c>
      <c r="N2547" s="4">
        <f>MONTH(rozgrywka[[#This Row],[Data_rozgrywki]])</f>
        <v>4</v>
      </c>
      <c r="O2547" s="4">
        <f>YEAR(rozgrywka[[#This Row],[Data_rozgrywki]])</f>
        <v>2022</v>
      </c>
    </row>
    <row r="2548" spans="1:15" x14ac:dyDescent="0.25">
      <c r="A2548">
        <v>2547</v>
      </c>
      <c r="B2548">
        <v>4</v>
      </c>
      <c r="C2548">
        <v>15</v>
      </c>
      <c r="D2548" s="1">
        <v>44673</v>
      </c>
      <c r="E2548">
        <v>60.33</v>
      </c>
      <c r="F2548" t="str">
        <f>VLOOKUP(rozgrywka[[#This Row],[ID_gracza]],gracz[],2,FALSE)</f>
        <v>Osuwacz</v>
      </c>
      <c r="G2548" s="1">
        <f>VLOOKUP(rozgrywka[[#This Row],[ID_gracza]],gracz[],3,FALSE)</f>
        <v>44600</v>
      </c>
      <c r="H2548" t="str">
        <f>VLOOKUP(rozgrywka[[#This Row],[ID_gracza]],gracz[],4,FALSE)</f>
        <v>Polska</v>
      </c>
      <c r="I2548" t="str">
        <f>VLOOKUP(rozgrywka[[#This Row],[ID_mapy]],mapa[],2,FALSE)</f>
        <v>Pan Daft</v>
      </c>
      <c r="J2548" t="str">
        <f>VLOOKUP(rozgrywka[[#This Row],[ID_mapy]],mapa[],3,FALSE)</f>
        <v>Twardziej, Lepiej, Szybciej, Mocniej</v>
      </c>
      <c r="K2548">
        <f>VLOOKUP(rozgrywka[[#This Row],[ID_mapy]],mapa[],4,FALSE)</f>
        <v>5</v>
      </c>
      <c r="L2548">
        <f>VLOOKUP(rozgrywka[[#This Row],[ID_mapy]],mapa[],5,FALSE)</f>
        <v>123</v>
      </c>
      <c r="M2548">
        <f>VLOOKUP(rozgrywka[[#This Row],[ID_mapy]],mapa[],6,FALSE)</f>
        <v>1000</v>
      </c>
      <c r="N2548" s="4">
        <f>MONTH(rozgrywka[[#This Row],[Data_rozgrywki]])</f>
        <v>4</v>
      </c>
      <c r="O2548" s="4">
        <f>YEAR(rozgrywka[[#This Row],[Data_rozgrywki]])</f>
        <v>2022</v>
      </c>
    </row>
    <row r="2549" spans="1:15" x14ac:dyDescent="0.25">
      <c r="A2549">
        <v>2548</v>
      </c>
      <c r="B2549">
        <v>4</v>
      </c>
      <c r="C2549">
        <v>15</v>
      </c>
      <c r="D2549" s="1">
        <v>44673</v>
      </c>
      <c r="E2549">
        <v>77.45</v>
      </c>
      <c r="F2549" t="str">
        <f>VLOOKUP(rozgrywka[[#This Row],[ID_gracza]],gracz[],2,FALSE)</f>
        <v>Osuwacz</v>
      </c>
      <c r="G2549" s="1">
        <f>VLOOKUP(rozgrywka[[#This Row],[ID_gracza]],gracz[],3,FALSE)</f>
        <v>44600</v>
      </c>
      <c r="H2549" t="str">
        <f>VLOOKUP(rozgrywka[[#This Row],[ID_gracza]],gracz[],4,FALSE)</f>
        <v>Polska</v>
      </c>
      <c r="I2549" t="str">
        <f>VLOOKUP(rozgrywka[[#This Row],[ID_mapy]],mapa[],2,FALSE)</f>
        <v>Pan Daft</v>
      </c>
      <c r="J2549" t="str">
        <f>VLOOKUP(rozgrywka[[#This Row],[ID_mapy]],mapa[],3,FALSE)</f>
        <v>Twardziej, Lepiej, Szybciej, Mocniej</v>
      </c>
      <c r="K2549">
        <f>VLOOKUP(rozgrywka[[#This Row],[ID_mapy]],mapa[],4,FALSE)</f>
        <v>5</v>
      </c>
      <c r="L2549">
        <f>VLOOKUP(rozgrywka[[#This Row],[ID_mapy]],mapa[],5,FALSE)</f>
        <v>123</v>
      </c>
      <c r="M2549">
        <f>VLOOKUP(rozgrywka[[#This Row],[ID_mapy]],mapa[],6,FALSE)</f>
        <v>1000</v>
      </c>
      <c r="N2549" s="4">
        <f>MONTH(rozgrywka[[#This Row],[Data_rozgrywki]])</f>
        <v>4</v>
      </c>
      <c r="O2549" s="4">
        <f>YEAR(rozgrywka[[#This Row],[Data_rozgrywki]])</f>
        <v>2022</v>
      </c>
    </row>
    <row r="2550" spans="1:15" x14ac:dyDescent="0.25">
      <c r="A2550">
        <v>2549</v>
      </c>
      <c r="B2550">
        <v>4</v>
      </c>
      <c r="C2550">
        <v>15</v>
      </c>
      <c r="D2550" s="1">
        <v>44675</v>
      </c>
      <c r="E2550">
        <v>69.680000000000007</v>
      </c>
      <c r="F2550" t="str">
        <f>VLOOKUP(rozgrywka[[#This Row],[ID_gracza]],gracz[],2,FALSE)</f>
        <v>Osuwacz</v>
      </c>
      <c r="G2550" s="1">
        <f>VLOOKUP(rozgrywka[[#This Row],[ID_gracza]],gracz[],3,FALSE)</f>
        <v>44600</v>
      </c>
      <c r="H2550" t="str">
        <f>VLOOKUP(rozgrywka[[#This Row],[ID_gracza]],gracz[],4,FALSE)</f>
        <v>Polska</v>
      </c>
      <c r="I2550" t="str">
        <f>VLOOKUP(rozgrywka[[#This Row],[ID_mapy]],mapa[],2,FALSE)</f>
        <v>Pan Daft</v>
      </c>
      <c r="J2550" t="str">
        <f>VLOOKUP(rozgrywka[[#This Row],[ID_mapy]],mapa[],3,FALSE)</f>
        <v>Twardziej, Lepiej, Szybciej, Mocniej</v>
      </c>
      <c r="K2550">
        <f>VLOOKUP(rozgrywka[[#This Row],[ID_mapy]],mapa[],4,FALSE)</f>
        <v>5</v>
      </c>
      <c r="L2550">
        <f>VLOOKUP(rozgrywka[[#This Row],[ID_mapy]],mapa[],5,FALSE)</f>
        <v>123</v>
      </c>
      <c r="M2550">
        <f>VLOOKUP(rozgrywka[[#This Row],[ID_mapy]],mapa[],6,FALSE)</f>
        <v>1000</v>
      </c>
      <c r="N2550" s="4">
        <f>MONTH(rozgrywka[[#This Row],[Data_rozgrywki]])</f>
        <v>4</v>
      </c>
      <c r="O2550" s="4">
        <f>YEAR(rozgrywka[[#This Row],[Data_rozgrywki]])</f>
        <v>2022</v>
      </c>
    </row>
    <row r="2551" spans="1:15" x14ac:dyDescent="0.25">
      <c r="A2551">
        <v>2550</v>
      </c>
      <c r="B2551">
        <v>4</v>
      </c>
      <c r="C2551">
        <v>16</v>
      </c>
      <c r="D2551" s="1">
        <v>44675</v>
      </c>
      <c r="E2551">
        <v>10.55</v>
      </c>
      <c r="F2551" t="str">
        <f>VLOOKUP(rozgrywka[[#This Row],[ID_gracza]],gracz[],2,FALSE)</f>
        <v>Osuwacz</v>
      </c>
      <c r="G2551" s="1">
        <f>VLOOKUP(rozgrywka[[#This Row],[ID_gracza]],gracz[],3,FALSE)</f>
        <v>44600</v>
      </c>
      <c r="H2551" t="str">
        <f>VLOOKUP(rozgrywka[[#This Row],[ID_gracza]],gracz[],4,FALSE)</f>
        <v>Polska</v>
      </c>
      <c r="I2551" t="str">
        <f>VLOOKUP(rozgrywka[[#This Row],[ID_mapy]],mapa[],2,FALSE)</f>
        <v>Umarłe Korporacje</v>
      </c>
      <c r="J2551" t="str">
        <f>VLOOKUP(rozgrywka[[#This Row],[ID_mapy]],mapa[],3,FALSE)</f>
        <v>Wszystko zamarznie</v>
      </c>
      <c r="K2551">
        <f>VLOOKUP(rozgrywka[[#This Row],[ID_mapy]],mapa[],4,FALSE)</f>
        <v>8</v>
      </c>
      <c r="L2551">
        <f>VLOOKUP(rozgrywka[[#This Row],[ID_mapy]],mapa[],5,FALSE)</f>
        <v>240</v>
      </c>
      <c r="M2551">
        <f>VLOOKUP(rozgrywka[[#This Row],[ID_mapy]],mapa[],6,FALSE)</f>
        <v>1800</v>
      </c>
      <c r="N2551" s="4">
        <f>MONTH(rozgrywka[[#This Row],[Data_rozgrywki]])</f>
        <v>4</v>
      </c>
      <c r="O2551" s="4">
        <f>YEAR(rozgrywka[[#This Row],[Data_rozgrywki]])</f>
        <v>2022</v>
      </c>
    </row>
    <row r="2552" spans="1:15" x14ac:dyDescent="0.25">
      <c r="A2552">
        <v>2551</v>
      </c>
      <c r="B2552">
        <v>4</v>
      </c>
      <c r="C2552">
        <v>16</v>
      </c>
      <c r="D2552" s="1">
        <v>44678</v>
      </c>
      <c r="E2552">
        <v>22.69</v>
      </c>
      <c r="F2552" t="str">
        <f>VLOOKUP(rozgrywka[[#This Row],[ID_gracza]],gracz[],2,FALSE)</f>
        <v>Osuwacz</v>
      </c>
      <c r="G2552" s="1">
        <f>VLOOKUP(rozgrywka[[#This Row],[ID_gracza]],gracz[],3,FALSE)</f>
        <v>44600</v>
      </c>
      <c r="H2552" t="str">
        <f>VLOOKUP(rozgrywka[[#This Row],[ID_gracza]],gracz[],4,FALSE)</f>
        <v>Polska</v>
      </c>
      <c r="I2552" t="str">
        <f>VLOOKUP(rozgrywka[[#This Row],[ID_mapy]],mapa[],2,FALSE)</f>
        <v>Umarłe Korporacje</v>
      </c>
      <c r="J2552" t="str">
        <f>VLOOKUP(rozgrywka[[#This Row],[ID_mapy]],mapa[],3,FALSE)</f>
        <v>Wszystko zamarznie</v>
      </c>
      <c r="K2552">
        <f>VLOOKUP(rozgrywka[[#This Row],[ID_mapy]],mapa[],4,FALSE)</f>
        <v>8</v>
      </c>
      <c r="L2552">
        <f>VLOOKUP(rozgrywka[[#This Row],[ID_mapy]],mapa[],5,FALSE)</f>
        <v>240</v>
      </c>
      <c r="M2552">
        <f>VLOOKUP(rozgrywka[[#This Row],[ID_mapy]],mapa[],6,FALSE)</f>
        <v>1800</v>
      </c>
      <c r="N2552" s="4">
        <f>MONTH(rozgrywka[[#This Row],[Data_rozgrywki]])</f>
        <v>4</v>
      </c>
      <c r="O2552" s="4">
        <f>YEAR(rozgrywka[[#This Row],[Data_rozgrywki]])</f>
        <v>2022</v>
      </c>
    </row>
    <row r="2553" spans="1:15" x14ac:dyDescent="0.25">
      <c r="A2553">
        <v>2552</v>
      </c>
      <c r="B2553">
        <v>4</v>
      </c>
      <c r="C2553">
        <v>16</v>
      </c>
      <c r="D2553" s="1">
        <v>44678</v>
      </c>
      <c r="E2553">
        <v>32.380000000000003</v>
      </c>
      <c r="F2553" t="str">
        <f>VLOOKUP(rozgrywka[[#This Row],[ID_gracza]],gracz[],2,FALSE)</f>
        <v>Osuwacz</v>
      </c>
      <c r="G2553" s="1">
        <f>VLOOKUP(rozgrywka[[#This Row],[ID_gracza]],gracz[],3,FALSE)</f>
        <v>44600</v>
      </c>
      <c r="H2553" t="str">
        <f>VLOOKUP(rozgrywka[[#This Row],[ID_gracza]],gracz[],4,FALSE)</f>
        <v>Polska</v>
      </c>
      <c r="I2553" t="str">
        <f>VLOOKUP(rozgrywka[[#This Row],[ID_mapy]],mapa[],2,FALSE)</f>
        <v>Umarłe Korporacje</v>
      </c>
      <c r="J2553" t="str">
        <f>VLOOKUP(rozgrywka[[#This Row],[ID_mapy]],mapa[],3,FALSE)</f>
        <v>Wszystko zamarznie</v>
      </c>
      <c r="K2553">
        <f>VLOOKUP(rozgrywka[[#This Row],[ID_mapy]],mapa[],4,FALSE)</f>
        <v>8</v>
      </c>
      <c r="L2553">
        <f>VLOOKUP(rozgrywka[[#This Row],[ID_mapy]],mapa[],5,FALSE)</f>
        <v>240</v>
      </c>
      <c r="M2553">
        <f>VLOOKUP(rozgrywka[[#This Row],[ID_mapy]],mapa[],6,FALSE)</f>
        <v>1800</v>
      </c>
      <c r="N2553" s="4">
        <f>MONTH(rozgrywka[[#This Row],[Data_rozgrywki]])</f>
        <v>4</v>
      </c>
      <c r="O2553" s="4">
        <f>YEAR(rozgrywka[[#This Row],[Data_rozgrywki]])</f>
        <v>2022</v>
      </c>
    </row>
    <row r="2554" spans="1:15" x14ac:dyDescent="0.25">
      <c r="A2554">
        <v>2553</v>
      </c>
      <c r="B2554">
        <v>4</v>
      </c>
      <c r="C2554">
        <v>16</v>
      </c>
      <c r="D2554" s="1">
        <v>44678</v>
      </c>
      <c r="E2554">
        <v>42.78</v>
      </c>
      <c r="F2554" t="str">
        <f>VLOOKUP(rozgrywka[[#This Row],[ID_gracza]],gracz[],2,FALSE)</f>
        <v>Osuwacz</v>
      </c>
      <c r="G2554" s="1">
        <f>VLOOKUP(rozgrywka[[#This Row],[ID_gracza]],gracz[],3,FALSE)</f>
        <v>44600</v>
      </c>
      <c r="H2554" t="str">
        <f>VLOOKUP(rozgrywka[[#This Row],[ID_gracza]],gracz[],4,FALSE)</f>
        <v>Polska</v>
      </c>
      <c r="I2554" t="str">
        <f>VLOOKUP(rozgrywka[[#This Row],[ID_mapy]],mapa[],2,FALSE)</f>
        <v>Umarłe Korporacje</v>
      </c>
      <c r="J2554" t="str">
        <f>VLOOKUP(rozgrywka[[#This Row],[ID_mapy]],mapa[],3,FALSE)</f>
        <v>Wszystko zamarznie</v>
      </c>
      <c r="K2554">
        <f>VLOOKUP(rozgrywka[[#This Row],[ID_mapy]],mapa[],4,FALSE)</f>
        <v>8</v>
      </c>
      <c r="L2554">
        <f>VLOOKUP(rozgrywka[[#This Row],[ID_mapy]],mapa[],5,FALSE)</f>
        <v>240</v>
      </c>
      <c r="M2554">
        <f>VLOOKUP(rozgrywka[[#This Row],[ID_mapy]],mapa[],6,FALSE)</f>
        <v>1800</v>
      </c>
      <c r="N2554" s="4">
        <f>MONTH(rozgrywka[[#This Row],[Data_rozgrywki]])</f>
        <v>4</v>
      </c>
      <c r="O2554" s="4">
        <f>YEAR(rozgrywka[[#This Row],[Data_rozgrywki]])</f>
        <v>2022</v>
      </c>
    </row>
    <row r="2555" spans="1:15" x14ac:dyDescent="0.25">
      <c r="A2555">
        <v>2554</v>
      </c>
      <c r="B2555">
        <v>4</v>
      </c>
      <c r="C2555">
        <v>16</v>
      </c>
      <c r="D2555" s="1">
        <v>44678</v>
      </c>
      <c r="E2555">
        <v>46.78</v>
      </c>
      <c r="F2555" t="str">
        <f>VLOOKUP(rozgrywka[[#This Row],[ID_gracza]],gracz[],2,FALSE)</f>
        <v>Osuwacz</v>
      </c>
      <c r="G2555" s="1">
        <f>VLOOKUP(rozgrywka[[#This Row],[ID_gracza]],gracz[],3,FALSE)</f>
        <v>44600</v>
      </c>
      <c r="H2555" t="str">
        <f>VLOOKUP(rozgrywka[[#This Row],[ID_gracza]],gracz[],4,FALSE)</f>
        <v>Polska</v>
      </c>
      <c r="I2555" t="str">
        <f>VLOOKUP(rozgrywka[[#This Row],[ID_mapy]],mapa[],2,FALSE)</f>
        <v>Umarłe Korporacje</v>
      </c>
      <c r="J2555" t="str">
        <f>VLOOKUP(rozgrywka[[#This Row],[ID_mapy]],mapa[],3,FALSE)</f>
        <v>Wszystko zamarznie</v>
      </c>
      <c r="K2555">
        <f>VLOOKUP(rozgrywka[[#This Row],[ID_mapy]],mapa[],4,FALSE)</f>
        <v>8</v>
      </c>
      <c r="L2555">
        <f>VLOOKUP(rozgrywka[[#This Row],[ID_mapy]],mapa[],5,FALSE)</f>
        <v>240</v>
      </c>
      <c r="M2555">
        <f>VLOOKUP(rozgrywka[[#This Row],[ID_mapy]],mapa[],6,FALSE)</f>
        <v>1800</v>
      </c>
      <c r="N2555" s="4">
        <f>MONTH(rozgrywka[[#This Row],[Data_rozgrywki]])</f>
        <v>4</v>
      </c>
      <c r="O2555" s="4">
        <f>YEAR(rozgrywka[[#This Row],[Data_rozgrywki]])</f>
        <v>2022</v>
      </c>
    </row>
    <row r="2556" spans="1:15" x14ac:dyDescent="0.25">
      <c r="A2556">
        <v>2555</v>
      </c>
      <c r="B2556">
        <v>4</v>
      </c>
      <c r="C2556">
        <v>16</v>
      </c>
      <c r="D2556" s="1">
        <v>44681</v>
      </c>
      <c r="E2556">
        <v>67.72</v>
      </c>
      <c r="F2556" t="str">
        <f>VLOOKUP(rozgrywka[[#This Row],[ID_gracza]],gracz[],2,FALSE)</f>
        <v>Osuwacz</v>
      </c>
      <c r="G2556" s="1">
        <f>VLOOKUP(rozgrywka[[#This Row],[ID_gracza]],gracz[],3,FALSE)</f>
        <v>44600</v>
      </c>
      <c r="H2556" t="str">
        <f>VLOOKUP(rozgrywka[[#This Row],[ID_gracza]],gracz[],4,FALSE)</f>
        <v>Polska</v>
      </c>
      <c r="I2556" t="str">
        <f>VLOOKUP(rozgrywka[[#This Row],[ID_mapy]],mapa[],2,FALSE)</f>
        <v>Umarłe Korporacje</v>
      </c>
      <c r="J2556" t="str">
        <f>VLOOKUP(rozgrywka[[#This Row],[ID_mapy]],mapa[],3,FALSE)</f>
        <v>Wszystko zamarznie</v>
      </c>
      <c r="K2556">
        <f>VLOOKUP(rozgrywka[[#This Row],[ID_mapy]],mapa[],4,FALSE)</f>
        <v>8</v>
      </c>
      <c r="L2556">
        <f>VLOOKUP(rozgrywka[[#This Row],[ID_mapy]],mapa[],5,FALSE)</f>
        <v>240</v>
      </c>
      <c r="M2556">
        <f>VLOOKUP(rozgrywka[[#This Row],[ID_mapy]],mapa[],6,FALSE)</f>
        <v>1800</v>
      </c>
      <c r="N2556" s="4">
        <f>MONTH(rozgrywka[[#This Row],[Data_rozgrywki]])</f>
        <v>4</v>
      </c>
      <c r="O2556" s="4">
        <f>YEAR(rozgrywka[[#This Row],[Data_rozgrywki]])</f>
        <v>2022</v>
      </c>
    </row>
    <row r="2557" spans="1:15" x14ac:dyDescent="0.25">
      <c r="A2557">
        <v>2556</v>
      </c>
      <c r="B2557">
        <v>4</v>
      </c>
      <c r="C2557">
        <v>16</v>
      </c>
      <c r="D2557" s="1">
        <v>44681</v>
      </c>
      <c r="E2557">
        <v>57.67</v>
      </c>
      <c r="F2557" t="str">
        <f>VLOOKUP(rozgrywka[[#This Row],[ID_gracza]],gracz[],2,FALSE)</f>
        <v>Osuwacz</v>
      </c>
      <c r="G2557" s="1">
        <f>VLOOKUP(rozgrywka[[#This Row],[ID_gracza]],gracz[],3,FALSE)</f>
        <v>44600</v>
      </c>
      <c r="H2557" t="str">
        <f>VLOOKUP(rozgrywka[[#This Row],[ID_gracza]],gracz[],4,FALSE)</f>
        <v>Polska</v>
      </c>
      <c r="I2557" t="str">
        <f>VLOOKUP(rozgrywka[[#This Row],[ID_mapy]],mapa[],2,FALSE)</f>
        <v>Umarłe Korporacje</v>
      </c>
      <c r="J2557" t="str">
        <f>VLOOKUP(rozgrywka[[#This Row],[ID_mapy]],mapa[],3,FALSE)</f>
        <v>Wszystko zamarznie</v>
      </c>
      <c r="K2557">
        <f>VLOOKUP(rozgrywka[[#This Row],[ID_mapy]],mapa[],4,FALSE)</f>
        <v>8</v>
      </c>
      <c r="L2557">
        <f>VLOOKUP(rozgrywka[[#This Row],[ID_mapy]],mapa[],5,FALSE)</f>
        <v>240</v>
      </c>
      <c r="M2557">
        <f>VLOOKUP(rozgrywka[[#This Row],[ID_mapy]],mapa[],6,FALSE)</f>
        <v>1800</v>
      </c>
      <c r="N2557" s="4">
        <f>MONTH(rozgrywka[[#This Row],[Data_rozgrywki]])</f>
        <v>4</v>
      </c>
      <c r="O2557" s="4">
        <f>YEAR(rozgrywka[[#This Row],[Data_rozgrywki]])</f>
        <v>2022</v>
      </c>
    </row>
    <row r="2558" spans="1:15" x14ac:dyDescent="0.25">
      <c r="A2558">
        <v>2557</v>
      </c>
      <c r="B2558">
        <v>4</v>
      </c>
      <c r="C2558">
        <v>16</v>
      </c>
      <c r="D2558" s="1">
        <v>44681</v>
      </c>
      <c r="E2558">
        <v>52.78</v>
      </c>
      <c r="F2558" t="str">
        <f>VLOOKUP(rozgrywka[[#This Row],[ID_gracza]],gracz[],2,FALSE)</f>
        <v>Osuwacz</v>
      </c>
      <c r="G2558" s="1">
        <f>VLOOKUP(rozgrywka[[#This Row],[ID_gracza]],gracz[],3,FALSE)</f>
        <v>44600</v>
      </c>
      <c r="H2558" t="str">
        <f>VLOOKUP(rozgrywka[[#This Row],[ID_gracza]],gracz[],4,FALSE)</f>
        <v>Polska</v>
      </c>
      <c r="I2558" t="str">
        <f>VLOOKUP(rozgrywka[[#This Row],[ID_mapy]],mapa[],2,FALSE)</f>
        <v>Umarłe Korporacje</v>
      </c>
      <c r="J2558" t="str">
        <f>VLOOKUP(rozgrywka[[#This Row],[ID_mapy]],mapa[],3,FALSE)</f>
        <v>Wszystko zamarznie</v>
      </c>
      <c r="K2558">
        <f>VLOOKUP(rozgrywka[[#This Row],[ID_mapy]],mapa[],4,FALSE)</f>
        <v>8</v>
      </c>
      <c r="L2558">
        <f>VLOOKUP(rozgrywka[[#This Row],[ID_mapy]],mapa[],5,FALSE)</f>
        <v>240</v>
      </c>
      <c r="M2558">
        <f>VLOOKUP(rozgrywka[[#This Row],[ID_mapy]],mapa[],6,FALSE)</f>
        <v>1800</v>
      </c>
      <c r="N2558" s="4">
        <f>MONTH(rozgrywka[[#This Row],[Data_rozgrywki]])</f>
        <v>4</v>
      </c>
      <c r="O2558" s="4">
        <f>YEAR(rozgrywka[[#This Row],[Data_rozgrywki]])</f>
        <v>2022</v>
      </c>
    </row>
    <row r="2559" spans="1:15" x14ac:dyDescent="0.25">
      <c r="A2559">
        <v>2558</v>
      </c>
      <c r="B2559">
        <v>4</v>
      </c>
      <c r="C2559">
        <v>16</v>
      </c>
      <c r="D2559" s="1">
        <v>44684</v>
      </c>
      <c r="E2559">
        <v>62.75</v>
      </c>
      <c r="F2559" t="str">
        <f>VLOOKUP(rozgrywka[[#This Row],[ID_gracza]],gracz[],2,FALSE)</f>
        <v>Osuwacz</v>
      </c>
      <c r="G2559" s="1">
        <f>VLOOKUP(rozgrywka[[#This Row],[ID_gracza]],gracz[],3,FALSE)</f>
        <v>44600</v>
      </c>
      <c r="H2559" t="str">
        <f>VLOOKUP(rozgrywka[[#This Row],[ID_gracza]],gracz[],4,FALSE)</f>
        <v>Polska</v>
      </c>
      <c r="I2559" t="str">
        <f>VLOOKUP(rozgrywka[[#This Row],[ID_mapy]],mapa[],2,FALSE)</f>
        <v>Umarłe Korporacje</v>
      </c>
      <c r="J2559" t="str">
        <f>VLOOKUP(rozgrywka[[#This Row],[ID_mapy]],mapa[],3,FALSE)</f>
        <v>Wszystko zamarznie</v>
      </c>
      <c r="K2559">
        <f>VLOOKUP(rozgrywka[[#This Row],[ID_mapy]],mapa[],4,FALSE)</f>
        <v>8</v>
      </c>
      <c r="L2559">
        <f>VLOOKUP(rozgrywka[[#This Row],[ID_mapy]],mapa[],5,FALSE)</f>
        <v>240</v>
      </c>
      <c r="M2559">
        <f>VLOOKUP(rozgrywka[[#This Row],[ID_mapy]],mapa[],6,FALSE)</f>
        <v>1800</v>
      </c>
      <c r="N2559" s="4">
        <f>MONTH(rozgrywka[[#This Row],[Data_rozgrywki]])</f>
        <v>5</v>
      </c>
      <c r="O2559" s="4">
        <f>YEAR(rozgrywka[[#This Row],[Data_rozgrywki]])</f>
        <v>2022</v>
      </c>
    </row>
    <row r="2560" spans="1:15" x14ac:dyDescent="0.25">
      <c r="A2560">
        <v>2559</v>
      </c>
      <c r="B2560">
        <v>4</v>
      </c>
      <c r="C2560">
        <v>16</v>
      </c>
      <c r="D2560" s="1">
        <v>44684</v>
      </c>
      <c r="E2560">
        <v>83.98</v>
      </c>
      <c r="F2560" t="str">
        <f>VLOOKUP(rozgrywka[[#This Row],[ID_gracza]],gracz[],2,FALSE)</f>
        <v>Osuwacz</v>
      </c>
      <c r="G2560" s="1">
        <f>VLOOKUP(rozgrywka[[#This Row],[ID_gracza]],gracz[],3,FALSE)</f>
        <v>44600</v>
      </c>
      <c r="H2560" t="str">
        <f>VLOOKUP(rozgrywka[[#This Row],[ID_gracza]],gracz[],4,FALSE)</f>
        <v>Polska</v>
      </c>
      <c r="I2560" t="str">
        <f>VLOOKUP(rozgrywka[[#This Row],[ID_mapy]],mapa[],2,FALSE)</f>
        <v>Umarłe Korporacje</v>
      </c>
      <c r="J2560" t="str">
        <f>VLOOKUP(rozgrywka[[#This Row],[ID_mapy]],mapa[],3,FALSE)</f>
        <v>Wszystko zamarznie</v>
      </c>
      <c r="K2560">
        <f>VLOOKUP(rozgrywka[[#This Row],[ID_mapy]],mapa[],4,FALSE)</f>
        <v>8</v>
      </c>
      <c r="L2560">
        <f>VLOOKUP(rozgrywka[[#This Row],[ID_mapy]],mapa[],5,FALSE)</f>
        <v>240</v>
      </c>
      <c r="M2560">
        <f>VLOOKUP(rozgrywka[[#This Row],[ID_mapy]],mapa[],6,FALSE)</f>
        <v>1800</v>
      </c>
      <c r="N2560" s="4">
        <f>MONTH(rozgrywka[[#This Row],[Data_rozgrywki]])</f>
        <v>5</v>
      </c>
      <c r="O2560" s="4">
        <f>YEAR(rozgrywka[[#This Row],[Data_rozgrywki]])</f>
        <v>2022</v>
      </c>
    </row>
    <row r="2561" spans="1:15" x14ac:dyDescent="0.25">
      <c r="A2561">
        <v>2560</v>
      </c>
      <c r="B2561">
        <v>4</v>
      </c>
      <c r="C2561">
        <v>17</v>
      </c>
      <c r="D2561" s="1">
        <v>44684</v>
      </c>
      <c r="E2561">
        <v>13.44</v>
      </c>
      <c r="F2561" t="str">
        <f>VLOOKUP(rozgrywka[[#This Row],[ID_gracza]],gracz[],2,FALSE)</f>
        <v>Osuwacz</v>
      </c>
      <c r="G2561" s="1">
        <f>VLOOKUP(rozgrywka[[#This Row],[ID_gracza]],gracz[],3,FALSE)</f>
        <v>44600</v>
      </c>
      <c r="H2561" t="str">
        <f>VLOOKUP(rozgrywka[[#This Row],[ID_gracza]],gracz[],4,FALSE)</f>
        <v>Polska</v>
      </c>
      <c r="I2561" t="str">
        <f>VLOOKUP(rozgrywka[[#This Row],[ID_mapy]],mapa[],2,FALSE)</f>
        <v>Tofik Lis</v>
      </c>
      <c r="J2561" t="str">
        <f>VLOOKUP(rozgrywka[[#This Row],[ID_mapy]],mapa[],3,FALSE)</f>
        <v>Kość-Trąbek</v>
      </c>
      <c r="K2561">
        <f>VLOOKUP(rozgrywka[[#This Row],[ID_mapy]],mapa[],4,FALSE)</f>
        <v>6</v>
      </c>
      <c r="L2561">
        <f>VLOOKUP(rozgrywka[[#This Row],[ID_mapy]],mapa[],5,FALSE)</f>
        <v>160</v>
      </c>
      <c r="M2561">
        <f>VLOOKUP(rozgrywka[[#This Row],[ID_mapy]],mapa[],6,FALSE)</f>
        <v>1200</v>
      </c>
      <c r="N2561" s="4">
        <f>MONTH(rozgrywka[[#This Row],[Data_rozgrywki]])</f>
        <v>5</v>
      </c>
      <c r="O2561" s="4">
        <f>YEAR(rozgrywka[[#This Row],[Data_rozgrywki]])</f>
        <v>2022</v>
      </c>
    </row>
    <row r="2562" spans="1:15" x14ac:dyDescent="0.25">
      <c r="A2562">
        <v>2561</v>
      </c>
      <c r="B2562">
        <v>4</v>
      </c>
      <c r="C2562">
        <v>17</v>
      </c>
      <c r="D2562" s="1">
        <v>44684</v>
      </c>
      <c r="E2562">
        <v>17.59</v>
      </c>
      <c r="F2562" t="str">
        <f>VLOOKUP(rozgrywka[[#This Row],[ID_gracza]],gracz[],2,FALSE)</f>
        <v>Osuwacz</v>
      </c>
      <c r="G2562" s="1">
        <f>VLOOKUP(rozgrywka[[#This Row],[ID_gracza]],gracz[],3,FALSE)</f>
        <v>44600</v>
      </c>
      <c r="H2562" t="str">
        <f>VLOOKUP(rozgrywka[[#This Row],[ID_gracza]],gracz[],4,FALSE)</f>
        <v>Polska</v>
      </c>
      <c r="I2562" t="str">
        <f>VLOOKUP(rozgrywka[[#This Row],[ID_mapy]],mapa[],2,FALSE)</f>
        <v>Tofik Lis</v>
      </c>
      <c r="J2562" t="str">
        <f>VLOOKUP(rozgrywka[[#This Row],[ID_mapy]],mapa[],3,FALSE)</f>
        <v>Kość-Trąbek</v>
      </c>
      <c r="K2562">
        <f>VLOOKUP(rozgrywka[[#This Row],[ID_mapy]],mapa[],4,FALSE)</f>
        <v>6</v>
      </c>
      <c r="L2562">
        <f>VLOOKUP(rozgrywka[[#This Row],[ID_mapy]],mapa[],5,FALSE)</f>
        <v>160</v>
      </c>
      <c r="M2562">
        <f>VLOOKUP(rozgrywka[[#This Row],[ID_mapy]],mapa[],6,FALSE)</f>
        <v>1200</v>
      </c>
      <c r="N2562" s="4">
        <f>MONTH(rozgrywka[[#This Row],[Data_rozgrywki]])</f>
        <v>5</v>
      </c>
      <c r="O2562" s="4">
        <f>YEAR(rozgrywka[[#This Row],[Data_rozgrywki]])</f>
        <v>2022</v>
      </c>
    </row>
    <row r="2563" spans="1:15" x14ac:dyDescent="0.25">
      <c r="A2563">
        <v>2562</v>
      </c>
      <c r="B2563">
        <v>4</v>
      </c>
      <c r="C2563">
        <v>17</v>
      </c>
      <c r="D2563" s="1">
        <v>44684</v>
      </c>
      <c r="E2563">
        <v>33.409999999999997</v>
      </c>
      <c r="F2563" t="str">
        <f>VLOOKUP(rozgrywka[[#This Row],[ID_gracza]],gracz[],2,FALSE)</f>
        <v>Osuwacz</v>
      </c>
      <c r="G2563" s="1">
        <f>VLOOKUP(rozgrywka[[#This Row],[ID_gracza]],gracz[],3,FALSE)</f>
        <v>44600</v>
      </c>
      <c r="H2563" t="str">
        <f>VLOOKUP(rozgrywka[[#This Row],[ID_gracza]],gracz[],4,FALSE)</f>
        <v>Polska</v>
      </c>
      <c r="I2563" t="str">
        <f>VLOOKUP(rozgrywka[[#This Row],[ID_mapy]],mapa[],2,FALSE)</f>
        <v>Tofik Lis</v>
      </c>
      <c r="J2563" t="str">
        <f>VLOOKUP(rozgrywka[[#This Row],[ID_mapy]],mapa[],3,FALSE)</f>
        <v>Kość-Trąbek</v>
      </c>
      <c r="K2563">
        <f>VLOOKUP(rozgrywka[[#This Row],[ID_mapy]],mapa[],4,FALSE)</f>
        <v>6</v>
      </c>
      <c r="L2563">
        <f>VLOOKUP(rozgrywka[[#This Row],[ID_mapy]],mapa[],5,FALSE)</f>
        <v>160</v>
      </c>
      <c r="M2563">
        <f>VLOOKUP(rozgrywka[[#This Row],[ID_mapy]],mapa[],6,FALSE)</f>
        <v>1200</v>
      </c>
      <c r="N2563" s="4">
        <f>MONTH(rozgrywka[[#This Row],[Data_rozgrywki]])</f>
        <v>5</v>
      </c>
      <c r="O2563" s="4">
        <f>YEAR(rozgrywka[[#This Row],[Data_rozgrywki]])</f>
        <v>2022</v>
      </c>
    </row>
    <row r="2564" spans="1:15" x14ac:dyDescent="0.25">
      <c r="A2564">
        <v>2563</v>
      </c>
      <c r="B2564">
        <v>4</v>
      </c>
      <c r="C2564">
        <v>17</v>
      </c>
      <c r="D2564" s="1">
        <v>44684</v>
      </c>
      <c r="E2564">
        <v>34.92</v>
      </c>
      <c r="F2564" t="str">
        <f>VLOOKUP(rozgrywka[[#This Row],[ID_gracza]],gracz[],2,FALSE)</f>
        <v>Osuwacz</v>
      </c>
      <c r="G2564" s="1">
        <f>VLOOKUP(rozgrywka[[#This Row],[ID_gracza]],gracz[],3,FALSE)</f>
        <v>44600</v>
      </c>
      <c r="H2564" t="str">
        <f>VLOOKUP(rozgrywka[[#This Row],[ID_gracza]],gracz[],4,FALSE)</f>
        <v>Polska</v>
      </c>
      <c r="I2564" t="str">
        <f>VLOOKUP(rozgrywka[[#This Row],[ID_mapy]],mapa[],2,FALSE)</f>
        <v>Tofik Lis</v>
      </c>
      <c r="J2564" t="str">
        <f>VLOOKUP(rozgrywka[[#This Row],[ID_mapy]],mapa[],3,FALSE)</f>
        <v>Kość-Trąbek</v>
      </c>
      <c r="K2564">
        <f>VLOOKUP(rozgrywka[[#This Row],[ID_mapy]],mapa[],4,FALSE)</f>
        <v>6</v>
      </c>
      <c r="L2564">
        <f>VLOOKUP(rozgrywka[[#This Row],[ID_mapy]],mapa[],5,FALSE)</f>
        <v>160</v>
      </c>
      <c r="M2564">
        <f>VLOOKUP(rozgrywka[[#This Row],[ID_mapy]],mapa[],6,FALSE)</f>
        <v>1200</v>
      </c>
      <c r="N2564" s="4">
        <f>MONTH(rozgrywka[[#This Row],[Data_rozgrywki]])</f>
        <v>5</v>
      </c>
      <c r="O2564" s="4">
        <f>YEAR(rozgrywka[[#This Row],[Data_rozgrywki]])</f>
        <v>2022</v>
      </c>
    </row>
    <row r="2565" spans="1:15" x14ac:dyDescent="0.25">
      <c r="A2565">
        <v>2564</v>
      </c>
      <c r="B2565">
        <v>4</v>
      </c>
      <c r="C2565">
        <v>17</v>
      </c>
      <c r="D2565" s="1">
        <v>44684</v>
      </c>
      <c r="E2565">
        <v>31.61</v>
      </c>
      <c r="F2565" t="str">
        <f>VLOOKUP(rozgrywka[[#This Row],[ID_gracza]],gracz[],2,FALSE)</f>
        <v>Osuwacz</v>
      </c>
      <c r="G2565" s="1">
        <f>VLOOKUP(rozgrywka[[#This Row],[ID_gracza]],gracz[],3,FALSE)</f>
        <v>44600</v>
      </c>
      <c r="H2565" t="str">
        <f>VLOOKUP(rozgrywka[[#This Row],[ID_gracza]],gracz[],4,FALSE)</f>
        <v>Polska</v>
      </c>
      <c r="I2565" t="str">
        <f>VLOOKUP(rozgrywka[[#This Row],[ID_mapy]],mapa[],2,FALSE)</f>
        <v>Tofik Lis</v>
      </c>
      <c r="J2565" t="str">
        <f>VLOOKUP(rozgrywka[[#This Row],[ID_mapy]],mapa[],3,FALSE)</f>
        <v>Kość-Trąbek</v>
      </c>
      <c r="K2565">
        <f>VLOOKUP(rozgrywka[[#This Row],[ID_mapy]],mapa[],4,FALSE)</f>
        <v>6</v>
      </c>
      <c r="L2565">
        <f>VLOOKUP(rozgrywka[[#This Row],[ID_mapy]],mapa[],5,FALSE)</f>
        <v>160</v>
      </c>
      <c r="M2565">
        <f>VLOOKUP(rozgrywka[[#This Row],[ID_mapy]],mapa[],6,FALSE)</f>
        <v>1200</v>
      </c>
      <c r="N2565" s="4">
        <f>MONTH(rozgrywka[[#This Row],[Data_rozgrywki]])</f>
        <v>5</v>
      </c>
      <c r="O2565" s="4">
        <f>YEAR(rozgrywka[[#This Row],[Data_rozgrywki]])</f>
        <v>2022</v>
      </c>
    </row>
    <row r="2566" spans="1:15" x14ac:dyDescent="0.25">
      <c r="A2566">
        <v>2565</v>
      </c>
      <c r="B2566">
        <v>4</v>
      </c>
      <c r="C2566">
        <v>17</v>
      </c>
      <c r="D2566" s="1">
        <v>44684</v>
      </c>
      <c r="E2566">
        <v>59.69</v>
      </c>
      <c r="F2566" t="str">
        <f>VLOOKUP(rozgrywka[[#This Row],[ID_gracza]],gracz[],2,FALSE)</f>
        <v>Osuwacz</v>
      </c>
      <c r="G2566" s="1">
        <f>VLOOKUP(rozgrywka[[#This Row],[ID_gracza]],gracz[],3,FALSE)</f>
        <v>44600</v>
      </c>
      <c r="H2566" t="str">
        <f>VLOOKUP(rozgrywka[[#This Row],[ID_gracza]],gracz[],4,FALSE)</f>
        <v>Polska</v>
      </c>
      <c r="I2566" t="str">
        <f>VLOOKUP(rozgrywka[[#This Row],[ID_mapy]],mapa[],2,FALSE)</f>
        <v>Tofik Lis</v>
      </c>
      <c r="J2566" t="str">
        <f>VLOOKUP(rozgrywka[[#This Row],[ID_mapy]],mapa[],3,FALSE)</f>
        <v>Kość-Trąbek</v>
      </c>
      <c r="K2566">
        <f>VLOOKUP(rozgrywka[[#This Row],[ID_mapy]],mapa[],4,FALSE)</f>
        <v>6</v>
      </c>
      <c r="L2566">
        <f>VLOOKUP(rozgrywka[[#This Row],[ID_mapy]],mapa[],5,FALSE)</f>
        <v>160</v>
      </c>
      <c r="M2566">
        <f>VLOOKUP(rozgrywka[[#This Row],[ID_mapy]],mapa[],6,FALSE)</f>
        <v>1200</v>
      </c>
      <c r="N2566" s="4">
        <f>MONTH(rozgrywka[[#This Row],[Data_rozgrywki]])</f>
        <v>5</v>
      </c>
      <c r="O2566" s="4">
        <f>YEAR(rozgrywka[[#This Row],[Data_rozgrywki]])</f>
        <v>2022</v>
      </c>
    </row>
    <row r="2567" spans="1:15" x14ac:dyDescent="0.25">
      <c r="A2567">
        <v>2566</v>
      </c>
      <c r="B2567">
        <v>4</v>
      </c>
      <c r="C2567">
        <v>17</v>
      </c>
      <c r="D2567" s="1">
        <v>44684</v>
      </c>
      <c r="E2567">
        <v>69.56</v>
      </c>
      <c r="F2567" t="str">
        <f>VLOOKUP(rozgrywka[[#This Row],[ID_gracza]],gracz[],2,FALSE)</f>
        <v>Osuwacz</v>
      </c>
      <c r="G2567" s="1">
        <f>VLOOKUP(rozgrywka[[#This Row],[ID_gracza]],gracz[],3,FALSE)</f>
        <v>44600</v>
      </c>
      <c r="H2567" t="str">
        <f>VLOOKUP(rozgrywka[[#This Row],[ID_gracza]],gracz[],4,FALSE)</f>
        <v>Polska</v>
      </c>
      <c r="I2567" t="str">
        <f>VLOOKUP(rozgrywka[[#This Row],[ID_mapy]],mapa[],2,FALSE)</f>
        <v>Tofik Lis</v>
      </c>
      <c r="J2567" t="str">
        <f>VLOOKUP(rozgrywka[[#This Row],[ID_mapy]],mapa[],3,FALSE)</f>
        <v>Kość-Trąbek</v>
      </c>
      <c r="K2567">
        <f>VLOOKUP(rozgrywka[[#This Row],[ID_mapy]],mapa[],4,FALSE)</f>
        <v>6</v>
      </c>
      <c r="L2567">
        <f>VLOOKUP(rozgrywka[[#This Row],[ID_mapy]],mapa[],5,FALSE)</f>
        <v>160</v>
      </c>
      <c r="M2567">
        <f>VLOOKUP(rozgrywka[[#This Row],[ID_mapy]],mapa[],6,FALSE)</f>
        <v>1200</v>
      </c>
      <c r="N2567" s="4">
        <f>MONTH(rozgrywka[[#This Row],[Data_rozgrywki]])</f>
        <v>5</v>
      </c>
      <c r="O2567" s="4">
        <f>YEAR(rozgrywka[[#This Row],[Data_rozgrywki]])</f>
        <v>2022</v>
      </c>
    </row>
    <row r="2568" spans="1:15" x14ac:dyDescent="0.25">
      <c r="A2568">
        <v>2567</v>
      </c>
      <c r="B2568">
        <v>4</v>
      </c>
      <c r="C2568">
        <v>17</v>
      </c>
      <c r="D2568" s="1">
        <v>44684</v>
      </c>
      <c r="E2568">
        <v>80.42</v>
      </c>
      <c r="F2568" t="str">
        <f>VLOOKUP(rozgrywka[[#This Row],[ID_gracza]],gracz[],2,FALSE)</f>
        <v>Osuwacz</v>
      </c>
      <c r="G2568" s="1">
        <f>VLOOKUP(rozgrywka[[#This Row],[ID_gracza]],gracz[],3,FALSE)</f>
        <v>44600</v>
      </c>
      <c r="H2568" t="str">
        <f>VLOOKUP(rozgrywka[[#This Row],[ID_gracza]],gracz[],4,FALSE)</f>
        <v>Polska</v>
      </c>
      <c r="I2568" t="str">
        <f>VLOOKUP(rozgrywka[[#This Row],[ID_mapy]],mapa[],2,FALSE)</f>
        <v>Tofik Lis</v>
      </c>
      <c r="J2568" t="str">
        <f>VLOOKUP(rozgrywka[[#This Row],[ID_mapy]],mapa[],3,FALSE)</f>
        <v>Kość-Trąbek</v>
      </c>
      <c r="K2568">
        <f>VLOOKUP(rozgrywka[[#This Row],[ID_mapy]],mapa[],4,FALSE)</f>
        <v>6</v>
      </c>
      <c r="L2568">
        <f>VLOOKUP(rozgrywka[[#This Row],[ID_mapy]],mapa[],5,FALSE)</f>
        <v>160</v>
      </c>
      <c r="M2568">
        <f>VLOOKUP(rozgrywka[[#This Row],[ID_mapy]],mapa[],6,FALSE)</f>
        <v>1200</v>
      </c>
      <c r="N2568" s="4">
        <f>MONTH(rozgrywka[[#This Row],[Data_rozgrywki]])</f>
        <v>5</v>
      </c>
      <c r="O2568" s="4">
        <f>YEAR(rozgrywka[[#This Row],[Data_rozgrywki]])</f>
        <v>2022</v>
      </c>
    </row>
    <row r="2569" spans="1:15" x14ac:dyDescent="0.25">
      <c r="A2569">
        <v>2568</v>
      </c>
      <c r="B2569">
        <v>4</v>
      </c>
      <c r="C2569">
        <v>17</v>
      </c>
      <c r="D2569" s="1">
        <v>44686</v>
      </c>
      <c r="E2569">
        <v>64.709999999999994</v>
      </c>
      <c r="F2569" t="str">
        <f>VLOOKUP(rozgrywka[[#This Row],[ID_gracza]],gracz[],2,FALSE)</f>
        <v>Osuwacz</v>
      </c>
      <c r="G2569" s="1">
        <f>VLOOKUP(rozgrywka[[#This Row],[ID_gracza]],gracz[],3,FALSE)</f>
        <v>44600</v>
      </c>
      <c r="H2569" t="str">
        <f>VLOOKUP(rozgrywka[[#This Row],[ID_gracza]],gracz[],4,FALSE)</f>
        <v>Polska</v>
      </c>
      <c r="I2569" t="str">
        <f>VLOOKUP(rozgrywka[[#This Row],[ID_mapy]],mapa[],2,FALSE)</f>
        <v>Tofik Lis</v>
      </c>
      <c r="J2569" t="str">
        <f>VLOOKUP(rozgrywka[[#This Row],[ID_mapy]],mapa[],3,FALSE)</f>
        <v>Kość-Trąbek</v>
      </c>
      <c r="K2569">
        <f>VLOOKUP(rozgrywka[[#This Row],[ID_mapy]],mapa[],4,FALSE)</f>
        <v>6</v>
      </c>
      <c r="L2569">
        <f>VLOOKUP(rozgrywka[[#This Row],[ID_mapy]],mapa[],5,FALSE)</f>
        <v>160</v>
      </c>
      <c r="M2569">
        <f>VLOOKUP(rozgrywka[[#This Row],[ID_mapy]],mapa[],6,FALSE)</f>
        <v>1200</v>
      </c>
      <c r="N2569" s="4">
        <f>MONTH(rozgrywka[[#This Row],[Data_rozgrywki]])</f>
        <v>5</v>
      </c>
      <c r="O2569" s="4">
        <f>YEAR(rozgrywka[[#This Row],[Data_rozgrywki]])</f>
        <v>2022</v>
      </c>
    </row>
    <row r="2570" spans="1:15" x14ac:dyDescent="0.25">
      <c r="A2570">
        <v>2569</v>
      </c>
      <c r="B2570">
        <v>4</v>
      </c>
      <c r="C2570">
        <v>17</v>
      </c>
      <c r="D2570" s="1">
        <v>44686</v>
      </c>
      <c r="E2570">
        <v>74.06</v>
      </c>
      <c r="F2570" t="str">
        <f>VLOOKUP(rozgrywka[[#This Row],[ID_gracza]],gracz[],2,FALSE)</f>
        <v>Osuwacz</v>
      </c>
      <c r="G2570" s="1">
        <f>VLOOKUP(rozgrywka[[#This Row],[ID_gracza]],gracz[],3,FALSE)</f>
        <v>44600</v>
      </c>
      <c r="H2570" t="str">
        <f>VLOOKUP(rozgrywka[[#This Row],[ID_gracza]],gracz[],4,FALSE)</f>
        <v>Polska</v>
      </c>
      <c r="I2570" t="str">
        <f>VLOOKUP(rozgrywka[[#This Row],[ID_mapy]],mapa[],2,FALSE)</f>
        <v>Tofik Lis</v>
      </c>
      <c r="J2570" t="str">
        <f>VLOOKUP(rozgrywka[[#This Row],[ID_mapy]],mapa[],3,FALSE)</f>
        <v>Kość-Trąbek</v>
      </c>
      <c r="K2570">
        <f>VLOOKUP(rozgrywka[[#This Row],[ID_mapy]],mapa[],4,FALSE)</f>
        <v>6</v>
      </c>
      <c r="L2570">
        <f>VLOOKUP(rozgrywka[[#This Row],[ID_mapy]],mapa[],5,FALSE)</f>
        <v>160</v>
      </c>
      <c r="M2570">
        <f>VLOOKUP(rozgrywka[[#This Row],[ID_mapy]],mapa[],6,FALSE)</f>
        <v>1200</v>
      </c>
      <c r="N2570" s="4">
        <f>MONTH(rozgrywka[[#This Row],[Data_rozgrywki]])</f>
        <v>5</v>
      </c>
      <c r="O2570" s="4">
        <f>YEAR(rozgrywka[[#This Row],[Data_rozgrywki]])</f>
        <v>2022</v>
      </c>
    </row>
    <row r="2571" spans="1:15" x14ac:dyDescent="0.25">
      <c r="A2571">
        <v>2570</v>
      </c>
      <c r="B2571">
        <v>4</v>
      </c>
      <c r="C2571">
        <v>18</v>
      </c>
      <c r="D2571" s="1">
        <v>44686</v>
      </c>
      <c r="E2571">
        <v>17.260000000000002</v>
      </c>
      <c r="F2571" t="str">
        <f>VLOOKUP(rozgrywka[[#This Row],[ID_gracza]],gracz[],2,FALSE)</f>
        <v>Osuwacz</v>
      </c>
      <c r="G2571" s="1">
        <f>VLOOKUP(rozgrywka[[#This Row],[ID_gracza]],gracz[],3,FALSE)</f>
        <v>44600</v>
      </c>
      <c r="H2571" t="str">
        <f>VLOOKUP(rozgrywka[[#This Row],[ID_gracza]],gracz[],4,FALSE)</f>
        <v>Polska</v>
      </c>
      <c r="I2571" t="str">
        <f>VLOOKUP(rozgrywka[[#This Row],[ID_mapy]],mapa[],2,FALSE)</f>
        <v>Aviciuś</v>
      </c>
      <c r="J2571" t="str">
        <f>VLOOKUP(rozgrywka[[#This Row],[ID_mapy]],mapa[],3,FALSE)</f>
        <v>Obudź Mnie Proszę</v>
      </c>
      <c r="K2571">
        <f>VLOOKUP(rozgrywka[[#This Row],[ID_mapy]],mapa[],4,FALSE)</f>
        <v>5</v>
      </c>
      <c r="L2571">
        <f>VLOOKUP(rozgrywka[[#This Row],[ID_mapy]],mapa[],5,FALSE)</f>
        <v>124</v>
      </c>
      <c r="M2571">
        <f>VLOOKUP(rozgrywka[[#This Row],[ID_mapy]],mapa[],6,FALSE)</f>
        <v>1000</v>
      </c>
      <c r="N2571" s="4">
        <f>MONTH(rozgrywka[[#This Row],[Data_rozgrywki]])</f>
        <v>5</v>
      </c>
      <c r="O2571" s="4">
        <f>YEAR(rozgrywka[[#This Row],[Data_rozgrywki]])</f>
        <v>2022</v>
      </c>
    </row>
    <row r="2572" spans="1:15" x14ac:dyDescent="0.25">
      <c r="A2572">
        <v>2571</v>
      </c>
      <c r="B2572">
        <v>4</v>
      </c>
      <c r="C2572">
        <v>18</v>
      </c>
      <c r="D2572" s="1">
        <v>44688</v>
      </c>
      <c r="E2572">
        <v>22.85</v>
      </c>
      <c r="F2572" t="str">
        <f>VLOOKUP(rozgrywka[[#This Row],[ID_gracza]],gracz[],2,FALSE)</f>
        <v>Osuwacz</v>
      </c>
      <c r="G2572" s="1">
        <f>VLOOKUP(rozgrywka[[#This Row],[ID_gracza]],gracz[],3,FALSE)</f>
        <v>44600</v>
      </c>
      <c r="H2572" t="str">
        <f>VLOOKUP(rozgrywka[[#This Row],[ID_gracza]],gracz[],4,FALSE)</f>
        <v>Polska</v>
      </c>
      <c r="I2572" t="str">
        <f>VLOOKUP(rozgrywka[[#This Row],[ID_mapy]],mapa[],2,FALSE)</f>
        <v>Aviciuś</v>
      </c>
      <c r="J2572" t="str">
        <f>VLOOKUP(rozgrywka[[#This Row],[ID_mapy]],mapa[],3,FALSE)</f>
        <v>Obudź Mnie Proszę</v>
      </c>
      <c r="K2572">
        <f>VLOOKUP(rozgrywka[[#This Row],[ID_mapy]],mapa[],4,FALSE)</f>
        <v>5</v>
      </c>
      <c r="L2572">
        <f>VLOOKUP(rozgrywka[[#This Row],[ID_mapy]],mapa[],5,FALSE)</f>
        <v>124</v>
      </c>
      <c r="M2572">
        <f>VLOOKUP(rozgrywka[[#This Row],[ID_mapy]],mapa[],6,FALSE)</f>
        <v>1000</v>
      </c>
      <c r="N2572" s="4">
        <f>MONTH(rozgrywka[[#This Row],[Data_rozgrywki]])</f>
        <v>5</v>
      </c>
      <c r="O2572" s="4">
        <f>YEAR(rozgrywka[[#This Row],[Data_rozgrywki]])</f>
        <v>2022</v>
      </c>
    </row>
    <row r="2573" spans="1:15" x14ac:dyDescent="0.25">
      <c r="A2573">
        <v>2572</v>
      </c>
      <c r="B2573">
        <v>4</v>
      </c>
      <c r="C2573">
        <v>18</v>
      </c>
      <c r="D2573" s="1">
        <v>44688</v>
      </c>
      <c r="E2573">
        <v>30.62</v>
      </c>
      <c r="F2573" t="str">
        <f>VLOOKUP(rozgrywka[[#This Row],[ID_gracza]],gracz[],2,FALSE)</f>
        <v>Osuwacz</v>
      </c>
      <c r="G2573" s="1">
        <f>VLOOKUP(rozgrywka[[#This Row],[ID_gracza]],gracz[],3,FALSE)</f>
        <v>44600</v>
      </c>
      <c r="H2573" t="str">
        <f>VLOOKUP(rozgrywka[[#This Row],[ID_gracza]],gracz[],4,FALSE)</f>
        <v>Polska</v>
      </c>
      <c r="I2573" t="str">
        <f>VLOOKUP(rozgrywka[[#This Row],[ID_mapy]],mapa[],2,FALSE)</f>
        <v>Aviciuś</v>
      </c>
      <c r="J2573" t="str">
        <f>VLOOKUP(rozgrywka[[#This Row],[ID_mapy]],mapa[],3,FALSE)</f>
        <v>Obudź Mnie Proszę</v>
      </c>
      <c r="K2573">
        <f>VLOOKUP(rozgrywka[[#This Row],[ID_mapy]],mapa[],4,FALSE)</f>
        <v>5</v>
      </c>
      <c r="L2573">
        <f>VLOOKUP(rozgrywka[[#This Row],[ID_mapy]],mapa[],5,FALSE)</f>
        <v>124</v>
      </c>
      <c r="M2573">
        <f>VLOOKUP(rozgrywka[[#This Row],[ID_mapy]],mapa[],6,FALSE)</f>
        <v>1000</v>
      </c>
      <c r="N2573" s="4">
        <f>MONTH(rozgrywka[[#This Row],[Data_rozgrywki]])</f>
        <v>5</v>
      </c>
      <c r="O2573" s="4">
        <f>YEAR(rozgrywka[[#This Row],[Data_rozgrywki]])</f>
        <v>2022</v>
      </c>
    </row>
    <row r="2574" spans="1:15" x14ac:dyDescent="0.25">
      <c r="A2574">
        <v>2573</v>
      </c>
      <c r="B2574">
        <v>4</v>
      </c>
      <c r="C2574">
        <v>18</v>
      </c>
      <c r="D2574" s="1">
        <v>44688</v>
      </c>
      <c r="E2574">
        <v>42.41</v>
      </c>
      <c r="F2574" t="str">
        <f>VLOOKUP(rozgrywka[[#This Row],[ID_gracza]],gracz[],2,FALSE)</f>
        <v>Osuwacz</v>
      </c>
      <c r="G2574" s="1">
        <f>VLOOKUP(rozgrywka[[#This Row],[ID_gracza]],gracz[],3,FALSE)</f>
        <v>44600</v>
      </c>
      <c r="H2574" t="str">
        <f>VLOOKUP(rozgrywka[[#This Row],[ID_gracza]],gracz[],4,FALSE)</f>
        <v>Polska</v>
      </c>
      <c r="I2574" t="str">
        <f>VLOOKUP(rozgrywka[[#This Row],[ID_mapy]],mapa[],2,FALSE)</f>
        <v>Aviciuś</v>
      </c>
      <c r="J2574" t="str">
        <f>VLOOKUP(rozgrywka[[#This Row],[ID_mapy]],mapa[],3,FALSE)</f>
        <v>Obudź Mnie Proszę</v>
      </c>
      <c r="K2574">
        <f>VLOOKUP(rozgrywka[[#This Row],[ID_mapy]],mapa[],4,FALSE)</f>
        <v>5</v>
      </c>
      <c r="L2574">
        <f>VLOOKUP(rozgrywka[[#This Row],[ID_mapy]],mapa[],5,FALSE)</f>
        <v>124</v>
      </c>
      <c r="M2574">
        <f>VLOOKUP(rozgrywka[[#This Row],[ID_mapy]],mapa[],6,FALSE)</f>
        <v>1000</v>
      </c>
      <c r="N2574" s="4">
        <f>MONTH(rozgrywka[[#This Row],[Data_rozgrywki]])</f>
        <v>5</v>
      </c>
      <c r="O2574" s="4">
        <f>YEAR(rozgrywka[[#This Row],[Data_rozgrywki]])</f>
        <v>2022</v>
      </c>
    </row>
    <row r="2575" spans="1:15" x14ac:dyDescent="0.25">
      <c r="A2575">
        <v>2574</v>
      </c>
      <c r="B2575">
        <v>4</v>
      </c>
      <c r="C2575">
        <v>18</v>
      </c>
      <c r="D2575" s="1">
        <v>44688</v>
      </c>
      <c r="E2575">
        <v>39.85</v>
      </c>
      <c r="F2575" t="str">
        <f>VLOOKUP(rozgrywka[[#This Row],[ID_gracza]],gracz[],2,FALSE)</f>
        <v>Osuwacz</v>
      </c>
      <c r="G2575" s="1">
        <f>VLOOKUP(rozgrywka[[#This Row],[ID_gracza]],gracz[],3,FALSE)</f>
        <v>44600</v>
      </c>
      <c r="H2575" t="str">
        <f>VLOOKUP(rozgrywka[[#This Row],[ID_gracza]],gracz[],4,FALSE)</f>
        <v>Polska</v>
      </c>
      <c r="I2575" t="str">
        <f>VLOOKUP(rozgrywka[[#This Row],[ID_mapy]],mapa[],2,FALSE)</f>
        <v>Aviciuś</v>
      </c>
      <c r="J2575" t="str">
        <f>VLOOKUP(rozgrywka[[#This Row],[ID_mapy]],mapa[],3,FALSE)</f>
        <v>Obudź Mnie Proszę</v>
      </c>
      <c r="K2575">
        <f>VLOOKUP(rozgrywka[[#This Row],[ID_mapy]],mapa[],4,FALSE)</f>
        <v>5</v>
      </c>
      <c r="L2575">
        <f>VLOOKUP(rozgrywka[[#This Row],[ID_mapy]],mapa[],5,FALSE)</f>
        <v>124</v>
      </c>
      <c r="M2575">
        <f>VLOOKUP(rozgrywka[[#This Row],[ID_mapy]],mapa[],6,FALSE)</f>
        <v>1000</v>
      </c>
      <c r="N2575" s="4">
        <f>MONTH(rozgrywka[[#This Row],[Data_rozgrywki]])</f>
        <v>5</v>
      </c>
      <c r="O2575" s="4">
        <f>YEAR(rozgrywka[[#This Row],[Data_rozgrywki]])</f>
        <v>2022</v>
      </c>
    </row>
    <row r="2576" spans="1:15" x14ac:dyDescent="0.25">
      <c r="A2576">
        <v>2575</v>
      </c>
      <c r="B2576">
        <v>16</v>
      </c>
      <c r="C2576">
        <v>1</v>
      </c>
      <c r="D2576" s="1">
        <v>44690</v>
      </c>
      <c r="E2576">
        <v>18.88</v>
      </c>
      <c r="F2576" t="str">
        <f>VLOOKUP(rozgrywka[[#This Row],[ID_gracza]],gracz[],2,FALSE)</f>
        <v>BitaPiÄtka</v>
      </c>
      <c r="G2576" s="1">
        <f>VLOOKUP(rozgrywka[[#This Row],[ID_gracza]],gracz[],3,FALSE)</f>
        <v>44690</v>
      </c>
      <c r="H2576" t="str">
        <f>VLOOKUP(rozgrywka[[#This Row],[ID_gracza]],gracz[],4,FALSE)</f>
        <v>Polska</v>
      </c>
      <c r="I2576" t="str">
        <f>VLOOKUP(rozgrywka[[#This Row],[ID_mapy]],mapa[],2,FALSE)</f>
        <v>Cysmix i Emilka</v>
      </c>
      <c r="J2576" t="str">
        <f>VLOOKUP(rozgrywka[[#This Row],[ID_mapy]],mapa[],3,FALSE)</f>
        <v>Deszcz Łez</v>
      </c>
      <c r="K2576">
        <f>VLOOKUP(rozgrywka[[#This Row],[ID_mapy]],mapa[],4,FALSE)</f>
        <v>7</v>
      </c>
      <c r="L2576">
        <f>VLOOKUP(rozgrywka[[#This Row],[ID_mapy]],mapa[],5,FALSE)</f>
        <v>128</v>
      </c>
      <c r="M2576">
        <f>VLOOKUP(rozgrywka[[#This Row],[ID_mapy]],mapa[],6,FALSE)</f>
        <v>1500</v>
      </c>
      <c r="N2576" s="4">
        <f>MONTH(rozgrywka[[#This Row],[Data_rozgrywki]])</f>
        <v>5</v>
      </c>
      <c r="O2576" s="4">
        <f>YEAR(rozgrywka[[#This Row],[Data_rozgrywki]])</f>
        <v>2022</v>
      </c>
    </row>
    <row r="2577" spans="1:15" x14ac:dyDescent="0.25">
      <c r="A2577">
        <v>2576</v>
      </c>
      <c r="B2577">
        <v>16</v>
      </c>
      <c r="C2577">
        <v>1</v>
      </c>
      <c r="D2577" s="1">
        <v>44690</v>
      </c>
      <c r="E2577">
        <v>16.96</v>
      </c>
      <c r="F2577" t="str">
        <f>VLOOKUP(rozgrywka[[#This Row],[ID_gracza]],gracz[],2,FALSE)</f>
        <v>BitaPiÄtka</v>
      </c>
      <c r="G2577" s="1">
        <f>VLOOKUP(rozgrywka[[#This Row],[ID_gracza]],gracz[],3,FALSE)</f>
        <v>44690</v>
      </c>
      <c r="H2577" t="str">
        <f>VLOOKUP(rozgrywka[[#This Row],[ID_gracza]],gracz[],4,FALSE)</f>
        <v>Polska</v>
      </c>
      <c r="I2577" t="str">
        <f>VLOOKUP(rozgrywka[[#This Row],[ID_mapy]],mapa[],2,FALSE)</f>
        <v>Cysmix i Emilka</v>
      </c>
      <c r="J2577" t="str">
        <f>VLOOKUP(rozgrywka[[#This Row],[ID_mapy]],mapa[],3,FALSE)</f>
        <v>Deszcz Łez</v>
      </c>
      <c r="K2577">
        <f>VLOOKUP(rozgrywka[[#This Row],[ID_mapy]],mapa[],4,FALSE)</f>
        <v>7</v>
      </c>
      <c r="L2577">
        <f>VLOOKUP(rozgrywka[[#This Row],[ID_mapy]],mapa[],5,FALSE)</f>
        <v>128</v>
      </c>
      <c r="M2577">
        <f>VLOOKUP(rozgrywka[[#This Row],[ID_mapy]],mapa[],6,FALSE)</f>
        <v>1500</v>
      </c>
      <c r="N2577" s="4">
        <f>MONTH(rozgrywka[[#This Row],[Data_rozgrywki]])</f>
        <v>5</v>
      </c>
      <c r="O2577" s="4">
        <f>YEAR(rozgrywka[[#This Row],[Data_rozgrywki]])</f>
        <v>2022</v>
      </c>
    </row>
    <row r="2578" spans="1:15" x14ac:dyDescent="0.25">
      <c r="A2578">
        <v>2577</v>
      </c>
      <c r="B2578">
        <v>16</v>
      </c>
      <c r="C2578">
        <v>1</v>
      </c>
      <c r="D2578" s="1">
        <v>44690</v>
      </c>
      <c r="E2578">
        <v>26.37</v>
      </c>
      <c r="F2578" t="str">
        <f>VLOOKUP(rozgrywka[[#This Row],[ID_gracza]],gracz[],2,FALSE)</f>
        <v>BitaPiÄtka</v>
      </c>
      <c r="G2578" s="1">
        <f>VLOOKUP(rozgrywka[[#This Row],[ID_gracza]],gracz[],3,FALSE)</f>
        <v>44690</v>
      </c>
      <c r="H2578" t="str">
        <f>VLOOKUP(rozgrywka[[#This Row],[ID_gracza]],gracz[],4,FALSE)</f>
        <v>Polska</v>
      </c>
      <c r="I2578" t="str">
        <f>VLOOKUP(rozgrywka[[#This Row],[ID_mapy]],mapa[],2,FALSE)</f>
        <v>Cysmix i Emilka</v>
      </c>
      <c r="J2578" t="str">
        <f>VLOOKUP(rozgrywka[[#This Row],[ID_mapy]],mapa[],3,FALSE)</f>
        <v>Deszcz Łez</v>
      </c>
      <c r="K2578">
        <f>VLOOKUP(rozgrywka[[#This Row],[ID_mapy]],mapa[],4,FALSE)</f>
        <v>7</v>
      </c>
      <c r="L2578">
        <f>VLOOKUP(rozgrywka[[#This Row],[ID_mapy]],mapa[],5,FALSE)</f>
        <v>128</v>
      </c>
      <c r="M2578">
        <f>VLOOKUP(rozgrywka[[#This Row],[ID_mapy]],mapa[],6,FALSE)</f>
        <v>1500</v>
      </c>
      <c r="N2578" s="4">
        <f>MONTH(rozgrywka[[#This Row],[Data_rozgrywki]])</f>
        <v>5</v>
      </c>
      <c r="O2578" s="4">
        <f>YEAR(rozgrywka[[#This Row],[Data_rozgrywki]])</f>
        <v>2022</v>
      </c>
    </row>
    <row r="2579" spans="1:15" x14ac:dyDescent="0.25">
      <c r="A2579">
        <v>2578</v>
      </c>
      <c r="B2579">
        <v>16</v>
      </c>
      <c r="C2579">
        <v>1</v>
      </c>
      <c r="D2579" s="1">
        <v>44690</v>
      </c>
      <c r="E2579">
        <v>43.11</v>
      </c>
      <c r="F2579" t="str">
        <f>VLOOKUP(rozgrywka[[#This Row],[ID_gracza]],gracz[],2,FALSE)</f>
        <v>BitaPiÄtka</v>
      </c>
      <c r="G2579" s="1">
        <f>VLOOKUP(rozgrywka[[#This Row],[ID_gracza]],gracz[],3,FALSE)</f>
        <v>44690</v>
      </c>
      <c r="H2579" t="str">
        <f>VLOOKUP(rozgrywka[[#This Row],[ID_gracza]],gracz[],4,FALSE)</f>
        <v>Polska</v>
      </c>
      <c r="I2579" t="str">
        <f>VLOOKUP(rozgrywka[[#This Row],[ID_mapy]],mapa[],2,FALSE)</f>
        <v>Cysmix i Emilka</v>
      </c>
      <c r="J2579" t="str">
        <f>VLOOKUP(rozgrywka[[#This Row],[ID_mapy]],mapa[],3,FALSE)</f>
        <v>Deszcz Łez</v>
      </c>
      <c r="K2579">
        <f>VLOOKUP(rozgrywka[[#This Row],[ID_mapy]],mapa[],4,FALSE)</f>
        <v>7</v>
      </c>
      <c r="L2579">
        <f>VLOOKUP(rozgrywka[[#This Row],[ID_mapy]],mapa[],5,FALSE)</f>
        <v>128</v>
      </c>
      <c r="M2579">
        <f>VLOOKUP(rozgrywka[[#This Row],[ID_mapy]],mapa[],6,FALSE)</f>
        <v>1500</v>
      </c>
      <c r="N2579" s="4">
        <f>MONTH(rozgrywka[[#This Row],[Data_rozgrywki]])</f>
        <v>5</v>
      </c>
      <c r="O2579" s="4">
        <f>YEAR(rozgrywka[[#This Row],[Data_rozgrywki]])</f>
        <v>2022</v>
      </c>
    </row>
    <row r="2580" spans="1:15" x14ac:dyDescent="0.25">
      <c r="A2580">
        <v>2579</v>
      </c>
      <c r="B2580">
        <v>16</v>
      </c>
      <c r="C2580">
        <v>1</v>
      </c>
      <c r="D2580" s="1">
        <v>44690</v>
      </c>
      <c r="E2580">
        <v>42.61</v>
      </c>
      <c r="F2580" t="str">
        <f>VLOOKUP(rozgrywka[[#This Row],[ID_gracza]],gracz[],2,FALSE)</f>
        <v>BitaPiÄtka</v>
      </c>
      <c r="G2580" s="1">
        <f>VLOOKUP(rozgrywka[[#This Row],[ID_gracza]],gracz[],3,FALSE)</f>
        <v>44690</v>
      </c>
      <c r="H2580" t="str">
        <f>VLOOKUP(rozgrywka[[#This Row],[ID_gracza]],gracz[],4,FALSE)</f>
        <v>Polska</v>
      </c>
      <c r="I2580" t="str">
        <f>VLOOKUP(rozgrywka[[#This Row],[ID_mapy]],mapa[],2,FALSE)</f>
        <v>Cysmix i Emilka</v>
      </c>
      <c r="J2580" t="str">
        <f>VLOOKUP(rozgrywka[[#This Row],[ID_mapy]],mapa[],3,FALSE)</f>
        <v>Deszcz Łez</v>
      </c>
      <c r="K2580">
        <f>VLOOKUP(rozgrywka[[#This Row],[ID_mapy]],mapa[],4,FALSE)</f>
        <v>7</v>
      </c>
      <c r="L2580">
        <f>VLOOKUP(rozgrywka[[#This Row],[ID_mapy]],mapa[],5,FALSE)</f>
        <v>128</v>
      </c>
      <c r="M2580">
        <f>VLOOKUP(rozgrywka[[#This Row],[ID_mapy]],mapa[],6,FALSE)</f>
        <v>1500</v>
      </c>
      <c r="N2580" s="4">
        <f>MONTH(rozgrywka[[#This Row],[Data_rozgrywki]])</f>
        <v>5</v>
      </c>
      <c r="O2580" s="4">
        <f>YEAR(rozgrywka[[#This Row],[Data_rozgrywki]])</f>
        <v>2022</v>
      </c>
    </row>
    <row r="2581" spans="1:15" x14ac:dyDescent="0.25">
      <c r="A2581">
        <v>2580</v>
      </c>
      <c r="B2581">
        <v>16</v>
      </c>
      <c r="C2581">
        <v>1</v>
      </c>
      <c r="D2581" s="1">
        <v>44690</v>
      </c>
      <c r="E2581">
        <v>39.83</v>
      </c>
      <c r="F2581" t="str">
        <f>VLOOKUP(rozgrywka[[#This Row],[ID_gracza]],gracz[],2,FALSE)</f>
        <v>BitaPiÄtka</v>
      </c>
      <c r="G2581" s="1">
        <f>VLOOKUP(rozgrywka[[#This Row],[ID_gracza]],gracz[],3,FALSE)</f>
        <v>44690</v>
      </c>
      <c r="H2581" t="str">
        <f>VLOOKUP(rozgrywka[[#This Row],[ID_gracza]],gracz[],4,FALSE)</f>
        <v>Polska</v>
      </c>
      <c r="I2581" t="str">
        <f>VLOOKUP(rozgrywka[[#This Row],[ID_mapy]],mapa[],2,FALSE)</f>
        <v>Cysmix i Emilka</v>
      </c>
      <c r="J2581" t="str">
        <f>VLOOKUP(rozgrywka[[#This Row],[ID_mapy]],mapa[],3,FALSE)</f>
        <v>Deszcz Łez</v>
      </c>
      <c r="K2581">
        <f>VLOOKUP(rozgrywka[[#This Row],[ID_mapy]],mapa[],4,FALSE)</f>
        <v>7</v>
      </c>
      <c r="L2581">
        <f>VLOOKUP(rozgrywka[[#This Row],[ID_mapy]],mapa[],5,FALSE)</f>
        <v>128</v>
      </c>
      <c r="M2581">
        <f>VLOOKUP(rozgrywka[[#This Row],[ID_mapy]],mapa[],6,FALSE)</f>
        <v>1500</v>
      </c>
      <c r="N2581" s="4">
        <f>MONTH(rozgrywka[[#This Row],[Data_rozgrywki]])</f>
        <v>5</v>
      </c>
      <c r="O2581" s="4">
        <f>YEAR(rozgrywka[[#This Row],[Data_rozgrywki]])</f>
        <v>2022</v>
      </c>
    </row>
    <row r="2582" spans="1:15" x14ac:dyDescent="0.25">
      <c r="A2582">
        <v>2581</v>
      </c>
      <c r="B2582">
        <v>4</v>
      </c>
      <c r="C2582">
        <v>18</v>
      </c>
      <c r="D2582" s="1">
        <v>44691</v>
      </c>
      <c r="E2582">
        <v>48.26</v>
      </c>
      <c r="F2582" t="str">
        <f>VLOOKUP(rozgrywka[[#This Row],[ID_gracza]],gracz[],2,FALSE)</f>
        <v>Osuwacz</v>
      </c>
      <c r="G2582" s="1">
        <f>VLOOKUP(rozgrywka[[#This Row],[ID_gracza]],gracz[],3,FALSE)</f>
        <v>44600</v>
      </c>
      <c r="H2582" t="str">
        <f>VLOOKUP(rozgrywka[[#This Row],[ID_gracza]],gracz[],4,FALSE)</f>
        <v>Polska</v>
      </c>
      <c r="I2582" t="str">
        <f>VLOOKUP(rozgrywka[[#This Row],[ID_mapy]],mapa[],2,FALSE)</f>
        <v>Aviciuś</v>
      </c>
      <c r="J2582" t="str">
        <f>VLOOKUP(rozgrywka[[#This Row],[ID_mapy]],mapa[],3,FALSE)</f>
        <v>Obudź Mnie Proszę</v>
      </c>
      <c r="K2582">
        <f>VLOOKUP(rozgrywka[[#This Row],[ID_mapy]],mapa[],4,FALSE)</f>
        <v>5</v>
      </c>
      <c r="L2582">
        <f>VLOOKUP(rozgrywka[[#This Row],[ID_mapy]],mapa[],5,FALSE)</f>
        <v>124</v>
      </c>
      <c r="M2582">
        <f>VLOOKUP(rozgrywka[[#This Row],[ID_mapy]],mapa[],6,FALSE)</f>
        <v>1000</v>
      </c>
      <c r="N2582" s="4">
        <f>MONTH(rozgrywka[[#This Row],[Data_rozgrywki]])</f>
        <v>5</v>
      </c>
      <c r="O2582" s="4">
        <f>YEAR(rozgrywka[[#This Row],[Data_rozgrywki]])</f>
        <v>2022</v>
      </c>
    </row>
    <row r="2583" spans="1:15" x14ac:dyDescent="0.25">
      <c r="A2583">
        <v>2582</v>
      </c>
      <c r="B2583">
        <v>16</v>
      </c>
      <c r="C2583">
        <v>1</v>
      </c>
      <c r="D2583" s="1">
        <v>44691</v>
      </c>
      <c r="E2583">
        <v>68.31</v>
      </c>
      <c r="F2583" t="str">
        <f>VLOOKUP(rozgrywka[[#This Row],[ID_gracza]],gracz[],2,FALSE)</f>
        <v>BitaPiÄtka</v>
      </c>
      <c r="G2583" s="1">
        <f>VLOOKUP(rozgrywka[[#This Row],[ID_gracza]],gracz[],3,FALSE)</f>
        <v>44690</v>
      </c>
      <c r="H2583" t="str">
        <f>VLOOKUP(rozgrywka[[#This Row],[ID_gracza]],gracz[],4,FALSE)</f>
        <v>Polska</v>
      </c>
      <c r="I2583" t="str">
        <f>VLOOKUP(rozgrywka[[#This Row],[ID_mapy]],mapa[],2,FALSE)</f>
        <v>Cysmix i Emilka</v>
      </c>
      <c r="J2583" t="str">
        <f>VLOOKUP(rozgrywka[[#This Row],[ID_mapy]],mapa[],3,FALSE)</f>
        <v>Deszcz Łez</v>
      </c>
      <c r="K2583">
        <f>VLOOKUP(rozgrywka[[#This Row],[ID_mapy]],mapa[],4,FALSE)</f>
        <v>7</v>
      </c>
      <c r="L2583">
        <f>VLOOKUP(rozgrywka[[#This Row],[ID_mapy]],mapa[],5,FALSE)</f>
        <v>128</v>
      </c>
      <c r="M2583">
        <f>VLOOKUP(rozgrywka[[#This Row],[ID_mapy]],mapa[],6,FALSE)</f>
        <v>1500</v>
      </c>
      <c r="N2583" s="4">
        <f>MONTH(rozgrywka[[#This Row],[Data_rozgrywki]])</f>
        <v>5</v>
      </c>
      <c r="O2583" s="4">
        <f>YEAR(rozgrywka[[#This Row],[Data_rozgrywki]])</f>
        <v>2022</v>
      </c>
    </row>
    <row r="2584" spans="1:15" x14ac:dyDescent="0.25">
      <c r="A2584">
        <v>2583</v>
      </c>
      <c r="B2584">
        <v>16</v>
      </c>
      <c r="C2584">
        <v>1</v>
      </c>
      <c r="D2584" s="1">
        <v>44691</v>
      </c>
      <c r="E2584">
        <v>79.03</v>
      </c>
      <c r="F2584" t="str">
        <f>VLOOKUP(rozgrywka[[#This Row],[ID_gracza]],gracz[],2,FALSE)</f>
        <v>BitaPiÄtka</v>
      </c>
      <c r="G2584" s="1">
        <f>VLOOKUP(rozgrywka[[#This Row],[ID_gracza]],gracz[],3,FALSE)</f>
        <v>44690</v>
      </c>
      <c r="H2584" t="str">
        <f>VLOOKUP(rozgrywka[[#This Row],[ID_gracza]],gracz[],4,FALSE)</f>
        <v>Polska</v>
      </c>
      <c r="I2584" t="str">
        <f>VLOOKUP(rozgrywka[[#This Row],[ID_mapy]],mapa[],2,FALSE)</f>
        <v>Cysmix i Emilka</v>
      </c>
      <c r="J2584" t="str">
        <f>VLOOKUP(rozgrywka[[#This Row],[ID_mapy]],mapa[],3,FALSE)</f>
        <v>Deszcz Łez</v>
      </c>
      <c r="K2584">
        <f>VLOOKUP(rozgrywka[[#This Row],[ID_mapy]],mapa[],4,FALSE)</f>
        <v>7</v>
      </c>
      <c r="L2584">
        <f>VLOOKUP(rozgrywka[[#This Row],[ID_mapy]],mapa[],5,FALSE)</f>
        <v>128</v>
      </c>
      <c r="M2584">
        <f>VLOOKUP(rozgrywka[[#This Row],[ID_mapy]],mapa[],6,FALSE)</f>
        <v>1500</v>
      </c>
      <c r="N2584" s="4">
        <f>MONTH(rozgrywka[[#This Row],[Data_rozgrywki]])</f>
        <v>5</v>
      </c>
      <c r="O2584" s="4">
        <f>YEAR(rozgrywka[[#This Row],[Data_rozgrywki]])</f>
        <v>2022</v>
      </c>
    </row>
    <row r="2585" spans="1:15" x14ac:dyDescent="0.25">
      <c r="A2585">
        <v>2584</v>
      </c>
      <c r="B2585">
        <v>16</v>
      </c>
      <c r="C2585">
        <v>1</v>
      </c>
      <c r="D2585" s="1">
        <v>44691</v>
      </c>
      <c r="E2585">
        <v>91.04</v>
      </c>
      <c r="F2585" t="str">
        <f>VLOOKUP(rozgrywka[[#This Row],[ID_gracza]],gracz[],2,FALSE)</f>
        <v>BitaPiÄtka</v>
      </c>
      <c r="G2585" s="1">
        <f>VLOOKUP(rozgrywka[[#This Row],[ID_gracza]],gracz[],3,FALSE)</f>
        <v>44690</v>
      </c>
      <c r="H2585" t="str">
        <f>VLOOKUP(rozgrywka[[#This Row],[ID_gracza]],gracz[],4,FALSE)</f>
        <v>Polska</v>
      </c>
      <c r="I2585" t="str">
        <f>VLOOKUP(rozgrywka[[#This Row],[ID_mapy]],mapa[],2,FALSE)</f>
        <v>Cysmix i Emilka</v>
      </c>
      <c r="J2585" t="str">
        <f>VLOOKUP(rozgrywka[[#This Row],[ID_mapy]],mapa[],3,FALSE)</f>
        <v>Deszcz Łez</v>
      </c>
      <c r="K2585">
        <f>VLOOKUP(rozgrywka[[#This Row],[ID_mapy]],mapa[],4,FALSE)</f>
        <v>7</v>
      </c>
      <c r="L2585">
        <f>VLOOKUP(rozgrywka[[#This Row],[ID_mapy]],mapa[],5,FALSE)</f>
        <v>128</v>
      </c>
      <c r="M2585">
        <f>VLOOKUP(rozgrywka[[#This Row],[ID_mapy]],mapa[],6,FALSE)</f>
        <v>1500</v>
      </c>
      <c r="N2585" s="4">
        <f>MONTH(rozgrywka[[#This Row],[Data_rozgrywki]])</f>
        <v>5</v>
      </c>
      <c r="O2585" s="4">
        <f>YEAR(rozgrywka[[#This Row],[Data_rozgrywki]])</f>
        <v>2022</v>
      </c>
    </row>
    <row r="2586" spans="1:15" x14ac:dyDescent="0.25">
      <c r="A2586">
        <v>2585</v>
      </c>
      <c r="B2586">
        <v>16</v>
      </c>
      <c r="C2586">
        <v>1</v>
      </c>
      <c r="D2586" s="1">
        <v>44692</v>
      </c>
      <c r="E2586">
        <v>95.15</v>
      </c>
      <c r="F2586" t="str">
        <f>VLOOKUP(rozgrywka[[#This Row],[ID_gracza]],gracz[],2,FALSE)</f>
        <v>BitaPiÄtka</v>
      </c>
      <c r="G2586" s="1">
        <f>VLOOKUP(rozgrywka[[#This Row],[ID_gracza]],gracz[],3,FALSE)</f>
        <v>44690</v>
      </c>
      <c r="H2586" t="str">
        <f>VLOOKUP(rozgrywka[[#This Row],[ID_gracza]],gracz[],4,FALSE)</f>
        <v>Polska</v>
      </c>
      <c r="I2586" t="str">
        <f>VLOOKUP(rozgrywka[[#This Row],[ID_mapy]],mapa[],2,FALSE)</f>
        <v>Cysmix i Emilka</v>
      </c>
      <c r="J2586" t="str">
        <f>VLOOKUP(rozgrywka[[#This Row],[ID_mapy]],mapa[],3,FALSE)</f>
        <v>Deszcz Łez</v>
      </c>
      <c r="K2586">
        <f>VLOOKUP(rozgrywka[[#This Row],[ID_mapy]],mapa[],4,FALSE)</f>
        <v>7</v>
      </c>
      <c r="L2586">
        <f>VLOOKUP(rozgrywka[[#This Row],[ID_mapy]],mapa[],5,FALSE)</f>
        <v>128</v>
      </c>
      <c r="M2586">
        <f>VLOOKUP(rozgrywka[[#This Row],[ID_mapy]],mapa[],6,FALSE)</f>
        <v>1500</v>
      </c>
      <c r="N2586" s="4">
        <f>MONTH(rozgrywka[[#This Row],[Data_rozgrywki]])</f>
        <v>5</v>
      </c>
      <c r="O2586" s="4">
        <f>YEAR(rozgrywka[[#This Row],[Data_rozgrywki]])</f>
        <v>2022</v>
      </c>
    </row>
    <row r="2587" spans="1:15" x14ac:dyDescent="0.25">
      <c r="A2587">
        <v>2586</v>
      </c>
      <c r="B2587">
        <v>16</v>
      </c>
      <c r="C2587">
        <v>2</v>
      </c>
      <c r="D2587" s="1">
        <v>44692</v>
      </c>
      <c r="E2587">
        <v>14.52</v>
      </c>
      <c r="F2587" t="str">
        <f>VLOOKUP(rozgrywka[[#This Row],[ID_gracza]],gracz[],2,FALSE)</f>
        <v>BitaPiÄtka</v>
      </c>
      <c r="G2587" s="1">
        <f>VLOOKUP(rozgrywka[[#This Row],[ID_gracza]],gracz[],3,FALSE)</f>
        <v>44690</v>
      </c>
      <c r="H2587" t="str">
        <f>VLOOKUP(rozgrywka[[#This Row],[ID_gracza]],gracz[],4,FALSE)</f>
        <v>Polska</v>
      </c>
      <c r="I2587" t="str">
        <f>VLOOKUP(rozgrywka[[#This Row],[ID_mapy]],mapa[],2,FALSE)</f>
        <v>Solejek</v>
      </c>
      <c r="J2587" t="str">
        <f>VLOOKUP(rozgrywka[[#This Row],[ID_mapy]],mapa[],3,FALSE)</f>
        <v>Renatka</v>
      </c>
      <c r="K2587">
        <f>VLOOKUP(rozgrywka[[#This Row],[ID_mapy]],mapa[],4,FALSE)</f>
        <v>7</v>
      </c>
      <c r="L2587">
        <f>VLOOKUP(rozgrywka[[#This Row],[ID_mapy]],mapa[],5,FALSE)</f>
        <v>182</v>
      </c>
      <c r="M2587">
        <f>VLOOKUP(rozgrywka[[#This Row],[ID_mapy]],mapa[],6,FALSE)</f>
        <v>1500</v>
      </c>
      <c r="N2587" s="4">
        <f>MONTH(rozgrywka[[#This Row],[Data_rozgrywki]])</f>
        <v>5</v>
      </c>
      <c r="O2587" s="4">
        <f>YEAR(rozgrywka[[#This Row],[Data_rozgrywki]])</f>
        <v>2022</v>
      </c>
    </row>
    <row r="2588" spans="1:15" x14ac:dyDescent="0.25">
      <c r="A2588">
        <v>2587</v>
      </c>
      <c r="B2588">
        <v>16</v>
      </c>
      <c r="C2588">
        <v>2</v>
      </c>
      <c r="D2588" s="1">
        <v>44692</v>
      </c>
      <c r="E2588">
        <v>24.64</v>
      </c>
      <c r="F2588" t="str">
        <f>VLOOKUP(rozgrywka[[#This Row],[ID_gracza]],gracz[],2,FALSE)</f>
        <v>BitaPiÄtka</v>
      </c>
      <c r="G2588" s="1">
        <f>VLOOKUP(rozgrywka[[#This Row],[ID_gracza]],gracz[],3,FALSE)</f>
        <v>44690</v>
      </c>
      <c r="H2588" t="str">
        <f>VLOOKUP(rozgrywka[[#This Row],[ID_gracza]],gracz[],4,FALSE)</f>
        <v>Polska</v>
      </c>
      <c r="I2588" t="str">
        <f>VLOOKUP(rozgrywka[[#This Row],[ID_mapy]],mapa[],2,FALSE)</f>
        <v>Solejek</v>
      </c>
      <c r="J2588" t="str">
        <f>VLOOKUP(rozgrywka[[#This Row],[ID_mapy]],mapa[],3,FALSE)</f>
        <v>Renatka</v>
      </c>
      <c r="K2588">
        <f>VLOOKUP(rozgrywka[[#This Row],[ID_mapy]],mapa[],4,FALSE)</f>
        <v>7</v>
      </c>
      <c r="L2588">
        <f>VLOOKUP(rozgrywka[[#This Row],[ID_mapy]],mapa[],5,FALSE)</f>
        <v>182</v>
      </c>
      <c r="M2588">
        <f>VLOOKUP(rozgrywka[[#This Row],[ID_mapy]],mapa[],6,FALSE)</f>
        <v>1500</v>
      </c>
      <c r="N2588" s="4">
        <f>MONTH(rozgrywka[[#This Row],[Data_rozgrywki]])</f>
        <v>5</v>
      </c>
      <c r="O2588" s="4">
        <f>YEAR(rozgrywka[[#This Row],[Data_rozgrywki]])</f>
        <v>2022</v>
      </c>
    </row>
    <row r="2589" spans="1:15" x14ac:dyDescent="0.25">
      <c r="A2589">
        <v>2588</v>
      </c>
      <c r="B2589">
        <v>16</v>
      </c>
      <c r="C2589">
        <v>2</v>
      </c>
      <c r="D2589" s="1">
        <v>44692</v>
      </c>
      <c r="E2589">
        <v>25.78</v>
      </c>
      <c r="F2589" t="str">
        <f>VLOOKUP(rozgrywka[[#This Row],[ID_gracza]],gracz[],2,FALSE)</f>
        <v>BitaPiÄtka</v>
      </c>
      <c r="G2589" s="1">
        <f>VLOOKUP(rozgrywka[[#This Row],[ID_gracza]],gracz[],3,FALSE)</f>
        <v>44690</v>
      </c>
      <c r="H2589" t="str">
        <f>VLOOKUP(rozgrywka[[#This Row],[ID_gracza]],gracz[],4,FALSE)</f>
        <v>Polska</v>
      </c>
      <c r="I2589" t="str">
        <f>VLOOKUP(rozgrywka[[#This Row],[ID_mapy]],mapa[],2,FALSE)</f>
        <v>Solejek</v>
      </c>
      <c r="J2589" t="str">
        <f>VLOOKUP(rozgrywka[[#This Row],[ID_mapy]],mapa[],3,FALSE)</f>
        <v>Renatka</v>
      </c>
      <c r="K2589">
        <f>VLOOKUP(rozgrywka[[#This Row],[ID_mapy]],mapa[],4,FALSE)</f>
        <v>7</v>
      </c>
      <c r="L2589">
        <f>VLOOKUP(rozgrywka[[#This Row],[ID_mapy]],mapa[],5,FALSE)</f>
        <v>182</v>
      </c>
      <c r="M2589">
        <f>VLOOKUP(rozgrywka[[#This Row],[ID_mapy]],mapa[],6,FALSE)</f>
        <v>1500</v>
      </c>
      <c r="N2589" s="4">
        <f>MONTH(rozgrywka[[#This Row],[Data_rozgrywki]])</f>
        <v>5</v>
      </c>
      <c r="O2589" s="4">
        <f>YEAR(rozgrywka[[#This Row],[Data_rozgrywki]])</f>
        <v>2022</v>
      </c>
    </row>
    <row r="2590" spans="1:15" x14ac:dyDescent="0.25">
      <c r="A2590">
        <v>2589</v>
      </c>
      <c r="B2590">
        <v>16</v>
      </c>
      <c r="C2590">
        <v>2</v>
      </c>
      <c r="D2590" s="1">
        <v>44692</v>
      </c>
      <c r="E2590">
        <v>38.65</v>
      </c>
      <c r="F2590" t="str">
        <f>VLOOKUP(rozgrywka[[#This Row],[ID_gracza]],gracz[],2,FALSE)</f>
        <v>BitaPiÄtka</v>
      </c>
      <c r="G2590" s="1">
        <f>VLOOKUP(rozgrywka[[#This Row],[ID_gracza]],gracz[],3,FALSE)</f>
        <v>44690</v>
      </c>
      <c r="H2590" t="str">
        <f>VLOOKUP(rozgrywka[[#This Row],[ID_gracza]],gracz[],4,FALSE)</f>
        <v>Polska</v>
      </c>
      <c r="I2590" t="str">
        <f>VLOOKUP(rozgrywka[[#This Row],[ID_mapy]],mapa[],2,FALSE)</f>
        <v>Solejek</v>
      </c>
      <c r="J2590" t="str">
        <f>VLOOKUP(rozgrywka[[#This Row],[ID_mapy]],mapa[],3,FALSE)</f>
        <v>Renatka</v>
      </c>
      <c r="K2590">
        <f>VLOOKUP(rozgrywka[[#This Row],[ID_mapy]],mapa[],4,FALSE)</f>
        <v>7</v>
      </c>
      <c r="L2590">
        <f>VLOOKUP(rozgrywka[[#This Row],[ID_mapy]],mapa[],5,FALSE)</f>
        <v>182</v>
      </c>
      <c r="M2590">
        <f>VLOOKUP(rozgrywka[[#This Row],[ID_mapy]],mapa[],6,FALSE)</f>
        <v>1500</v>
      </c>
      <c r="N2590" s="4">
        <f>MONTH(rozgrywka[[#This Row],[Data_rozgrywki]])</f>
        <v>5</v>
      </c>
      <c r="O2590" s="4">
        <f>YEAR(rozgrywka[[#This Row],[Data_rozgrywki]])</f>
        <v>2022</v>
      </c>
    </row>
    <row r="2591" spans="1:15" x14ac:dyDescent="0.25">
      <c r="A2591">
        <v>2590</v>
      </c>
      <c r="B2591">
        <v>16</v>
      </c>
      <c r="C2591">
        <v>2</v>
      </c>
      <c r="D2591" s="1">
        <v>44692</v>
      </c>
      <c r="E2591">
        <v>50.02</v>
      </c>
      <c r="F2591" t="str">
        <f>VLOOKUP(rozgrywka[[#This Row],[ID_gracza]],gracz[],2,FALSE)</f>
        <v>BitaPiÄtka</v>
      </c>
      <c r="G2591" s="1">
        <f>VLOOKUP(rozgrywka[[#This Row],[ID_gracza]],gracz[],3,FALSE)</f>
        <v>44690</v>
      </c>
      <c r="H2591" t="str">
        <f>VLOOKUP(rozgrywka[[#This Row],[ID_gracza]],gracz[],4,FALSE)</f>
        <v>Polska</v>
      </c>
      <c r="I2591" t="str">
        <f>VLOOKUP(rozgrywka[[#This Row],[ID_mapy]],mapa[],2,FALSE)</f>
        <v>Solejek</v>
      </c>
      <c r="J2591" t="str">
        <f>VLOOKUP(rozgrywka[[#This Row],[ID_mapy]],mapa[],3,FALSE)</f>
        <v>Renatka</v>
      </c>
      <c r="K2591">
        <f>VLOOKUP(rozgrywka[[#This Row],[ID_mapy]],mapa[],4,FALSE)</f>
        <v>7</v>
      </c>
      <c r="L2591">
        <f>VLOOKUP(rozgrywka[[#This Row],[ID_mapy]],mapa[],5,FALSE)</f>
        <v>182</v>
      </c>
      <c r="M2591">
        <f>VLOOKUP(rozgrywka[[#This Row],[ID_mapy]],mapa[],6,FALSE)</f>
        <v>1500</v>
      </c>
      <c r="N2591" s="4">
        <f>MONTH(rozgrywka[[#This Row],[Data_rozgrywki]])</f>
        <v>5</v>
      </c>
      <c r="O2591" s="4">
        <f>YEAR(rozgrywka[[#This Row],[Data_rozgrywki]])</f>
        <v>2022</v>
      </c>
    </row>
    <row r="2592" spans="1:15" x14ac:dyDescent="0.25">
      <c r="A2592">
        <v>2591</v>
      </c>
      <c r="B2592">
        <v>16</v>
      </c>
      <c r="C2592">
        <v>2</v>
      </c>
      <c r="D2592" s="1">
        <v>44692</v>
      </c>
      <c r="E2592">
        <v>56.73</v>
      </c>
      <c r="F2592" t="str">
        <f>VLOOKUP(rozgrywka[[#This Row],[ID_gracza]],gracz[],2,FALSE)</f>
        <v>BitaPiÄtka</v>
      </c>
      <c r="G2592" s="1">
        <f>VLOOKUP(rozgrywka[[#This Row],[ID_gracza]],gracz[],3,FALSE)</f>
        <v>44690</v>
      </c>
      <c r="H2592" t="str">
        <f>VLOOKUP(rozgrywka[[#This Row],[ID_gracza]],gracz[],4,FALSE)</f>
        <v>Polska</v>
      </c>
      <c r="I2592" t="str">
        <f>VLOOKUP(rozgrywka[[#This Row],[ID_mapy]],mapa[],2,FALSE)</f>
        <v>Solejek</v>
      </c>
      <c r="J2592" t="str">
        <f>VLOOKUP(rozgrywka[[#This Row],[ID_mapy]],mapa[],3,FALSE)</f>
        <v>Renatka</v>
      </c>
      <c r="K2592">
        <f>VLOOKUP(rozgrywka[[#This Row],[ID_mapy]],mapa[],4,FALSE)</f>
        <v>7</v>
      </c>
      <c r="L2592">
        <f>VLOOKUP(rozgrywka[[#This Row],[ID_mapy]],mapa[],5,FALSE)</f>
        <v>182</v>
      </c>
      <c r="M2592">
        <f>VLOOKUP(rozgrywka[[#This Row],[ID_mapy]],mapa[],6,FALSE)</f>
        <v>1500</v>
      </c>
      <c r="N2592" s="4">
        <f>MONTH(rozgrywka[[#This Row],[Data_rozgrywki]])</f>
        <v>5</v>
      </c>
      <c r="O2592" s="4">
        <f>YEAR(rozgrywka[[#This Row],[Data_rozgrywki]])</f>
        <v>2022</v>
      </c>
    </row>
    <row r="2593" spans="1:15" x14ac:dyDescent="0.25">
      <c r="A2593">
        <v>2592</v>
      </c>
      <c r="B2593">
        <v>16</v>
      </c>
      <c r="C2593">
        <v>2</v>
      </c>
      <c r="D2593" s="1">
        <v>44692</v>
      </c>
      <c r="E2593">
        <v>63.37</v>
      </c>
      <c r="F2593" t="str">
        <f>VLOOKUP(rozgrywka[[#This Row],[ID_gracza]],gracz[],2,FALSE)</f>
        <v>BitaPiÄtka</v>
      </c>
      <c r="G2593" s="1">
        <f>VLOOKUP(rozgrywka[[#This Row],[ID_gracza]],gracz[],3,FALSE)</f>
        <v>44690</v>
      </c>
      <c r="H2593" t="str">
        <f>VLOOKUP(rozgrywka[[#This Row],[ID_gracza]],gracz[],4,FALSE)</f>
        <v>Polska</v>
      </c>
      <c r="I2593" t="str">
        <f>VLOOKUP(rozgrywka[[#This Row],[ID_mapy]],mapa[],2,FALSE)</f>
        <v>Solejek</v>
      </c>
      <c r="J2593" t="str">
        <f>VLOOKUP(rozgrywka[[#This Row],[ID_mapy]],mapa[],3,FALSE)</f>
        <v>Renatka</v>
      </c>
      <c r="K2593">
        <f>VLOOKUP(rozgrywka[[#This Row],[ID_mapy]],mapa[],4,FALSE)</f>
        <v>7</v>
      </c>
      <c r="L2593">
        <f>VLOOKUP(rozgrywka[[#This Row],[ID_mapy]],mapa[],5,FALSE)</f>
        <v>182</v>
      </c>
      <c r="M2593">
        <f>VLOOKUP(rozgrywka[[#This Row],[ID_mapy]],mapa[],6,FALSE)</f>
        <v>1500</v>
      </c>
      <c r="N2593" s="4">
        <f>MONTH(rozgrywka[[#This Row],[Data_rozgrywki]])</f>
        <v>5</v>
      </c>
      <c r="O2593" s="4">
        <f>YEAR(rozgrywka[[#This Row],[Data_rozgrywki]])</f>
        <v>2022</v>
      </c>
    </row>
    <row r="2594" spans="1:15" x14ac:dyDescent="0.25">
      <c r="A2594">
        <v>2593</v>
      </c>
      <c r="B2594">
        <v>16</v>
      </c>
      <c r="C2594">
        <v>2</v>
      </c>
      <c r="D2594" s="1">
        <v>44692</v>
      </c>
      <c r="E2594">
        <v>72.02</v>
      </c>
      <c r="F2594" t="str">
        <f>VLOOKUP(rozgrywka[[#This Row],[ID_gracza]],gracz[],2,FALSE)</f>
        <v>BitaPiÄtka</v>
      </c>
      <c r="G2594" s="1">
        <f>VLOOKUP(rozgrywka[[#This Row],[ID_gracza]],gracz[],3,FALSE)</f>
        <v>44690</v>
      </c>
      <c r="H2594" t="str">
        <f>VLOOKUP(rozgrywka[[#This Row],[ID_gracza]],gracz[],4,FALSE)</f>
        <v>Polska</v>
      </c>
      <c r="I2594" t="str">
        <f>VLOOKUP(rozgrywka[[#This Row],[ID_mapy]],mapa[],2,FALSE)</f>
        <v>Solejek</v>
      </c>
      <c r="J2594" t="str">
        <f>VLOOKUP(rozgrywka[[#This Row],[ID_mapy]],mapa[],3,FALSE)</f>
        <v>Renatka</v>
      </c>
      <c r="K2594">
        <f>VLOOKUP(rozgrywka[[#This Row],[ID_mapy]],mapa[],4,FALSE)</f>
        <v>7</v>
      </c>
      <c r="L2594">
        <f>VLOOKUP(rozgrywka[[#This Row],[ID_mapy]],mapa[],5,FALSE)</f>
        <v>182</v>
      </c>
      <c r="M2594">
        <f>VLOOKUP(rozgrywka[[#This Row],[ID_mapy]],mapa[],6,FALSE)</f>
        <v>1500</v>
      </c>
      <c r="N2594" s="4">
        <f>MONTH(rozgrywka[[#This Row],[Data_rozgrywki]])</f>
        <v>5</v>
      </c>
      <c r="O2594" s="4">
        <f>YEAR(rozgrywka[[#This Row],[Data_rozgrywki]])</f>
        <v>2022</v>
      </c>
    </row>
    <row r="2595" spans="1:15" x14ac:dyDescent="0.25">
      <c r="A2595">
        <v>2594</v>
      </c>
      <c r="B2595">
        <v>16</v>
      </c>
      <c r="C2595">
        <v>2</v>
      </c>
      <c r="D2595" s="1">
        <v>44692</v>
      </c>
      <c r="E2595">
        <v>68.69</v>
      </c>
      <c r="F2595" t="str">
        <f>VLOOKUP(rozgrywka[[#This Row],[ID_gracza]],gracz[],2,FALSE)</f>
        <v>BitaPiÄtka</v>
      </c>
      <c r="G2595" s="1">
        <f>VLOOKUP(rozgrywka[[#This Row],[ID_gracza]],gracz[],3,FALSE)</f>
        <v>44690</v>
      </c>
      <c r="H2595" t="str">
        <f>VLOOKUP(rozgrywka[[#This Row],[ID_gracza]],gracz[],4,FALSE)</f>
        <v>Polska</v>
      </c>
      <c r="I2595" t="str">
        <f>VLOOKUP(rozgrywka[[#This Row],[ID_mapy]],mapa[],2,FALSE)</f>
        <v>Solejek</v>
      </c>
      <c r="J2595" t="str">
        <f>VLOOKUP(rozgrywka[[#This Row],[ID_mapy]],mapa[],3,FALSE)</f>
        <v>Renatka</v>
      </c>
      <c r="K2595">
        <f>VLOOKUP(rozgrywka[[#This Row],[ID_mapy]],mapa[],4,FALSE)</f>
        <v>7</v>
      </c>
      <c r="L2595">
        <f>VLOOKUP(rozgrywka[[#This Row],[ID_mapy]],mapa[],5,FALSE)</f>
        <v>182</v>
      </c>
      <c r="M2595">
        <f>VLOOKUP(rozgrywka[[#This Row],[ID_mapy]],mapa[],6,FALSE)</f>
        <v>1500</v>
      </c>
      <c r="N2595" s="4">
        <f>MONTH(rozgrywka[[#This Row],[Data_rozgrywki]])</f>
        <v>5</v>
      </c>
      <c r="O2595" s="4">
        <f>YEAR(rozgrywka[[#This Row],[Data_rozgrywki]])</f>
        <v>2022</v>
      </c>
    </row>
    <row r="2596" spans="1:15" x14ac:dyDescent="0.25">
      <c r="A2596">
        <v>2595</v>
      </c>
      <c r="B2596">
        <v>16</v>
      </c>
      <c r="C2596">
        <v>3</v>
      </c>
      <c r="D2596" s="1">
        <v>44692</v>
      </c>
      <c r="E2596">
        <v>18.170000000000002</v>
      </c>
      <c r="F2596" t="str">
        <f>VLOOKUP(rozgrywka[[#This Row],[ID_gracza]],gracz[],2,FALSE)</f>
        <v>BitaPiÄtka</v>
      </c>
      <c r="G2596" s="1">
        <f>VLOOKUP(rozgrywka[[#This Row],[ID_gracza]],gracz[],3,FALSE)</f>
        <v>44690</v>
      </c>
      <c r="H2596" t="str">
        <f>VLOOKUP(rozgrywka[[#This Row],[ID_gracza]],gracz[],4,FALSE)</f>
        <v>Polska</v>
      </c>
      <c r="I2596" t="str">
        <f>VLOOKUP(rozgrywka[[#This Row],[ID_mapy]],mapa[],2,FALSE)</f>
        <v>Kuba Omsiak</v>
      </c>
      <c r="J2596" t="str">
        <f>VLOOKUP(rozgrywka[[#This Row],[ID_mapy]],mapa[],3,FALSE)</f>
        <v>Moja Miłość</v>
      </c>
      <c r="K2596">
        <f>VLOOKUP(rozgrywka[[#This Row],[ID_mapy]],mapa[],4,FALSE)</f>
        <v>5</v>
      </c>
      <c r="L2596">
        <f>VLOOKUP(rozgrywka[[#This Row],[ID_mapy]],mapa[],5,FALSE)</f>
        <v>128</v>
      </c>
      <c r="M2596">
        <f>VLOOKUP(rozgrywka[[#This Row],[ID_mapy]],mapa[],6,FALSE)</f>
        <v>1000</v>
      </c>
      <c r="N2596" s="4">
        <f>MONTH(rozgrywka[[#This Row],[Data_rozgrywki]])</f>
        <v>5</v>
      </c>
      <c r="O2596" s="4">
        <f>YEAR(rozgrywka[[#This Row],[Data_rozgrywki]])</f>
        <v>2022</v>
      </c>
    </row>
    <row r="2597" spans="1:15" x14ac:dyDescent="0.25">
      <c r="A2597">
        <v>2596</v>
      </c>
      <c r="B2597">
        <v>16</v>
      </c>
      <c r="C2597">
        <v>3</v>
      </c>
      <c r="D2597" s="1">
        <v>44692</v>
      </c>
      <c r="E2597">
        <v>20.12</v>
      </c>
      <c r="F2597" t="str">
        <f>VLOOKUP(rozgrywka[[#This Row],[ID_gracza]],gracz[],2,FALSE)</f>
        <v>BitaPiÄtka</v>
      </c>
      <c r="G2597" s="1">
        <f>VLOOKUP(rozgrywka[[#This Row],[ID_gracza]],gracz[],3,FALSE)</f>
        <v>44690</v>
      </c>
      <c r="H2597" t="str">
        <f>VLOOKUP(rozgrywka[[#This Row],[ID_gracza]],gracz[],4,FALSE)</f>
        <v>Polska</v>
      </c>
      <c r="I2597" t="str">
        <f>VLOOKUP(rozgrywka[[#This Row],[ID_mapy]],mapa[],2,FALSE)</f>
        <v>Kuba Omsiak</v>
      </c>
      <c r="J2597" t="str">
        <f>VLOOKUP(rozgrywka[[#This Row],[ID_mapy]],mapa[],3,FALSE)</f>
        <v>Moja Miłość</v>
      </c>
      <c r="K2597">
        <f>VLOOKUP(rozgrywka[[#This Row],[ID_mapy]],mapa[],4,FALSE)</f>
        <v>5</v>
      </c>
      <c r="L2597">
        <f>VLOOKUP(rozgrywka[[#This Row],[ID_mapy]],mapa[],5,FALSE)</f>
        <v>128</v>
      </c>
      <c r="M2597">
        <f>VLOOKUP(rozgrywka[[#This Row],[ID_mapy]],mapa[],6,FALSE)</f>
        <v>1000</v>
      </c>
      <c r="N2597" s="4">
        <f>MONTH(rozgrywka[[#This Row],[Data_rozgrywki]])</f>
        <v>5</v>
      </c>
      <c r="O2597" s="4">
        <f>YEAR(rozgrywka[[#This Row],[Data_rozgrywki]])</f>
        <v>2022</v>
      </c>
    </row>
    <row r="2598" spans="1:15" x14ac:dyDescent="0.25">
      <c r="A2598">
        <v>2597</v>
      </c>
      <c r="B2598">
        <v>16</v>
      </c>
      <c r="C2598">
        <v>3</v>
      </c>
      <c r="D2598" s="1">
        <v>44692</v>
      </c>
      <c r="E2598">
        <v>39.54</v>
      </c>
      <c r="F2598" t="str">
        <f>VLOOKUP(rozgrywka[[#This Row],[ID_gracza]],gracz[],2,FALSE)</f>
        <v>BitaPiÄtka</v>
      </c>
      <c r="G2598" s="1">
        <f>VLOOKUP(rozgrywka[[#This Row],[ID_gracza]],gracz[],3,FALSE)</f>
        <v>44690</v>
      </c>
      <c r="H2598" t="str">
        <f>VLOOKUP(rozgrywka[[#This Row],[ID_gracza]],gracz[],4,FALSE)</f>
        <v>Polska</v>
      </c>
      <c r="I2598" t="str">
        <f>VLOOKUP(rozgrywka[[#This Row],[ID_mapy]],mapa[],2,FALSE)</f>
        <v>Kuba Omsiak</v>
      </c>
      <c r="J2598" t="str">
        <f>VLOOKUP(rozgrywka[[#This Row],[ID_mapy]],mapa[],3,FALSE)</f>
        <v>Moja Miłość</v>
      </c>
      <c r="K2598">
        <f>VLOOKUP(rozgrywka[[#This Row],[ID_mapy]],mapa[],4,FALSE)</f>
        <v>5</v>
      </c>
      <c r="L2598">
        <f>VLOOKUP(rozgrywka[[#This Row],[ID_mapy]],mapa[],5,FALSE)</f>
        <v>128</v>
      </c>
      <c r="M2598">
        <f>VLOOKUP(rozgrywka[[#This Row],[ID_mapy]],mapa[],6,FALSE)</f>
        <v>1000</v>
      </c>
      <c r="N2598" s="4">
        <f>MONTH(rozgrywka[[#This Row],[Data_rozgrywki]])</f>
        <v>5</v>
      </c>
      <c r="O2598" s="4">
        <f>YEAR(rozgrywka[[#This Row],[Data_rozgrywki]])</f>
        <v>2022</v>
      </c>
    </row>
    <row r="2599" spans="1:15" x14ac:dyDescent="0.25">
      <c r="A2599">
        <v>2598</v>
      </c>
      <c r="B2599">
        <v>16</v>
      </c>
      <c r="C2599">
        <v>3</v>
      </c>
      <c r="D2599" s="1">
        <v>44692</v>
      </c>
      <c r="E2599">
        <v>29.88</v>
      </c>
      <c r="F2599" t="str">
        <f>VLOOKUP(rozgrywka[[#This Row],[ID_gracza]],gracz[],2,FALSE)</f>
        <v>BitaPiÄtka</v>
      </c>
      <c r="G2599" s="1">
        <f>VLOOKUP(rozgrywka[[#This Row],[ID_gracza]],gracz[],3,FALSE)</f>
        <v>44690</v>
      </c>
      <c r="H2599" t="str">
        <f>VLOOKUP(rozgrywka[[#This Row],[ID_gracza]],gracz[],4,FALSE)</f>
        <v>Polska</v>
      </c>
      <c r="I2599" t="str">
        <f>VLOOKUP(rozgrywka[[#This Row],[ID_mapy]],mapa[],2,FALSE)</f>
        <v>Kuba Omsiak</v>
      </c>
      <c r="J2599" t="str">
        <f>VLOOKUP(rozgrywka[[#This Row],[ID_mapy]],mapa[],3,FALSE)</f>
        <v>Moja Miłość</v>
      </c>
      <c r="K2599">
        <f>VLOOKUP(rozgrywka[[#This Row],[ID_mapy]],mapa[],4,FALSE)</f>
        <v>5</v>
      </c>
      <c r="L2599">
        <f>VLOOKUP(rozgrywka[[#This Row],[ID_mapy]],mapa[],5,FALSE)</f>
        <v>128</v>
      </c>
      <c r="M2599">
        <f>VLOOKUP(rozgrywka[[#This Row],[ID_mapy]],mapa[],6,FALSE)</f>
        <v>1000</v>
      </c>
      <c r="N2599" s="4">
        <f>MONTH(rozgrywka[[#This Row],[Data_rozgrywki]])</f>
        <v>5</v>
      </c>
      <c r="O2599" s="4">
        <f>YEAR(rozgrywka[[#This Row],[Data_rozgrywki]])</f>
        <v>2022</v>
      </c>
    </row>
    <row r="2600" spans="1:15" x14ac:dyDescent="0.25">
      <c r="A2600">
        <v>2599</v>
      </c>
      <c r="B2600">
        <v>16</v>
      </c>
      <c r="C2600">
        <v>3</v>
      </c>
      <c r="D2600" s="1">
        <v>44692</v>
      </c>
      <c r="E2600">
        <v>39.85</v>
      </c>
      <c r="F2600" t="str">
        <f>VLOOKUP(rozgrywka[[#This Row],[ID_gracza]],gracz[],2,FALSE)</f>
        <v>BitaPiÄtka</v>
      </c>
      <c r="G2600" s="1">
        <f>VLOOKUP(rozgrywka[[#This Row],[ID_gracza]],gracz[],3,FALSE)</f>
        <v>44690</v>
      </c>
      <c r="H2600" t="str">
        <f>VLOOKUP(rozgrywka[[#This Row],[ID_gracza]],gracz[],4,FALSE)</f>
        <v>Polska</v>
      </c>
      <c r="I2600" t="str">
        <f>VLOOKUP(rozgrywka[[#This Row],[ID_mapy]],mapa[],2,FALSE)</f>
        <v>Kuba Omsiak</v>
      </c>
      <c r="J2600" t="str">
        <f>VLOOKUP(rozgrywka[[#This Row],[ID_mapy]],mapa[],3,FALSE)</f>
        <v>Moja Miłość</v>
      </c>
      <c r="K2600">
        <f>VLOOKUP(rozgrywka[[#This Row],[ID_mapy]],mapa[],4,FALSE)</f>
        <v>5</v>
      </c>
      <c r="L2600">
        <f>VLOOKUP(rozgrywka[[#This Row],[ID_mapy]],mapa[],5,FALSE)</f>
        <v>128</v>
      </c>
      <c r="M2600">
        <f>VLOOKUP(rozgrywka[[#This Row],[ID_mapy]],mapa[],6,FALSE)</f>
        <v>1000</v>
      </c>
      <c r="N2600" s="4">
        <f>MONTH(rozgrywka[[#This Row],[Data_rozgrywki]])</f>
        <v>5</v>
      </c>
      <c r="O2600" s="4">
        <f>YEAR(rozgrywka[[#This Row],[Data_rozgrywki]])</f>
        <v>2022</v>
      </c>
    </row>
    <row r="2601" spans="1:15" x14ac:dyDescent="0.25">
      <c r="A2601">
        <v>2600</v>
      </c>
      <c r="B2601">
        <v>16</v>
      </c>
      <c r="C2601">
        <v>3</v>
      </c>
      <c r="D2601" s="1">
        <v>44692</v>
      </c>
      <c r="E2601">
        <v>49.28</v>
      </c>
      <c r="F2601" t="str">
        <f>VLOOKUP(rozgrywka[[#This Row],[ID_gracza]],gracz[],2,FALSE)</f>
        <v>BitaPiÄtka</v>
      </c>
      <c r="G2601" s="1">
        <f>VLOOKUP(rozgrywka[[#This Row],[ID_gracza]],gracz[],3,FALSE)</f>
        <v>44690</v>
      </c>
      <c r="H2601" t="str">
        <f>VLOOKUP(rozgrywka[[#This Row],[ID_gracza]],gracz[],4,FALSE)</f>
        <v>Polska</v>
      </c>
      <c r="I2601" t="str">
        <f>VLOOKUP(rozgrywka[[#This Row],[ID_mapy]],mapa[],2,FALSE)</f>
        <v>Kuba Omsiak</v>
      </c>
      <c r="J2601" t="str">
        <f>VLOOKUP(rozgrywka[[#This Row],[ID_mapy]],mapa[],3,FALSE)</f>
        <v>Moja Miłość</v>
      </c>
      <c r="K2601">
        <f>VLOOKUP(rozgrywka[[#This Row],[ID_mapy]],mapa[],4,FALSE)</f>
        <v>5</v>
      </c>
      <c r="L2601">
        <f>VLOOKUP(rozgrywka[[#This Row],[ID_mapy]],mapa[],5,FALSE)</f>
        <v>128</v>
      </c>
      <c r="M2601">
        <f>VLOOKUP(rozgrywka[[#This Row],[ID_mapy]],mapa[],6,FALSE)</f>
        <v>1000</v>
      </c>
      <c r="N2601" s="4">
        <f>MONTH(rozgrywka[[#This Row],[Data_rozgrywki]])</f>
        <v>5</v>
      </c>
      <c r="O2601" s="4">
        <f>YEAR(rozgrywka[[#This Row],[Data_rozgrywki]])</f>
        <v>2022</v>
      </c>
    </row>
    <row r="2602" spans="1:15" x14ac:dyDescent="0.25">
      <c r="A2602">
        <v>2601</v>
      </c>
      <c r="B2602">
        <v>16</v>
      </c>
      <c r="C2602">
        <v>3</v>
      </c>
      <c r="D2602" s="1">
        <v>44692</v>
      </c>
      <c r="E2602">
        <v>57.43</v>
      </c>
      <c r="F2602" t="str">
        <f>VLOOKUP(rozgrywka[[#This Row],[ID_gracza]],gracz[],2,FALSE)</f>
        <v>BitaPiÄtka</v>
      </c>
      <c r="G2602" s="1">
        <f>VLOOKUP(rozgrywka[[#This Row],[ID_gracza]],gracz[],3,FALSE)</f>
        <v>44690</v>
      </c>
      <c r="H2602" t="str">
        <f>VLOOKUP(rozgrywka[[#This Row],[ID_gracza]],gracz[],4,FALSE)</f>
        <v>Polska</v>
      </c>
      <c r="I2602" t="str">
        <f>VLOOKUP(rozgrywka[[#This Row],[ID_mapy]],mapa[],2,FALSE)</f>
        <v>Kuba Omsiak</v>
      </c>
      <c r="J2602" t="str">
        <f>VLOOKUP(rozgrywka[[#This Row],[ID_mapy]],mapa[],3,FALSE)</f>
        <v>Moja Miłość</v>
      </c>
      <c r="K2602">
        <f>VLOOKUP(rozgrywka[[#This Row],[ID_mapy]],mapa[],4,FALSE)</f>
        <v>5</v>
      </c>
      <c r="L2602">
        <f>VLOOKUP(rozgrywka[[#This Row],[ID_mapy]],mapa[],5,FALSE)</f>
        <v>128</v>
      </c>
      <c r="M2602">
        <f>VLOOKUP(rozgrywka[[#This Row],[ID_mapy]],mapa[],6,FALSE)</f>
        <v>1000</v>
      </c>
      <c r="N2602" s="4">
        <f>MONTH(rozgrywka[[#This Row],[Data_rozgrywki]])</f>
        <v>5</v>
      </c>
      <c r="O2602" s="4">
        <f>YEAR(rozgrywka[[#This Row],[Data_rozgrywki]])</f>
        <v>2022</v>
      </c>
    </row>
    <row r="2603" spans="1:15" x14ac:dyDescent="0.25">
      <c r="A2603">
        <v>2602</v>
      </c>
      <c r="B2603">
        <v>16</v>
      </c>
      <c r="C2603">
        <v>3</v>
      </c>
      <c r="D2603" s="1">
        <v>44692</v>
      </c>
      <c r="E2603">
        <v>71.08</v>
      </c>
      <c r="F2603" t="str">
        <f>VLOOKUP(rozgrywka[[#This Row],[ID_gracza]],gracz[],2,FALSE)</f>
        <v>BitaPiÄtka</v>
      </c>
      <c r="G2603" s="1">
        <f>VLOOKUP(rozgrywka[[#This Row],[ID_gracza]],gracz[],3,FALSE)</f>
        <v>44690</v>
      </c>
      <c r="H2603" t="str">
        <f>VLOOKUP(rozgrywka[[#This Row],[ID_gracza]],gracz[],4,FALSE)</f>
        <v>Polska</v>
      </c>
      <c r="I2603" t="str">
        <f>VLOOKUP(rozgrywka[[#This Row],[ID_mapy]],mapa[],2,FALSE)</f>
        <v>Kuba Omsiak</v>
      </c>
      <c r="J2603" t="str">
        <f>VLOOKUP(rozgrywka[[#This Row],[ID_mapy]],mapa[],3,FALSE)</f>
        <v>Moja Miłość</v>
      </c>
      <c r="K2603">
        <f>VLOOKUP(rozgrywka[[#This Row],[ID_mapy]],mapa[],4,FALSE)</f>
        <v>5</v>
      </c>
      <c r="L2603">
        <f>VLOOKUP(rozgrywka[[#This Row],[ID_mapy]],mapa[],5,FALSE)</f>
        <v>128</v>
      </c>
      <c r="M2603">
        <f>VLOOKUP(rozgrywka[[#This Row],[ID_mapy]],mapa[],6,FALSE)</f>
        <v>1000</v>
      </c>
      <c r="N2603" s="4">
        <f>MONTH(rozgrywka[[#This Row],[Data_rozgrywki]])</f>
        <v>5</v>
      </c>
      <c r="O2603" s="4">
        <f>YEAR(rozgrywka[[#This Row],[Data_rozgrywki]])</f>
        <v>2022</v>
      </c>
    </row>
    <row r="2604" spans="1:15" x14ac:dyDescent="0.25">
      <c r="A2604">
        <v>2603</v>
      </c>
      <c r="B2604">
        <v>16</v>
      </c>
      <c r="C2604">
        <v>3</v>
      </c>
      <c r="D2604" s="1">
        <v>44692</v>
      </c>
      <c r="E2604">
        <v>83.51</v>
      </c>
      <c r="F2604" t="str">
        <f>VLOOKUP(rozgrywka[[#This Row],[ID_gracza]],gracz[],2,FALSE)</f>
        <v>BitaPiÄtka</v>
      </c>
      <c r="G2604" s="1">
        <f>VLOOKUP(rozgrywka[[#This Row],[ID_gracza]],gracz[],3,FALSE)</f>
        <v>44690</v>
      </c>
      <c r="H2604" t="str">
        <f>VLOOKUP(rozgrywka[[#This Row],[ID_gracza]],gracz[],4,FALSE)</f>
        <v>Polska</v>
      </c>
      <c r="I2604" t="str">
        <f>VLOOKUP(rozgrywka[[#This Row],[ID_mapy]],mapa[],2,FALSE)</f>
        <v>Kuba Omsiak</v>
      </c>
      <c r="J2604" t="str">
        <f>VLOOKUP(rozgrywka[[#This Row],[ID_mapy]],mapa[],3,FALSE)</f>
        <v>Moja Miłość</v>
      </c>
      <c r="K2604">
        <f>VLOOKUP(rozgrywka[[#This Row],[ID_mapy]],mapa[],4,FALSE)</f>
        <v>5</v>
      </c>
      <c r="L2604">
        <f>VLOOKUP(rozgrywka[[#This Row],[ID_mapy]],mapa[],5,FALSE)</f>
        <v>128</v>
      </c>
      <c r="M2604">
        <f>VLOOKUP(rozgrywka[[#This Row],[ID_mapy]],mapa[],6,FALSE)</f>
        <v>1000</v>
      </c>
      <c r="N2604" s="4">
        <f>MONTH(rozgrywka[[#This Row],[Data_rozgrywki]])</f>
        <v>5</v>
      </c>
      <c r="O2604" s="4">
        <f>YEAR(rozgrywka[[#This Row],[Data_rozgrywki]])</f>
        <v>2022</v>
      </c>
    </row>
    <row r="2605" spans="1:15" x14ac:dyDescent="0.25">
      <c r="A2605">
        <v>2604</v>
      </c>
      <c r="B2605">
        <v>16</v>
      </c>
      <c r="C2605">
        <v>3</v>
      </c>
      <c r="D2605" s="1">
        <v>44692</v>
      </c>
      <c r="E2605">
        <v>70.33</v>
      </c>
      <c r="F2605" t="str">
        <f>VLOOKUP(rozgrywka[[#This Row],[ID_gracza]],gracz[],2,FALSE)</f>
        <v>BitaPiÄtka</v>
      </c>
      <c r="G2605" s="1">
        <f>VLOOKUP(rozgrywka[[#This Row],[ID_gracza]],gracz[],3,FALSE)</f>
        <v>44690</v>
      </c>
      <c r="H2605" t="str">
        <f>VLOOKUP(rozgrywka[[#This Row],[ID_gracza]],gracz[],4,FALSE)</f>
        <v>Polska</v>
      </c>
      <c r="I2605" t="str">
        <f>VLOOKUP(rozgrywka[[#This Row],[ID_mapy]],mapa[],2,FALSE)</f>
        <v>Kuba Omsiak</v>
      </c>
      <c r="J2605" t="str">
        <f>VLOOKUP(rozgrywka[[#This Row],[ID_mapy]],mapa[],3,FALSE)</f>
        <v>Moja Miłość</v>
      </c>
      <c r="K2605">
        <f>VLOOKUP(rozgrywka[[#This Row],[ID_mapy]],mapa[],4,FALSE)</f>
        <v>5</v>
      </c>
      <c r="L2605">
        <f>VLOOKUP(rozgrywka[[#This Row],[ID_mapy]],mapa[],5,FALSE)</f>
        <v>128</v>
      </c>
      <c r="M2605">
        <f>VLOOKUP(rozgrywka[[#This Row],[ID_mapy]],mapa[],6,FALSE)</f>
        <v>1000</v>
      </c>
      <c r="N2605" s="4">
        <f>MONTH(rozgrywka[[#This Row],[Data_rozgrywki]])</f>
        <v>5</v>
      </c>
      <c r="O2605" s="4">
        <f>YEAR(rozgrywka[[#This Row],[Data_rozgrywki]])</f>
        <v>2022</v>
      </c>
    </row>
    <row r="2606" spans="1:15" x14ac:dyDescent="0.25">
      <c r="A2606">
        <v>2605</v>
      </c>
      <c r="B2606">
        <v>16</v>
      </c>
      <c r="C2606">
        <v>4</v>
      </c>
      <c r="D2606" s="1">
        <v>44692</v>
      </c>
      <c r="E2606">
        <v>17.89</v>
      </c>
      <c r="F2606" t="str">
        <f>VLOOKUP(rozgrywka[[#This Row],[ID_gracza]],gracz[],2,FALSE)</f>
        <v>BitaPiÄtka</v>
      </c>
      <c r="G2606" s="1">
        <f>VLOOKUP(rozgrywka[[#This Row],[ID_gracza]],gracz[],3,FALSE)</f>
        <v>44690</v>
      </c>
      <c r="H2606" t="str">
        <f>VLOOKUP(rozgrywka[[#This Row],[ID_gracza]],gracz[],4,FALSE)</f>
        <v>Polska</v>
      </c>
      <c r="I2606" t="str">
        <f>VLOOKUP(rozgrywka[[#This Row],[ID_mapy]],mapa[],2,FALSE)</f>
        <v>Pościgacze</v>
      </c>
      <c r="J2606" t="str">
        <f>VLOOKUP(rozgrywka[[#This Row],[ID_mapy]],mapa[],3,FALSE)</f>
        <v>Zgubiłem się</v>
      </c>
      <c r="K2606">
        <f>VLOOKUP(rozgrywka[[#This Row],[ID_mapy]],mapa[],4,FALSE)</f>
        <v>6</v>
      </c>
      <c r="L2606">
        <f>VLOOKUP(rozgrywka[[#This Row],[ID_mapy]],mapa[],5,FALSE)</f>
        <v>170</v>
      </c>
      <c r="M2606">
        <f>VLOOKUP(rozgrywka[[#This Row],[ID_mapy]],mapa[],6,FALSE)</f>
        <v>1200</v>
      </c>
      <c r="N2606" s="4">
        <f>MONTH(rozgrywka[[#This Row],[Data_rozgrywki]])</f>
        <v>5</v>
      </c>
      <c r="O2606" s="4">
        <f>YEAR(rozgrywka[[#This Row],[Data_rozgrywki]])</f>
        <v>2022</v>
      </c>
    </row>
    <row r="2607" spans="1:15" x14ac:dyDescent="0.25">
      <c r="A2607">
        <v>2606</v>
      </c>
      <c r="B2607">
        <v>16</v>
      </c>
      <c r="C2607">
        <v>4</v>
      </c>
      <c r="D2607" s="1">
        <v>44692</v>
      </c>
      <c r="E2607">
        <v>26.54</v>
      </c>
      <c r="F2607" t="str">
        <f>VLOOKUP(rozgrywka[[#This Row],[ID_gracza]],gracz[],2,FALSE)</f>
        <v>BitaPiÄtka</v>
      </c>
      <c r="G2607" s="1">
        <f>VLOOKUP(rozgrywka[[#This Row],[ID_gracza]],gracz[],3,FALSE)</f>
        <v>44690</v>
      </c>
      <c r="H2607" t="str">
        <f>VLOOKUP(rozgrywka[[#This Row],[ID_gracza]],gracz[],4,FALSE)</f>
        <v>Polska</v>
      </c>
      <c r="I2607" t="str">
        <f>VLOOKUP(rozgrywka[[#This Row],[ID_mapy]],mapa[],2,FALSE)</f>
        <v>Pościgacze</v>
      </c>
      <c r="J2607" t="str">
        <f>VLOOKUP(rozgrywka[[#This Row],[ID_mapy]],mapa[],3,FALSE)</f>
        <v>Zgubiłem się</v>
      </c>
      <c r="K2607">
        <f>VLOOKUP(rozgrywka[[#This Row],[ID_mapy]],mapa[],4,FALSE)</f>
        <v>6</v>
      </c>
      <c r="L2607">
        <f>VLOOKUP(rozgrywka[[#This Row],[ID_mapy]],mapa[],5,FALSE)</f>
        <v>170</v>
      </c>
      <c r="M2607">
        <f>VLOOKUP(rozgrywka[[#This Row],[ID_mapy]],mapa[],6,FALSE)</f>
        <v>1200</v>
      </c>
      <c r="N2607" s="4">
        <f>MONTH(rozgrywka[[#This Row],[Data_rozgrywki]])</f>
        <v>5</v>
      </c>
      <c r="O2607" s="4">
        <f>YEAR(rozgrywka[[#This Row],[Data_rozgrywki]])</f>
        <v>2022</v>
      </c>
    </row>
    <row r="2608" spans="1:15" x14ac:dyDescent="0.25">
      <c r="A2608">
        <v>2607</v>
      </c>
      <c r="B2608">
        <v>16</v>
      </c>
      <c r="C2608">
        <v>4</v>
      </c>
      <c r="D2608" s="1">
        <v>44692</v>
      </c>
      <c r="E2608">
        <v>29.95</v>
      </c>
      <c r="F2608" t="str">
        <f>VLOOKUP(rozgrywka[[#This Row],[ID_gracza]],gracz[],2,FALSE)</f>
        <v>BitaPiÄtka</v>
      </c>
      <c r="G2608" s="1">
        <f>VLOOKUP(rozgrywka[[#This Row],[ID_gracza]],gracz[],3,FALSE)</f>
        <v>44690</v>
      </c>
      <c r="H2608" t="str">
        <f>VLOOKUP(rozgrywka[[#This Row],[ID_gracza]],gracz[],4,FALSE)</f>
        <v>Polska</v>
      </c>
      <c r="I2608" t="str">
        <f>VLOOKUP(rozgrywka[[#This Row],[ID_mapy]],mapa[],2,FALSE)</f>
        <v>Pościgacze</v>
      </c>
      <c r="J2608" t="str">
        <f>VLOOKUP(rozgrywka[[#This Row],[ID_mapy]],mapa[],3,FALSE)</f>
        <v>Zgubiłem się</v>
      </c>
      <c r="K2608">
        <f>VLOOKUP(rozgrywka[[#This Row],[ID_mapy]],mapa[],4,FALSE)</f>
        <v>6</v>
      </c>
      <c r="L2608">
        <f>VLOOKUP(rozgrywka[[#This Row],[ID_mapy]],mapa[],5,FALSE)</f>
        <v>170</v>
      </c>
      <c r="M2608">
        <f>VLOOKUP(rozgrywka[[#This Row],[ID_mapy]],mapa[],6,FALSE)</f>
        <v>1200</v>
      </c>
      <c r="N2608" s="4">
        <f>MONTH(rozgrywka[[#This Row],[Data_rozgrywki]])</f>
        <v>5</v>
      </c>
      <c r="O2608" s="4">
        <f>YEAR(rozgrywka[[#This Row],[Data_rozgrywki]])</f>
        <v>2022</v>
      </c>
    </row>
    <row r="2609" spans="1:15" x14ac:dyDescent="0.25">
      <c r="A2609">
        <v>2608</v>
      </c>
      <c r="B2609">
        <v>4</v>
      </c>
      <c r="C2609">
        <v>18</v>
      </c>
      <c r="D2609" s="1">
        <v>44693</v>
      </c>
      <c r="E2609">
        <v>46.32</v>
      </c>
      <c r="F2609" t="str">
        <f>VLOOKUP(rozgrywka[[#This Row],[ID_gracza]],gracz[],2,FALSE)</f>
        <v>Osuwacz</v>
      </c>
      <c r="G2609" s="1">
        <f>VLOOKUP(rozgrywka[[#This Row],[ID_gracza]],gracz[],3,FALSE)</f>
        <v>44600</v>
      </c>
      <c r="H2609" t="str">
        <f>VLOOKUP(rozgrywka[[#This Row],[ID_gracza]],gracz[],4,FALSE)</f>
        <v>Polska</v>
      </c>
      <c r="I2609" t="str">
        <f>VLOOKUP(rozgrywka[[#This Row],[ID_mapy]],mapa[],2,FALSE)</f>
        <v>Aviciuś</v>
      </c>
      <c r="J2609" t="str">
        <f>VLOOKUP(rozgrywka[[#This Row],[ID_mapy]],mapa[],3,FALSE)</f>
        <v>Obudź Mnie Proszę</v>
      </c>
      <c r="K2609">
        <f>VLOOKUP(rozgrywka[[#This Row],[ID_mapy]],mapa[],4,FALSE)</f>
        <v>5</v>
      </c>
      <c r="L2609">
        <f>VLOOKUP(rozgrywka[[#This Row],[ID_mapy]],mapa[],5,FALSE)</f>
        <v>124</v>
      </c>
      <c r="M2609">
        <f>VLOOKUP(rozgrywka[[#This Row],[ID_mapy]],mapa[],6,FALSE)</f>
        <v>1000</v>
      </c>
      <c r="N2609" s="4">
        <f>MONTH(rozgrywka[[#This Row],[Data_rozgrywki]])</f>
        <v>5</v>
      </c>
      <c r="O2609" s="4">
        <f>YEAR(rozgrywka[[#This Row],[Data_rozgrywki]])</f>
        <v>2022</v>
      </c>
    </row>
    <row r="2610" spans="1:15" x14ac:dyDescent="0.25">
      <c r="A2610">
        <v>2609</v>
      </c>
      <c r="B2610">
        <v>4</v>
      </c>
      <c r="C2610">
        <v>18</v>
      </c>
      <c r="D2610" s="1">
        <v>44694</v>
      </c>
      <c r="E2610">
        <v>64.37</v>
      </c>
      <c r="F2610" t="str">
        <f>VLOOKUP(rozgrywka[[#This Row],[ID_gracza]],gracz[],2,FALSE)</f>
        <v>Osuwacz</v>
      </c>
      <c r="G2610" s="1">
        <f>VLOOKUP(rozgrywka[[#This Row],[ID_gracza]],gracz[],3,FALSE)</f>
        <v>44600</v>
      </c>
      <c r="H2610" t="str">
        <f>VLOOKUP(rozgrywka[[#This Row],[ID_gracza]],gracz[],4,FALSE)</f>
        <v>Polska</v>
      </c>
      <c r="I2610" t="str">
        <f>VLOOKUP(rozgrywka[[#This Row],[ID_mapy]],mapa[],2,FALSE)</f>
        <v>Aviciuś</v>
      </c>
      <c r="J2610" t="str">
        <f>VLOOKUP(rozgrywka[[#This Row],[ID_mapy]],mapa[],3,FALSE)</f>
        <v>Obudź Mnie Proszę</v>
      </c>
      <c r="K2610">
        <f>VLOOKUP(rozgrywka[[#This Row],[ID_mapy]],mapa[],4,FALSE)</f>
        <v>5</v>
      </c>
      <c r="L2610">
        <f>VLOOKUP(rozgrywka[[#This Row],[ID_mapy]],mapa[],5,FALSE)</f>
        <v>124</v>
      </c>
      <c r="M2610">
        <f>VLOOKUP(rozgrywka[[#This Row],[ID_mapy]],mapa[],6,FALSE)</f>
        <v>1000</v>
      </c>
      <c r="N2610" s="4">
        <f>MONTH(rozgrywka[[#This Row],[Data_rozgrywki]])</f>
        <v>5</v>
      </c>
      <c r="O2610" s="4">
        <f>YEAR(rozgrywka[[#This Row],[Data_rozgrywki]])</f>
        <v>2022</v>
      </c>
    </row>
    <row r="2611" spans="1:15" x14ac:dyDescent="0.25">
      <c r="A2611">
        <v>2610</v>
      </c>
      <c r="B2611">
        <v>4</v>
      </c>
      <c r="C2611">
        <v>18</v>
      </c>
      <c r="D2611" s="1">
        <v>44694</v>
      </c>
      <c r="E2611">
        <v>67.59</v>
      </c>
      <c r="F2611" t="str">
        <f>VLOOKUP(rozgrywka[[#This Row],[ID_gracza]],gracz[],2,FALSE)</f>
        <v>Osuwacz</v>
      </c>
      <c r="G2611" s="1">
        <f>VLOOKUP(rozgrywka[[#This Row],[ID_gracza]],gracz[],3,FALSE)</f>
        <v>44600</v>
      </c>
      <c r="H2611" t="str">
        <f>VLOOKUP(rozgrywka[[#This Row],[ID_gracza]],gracz[],4,FALSE)</f>
        <v>Polska</v>
      </c>
      <c r="I2611" t="str">
        <f>VLOOKUP(rozgrywka[[#This Row],[ID_mapy]],mapa[],2,FALSE)</f>
        <v>Aviciuś</v>
      </c>
      <c r="J2611" t="str">
        <f>VLOOKUP(rozgrywka[[#This Row],[ID_mapy]],mapa[],3,FALSE)</f>
        <v>Obudź Mnie Proszę</v>
      </c>
      <c r="K2611">
        <f>VLOOKUP(rozgrywka[[#This Row],[ID_mapy]],mapa[],4,FALSE)</f>
        <v>5</v>
      </c>
      <c r="L2611">
        <f>VLOOKUP(rozgrywka[[#This Row],[ID_mapy]],mapa[],5,FALSE)</f>
        <v>124</v>
      </c>
      <c r="M2611">
        <f>VLOOKUP(rozgrywka[[#This Row],[ID_mapy]],mapa[],6,FALSE)</f>
        <v>1000</v>
      </c>
      <c r="N2611" s="4">
        <f>MONTH(rozgrywka[[#This Row],[Data_rozgrywki]])</f>
        <v>5</v>
      </c>
      <c r="O2611" s="4">
        <f>YEAR(rozgrywka[[#This Row],[Data_rozgrywki]])</f>
        <v>2022</v>
      </c>
    </row>
    <row r="2612" spans="1:15" x14ac:dyDescent="0.25">
      <c r="A2612">
        <v>2611</v>
      </c>
      <c r="B2612">
        <v>4</v>
      </c>
      <c r="C2612">
        <v>18</v>
      </c>
      <c r="D2612" s="1">
        <v>44694</v>
      </c>
      <c r="E2612">
        <v>64.069999999999993</v>
      </c>
      <c r="F2612" t="str">
        <f>VLOOKUP(rozgrywka[[#This Row],[ID_gracza]],gracz[],2,FALSE)</f>
        <v>Osuwacz</v>
      </c>
      <c r="G2612" s="1">
        <f>VLOOKUP(rozgrywka[[#This Row],[ID_gracza]],gracz[],3,FALSE)</f>
        <v>44600</v>
      </c>
      <c r="H2612" t="str">
        <f>VLOOKUP(rozgrywka[[#This Row],[ID_gracza]],gracz[],4,FALSE)</f>
        <v>Polska</v>
      </c>
      <c r="I2612" t="str">
        <f>VLOOKUP(rozgrywka[[#This Row],[ID_mapy]],mapa[],2,FALSE)</f>
        <v>Aviciuś</v>
      </c>
      <c r="J2612" t="str">
        <f>VLOOKUP(rozgrywka[[#This Row],[ID_mapy]],mapa[],3,FALSE)</f>
        <v>Obudź Mnie Proszę</v>
      </c>
      <c r="K2612">
        <f>VLOOKUP(rozgrywka[[#This Row],[ID_mapy]],mapa[],4,FALSE)</f>
        <v>5</v>
      </c>
      <c r="L2612">
        <f>VLOOKUP(rozgrywka[[#This Row],[ID_mapy]],mapa[],5,FALSE)</f>
        <v>124</v>
      </c>
      <c r="M2612">
        <f>VLOOKUP(rozgrywka[[#This Row],[ID_mapy]],mapa[],6,FALSE)</f>
        <v>1000</v>
      </c>
      <c r="N2612" s="4">
        <f>MONTH(rozgrywka[[#This Row],[Data_rozgrywki]])</f>
        <v>5</v>
      </c>
      <c r="O2612" s="4">
        <f>YEAR(rozgrywka[[#This Row],[Data_rozgrywki]])</f>
        <v>2022</v>
      </c>
    </row>
    <row r="2613" spans="1:15" x14ac:dyDescent="0.25">
      <c r="A2613">
        <v>2612</v>
      </c>
      <c r="B2613">
        <v>16</v>
      </c>
      <c r="C2613">
        <v>4</v>
      </c>
      <c r="D2613" s="1">
        <v>44694</v>
      </c>
      <c r="E2613">
        <v>27.66</v>
      </c>
      <c r="F2613" t="str">
        <f>VLOOKUP(rozgrywka[[#This Row],[ID_gracza]],gracz[],2,FALSE)</f>
        <v>BitaPiÄtka</v>
      </c>
      <c r="G2613" s="1">
        <f>VLOOKUP(rozgrywka[[#This Row],[ID_gracza]],gracz[],3,FALSE)</f>
        <v>44690</v>
      </c>
      <c r="H2613" t="str">
        <f>VLOOKUP(rozgrywka[[#This Row],[ID_gracza]],gracz[],4,FALSE)</f>
        <v>Polska</v>
      </c>
      <c r="I2613" t="str">
        <f>VLOOKUP(rozgrywka[[#This Row],[ID_mapy]],mapa[],2,FALSE)</f>
        <v>Pościgacze</v>
      </c>
      <c r="J2613" t="str">
        <f>VLOOKUP(rozgrywka[[#This Row],[ID_mapy]],mapa[],3,FALSE)</f>
        <v>Zgubiłem się</v>
      </c>
      <c r="K2613">
        <f>VLOOKUP(rozgrywka[[#This Row],[ID_mapy]],mapa[],4,FALSE)</f>
        <v>6</v>
      </c>
      <c r="L2613">
        <f>VLOOKUP(rozgrywka[[#This Row],[ID_mapy]],mapa[],5,FALSE)</f>
        <v>170</v>
      </c>
      <c r="M2613">
        <f>VLOOKUP(rozgrywka[[#This Row],[ID_mapy]],mapa[],6,FALSE)</f>
        <v>1200</v>
      </c>
      <c r="N2613" s="4">
        <f>MONTH(rozgrywka[[#This Row],[Data_rozgrywki]])</f>
        <v>5</v>
      </c>
      <c r="O2613" s="4">
        <f>YEAR(rozgrywka[[#This Row],[Data_rozgrywki]])</f>
        <v>2022</v>
      </c>
    </row>
    <row r="2614" spans="1:15" x14ac:dyDescent="0.25">
      <c r="A2614">
        <v>2613</v>
      </c>
      <c r="B2614">
        <v>16</v>
      </c>
      <c r="C2614">
        <v>4</v>
      </c>
      <c r="D2614" s="1">
        <v>44694</v>
      </c>
      <c r="E2614">
        <v>34.96</v>
      </c>
      <c r="F2614" t="str">
        <f>VLOOKUP(rozgrywka[[#This Row],[ID_gracza]],gracz[],2,FALSE)</f>
        <v>BitaPiÄtka</v>
      </c>
      <c r="G2614" s="1">
        <f>VLOOKUP(rozgrywka[[#This Row],[ID_gracza]],gracz[],3,FALSE)</f>
        <v>44690</v>
      </c>
      <c r="H2614" t="str">
        <f>VLOOKUP(rozgrywka[[#This Row],[ID_gracza]],gracz[],4,FALSE)</f>
        <v>Polska</v>
      </c>
      <c r="I2614" t="str">
        <f>VLOOKUP(rozgrywka[[#This Row],[ID_mapy]],mapa[],2,FALSE)</f>
        <v>Pościgacze</v>
      </c>
      <c r="J2614" t="str">
        <f>VLOOKUP(rozgrywka[[#This Row],[ID_mapy]],mapa[],3,FALSE)</f>
        <v>Zgubiłem się</v>
      </c>
      <c r="K2614">
        <f>VLOOKUP(rozgrywka[[#This Row],[ID_mapy]],mapa[],4,FALSE)</f>
        <v>6</v>
      </c>
      <c r="L2614">
        <f>VLOOKUP(rozgrywka[[#This Row],[ID_mapy]],mapa[],5,FALSE)</f>
        <v>170</v>
      </c>
      <c r="M2614">
        <f>VLOOKUP(rozgrywka[[#This Row],[ID_mapy]],mapa[],6,FALSE)</f>
        <v>1200</v>
      </c>
      <c r="N2614" s="4">
        <f>MONTH(rozgrywka[[#This Row],[Data_rozgrywki]])</f>
        <v>5</v>
      </c>
      <c r="O2614" s="4">
        <f>YEAR(rozgrywka[[#This Row],[Data_rozgrywki]])</f>
        <v>2022</v>
      </c>
    </row>
    <row r="2615" spans="1:15" x14ac:dyDescent="0.25">
      <c r="A2615">
        <v>2614</v>
      </c>
      <c r="B2615">
        <v>16</v>
      </c>
      <c r="C2615">
        <v>4</v>
      </c>
      <c r="D2615" s="1">
        <v>44694</v>
      </c>
      <c r="E2615">
        <v>55.46</v>
      </c>
      <c r="F2615" t="str">
        <f>VLOOKUP(rozgrywka[[#This Row],[ID_gracza]],gracz[],2,FALSE)</f>
        <v>BitaPiÄtka</v>
      </c>
      <c r="G2615" s="1">
        <f>VLOOKUP(rozgrywka[[#This Row],[ID_gracza]],gracz[],3,FALSE)</f>
        <v>44690</v>
      </c>
      <c r="H2615" t="str">
        <f>VLOOKUP(rozgrywka[[#This Row],[ID_gracza]],gracz[],4,FALSE)</f>
        <v>Polska</v>
      </c>
      <c r="I2615" t="str">
        <f>VLOOKUP(rozgrywka[[#This Row],[ID_mapy]],mapa[],2,FALSE)</f>
        <v>Pościgacze</v>
      </c>
      <c r="J2615" t="str">
        <f>VLOOKUP(rozgrywka[[#This Row],[ID_mapy]],mapa[],3,FALSE)</f>
        <v>Zgubiłem się</v>
      </c>
      <c r="K2615">
        <f>VLOOKUP(rozgrywka[[#This Row],[ID_mapy]],mapa[],4,FALSE)</f>
        <v>6</v>
      </c>
      <c r="L2615">
        <f>VLOOKUP(rozgrywka[[#This Row],[ID_mapy]],mapa[],5,FALSE)</f>
        <v>170</v>
      </c>
      <c r="M2615">
        <f>VLOOKUP(rozgrywka[[#This Row],[ID_mapy]],mapa[],6,FALSE)</f>
        <v>1200</v>
      </c>
      <c r="N2615" s="4">
        <f>MONTH(rozgrywka[[#This Row],[Data_rozgrywki]])</f>
        <v>5</v>
      </c>
      <c r="O2615" s="4">
        <f>YEAR(rozgrywka[[#This Row],[Data_rozgrywki]])</f>
        <v>2022</v>
      </c>
    </row>
    <row r="2616" spans="1:15" x14ac:dyDescent="0.25">
      <c r="A2616">
        <v>2615</v>
      </c>
      <c r="B2616">
        <v>16</v>
      </c>
      <c r="C2616">
        <v>4</v>
      </c>
      <c r="D2616" s="1">
        <v>44694</v>
      </c>
      <c r="E2616">
        <v>57.63</v>
      </c>
      <c r="F2616" t="str">
        <f>VLOOKUP(rozgrywka[[#This Row],[ID_gracza]],gracz[],2,FALSE)</f>
        <v>BitaPiÄtka</v>
      </c>
      <c r="G2616" s="1">
        <f>VLOOKUP(rozgrywka[[#This Row],[ID_gracza]],gracz[],3,FALSE)</f>
        <v>44690</v>
      </c>
      <c r="H2616" t="str">
        <f>VLOOKUP(rozgrywka[[#This Row],[ID_gracza]],gracz[],4,FALSE)</f>
        <v>Polska</v>
      </c>
      <c r="I2616" t="str">
        <f>VLOOKUP(rozgrywka[[#This Row],[ID_mapy]],mapa[],2,FALSE)</f>
        <v>Pościgacze</v>
      </c>
      <c r="J2616" t="str">
        <f>VLOOKUP(rozgrywka[[#This Row],[ID_mapy]],mapa[],3,FALSE)</f>
        <v>Zgubiłem się</v>
      </c>
      <c r="K2616">
        <f>VLOOKUP(rozgrywka[[#This Row],[ID_mapy]],mapa[],4,FALSE)</f>
        <v>6</v>
      </c>
      <c r="L2616">
        <f>VLOOKUP(rozgrywka[[#This Row],[ID_mapy]],mapa[],5,FALSE)</f>
        <v>170</v>
      </c>
      <c r="M2616">
        <f>VLOOKUP(rozgrywka[[#This Row],[ID_mapy]],mapa[],6,FALSE)</f>
        <v>1200</v>
      </c>
      <c r="N2616" s="4">
        <f>MONTH(rozgrywka[[#This Row],[Data_rozgrywki]])</f>
        <v>5</v>
      </c>
      <c r="O2616" s="4">
        <f>YEAR(rozgrywka[[#This Row],[Data_rozgrywki]])</f>
        <v>2022</v>
      </c>
    </row>
    <row r="2617" spans="1:15" x14ac:dyDescent="0.25">
      <c r="A2617">
        <v>2616</v>
      </c>
      <c r="B2617">
        <v>4</v>
      </c>
      <c r="C2617">
        <v>19</v>
      </c>
      <c r="D2617" s="1">
        <v>44695</v>
      </c>
      <c r="E2617">
        <v>13.06</v>
      </c>
      <c r="F2617" t="str">
        <f>VLOOKUP(rozgrywka[[#This Row],[ID_gracza]],gracz[],2,FALSE)</f>
        <v>Osuwacz</v>
      </c>
      <c r="G2617" s="1">
        <f>VLOOKUP(rozgrywka[[#This Row],[ID_gracza]],gracz[],3,FALSE)</f>
        <v>44600</v>
      </c>
      <c r="H2617" t="str">
        <f>VLOOKUP(rozgrywka[[#This Row],[ID_gracza]],gracz[],4,FALSE)</f>
        <v>Polska</v>
      </c>
      <c r="I2617" t="str">
        <f>VLOOKUP(rozgrywka[[#This Row],[ID_mapy]],mapa[],2,FALSE)</f>
        <v>Dźwiękowy Szok Magii</v>
      </c>
      <c r="J2617" t="str">
        <f>VLOOKUP(rozgrywka[[#This Row],[ID_mapy]],mapa[],3,FALSE)</f>
        <v>Pęknięte Tłuczki</v>
      </c>
      <c r="K2617">
        <f>VLOOKUP(rozgrywka[[#This Row],[ID_mapy]],mapa[],4,FALSE)</f>
        <v>7</v>
      </c>
      <c r="L2617">
        <f>VLOOKUP(rozgrywka[[#This Row],[ID_mapy]],mapa[],5,FALSE)</f>
        <v>170</v>
      </c>
      <c r="M2617">
        <f>VLOOKUP(rozgrywka[[#This Row],[ID_mapy]],mapa[],6,FALSE)</f>
        <v>1400</v>
      </c>
      <c r="N2617" s="4">
        <f>MONTH(rozgrywka[[#This Row],[Data_rozgrywki]])</f>
        <v>5</v>
      </c>
      <c r="O2617" s="4">
        <f>YEAR(rozgrywka[[#This Row],[Data_rozgrywki]])</f>
        <v>2022</v>
      </c>
    </row>
    <row r="2618" spans="1:15" x14ac:dyDescent="0.25">
      <c r="A2618">
        <v>2617</v>
      </c>
      <c r="B2618">
        <v>16</v>
      </c>
      <c r="C2618">
        <v>4</v>
      </c>
      <c r="D2618" s="1">
        <v>44695</v>
      </c>
      <c r="E2618">
        <v>74.73</v>
      </c>
      <c r="F2618" t="str">
        <f>VLOOKUP(rozgrywka[[#This Row],[ID_gracza]],gracz[],2,FALSE)</f>
        <v>BitaPiÄtka</v>
      </c>
      <c r="G2618" s="1">
        <f>VLOOKUP(rozgrywka[[#This Row],[ID_gracza]],gracz[],3,FALSE)</f>
        <v>44690</v>
      </c>
      <c r="H2618" t="str">
        <f>VLOOKUP(rozgrywka[[#This Row],[ID_gracza]],gracz[],4,FALSE)</f>
        <v>Polska</v>
      </c>
      <c r="I2618" t="str">
        <f>VLOOKUP(rozgrywka[[#This Row],[ID_mapy]],mapa[],2,FALSE)</f>
        <v>Pościgacze</v>
      </c>
      <c r="J2618" t="str">
        <f>VLOOKUP(rozgrywka[[#This Row],[ID_mapy]],mapa[],3,FALSE)</f>
        <v>Zgubiłem się</v>
      </c>
      <c r="K2618">
        <f>VLOOKUP(rozgrywka[[#This Row],[ID_mapy]],mapa[],4,FALSE)</f>
        <v>6</v>
      </c>
      <c r="L2618">
        <f>VLOOKUP(rozgrywka[[#This Row],[ID_mapy]],mapa[],5,FALSE)</f>
        <v>170</v>
      </c>
      <c r="M2618">
        <f>VLOOKUP(rozgrywka[[#This Row],[ID_mapy]],mapa[],6,FALSE)</f>
        <v>1200</v>
      </c>
      <c r="N2618" s="4">
        <f>MONTH(rozgrywka[[#This Row],[Data_rozgrywki]])</f>
        <v>5</v>
      </c>
      <c r="O2618" s="4">
        <f>YEAR(rozgrywka[[#This Row],[Data_rozgrywki]])</f>
        <v>2022</v>
      </c>
    </row>
    <row r="2619" spans="1:15" x14ac:dyDescent="0.25">
      <c r="A2619">
        <v>2618</v>
      </c>
      <c r="B2619">
        <v>16</v>
      </c>
      <c r="C2619">
        <v>4</v>
      </c>
      <c r="D2619" s="1">
        <v>44695</v>
      </c>
      <c r="E2619">
        <v>96.31</v>
      </c>
      <c r="F2619" t="str">
        <f>VLOOKUP(rozgrywka[[#This Row],[ID_gracza]],gracz[],2,FALSE)</f>
        <v>BitaPiÄtka</v>
      </c>
      <c r="G2619" s="1">
        <f>VLOOKUP(rozgrywka[[#This Row],[ID_gracza]],gracz[],3,FALSE)</f>
        <v>44690</v>
      </c>
      <c r="H2619" t="str">
        <f>VLOOKUP(rozgrywka[[#This Row],[ID_gracza]],gracz[],4,FALSE)</f>
        <v>Polska</v>
      </c>
      <c r="I2619" t="str">
        <f>VLOOKUP(rozgrywka[[#This Row],[ID_mapy]],mapa[],2,FALSE)</f>
        <v>Pościgacze</v>
      </c>
      <c r="J2619" t="str">
        <f>VLOOKUP(rozgrywka[[#This Row],[ID_mapy]],mapa[],3,FALSE)</f>
        <v>Zgubiłem się</v>
      </c>
      <c r="K2619">
        <f>VLOOKUP(rozgrywka[[#This Row],[ID_mapy]],mapa[],4,FALSE)</f>
        <v>6</v>
      </c>
      <c r="L2619">
        <f>VLOOKUP(rozgrywka[[#This Row],[ID_mapy]],mapa[],5,FALSE)</f>
        <v>170</v>
      </c>
      <c r="M2619">
        <f>VLOOKUP(rozgrywka[[#This Row],[ID_mapy]],mapa[],6,FALSE)</f>
        <v>1200</v>
      </c>
      <c r="N2619" s="4">
        <f>MONTH(rozgrywka[[#This Row],[Data_rozgrywki]])</f>
        <v>5</v>
      </c>
      <c r="O2619" s="4">
        <f>YEAR(rozgrywka[[#This Row],[Data_rozgrywki]])</f>
        <v>2022</v>
      </c>
    </row>
    <row r="2620" spans="1:15" x14ac:dyDescent="0.25">
      <c r="A2620">
        <v>2619</v>
      </c>
      <c r="B2620">
        <v>4</v>
      </c>
      <c r="C2620">
        <v>19</v>
      </c>
      <c r="D2620" s="1">
        <v>44696</v>
      </c>
      <c r="E2620">
        <v>24.5</v>
      </c>
      <c r="F2620" t="str">
        <f>VLOOKUP(rozgrywka[[#This Row],[ID_gracza]],gracz[],2,FALSE)</f>
        <v>Osuwacz</v>
      </c>
      <c r="G2620" s="1">
        <f>VLOOKUP(rozgrywka[[#This Row],[ID_gracza]],gracz[],3,FALSE)</f>
        <v>44600</v>
      </c>
      <c r="H2620" t="str">
        <f>VLOOKUP(rozgrywka[[#This Row],[ID_gracza]],gracz[],4,FALSE)</f>
        <v>Polska</v>
      </c>
      <c r="I2620" t="str">
        <f>VLOOKUP(rozgrywka[[#This Row],[ID_mapy]],mapa[],2,FALSE)</f>
        <v>Dźwiękowy Szok Magii</v>
      </c>
      <c r="J2620" t="str">
        <f>VLOOKUP(rozgrywka[[#This Row],[ID_mapy]],mapa[],3,FALSE)</f>
        <v>Pęknięte Tłuczki</v>
      </c>
      <c r="K2620">
        <f>VLOOKUP(rozgrywka[[#This Row],[ID_mapy]],mapa[],4,FALSE)</f>
        <v>7</v>
      </c>
      <c r="L2620">
        <f>VLOOKUP(rozgrywka[[#This Row],[ID_mapy]],mapa[],5,FALSE)</f>
        <v>170</v>
      </c>
      <c r="M2620">
        <f>VLOOKUP(rozgrywka[[#This Row],[ID_mapy]],mapa[],6,FALSE)</f>
        <v>1400</v>
      </c>
      <c r="N2620" s="4">
        <f>MONTH(rozgrywka[[#This Row],[Data_rozgrywki]])</f>
        <v>5</v>
      </c>
      <c r="O2620" s="4">
        <f>YEAR(rozgrywka[[#This Row],[Data_rozgrywki]])</f>
        <v>2022</v>
      </c>
    </row>
    <row r="2621" spans="1:15" x14ac:dyDescent="0.25">
      <c r="A2621">
        <v>2620</v>
      </c>
      <c r="B2621">
        <v>4</v>
      </c>
      <c r="C2621">
        <v>19</v>
      </c>
      <c r="D2621" s="1">
        <v>44696</v>
      </c>
      <c r="E2621">
        <v>28.02</v>
      </c>
      <c r="F2621" t="str">
        <f>VLOOKUP(rozgrywka[[#This Row],[ID_gracza]],gracz[],2,FALSE)</f>
        <v>Osuwacz</v>
      </c>
      <c r="G2621" s="1">
        <f>VLOOKUP(rozgrywka[[#This Row],[ID_gracza]],gracz[],3,FALSE)</f>
        <v>44600</v>
      </c>
      <c r="H2621" t="str">
        <f>VLOOKUP(rozgrywka[[#This Row],[ID_gracza]],gracz[],4,FALSE)</f>
        <v>Polska</v>
      </c>
      <c r="I2621" t="str">
        <f>VLOOKUP(rozgrywka[[#This Row],[ID_mapy]],mapa[],2,FALSE)</f>
        <v>Dźwiękowy Szok Magii</v>
      </c>
      <c r="J2621" t="str">
        <f>VLOOKUP(rozgrywka[[#This Row],[ID_mapy]],mapa[],3,FALSE)</f>
        <v>Pęknięte Tłuczki</v>
      </c>
      <c r="K2621">
        <f>VLOOKUP(rozgrywka[[#This Row],[ID_mapy]],mapa[],4,FALSE)</f>
        <v>7</v>
      </c>
      <c r="L2621">
        <f>VLOOKUP(rozgrywka[[#This Row],[ID_mapy]],mapa[],5,FALSE)</f>
        <v>170</v>
      </c>
      <c r="M2621">
        <f>VLOOKUP(rozgrywka[[#This Row],[ID_mapy]],mapa[],6,FALSE)</f>
        <v>1400</v>
      </c>
      <c r="N2621" s="4">
        <f>MONTH(rozgrywka[[#This Row],[Data_rozgrywki]])</f>
        <v>5</v>
      </c>
      <c r="O2621" s="4">
        <f>YEAR(rozgrywka[[#This Row],[Data_rozgrywki]])</f>
        <v>2022</v>
      </c>
    </row>
    <row r="2622" spans="1:15" x14ac:dyDescent="0.25">
      <c r="A2622">
        <v>2621</v>
      </c>
      <c r="B2622">
        <v>4</v>
      </c>
      <c r="C2622">
        <v>19</v>
      </c>
      <c r="D2622" s="1">
        <v>44696</v>
      </c>
      <c r="E2622">
        <v>34.909999999999997</v>
      </c>
      <c r="F2622" t="str">
        <f>VLOOKUP(rozgrywka[[#This Row],[ID_gracza]],gracz[],2,FALSE)</f>
        <v>Osuwacz</v>
      </c>
      <c r="G2622" s="1">
        <f>VLOOKUP(rozgrywka[[#This Row],[ID_gracza]],gracz[],3,FALSE)</f>
        <v>44600</v>
      </c>
      <c r="H2622" t="str">
        <f>VLOOKUP(rozgrywka[[#This Row],[ID_gracza]],gracz[],4,FALSE)</f>
        <v>Polska</v>
      </c>
      <c r="I2622" t="str">
        <f>VLOOKUP(rozgrywka[[#This Row],[ID_mapy]],mapa[],2,FALSE)</f>
        <v>Dźwiękowy Szok Magii</v>
      </c>
      <c r="J2622" t="str">
        <f>VLOOKUP(rozgrywka[[#This Row],[ID_mapy]],mapa[],3,FALSE)</f>
        <v>Pęknięte Tłuczki</v>
      </c>
      <c r="K2622">
        <f>VLOOKUP(rozgrywka[[#This Row],[ID_mapy]],mapa[],4,FALSE)</f>
        <v>7</v>
      </c>
      <c r="L2622">
        <f>VLOOKUP(rozgrywka[[#This Row],[ID_mapy]],mapa[],5,FALSE)</f>
        <v>170</v>
      </c>
      <c r="M2622">
        <f>VLOOKUP(rozgrywka[[#This Row],[ID_mapy]],mapa[],6,FALSE)</f>
        <v>1400</v>
      </c>
      <c r="N2622" s="4">
        <f>MONTH(rozgrywka[[#This Row],[Data_rozgrywki]])</f>
        <v>5</v>
      </c>
      <c r="O2622" s="4">
        <f>YEAR(rozgrywka[[#This Row],[Data_rozgrywki]])</f>
        <v>2022</v>
      </c>
    </row>
    <row r="2623" spans="1:15" x14ac:dyDescent="0.25">
      <c r="A2623">
        <v>2622</v>
      </c>
      <c r="B2623">
        <v>4</v>
      </c>
      <c r="C2623">
        <v>19</v>
      </c>
      <c r="D2623" s="1">
        <v>44696</v>
      </c>
      <c r="E2623">
        <v>41.79</v>
      </c>
      <c r="F2623" t="str">
        <f>VLOOKUP(rozgrywka[[#This Row],[ID_gracza]],gracz[],2,FALSE)</f>
        <v>Osuwacz</v>
      </c>
      <c r="G2623" s="1">
        <f>VLOOKUP(rozgrywka[[#This Row],[ID_gracza]],gracz[],3,FALSE)</f>
        <v>44600</v>
      </c>
      <c r="H2623" t="str">
        <f>VLOOKUP(rozgrywka[[#This Row],[ID_gracza]],gracz[],4,FALSE)</f>
        <v>Polska</v>
      </c>
      <c r="I2623" t="str">
        <f>VLOOKUP(rozgrywka[[#This Row],[ID_mapy]],mapa[],2,FALSE)</f>
        <v>Dźwiękowy Szok Magii</v>
      </c>
      <c r="J2623" t="str">
        <f>VLOOKUP(rozgrywka[[#This Row],[ID_mapy]],mapa[],3,FALSE)</f>
        <v>Pęknięte Tłuczki</v>
      </c>
      <c r="K2623">
        <f>VLOOKUP(rozgrywka[[#This Row],[ID_mapy]],mapa[],4,FALSE)</f>
        <v>7</v>
      </c>
      <c r="L2623">
        <f>VLOOKUP(rozgrywka[[#This Row],[ID_mapy]],mapa[],5,FALSE)</f>
        <v>170</v>
      </c>
      <c r="M2623">
        <f>VLOOKUP(rozgrywka[[#This Row],[ID_mapy]],mapa[],6,FALSE)</f>
        <v>1400</v>
      </c>
      <c r="N2623" s="4">
        <f>MONTH(rozgrywka[[#This Row],[Data_rozgrywki]])</f>
        <v>5</v>
      </c>
      <c r="O2623" s="4">
        <f>YEAR(rozgrywka[[#This Row],[Data_rozgrywki]])</f>
        <v>2022</v>
      </c>
    </row>
    <row r="2624" spans="1:15" x14ac:dyDescent="0.25">
      <c r="A2624">
        <v>2623</v>
      </c>
      <c r="B2624">
        <v>16</v>
      </c>
      <c r="C2624">
        <v>5</v>
      </c>
      <c r="D2624" s="1">
        <v>44697</v>
      </c>
      <c r="E2624">
        <v>19.899999999999999</v>
      </c>
      <c r="F2624" t="str">
        <f>VLOOKUP(rozgrywka[[#This Row],[ID_gracza]],gracz[],2,FALSE)</f>
        <v>BitaPiÄtka</v>
      </c>
      <c r="G2624" s="1">
        <f>VLOOKUP(rozgrywka[[#This Row],[ID_gracza]],gracz[],3,FALSE)</f>
        <v>44690</v>
      </c>
      <c r="H2624" t="str">
        <f>VLOOKUP(rozgrywka[[#This Row],[ID_gracza]],gracz[],4,FALSE)</f>
        <v>Polska</v>
      </c>
      <c r="I2624" t="str">
        <f>VLOOKUP(rozgrywka[[#This Row],[ID_mapy]],mapa[],2,FALSE)</f>
        <v>Rostek</v>
      </c>
      <c r="J2624" t="str">
        <f>VLOOKUP(rozgrywka[[#This Row],[ID_mapy]],mapa[],3,FALSE)</f>
        <v>Woda Edition (remix Pawełka Różyka)</v>
      </c>
      <c r="K2624">
        <f>VLOOKUP(rozgrywka[[#This Row],[ID_mapy]],mapa[],4,FALSE)</f>
        <v>5</v>
      </c>
      <c r="L2624">
        <f>VLOOKUP(rozgrywka[[#This Row],[ID_mapy]],mapa[],5,FALSE)</f>
        <v>133</v>
      </c>
      <c r="M2624">
        <f>VLOOKUP(rozgrywka[[#This Row],[ID_mapy]],mapa[],6,FALSE)</f>
        <v>1000</v>
      </c>
      <c r="N2624" s="4">
        <f>MONTH(rozgrywka[[#This Row],[Data_rozgrywki]])</f>
        <v>5</v>
      </c>
      <c r="O2624" s="4">
        <f>YEAR(rozgrywka[[#This Row],[Data_rozgrywki]])</f>
        <v>2022</v>
      </c>
    </row>
    <row r="2625" spans="1:15" x14ac:dyDescent="0.25">
      <c r="A2625">
        <v>2624</v>
      </c>
      <c r="B2625">
        <v>4</v>
      </c>
      <c r="C2625">
        <v>19</v>
      </c>
      <c r="D2625" s="1">
        <v>44698</v>
      </c>
      <c r="E2625">
        <v>44.71</v>
      </c>
      <c r="F2625" t="str">
        <f>VLOOKUP(rozgrywka[[#This Row],[ID_gracza]],gracz[],2,FALSE)</f>
        <v>Osuwacz</v>
      </c>
      <c r="G2625" s="1">
        <f>VLOOKUP(rozgrywka[[#This Row],[ID_gracza]],gracz[],3,FALSE)</f>
        <v>44600</v>
      </c>
      <c r="H2625" t="str">
        <f>VLOOKUP(rozgrywka[[#This Row],[ID_gracza]],gracz[],4,FALSE)</f>
        <v>Polska</v>
      </c>
      <c r="I2625" t="str">
        <f>VLOOKUP(rozgrywka[[#This Row],[ID_mapy]],mapa[],2,FALSE)</f>
        <v>Dźwiękowy Szok Magii</v>
      </c>
      <c r="J2625" t="str">
        <f>VLOOKUP(rozgrywka[[#This Row],[ID_mapy]],mapa[],3,FALSE)</f>
        <v>Pęknięte Tłuczki</v>
      </c>
      <c r="K2625">
        <f>VLOOKUP(rozgrywka[[#This Row],[ID_mapy]],mapa[],4,FALSE)</f>
        <v>7</v>
      </c>
      <c r="L2625">
        <f>VLOOKUP(rozgrywka[[#This Row],[ID_mapy]],mapa[],5,FALSE)</f>
        <v>170</v>
      </c>
      <c r="M2625">
        <f>VLOOKUP(rozgrywka[[#This Row],[ID_mapy]],mapa[],6,FALSE)</f>
        <v>1400</v>
      </c>
      <c r="N2625" s="4">
        <f>MONTH(rozgrywka[[#This Row],[Data_rozgrywki]])</f>
        <v>5</v>
      </c>
      <c r="O2625" s="4">
        <f>YEAR(rozgrywka[[#This Row],[Data_rozgrywki]])</f>
        <v>2022</v>
      </c>
    </row>
    <row r="2626" spans="1:15" x14ac:dyDescent="0.25">
      <c r="A2626">
        <v>2625</v>
      </c>
      <c r="B2626">
        <v>4</v>
      </c>
      <c r="C2626">
        <v>19</v>
      </c>
      <c r="D2626" s="1">
        <v>44698</v>
      </c>
      <c r="E2626">
        <v>64.62</v>
      </c>
      <c r="F2626" t="str">
        <f>VLOOKUP(rozgrywka[[#This Row],[ID_gracza]],gracz[],2,FALSE)</f>
        <v>Osuwacz</v>
      </c>
      <c r="G2626" s="1">
        <f>VLOOKUP(rozgrywka[[#This Row],[ID_gracza]],gracz[],3,FALSE)</f>
        <v>44600</v>
      </c>
      <c r="H2626" t="str">
        <f>VLOOKUP(rozgrywka[[#This Row],[ID_gracza]],gracz[],4,FALSE)</f>
        <v>Polska</v>
      </c>
      <c r="I2626" t="str">
        <f>VLOOKUP(rozgrywka[[#This Row],[ID_mapy]],mapa[],2,FALSE)</f>
        <v>Dźwiękowy Szok Magii</v>
      </c>
      <c r="J2626" t="str">
        <f>VLOOKUP(rozgrywka[[#This Row],[ID_mapy]],mapa[],3,FALSE)</f>
        <v>Pęknięte Tłuczki</v>
      </c>
      <c r="K2626">
        <f>VLOOKUP(rozgrywka[[#This Row],[ID_mapy]],mapa[],4,FALSE)</f>
        <v>7</v>
      </c>
      <c r="L2626">
        <f>VLOOKUP(rozgrywka[[#This Row],[ID_mapy]],mapa[],5,FALSE)</f>
        <v>170</v>
      </c>
      <c r="M2626">
        <f>VLOOKUP(rozgrywka[[#This Row],[ID_mapy]],mapa[],6,FALSE)</f>
        <v>1400</v>
      </c>
      <c r="N2626" s="4">
        <f>MONTH(rozgrywka[[#This Row],[Data_rozgrywki]])</f>
        <v>5</v>
      </c>
      <c r="O2626" s="4">
        <f>YEAR(rozgrywka[[#This Row],[Data_rozgrywki]])</f>
        <v>2022</v>
      </c>
    </row>
    <row r="2627" spans="1:15" x14ac:dyDescent="0.25">
      <c r="A2627">
        <v>2626</v>
      </c>
      <c r="B2627">
        <v>4</v>
      </c>
      <c r="C2627">
        <v>19</v>
      </c>
      <c r="D2627" s="1">
        <v>44698</v>
      </c>
      <c r="E2627">
        <v>58.45</v>
      </c>
      <c r="F2627" t="str">
        <f>VLOOKUP(rozgrywka[[#This Row],[ID_gracza]],gracz[],2,FALSE)</f>
        <v>Osuwacz</v>
      </c>
      <c r="G2627" s="1">
        <f>VLOOKUP(rozgrywka[[#This Row],[ID_gracza]],gracz[],3,FALSE)</f>
        <v>44600</v>
      </c>
      <c r="H2627" t="str">
        <f>VLOOKUP(rozgrywka[[#This Row],[ID_gracza]],gracz[],4,FALSE)</f>
        <v>Polska</v>
      </c>
      <c r="I2627" t="str">
        <f>VLOOKUP(rozgrywka[[#This Row],[ID_mapy]],mapa[],2,FALSE)</f>
        <v>Dźwiękowy Szok Magii</v>
      </c>
      <c r="J2627" t="str">
        <f>VLOOKUP(rozgrywka[[#This Row],[ID_mapy]],mapa[],3,FALSE)</f>
        <v>Pęknięte Tłuczki</v>
      </c>
      <c r="K2627">
        <f>VLOOKUP(rozgrywka[[#This Row],[ID_mapy]],mapa[],4,FALSE)</f>
        <v>7</v>
      </c>
      <c r="L2627">
        <f>VLOOKUP(rozgrywka[[#This Row],[ID_mapy]],mapa[],5,FALSE)</f>
        <v>170</v>
      </c>
      <c r="M2627">
        <f>VLOOKUP(rozgrywka[[#This Row],[ID_mapy]],mapa[],6,FALSE)</f>
        <v>1400</v>
      </c>
      <c r="N2627" s="4">
        <f>MONTH(rozgrywka[[#This Row],[Data_rozgrywki]])</f>
        <v>5</v>
      </c>
      <c r="O2627" s="4">
        <f>YEAR(rozgrywka[[#This Row],[Data_rozgrywki]])</f>
        <v>2022</v>
      </c>
    </row>
    <row r="2628" spans="1:15" x14ac:dyDescent="0.25">
      <c r="A2628">
        <v>2627</v>
      </c>
      <c r="B2628">
        <v>4</v>
      </c>
      <c r="C2628">
        <v>19</v>
      </c>
      <c r="D2628" s="1">
        <v>44698</v>
      </c>
      <c r="E2628">
        <v>90.9</v>
      </c>
      <c r="F2628" t="str">
        <f>VLOOKUP(rozgrywka[[#This Row],[ID_gracza]],gracz[],2,FALSE)</f>
        <v>Osuwacz</v>
      </c>
      <c r="G2628" s="1">
        <f>VLOOKUP(rozgrywka[[#This Row],[ID_gracza]],gracz[],3,FALSE)</f>
        <v>44600</v>
      </c>
      <c r="H2628" t="str">
        <f>VLOOKUP(rozgrywka[[#This Row],[ID_gracza]],gracz[],4,FALSE)</f>
        <v>Polska</v>
      </c>
      <c r="I2628" t="str">
        <f>VLOOKUP(rozgrywka[[#This Row],[ID_mapy]],mapa[],2,FALSE)</f>
        <v>Dźwiękowy Szok Magii</v>
      </c>
      <c r="J2628" t="str">
        <f>VLOOKUP(rozgrywka[[#This Row],[ID_mapy]],mapa[],3,FALSE)</f>
        <v>Pęknięte Tłuczki</v>
      </c>
      <c r="K2628">
        <f>VLOOKUP(rozgrywka[[#This Row],[ID_mapy]],mapa[],4,FALSE)</f>
        <v>7</v>
      </c>
      <c r="L2628">
        <f>VLOOKUP(rozgrywka[[#This Row],[ID_mapy]],mapa[],5,FALSE)</f>
        <v>170</v>
      </c>
      <c r="M2628">
        <f>VLOOKUP(rozgrywka[[#This Row],[ID_mapy]],mapa[],6,FALSE)</f>
        <v>1400</v>
      </c>
      <c r="N2628" s="4">
        <f>MONTH(rozgrywka[[#This Row],[Data_rozgrywki]])</f>
        <v>5</v>
      </c>
      <c r="O2628" s="4">
        <f>YEAR(rozgrywka[[#This Row],[Data_rozgrywki]])</f>
        <v>2022</v>
      </c>
    </row>
    <row r="2629" spans="1:15" x14ac:dyDescent="0.25">
      <c r="A2629">
        <v>2628</v>
      </c>
      <c r="B2629">
        <v>4</v>
      </c>
      <c r="C2629">
        <v>19</v>
      </c>
      <c r="D2629" s="1">
        <v>44698</v>
      </c>
      <c r="E2629">
        <v>83.88</v>
      </c>
      <c r="F2629" t="str">
        <f>VLOOKUP(rozgrywka[[#This Row],[ID_gracza]],gracz[],2,FALSE)</f>
        <v>Osuwacz</v>
      </c>
      <c r="G2629" s="1">
        <f>VLOOKUP(rozgrywka[[#This Row],[ID_gracza]],gracz[],3,FALSE)</f>
        <v>44600</v>
      </c>
      <c r="H2629" t="str">
        <f>VLOOKUP(rozgrywka[[#This Row],[ID_gracza]],gracz[],4,FALSE)</f>
        <v>Polska</v>
      </c>
      <c r="I2629" t="str">
        <f>VLOOKUP(rozgrywka[[#This Row],[ID_mapy]],mapa[],2,FALSE)</f>
        <v>Dźwiękowy Szok Magii</v>
      </c>
      <c r="J2629" t="str">
        <f>VLOOKUP(rozgrywka[[#This Row],[ID_mapy]],mapa[],3,FALSE)</f>
        <v>Pęknięte Tłuczki</v>
      </c>
      <c r="K2629">
        <f>VLOOKUP(rozgrywka[[#This Row],[ID_mapy]],mapa[],4,FALSE)</f>
        <v>7</v>
      </c>
      <c r="L2629">
        <f>VLOOKUP(rozgrywka[[#This Row],[ID_mapy]],mapa[],5,FALSE)</f>
        <v>170</v>
      </c>
      <c r="M2629">
        <f>VLOOKUP(rozgrywka[[#This Row],[ID_mapy]],mapa[],6,FALSE)</f>
        <v>1400</v>
      </c>
      <c r="N2629" s="4">
        <f>MONTH(rozgrywka[[#This Row],[Data_rozgrywki]])</f>
        <v>5</v>
      </c>
      <c r="O2629" s="4">
        <f>YEAR(rozgrywka[[#This Row],[Data_rozgrywki]])</f>
        <v>2022</v>
      </c>
    </row>
    <row r="2630" spans="1:15" x14ac:dyDescent="0.25">
      <c r="A2630">
        <v>2629</v>
      </c>
      <c r="B2630">
        <v>16</v>
      </c>
      <c r="C2630">
        <v>5</v>
      </c>
      <c r="D2630" s="1">
        <v>44700</v>
      </c>
      <c r="E2630">
        <v>23.69</v>
      </c>
      <c r="F2630" t="str">
        <f>VLOOKUP(rozgrywka[[#This Row],[ID_gracza]],gracz[],2,FALSE)</f>
        <v>BitaPiÄtka</v>
      </c>
      <c r="G2630" s="1">
        <f>VLOOKUP(rozgrywka[[#This Row],[ID_gracza]],gracz[],3,FALSE)</f>
        <v>44690</v>
      </c>
      <c r="H2630" t="str">
        <f>VLOOKUP(rozgrywka[[#This Row],[ID_gracza]],gracz[],4,FALSE)</f>
        <v>Polska</v>
      </c>
      <c r="I2630" t="str">
        <f>VLOOKUP(rozgrywka[[#This Row],[ID_mapy]],mapa[],2,FALSE)</f>
        <v>Rostek</v>
      </c>
      <c r="J2630" t="str">
        <f>VLOOKUP(rozgrywka[[#This Row],[ID_mapy]],mapa[],3,FALSE)</f>
        <v>Woda Edition (remix Pawełka Różyka)</v>
      </c>
      <c r="K2630">
        <f>VLOOKUP(rozgrywka[[#This Row],[ID_mapy]],mapa[],4,FALSE)</f>
        <v>5</v>
      </c>
      <c r="L2630">
        <f>VLOOKUP(rozgrywka[[#This Row],[ID_mapy]],mapa[],5,FALSE)</f>
        <v>133</v>
      </c>
      <c r="M2630">
        <f>VLOOKUP(rozgrywka[[#This Row],[ID_mapy]],mapa[],6,FALSE)</f>
        <v>1000</v>
      </c>
      <c r="N2630" s="4">
        <f>MONTH(rozgrywka[[#This Row],[Data_rozgrywki]])</f>
        <v>5</v>
      </c>
      <c r="O2630" s="4">
        <f>YEAR(rozgrywka[[#This Row],[Data_rozgrywki]])</f>
        <v>2022</v>
      </c>
    </row>
    <row r="2631" spans="1:15" x14ac:dyDescent="0.25">
      <c r="A2631">
        <v>2630</v>
      </c>
      <c r="B2631">
        <v>16</v>
      </c>
      <c r="C2631">
        <v>5</v>
      </c>
      <c r="D2631" s="1">
        <v>44700</v>
      </c>
      <c r="E2631">
        <v>31.89</v>
      </c>
      <c r="F2631" t="str">
        <f>VLOOKUP(rozgrywka[[#This Row],[ID_gracza]],gracz[],2,FALSE)</f>
        <v>BitaPiÄtka</v>
      </c>
      <c r="G2631" s="1">
        <f>VLOOKUP(rozgrywka[[#This Row],[ID_gracza]],gracz[],3,FALSE)</f>
        <v>44690</v>
      </c>
      <c r="H2631" t="str">
        <f>VLOOKUP(rozgrywka[[#This Row],[ID_gracza]],gracz[],4,FALSE)</f>
        <v>Polska</v>
      </c>
      <c r="I2631" t="str">
        <f>VLOOKUP(rozgrywka[[#This Row],[ID_mapy]],mapa[],2,FALSE)</f>
        <v>Rostek</v>
      </c>
      <c r="J2631" t="str">
        <f>VLOOKUP(rozgrywka[[#This Row],[ID_mapy]],mapa[],3,FALSE)</f>
        <v>Woda Edition (remix Pawełka Różyka)</v>
      </c>
      <c r="K2631">
        <f>VLOOKUP(rozgrywka[[#This Row],[ID_mapy]],mapa[],4,FALSE)</f>
        <v>5</v>
      </c>
      <c r="L2631">
        <f>VLOOKUP(rozgrywka[[#This Row],[ID_mapy]],mapa[],5,FALSE)</f>
        <v>133</v>
      </c>
      <c r="M2631">
        <f>VLOOKUP(rozgrywka[[#This Row],[ID_mapy]],mapa[],6,FALSE)</f>
        <v>1000</v>
      </c>
      <c r="N2631" s="4">
        <f>MONTH(rozgrywka[[#This Row],[Data_rozgrywki]])</f>
        <v>5</v>
      </c>
      <c r="O2631" s="4">
        <f>YEAR(rozgrywka[[#This Row],[Data_rozgrywki]])</f>
        <v>2022</v>
      </c>
    </row>
    <row r="2632" spans="1:15" x14ac:dyDescent="0.25">
      <c r="A2632">
        <v>2631</v>
      </c>
      <c r="B2632">
        <v>16</v>
      </c>
      <c r="C2632">
        <v>5</v>
      </c>
      <c r="D2632" s="1">
        <v>44700</v>
      </c>
      <c r="E2632">
        <v>46.68</v>
      </c>
      <c r="F2632" t="str">
        <f>VLOOKUP(rozgrywka[[#This Row],[ID_gracza]],gracz[],2,FALSE)</f>
        <v>BitaPiÄtka</v>
      </c>
      <c r="G2632" s="1">
        <f>VLOOKUP(rozgrywka[[#This Row],[ID_gracza]],gracz[],3,FALSE)</f>
        <v>44690</v>
      </c>
      <c r="H2632" t="str">
        <f>VLOOKUP(rozgrywka[[#This Row],[ID_gracza]],gracz[],4,FALSE)</f>
        <v>Polska</v>
      </c>
      <c r="I2632" t="str">
        <f>VLOOKUP(rozgrywka[[#This Row],[ID_mapy]],mapa[],2,FALSE)</f>
        <v>Rostek</v>
      </c>
      <c r="J2632" t="str">
        <f>VLOOKUP(rozgrywka[[#This Row],[ID_mapy]],mapa[],3,FALSE)</f>
        <v>Woda Edition (remix Pawełka Różyka)</v>
      </c>
      <c r="K2632">
        <f>VLOOKUP(rozgrywka[[#This Row],[ID_mapy]],mapa[],4,FALSE)</f>
        <v>5</v>
      </c>
      <c r="L2632">
        <f>VLOOKUP(rozgrywka[[#This Row],[ID_mapy]],mapa[],5,FALSE)</f>
        <v>133</v>
      </c>
      <c r="M2632">
        <f>VLOOKUP(rozgrywka[[#This Row],[ID_mapy]],mapa[],6,FALSE)</f>
        <v>1000</v>
      </c>
      <c r="N2632" s="4">
        <f>MONTH(rozgrywka[[#This Row],[Data_rozgrywki]])</f>
        <v>5</v>
      </c>
      <c r="O2632" s="4">
        <f>YEAR(rozgrywka[[#This Row],[Data_rozgrywki]])</f>
        <v>2022</v>
      </c>
    </row>
    <row r="2633" spans="1:15" x14ac:dyDescent="0.25">
      <c r="A2633">
        <v>2632</v>
      </c>
      <c r="B2633">
        <v>16</v>
      </c>
      <c r="C2633">
        <v>5</v>
      </c>
      <c r="D2633" s="1">
        <v>44700</v>
      </c>
      <c r="E2633">
        <v>53.76</v>
      </c>
      <c r="F2633" t="str">
        <f>VLOOKUP(rozgrywka[[#This Row],[ID_gracza]],gracz[],2,FALSE)</f>
        <v>BitaPiÄtka</v>
      </c>
      <c r="G2633" s="1">
        <f>VLOOKUP(rozgrywka[[#This Row],[ID_gracza]],gracz[],3,FALSE)</f>
        <v>44690</v>
      </c>
      <c r="H2633" t="str">
        <f>VLOOKUP(rozgrywka[[#This Row],[ID_gracza]],gracz[],4,FALSE)</f>
        <v>Polska</v>
      </c>
      <c r="I2633" t="str">
        <f>VLOOKUP(rozgrywka[[#This Row],[ID_mapy]],mapa[],2,FALSE)</f>
        <v>Rostek</v>
      </c>
      <c r="J2633" t="str">
        <f>VLOOKUP(rozgrywka[[#This Row],[ID_mapy]],mapa[],3,FALSE)</f>
        <v>Woda Edition (remix Pawełka Różyka)</v>
      </c>
      <c r="K2633">
        <f>VLOOKUP(rozgrywka[[#This Row],[ID_mapy]],mapa[],4,FALSE)</f>
        <v>5</v>
      </c>
      <c r="L2633">
        <f>VLOOKUP(rozgrywka[[#This Row],[ID_mapy]],mapa[],5,FALSE)</f>
        <v>133</v>
      </c>
      <c r="M2633">
        <f>VLOOKUP(rozgrywka[[#This Row],[ID_mapy]],mapa[],6,FALSE)</f>
        <v>1000</v>
      </c>
      <c r="N2633" s="4">
        <f>MONTH(rozgrywka[[#This Row],[Data_rozgrywki]])</f>
        <v>5</v>
      </c>
      <c r="O2633" s="4">
        <f>YEAR(rozgrywka[[#This Row],[Data_rozgrywki]])</f>
        <v>2022</v>
      </c>
    </row>
    <row r="2634" spans="1:15" x14ac:dyDescent="0.25">
      <c r="A2634">
        <v>2633</v>
      </c>
      <c r="B2634">
        <v>4</v>
      </c>
      <c r="C2634">
        <v>20</v>
      </c>
      <c r="D2634" s="1">
        <v>44701</v>
      </c>
      <c r="E2634">
        <v>14.28</v>
      </c>
      <c r="F2634" t="str">
        <f>VLOOKUP(rozgrywka[[#This Row],[ID_gracza]],gracz[],2,FALSE)</f>
        <v>Osuwacz</v>
      </c>
      <c r="G2634" s="1">
        <f>VLOOKUP(rozgrywka[[#This Row],[ID_gracza]],gracz[],3,FALSE)</f>
        <v>44600</v>
      </c>
      <c r="H2634" t="str">
        <f>VLOOKUP(rozgrywka[[#This Row],[ID_gracza]],gracz[],4,FALSE)</f>
        <v>Polska</v>
      </c>
      <c r="I2634" t="str">
        <f>VLOOKUP(rozgrywka[[#This Row],[ID_mapy]],mapa[],2,FALSE)</f>
        <v>xi</v>
      </c>
      <c r="J2634" t="str">
        <f>VLOOKUP(rozgrywka[[#This Row],[ID_mapy]],mapa[],3,FALSE)</f>
        <v>NURKOWANIE WOLNOŚCI</v>
      </c>
      <c r="K2634">
        <f>VLOOKUP(rozgrywka[[#This Row],[ID_mapy]],mapa[],4,FALSE)</f>
        <v>9</v>
      </c>
      <c r="L2634">
        <f>VLOOKUP(rozgrywka[[#This Row],[ID_mapy]],mapa[],5,FALSE)</f>
        <v>222</v>
      </c>
      <c r="M2634">
        <f>VLOOKUP(rozgrywka[[#This Row],[ID_mapy]],mapa[],6,FALSE)</f>
        <v>2000</v>
      </c>
      <c r="N2634" s="4">
        <f>MONTH(rozgrywka[[#This Row],[Data_rozgrywki]])</f>
        <v>5</v>
      </c>
      <c r="O2634" s="4">
        <f>YEAR(rozgrywka[[#This Row],[Data_rozgrywki]])</f>
        <v>2022</v>
      </c>
    </row>
    <row r="2635" spans="1:15" x14ac:dyDescent="0.25">
      <c r="A2635">
        <v>2634</v>
      </c>
      <c r="B2635">
        <v>4</v>
      </c>
      <c r="C2635">
        <v>20</v>
      </c>
      <c r="D2635" s="1">
        <v>44701</v>
      </c>
      <c r="E2635">
        <v>20.09</v>
      </c>
      <c r="F2635" t="str">
        <f>VLOOKUP(rozgrywka[[#This Row],[ID_gracza]],gracz[],2,FALSE)</f>
        <v>Osuwacz</v>
      </c>
      <c r="G2635" s="1">
        <f>VLOOKUP(rozgrywka[[#This Row],[ID_gracza]],gracz[],3,FALSE)</f>
        <v>44600</v>
      </c>
      <c r="H2635" t="str">
        <f>VLOOKUP(rozgrywka[[#This Row],[ID_gracza]],gracz[],4,FALSE)</f>
        <v>Polska</v>
      </c>
      <c r="I2635" t="str">
        <f>VLOOKUP(rozgrywka[[#This Row],[ID_mapy]],mapa[],2,FALSE)</f>
        <v>xi</v>
      </c>
      <c r="J2635" t="str">
        <f>VLOOKUP(rozgrywka[[#This Row],[ID_mapy]],mapa[],3,FALSE)</f>
        <v>NURKOWANIE WOLNOŚCI</v>
      </c>
      <c r="K2635">
        <f>VLOOKUP(rozgrywka[[#This Row],[ID_mapy]],mapa[],4,FALSE)</f>
        <v>9</v>
      </c>
      <c r="L2635">
        <f>VLOOKUP(rozgrywka[[#This Row],[ID_mapy]],mapa[],5,FALSE)</f>
        <v>222</v>
      </c>
      <c r="M2635">
        <f>VLOOKUP(rozgrywka[[#This Row],[ID_mapy]],mapa[],6,FALSE)</f>
        <v>2000</v>
      </c>
      <c r="N2635" s="4">
        <f>MONTH(rozgrywka[[#This Row],[Data_rozgrywki]])</f>
        <v>5</v>
      </c>
      <c r="O2635" s="4">
        <f>YEAR(rozgrywka[[#This Row],[Data_rozgrywki]])</f>
        <v>2022</v>
      </c>
    </row>
    <row r="2636" spans="1:15" x14ac:dyDescent="0.25">
      <c r="A2636">
        <v>2635</v>
      </c>
      <c r="B2636">
        <v>4</v>
      </c>
      <c r="C2636">
        <v>20</v>
      </c>
      <c r="D2636" s="1">
        <v>44701</v>
      </c>
      <c r="E2636">
        <v>30.56</v>
      </c>
      <c r="F2636" t="str">
        <f>VLOOKUP(rozgrywka[[#This Row],[ID_gracza]],gracz[],2,FALSE)</f>
        <v>Osuwacz</v>
      </c>
      <c r="G2636" s="1">
        <f>VLOOKUP(rozgrywka[[#This Row],[ID_gracza]],gracz[],3,FALSE)</f>
        <v>44600</v>
      </c>
      <c r="H2636" t="str">
        <f>VLOOKUP(rozgrywka[[#This Row],[ID_gracza]],gracz[],4,FALSE)</f>
        <v>Polska</v>
      </c>
      <c r="I2636" t="str">
        <f>VLOOKUP(rozgrywka[[#This Row],[ID_mapy]],mapa[],2,FALSE)</f>
        <v>xi</v>
      </c>
      <c r="J2636" t="str">
        <f>VLOOKUP(rozgrywka[[#This Row],[ID_mapy]],mapa[],3,FALSE)</f>
        <v>NURKOWANIE WOLNOŚCI</v>
      </c>
      <c r="K2636">
        <f>VLOOKUP(rozgrywka[[#This Row],[ID_mapy]],mapa[],4,FALSE)</f>
        <v>9</v>
      </c>
      <c r="L2636">
        <f>VLOOKUP(rozgrywka[[#This Row],[ID_mapy]],mapa[],5,FALSE)</f>
        <v>222</v>
      </c>
      <c r="M2636">
        <f>VLOOKUP(rozgrywka[[#This Row],[ID_mapy]],mapa[],6,FALSE)</f>
        <v>2000</v>
      </c>
      <c r="N2636" s="4">
        <f>MONTH(rozgrywka[[#This Row],[Data_rozgrywki]])</f>
        <v>5</v>
      </c>
      <c r="O2636" s="4">
        <f>YEAR(rozgrywka[[#This Row],[Data_rozgrywki]])</f>
        <v>2022</v>
      </c>
    </row>
    <row r="2637" spans="1:15" x14ac:dyDescent="0.25">
      <c r="A2637">
        <v>2636</v>
      </c>
      <c r="B2637">
        <v>4</v>
      </c>
      <c r="C2637">
        <v>20</v>
      </c>
      <c r="D2637" s="1">
        <v>44701</v>
      </c>
      <c r="E2637">
        <v>33.72</v>
      </c>
      <c r="F2637" t="str">
        <f>VLOOKUP(rozgrywka[[#This Row],[ID_gracza]],gracz[],2,FALSE)</f>
        <v>Osuwacz</v>
      </c>
      <c r="G2637" s="1">
        <f>VLOOKUP(rozgrywka[[#This Row],[ID_gracza]],gracz[],3,FALSE)</f>
        <v>44600</v>
      </c>
      <c r="H2637" t="str">
        <f>VLOOKUP(rozgrywka[[#This Row],[ID_gracza]],gracz[],4,FALSE)</f>
        <v>Polska</v>
      </c>
      <c r="I2637" t="str">
        <f>VLOOKUP(rozgrywka[[#This Row],[ID_mapy]],mapa[],2,FALSE)</f>
        <v>xi</v>
      </c>
      <c r="J2637" t="str">
        <f>VLOOKUP(rozgrywka[[#This Row],[ID_mapy]],mapa[],3,FALSE)</f>
        <v>NURKOWANIE WOLNOŚCI</v>
      </c>
      <c r="K2637">
        <f>VLOOKUP(rozgrywka[[#This Row],[ID_mapy]],mapa[],4,FALSE)</f>
        <v>9</v>
      </c>
      <c r="L2637">
        <f>VLOOKUP(rozgrywka[[#This Row],[ID_mapy]],mapa[],5,FALSE)</f>
        <v>222</v>
      </c>
      <c r="M2637">
        <f>VLOOKUP(rozgrywka[[#This Row],[ID_mapy]],mapa[],6,FALSE)</f>
        <v>2000</v>
      </c>
      <c r="N2637" s="4">
        <f>MONTH(rozgrywka[[#This Row],[Data_rozgrywki]])</f>
        <v>5</v>
      </c>
      <c r="O2637" s="4">
        <f>YEAR(rozgrywka[[#This Row],[Data_rozgrywki]])</f>
        <v>2022</v>
      </c>
    </row>
    <row r="2638" spans="1:15" x14ac:dyDescent="0.25">
      <c r="A2638">
        <v>2637</v>
      </c>
      <c r="B2638">
        <v>16</v>
      </c>
      <c r="C2638">
        <v>5</v>
      </c>
      <c r="D2638" s="1">
        <v>44701</v>
      </c>
      <c r="E2638">
        <v>63.51</v>
      </c>
      <c r="F2638" t="str">
        <f>VLOOKUP(rozgrywka[[#This Row],[ID_gracza]],gracz[],2,FALSE)</f>
        <v>BitaPiÄtka</v>
      </c>
      <c r="G2638" s="1">
        <f>VLOOKUP(rozgrywka[[#This Row],[ID_gracza]],gracz[],3,FALSE)</f>
        <v>44690</v>
      </c>
      <c r="H2638" t="str">
        <f>VLOOKUP(rozgrywka[[#This Row],[ID_gracza]],gracz[],4,FALSE)</f>
        <v>Polska</v>
      </c>
      <c r="I2638" t="str">
        <f>VLOOKUP(rozgrywka[[#This Row],[ID_mapy]],mapa[],2,FALSE)</f>
        <v>Rostek</v>
      </c>
      <c r="J2638" t="str">
        <f>VLOOKUP(rozgrywka[[#This Row],[ID_mapy]],mapa[],3,FALSE)</f>
        <v>Woda Edition (remix Pawełka Różyka)</v>
      </c>
      <c r="K2638">
        <f>VLOOKUP(rozgrywka[[#This Row],[ID_mapy]],mapa[],4,FALSE)</f>
        <v>5</v>
      </c>
      <c r="L2638">
        <f>VLOOKUP(rozgrywka[[#This Row],[ID_mapy]],mapa[],5,FALSE)</f>
        <v>133</v>
      </c>
      <c r="M2638">
        <f>VLOOKUP(rozgrywka[[#This Row],[ID_mapy]],mapa[],6,FALSE)</f>
        <v>1000</v>
      </c>
      <c r="N2638" s="4">
        <f>MONTH(rozgrywka[[#This Row],[Data_rozgrywki]])</f>
        <v>5</v>
      </c>
      <c r="O2638" s="4">
        <f>YEAR(rozgrywka[[#This Row],[Data_rozgrywki]])</f>
        <v>2022</v>
      </c>
    </row>
    <row r="2639" spans="1:15" x14ac:dyDescent="0.25">
      <c r="A2639">
        <v>2638</v>
      </c>
      <c r="B2639">
        <v>16</v>
      </c>
      <c r="C2639">
        <v>5</v>
      </c>
      <c r="D2639" s="1">
        <v>44701</v>
      </c>
      <c r="E2639">
        <v>47.65</v>
      </c>
      <c r="F2639" t="str">
        <f>VLOOKUP(rozgrywka[[#This Row],[ID_gracza]],gracz[],2,FALSE)</f>
        <v>BitaPiÄtka</v>
      </c>
      <c r="G2639" s="1">
        <f>VLOOKUP(rozgrywka[[#This Row],[ID_gracza]],gracz[],3,FALSE)</f>
        <v>44690</v>
      </c>
      <c r="H2639" t="str">
        <f>VLOOKUP(rozgrywka[[#This Row],[ID_gracza]],gracz[],4,FALSE)</f>
        <v>Polska</v>
      </c>
      <c r="I2639" t="str">
        <f>VLOOKUP(rozgrywka[[#This Row],[ID_mapy]],mapa[],2,FALSE)</f>
        <v>Rostek</v>
      </c>
      <c r="J2639" t="str">
        <f>VLOOKUP(rozgrywka[[#This Row],[ID_mapy]],mapa[],3,FALSE)</f>
        <v>Woda Edition (remix Pawełka Różyka)</v>
      </c>
      <c r="K2639">
        <f>VLOOKUP(rozgrywka[[#This Row],[ID_mapy]],mapa[],4,FALSE)</f>
        <v>5</v>
      </c>
      <c r="L2639">
        <f>VLOOKUP(rozgrywka[[#This Row],[ID_mapy]],mapa[],5,FALSE)</f>
        <v>133</v>
      </c>
      <c r="M2639">
        <f>VLOOKUP(rozgrywka[[#This Row],[ID_mapy]],mapa[],6,FALSE)</f>
        <v>1000</v>
      </c>
      <c r="N2639" s="4">
        <f>MONTH(rozgrywka[[#This Row],[Data_rozgrywki]])</f>
        <v>5</v>
      </c>
      <c r="O2639" s="4">
        <f>YEAR(rozgrywka[[#This Row],[Data_rozgrywki]])</f>
        <v>2022</v>
      </c>
    </row>
    <row r="2640" spans="1:15" x14ac:dyDescent="0.25">
      <c r="A2640">
        <v>2639</v>
      </c>
      <c r="B2640">
        <v>16</v>
      </c>
      <c r="C2640">
        <v>5</v>
      </c>
      <c r="D2640" s="1">
        <v>44701</v>
      </c>
      <c r="E2640">
        <v>74.86</v>
      </c>
      <c r="F2640" t="str">
        <f>VLOOKUP(rozgrywka[[#This Row],[ID_gracza]],gracz[],2,FALSE)</f>
        <v>BitaPiÄtka</v>
      </c>
      <c r="G2640" s="1">
        <f>VLOOKUP(rozgrywka[[#This Row],[ID_gracza]],gracz[],3,FALSE)</f>
        <v>44690</v>
      </c>
      <c r="H2640" t="str">
        <f>VLOOKUP(rozgrywka[[#This Row],[ID_gracza]],gracz[],4,FALSE)</f>
        <v>Polska</v>
      </c>
      <c r="I2640" t="str">
        <f>VLOOKUP(rozgrywka[[#This Row],[ID_mapy]],mapa[],2,FALSE)</f>
        <v>Rostek</v>
      </c>
      <c r="J2640" t="str">
        <f>VLOOKUP(rozgrywka[[#This Row],[ID_mapy]],mapa[],3,FALSE)</f>
        <v>Woda Edition (remix Pawełka Różyka)</v>
      </c>
      <c r="K2640">
        <f>VLOOKUP(rozgrywka[[#This Row],[ID_mapy]],mapa[],4,FALSE)</f>
        <v>5</v>
      </c>
      <c r="L2640">
        <f>VLOOKUP(rozgrywka[[#This Row],[ID_mapy]],mapa[],5,FALSE)</f>
        <v>133</v>
      </c>
      <c r="M2640">
        <f>VLOOKUP(rozgrywka[[#This Row],[ID_mapy]],mapa[],6,FALSE)</f>
        <v>1000</v>
      </c>
      <c r="N2640" s="4">
        <f>MONTH(rozgrywka[[#This Row],[Data_rozgrywki]])</f>
        <v>5</v>
      </c>
      <c r="O2640" s="4">
        <f>YEAR(rozgrywka[[#This Row],[Data_rozgrywki]])</f>
        <v>2022</v>
      </c>
    </row>
    <row r="2641" spans="1:15" x14ac:dyDescent="0.25">
      <c r="A2641">
        <v>2640</v>
      </c>
      <c r="B2641">
        <v>16</v>
      </c>
      <c r="C2641">
        <v>5</v>
      </c>
      <c r="D2641" s="1">
        <v>44701</v>
      </c>
      <c r="E2641">
        <v>69.62</v>
      </c>
      <c r="F2641" t="str">
        <f>VLOOKUP(rozgrywka[[#This Row],[ID_gracza]],gracz[],2,FALSE)</f>
        <v>BitaPiÄtka</v>
      </c>
      <c r="G2641" s="1">
        <f>VLOOKUP(rozgrywka[[#This Row],[ID_gracza]],gracz[],3,FALSE)</f>
        <v>44690</v>
      </c>
      <c r="H2641" t="str">
        <f>VLOOKUP(rozgrywka[[#This Row],[ID_gracza]],gracz[],4,FALSE)</f>
        <v>Polska</v>
      </c>
      <c r="I2641" t="str">
        <f>VLOOKUP(rozgrywka[[#This Row],[ID_mapy]],mapa[],2,FALSE)</f>
        <v>Rostek</v>
      </c>
      <c r="J2641" t="str">
        <f>VLOOKUP(rozgrywka[[#This Row],[ID_mapy]],mapa[],3,FALSE)</f>
        <v>Woda Edition (remix Pawełka Różyka)</v>
      </c>
      <c r="K2641">
        <f>VLOOKUP(rozgrywka[[#This Row],[ID_mapy]],mapa[],4,FALSE)</f>
        <v>5</v>
      </c>
      <c r="L2641">
        <f>VLOOKUP(rozgrywka[[#This Row],[ID_mapy]],mapa[],5,FALSE)</f>
        <v>133</v>
      </c>
      <c r="M2641">
        <f>VLOOKUP(rozgrywka[[#This Row],[ID_mapy]],mapa[],6,FALSE)</f>
        <v>1000</v>
      </c>
      <c r="N2641" s="4">
        <f>MONTH(rozgrywka[[#This Row],[Data_rozgrywki]])</f>
        <v>5</v>
      </c>
      <c r="O2641" s="4">
        <f>YEAR(rozgrywka[[#This Row],[Data_rozgrywki]])</f>
        <v>2022</v>
      </c>
    </row>
    <row r="2642" spans="1:15" x14ac:dyDescent="0.25">
      <c r="A2642">
        <v>2641</v>
      </c>
      <c r="B2642">
        <v>4</v>
      </c>
      <c r="C2642">
        <v>20</v>
      </c>
      <c r="D2642" s="1">
        <v>44702</v>
      </c>
      <c r="E2642">
        <v>47.64</v>
      </c>
      <c r="F2642" t="str">
        <f>VLOOKUP(rozgrywka[[#This Row],[ID_gracza]],gracz[],2,FALSE)</f>
        <v>Osuwacz</v>
      </c>
      <c r="G2642" s="1">
        <f>VLOOKUP(rozgrywka[[#This Row],[ID_gracza]],gracz[],3,FALSE)</f>
        <v>44600</v>
      </c>
      <c r="H2642" t="str">
        <f>VLOOKUP(rozgrywka[[#This Row],[ID_gracza]],gracz[],4,FALSE)</f>
        <v>Polska</v>
      </c>
      <c r="I2642" t="str">
        <f>VLOOKUP(rozgrywka[[#This Row],[ID_mapy]],mapa[],2,FALSE)</f>
        <v>xi</v>
      </c>
      <c r="J2642" t="str">
        <f>VLOOKUP(rozgrywka[[#This Row],[ID_mapy]],mapa[],3,FALSE)</f>
        <v>NURKOWANIE WOLNOŚCI</v>
      </c>
      <c r="K2642">
        <f>VLOOKUP(rozgrywka[[#This Row],[ID_mapy]],mapa[],4,FALSE)</f>
        <v>9</v>
      </c>
      <c r="L2642">
        <f>VLOOKUP(rozgrywka[[#This Row],[ID_mapy]],mapa[],5,FALSE)</f>
        <v>222</v>
      </c>
      <c r="M2642">
        <f>VLOOKUP(rozgrywka[[#This Row],[ID_mapy]],mapa[],6,FALSE)</f>
        <v>2000</v>
      </c>
      <c r="N2642" s="4">
        <f>MONTH(rozgrywka[[#This Row],[Data_rozgrywki]])</f>
        <v>5</v>
      </c>
      <c r="O2642" s="4">
        <f>YEAR(rozgrywka[[#This Row],[Data_rozgrywki]])</f>
        <v>2022</v>
      </c>
    </row>
    <row r="2643" spans="1:15" x14ac:dyDescent="0.25">
      <c r="A2643">
        <v>2642</v>
      </c>
      <c r="B2643">
        <v>4</v>
      </c>
      <c r="C2643">
        <v>20</v>
      </c>
      <c r="D2643" s="1">
        <v>44702</v>
      </c>
      <c r="E2643">
        <v>51.77</v>
      </c>
      <c r="F2643" t="str">
        <f>VLOOKUP(rozgrywka[[#This Row],[ID_gracza]],gracz[],2,FALSE)</f>
        <v>Osuwacz</v>
      </c>
      <c r="G2643" s="1">
        <f>VLOOKUP(rozgrywka[[#This Row],[ID_gracza]],gracz[],3,FALSE)</f>
        <v>44600</v>
      </c>
      <c r="H2643" t="str">
        <f>VLOOKUP(rozgrywka[[#This Row],[ID_gracza]],gracz[],4,FALSE)</f>
        <v>Polska</v>
      </c>
      <c r="I2643" t="str">
        <f>VLOOKUP(rozgrywka[[#This Row],[ID_mapy]],mapa[],2,FALSE)</f>
        <v>xi</v>
      </c>
      <c r="J2643" t="str">
        <f>VLOOKUP(rozgrywka[[#This Row],[ID_mapy]],mapa[],3,FALSE)</f>
        <v>NURKOWANIE WOLNOŚCI</v>
      </c>
      <c r="K2643">
        <f>VLOOKUP(rozgrywka[[#This Row],[ID_mapy]],mapa[],4,FALSE)</f>
        <v>9</v>
      </c>
      <c r="L2643">
        <f>VLOOKUP(rozgrywka[[#This Row],[ID_mapy]],mapa[],5,FALSE)</f>
        <v>222</v>
      </c>
      <c r="M2643">
        <f>VLOOKUP(rozgrywka[[#This Row],[ID_mapy]],mapa[],6,FALSE)</f>
        <v>2000</v>
      </c>
      <c r="N2643" s="4">
        <f>MONTH(rozgrywka[[#This Row],[Data_rozgrywki]])</f>
        <v>5</v>
      </c>
      <c r="O2643" s="4">
        <f>YEAR(rozgrywka[[#This Row],[Data_rozgrywki]])</f>
        <v>2022</v>
      </c>
    </row>
    <row r="2644" spans="1:15" x14ac:dyDescent="0.25">
      <c r="A2644">
        <v>2643</v>
      </c>
      <c r="B2644">
        <v>4</v>
      </c>
      <c r="C2644">
        <v>20</v>
      </c>
      <c r="D2644" s="1">
        <v>44704</v>
      </c>
      <c r="E2644">
        <v>75.36</v>
      </c>
      <c r="F2644" t="str">
        <f>VLOOKUP(rozgrywka[[#This Row],[ID_gracza]],gracz[],2,FALSE)</f>
        <v>Osuwacz</v>
      </c>
      <c r="G2644" s="1">
        <f>VLOOKUP(rozgrywka[[#This Row],[ID_gracza]],gracz[],3,FALSE)</f>
        <v>44600</v>
      </c>
      <c r="H2644" t="str">
        <f>VLOOKUP(rozgrywka[[#This Row],[ID_gracza]],gracz[],4,FALSE)</f>
        <v>Polska</v>
      </c>
      <c r="I2644" t="str">
        <f>VLOOKUP(rozgrywka[[#This Row],[ID_mapy]],mapa[],2,FALSE)</f>
        <v>xi</v>
      </c>
      <c r="J2644" t="str">
        <f>VLOOKUP(rozgrywka[[#This Row],[ID_mapy]],mapa[],3,FALSE)</f>
        <v>NURKOWANIE WOLNOŚCI</v>
      </c>
      <c r="K2644">
        <f>VLOOKUP(rozgrywka[[#This Row],[ID_mapy]],mapa[],4,FALSE)</f>
        <v>9</v>
      </c>
      <c r="L2644">
        <f>VLOOKUP(rozgrywka[[#This Row],[ID_mapy]],mapa[],5,FALSE)</f>
        <v>222</v>
      </c>
      <c r="M2644">
        <f>VLOOKUP(rozgrywka[[#This Row],[ID_mapy]],mapa[],6,FALSE)</f>
        <v>2000</v>
      </c>
      <c r="N2644" s="4">
        <f>MONTH(rozgrywka[[#This Row],[Data_rozgrywki]])</f>
        <v>5</v>
      </c>
      <c r="O2644" s="4">
        <f>YEAR(rozgrywka[[#This Row],[Data_rozgrywki]])</f>
        <v>2022</v>
      </c>
    </row>
    <row r="2645" spans="1:15" x14ac:dyDescent="0.25">
      <c r="A2645">
        <v>2644</v>
      </c>
      <c r="B2645">
        <v>4</v>
      </c>
      <c r="C2645">
        <v>20</v>
      </c>
      <c r="D2645" s="1">
        <v>44704</v>
      </c>
      <c r="E2645">
        <v>55.17</v>
      </c>
      <c r="F2645" t="str">
        <f>VLOOKUP(rozgrywka[[#This Row],[ID_gracza]],gracz[],2,FALSE)</f>
        <v>Osuwacz</v>
      </c>
      <c r="G2645" s="1">
        <f>VLOOKUP(rozgrywka[[#This Row],[ID_gracza]],gracz[],3,FALSE)</f>
        <v>44600</v>
      </c>
      <c r="H2645" t="str">
        <f>VLOOKUP(rozgrywka[[#This Row],[ID_gracza]],gracz[],4,FALSE)</f>
        <v>Polska</v>
      </c>
      <c r="I2645" t="str">
        <f>VLOOKUP(rozgrywka[[#This Row],[ID_mapy]],mapa[],2,FALSE)</f>
        <v>xi</v>
      </c>
      <c r="J2645" t="str">
        <f>VLOOKUP(rozgrywka[[#This Row],[ID_mapy]],mapa[],3,FALSE)</f>
        <v>NURKOWANIE WOLNOŚCI</v>
      </c>
      <c r="K2645">
        <f>VLOOKUP(rozgrywka[[#This Row],[ID_mapy]],mapa[],4,FALSE)</f>
        <v>9</v>
      </c>
      <c r="L2645">
        <f>VLOOKUP(rozgrywka[[#This Row],[ID_mapy]],mapa[],5,FALSE)</f>
        <v>222</v>
      </c>
      <c r="M2645">
        <f>VLOOKUP(rozgrywka[[#This Row],[ID_mapy]],mapa[],6,FALSE)</f>
        <v>2000</v>
      </c>
      <c r="N2645" s="4">
        <f>MONTH(rozgrywka[[#This Row],[Data_rozgrywki]])</f>
        <v>5</v>
      </c>
      <c r="O2645" s="4">
        <f>YEAR(rozgrywka[[#This Row],[Data_rozgrywki]])</f>
        <v>2022</v>
      </c>
    </row>
    <row r="2646" spans="1:15" x14ac:dyDescent="0.25">
      <c r="A2646">
        <v>2645</v>
      </c>
      <c r="B2646">
        <v>16</v>
      </c>
      <c r="C2646">
        <v>5</v>
      </c>
      <c r="D2646" s="1">
        <v>44704</v>
      </c>
      <c r="E2646">
        <v>68.58</v>
      </c>
      <c r="F2646" t="str">
        <f>VLOOKUP(rozgrywka[[#This Row],[ID_gracza]],gracz[],2,FALSE)</f>
        <v>BitaPiÄtka</v>
      </c>
      <c r="G2646" s="1">
        <f>VLOOKUP(rozgrywka[[#This Row],[ID_gracza]],gracz[],3,FALSE)</f>
        <v>44690</v>
      </c>
      <c r="H2646" t="str">
        <f>VLOOKUP(rozgrywka[[#This Row],[ID_gracza]],gracz[],4,FALSE)</f>
        <v>Polska</v>
      </c>
      <c r="I2646" t="str">
        <f>VLOOKUP(rozgrywka[[#This Row],[ID_mapy]],mapa[],2,FALSE)</f>
        <v>Rostek</v>
      </c>
      <c r="J2646" t="str">
        <f>VLOOKUP(rozgrywka[[#This Row],[ID_mapy]],mapa[],3,FALSE)</f>
        <v>Woda Edition (remix Pawełka Różyka)</v>
      </c>
      <c r="K2646">
        <f>VLOOKUP(rozgrywka[[#This Row],[ID_mapy]],mapa[],4,FALSE)</f>
        <v>5</v>
      </c>
      <c r="L2646">
        <f>VLOOKUP(rozgrywka[[#This Row],[ID_mapy]],mapa[],5,FALSE)</f>
        <v>133</v>
      </c>
      <c r="M2646">
        <f>VLOOKUP(rozgrywka[[#This Row],[ID_mapy]],mapa[],6,FALSE)</f>
        <v>1000</v>
      </c>
      <c r="N2646" s="4">
        <f>MONTH(rozgrywka[[#This Row],[Data_rozgrywki]])</f>
        <v>5</v>
      </c>
      <c r="O2646" s="4">
        <f>YEAR(rozgrywka[[#This Row],[Data_rozgrywki]])</f>
        <v>2022</v>
      </c>
    </row>
    <row r="2647" spans="1:15" x14ac:dyDescent="0.25">
      <c r="A2647">
        <v>2646</v>
      </c>
      <c r="B2647">
        <v>16</v>
      </c>
      <c r="C2647">
        <v>6</v>
      </c>
      <c r="D2647" s="1">
        <v>44704</v>
      </c>
      <c r="E2647">
        <v>13.28</v>
      </c>
      <c r="F2647" t="str">
        <f>VLOOKUP(rozgrywka[[#This Row],[ID_gracza]],gracz[],2,FALSE)</f>
        <v>BitaPiÄtka</v>
      </c>
      <c r="G2647" s="1">
        <f>VLOOKUP(rozgrywka[[#This Row],[ID_gracza]],gracz[],3,FALSE)</f>
        <v>44690</v>
      </c>
      <c r="H2647" t="str">
        <f>VLOOKUP(rozgrywka[[#This Row],[ID_gracza]],gracz[],4,FALSE)</f>
        <v>Polska</v>
      </c>
      <c r="I2647" t="str">
        <f>VLOOKUP(rozgrywka[[#This Row],[ID_mapy]],mapa[],2,FALSE)</f>
        <v>Ramzes B.</v>
      </c>
      <c r="J2647" t="str">
        <f>VLOOKUP(rozgrywka[[#This Row],[ID_mapy]],mapa[],3,FALSE)</f>
        <v>FlakiPycha</v>
      </c>
      <c r="K2647">
        <f>VLOOKUP(rozgrywka[[#This Row],[ID_mapy]],mapa[],4,FALSE)</f>
        <v>6</v>
      </c>
      <c r="L2647">
        <f>VLOOKUP(rozgrywka[[#This Row],[ID_mapy]],mapa[],5,FALSE)</f>
        <v>130</v>
      </c>
      <c r="M2647">
        <f>VLOOKUP(rozgrywka[[#This Row],[ID_mapy]],mapa[],6,FALSE)</f>
        <v>1200</v>
      </c>
      <c r="N2647" s="4">
        <f>MONTH(rozgrywka[[#This Row],[Data_rozgrywki]])</f>
        <v>5</v>
      </c>
      <c r="O2647" s="4">
        <f>YEAR(rozgrywka[[#This Row],[Data_rozgrywki]])</f>
        <v>2022</v>
      </c>
    </row>
    <row r="2648" spans="1:15" x14ac:dyDescent="0.25">
      <c r="A2648">
        <v>2647</v>
      </c>
      <c r="B2648">
        <v>4</v>
      </c>
      <c r="C2648">
        <v>20</v>
      </c>
      <c r="D2648" s="1">
        <v>44705</v>
      </c>
      <c r="E2648">
        <v>91.96</v>
      </c>
      <c r="F2648" t="str">
        <f>VLOOKUP(rozgrywka[[#This Row],[ID_gracza]],gracz[],2,FALSE)</f>
        <v>Osuwacz</v>
      </c>
      <c r="G2648" s="1">
        <f>VLOOKUP(rozgrywka[[#This Row],[ID_gracza]],gracz[],3,FALSE)</f>
        <v>44600</v>
      </c>
      <c r="H2648" t="str">
        <f>VLOOKUP(rozgrywka[[#This Row],[ID_gracza]],gracz[],4,FALSE)</f>
        <v>Polska</v>
      </c>
      <c r="I2648" t="str">
        <f>VLOOKUP(rozgrywka[[#This Row],[ID_mapy]],mapa[],2,FALSE)</f>
        <v>xi</v>
      </c>
      <c r="J2648" t="str">
        <f>VLOOKUP(rozgrywka[[#This Row],[ID_mapy]],mapa[],3,FALSE)</f>
        <v>NURKOWANIE WOLNOŚCI</v>
      </c>
      <c r="K2648">
        <f>VLOOKUP(rozgrywka[[#This Row],[ID_mapy]],mapa[],4,FALSE)</f>
        <v>9</v>
      </c>
      <c r="L2648">
        <f>VLOOKUP(rozgrywka[[#This Row],[ID_mapy]],mapa[],5,FALSE)</f>
        <v>222</v>
      </c>
      <c r="M2648">
        <f>VLOOKUP(rozgrywka[[#This Row],[ID_mapy]],mapa[],6,FALSE)</f>
        <v>2000</v>
      </c>
      <c r="N2648" s="4">
        <f>MONTH(rozgrywka[[#This Row],[Data_rozgrywki]])</f>
        <v>5</v>
      </c>
      <c r="O2648" s="4">
        <f>YEAR(rozgrywka[[#This Row],[Data_rozgrywki]])</f>
        <v>2022</v>
      </c>
    </row>
    <row r="2649" spans="1:15" x14ac:dyDescent="0.25">
      <c r="A2649">
        <v>2648</v>
      </c>
      <c r="B2649">
        <v>16</v>
      </c>
      <c r="C2649">
        <v>6</v>
      </c>
      <c r="D2649" s="1">
        <v>44706</v>
      </c>
      <c r="E2649">
        <v>25.08</v>
      </c>
      <c r="F2649" t="str">
        <f>VLOOKUP(rozgrywka[[#This Row],[ID_gracza]],gracz[],2,FALSE)</f>
        <v>BitaPiÄtka</v>
      </c>
      <c r="G2649" s="1">
        <f>VLOOKUP(rozgrywka[[#This Row],[ID_gracza]],gracz[],3,FALSE)</f>
        <v>44690</v>
      </c>
      <c r="H2649" t="str">
        <f>VLOOKUP(rozgrywka[[#This Row],[ID_gracza]],gracz[],4,FALSE)</f>
        <v>Polska</v>
      </c>
      <c r="I2649" t="str">
        <f>VLOOKUP(rozgrywka[[#This Row],[ID_mapy]],mapa[],2,FALSE)</f>
        <v>Ramzes B.</v>
      </c>
      <c r="J2649" t="str">
        <f>VLOOKUP(rozgrywka[[#This Row],[ID_mapy]],mapa[],3,FALSE)</f>
        <v>FlakiPycha</v>
      </c>
      <c r="K2649">
        <f>VLOOKUP(rozgrywka[[#This Row],[ID_mapy]],mapa[],4,FALSE)</f>
        <v>6</v>
      </c>
      <c r="L2649">
        <f>VLOOKUP(rozgrywka[[#This Row],[ID_mapy]],mapa[],5,FALSE)</f>
        <v>130</v>
      </c>
      <c r="M2649">
        <f>VLOOKUP(rozgrywka[[#This Row],[ID_mapy]],mapa[],6,FALSE)</f>
        <v>1200</v>
      </c>
      <c r="N2649" s="4">
        <f>MONTH(rozgrywka[[#This Row],[Data_rozgrywki]])</f>
        <v>5</v>
      </c>
      <c r="O2649" s="4">
        <f>YEAR(rozgrywka[[#This Row],[Data_rozgrywki]])</f>
        <v>2022</v>
      </c>
    </row>
    <row r="2650" spans="1:15" x14ac:dyDescent="0.25">
      <c r="A2650">
        <v>2649</v>
      </c>
      <c r="B2650">
        <v>16</v>
      </c>
      <c r="C2650">
        <v>6</v>
      </c>
      <c r="D2650" s="1">
        <v>44706</v>
      </c>
      <c r="E2650">
        <v>23.47</v>
      </c>
      <c r="F2650" t="str">
        <f>VLOOKUP(rozgrywka[[#This Row],[ID_gracza]],gracz[],2,FALSE)</f>
        <v>BitaPiÄtka</v>
      </c>
      <c r="G2650" s="1">
        <f>VLOOKUP(rozgrywka[[#This Row],[ID_gracza]],gracz[],3,FALSE)</f>
        <v>44690</v>
      </c>
      <c r="H2650" t="str">
        <f>VLOOKUP(rozgrywka[[#This Row],[ID_gracza]],gracz[],4,FALSE)</f>
        <v>Polska</v>
      </c>
      <c r="I2650" t="str">
        <f>VLOOKUP(rozgrywka[[#This Row],[ID_mapy]],mapa[],2,FALSE)</f>
        <v>Ramzes B.</v>
      </c>
      <c r="J2650" t="str">
        <f>VLOOKUP(rozgrywka[[#This Row],[ID_mapy]],mapa[],3,FALSE)</f>
        <v>FlakiPycha</v>
      </c>
      <c r="K2650">
        <f>VLOOKUP(rozgrywka[[#This Row],[ID_mapy]],mapa[],4,FALSE)</f>
        <v>6</v>
      </c>
      <c r="L2650">
        <f>VLOOKUP(rozgrywka[[#This Row],[ID_mapy]],mapa[],5,FALSE)</f>
        <v>130</v>
      </c>
      <c r="M2650">
        <f>VLOOKUP(rozgrywka[[#This Row],[ID_mapy]],mapa[],6,FALSE)</f>
        <v>1200</v>
      </c>
      <c r="N2650" s="4">
        <f>MONTH(rozgrywka[[#This Row],[Data_rozgrywki]])</f>
        <v>5</v>
      </c>
      <c r="O2650" s="4">
        <f>YEAR(rozgrywka[[#This Row],[Data_rozgrywki]])</f>
        <v>2022</v>
      </c>
    </row>
    <row r="2651" spans="1:15" x14ac:dyDescent="0.25">
      <c r="A2651">
        <v>2650</v>
      </c>
      <c r="B2651">
        <v>16</v>
      </c>
      <c r="C2651">
        <v>6</v>
      </c>
      <c r="D2651" s="1">
        <v>44706</v>
      </c>
      <c r="E2651">
        <v>34.03</v>
      </c>
      <c r="F2651" t="str">
        <f>VLOOKUP(rozgrywka[[#This Row],[ID_gracza]],gracz[],2,FALSE)</f>
        <v>BitaPiÄtka</v>
      </c>
      <c r="G2651" s="1">
        <f>VLOOKUP(rozgrywka[[#This Row],[ID_gracza]],gracz[],3,FALSE)</f>
        <v>44690</v>
      </c>
      <c r="H2651" t="str">
        <f>VLOOKUP(rozgrywka[[#This Row],[ID_gracza]],gracz[],4,FALSE)</f>
        <v>Polska</v>
      </c>
      <c r="I2651" t="str">
        <f>VLOOKUP(rozgrywka[[#This Row],[ID_mapy]],mapa[],2,FALSE)</f>
        <v>Ramzes B.</v>
      </c>
      <c r="J2651" t="str">
        <f>VLOOKUP(rozgrywka[[#This Row],[ID_mapy]],mapa[],3,FALSE)</f>
        <v>FlakiPycha</v>
      </c>
      <c r="K2651">
        <f>VLOOKUP(rozgrywka[[#This Row],[ID_mapy]],mapa[],4,FALSE)</f>
        <v>6</v>
      </c>
      <c r="L2651">
        <f>VLOOKUP(rozgrywka[[#This Row],[ID_mapy]],mapa[],5,FALSE)</f>
        <v>130</v>
      </c>
      <c r="M2651">
        <f>VLOOKUP(rozgrywka[[#This Row],[ID_mapy]],mapa[],6,FALSE)</f>
        <v>1200</v>
      </c>
      <c r="N2651" s="4">
        <f>MONTH(rozgrywka[[#This Row],[Data_rozgrywki]])</f>
        <v>5</v>
      </c>
      <c r="O2651" s="4">
        <f>YEAR(rozgrywka[[#This Row],[Data_rozgrywki]])</f>
        <v>2022</v>
      </c>
    </row>
    <row r="2652" spans="1:15" x14ac:dyDescent="0.25">
      <c r="A2652">
        <v>2651</v>
      </c>
      <c r="B2652">
        <v>16</v>
      </c>
      <c r="C2652">
        <v>6</v>
      </c>
      <c r="D2652" s="1">
        <v>44706</v>
      </c>
      <c r="E2652">
        <v>47.85</v>
      </c>
      <c r="F2652" t="str">
        <f>VLOOKUP(rozgrywka[[#This Row],[ID_gracza]],gracz[],2,FALSE)</f>
        <v>BitaPiÄtka</v>
      </c>
      <c r="G2652" s="1">
        <f>VLOOKUP(rozgrywka[[#This Row],[ID_gracza]],gracz[],3,FALSE)</f>
        <v>44690</v>
      </c>
      <c r="H2652" t="str">
        <f>VLOOKUP(rozgrywka[[#This Row],[ID_gracza]],gracz[],4,FALSE)</f>
        <v>Polska</v>
      </c>
      <c r="I2652" t="str">
        <f>VLOOKUP(rozgrywka[[#This Row],[ID_mapy]],mapa[],2,FALSE)</f>
        <v>Ramzes B.</v>
      </c>
      <c r="J2652" t="str">
        <f>VLOOKUP(rozgrywka[[#This Row],[ID_mapy]],mapa[],3,FALSE)</f>
        <v>FlakiPycha</v>
      </c>
      <c r="K2652">
        <f>VLOOKUP(rozgrywka[[#This Row],[ID_mapy]],mapa[],4,FALSE)</f>
        <v>6</v>
      </c>
      <c r="L2652">
        <f>VLOOKUP(rozgrywka[[#This Row],[ID_mapy]],mapa[],5,FALSE)</f>
        <v>130</v>
      </c>
      <c r="M2652">
        <f>VLOOKUP(rozgrywka[[#This Row],[ID_mapy]],mapa[],6,FALSE)</f>
        <v>1200</v>
      </c>
      <c r="N2652" s="4">
        <f>MONTH(rozgrywka[[#This Row],[Data_rozgrywki]])</f>
        <v>5</v>
      </c>
      <c r="O2652" s="4">
        <f>YEAR(rozgrywka[[#This Row],[Data_rozgrywki]])</f>
        <v>2022</v>
      </c>
    </row>
    <row r="2653" spans="1:15" x14ac:dyDescent="0.25">
      <c r="A2653">
        <v>2652</v>
      </c>
      <c r="B2653">
        <v>16</v>
      </c>
      <c r="C2653">
        <v>6</v>
      </c>
      <c r="D2653" s="1">
        <v>44706</v>
      </c>
      <c r="E2653">
        <v>50.06</v>
      </c>
      <c r="F2653" t="str">
        <f>VLOOKUP(rozgrywka[[#This Row],[ID_gracza]],gracz[],2,FALSE)</f>
        <v>BitaPiÄtka</v>
      </c>
      <c r="G2653" s="1">
        <f>VLOOKUP(rozgrywka[[#This Row],[ID_gracza]],gracz[],3,FALSE)</f>
        <v>44690</v>
      </c>
      <c r="H2653" t="str">
        <f>VLOOKUP(rozgrywka[[#This Row],[ID_gracza]],gracz[],4,FALSE)</f>
        <v>Polska</v>
      </c>
      <c r="I2653" t="str">
        <f>VLOOKUP(rozgrywka[[#This Row],[ID_mapy]],mapa[],2,FALSE)</f>
        <v>Ramzes B.</v>
      </c>
      <c r="J2653" t="str">
        <f>VLOOKUP(rozgrywka[[#This Row],[ID_mapy]],mapa[],3,FALSE)</f>
        <v>FlakiPycha</v>
      </c>
      <c r="K2653">
        <f>VLOOKUP(rozgrywka[[#This Row],[ID_mapy]],mapa[],4,FALSE)</f>
        <v>6</v>
      </c>
      <c r="L2653">
        <f>VLOOKUP(rozgrywka[[#This Row],[ID_mapy]],mapa[],5,FALSE)</f>
        <v>130</v>
      </c>
      <c r="M2653">
        <f>VLOOKUP(rozgrywka[[#This Row],[ID_mapy]],mapa[],6,FALSE)</f>
        <v>1200</v>
      </c>
      <c r="N2653" s="4">
        <f>MONTH(rozgrywka[[#This Row],[Data_rozgrywki]])</f>
        <v>5</v>
      </c>
      <c r="O2653" s="4">
        <f>YEAR(rozgrywka[[#This Row],[Data_rozgrywki]])</f>
        <v>2022</v>
      </c>
    </row>
    <row r="2654" spans="1:15" x14ac:dyDescent="0.25">
      <c r="A2654">
        <v>2653</v>
      </c>
      <c r="B2654">
        <v>16</v>
      </c>
      <c r="C2654">
        <v>6</v>
      </c>
      <c r="D2654" s="1">
        <v>44706</v>
      </c>
      <c r="E2654">
        <v>51.08</v>
      </c>
      <c r="F2654" t="str">
        <f>VLOOKUP(rozgrywka[[#This Row],[ID_gracza]],gracz[],2,FALSE)</f>
        <v>BitaPiÄtka</v>
      </c>
      <c r="G2654" s="1">
        <f>VLOOKUP(rozgrywka[[#This Row],[ID_gracza]],gracz[],3,FALSE)</f>
        <v>44690</v>
      </c>
      <c r="H2654" t="str">
        <f>VLOOKUP(rozgrywka[[#This Row],[ID_gracza]],gracz[],4,FALSE)</f>
        <v>Polska</v>
      </c>
      <c r="I2654" t="str">
        <f>VLOOKUP(rozgrywka[[#This Row],[ID_mapy]],mapa[],2,FALSE)</f>
        <v>Ramzes B.</v>
      </c>
      <c r="J2654" t="str">
        <f>VLOOKUP(rozgrywka[[#This Row],[ID_mapy]],mapa[],3,FALSE)</f>
        <v>FlakiPycha</v>
      </c>
      <c r="K2654">
        <f>VLOOKUP(rozgrywka[[#This Row],[ID_mapy]],mapa[],4,FALSE)</f>
        <v>6</v>
      </c>
      <c r="L2654">
        <f>VLOOKUP(rozgrywka[[#This Row],[ID_mapy]],mapa[],5,FALSE)</f>
        <v>130</v>
      </c>
      <c r="M2654">
        <f>VLOOKUP(rozgrywka[[#This Row],[ID_mapy]],mapa[],6,FALSE)</f>
        <v>1200</v>
      </c>
      <c r="N2654" s="4">
        <f>MONTH(rozgrywka[[#This Row],[Data_rozgrywki]])</f>
        <v>5</v>
      </c>
      <c r="O2654" s="4">
        <f>YEAR(rozgrywka[[#This Row],[Data_rozgrywki]])</f>
        <v>2022</v>
      </c>
    </row>
    <row r="2655" spans="1:15" x14ac:dyDescent="0.25">
      <c r="A2655">
        <v>2654</v>
      </c>
      <c r="B2655">
        <v>16</v>
      </c>
      <c r="C2655">
        <v>6</v>
      </c>
      <c r="D2655" s="1">
        <v>44706</v>
      </c>
      <c r="E2655">
        <v>71.8</v>
      </c>
      <c r="F2655" t="str">
        <f>VLOOKUP(rozgrywka[[#This Row],[ID_gracza]],gracz[],2,FALSE)</f>
        <v>BitaPiÄtka</v>
      </c>
      <c r="G2655" s="1">
        <f>VLOOKUP(rozgrywka[[#This Row],[ID_gracza]],gracz[],3,FALSE)</f>
        <v>44690</v>
      </c>
      <c r="H2655" t="str">
        <f>VLOOKUP(rozgrywka[[#This Row],[ID_gracza]],gracz[],4,FALSE)</f>
        <v>Polska</v>
      </c>
      <c r="I2655" t="str">
        <f>VLOOKUP(rozgrywka[[#This Row],[ID_mapy]],mapa[],2,FALSE)</f>
        <v>Ramzes B.</v>
      </c>
      <c r="J2655" t="str">
        <f>VLOOKUP(rozgrywka[[#This Row],[ID_mapy]],mapa[],3,FALSE)</f>
        <v>FlakiPycha</v>
      </c>
      <c r="K2655">
        <f>VLOOKUP(rozgrywka[[#This Row],[ID_mapy]],mapa[],4,FALSE)</f>
        <v>6</v>
      </c>
      <c r="L2655">
        <f>VLOOKUP(rozgrywka[[#This Row],[ID_mapy]],mapa[],5,FALSE)</f>
        <v>130</v>
      </c>
      <c r="M2655">
        <f>VLOOKUP(rozgrywka[[#This Row],[ID_mapy]],mapa[],6,FALSE)</f>
        <v>1200</v>
      </c>
      <c r="N2655" s="4">
        <f>MONTH(rozgrywka[[#This Row],[Data_rozgrywki]])</f>
        <v>5</v>
      </c>
      <c r="O2655" s="4">
        <f>YEAR(rozgrywka[[#This Row],[Data_rozgrywki]])</f>
        <v>2022</v>
      </c>
    </row>
    <row r="2656" spans="1:15" x14ac:dyDescent="0.25">
      <c r="A2656">
        <v>2655</v>
      </c>
      <c r="B2656">
        <v>16</v>
      </c>
      <c r="C2656">
        <v>6</v>
      </c>
      <c r="D2656" s="1">
        <v>44707</v>
      </c>
      <c r="E2656">
        <v>54.46</v>
      </c>
      <c r="F2656" t="str">
        <f>VLOOKUP(rozgrywka[[#This Row],[ID_gracza]],gracz[],2,FALSE)</f>
        <v>BitaPiÄtka</v>
      </c>
      <c r="G2656" s="1">
        <f>VLOOKUP(rozgrywka[[#This Row],[ID_gracza]],gracz[],3,FALSE)</f>
        <v>44690</v>
      </c>
      <c r="H2656" t="str">
        <f>VLOOKUP(rozgrywka[[#This Row],[ID_gracza]],gracz[],4,FALSE)</f>
        <v>Polska</v>
      </c>
      <c r="I2656" t="str">
        <f>VLOOKUP(rozgrywka[[#This Row],[ID_mapy]],mapa[],2,FALSE)</f>
        <v>Ramzes B.</v>
      </c>
      <c r="J2656" t="str">
        <f>VLOOKUP(rozgrywka[[#This Row],[ID_mapy]],mapa[],3,FALSE)</f>
        <v>FlakiPycha</v>
      </c>
      <c r="K2656">
        <f>VLOOKUP(rozgrywka[[#This Row],[ID_mapy]],mapa[],4,FALSE)</f>
        <v>6</v>
      </c>
      <c r="L2656">
        <f>VLOOKUP(rozgrywka[[#This Row],[ID_mapy]],mapa[],5,FALSE)</f>
        <v>130</v>
      </c>
      <c r="M2656">
        <f>VLOOKUP(rozgrywka[[#This Row],[ID_mapy]],mapa[],6,FALSE)</f>
        <v>1200</v>
      </c>
      <c r="N2656" s="4">
        <f>MONTH(rozgrywka[[#This Row],[Data_rozgrywki]])</f>
        <v>5</v>
      </c>
      <c r="O2656" s="4">
        <f>YEAR(rozgrywka[[#This Row],[Data_rozgrywki]])</f>
        <v>2022</v>
      </c>
    </row>
    <row r="2657" spans="1:15" x14ac:dyDescent="0.25">
      <c r="A2657">
        <v>2656</v>
      </c>
      <c r="B2657">
        <v>16</v>
      </c>
      <c r="C2657">
        <v>6</v>
      </c>
      <c r="D2657" s="1">
        <v>44707</v>
      </c>
      <c r="E2657">
        <v>96.21</v>
      </c>
      <c r="F2657" t="str">
        <f>VLOOKUP(rozgrywka[[#This Row],[ID_gracza]],gracz[],2,FALSE)</f>
        <v>BitaPiÄtka</v>
      </c>
      <c r="G2657" s="1">
        <f>VLOOKUP(rozgrywka[[#This Row],[ID_gracza]],gracz[],3,FALSE)</f>
        <v>44690</v>
      </c>
      <c r="H2657" t="str">
        <f>VLOOKUP(rozgrywka[[#This Row],[ID_gracza]],gracz[],4,FALSE)</f>
        <v>Polska</v>
      </c>
      <c r="I2657" t="str">
        <f>VLOOKUP(rozgrywka[[#This Row],[ID_mapy]],mapa[],2,FALSE)</f>
        <v>Ramzes B.</v>
      </c>
      <c r="J2657" t="str">
        <f>VLOOKUP(rozgrywka[[#This Row],[ID_mapy]],mapa[],3,FALSE)</f>
        <v>FlakiPycha</v>
      </c>
      <c r="K2657">
        <f>VLOOKUP(rozgrywka[[#This Row],[ID_mapy]],mapa[],4,FALSE)</f>
        <v>6</v>
      </c>
      <c r="L2657">
        <f>VLOOKUP(rozgrywka[[#This Row],[ID_mapy]],mapa[],5,FALSE)</f>
        <v>130</v>
      </c>
      <c r="M2657">
        <f>VLOOKUP(rozgrywka[[#This Row],[ID_mapy]],mapa[],6,FALSE)</f>
        <v>1200</v>
      </c>
      <c r="N2657" s="4">
        <f>MONTH(rozgrywka[[#This Row],[Data_rozgrywki]])</f>
        <v>5</v>
      </c>
      <c r="O2657" s="4">
        <f>YEAR(rozgrywka[[#This Row],[Data_rozgrywki]])</f>
        <v>2022</v>
      </c>
    </row>
    <row r="2658" spans="1:15" x14ac:dyDescent="0.25">
      <c r="A2658">
        <v>2657</v>
      </c>
      <c r="B2658">
        <v>16</v>
      </c>
      <c r="C2658">
        <v>7</v>
      </c>
      <c r="D2658" s="1">
        <v>44707</v>
      </c>
      <c r="E2658">
        <v>11.99</v>
      </c>
      <c r="F2658" t="str">
        <f>VLOOKUP(rozgrywka[[#This Row],[ID_gracza]],gracz[],2,FALSE)</f>
        <v>BitaPiÄtka</v>
      </c>
      <c r="G2658" s="1">
        <f>VLOOKUP(rozgrywka[[#This Row],[ID_gracza]],gracz[],3,FALSE)</f>
        <v>44690</v>
      </c>
      <c r="H2658" t="str">
        <f>VLOOKUP(rozgrywka[[#This Row],[ID_gracza]],gracz[],4,FALSE)</f>
        <v>Polska</v>
      </c>
      <c r="I2658" t="str">
        <f>VLOOKUP(rozgrywka[[#This Row],[ID_mapy]],mapa[],2,FALSE)</f>
        <v>Rajec</v>
      </c>
      <c r="J2658" t="str">
        <f>VLOOKUP(rozgrywka[[#This Row],[ID_mapy]],mapa[],3,FALSE)</f>
        <v>Światełko</v>
      </c>
      <c r="K2658">
        <f>VLOOKUP(rozgrywka[[#This Row],[ID_mapy]],mapa[],4,FALSE)</f>
        <v>4</v>
      </c>
      <c r="L2658">
        <f>VLOOKUP(rozgrywka[[#This Row],[ID_mapy]],mapa[],5,FALSE)</f>
        <v>120</v>
      </c>
      <c r="M2658">
        <f>VLOOKUP(rozgrywka[[#This Row],[ID_mapy]],mapa[],6,FALSE)</f>
        <v>900</v>
      </c>
      <c r="N2658" s="4">
        <f>MONTH(rozgrywka[[#This Row],[Data_rozgrywki]])</f>
        <v>5</v>
      </c>
      <c r="O2658" s="4">
        <f>YEAR(rozgrywka[[#This Row],[Data_rozgrywki]])</f>
        <v>2022</v>
      </c>
    </row>
    <row r="2659" spans="1:15" x14ac:dyDescent="0.25">
      <c r="A2659">
        <v>2658</v>
      </c>
      <c r="B2659">
        <v>16</v>
      </c>
      <c r="C2659">
        <v>7</v>
      </c>
      <c r="D2659" s="1">
        <v>44707</v>
      </c>
      <c r="E2659">
        <v>18.57</v>
      </c>
      <c r="F2659" t="str">
        <f>VLOOKUP(rozgrywka[[#This Row],[ID_gracza]],gracz[],2,FALSE)</f>
        <v>BitaPiÄtka</v>
      </c>
      <c r="G2659" s="1">
        <f>VLOOKUP(rozgrywka[[#This Row],[ID_gracza]],gracz[],3,FALSE)</f>
        <v>44690</v>
      </c>
      <c r="H2659" t="str">
        <f>VLOOKUP(rozgrywka[[#This Row],[ID_gracza]],gracz[],4,FALSE)</f>
        <v>Polska</v>
      </c>
      <c r="I2659" t="str">
        <f>VLOOKUP(rozgrywka[[#This Row],[ID_mapy]],mapa[],2,FALSE)</f>
        <v>Rajec</v>
      </c>
      <c r="J2659" t="str">
        <f>VLOOKUP(rozgrywka[[#This Row],[ID_mapy]],mapa[],3,FALSE)</f>
        <v>Światełko</v>
      </c>
      <c r="K2659">
        <f>VLOOKUP(rozgrywka[[#This Row],[ID_mapy]],mapa[],4,FALSE)</f>
        <v>4</v>
      </c>
      <c r="L2659">
        <f>VLOOKUP(rozgrywka[[#This Row],[ID_mapy]],mapa[],5,FALSE)</f>
        <v>120</v>
      </c>
      <c r="M2659">
        <f>VLOOKUP(rozgrywka[[#This Row],[ID_mapy]],mapa[],6,FALSE)</f>
        <v>900</v>
      </c>
      <c r="N2659" s="4">
        <f>MONTH(rozgrywka[[#This Row],[Data_rozgrywki]])</f>
        <v>5</v>
      </c>
      <c r="O2659" s="4">
        <f>YEAR(rozgrywka[[#This Row],[Data_rozgrywki]])</f>
        <v>2022</v>
      </c>
    </row>
    <row r="2660" spans="1:15" x14ac:dyDescent="0.25">
      <c r="A2660">
        <v>2659</v>
      </c>
      <c r="B2660">
        <v>16</v>
      </c>
      <c r="C2660">
        <v>7</v>
      </c>
      <c r="D2660" s="1">
        <v>44707</v>
      </c>
      <c r="E2660">
        <v>28.93</v>
      </c>
      <c r="F2660" t="str">
        <f>VLOOKUP(rozgrywka[[#This Row],[ID_gracza]],gracz[],2,FALSE)</f>
        <v>BitaPiÄtka</v>
      </c>
      <c r="G2660" s="1">
        <f>VLOOKUP(rozgrywka[[#This Row],[ID_gracza]],gracz[],3,FALSE)</f>
        <v>44690</v>
      </c>
      <c r="H2660" t="str">
        <f>VLOOKUP(rozgrywka[[#This Row],[ID_gracza]],gracz[],4,FALSE)</f>
        <v>Polska</v>
      </c>
      <c r="I2660" t="str">
        <f>VLOOKUP(rozgrywka[[#This Row],[ID_mapy]],mapa[],2,FALSE)</f>
        <v>Rajec</v>
      </c>
      <c r="J2660" t="str">
        <f>VLOOKUP(rozgrywka[[#This Row],[ID_mapy]],mapa[],3,FALSE)</f>
        <v>Światełko</v>
      </c>
      <c r="K2660">
        <f>VLOOKUP(rozgrywka[[#This Row],[ID_mapy]],mapa[],4,FALSE)</f>
        <v>4</v>
      </c>
      <c r="L2660">
        <f>VLOOKUP(rozgrywka[[#This Row],[ID_mapy]],mapa[],5,FALSE)</f>
        <v>120</v>
      </c>
      <c r="M2660">
        <f>VLOOKUP(rozgrywka[[#This Row],[ID_mapy]],mapa[],6,FALSE)</f>
        <v>900</v>
      </c>
      <c r="N2660" s="4">
        <f>MONTH(rozgrywka[[#This Row],[Data_rozgrywki]])</f>
        <v>5</v>
      </c>
      <c r="O2660" s="4">
        <f>YEAR(rozgrywka[[#This Row],[Data_rozgrywki]])</f>
        <v>2022</v>
      </c>
    </row>
    <row r="2661" spans="1:15" x14ac:dyDescent="0.25">
      <c r="A2661">
        <v>2660</v>
      </c>
      <c r="B2661">
        <v>16</v>
      </c>
      <c r="C2661">
        <v>7</v>
      </c>
      <c r="D2661" s="1">
        <v>44707</v>
      </c>
      <c r="E2661">
        <v>31.16</v>
      </c>
      <c r="F2661" t="str">
        <f>VLOOKUP(rozgrywka[[#This Row],[ID_gracza]],gracz[],2,FALSE)</f>
        <v>BitaPiÄtka</v>
      </c>
      <c r="G2661" s="1">
        <f>VLOOKUP(rozgrywka[[#This Row],[ID_gracza]],gracz[],3,FALSE)</f>
        <v>44690</v>
      </c>
      <c r="H2661" t="str">
        <f>VLOOKUP(rozgrywka[[#This Row],[ID_gracza]],gracz[],4,FALSE)</f>
        <v>Polska</v>
      </c>
      <c r="I2661" t="str">
        <f>VLOOKUP(rozgrywka[[#This Row],[ID_mapy]],mapa[],2,FALSE)</f>
        <v>Rajec</v>
      </c>
      <c r="J2661" t="str">
        <f>VLOOKUP(rozgrywka[[#This Row],[ID_mapy]],mapa[],3,FALSE)</f>
        <v>Światełko</v>
      </c>
      <c r="K2661">
        <f>VLOOKUP(rozgrywka[[#This Row],[ID_mapy]],mapa[],4,FALSE)</f>
        <v>4</v>
      </c>
      <c r="L2661">
        <f>VLOOKUP(rozgrywka[[#This Row],[ID_mapy]],mapa[],5,FALSE)</f>
        <v>120</v>
      </c>
      <c r="M2661">
        <f>VLOOKUP(rozgrywka[[#This Row],[ID_mapy]],mapa[],6,FALSE)</f>
        <v>900</v>
      </c>
      <c r="N2661" s="4">
        <f>MONTH(rozgrywka[[#This Row],[Data_rozgrywki]])</f>
        <v>5</v>
      </c>
      <c r="O2661" s="4">
        <f>YEAR(rozgrywka[[#This Row],[Data_rozgrywki]])</f>
        <v>2022</v>
      </c>
    </row>
    <row r="2662" spans="1:15" x14ac:dyDescent="0.25">
      <c r="A2662">
        <v>2661</v>
      </c>
      <c r="B2662">
        <v>16</v>
      </c>
      <c r="C2662">
        <v>7</v>
      </c>
      <c r="D2662" s="1">
        <v>44707</v>
      </c>
      <c r="E2662">
        <v>51.39</v>
      </c>
      <c r="F2662" t="str">
        <f>VLOOKUP(rozgrywka[[#This Row],[ID_gracza]],gracz[],2,FALSE)</f>
        <v>BitaPiÄtka</v>
      </c>
      <c r="G2662" s="1">
        <f>VLOOKUP(rozgrywka[[#This Row],[ID_gracza]],gracz[],3,FALSE)</f>
        <v>44690</v>
      </c>
      <c r="H2662" t="str">
        <f>VLOOKUP(rozgrywka[[#This Row],[ID_gracza]],gracz[],4,FALSE)</f>
        <v>Polska</v>
      </c>
      <c r="I2662" t="str">
        <f>VLOOKUP(rozgrywka[[#This Row],[ID_mapy]],mapa[],2,FALSE)</f>
        <v>Rajec</v>
      </c>
      <c r="J2662" t="str">
        <f>VLOOKUP(rozgrywka[[#This Row],[ID_mapy]],mapa[],3,FALSE)</f>
        <v>Światełko</v>
      </c>
      <c r="K2662">
        <f>VLOOKUP(rozgrywka[[#This Row],[ID_mapy]],mapa[],4,FALSE)</f>
        <v>4</v>
      </c>
      <c r="L2662">
        <f>VLOOKUP(rozgrywka[[#This Row],[ID_mapy]],mapa[],5,FALSE)</f>
        <v>120</v>
      </c>
      <c r="M2662">
        <f>VLOOKUP(rozgrywka[[#This Row],[ID_mapy]],mapa[],6,FALSE)</f>
        <v>900</v>
      </c>
      <c r="N2662" s="4">
        <f>MONTH(rozgrywka[[#This Row],[Data_rozgrywki]])</f>
        <v>5</v>
      </c>
      <c r="O2662" s="4">
        <f>YEAR(rozgrywka[[#This Row],[Data_rozgrywki]])</f>
        <v>2022</v>
      </c>
    </row>
    <row r="2663" spans="1:15" x14ac:dyDescent="0.25">
      <c r="A2663">
        <v>2662</v>
      </c>
      <c r="B2663">
        <v>16</v>
      </c>
      <c r="C2663">
        <v>7</v>
      </c>
      <c r="D2663" s="1">
        <v>44707</v>
      </c>
      <c r="E2663">
        <v>41.23</v>
      </c>
      <c r="F2663" t="str">
        <f>VLOOKUP(rozgrywka[[#This Row],[ID_gracza]],gracz[],2,FALSE)</f>
        <v>BitaPiÄtka</v>
      </c>
      <c r="G2663" s="1">
        <f>VLOOKUP(rozgrywka[[#This Row],[ID_gracza]],gracz[],3,FALSE)</f>
        <v>44690</v>
      </c>
      <c r="H2663" t="str">
        <f>VLOOKUP(rozgrywka[[#This Row],[ID_gracza]],gracz[],4,FALSE)</f>
        <v>Polska</v>
      </c>
      <c r="I2663" t="str">
        <f>VLOOKUP(rozgrywka[[#This Row],[ID_mapy]],mapa[],2,FALSE)</f>
        <v>Rajec</v>
      </c>
      <c r="J2663" t="str">
        <f>VLOOKUP(rozgrywka[[#This Row],[ID_mapy]],mapa[],3,FALSE)</f>
        <v>Światełko</v>
      </c>
      <c r="K2663">
        <f>VLOOKUP(rozgrywka[[#This Row],[ID_mapy]],mapa[],4,FALSE)</f>
        <v>4</v>
      </c>
      <c r="L2663">
        <f>VLOOKUP(rozgrywka[[#This Row],[ID_mapy]],mapa[],5,FALSE)</f>
        <v>120</v>
      </c>
      <c r="M2663">
        <f>VLOOKUP(rozgrywka[[#This Row],[ID_mapy]],mapa[],6,FALSE)</f>
        <v>900</v>
      </c>
      <c r="N2663" s="4">
        <f>MONTH(rozgrywka[[#This Row],[Data_rozgrywki]])</f>
        <v>5</v>
      </c>
      <c r="O2663" s="4">
        <f>YEAR(rozgrywka[[#This Row],[Data_rozgrywki]])</f>
        <v>2022</v>
      </c>
    </row>
    <row r="2664" spans="1:15" x14ac:dyDescent="0.25">
      <c r="A2664">
        <v>2663</v>
      </c>
      <c r="B2664">
        <v>4</v>
      </c>
      <c r="C2664">
        <v>20</v>
      </c>
      <c r="D2664" s="1">
        <v>44708</v>
      </c>
      <c r="E2664">
        <v>64.67</v>
      </c>
      <c r="F2664" t="str">
        <f>VLOOKUP(rozgrywka[[#This Row],[ID_gracza]],gracz[],2,FALSE)</f>
        <v>Osuwacz</v>
      </c>
      <c r="G2664" s="1">
        <f>VLOOKUP(rozgrywka[[#This Row],[ID_gracza]],gracz[],3,FALSE)</f>
        <v>44600</v>
      </c>
      <c r="H2664" t="str">
        <f>VLOOKUP(rozgrywka[[#This Row],[ID_gracza]],gracz[],4,FALSE)</f>
        <v>Polska</v>
      </c>
      <c r="I2664" t="str">
        <f>VLOOKUP(rozgrywka[[#This Row],[ID_mapy]],mapa[],2,FALSE)</f>
        <v>xi</v>
      </c>
      <c r="J2664" t="str">
        <f>VLOOKUP(rozgrywka[[#This Row],[ID_mapy]],mapa[],3,FALSE)</f>
        <v>NURKOWANIE WOLNOŚCI</v>
      </c>
      <c r="K2664">
        <f>VLOOKUP(rozgrywka[[#This Row],[ID_mapy]],mapa[],4,FALSE)</f>
        <v>9</v>
      </c>
      <c r="L2664">
        <f>VLOOKUP(rozgrywka[[#This Row],[ID_mapy]],mapa[],5,FALSE)</f>
        <v>222</v>
      </c>
      <c r="M2664">
        <f>VLOOKUP(rozgrywka[[#This Row],[ID_mapy]],mapa[],6,FALSE)</f>
        <v>2000</v>
      </c>
      <c r="N2664" s="4">
        <f>MONTH(rozgrywka[[#This Row],[Data_rozgrywki]])</f>
        <v>5</v>
      </c>
      <c r="O2664" s="4">
        <f>YEAR(rozgrywka[[#This Row],[Data_rozgrywki]])</f>
        <v>2022</v>
      </c>
    </row>
    <row r="2665" spans="1:15" x14ac:dyDescent="0.25">
      <c r="A2665">
        <v>2664</v>
      </c>
      <c r="B2665">
        <v>4</v>
      </c>
      <c r="C2665">
        <v>21</v>
      </c>
      <c r="D2665" s="1">
        <v>44710</v>
      </c>
      <c r="E2665">
        <v>16.600000000000001</v>
      </c>
      <c r="F2665" t="str">
        <f>VLOOKUP(rozgrywka[[#This Row],[ID_gracza]],gracz[],2,FALSE)</f>
        <v>Osuwacz</v>
      </c>
      <c r="G2665" s="1">
        <f>VLOOKUP(rozgrywka[[#This Row],[ID_gracza]],gracz[],3,FALSE)</f>
        <v>44600</v>
      </c>
      <c r="H2665" t="str">
        <f>VLOOKUP(rozgrywka[[#This Row],[ID_gracza]],gracz[],4,FALSE)</f>
        <v>Polska</v>
      </c>
      <c r="I2665" t="str">
        <f>VLOOKUP(rozgrywka[[#This Row],[ID_mapy]],mapa[],2,FALSE)</f>
        <v>Lisek Przemyka</v>
      </c>
      <c r="J2665" t="str">
        <f>VLOOKUP(rozgrywka[[#This Row],[ID_mapy]],mapa[],3,FALSE)</f>
        <v>Wielka Czarna</v>
      </c>
      <c r="K2665">
        <f>VLOOKUP(rozgrywka[[#This Row],[ID_mapy]],mapa[],4,FALSE)</f>
        <v>9</v>
      </c>
      <c r="L2665">
        <f>VLOOKUP(rozgrywka[[#This Row],[ID_mapy]],mapa[],5,FALSE)</f>
        <v>300</v>
      </c>
      <c r="M2665">
        <f>VLOOKUP(rozgrywka[[#This Row],[ID_mapy]],mapa[],6,FALSE)</f>
        <v>2000</v>
      </c>
      <c r="N2665" s="4">
        <f>MONTH(rozgrywka[[#This Row],[Data_rozgrywki]])</f>
        <v>5</v>
      </c>
      <c r="O2665" s="4">
        <f>YEAR(rozgrywka[[#This Row],[Data_rozgrywki]])</f>
        <v>2022</v>
      </c>
    </row>
    <row r="2666" spans="1:15" x14ac:dyDescent="0.25">
      <c r="A2666">
        <v>2665</v>
      </c>
      <c r="B2666">
        <v>16</v>
      </c>
      <c r="C2666">
        <v>7</v>
      </c>
      <c r="D2666" s="1">
        <v>44710</v>
      </c>
      <c r="E2666">
        <v>68.55</v>
      </c>
      <c r="F2666" t="str">
        <f>VLOOKUP(rozgrywka[[#This Row],[ID_gracza]],gracz[],2,FALSE)</f>
        <v>BitaPiÄtka</v>
      </c>
      <c r="G2666" s="1">
        <f>VLOOKUP(rozgrywka[[#This Row],[ID_gracza]],gracz[],3,FALSE)</f>
        <v>44690</v>
      </c>
      <c r="H2666" t="str">
        <f>VLOOKUP(rozgrywka[[#This Row],[ID_gracza]],gracz[],4,FALSE)</f>
        <v>Polska</v>
      </c>
      <c r="I2666" t="str">
        <f>VLOOKUP(rozgrywka[[#This Row],[ID_mapy]],mapa[],2,FALSE)</f>
        <v>Rajec</v>
      </c>
      <c r="J2666" t="str">
        <f>VLOOKUP(rozgrywka[[#This Row],[ID_mapy]],mapa[],3,FALSE)</f>
        <v>Światełko</v>
      </c>
      <c r="K2666">
        <f>VLOOKUP(rozgrywka[[#This Row],[ID_mapy]],mapa[],4,FALSE)</f>
        <v>4</v>
      </c>
      <c r="L2666">
        <f>VLOOKUP(rozgrywka[[#This Row],[ID_mapy]],mapa[],5,FALSE)</f>
        <v>120</v>
      </c>
      <c r="M2666">
        <f>VLOOKUP(rozgrywka[[#This Row],[ID_mapy]],mapa[],6,FALSE)</f>
        <v>900</v>
      </c>
      <c r="N2666" s="4">
        <f>MONTH(rozgrywka[[#This Row],[Data_rozgrywki]])</f>
        <v>5</v>
      </c>
      <c r="O2666" s="4">
        <f>YEAR(rozgrywka[[#This Row],[Data_rozgrywki]])</f>
        <v>2022</v>
      </c>
    </row>
    <row r="2667" spans="1:15" x14ac:dyDescent="0.25">
      <c r="A2667">
        <v>2666</v>
      </c>
      <c r="B2667">
        <v>16</v>
      </c>
      <c r="C2667">
        <v>7</v>
      </c>
      <c r="D2667" s="1">
        <v>44710</v>
      </c>
      <c r="E2667">
        <v>61.06</v>
      </c>
      <c r="F2667" t="str">
        <f>VLOOKUP(rozgrywka[[#This Row],[ID_gracza]],gracz[],2,FALSE)</f>
        <v>BitaPiÄtka</v>
      </c>
      <c r="G2667" s="1">
        <f>VLOOKUP(rozgrywka[[#This Row],[ID_gracza]],gracz[],3,FALSE)</f>
        <v>44690</v>
      </c>
      <c r="H2667" t="str">
        <f>VLOOKUP(rozgrywka[[#This Row],[ID_gracza]],gracz[],4,FALSE)</f>
        <v>Polska</v>
      </c>
      <c r="I2667" t="str">
        <f>VLOOKUP(rozgrywka[[#This Row],[ID_mapy]],mapa[],2,FALSE)</f>
        <v>Rajec</v>
      </c>
      <c r="J2667" t="str">
        <f>VLOOKUP(rozgrywka[[#This Row],[ID_mapy]],mapa[],3,FALSE)</f>
        <v>Światełko</v>
      </c>
      <c r="K2667">
        <f>VLOOKUP(rozgrywka[[#This Row],[ID_mapy]],mapa[],4,FALSE)</f>
        <v>4</v>
      </c>
      <c r="L2667">
        <f>VLOOKUP(rozgrywka[[#This Row],[ID_mapy]],mapa[],5,FALSE)</f>
        <v>120</v>
      </c>
      <c r="M2667">
        <f>VLOOKUP(rozgrywka[[#This Row],[ID_mapy]],mapa[],6,FALSE)</f>
        <v>900</v>
      </c>
      <c r="N2667" s="4">
        <f>MONTH(rozgrywka[[#This Row],[Data_rozgrywki]])</f>
        <v>5</v>
      </c>
      <c r="O2667" s="4">
        <f>YEAR(rozgrywka[[#This Row],[Data_rozgrywki]])</f>
        <v>2022</v>
      </c>
    </row>
    <row r="2668" spans="1:15" x14ac:dyDescent="0.25">
      <c r="A2668">
        <v>2667</v>
      </c>
      <c r="B2668">
        <v>16</v>
      </c>
      <c r="C2668">
        <v>7</v>
      </c>
      <c r="D2668" s="1">
        <v>44710</v>
      </c>
      <c r="E2668">
        <v>89.97</v>
      </c>
      <c r="F2668" t="str">
        <f>VLOOKUP(rozgrywka[[#This Row],[ID_gracza]],gracz[],2,FALSE)</f>
        <v>BitaPiÄtka</v>
      </c>
      <c r="G2668" s="1">
        <f>VLOOKUP(rozgrywka[[#This Row],[ID_gracza]],gracz[],3,FALSE)</f>
        <v>44690</v>
      </c>
      <c r="H2668" t="str">
        <f>VLOOKUP(rozgrywka[[#This Row],[ID_gracza]],gracz[],4,FALSE)</f>
        <v>Polska</v>
      </c>
      <c r="I2668" t="str">
        <f>VLOOKUP(rozgrywka[[#This Row],[ID_mapy]],mapa[],2,FALSE)</f>
        <v>Rajec</v>
      </c>
      <c r="J2668" t="str">
        <f>VLOOKUP(rozgrywka[[#This Row],[ID_mapy]],mapa[],3,FALSE)</f>
        <v>Światełko</v>
      </c>
      <c r="K2668">
        <f>VLOOKUP(rozgrywka[[#This Row],[ID_mapy]],mapa[],4,FALSE)</f>
        <v>4</v>
      </c>
      <c r="L2668">
        <f>VLOOKUP(rozgrywka[[#This Row],[ID_mapy]],mapa[],5,FALSE)</f>
        <v>120</v>
      </c>
      <c r="M2668">
        <f>VLOOKUP(rozgrywka[[#This Row],[ID_mapy]],mapa[],6,FALSE)</f>
        <v>900</v>
      </c>
      <c r="N2668" s="4">
        <f>MONTH(rozgrywka[[#This Row],[Data_rozgrywki]])</f>
        <v>5</v>
      </c>
      <c r="O2668" s="4">
        <f>YEAR(rozgrywka[[#This Row],[Data_rozgrywki]])</f>
        <v>2022</v>
      </c>
    </row>
    <row r="2669" spans="1:15" x14ac:dyDescent="0.25">
      <c r="A2669">
        <v>2668</v>
      </c>
      <c r="B2669">
        <v>16</v>
      </c>
      <c r="C2669">
        <v>7</v>
      </c>
      <c r="D2669" s="1">
        <v>44710</v>
      </c>
      <c r="E2669">
        <v>72.680000000000007</v>
      </c>
      <c r="F2669" t="str">
        <f>VLOOKUP(rozgrywka[[#This Row],[ID_gracza]],gracz[],2,FALSE)</f>
        <v>BitaPiÄtka</v>
      </c>
      <c r="G2669" s="1">
        <f>VLOOKUP(rozgrywka[[#This Row],[ID_gracza]],gracz[],3,FALSE)</f>
        <v>44690</v>
      </c>
      <c r="H2669" t="str">
        <f>VLOOKUP(rozgrywka[[#This Row],[ID_gracza]],gracz[],4,FALSE)</f>
        <v>Polska</v>
      </c>
      <c r="I2669" t="str">
        <f>VLOOKUP(rozgrywka[[#This Row],[ID_mapy]],mapa[],2,FALSE)</f>
        <v>Rajec</v>
      </c>
      <c r="J2669" t="str">
        <f>VLOOKUP(rozgrywka[[#This Row],[ID_mapy]],mapa[],3,FALSE)</f>
        <v>Światełko</v>
      </c>
      <c r="K2669">
        <f>VLOOKUP(rozgrywka[[#This Row],[ID_mapy]],mapa[],4,FALSE)</f>
        <v>4</v>
      </c>
      <c r="L2669">
        <f>VLOOKUP(rozgrywka[[#This Row],[ID_mapy]],mapa[],5,FALSE)</f>
        <v>120</v>
      </c>
      <c r="M2669">
        <f>VLOOKUP(rozgrywka[[#This Row],[ID_mapy]],mapa[],6,FALSE)</f>
        <v>900</v>
      </c>
      <c r="N2669" s="4">
        <f>MONTH(rozgrywka[[#This Row],[Data_rozgrywki]])</f>
        <v>5</v>
      </c>
      <c r="O2669" s="4">
        <f>YEAR(rozgrywka[[#This Row],[Data_rozgrywki]])</f>
        <v>2022</v>
      </c>
    </row>
    <row r="2670" spans="1:15" x14ac:dyDescent="0.25">
      <c r="A2670">
        <v>2669</v>
      </c>
      <c r="B2670">
        <v>16</v>
      </c>
      <c r="C2670">
        <v>8</v>
      </c>
      <c r="D2670" s="1">
        <v>44710</v>
      </c>
      <c r="E2670">
        <v>17.899999999999999</v>
      </c>
      <c r="F2670" t="str">
        <f>VLOOKUP(rozgrywka[[#This Row],[ID_gracza]],gracz[],2,FALSE)</f>
        <v>BitaPiÄtka</v>
      </c>
      <c r="G2670" s="1">
        <f>VLOOKUP(rozgrywka[[#This Row],[ID_gracza]],gracz[],3,FALSE)</f>
        <v>44690</v>
      </c>
      <c r="H2670" t="str">
        <f>VLOOKUP(rozgrywka[[#This Row],[ID_gracza]],gracz[],4,FALSE)</f>
        <v>Polska</v>
      </c>
      <c r="I2670" t="str">
        <f>VLOOKUP(rozgrywka[[#This Row],[ID_mapy]],mapa[],2,FALSE)</f>
        <v>Tofik Lis</v>
      </c>
      <c r="J2670" t="str">
        <f>VLOOKUP(rozgrywka[[#This Row],[ID_mapy]],mapa[],3,FALSE)</f>
        <v>MEGALOMAŁA</v>
      </c>
      <c r="K2670">
        <f>VLOOKUP(rozgrywka[[#This Row],[ID_mapy]],mapa[],4,FALSE)</f>
        <v>7</v>
      </c>
      <c r="L2670">
        <f>VLOOKUP(rozgrywka[[#This Row],[ID_mapy]],mapa[],5,FALSE)</f>
        <v>240</v>
      </c>
      <c r="M2670">
        <f>VLOOKUP(rozgrywka[[#This Row],[ID_mapy]],mapa[],6,FALSE)</f>
        <v>1500</v>
      </c>
      <c r="N2670" s="4">
        <f>MONTH(rozgrywka[[#This Row],[Data_rozgrywki]])</f>
        <v>5</v>
      </c>
      <c r="O2670" s="4">
        <f>YEAR(rozgrywka[[#This Row],[Data_rozgrywki]])</f>
        <v>2022</v>
      </c>
    </row>
    <row r="2671" spans="1:15" x14ac:dyDescent="0.25">
      <c r="A2671">
        <v>2670</v>
      </c>
      <c r="B2671">
        <v>16</v>
      </c>
      <c r="C2671">
        <v>8</v>
      </c>
      <c r="D2671" s="1">
        <v>44712</v>
      </c>
      <c r="E2671">
        <v>20.13</v>
      </c>
      <c r="F2671" t="str">
        <f>VLOOKUP(rozgrywka[[#This Row],[ID_gracza]],gracz[],2,FALSE)</f>
        <v>BitaPiÄtka</v>
      </c>
      <c r="G2671" s="1">
        <f>VLOOKUP(rozgrywka[[#This Row],[ID_gracza]],gracz[],3,FALSE)</f>
        <v>44690</v>
      </c>
      <c r="H2671" t="str">
        <f>VLOOKUP(rozgrywka[[#This Row],[ID_gracza]],gracz[],4,FALSE)</f>
        <v>Polska</v>
      </c>
      <c r="I2671" t="str">
        <f>VLOOKUP(rozgrywka[[#This Row],[ID_mapy]],mapa[],2,FALSE)</f>
        <v>Tofik Lis</v>
      </c>
      <c r="J2671" t="str">
        <f>VLOOKUP(rozgrywka[[#This Row],[ID_mapy]],mapa[],3,FALSE)</f>
        <v>MEGALOMAŁA</v>
      </c>
      <c r="K2671">
        <f>VLOOKUP(rozgrywka[[#This Row],[ID_mapy]],mapa[],4,FALSE)</f>
        <v>7</v>
      </c>
      <c r="L2671">
        <f>VLOOKUP(rozgrywka[[#This Row],[ID_mapy]],mapa[],5,FALSE)</f>
        <v>240</v>
      </c>
      <c r="M2671">
        <f>VLOOKUP(rozgrywka[[#This Row],[ID_mapy]],mapa[],6,FALSE)</f>
        <v>1500</v>
      </c>
      <c r="N2671" s="4">
        <f>MONTH(rozgrywka[[#This Row],[Data_rozgrywki]])</f>
        <v>5</v>
      </c>
      <c r="O2671" s="4">
        <f>YEAR(rozgrywka[[#This Row],[Data_rozgrywki]])</f>
        <v>2022</v>
      </c>
    </row>
    <row r="2672" spans="1:15" x14ac:dyDescent="0.25">
      <c r="A2672">
        <v>2671</v>
      </c>
      <c r="B2672">
        <v>16</v>
      </c>
      <c r="C2672">
        <v>8</v>
      </c>
      <c r="D2672" s="1">
        <v>44714</v>
      </c>
      <c r="E2672">
        <v>27.73</v>
      </c>
      <c r="F2672" t="str">
        <f>VLOOKUP(rozgrywka[[#This Row],[ID_gracza]],gracz[],2,FALSE)</f>
        <v>BitaPiÄtka</v>
      </c>
      <c r="G2672" s="1">
        <f>VLOOKUP(rozgrywka[[#This Row],[ID_gracza]],gracz[],3,FALSE)</f>
        <v>44690</v>
      </c>
      <c r="H2672" t="str">
        <f>VLOOKUP(rozgrywka[[#This Row],[ID_gracza]],gracz[],4,FALSE)</f>
        <v>Polska</v>
      </c>
      <c r="I2672" t="str">
        <f>VLOOKUP(rozgrywka[[#This Row],[ID_mapy]],mapa[],2,FALSE)</f>
        <v>Tofik Lis</v>
      </c>
      <c r="J2672" t="str">
        <f>VLOOKUP(rozgrywka[[#This Row],[ID_mapy]],mapa[],3,FALSE)</f>
        <v>MEGALOMAŁA</v>
      </c>
      <c r="K2672">
        <f>VLOOKUP(rozgrywka[[#This Row],[ID_mapy]],mapa[],4,FALSE)</f>
        <v>7</v>
      </c>
      <c r="L2672">
        <f>VLOOKUP(rozgrywka[[#This Row],[ID_mapy]],mapa[],5,FALSE)</f>
        <v>240</v>
      </c>
      <c r="M2672">
        <f>VLOOKUP(rozgrywka[[#This Row],[ID_mapy]],mapa[],6,FALSE)</f>
        <v>1500</v>
      </c>
      <c r="N2672" s="4">
        <f>MONTH(rozgrywka[[#This Row],[Data_rozgrywki]])</f>
        <v>6</v>
      </c>
      <c r="O2672" s="4">
        <f>YEAR(rozgrywka[[#This Row],[Data_rozgrywki]])</f>
        <v>2022</v>
      </c>
    </row>
    <row r="2673" spans="1:15" x14ac:dyDescent="0.25">
      <c r="A2673">
        <v>2672</v>
      </c>
      <c r="B2673">
        <v>16</v>
      </c>
      <c r="C2673">
        <v>8</v>
      </c>
      <c r="D2673" s="1">
        <v>44717</v>
      </c>
      <c r="E2673">
        <v>38.9</v>
      </c>
      <c r="F2673" t="str">
        <f>VLOOKUP(rozgrywka[[#This Row],[ID_gracza]],gracz[],2,FALSE)</f>
        <v>BitaPiÄtka</v>
      </c>
      <c r="G2673" s="1">
        <f>VLOOKUP(rozgrywka[[#This Row],[ID_gracza]],gracz[],3,FALSE)</f>
        <v>44690</v>
      </c>
      <c r="H2673" t="str">
        <f>VLOOKUP(rozgrywka[[#This Row],[ID_gracza]],gracz[],4,FALSE)</f>
        <v>Polska</v>
      </c>
      <c r="I2673" t="str">
        <f>VLOOKUP(rozgrywka[[#This Row],[ID_mapy]],mapa[],2,FALSE)</f>
        <v>Tofik Lis</v>
      </c>
      <c r="J2673" t="str">
        <f>VLOOKUP(rozgrywka[[#This Row],[ID_mapy]],mapa[],3,FALSE)</f>
        <v>MEGALOMAŁA</v>
      </c>
      <c r="K2673">
        <f>VLOOKUP(rozgrywka[[#This Row],[ID_mapy]],mapa[],4,FALSE)</f>
        <v>7</v>
      </c>
      <c r="L2673">
        <f>VLOOKUP(rozgrywka[[#This Row],[ID_mapy]],mapa[],5,FALSE)</f>
        <v>240</v>
      </c>
      <c r="M2673">
        <f>VLOOKUP(rozgrywka[[#This Row],[ID_mapy]],mapa[],6,FALSE)</f>
        <v>1500</v>
      </c>
      <c r="N2673" s="4">
        <f>MONTH(rozgrywka[[#This Row],[Data_rozgrywki]])</f>
        <v>6</v>
      </c>
      <c r="O2673" s="4">
        <f>YEAR(rozgrywka[[#This Row],[Data_rozgrywki]])</f>
        <v>2022</v>
      </c>
    </row>
    <row r="2674" spans="1:15" x14ac:dyDescent="0.25">
      <c r="A2674">
        <v>2673</v>
      </c>
      <c r="B2674">
        <v>16</v>
      </c>
      <c r="C2674">
        <v>8</v>
      </c>
      <c r="D2674" s="1">
        <v>44718</v>
      </c>
      <c r="E2674">
        <v>43.32</v>
      </c>
      <c r="F2674" t="str">
        <f>VLOOKUP(rozgrywka[[#This Row],[ID_gracza]],gracz[],2,FALSE)</f>
        <v>BitaPiÄtka</v>
      </c>
      <c r="G2674" s="1">
        <f>VLOOKUP(rozgrywka[[#This Row],[ID_gracza]],gracz[],3,FALSE)</f>
        <v>44690</v>
      </c>
      <c r="H2674" t="str">
        <f>VLOOKUP(rozgrywka[[#This Row],[ID_gracza]],gracz[],4,FALSE)</f>
        <v>Polska</v>
      </c>
      <c r="I2674" t="str">
        <f>VLOOKUP(rozgrywka[[#This Row],[ID_mapy]],mapa[],2,FALSE)</f>
        <v>Tofik Lis</v>
      </c>
      <c r="J2674" t="str">
        <f>VLOOKUP(rozgrywka[[#This Row],[ID_mapy]],mapa[],3,FALSE)</f>
        <v>MEGALOMAŁA</v>
      </c>
      <c r="K2674">
        <f>VLOOKUP(rozgrywka[[#This Row],[ID_mapy]],mapa[],4,FALSE)</f>
        <v>7</v>
      </c>
      <c r="L2674">
        <f>VLOOKUP(rozgrywka[[#This Row],[ID_mapy]],mapa[],5,FALSE)</f>
        <v>240</v>
      </c>
      <c r="M2674">
        <f>VLOOKUP(rozgrywka[[#This Row],[ID_mapy]],mapa[],6,FALSE)</f>
        <v>1500</v>
      </c>
      <c r="N2674" s="4">
        <f>MONTH(rozgrywka[[#This Row],[Data_rozgrywki]])</f>
        <v>6</v>
      </c>
      <c r="O2674" s="4">
        <f>YEAR(rozgrywka[[#This Row],[Data_rozgrywki]])</f>
        <v>2022</v>
      </c>
    </row>
    <row r="2675" spans="1:15" x14ac:dyDescent="0.25">
      <c r="A2675">
        <v>2674</v>
      </c>
      <c r="B2675">
        <v>16</v>
      </c>
      <c r="C2675">
        <v>8</v>
      </c>
      <c r="D2675" s="1">
        <v>44718</v>
      </c>
      <c r="E2675">
        <v>54.67</v>
      </c>
      <c r="F2675" t="str">
        <f>VLOOKUP(rozgrywka[[#This Row],[ID_gracza]],gracz[],2,FALSE)</f>
        <v>BitaPiÄtka</v>
      </c>
      <c r="G2675" s="1">
        <f>VLOOKUP(rozgrywka[[#This Row],[ID_gracza]],gracz[],3,FALSE)</f>
        <v>44690</v>
      </c>
      <c r="H2675" t="str">
        <f>VLOOKUP(rozgrywka[[#This Row],[ID_gracza]],gracz[],4,FALSE)</f>
        <v>Polska</v>
      </c>
      <c r="I2675" t="str">
        <f>VLOOKUP(rozgrywka[[#This Row],[ID_mapy]],mapa[],2,FALSE)</f>
        <v>Tofik Lis</v>
      </c>
      <c r="J2675" t="str">
        <f>VLOOKUP(rozgrywka[[#This Row],[ID_mapy]],mapa[],3,FALSE)</f>
        <v>MEGALOMAŁA</v>
      </c>
      <c r="K2675">
        <f>VLOOKUP(rozgrywka[[#This Row],[ID_mapy]],mapa[],4,FALSE)</f>
        <v>7</v>
      </c>
      <c r="L2675">
        <f>VLOOKUP(rozgrywka[[#This Row],[ID_mapy]],mapa[],5,FALSE)</f>
        <v>240</v>
      </c>
      <c r="M2675">
        <f>VLOOKUP(rozgrywka[[#This Row],[ID_mapy]],mapa[],6,FALSE)</f>
        <v>1500</v>
      </c>
      <c r="N2675" s="4">
        <f>MONTH(rozgrywka[[#This Row],[Data_rozgrywki]])</f>
        <v>6</v>
      </c>
      <c r="O2675" s="4">
        <f>YEAR(rozgrywka[[#This Row],[Data_rozgrywki]])</f>
        <v>2022</v>
      </c>
    </row>
    <row r="2676" spans="1:15" x14ac:dyDescent="0.25">
      <c r="A2676">
        <v>2675</v>
      </c>
      <c r="B2676">
        <v>16</v>
      </c>
      <c r="C2676">
        <v>8</v>
      </c>
      <c r="D2676" s="1">
        <v>44718</v>
      </c>
      <c r="E2676">
        <v>66.44</v>
      </c>
      <c r="F2676" t="str">
        <f>VLOOKUP(rozgrywka[[#This Row],[ID_gracza]],gracz[],2,FALSE)</f>
        <v>BitaPiÄtka</v>
      </c>
      <c r="G2676" s="1">
        <f>VLOOKUP(rozgrywka[[#This Row],[ID_gracza]],gracz[],3,FALSE)</f>
        <v>44690</v>
      </c>
      <c r="H2676" t="str">
        <f>VLOOKUP(rozgrywka[[#This Row],[ID_gracza]],gracz[],4,FALSE)</f>
        <v>Polska</v>
      </c>
      <c r="I2676" t="str">
        <f>VLOOKUP(rozgrywka[[#This Row],[ID_mapy]],mapa[],2,FALSE)</f>
        <v>Tofik Lis</v>
      </c>
      <c r="J2676" t="str">
        <f>VLOOKUP(rozgrywka[[#This Row],[ID_mapy]],mapa[],3,FALSE)</f>
        <v>MEGALOMAŁA</v>
      </c>
      <c r="K2676">
        <f>VLOOKUP(rozgrywka[[#This Row],[ID_mapy]],mapa[],4,FALSE)</f>
        <v>7</v>
      </c>
      <c r="L2676">
        <f>VLOOKUP(rozgrywka[[#This Row],[ID_mapy]],mapa[],5,FALSE)</f>
        <v>240</v>
      </c>
      <c r="M2676">
        <f>VLOOKUP(rozgrywka[[#This Row],[ID_mapy]],mapa[],6,FALSE)</f>
        <v>1500</v>
      </c>
      <c r="N2676" s="4">
        <f>MONTH(rozgrywka[[#This Row],[Data_rozgrywki]])</f>
        <v>6</v>
      </c>
      <c r="O2676" s="4">
        <f>YEAR(rozgrywka[[#This Row],[Data_rozgrywki]])</f>
        <v>2022</v>
      </c>
    </row>
    <row r="2677" spans="1:15" x14ac:dyDescent="0.25">
      <c r="A2677">
        <v>2676</v>
      </c>
      <c r="B2677">
        <v>16</v>
      </c>
      <c r="C2677">
        <v>8</v>
      </c>
      <c r="D2677" s="1">
        <v>44718</v>
      </c>
      <c r="E2677">
        <v>63.99</v>
      </c>
      <c r="F2677" t="str">
        <f>VLOOKUP(rozgrywka[[#This Row],[ID_gracza]],gracz[],2,FALSE)</f>
        <v>BitaPiÄtka</v>
      </c>
      <c r="G2677" s="1">
        <f>VLOOKUP(rozgrywka[[#This Row],[ID_gracza]],gracz[],3,FALSE)</f>
        <v>44690</v>
      </c>
      <c r="H2677" t="str">
        <f>VLOOKUP(rozgrywka[[#This Row],[ID_gracza]],gracz[],4,FALSE)</f>
        <v>Polska</v>
      </c>
      <c r="I2677" t="str">
        <f>VLOOKUP(rozgrywka[[#This Row],[ID_mapy]],mapa[],2,FALSE)</f>
        <v>Tofik Lis</v>
      </c>
      <c r="J2677" t="str">
        <f>VLOOKUP(rozgrywka[[#This Row],[ID_mapy]],mapa[],3,FALSE)</f>
        <v>MEGALOMAŁA</v>
      </c>
      <c r="K2677">
        <f>VLOOKUP(rozgrywka[[#This Row],[ID_mapy]],mapa[],4,FALSE)</f>
        <v>7</v>
      </c>
      <c r="L2677">
        <f>VLOOKUP(rozgrywka[[#This Row],[ID_mapy]],mapa[],5,FALSE)</f>
        <v>240</v>
      </c>
      <c r="M2677">
        <f>VLOOKUP(rozgrywka[[#This Row],[ID_mapy]],mapa[],6,FALSE)</f>
        <v>1500</v>
      </c>
      <c r="N2677" s="4">
        <f>MONTH(rozgrywka[[#This Row],[Data_rozgrywki]])</f>
        <v>6</v>
      </c>
      <c r="O2677" s="4">
        <f>YEAR(rozgrywka[[#This Row],[Data_rozgrywki]])</f>
        <v>2022</v>
      </c>
    </row>
    <row r="2678" spans="1:15" x14ac:dyDescent="0.25">
      <c r="A2678">
        <v>2677</v>
      </c>
      <c r="B2678">
        <v>16</v>
      </c>
      <c r="C2678">
        <v>8</v>
      </c>
      <c r="D2678" s="1">
        <v>44718</v>
      </c>
      <c r="E2678">
        <v>76.319999999999993</v>
      </c>
      <c r="F2678" t="str">
        <f>VLOOKUP(rozgrywka[[#This Row],[ID_gracza]],gracz[],2,FALSE)</f>
        <v>BitaPiÄtka</v>
      </c>
      <c r="G2678" s="1">
        <f>VLOOKUP(rozgrywka[[#This Row],[ID_gracza]],gracz[],3,FALSE)</f>
        <v>44690</v>
      </c>
      <c r="H2678" t="str">
        <f>VLOOKUP(rozgrywka[[#This Row],[ID_gracza]],gracz[],4,FALSE)</f>
        <v>Polska</v>
      </c>
      <c r="I2678" t="str">
        <f>VLOOKUP(rozgrywka[[#This Row],[ID_mapy]],mapa[],2,FALSE)</f>
        <v>Tofik Lis</v>
      </c>
      <c r="J2678" t="str">
        <f>VLOOKUP(rozgrywka[[#This Row],[ID_mapy]],mapa[],3,FALSE)</f>
        <v>MEGALOMAŁA</v>
      </c>
      <c r="K2678">
        <f>VLOOKUP(rozgrywka[[#This Row],[ID_mapy]],mapa[],4,FALSE)</f>
        <v>7</v>
      </c>
      <c r="L2678">
        <f>VLOOKUP(rozgrywka[[#This Row],[ID_mapy]],mapa[],5,FALSE)</f>
        <v>240</v>
      </c>
      <c r="M2678">
        <f>VLOOKUP(rozgrywka[[#This Row],[ID_mapy]],mapa[],6,FALSE)</f>
        <v>1500</v>
      </c>
      <c r="N2678" s="4">
        <f>MONTH(rozgrywka[[#This Row],[Data_rozgrywki]])</f>
        <v>6</v>
      </c>
      <c r="O2678" s="4">
        <f>YEAR(rozgrywka[[#This Row],[Data_rozgrywki]])</f>
        <v>2022</v>
      </c>
    </row>
    <row r="2679" spans="1:15" x14ac:dyDescent="0.25">
      <c r="A2679">
        <v>2678</v>
      </c>
      <c r="B2679">
        <v>16</v>
      </c>
      <c r="C2679">
        <v>8</v>
      </c>
      <c r="D2679" s="1">
        <v>44718</v>
      </c>
      <c r="E2679">
        <v>89.63</v>
      </c>
      <c r="F2679" t="str">
        <f>VLOOKUP(rozgrywka[[#This Row],[ID_gracza]],gracz[],2,FALSE)</f>
        <v>BitaPiÄtka</v>
      </c>
      <c r="G2679" s="1">
        <f>VLOOKUP(rozgrywka[[#This Row],[ID_gracza]],gracz[],3,FALSE)</f>
        <v>44690</v>
      </c>
      <c r="H2679" t="str">
        <f>VLOOKUP(rozgrywka[[#This Row],[ID_gracza]],gracz[],4,FALSE)</f>
        <v>Polska</v>
      </c>
      <c r="I2679" t="str">
        <f>VLOOKUP(rozgrywka[[#This Row],[ID_mapy]],mapa[],2,FALSE)</f>
        <v>Tofik Lis</v>
      </c>
      <c r="J2679" t="str">
        <f>VLOOKUP(rozgrywka[[#This Row],[ID_mapy]],mapa[],3,FALSE)</f>
        <v>MEGALOMAŁA</v>
      </c>
      <c r="K2679">
        <f>VLOOKUP(rozgrywka[[#This Row],[ID_mapy]],mapa[],4,FALSE)</f>
        <v>7</v>
      </c>
      <c r="L2679">
        <f>VLOOKUP(rozgrywka[[#This Row],[ID_mapy]],mapa[],5,FALSE)</f>
        <v>240</v>
      </c>
      <c r="M2679">
        <f>VLOOKUP(rozgrywka[[#This Row],[ID_mapy]],mapa[],6,FALSE)</f>
        <v>1500</v>
      </c>
      <c r="N2679" s="4">
        <f>MONTH(rozgrywka[[#This Row],[Data_rozgrywki]])</f>
        <v>6</v>
      </c>
      <c r="O2679" s="4">
        <f>YEAR(rozgrywka[[#This Row],[Data_rozgrywki]])</f>
        <v>2022</v>
      </c>
    </row>
    <row r="2680" spans="1:15" x14ac:dyDescent="0.25">
      <c r="A2680">
        <v>2679</v>
      </c>
      <c r="B2680">
        <v>16</v>
      </c>
      <c r="C2680">
        <v>9</v>
      </c>
      <c r="D2680" s="1">
        <v>44720</v>
      </c>
      <c r="E2680">
        <v>15.51</v>
      </c>
      <c r="F2680" t="str">
        <f>VLOOKUP(rozgrywka[[#This Row],[ID_gracza]],gracz[],2,FALSE)</f>
        <v>BitaPiÄtka</v>
      </c>
      <c r="G2680" s="1">
        <f>VLOOKUP(rozgrywka[[#This Row],[ID_gracza]],gracz[],3,FALSE)</f>
        <v>44690</v>
      </c>
      <c r="H2680" t="str">
        <f>VLOOKUP(rozgrywka[[#This Row],[ID_gracza]],gracz[],4,FALSE)</f>
        <v>Polska</v>
      </c>
      <c r="I2680" t="str">
        <f>VLOOKUP(rozgrywka[[#This Row],[ID_mapy]],mapa[],2,FALSE)</f>
        <v>Panda Oczy i Termit</v>
      </c>
      <c r="J2680" t="str">
        <f>VLOOKUP(rozgrywka[[#This Row],[ID_mapy]],mapa[],3,FALSE)</f>
        <v>Duży Wynik</v>
      </c>
      <c r="K2680">
        <f>VLOOKUP(rozgrywka[[#This Row],[ID_mapy]],mapa[],4,FALSE)</f>
        <v>6</v>
      </c>
      <c r="L2680">
        <f>VLOOKUP(rozgrywka[[#This Row],[ID_mapy]],mapa[],5,FALSE)</f>
        <v>150</v>
      </c>
      <c r="M2680">
        <f>VLOOKUP(rozgrywka[[#This Row],[ID_mapy]],mapa[],6,FALSE)</f>
        <v>1200</v>
      </c>
      <c r="N2680" s="4">
        <f>MONTH(rozgrywka[[#This Row],[Data_rozgrywki]])</f>
        <v>6</v>
      </c>
      <c r="O2680" s="4">
        <f>YEAR(rozgrywka[[#This Row],[Data_rozgrywki]])</f>
        <v>2022</v>
      </c>
    </row>
    <row r="2681" spans="1:15" x14ac:dyDescent="0.25">
      <c r="A2681">
        <v>2680</v>
      </c>
      <c r="B2681">
        <v>16</v>
      </c>
      <c r="C2681">
        <v>9</v>
      </c>
      <c r="D2681" s="1">
        <v>44720</v>
      </c>
      <c r="E2681">
        <v>24.66</v>
      </c>
      <c r="F2681" t="str">
        <f>VLOOKUP(rozgrywka[[#This Row],[ID_gracza]],gracz[],2,FALSE)</f>
        <v>BitaPiÄtka</v>
      </c>
      <c r="G2681" s="1">
        <f>VLOOKUP(rozgrywka[[#This Row],[ID_gracza]],gracz[],3,FALSE)</f>
        <v>44690</v>
      </c>
      <c r="H2681" t="str">
        <f>VLOOKUP(rozgrywka[[#This Row],[ID_gracza]],gracz[],4,FALSE)</f>
        <v>Polska</v>
      </c>
      <c r="I2681" t="str">
        <f>VLOOKUP(rozgrywka[[#This Row],[ID_mapy]],mapa[],2,FALSE)</f>
        <v>Panda Oczy i Termit</v>
      </c>
      <c r="J2681" t="str">
        <f>VLOOKUP(rozgrywka[[#This Row],[ID_mapy]],mapa[],3,FALSE)</f>
        <v>Duży Wynik</v>
      </c>
      <c r="K2681">
        <f>VLOOKUP(rozgrywka[[#This Row],[ID_mapy]],mapa[],4,FALSE)</f>
        <v>6</v>
      </c>
      <c r="L2681">
        <f>VLOOKUP(rozgrywka[[#This Row],[ID_mapy]],mapa[],5,FALSE)</f>
        <v>150</v>
      </c>
      <c r="M2681">
        <f>VLOOKUP(rozgrywka[[#This Row],[ID_mapy]],mapa[],6,FALSE)</f>
        <v>1200</v>
      </c>
      <c r="N2681" s="4">
        <f>MONTH(rozgrywka[[#This Row],[Data_rozgrywki]])</f>
        <v>6</v>
      </c>
      <c r="O2681" s="4">
        <f>YEAR(rozgrywka[[#This Row],[Data_rozgrywki]])</f>
        <v>2022</v>
      </c>
    </row>
    <row r="2682" spans="1:15" x14ac:dyDescent="0.25">
      <c r="A2682">
        <v>2681</v>
      </c>
      <c r="B2682">
        <v>16</v>
      </c>
      <c r="C2682">
        <v>9</v>
      </c>
      <c r="D2682" s="1">
        <v>44723</v>
      </c>
      <c r="E2682">
        <v>33.81</v>
      </c>
      <c r="F2682" t="str">
        <f>VLOOKUP(rozgrywka[[#This Row],[ID_gracza]],gracz[],2,FALSE)</f>
        <v>BitaPiÄtka</v>
      </c>
      <c r="G2682" s="1">
        <f>VLOOKUP(rozgrywka[[#This Row],[ID_gracza]],gracz[],3,FALSE)</f>
        <v>44690</v>
      </c>
      <c r="H2682" t="str">
        <f>VLOOKUP(rozgrywka[[#This Row],[ID_gracza]],gracz[],4,FALSE)</f>
        <v>Polska</v>
      </c>
      <c r="I2682" t="str">
        <f>VLOOKUP(rozgrywka[[#This Row],[ID_mapy]],mapa[],2,FALSE)</f>
        <v>Panda Oczy i Termit</v>
      </c>
      <c r="J2682" t="str">
        <f>VLOOKUP(rozgrywka[[#This Row],[ID_mapy]],mapa[],3,FALSE)</f>
        <v>Duży Wynik</v>
      </c>
      <c r="K2682">
        <f>VLOOKUP(rozgrywka[[#This Row],[ID_mapy]],mapa[],4,FALSE)</f>
        <v>6</v>
      </c>
      <c r="L2682">
        <f>VLOOKUP(rozgrywka[[#This Row],[ID_mapy]],mapa[],5,FALSE)</f>
        <v>150</v>
      </c>
      <c r="M2682">
        <f>VLOOKUP(rozgrywka[[#This Row],[ID_mapy]],mapa[],6,FALSE)</f>
        <v>1200</v>
      </c>
      <c r="N2682" s="4">
        <f>MONTH(rozgrywka[[#This Row],[Data_rozgrywki]])</f>
        <v>6</v>
      </c>
      <c r="O2682" s="4">
        <f>YEAR(rozgrywka[[#This Row],[Data_rozgrywki]])</f>
        <v>2022</v>
      </c>
    </row>
    <row r="2683" spans="1:15" x14ac:dyDescent="0.25">
      <c r="A2683">
        <v>2682</v>
      </c>
      <c r="B2683">
        <v>16</v>
      </c>
      <c r="C2683">
        <v>9</v>
      </c>
      <c r="D2683" s="1">
        <v>44723</v>
      </c>
      <c r="E2683">
        <v>34.39</v>
      </c>
      <c r="F2683" t="str">
        <f>VLOOKUP(rozgrywka[[#This Row],[ID_gracza]],gracz[],2,FALSE)</f>
        <v>BitaPiÄtka</v>
      </c>
      <c r="G2683" s="1">
        <f>VLOOKUP(rozgrywka[[#This Row],[ID_gracza]],gracz[],3,FALSE)</f>
        <v>44690</v>
      </c>
      <c r="H2683" t="str">
        <f>VLOOKUP(rozgrywka[[#This Row],[ID_gracza]],gracz[],4,FALSE)</f>
        <v>Polska</v>
      </c>
      <c r="I2683" t="str">
        <f>VLOOKUP(rozgrywka[[#This Row],[ID_mapy]],mapa[],2,FALSE)</f>
        <v>Panda Oczy i Termit</v>
      </c>
      <c r="J2683" t="str">
        <f>VLOOKUP(rozgrywka[[#This Row],[ID_mapy]],mapa[],3,FALSE)</f>
        <v>Duży Wynik</v>
      </c>
      <c r="K2683">
        <f>VLOOKUP(rozgrywka[[#This Row],[ID_mapy]],mapa[],4,FALSE)</f>
        <v>6</v>
      </c>
      <c r="L2683">
        <f>VLOOKUP(rozgrywka[[#This Row],[ID_mapy]],mapa[],5,FALSE)</f>
        <v>150</v>
      </c>
      <c r="M2683">
        <f>VLOOKUP(rozgrywka[[#This Row],[ID_mapy]],mapa[],6,FALSE)</f>
        <v>1200</v>
      </c>
      <c r="N2683" s="4">
        <f>MONTH(rozgrywka[[#This Row],[Data_rozgrywki]])</f>
        <v>6</v>
      </c>
      <c r="O2683" s="4">
        <f>YEAR(rozgrywka[[#This Row],[Data_rozgrywki]])</f>
        <v>2022</v>
      </c>
    </row>
    <row r="2684" spans="1:15" x14ac:dyDescent="0.25">
      <c r="A2684">
        <v>2683</v>
      </c>
      <c r="B2684">
        <v>16</v>
      </c>
      <c r="C2684">
        <v>9</v>
      </c>
      <c r="D2684" s="1">
        <v>44723</v>
      </c>
      <c r="E2684">
        <v>52.72</v>
      </c>
      <c r="F2684" t="str">
        <f>VLOOKUP(rozgrywka[[#This Row],[ID_gracza]],gracz[],2,FALSE)</f>
        <v>BitaPiÄtka</v>
      </c>
      <c r="G2684" s="1">
        <f>VLOOKUP(rozgrywka[[#This Row],[ID_gracza]],gracz[],3,FALSE)</f>
        <v>44690</v>
      </c>
      <c r="H2684" t="str">
        <f>VLOOKUP(rozgrywka[[#This Row],[ID_gracza]],gracz[],4,FALSE)</f>
        <v>Polska</v>
      </c>
      <c r="I2684" t="str">
        <f>VLOOKUP(rozgrywka[[#This Row],[ID_mapy]],mapa[],2,FALSE)</f>
        <v>Panda Oczy i Termit</v>
      </c>
      <c r="J2684" t="str">
        <f>VLOOKUP(rozgrywka[[#This Row],[ID_mapy]],mapa[],3,FALSE)</f>
        <v>Duży Wynik</v>
      </c>
      <c r="K2684">
        <f>VLOOKUP(rozgrywka[[#This Row],[ID_mapy]],mapa[],4,FALSE)</f>
        <v>6</v>
      </c>
      <c r="L2684">
        <f>VLOOKUP(rozgrywka[[#This Row],[ID_mapy]],mapa[],5,FALSE)</f>
        <v>150</v>
      </c>
      <c r="M2684">
        <f>VLOOKUP(rozgrywka[[#This Row],[ID_mapy]],mapa[],6,FALSE)</f>
        <v>1200</v>
      </c>
      <c r="N2684" s="4">
        <f>MONTH(rozgrywka[[#This Row],[Data_rozgrywki]])</f>
        <v>6</v>
      </c>
      <c r="O2684" s="4">
        <f>YEAR(rozgrywka[[#This Row],[Data_rozgrywki]])</f>
        <v>2022</v>
      </c>
    </row>
    <row r="2685" spans="1:15" x14ac:dyDescent="0.25">
      <c r="A2685">
        <v>2684</v>
      </c>
      <c r="B2685">
        <v>16</v>
      </c>
      <c r="C2685">
        <v>9</v>
      </c>
      <c r="D2685" s="1">
        <v>44726</v>
      </c>
      <c r="E2685">
        <v>53.91</v>
      </c>
      <c r="F2685" t="str">
        <f>VLOOKUP(rozgrywka[[#This Row],[ID_gracza]],gracz[],2,FALSE)</f>
        <v>BitaPiÄtka</v>
      </c>
      <c r="G2685" s="1">
        <f>VLOOKUP(rozgrywka[[#This Row],[ID_gracza]],gracz[],3,FALSE)</f>
        <v>44690</v>
      </c>
      <c r="H2685" t="str">
        <f>VLOOKUP(rozgrywka[[#This Row],[ID_gracza]],gracz[],4,FALSE)</f>
        <v>Polska</v>
      </c>
      <c r="I2685" t="str">
        <f>VLOOKUP(rozgrywka[[#This Row],[ID_mapy]],mapa[],2,FALSE)</f>
        <v>Panda Oczy i Termit</v>
      </c>
      <c r="J2685" t="str">
        <f>VLOOKUP(rozgrywka[[#This Row],[ID_mapy]],mapa[],3,FALSE)</f>
        <v>Duży Wynik</v>
      </c>
      <c r="K2685">
        <f>VLOOKUP(rozgrywka[[#This Row],[ID_mapy]],mapa[],4,FALSE)</f>
        <v>6</v>
      </c>
      <c r="L2685">
        <f>VLOOKUP(rozgrywka[[#This Row],[ID_mapy]],mapa[],5,FALSE)</f>
        <v>150</v>
      </c>
      <c r="M2685">
        <f>VLOOKUP(rozgrywka[[#This Row],[ID_mapy]],mapa[],6,FALSE)</f>
        <v>1200</v>
      </c>
      <c r="N2685" s="4">
        <f>MONTH(rozgrywka[[#This Row],[Data_rozgrywki]])</f>
        <v>6</v>
      </c>
      <c r="O2685" s="4">
        <f>YEAR(rozgrywka[[#This Row],[Data_rozgrywki]])</f>
        <v>2022</v>
      </c>
    </row>
    <row r="2686" spans="1:15" x14ac:dyDescent="0.25">
      <c r="A2686">
        <v>2685</v>
      </c>
      <c r="B2686">
        <v>16</v>
      </c>
      <c r="C2686">
        <v>9</v>
      </c>
      <c r="D2686" s="1">
        <v>44729</v>
      </c>
      <c r="E2686">
        <v>61.94</v>
      </c>
      <c r="F2686" t="str">
        <f>VLOOKUP(rozgrywka[[#This Row],[ID_gracza]],gracz[],2,FALSE)</f>
        <v>BitaPiÄtka</v>
      </c>
      <c r="G2686" s="1">
        <f>VLOOKUP(rozgrywka[[#This Row],[ID_gracza]],gracz[],3,FALSE)</f>
        <v>44690</v>
      </c>
      <c r="H2686" t="str">
        <f>VLOOKUP(rozgrywka[[#This Row],[ID_gracza]],gracz[],4,FALSE)</f>
        <v>Polska</v>
      </c>
      <c r="I2686" t="str">
        <f>VLOOKUP(rozgrywka[[#This Row],[ID_mapy]],mapa[],2,FALSE)</f>
        <v>Panda Oczy i Termit</v>
      </c>
      <c r="J2686" t="str">
        <f>VLOOKUP(rozgrywka[[#This Row],[ID_mapy]],mapa[],3,FALSE)</f>
        <v>Duży Wynik</v>
      </c>
      <c r="K2686">
        <f>VLOOKUP(rozgrywka[[#This Row],[ID_mapy]],mapa[],4,FALSE)</f>
        <v>6</v>
      </c>
      <c r="L2686">
        <f>VLOOKUP(rozgrywka[[#This Row],[ID_mapy]],mapa[],5,FALSE)</f>
        <v>150</v>
      </c>
      <c r="M2686">
        <f>VLOOKUP(rozgrywka[[#This Row],[ID_mapy]],mapa[],6,FALSE)</f>
        <v>1200</v>
      </c>
      <c r="N2686" s="4">
        <f>MONTH(rozgrywka[[#This Row],[Data_rozgrywki]])</f>
        <v>6</v>
      </c>
      <c r="O2686" s="4">
        <f>YEAR(rozgrywka[[#This Row],[Data_rozgrywki]])</f>
        <v>2022</v>
      </c>
    </row>
    <row r="2687" spans="1:15" x14ac:dyDescent="0.25">
      <c r="A2687">
        <v>2686</v>
      </c>
      <c r="B2687">
        <v>16</v>
      </c>
      <c r="C2687">
        <v>9</v>
      </c>
      <c r="D2687" s="1">
        <v>44729</v>
      </c>
      <c r="E2687">
        <v>76.040000000000006</v>
      </c>
      <c r="F2687" t="str">
        <f>VLOOKUP(rozgrywka[[#This Row],[ID_gracza]],gracz[],2,FALSE)</f>
        <v>BitaPiÄtka</v>
      </c>
      <c r="G2687" s="1">
        <f>VLOOKUP(rozgrywka[[#This Row],[ID_gracza]],gracz[],3,FALSE)</f>
        <v>44690</v>
      </c>
      <c r="H2687" t="str">
        <f>VLOOKUP(rozgrywka[[#This Row],[ID_gracza]],gracz[],4,FALSE)</f>
        <v>Polska</v>
      </c>
      <c r="I2687" t="str">
        <f>VLOOKUP(rozgrywka[[#This Row],[ID_mapy]],mapa[],2,FALSE)</f>
        <v>Panda Oczy i Termit</v>
      </c>
      <c r="J2687" t="str">
        <f>VLOOKUP(rozgrywka[[#This Row],[ID_mapy]],mapa[],3,FALSE)</f>
        <v>Duży Wynik</v>
      </c>
      <c r="K2687">
        <f>VLOOKUP(rozgrywka[[#This Row],[ID_mapy]],mapa[],4,FALSE)</f>
        <v>6</v>
      </c>
      <c r="L2687">
        <f>VLOOKUP(rozgrywka[[#This Row],[ID_mapy]],mapa[],5,FALSE)</f>
        <v>150</v>
      </c>
      <c r="M2687">
        <f>VLOOKUP(rozgrywka[[#This Row],[ID_mapy]],mapa[],6,FALSE)</f>
        <v>1200</v>
      </c>
      <c r="N2687" s="4">
        <f>MONTH(rozgrywka[[#This Row],[Data_rozgrywki]])</f>
        <v>6</v>
      </c>
      <c r="O2687" s="4">
        <f>YEAR(rozgrywka[[#This Row],[Data_rozgrywki]])</f>
        <v>2022</v>
      </c>
    </row>
    <row r="2688" spans="1:15" x14ac:dyDescent="0.25">
      <c r="A2688">
        <v>2687</v>
      </c>
      <c r="B2688">
        <v>16</v>
      </c>
      <c r="C2688">
        <v>9</v>
      </c>
      <c r="D2688" s="1">
        <v>44730</v>
      </c>
      <c r="E2688">
        <v>86.84</v>
      </c>
      <c r="F2688" t="str">
        <f>VLOOKUP(rozgrywka[[#This Row],[ID_gracza]],gracz[],2,FALSE)</f>
        <v>BitaPiÄtka</v>
      </c>
      <c r="G2688" s="1">
        <f>VLOOKUP(rozgrywka[[#This Row],[ID_gracza]],gracz[],3,FALSE)</f>
        <v>44690</v>
      </c>
      <c r="H2688" t="str">
        <f>VLOOKUP(rozgrywka[[#This Row],[ID_gracza]],gracz[],4,FALSE)</f>
        <v>Polska</v>
      </c>
      <c r="I2688" t="str">
        <f>VLOOKUP(rozgrywka[[#This Row],[ID_mapy]],mapa[],2,FALSE)</f>
        <v>Panda Oczy i Termit</v>
      </c>
      <c r="J2688" t="str">
        <f>VLOOKUP(rozgrywka[[#This Row],[ID_mapy]],mapa[],3,FALSE)</f>
        <v>Duży Wynik</v>
      </c>
      <c r="K2688">
        <f>VLOOKUP(rozgrywka[[#This Row],[ID_mapy]],mapa[],4,FALSE)</f>
        <v>6</v>
      </c>
      <c r="L2688">
        <f>VLOOKUP(rozgrywka[[#This Row],[ID_mapy]],mapa[],5,FALSE)</f>
        <v>150</v>
      </c>
      <c r="M2688">
        <f>VLOOKUP(rozgrywka[[#This Row],[ID_mapy]],mapa[],6,FALSE)</f>
        <v>1200</v>
      </c>
      <c r="N2688" s="4">
        <f>MONTH(rozgrywka[[#This Row],[Data_rozgrywki]])</f>
        <v>6</v>
      </c>
      <c r="O2688" s="4">
        <f>YEAR(rozgrywka[[#This Row],[Data_rozgrywki]])</f>
        <v>2022</v>
      </c>
    </row>
    <row r="2689" spans="1:15" x14ac:dyDescent="0.25">
      <c r="A2689">
        <v>2688</v>
      </c>
      <c r="B2689">
        <v>16</v>
      </c>
      <c r="C2689">
        <v>9</v>
      </c>
      <c r="D2689" s="1">
        <v>44730</v>
      </c>
      <c r="E2689">
        <v>96.2</v>
      </c>
      <c r="F2689" t="str">
        <f>VLOOKUP(rozgrywka[[#This Row],[ID_gracza]],gracz[],2,FALSE)</f>
        <v>BitaPiÄtka</v>
      </c>
      <c r="G2689" s="1">
        <f>VLOOKUP(rozgrywka[[#This Row],[ID_gracza]],gracz[],3,FALSE)</f>
        <v>44690</v>
      </c>
      <c r="H2689" t="str">
        <f>VLOOKUP(rozgrywka[[#This Row],[ID_gracza]],gracz[],4,FALSE)</f>
        <v>Polska</v>
      </c>
      <c r="I2689" t="str">
        <f>VLOOKUP(rozgrywka[[#This Row],[ID_mapy]],mapa[],2,FALSE)</f>
        <v>Panda Oczy i Termit</v>
      </c>
      <c r="J2689" t="str">
        <f>VLOOKUP(rozgrywka[[#This Row],[ID_mapy]],mapa[],3,FALSE)</f>
        <v>Duży Wynik</v>
      </c>
      <c r="K2689">
        <f>VLOOKUP(rozgrywka[[#This Row],[ID_mapy]],mapa[],4,FALSE)</f>
        <v>6</v>
      </c>
      <c r="L2689">
        <f>VLOOKUP(rozgrywka[[#This Row],[ID_mapy]],mapa[],5,FALSE)</f>
        <v>150</v>
      </c>
      <c r="M2689">
        <f>VLOOKUP(rozgrywka[[#This Row],[ID_mapy]],mapa[],6,FALSE)</f>
        <v>1200</v>
      </c>
      <c r="N2689" s="4">
        <f>MONTH(rozgrywka[[#This Row],[Data_rozgrywki]])</f>
        <v>6</v>
      </c>
      <c r="O2689" s="4">
        <f>YEAR(rozgrywka[[#This Row],[Data_rozgrywki]])</f>
        <v>2022</v>
      </c>
    </row>
    <row r="2690" spans="1:15" x14ac:dyDescent="0.25">
      <c r="A2690">
        <v>2689</v>
      </c>
      <c r="B2690">
        <v>16</v>
      </c>
      <c r="C2690">
        <v>10</v>
      </c>
      <c r="D2690" s="1">
        <v>44730</v>
      </c>
      <c r="E2690">
        <v>17.829999999999998</v>
      </c>
      <c r="F2690" t="str">
        <f>VLOOKUP(rozgrywka[[#This Row],[ID_gracza]],gracz[],2,FALSE)</f>
        <v>BitaPiÄtka</v>
      </c>
      <c r="G2690" s="1">
        <f>VLOOKUP(rozgrywka[[#This Row],[ID_gracza]],gracz[],3,FALSE)</f>
        <v>44690</v>
      </c>
      <c r="H2690" t="str">
        <f>VLOOKUP(rozgrywka[[#This Row],[ID_gracza]],gracz[],4,FALSE)</f>
        <v>Polska</v>
      </c>
      <c r="I2690" t="str">
        <f>VLOOKUP(rozgrywka[[#This Row],[ID_mapy]],mapa[],2,FALSE)</f>
        <v>Portek i Madeonek</v>
      </c>
      <c r="J2690" t="str">
        <f>VLOOKUP(rozgrywka[[#This Row],[ID_mapy]],mapa[],3,FALSE)</f>
        <v>Schronisko</v>
      </c>
      <c r="K2690">
        <f>VLOOKUP(rozgrywka[[#This Row],[ID_mapy]],mapa[],4,FALSE)</f>
        <v>5</v>
      </c>
      <c r="L2690">
        <f>VLOOKUP(rozgrywka[[#This Row],[ID_mapy]],mapa[],5,FALSE)</f>
        <v>128</v>
      </c>
      <c r="M2690">
        <f>VLOOKUP(rozgrywka[[#This Row],[ID_mapy]],mapa[],6,FALSE)</f>
        <v>1000</v>
      </c>
      <c r="N2690" s="4">
        <f>MONTH(rozgrywka[[#This Row],[Data_rozgrywki]])</f>
        <v>6</v>
      </c>
      <c r="O2690" s="4">
        <f>YEAR(rozgrywka[[#This Row],[Data_rozgrywki]])</f>
        <v>2022</v>
      </c>
    </row>
    <row r="2691" spans="1:15" x14ac:dyDescent="0.25">
      <c r="A2691">
        <v>2690</v>
      </c>
      <c r="B2691">
        <v>16</v>
      </c>
      <c r="C2691">
        <v>10</v>
      </c>
      <c r="D2691" s="1">
        <v>44730</v>
      </c>
      <c r="E2691">
        <v>16.399999999999999</v>
      </c>
      <c r="F2691" t="str">
        <f>VLOOKUP(rozgrywka[[#This Row],[ID_gracza]],gracz[],2,FALSE)</f>
        <v>BitaPiÄtka</v>
      </c>
      <c r="G2691" s="1">
        <f>VLOOKUP(rozgrywka[[#This Row],[ID_gracza]],gracz[],3,FALSE)</f>
        <v>44690</v>
      </c>
      <c r="H2691" t="str">
        <f>VLOOKUP(rozgrywka[[#This Row],[ID_gracza]],gracz[],4,FALSE)</f>
        <v>Polska</v>
      </c>
      <c r="I2691" t="str">
        <f>VLOOKUP(rozgrywka[[#This Row],[ID_mapy]],mapa[],2,FALSE)</f>
        <v>Portek i Madeonek</v>
      </c>
      <c r="J2691" t="str">
        <f>VLOOKUP(rozgrywka[[#This Row],[ID_mapy]],mapa[],3,FALSE)</f>
        <v>Schronisko</v>
      </c>
      <c r="K2691">
        <f>VLOOKUP(rozgrywka[[#This Row],[ID_mapy]],mapa[],4,FALSE)</f>
        <v>5</v>
      </c>
      <c r="L2691">
        <f>VLOOKUP(rozgrywka[[#This Row],[ID_mapy]],mapa[],5,FALSE)</f>
        <v>128</v>
      </c>
      <c r="M2691">
        <f>VLOOKUP(rozgrywka[[#This Row],[ID_mapy]],mapa[],6,FALSE)</f>
        <v>1000</v>
      </c>
      <c r="N2691" s="4">
        <f>MONTH(rozgrywka[[#This Row],[Data_rozgrywki]])</f>
        <v>6</v>
      </c>
      <c r="O2691" s="4">
        <f>YEAR(rozgrywka[[#This Row],[Data_rozgrywki]])</f>
        <v>2022</v>
      </c>
    </row>
    <row r="2692" spans="1:15" x14ac:dyDescent="0.25">
      <c r="A2692">
        <v>2691</v>
      </c>
      <c r="B2692">
        <v>16</v>
      </c>
      <c r="C2692">
        <v>10</v>
      </c>
      <c r="D2692" s="1">
        <v>44730</v>
      </c>
      <c r="E2692">
        <v>33.76</v>
      </c>
      <c r="F2692" t="str">
        <f>VLOOKUP(rozgrywka[[#This Row],[ID_gracza]],gracz[],2,FALSE)</f>
        <v>BitaPiÄtka</v>
      </c>
      <c r="G2692" s="1">
        <f>VLOOKUP(rozgrywka[[#This Row],[ID_gracza]],gracz[],3,FALSE)</f>
        <v>44690</v>
      </c>
      <c r="H2692" t="str">
        <f>VLOOKUP(rozgrywka[[#This Row],[ID_gracza]],gracz[],4,FALSE)</f>
        <v>Polska</v>
      </c>
      <c r="I2692" t="str">
        <f>VLOOKUP(rozgrywka[[#This Row],[ID_mapy]],mapa[],2,FALSE)</f>
        <v>Portek i Madeonek</v>
      </c>
      <c r="J2692" t="str">
        <f>VLOOKUP(rozgrywka[[#This Row],[ID_mapy]],mapa[],3,FALSE)</f>
        <v>Schronisko</v>
      </c>
      <c r="K2692">
        <f>VLOOKUP(rozgrywka[[#This Row],[ID_mapy]],mapa[],4,FALSE)</f>
        <v>5</v>
      </c>
      <c r="L2692">
        <f>VLOOKUP(rozgrywka[[#This Row],[ID_mapy]],mapa[],5,FALSE)</f>
        <v>128</v>
      </c>
      <c r="M2692">
        <f>VLOOKUP(rozgrywka[[#This Row],[ID_mapy]],mapa[],6,FALSE)</f>
        <v>1000</v>
      </c>
      <c r="N2692" s="4">
        <f>MONTH(rozgrywka[[#This Row],[Data_rozgrywki]])</f>
        <v>6</v>
      </c>
      <c r="O2692" s="4">
        <f>YEAR(rozgrywka[[#This Row],[Data_rozgrywki]])</f>
        <v>2022</v>
      </c>
    </row>
    <row r="2693" spans="1:15" x14ac:dyDescent="0.25">
      <c r="A2693">
        <v>2692</v>
      </c>
      <c r="B2693">
        <v>16</v>
      </c>
      <c r="C2693">
        <v>10</v>
      </c>
      <c r="D2693" s="1">
        <v>44730</v>
      </c>
      <c r="E2693">
        <v>30.23</v>
      </c>
      <c r="F2693" t="str">
        <f>VLOOKUP(rozgrywka[[#This Row],[ID_gracza]],gracz[],2,FALSE)</f>
        <v>BitaPiÄtka</v>
      </c>
      <c r="G2693" s="1">
        <f>VLOOKUP(rozgrywka[[#This Row],[ID_gracza]],gracz[],3,FALSE)</f>
        <v>44690</v>
      </c>
      <c r="H2693" t="str">
        <f>VLOOKUP(rozgrywka[[#This Row],[ID_gracza]],gracz[],4,FALSE)</f>
        <v>Polska</v>
      </c>
      <c r="I2693" t="str">
        <f>VLOOKUP(rozgrywka[[#This Row],[ID_mapy]],mapa[],2,FALSE)</f>
        <v>Portek i Madeonek</v>
      </c>
      <c r="J2693" t="str">
        <f>VLOOKUP(rozgrywka[[#This Row],[ID_mapy]],mapa[],3,FALSE)</f>
        <v>Schronisko</v>
      </c>
      <c r="K2693">
        <f>VLOOKUP(rozgrywka[[#This Row],[ID_mapy]],mapa[],4,FALSE)</f>
        <v>5</v>
      </c>
      <c r="L2693">
        <f>VLOOKUP(rozgrywka[[#This Row],[ID_mapy]],mapa[],5,FALSE)</f>
        <v>128</v>
      </c>
      <c r="M2693">
        <f>VLOOKUP(rozgrywka[[#This Row],[ID_mapy]],mapa[],6,FALSE)</f>
        <v>1000</v>
      </c>
      <c r="N2693" s="4">
        <f>MONTH(rozgrywka[[#This Row],[Data_rozgrywki]])</f>
        <v>6</v>
      </c>
      <c r="O2693" s="4">
        <f>YEAR(rozgrywka[[#This Row],[Data_rozgrywki]])</f>
        <v>2022</v>
      </c>
    </row>
    <row r="2694" spans="1:15" x14ac:dyDescent="0.25">
      <c r="A2694">
        <v>2693</v>
      </c>
      <c r="B2694">
        <v>16</v>
      </c>
      <c r="C2694">
        <v>10</v>
      </c>
      <c r="D2694" s="1">
        <v>44733</v>
      </c>
      <c r="E2694">
        <v>41.44</v>
      </c>
      <c r="F2694" t="str">
        <f>VLOOKUP(rozgrywka[[#This Row],[ID_gracza]],gracz[],2,FALSE)</f>
        <v>BitaPiÄtka</v>
      </c>
      <c r="G2694" s="1">
        <f>VLOOKUP(rozgrywka[[#This Row],[ID_gracza]],gracz[],3,FALSE)</f>
        <v>44690</v>
      </c>
      <c r="H2694" t="str">
        <f>VLOOKUP(rozgrywka[[#This Row],[ID_gracza]],gracz[],4,FALSE)</f>
        <v>Polska</v>
      </c>
      <c r="I2694" t="str">
        <f>VLOOKUP(rozgrywka[[#This Row],[ID_mapy]],mapa[],2,FALSE)</f>
        <v>Portek i Madeonek</v>
      </c>
      <c r="J2694" t="str">
        <f>VLOOKUP(rozgrywka[[#This Row],[ID_mapy]],mapa[],3,FALSE)</f>
        <v>Schronisko</v>
      </c>
      <c r="K2694">
        <f>VLOOKUP(rozgrywka[[#This Row],[ID_mapy]],mapa[],4,FALSE)</f>
        <v>5</v>
      </c>
      <c r="L2694">
        <f>VLOOKUP(rozgrywka[[#This Row],[ID_mapy]],mapa[],5,FALSE)</f>
        <v>128</v>
      </c>
      <c r="M2694">
        <f>VLOOKUP(rozgrywka[[#This Row],[ID_mapy]],mapa[],6,FALSE)</f>
        <v>1000</v>
      </c>
      <c r="N2694" s="4">
        <f>MONTH(rozgrywka[[#This Row],[Data_rozgrywki]])</f>
        <v>6</v>
      </c>
      <c r="O2694" s="4">
        <f>YEAR(rozgrywka[[#This Row],[Data_rozgrywki]])</f>
        <v>2022</v>
      </c>
    </row>
    <row r="2695" spans="1:15" x14ac:dyDescent="0.25">
      <c r="A2695">
        <v>2694</v>
      </c>
      <c r="B2695">
        <v>16</v>
      </c>
      <c r="C2695">
        <v>10</v>
      </c>
      <c r="D2695" s="1">
        <v>44733</v>
      </c>
      <c r="E2695">
        <v>61.69</v>
      </c>
      <c r="F2695" t="str">
        <f>VLOOKUP(rozgrywka[[#This Row],[ID_gracza]],gracz[],2,FALSE)</f>
        <v>BitaPiÄtka</v>
      </c>
      <c r="G2695" s="1">
        <f>VLOOKUP(rozgrywka[[#This Row],[ID_gracza]],gracz[],3,FALSE)</f>
        <v>44690</v>
      </c>
      <c r="H2695" t="str">
        <f>VLOOKUP(rozgrywka[[#This Row],[ID_gracza]],gracz[],4,FALSE)</f>
        <v>Polska</v>
      </c>
      <c r="I2695" t="str">
        <f>VLOOKUP(rozgrywka[[#This Row],[ID_mapy]],mapa[],2,FALSE)</f>
        <v>Portek i Madeonek</v>
      </c>
      <c r="J2695" t="str">
        <f>VLOOKUP(rozgrywka[[#This Row],[ID_mapy]],mapa[],3,FALSE)</f>
        <v>Schronisko</v>
      </c>
      <c r="K2695">
        <f>VLOOKUP(rozgrywka[[#This Row],[ID_mapy]],mapa[],4,FALSE)</f>
        <v>5</v>
      </c>
      <c r="L2695">
        <f>VLOOKUP(rozgrywka[[#This Row],[ID_mapy]],mapa[],5,FALSE)</f>
        <v>128</v>
      </c>
      <c r="M2695">
        <f>VLOOKUP(rozgrywka[[#This Row],[ID_mapy]],mapa[],6,FALSE)</f>
        <v>1000</v>
      </c>
      <c r="N2695" s="4">
        <f>MONTH(rozgrywka[[#This Row],[Data_rozgrywki]])</f>
        <v>6</v>
      </c>
      <c r="O2695" s="4">
        <f>YEAR(rozgrywka[[#This Row],[Data_rozgrywki]])</f>
        <v>2022</v>
      </c>
    </row>
    <row r="2696" spans="1:15" x14ac:dyDescent="0.25">
      <c r="A2696">
        <v>2695</v>
      </c>
      <c r="B2696">
        <v>16</v>
      </c>
      <c r="C2696">
        <v>10</v>
      </c>
      <c r="D2696" s="1">
        <v>44733</v>
      </c>
      <c r="E2696">
        <v>53.03</v>
      </c>
      <c r="F2696" t="str">
        <f>VLOOKUP(rozgrywka[[#This Row],[ID_gracza]],gracz[],2,FALSE)</f>
        <v>BitaPiÄtka</v>
      </c>
      <c r="G2696" s="1">
        <f>VLOOKUP(rozgrywka[[#This Row],[ID_gracza]],gracz[],3,FALSE)</f>
        <v>44690</v>
      </c>
      <c r="H2696" t="str">
        <f>VLOOKUP(rozgrywka[[#This Row],[ID_gracza]],gracz[],4,FALSE)</f>
        <v>Polska</v>
      </c>
      <c r="I2696" t="str">
        <f>VLOOKUP(rozgrywka[[#This Row],[ID_mapy]],mapa[],2,FALSE)</f>
        <v>Portek i Madeonek</v>
      </c>
      <c r="J2696" t="str">
        <f>VLOOKUP(rozgrywka[[#This Row],[ID_mapy]],mapa[],3,FALSE)</f>
        <v>Schronisko</v>
      </c>
      <c r="K2696">
        <f>VLOOKUP(rozgrywka[[#This Row],[ID_mapy]],mapa[],4,FALSE)</f>
        <v>5</v>
      </c>
      <c r="L2696">
        <f>VLOOKUP(rozgrywka[[#This Row],[ID_mapy]],mapa[],5,FALSE)</f>
        <v>128</v>
      </c>
      <c r="M2696">
        <f>VLOOKUP(rozgrywka[[#This Row],[ID_mapy]],mapa[],6,FALSE)</f>
        <v>1000</v>
      </c>
      <c r="N2696" s="4">
        <f>MONTH(rozgrywka[[#This Row],[Data_rozgrywki]])</f>
        <v>6</v>
      </c>
      <c r="O2696" s="4">
        <f>YEAR(rozgrywka[[#This Row],[Data_rozgrywki]])</f>
        <v>2022</v>
      </c>
    </row>
    <row r="2697" spans="1:15" x14ac:dyDescent="0.25">
      <c r="A2697">
        <v>2696</v>
      </c>
      <c r="B2697">
        <v>16</v>
      </c>
      <c r="C2697">
        <v>10</v>
      </c>
      <c r="D2697" s="1">
        <v>44733</v>
      </c>
      <c r="E2697">
        <v>71.17</v>
      </c>
      <c r="F2697" t="str">
        <f>VLOOKUP(rozgrywka[[#This Row],[ID_gracza]],gracz[],2,FALSE)</f>
        <v>BitaPiÄtka</v>
      </c>
      <c r="G2697" s="1">
        <f>VLOOKUP(rozgrywka[[#This Row],[ID_gracza]],gracz[],3,FALSE)</f>
        <v>44690</v>
      </c>
      <c r="H2697" t="str">
        <f>VLOOKUP(rozgrywka[[#This Row],[ID_gracza]],gracz[],4,FALSE)</f>
        <v>Polska</v>
      </c>
      <c r="I2697" t="str">
        <f>VLOOKUP(rozgrywka[[#This Row],[ID_mapy]],mapa[],2,FALSE)</f>
        <v>Portek i Madeonek</v>
      </c>
      <c r="J2697" t="str">
        <f>VLOOKUP(rozgrywka[[#This Row],[ID_mapy]],mapa[],3,FALSE)</f>
        <v>Schronisko</v>
      </c>
      <c r="K2697">
        <f>VLOOKUP(rozgrywka[[#This Row],[ID_mapy]],mapa[],4,FALSE)</f>
        <v>5</v>
      </c>
      <c r="L2697">
        <f>VLOOKUP(rozgrywka[[#This Row],[ID_mapy]],mapa[],5,FALSE)</f>
        <v>128</v>
      </c>
      <c r="M2697">
        <f>VLOOKUP(rozgrywka[[#This Row],[ID_mapy]],mapa[],6,FALSE)</f>
        <v>1000</v>
      </c>
      <c r="N2697" s="4">
        <f>MONTH(rozgrywka[[#This Row],[Data_rozgrywki]])</f>
        <v>6</v>
      </c>
      <c r="O2697" s="4">
        <f>YEAR(rozgrywka[[#This Row],[Data_rozgrywki]])</f>
        <v>2022</v>
      </c>
    </row>
    <row r="2698" spans="1:15" x14ac:dyDescent="0.25">
      <c r="A2698">
        <v>2697</v>
      </c>
      <c r="B2698">
        <v>16</v>
      </c>
      <c r="C2698">
        <v>10</v>
      </c>
      <c r="D2698" s="1">
        <v>44733</v>
      </c>
      <c r="E2698">
        <v>62.22</v>
      </c>
      <c r="F2698" t="str">
        <f>VLOOKUP(rozgrywka[[#This Row],[ID_gracza]],gracz[],2,FALSE)</f>
        <v>BitaPiÄtka</v>
      </c>
      <c r="G2698" s="1">
        <f>VLOOKUP(rozgrywka[[#This Row],[ID_gracza]],gracz[],3,FALSE)</f>
        <v>44690</v>
      </c>
      <c r="H2698" t="str">
        <f>VLOOKUP(rozgrywka[[#This Row],[ID_gracza]],gracz[],4,FALSE)</f>
        <v>Polska</v>
      </c>
      <c r="I2698" t="str">
        <f>VLOOKUP(rozgrywka[[#This Row],[ID_mapy]],mapa[],2,FALSE)</f>
        <v>Portek i Madeonek</v>
      </c>
      <c r="J2698" t="str">
        <f>VLOOKUP(rozgrywka[[#This Row],[ID_mapy]],mapa[],3,FALSE)</f>
        <v>Schronisko</v>
      </c>
      <c r="K2698">
        <f>VLOOKUP(rozgrywka[[#This Row],[ID_mapy]],mapa[],4,FALSE)</f>
        <v>5</v>
      </c>
      <c r="L2698">
        <f>VLOOKUP(rozgrywka[[#This Row],[ID_mapy]],mapa[],5,FALSE)</f>
        <v>128</v>
      </c>
      <c r="M2698">
        <f>VLOOKUP(rozgrywka[[#This Row],[ID_mapy]],mapa[],6,FALSE)</f>
        <v>1000</v>
      </c>
      <c r="N2698" s="4">
        <f>MONTH(rozgrywka[[#This Row],[Data_rozgrywki]])</f>
        <v>6</v>
      </c>
      <c r="O2698" s="4">
        <f>YEAR(rozgrywka[[#This Row],[Data_rozgrywki]])</f>
        <v>2022</v>
      </c>
    </row>
    <row r="2699" spans="1:15" x14ac:dyDescent="0.25">
      <c r="A2699">
        <v>2698</v>
      </c>
      <c r="B2699">
        <v>16</v>
      </c>
      <c r="C2699">
        <v>10</v>
      </c>
      <c r="D2699" s="1">
        <v>44734</v>
      </c>
      <c r="E2699">
        <v>86.37</v>
      </c>
      <c r="F2699" t="str">
        <f>VLOOKUP(rozgrywka[[#This Row],[ID_gracza]],gracz[],2,FALSE)</f>
        <v>BitaPiÄtka</v>
      </c>
      <c r="G2699" s="1">
        <f>VLOOKUP(rozgrywka[[#This Row],[ID_gracza]],gracz[],3,FALSE)</f>
        <v>44690</v>
      </c>
      <c r="H2699" t="str">
        <f>VLOOKUP(rozgrywka[[#This Row],[ID_gracza]],gracz[],4,FALSE)</f>
        <v>Polska</v>
      </c>
      <c r="I2699" t="str">
        <f>VLOOKUP(rozgrywka[[#This Row],[ID_mapy]],mapa[],2,FALSE)</f>
        <v>Portek i Madeonek</v>
      </c>
      <c r="J2699" t="str">
        <f>VLOOKUP(rozgrywka[[#This Row],[ID_mapy]],mapa[],3,FALSE)</f>
        <v>Schronisko</v>
      </c>
      <c r="K2699">
        <f>VLOOKUP(rozgrywka[[#This Row],[ID_mapy]],mapa[],4,FALSE)</f>
        <v>5</v>
      </c>
      <c r="L2699">
        <f>VLOOKUP(rozgrywka[[#This Row],[ID_mapy]],mapa[],5,FALSE)</f>
        <v>128</v>
      </c>
      <c r="M2699">
        <f>VLOOKUP(rozgrywka[[#This Row],[ID_mapy]],mapa[],6,FALSE)</f>
        <v>1000</v>
      </c>
      <c r="N2699" s="4">
        <f>MONTH(rozgrywka[[#This Row],[Data_rozgrywki]])</f>
        <v>6</v>
      </c>
      <c r="O2699" s="4">
        <f>YEAR(rozgrywka[[#This Row],[Data_rozgrywki]])</f>
        <v>2022</v>
      </c>
    </row>
    <row r="2700" spans="1:15" x14ac:dyDescent="0.25">
      <c r="A2700">
        <v>2699</v>
      </c>
      <c r="B2700">
        <v>16</v>
      </c>
      <c r="C2700">
        <v>24</v>
      </c>
      <c r="D2700" s="1">
        <v>44736</v>
      </c>
      <c r="E2700">
        <v>14.83</v>
      </c>
      <c r="F2700" t="str">
        <f>VLOOKUP(rozgrywka[[#This Row],[ID_gracza]],gracz[],2,FALSE)</f>
        <v>BitaPiÄtka</v>
      </c>
      <c r="G2700" s="1">
        <f>VLOOKUP(rozgrywka[[#This Row],[ID_gracza]],gracz[],3,FALSE)</f>
        <v>44690</v>
      </c>
      <c r="H2700" t="str">
        <f>VLOOKUP(rozgrywka[[#This Row],[ID_gracza]],gracz[],4,FALSE)</f>
        <v>Polska</v>
      </c>
      <c r="I2700" t="str">
        <f>VLOOKUP(rozgrywka[[#This Row],[ID_mapy]],mapa[],2,FALSE)</f>
        <v>Dziewczyna Getterka</v>
      </c>
      <c r="J2700" t="str">
        <f>VLOOKUP(rozgrywka[[#This Row],[ID_mapy]],mapa[],3,FALSE)</f>
        <v>Ulica Rockefellera (Turbo Mix)</v>
      </c>
      <c r="K2700">
        <f>VLOOKUP(rozgrywka[[#This Row],[ID_mapy]],mapa[],4,FALSE)</f>
        <v>6</v>
      </c>
      <c r="L2700">
        <f>VLOOKUP(rozgrywka[[#This Row],[ID_mapy]],mapa[],5,FALSE)</f>
        <v>130</v>
      </c>
      <c r="M2700">
        <f>VLOOKUP(rozgrywka[[#This Row],[ID_mapy]],mapa[],6,FALSE)</f>
        <v>1200</v>
      </c>
      <c r="N2700" s="4">
        <f>MONTH(rozgrywka[[#This Row],[Data_rozgrywki]])</f>
        <v>6</v>
      </c>
      <c r="O2700" s="4">
        <f>YEAR(rozgrywka[[#This Row],[Data_rozgrywki]])</f>
        <v>2022</v>
      </c>
    </row>
    <row r="2701" spans="1:15" x14ac:dyDescent="0.25">
      <c r="A2701">
        <v>2700</v>
      </c>
      <c r="B2701">
        <v>16</v>
      </c>
      <c r="C2701">
        <v>24</v>
      </c>
      <c r="D2701" s="1">
        <v>44737</v>
      </c>
      <c r="E2701">
        <v>22.57</v>
      </c>
      <c r="F2701" t="str">
        <f>VLOOKUP(rozgrywka[[#This Row],[ID_gracza]],gracz[],2,FALSE)</f>
        <v>BitaPiÄtka</v>
      </c>
      <c r="G2701" s="1">
        <f>VLOOKUP(rozgrywka[[#This Row],[ID_gracza]],gracz[],3,FALSE)</f>
        <v>44690</v>
      </c>
      <c r="H2701" t="str">
        <f>VLOOKUP(rozgrywka[[#This Row],[ID_gracza]],gracz[],4,FALSE)</f>
        <v>Polska</v>
      </c>
      <c r="I2701" t="str">
        <f>VLOOKUP(rozgrywka[[#This Row],[ID_mapy]],mapa[],2,FALSE)</f>
        <v>Dziewczyna Getterka</v>
      </c>
      <c r="J2701" t="str">
        <f>VLOOKUP(rozgrywka[[#This Row],[ID_mapy]],mapa[],3,FALSE)</f>
        <v>Ulica Rockefellera (Turbo Mix)</v>
      </c>
      <c r="K2701">
        <f>VLOOKUP(rozgrywka[[#This Row],[ID_mapy]],mapa[],4,FALSE)</f>
        <v>6</v>
      </c>
      <c r="L2701">
        <f>VLOOKUP(rozgrywka[[#This Row],[ID_mapy]],mapa[],5,FALSE)</f>
        <v>130</v>
      </c>
      <c r="M2701">
        <f>VLOOKUP(rozgrywka[[#This Row],[ID_mapy]],mapa[],6,FALSE)</f>
        <v>1200</v>
      </c>
      <c r="N2701" s="4">
        <f>MONTH(rozgrywka[[#This Row],[Data_rozgrywki]])</f>
        <v>6</v>
      </c>
      <c r="O2701" s="4">
        <f>YEAR(rozgrywka[[#This Row],[Data_rozgrywki]])</f>
        <v>2022</v>
      </c>
    </row>
    <row r="2702" spans="1:15" x14ac:dyDescent="0.25">
      <c r="A2702">
        <v>2701</v>
      </c>
      <c r="B2702">
        <v>16</v>
      </c>
      <c r="C2702">
        <v>24</v>
      </c>
      <c r="D2702" s="1">
        <v>44738</v>
      </c>
      <c r="E2702">
        <v>27.21</v>
      </c>
      <c r="F2702" t="str">
        <f>VLOOKUP(rozgrywka[[#This Row],[ID_gracza]],gracz[],2,FALSE)</f>
        <v>BitaPiÄtka</v>
      </c>
      <c r="G2702" s="1">
        <f>VLOOKUP(rozgrywka[[#This Row],[ID_gracza]],gracz[],3,FALSE)</f>
        <v>44690</v>
      </c>
      <c r="H2702" t="str">
        <f>VLOOKUP(rozgrywka[[#This Row],[ID_gracza]],gracz[],4,FALSE)</f>
        <v>Polska</v>
      </c>
      <c r="I2702" t="str">
        <f>VLOOKUP(rozgrywka[[#This Row],[ID_mapy]],mapa[],2,FALSE)</f>
        <v>Dziewczyna Getterka</v>
      </c>
      <c r="J2702" t="str">
        <f>VLOOKUP(rozgrywka[[#This Row],[ID_mapy]],mapa[],3,FALSE)</f>
        <v>Ulica Rockefellera (Turbo Mix)</v>
      </c>
      <c r="K2702">
        <f>VLOOKUP(rozgrywka[[#This Row],[ID_mapy]],mapa[],4,FALSE)</f>
        <v>6</v>
      </c>
      <c r="L2702">
        <f>VLOOKUP(rozgrywka[[#This Row],[ID_mapy]],mapa[],5,FALSE)</f>
        <v>130</v>
      </c>
      <c r="M2702">
        <f>VLOOKUP(rozgrywka[[#This Row],[ID_mapy]],mapa[],6,FALSE)</f>
        <v>1200</v>
      </c>
      <c r="N2702" s="4">
        <f>MONTH(rozgrywka[[#This Row],[Data_rozgrywki]])</f>
        <v>6</v>
      </c>
      <c r="O2702" s="4">
        <f>YEAR(rozgrywka[[#This Row],[Data_rozgrywki]])</f>
        <v>2022</v>
      </c>
    </row>
    <row r="2703" spans="1:15" x14ac:dyDescent="0.25">
      <c r="A2703">
        <v>2702</v>
      </c>
      <c r="B2703">
        <v>16</v>
      </c>
      <c r="C2703">
        <v>24</v>
      </c>
      <c r="D2703" s="1">
        <v>44741</v>
      </c>
      <c r="E2703">
        <v>46.03</v>
      </c>
      <c r="F2703" t="str">
        <f>VLOOKUP(rozgrywka[[#This Row],[ID_gracza]],gracz[],2,FALSE)</f>
        <v>BitaPiÄtka</v>
      </c>
      <c r="G2703" s="1">
        <f>VLOOKUP(rozgrywka[[#This Row],[ID_gracza]],gracz[],3,FALSE)</f>
        <v>44690</v>
      </c>
      <c r="H2703" t="str">
        <f>VLOOKUP(rozgrywka[[#This Row],[ID_gracza]],gracz[],4,FALSE)</f>
        <v>Polska</v>
      </c>
      <c r="I2703" t="str">
        <f>VLOOKUP(rozgrywka[[#This Row],[ID_mapy]],mapa[],2,FALSE)</f>
        <v>Dziewczyna Getterka</v>
      </c>
      <c r="J2703" t="str">
        <f>VLOOKUP(rozgrywka[[#This Row],[ID_mapy]],mapa[],3,FALSE)</f>
        <v>Ulica Rockefellera (Turbo Mix)</v>
      </c>
      <c r="K2703">
        <f>VLOOKUP(rozgrywka[[#This Row],[ID_mapy]],mapa[],4,FALSE)</f>
        <v>6</v>
      </c>
      <c r="L2703">
        <f>VLOOKUP(rozgrywka[[#This Row],[ID_mapy]],mapa[],5,FALSE)</f>
        <v>130</v>
      </c>
      <c r="M2703">
        <f>VLOOKUP(rozgrywka[[#This Row],[ID_mapy]],mapa[],6,FALSE)</f>
        <v>1200</v>
      </c>
      <c r="N2703" s="4">
        <f>MONTH(rozgrywka[[#This Row],[Data_rozgrywki]])</f>
        <v>6</v>
      </c>
      <c r="O2703" s="4">
        <f>YEAR(rozgrywka[[#This Row],[Data_rozgrywki]])</f>
        <v>2022</v>
      </c>
    </row>
    <row r="2704" spans="1:15" x14ac:dyDescent="0.25">
      <c r="A2704">
        <v>2703</v>
      </c>
      <c r="B2704">
        <v>16</v>
      </c>
      <c r="C2704">
        <v>24</v>
      </c>
      <c r="D2704" s="1">
        <v>44743</v>
      </c>
      <c r="E2704">
        <v>42.84</v>
      </c>
      <c r="F2704" t="str">
        <f>VLOOKUP(rozgrywka[[#This Row],[ID_gracza]],gracz[],2,FALSE)</f>
        <v>BitaPiÄtka</v>
      </c>
      <c r="G2704" s="1">
        <f>VLOOKUP(rozgrywka[[#This Row],[ID_gracza]],gracz[],3,FALSE)</f>
        <v>44690</v>
      </c>
      <c r="H2704" t="str">
        <f>VLOOKUP(rozgrywka[[#This Row],[ID_gracza]],gracz[],4,FALSE)</f>
        <v>Polska</v>
      </c>
      <c r="I2704" t="str">
        <f>VLOOKUP(rozgrywka[[#This Row],[ID_mapy]],mapa[],2,FALSE)</f>
        <v>Dziewczyna Getterka</v>
      </c>
      <c r="J2704" t="str">
        <f>VLOOKUP(rozgrywka[[#This Row],[ID_mapy]],mapa[],3,FALSE)</f>
        <v>Ulica Rockefellera (Turbo Mix)</v>
      </c>
      <c r="K2704">
        <f>VLOOKUP(rozgrywka[[#This Row],[ID_mapy]],mapa[],4,FALSE)</f>
        <v>6</v>
      </c>
      <c r="L2704">
        <f>VLOOKUP(rozgrywka[[#This Row],[ID_mapy]],mapa[],5,FALSE)</f>
        <v>130</v>
      </c>
      <c r="M2704">
        <f>VLOOKUP(rozgrywka[[#This Row],[ID_mapy]],mapa[],6,FALSE)</f>
        <v>1200</v>
      </c>
      <c r="N2704" s="4">
        <f>MONTH(rozgrywka[[#This Row],[Data_rozgrywki]])</f>
        <v>7</v>
      </c>
      <c r="O2704" s="4">
        <f>YEAR(rozgrywka[[#This Row],[Data_rozgrywki]])</f>
        <v>2022</v>
      </c>
    </row>
    <row r="2705" spans="1:15" x14ac:dyDescent="0.25">
      <c r="A2705">
        <v>2704</v>
      </c>
      <c r="B2705">
        <v>16</v>
      </c>
      <c r="C2705">
        <v>24</v>
      </c>
      <c r="D2705" s="1">
        <v>44746</v>
      </c>
      <c r="E2705">
        <v>49.94</v>
      </c>
      <c r="F2705" t="str">
        <f>VLOOKUP(rozgrywka[[#This Row],[ID_gracza]],gracz[],2,FALSE)</f>
        <v>BitaPiÄtka</v>
      </c>
      <c r="G2705" s="1">
        <f>VLOOKUP(rozgrywka[[#This Row],[ID_gracza]],gracz[],3,FALSE)</f>
        <v>44690</v>
      </c>
      <c r="H2705" t="str">
        <f>VLOOKUP(rozgrywka[[#This Row],[ID_gracza]],gracz[],4,FALSE)</f>
        <v>Polska</v>
      </c>
      <c r="I2705" t="str">
        <f>VLOOKUP(rozgrywka[[#This Row],[ID_mapy]],mapa[],2,FALSE)</f>
        <v>Dziewczyna Getterka</v>
      </c>
      <c r="J2705" t="str">
        <f>VLOOKUP(rozgrywka[[#This Row],[ID_mapy]],mapa[],3,FALSE)</f>
        <v>Ulica Rockefellera (Turbo Mix)</v>
      </c>
      <c r="K2705">
        <f>VLOOKUP(rozgrywka[[#This Row],[ID_mapy]],mapa[],4,FALSE)</f>
        <v>6</v>
      </c>
      <c r="L2705">
        <f>VLOOKUP(rozgrywka[[#This Row],[ID_mapy]],mapa[],5,FALSE)</f>
        <v>130</v>
      </c>
      <c r="M2705">
        <f>VLOOKUP(rozgrywka[[#This Row],[ID_mapy]],mapa[],6,FALSE)</f>
        <v>1200</v>
      </c>
      <c r="N2705" s="4">
        <f>MONTH(rozgrywka[[#This Row],[Data_rozgrywki]])</f>
        <v>7</v>
      </c>
      <c r="O2705" s="4">
        <f>YEAR(rozgrywka[[#This Row],[Data_rozgrywki]])</f>
        <v>2022</v>
      </c>
    </row>
    <row r="2706" spans="1:15" x14ac:dyDescent="0.25">
      <c r="A2706">
        <v>2705</v>
      </c>
      <c r="B2706">
        <v>16</v>
      </c>
      <c r="C2706">
        <v>24</v>
      </c>
      <c r="D2706" s="1">
        <v>44746</v>
      </c>
      <c r="E2706">
        <v>62.31</v>
      </c>
      <c r="F2706" t="str">
        <f>VLOOKUP(rozgrywka[[#This Row],[ID_gracza]],gracz[],2,FALSE)</f>
        <v>BitaPiÄtka</v>
      </c>
      <c r="G2706" s="1">
        <f>VLOOKUP(rozgrywka[[#This Row],[ID_gracza]],gracz[],3,FALSE)</f>
        <v>44690</v>
      </c>
      <c r="H2706" t="str">
        <f>VLOOKUP(rozgrywka[[#This Row],[ID_gracza]],gracz[],4,FALSE)</f>
        <v>Polska</v>
      </c>
      <c r="I2706" t="str">
        <f>VLOOKUP(rozgrywka[[#This Row],[ID_mapy]],mapa[],2,FALSE)</f>
        <v>Dziewczyna Getterka</v>
      </c>
      <c r="J2706" t="str">
        <f>VLOOKUP(rozgrywka[[#This Row],[ID_mapy]],mapa[],3,FALSE)</f>
        <v>Ulica Rockefellera (Turbo Mix)</v>
      </c>
      <c r="K2706">
        <f>VLOOKUP(rozgrywka[[#This Row],[ID_mapy]],mapa[],4,FALSE)</f>
        <v>6</v>
      </c>
      <c r="L2706">
        <f>VLOOKUP(rozgrywka[[#This Row],[ID_mapy]],mapa[],5,FALSE)</f>
        <v>130</v>
      </c>
      <c r="M2706">
        <f>VLOOKUP(rozgrywka[[#This Row],[ID_mapy]],mapa[],6,FALSE)</f>
        <v>1200</v>
      </c>
      <c r="N2706" s="4">
        <f>MONTH(rozgrywka[[#This Row],[Data_rozgrywki]])</f>
        <v>7</v>
      </c>
      <c r="O2706" s="4">
        <f>YEAR(rozgrywka[[#This Row],[Data_rozgrywki]])</f>
        <v>2022</v>
      </c>
    </row>
    <row r="2707" spans="1:15" x14ac:dyDescent="0.25">
      <c r="A2707">
        <v>2706</v>
      </c>
      <c r="B2707">
        <v>16</v>
      </c>
      <c r="C2707">
        <v>24</v>
      </c>
      <c r="D2707" s="1">
        <v>44746</v>
      </c>
      <c r="E2707">
        <v>73.59</v>
      </c>
      <c r="F2707" t="str">
        <f>VLOOKUP(rozgrywka[[#This Row],[ID_gracza]],gracz[],2,FALSE)</f>
        <v>BitaPiÄtka</v>
      </c>
      <c r="G2707" s="1">
        <f>VLOOKUP(rozgrywka[[#This Row],[ID_gracza]],gracz[],3,FALSE)</f>
        <v>44690</v>
      </c>
      <c r="H2707" t="str">
        <f>VLOOKUP(rozgrywka[[#This Row],[ID_gracza]],gracz[],4,FALSE)</f>
        <v>Polska</v>
      </c>
      <c r="I2707" t="str">
        <f>VLOOKUP(rozgrywka[[#This Row],[ID_mapy]],mapa[],2,FALSE)</f>
        <v>Dziewczyna Getterka</v>
      </c>
      <c r="J2707" t="str">
        <f>VLOOKUP(rozgrywka[[#This Row],[ID_mapy]],mapa[],3,FALSE)</f>
        <v>Ulica Rockefellera (Turbo Mix)</v>
      </c>
      <c r="K2707">
        <f>VLOOKUP(rozgrywka[[#This Row],[ID_mapy]],mapa[],4,FALSE)</f>
        <v>6</v>
      </c>
      <c r="L2707">
        <f>VLOOKUP(rozgrywka[[#This Row],[ID_mapy]],mapa[],5,FALSE)</f>
        <v>130</v>
      </c>
      <c r="M2707">
        <f>VLOOKUP(rozgrywka[[#This Row],[ID_mapy]],mapa[],6,FALSE)</f>
        <v>1200</v>
      </c>
      <c r="N2707" s="4">
        <f>MONTH(rozgrywka[[#This Row],[Data_rozgrywki]])</f>
        <v>7</v>
      </c>
      <c r="O2707" s="4">
        <f>YEAR(rozgrywka[[#This Row],[Data_rozgrywki]])</f>
        <v>2022</v>
      </c>
    </row>
    <row r="2708" spans="1:15" x14ac:dyDescent="0.25">
      <c r="A2708">
        <v>2707</v>
      </c>
      <c r="B2708">
        <v>16</v>
      </c>
      <c r="C2708">
        <v>24</v>
      </c>
      <c r="D2708" s="1">
        <v>44746</v>
      </c>
      <c r="E2708">
        <v>71.92</v>
      </c>
      <c r="F2708" t="str">
        <f>VLOOKUP(rozgrywka[[#This Row],[ID_gracza]],gracz[],2,FALSE)</f>
        <v>BitaPiÄtka</v>
      </c>
      <c r="G2708" s="1">
        <f>VLOOKUP(rozgrywka[[#This Row],[ID_gracza]],gracz[],3,FALSE)</f>
        <v>44690</v>
      </c>
      <c r="H2708" t="str">
        <f>VLOOKUP(rozgrywka[[#This Row],[ID_gracza]],gracz[],4,FALSE)</f>
        <v>Polska</v>
      </c>
      <c r="I2708" t="str">
        <f>VLOOKUP(rozgrywka[[#This Row],[ID_mapy]],mapa[],2,FALSE)</f>
        <v>Dziewczyna Getterka</v>
      </c>
      <c r="J2708" t="str">
        <f>VLOOKUP(rozgrywka[[#This Row],[ID_mapy]],mapa[],3,FALSE)</f>
        <v>Ulica Rockefellera (Turbo Mix)</v>
      </c>
      <c r="K2708">
        <f>VLOOKUP(rozgrywka[[#This Row],[ID_mapy]],mapa[],4,FALSE)</f>
        <v>6</v>
      </c>
      <c r="L2708">
        <f>VLOOKUP(rozgrywka[[#This Row],[ID_mapy]],mapa[],5,FALSE)</f>
        <v>130</v>
      </c>
      <c r="M2708">
        <f>VLOOKUP(rozgrywka[[#This Row],[ID_mapy]],mapa[],6,FALSE)</f>
        <v>1200</v>
      </c>
      <c r="N2708" s="4">
        <f>MONTH(rozgrywka[[#This Row],[Data_rozgrywki]])</f>
        <v>7</v>
      </c>
      <c r="O2708" s="4">
        <f>YEAR(rozgrywka[[#This Row],[Data_rozgrywki]])</f>
        <v>2022</v>
      </c>
    </row>
    <row r="2709" spans="1:15" x14ac:dyDescent="0.25">
      <c r="A2709">
        <v>2708</v>
      </c>
      <c r="B2709">
        <v>16</v>
      </c>
      <c r="C2709">
        <v>24</v>
      </c>
      <c r="D2709" s="1">
        <v>44746</v>
      </c>
      <c r="E2709">
        <v>83.51</v>
      </c>
      <c r="F2709" t="str">
        <f>VLOOKUP(rozgrywka[[#This Row],[ID_gracza]],gracz[],2,FALSE)</f>
        <v>BitaPiÄtka</v>
      </c>
      <c r="G2709" s="1">
        <f>VLOOKUP(rozgrywka[[#This Row],[ID_gracza]],gracz[],3,FALSE)</f>
        <v>44690</v>
      </c>
      <c r="H2709" t="str">
        <f>VLOOKUP(rozgrywka[[#This Row],[ID_gracza]],gracz[],4,FALSE)</f>
        <v>Polska</v>
      </c>
      <c r="I2709" t="str">
        <f>VLOOKUP(rozgrywka[[#This Row],[ID_mapy]],mapa[],2,FALSE)</f>
        <v>Dziewczyna Getterka</v>
      </c>
      <c r="J2709" t="str">
        <f>VLOOKUP(rozgrywka[[#This Row],[ID_mapy]],mapa[],3,FALSE)</f>
        <v>Ulica Rockefellera (Turbo Mix)</v>
      </c>
      <c r="K2709">
        <f>VLOOKUP(rozgrywka[[#This Row],[ID_mapy]],mapa[],4,FALSE)</f>
        <v>6</v>
      </c>
      <c r="L2709">
        <f>VLOOKUP(rozgrywka[[#This Row],[ID_mapy]],mapa[],5,FALSE)</f>
        <v>130</v>
      </c>
      <c r="M2709">
        <f>VLOOKUP(rozgrywka[[#This Row],[ID_mapy]],mapa[],6,FALSE)</f>
        <v>1200</v>
      </c>
      <c r="N2709" s="4">
        <f>MONTH(rozgrywka[[#This Row],[Data_rozgrywki]])</f>
        <v>7</v>
      </c>
      <c r="O2709" s="4">
        <f>YEAR(rozgrywka[[#This Row],[Data_rozgrywki]])</f>
        <v>2022</v>
      </c>
    </row>
    <row r="2710" spans="1:15" x14ac:dyDescent="0.25">
      <c r="A2710">
        <v>2709</v>
      </c>
      <c r="B2710">
        <v>15</v>
      </c>
      <c r="C2710">
        <v>1</v>
      </c>
      <c r="D2710" s="1">
        <v>44749</v>
      </c>
      <c r="E2710">
        <v>16.989999999999998</v>
      </c>
      <c r="F2710" t="str">
        <f>VLOOKUP(rozgrywka[[#This Row],[ID_gracza]],gracz[],2,FALSE)</f>
        <v>ComboFrog</v>
      </c>
      <c r="G2710" s="1">
        <f>VLOOKUP(rozgrywka[[#This Row],[ID_gracza]],gracz[],3,FALSE)</f>
        <v>44749</v>
      </c>
      <c r="H2710" t="str">
        <f>VLOOKUP(rozgrywka[[#This Row],[ID_gracza]],gracz[],4,FALSE)</f>
        <v>Australia</v>
      </c>
      <c r="I2710" t="str">
        <f>VLOOKUP(rozgrywka[[#This Row],[ID_mapy]],mapa[],2,FALSE)</f>
        <v>Cysmix i Emilka</v>
      </c>
      <c r="J2710" t="str">
        <f>VLOOKUP(rozgrywka[[#This Row],[ID_mapy]],mapa[],3,FALSE)</f>
        <v>Deszcz Łez</v>
      </c>
      <c r="K2710">
        <f>VLOOKUP(rozgrywka[[#This Row],[ID_mapy]],mapa[],4,FALSE)</f>
        <v>7</v>
      </c>
      <c r="L2710">
        <f>VLOOKUP(rozgrywka[[#This Row],[ID_mapy]],mapa[],5,FALSE)</f>
        <v>128</v>
      </c>
      <c r="M2710">
        <f>VLOOKUP(rozgrywka[[#This Row],[ID_mapy]],mapa[],6,FALSE)</f>
        <v>1500</v>
      </c>
      <c r="N2710" s="4">
        <f>MONTH(rozgrywka[[#This Row],[Data_rozgrywki]])</f>
        <v>7</v>
      </c>
      <c r="O2710" s="4">
        <f>YEAR(rozgrywka[[#This Row],[Data_rozgrywki]])</f>
        <v>2022</v>
      </c>
    </row>
    <row r="2711" spans="1:15" x14ac:dyDescent="0.25">
      <c r="A2711">
        <v>2710</v>
      </c>
      <c r="B2711">
        <v>15</v>
      </c>
      <c r="C2711">
        <v>1</v>
      </c>
      <c r="D2711" s="1">
        <v>44749</v>
      </c>
      <c r="E2711">
        <v>19.28</v>
      </c>
      <c r="F2711" t="str">
        <f>VLOOKUP(rozgrywka[[#This Row],[ID_gracza]],gracz[],2,FALSE)</f>
        <v>ComboFrog</v>
      </c>
      <c r="G2711" s="1">
        <f>VLOOKUP(rozgrywka[[#This Row],[ID_gracza]],gracz[],3,FALSE)</f>
        <v>44749</v>
      </c>
      <c r="H2711" t="str">
        <f>VLOOKUP(rozgrywka[[#This Row],[ID_gracza]],gracz[],4,FALSE)</f>
        <v>Australia</v>
      </c>
      <c r="I2711" t="str">
        <f>VLOOKUP(rozgrywka[[#This Row],[ID_mapy]],mapa[],2,FALSE)</f>
        <v>Cysmix i Emilka</v>
      </c>
      <c r="J2711" t="str">
        <f>VLOOKUP(rozgrywka[[#This Row],[ID_mapy]],mapa[],3,FALSE)</f>
        <v>Deszcz Łez</v>
      </c>
      <c r="K2711">
        <f>VLOOKUP(rozgrywka[[#This Row],[ID_mapy]],mapa[],4,FALSE)</f>
        <v>7</v>
      </c>
      <c r="L2711">
        <f>VLOOKUP(rozgrywka[[#This Row],[ID_mapy]],mapa[],5,FALSE)</f>
        <v>128</v>
      </c>
      <c r="M2711">
        <f>VLOOKUP(rozgrywka[[#This Row],[ID_mapy]],mapa[],6,FALSE)</f>
        <v>1500</v>
      </c>
      <c r="N2711" s="4">
        <f>MONTH(rozgrywka[[#This Row],[Data_rozgrywki]])</f>
        <v>7</v>
      </c>
      <c r="O2711" s="4">
        <f>YEAR(rozgrywka[[#This Row],[Data_rozgrywki]])</f>
        <v>2022</v>
      </c>
    </row>
    <row r="2712" spans="1:15" x14ac:dyDescent="0.25">
      <c r="A2712">
        <v>2711</v>
      </c>
      <c r="B2712">
        <v>16</v>
      </c>
      <c r="C2712">
        <v>12</v>
      </c>
      <c r="D2712" s="1">
        <v>44749</v>
      </c>
      <c r="E2712">
        <v>14.23</v>
      </c>
      <c r="F2712" t="str">
        <f>VLOOKUP(rozgrywka[[#This Row],[ID_gracza]],gracz[],2,FALSE)</f>
        <v>BitaPiÄtka</v>
      </c>
      <c r="G2712" s="1">
        <f>VLOOKUP(rozgrywka[[#This Row],[ID_gracza]],gracz[],3,FALSE)</f>
        <v>44690</v>
      </c>
      <c r="H2712" t="str">
        <f>VLOOKUP(rozgrywka[[#This Row],[ID_gracza]],gracz[],4,FALSE)</f>
        <v>Polska</v>
      </c>
      <c r="I2712" t="str">
        <f>VLOOKUP(rozgrywka[[#This Row],[ID_mapy]],mapa[],2,FALSE)</f>
        <v>Goryle</v>
      </c>
      <c r="J2712" t="str">
        <f>VLOOKUP(rozgrywka[[#This Row],[ID_mapy]],mapa[],3,FALSE)</f>
        <v>Czuj się dobrze S.A.</v>
      </c>
      <c r="K2712">
        <f>VLOOKUP(rozgrywka[[#This Row],[ID_mapy]],mapa[],4,FALSE)</f>
        <v>5</v>
      </c>
      <c r="L2712">
        <f>VLOOKUP(rozgrywka[[#This Row],[ID_mapy]],mapa[],5,FALSE)</f>
        <v>139</v>
      </c>
      <c r="M2712">
        <f>VLOOKUP(rozgrywka[[#This Row],[ID_mapy]],mapa[],6,FALSE)</f>
        <v>1000</v>
      </c>
      <c r="N2712" s="4">
        <f>MONTH(rozgrywka[[#This Row],[Data_rozgrywki]])</f>
        <v>7</v>
      </c>
      <c r="O2712" s="4">
        <f>YEAR(rozgrywka[[#This Row],[Data_rozgrywki]])</f>
        <v>2022</v>
      </c>
    </row>
    <row r="2713" spans="1:15" x14ac:dyDescent="0.25">
      <c r="A2713">
        <v>2712</v>
      </c>
      <c r="B2713">
        <v>16</v>
      </c>
      <c r="C2713">
        <v>12</v>
      </c>
      <c r="D2713" s="1">
        <v>44749</v>
      </c>
      <c r="E2713">
        <v>18.72</v>
      </c>
      <c r="F2713" t="str">
        <f>VLOOKUP(rozgrywka[[#This Row],[ID_gracza]],gracz[],2,FALSE)</f>
        <v>BitaPiÄtka</v>
      </c>
      <c r="G2713" s="1">
        <f>VLOOKUP(rozgrywka[[#This Row],[ID_gracza]],gracz[],3,FALSE)</f>
        <v>44690</v>
      </c>
      <c r="H2713" t="str">
        <f>VLOOKUP(rozgrywka[[#This Row],[ID_gracza]],gracz[],4,FALSE)</f>
        <v>Polska</v>
      </c>
      <c r="I2713" t="str">
        <f>VLOOKUP(rozgrywka[[#This Row],[ID_mapy]],mapa[],2,FALSE)</f>
        <v>Goryle</v>
      </c>
      <c r="J2713" t="str">
        <f>VLOOKUP(rozgrywka[[#This Row],[ID_mapy]],mapa[],3,FALSE)</f>
        <v>Czuj się dobrze S.A.</v>
      </c>
      <c r="K2713">
        <f>VLOOKUP(rozgrywka[[#This Row],[ID_mapy]],mapa[],4,FALSE)</f>
        <v>5</v>
      </c>
      <c r="L2713">
        <f>VLOOKUP(rozgrywka[[#This Row],[ID_mapy]],mapa[],5,FALSE)</f>
        <v>139</v>
      </c>
      <c r="M2713">
        <f>VLOOKUP(rozgrywka[[#This Row],[ID_mapy]],mapa[],6,FALSE)</f>
        <v>1000</v>
      </c>
      <c r="N2713" s="4">
        <f>MONTH(rozgrywka[[#This Row],[Data_rozgrywki]])</f>
        <v>7</v>
      </c>
      <c r="O2713" s="4">
        <f>YEAR(rozgrywka[[#This Row],[Data_rozgrywki]])</f>
        <v>2022</v>
      </c>
    </row>
    <row r="2714" spans="1:15" x14ac:dyDescent="0.25">
      <c r="A2714">
        <v>2713</v>
      </c>
      <c r="B2714">
        <v>15</v>
      </c>
      <c r="C2714">
        <v>1</v>
      </c>
      <c r="D2714" s="1">
        <v>44751</v>
      </c>
      <c r="E2714">
        <v>32.71</v>
      </c>
      <c r="F2714" t="str">
        <f>VLOOKUP(rozgrywka[[#This Row],[ID_gracza]],gracz[],2,FALSE)</f>
        <v>ComboFrog</v>
      </c>
      <c r="G2714" s="1">
        <f>VLOOKUP(rozgrywka[[#This Row],[ID_gracza]],gracz[],3,FALSE)</f>
        <v>44749</v>
      </c>
      <c r="H2714" t="str">
        <f>VLOOKUP(rozgrywka[[#This Row],[ID_gracza]],gracz[],4,FALSE)</f>
        <v>Australia</v>
      </c>
      <c r="I2714" t="str">
        <f>VLOOKUP(rozgrywka[[#This Row],[ID_mapy]],mapa[],2,FALSE)</f>
        <v>Cysmix i Emilka</v>
      </c>
      <c r="J2714" t="str">
        <f>VLOOKUP(rozgrywka[[#This Row],[ID_mapy]],mapa[],3,FALSE)</f>
        <v>Deszcz Łez</v>
      </c>
      <c r="K2714">
        <f>VLOOKUP(rozgrywka[[#This Row],[ID_mapy]],mapa[],4,FALSE)</f>
        <v>7</v>
      </c>
      <c r="L2714">
        <f>VLOOKUP(rozgrywka[[#This Row],[ID_mapy]],mapa[],5,FALSE)</f>
        <v>128</v>
      </c>
      <c r="M2714">
        <f>VLOOKUP(rozgrywka[[#This Row],[ID_mapy]],mapa[],6,FALSE)</f>
        <v>1500</v>
      </c>
      <c r="N2714" s="4">
        <f>MONTH(rozgrywka[[#This Row],[Data_rozgrywki]])</f>
        <v>7</v>
      </c>
      <c r="O2714" s="4">
        <f>YEAR(rozgrywka[[#This Row],[Data_rozgrywki]])</f>
        <v>2022</v>
      </c>
    </row>
    <row r="2715" spans="1:15" x14ac:dyDescent="0.25">
      <c r="A2715">
        <v>2714</v>
      </c>
      <c r="B2715">
        <v>15</v>
      </c>
      <c r="C2715">
        <v>1</v>
      </c>
      <c r="D2715" s="1">
        <v>44751</v>
      </c>
      <c r="E2715">
        <v>40.94</v>
      </c>
      <c r="F2715" t="str">
        <f>VLOOKUP(rozgrywka[[#This Row],[ID_gracza]],gracz[],2,FALSE)</f>
        <v>ComboFrog</v>
      </c>
      <c r="G2715" s="1">
        <f>VLOOKUP(rozgrywka[[#This Row],[ID_gracza]],gracz[],3,FALSE)</f>
        <v>44749</v>
      </c>
      <c r="H2715" t="str">
        <f>VLOOKUP(rozgrywka[[#This Row],[ID_gracza]],gracz[],4,FALSE)</f>
        <v>Australia</v>
      </c>
      <c r="I2715" t="str">
        <f>VLOOKUP(rozgrywka[[#This Row],[ID_mapy]],mapa[],2,FALSE)</f>
        <v>Cysmix i Emilka</v>
      </c>
      <c r="J2715" t="str">
        <f>VLOOKUP(rozgrywka[[#This Row],[ID_mapy]],mapa[],3,FALSE)</f>
        <v>Deszcz Łez</v>
      </c>
      <c r="K2715">
        <f>VLOOKUP(rozgrywka[[#This Row],[ID_mapy]],mapa[],4,FALSE)</f>
        <v>7</v>
      </c>
      <c r="L2715">
        <f>VLOOKUP(rozgrywka[[#This Row],[ID_mapy]],mapa[],5,FALSE)</f>
        <v>128</v>
      </c>
      <c r="M2715">
        <f>VLOOKUP(rozgrywka[[#This Row],[ID_mapy]],mapa[],6,FALSE)</f>
        <v>1500</v>
      </c>
      <c r="N2715" s="4">
        <f>MONTH(rozgrywka[[#This Row],[Data_rozgrywki]])</f>
        <v>7</v>
      </c>
      <c r="O2715" s="4">
        <f>YEAR(rozgrywka[[#This Row],[Data_rozgrywki]])</f>
        <v>2022</v>
      </c>
    </row>
    <row r="2716" spans="1:15" x14ac:dyDescent="0.25">
      <c r="A2716">
        <v>2715</v>
      </c>
      <c r="B2716">
        <v>16</v>
      </c>
      <c r="C2716">
        <v>12</v>
      </c>
      <c r="D2716" s="1">
        <v>44752</v>
      </c>
      <c r="E2716">
        <v>27.02</v>
      </c>
      <c r="F2716" t="str">
        <f>VLOOKUP(rozgrywka[[#This Row],[ID_gracza]],gracz[],2,FALSE)</f>
        <v>BitaPiÄtka</v>
      </c>
      <c r="G2716" s="1">
        <f>VLOOKUP(rozgrywka[[#This Row],[ID_gracza]],gracz[],3,FALSE)</f>
        <v>44690</v>
      </c>
      <c r="H2716" t="str">
        <f>VLOOKUP(rozgrywka[[#This Row],[ID_gracza]],gracz[],4,FALSE)</f>
        <v>Polska</v>
      </c>
      <c r="I2716" t="str">
        <f>VLOOKUP(rozgrywka[[#This Row],[ID_mapy]],mapa[],2,FALSE)</f>
        <v>Goryle</v>
      </c>
      <c r="J2716" t="str">
        <f>VLOOKUP(rozgrywka[[#This Row],[ID_mapy]],mapa[],3,FALSE)</f>
        <v>Czuj się dobrze S.A.</v>
      </c>
      <c r="K2716">
        <f>VLOOKUP(rozgrywka[[#This Row],[ID_mapy]],mapa[],4,FALSE)</f>
        <v>5</v>
      </c>
      <c r="L2716">
        <f>VLOOKUP(rozgrywka[[#This Row],[ID_mapy]],mapa[],5,FALSE)</f>
        <v>139</v>
      </c>
      <c r="M2716">
        <f>VLOOKUP(rozgrywka[[#This Row],[ID_mapy]],mapa[],6,FALSE)</f>
        <v>1000</v>
      </c>
      <c r="N2716" s="4">
        <f>MONTH(rozgrywka[[#This Row],[Data_rozgrywki]])</f>
        <v>7</v>
      </c>
      <c r="O2716" s="4">
        <f>YEAR(rozgrywka[[#This Row],[Data_rozgrywki]])</f>
        <v>2022</v>
      </c>
    </row>
    <row r="2717" spans="1:15" x14ac:dyDescent="0.25">
      <c r="A2717">
        <v>2716</v>
      </c>
      <c r="B2717">
        <v>15</v>
      </c>
      <c r="C2717">
        <v>1</v>
      </c>
      <c r="D2717" s="1">
        <v>44753</v>
      </c>
      <c r="E2717">
        <v>54.8</v>
      </c>
      <c r="F2717" t="str">
        <f>VLOOKUP(rozgrywka[[#This Row],[ID_gracza]],gracz[],2,FALSE)</f>
        <v>ComboFrog</v>
      </c>
      <c r="G2717" s="1">
        <f>VLOOKUP(rozgrywka[[#This Row],[ID_gracza]],gracz[],3,FALSE)</f>
        <v>44749</v>
      </c>
      <c r="H2717" t="str">
        <f>VLOOKUP(rozgrywka[[#This Row],[ID_gracza]],gracz[],4,FALSE)</f>
        <v>Australia</v>
      </c>
      <c r="I2717" t="str">
        <f>VLOOKUP(rozgrywka[[#This Row],[ID_mapy]],mapa[],2,FALSE)</f>
        <v>Cysmix i Emilka</v>
      </c>
      <c r="J2717" t="str">
        <f>VLOOKUP(rozgrywka[[#This Row],[ID_mapy]],mapa[],3,FALSE)</f>
        <v>Deszcz Łez</v>
      </c>
      <c r="K2717">
        <f>VLOOKUP(rozgrywka[[#This Row],[ID_mapy]],mapa[],4,FALSE)</f>
        <v>7</v>
      </c>
      <c r="L2717">
        <f>VLOOKUP(rozgrywka[[#This Row],[ID_mapy]],mapa[],5,FALSE)</f>
        <v>128</v>
      </c>
      <c r="M2717">
        <f>VLOOKUP(rozgrywka[[#This Row],[ID_mapy]],mapa[],6,FALSE)</f>
        <v>1500</v>
      </c>
      <c r="N2717" s="4">
        <f>MONTH(rozgrywka[[#This Row],[Data_rozgrywki]])</f>
        <v>7</v>
      </c>
      <c r="O2717" s="4">
        <f>YEAR(rozgrywka[[#This Row],[Data_rozgrywki]])</f>
        <v>2022</v>
      </c>
    </row>
    <row r="2718" spans="1:15" x14ac:dyDescent="0.25">
      <c r="A2718">
        <v>2717</v>
      </c>
      <c r="B2718">
        <v>15</v>
      </c>
      <c r="C2718">
        <v>1</v>
      </c>
      <c r="D2718" s="1">
        <v>44753</v>
      </c>
      <c r="E2718">
        <v>51.42</v>
      </c>
      <c r="F2718" t="str">
        <f>VLOOKUP(rozgrywka[[#This Row],[ID_gracza]],gracz[],2,FALSE)</f>
        <v>ComboFrog</v>
      </c>
      <c r="G2718" s="1">
        <f>VLOOKUP(rozgrywka[[#This Row],[ID_gracza]],gracz[],3,FALSE)</f>
        <v>44749</v>
      </c>
      <c r="H2718" t="str">
        <f>VLOOKUP(rozgrywka[[#This Row],[ID_gracza]],gracz[],4,FALSE)</f>
        <v>Australia</v>
      </c>
      <c r="I2718" t="str">
        <f>VLOOKUP(rozgrywka[[#This Row],[ID_mapy]],mapa[],2,FALSE)</f>
        <v>Cysmix i Emilka</v>
      </c>
      <c r="J2718" t="str">
        <f>VLOOKUP(rozgrywka[[#This Row],[ID_mapy]],mapa[],3,FALSE)</f>
        <v>Deszcz Łez</v>
      </c>
      <c r="K2718">
        <f>VLOOKUP(rozgrywka[[#This Row],[ID_mapy]],mapa[],4,FALSE)</f>
        <v>7</v>
      </c>
      <c r="L2718">
        <f>VLOOKUP(rozgrywka[[#This Row],[ID_mapy]],mapa[],5,FALSE)</f>
        <v>128</v>
      </c>
      <c r="M2718">
        <f>VLOOKUP(rozgrywka[[#This Row],[ID_mapy]],mapa[],6,FALSE)</f>
        <v>1500</v>
      </c>
      <c r="N2718" s="4">
        <f>MONTH(rozgrywka[[#This Row],[Data_rozgrywki]])</f>
        <v>7</v>
      </c>
      <c r="O2718" s="4">
        <f>YEAR(rozgrywka[[#This Row],[Data_rozgrywki]])</f>
        <v>2022</v>
      </c>
    </row>
    <row r="2719" spans="1:15" x14ac:dyDescent="0.25">
      <c r="A2719">
        <v>2718</v>
      </c>
      <c r="B2719">
        <v>16</v>
      </c>
      <c r="C2719">
        <v>12</v>
      </c>
      <c r="D2719" s="1">
        <v>44754</v>
      </c>
      <c r="E2719">
        <v>43.08</v>
      </c>
      <c r="F2719" t="str">
        <f>VLOOKUP(rozgrywka[[#This Row],[ID_gracza]],gracz[],2,FALSE)</f>
        <v>BitaPiÄtka</v>
      </c>
      <c r="G2719" s="1">
        <f>VLOOKUP(rozgrywka[[#This Row],[ID_gracza]],gracz[],3,FALSE)</f>
        <v>44690</v>
      </c>
      <c r="H2719" t="str">
        <f>VLOOKUP(rozgrywka[[#This Row],[ID_gracza]],gracz[],4,FALSE)</f>
        <v>Polska</v>
      </c>
      <c r="I2719" t="str">
        <f>VLOOKUP(rozgrywka[[#This Row],[ID_mapy]],mapa[],2,FALSE)</f>
        <v>Goryle</v>
      </c>
      <c r="J2719" t="str">
        <f>VLOOKUP(rozgrywka[[#This Row],[ID_mapy]],mapa[],3,FALSE)</f>
        <v>Czuj się dobrze S.A.</v>
      </c>
      <c r="K2719">
        <f>VLOOKUP(rozgrywka[[#This Row],[ID_mapy]],mapa[],4,FALSE)</f>
        <v>5</v>
      </c>
      <c r="L2719">
        <f>VLOOKUP(rozgrywka[[#This Row],[ID_mapy]],mapa[],5,FALSE)</f>
        <v>139</v>
      </c>
      <c r="M2719">
        <f>VLOOKUP(rozgrywka[[#This Row],[ID_mapy]],mapa[],6,FALSE)</f>
        <v>1000</v>
      </c>
      <c r="N2719" s="4">
        <f>MONTH(rozgrywka[[#This Row],[Data_rozgrywki]])</f>
        <v>7</v>
      </c>
      <c r="O2719" s="4">
        <f>YEAR(rozgrywka[[#This Row],[Data_rozgrywki]])</f>
        <v>2022</v>
      </c>
    </row>
    <row r="2720" spans="1:15" x14ac:dyDescent="0.25">
      <c r="A2720">
        <v>2719</v>
      </c>
      <c r="B2720">
        <v>16</v>
      </c>
      <c r="C2720">
        <v>12</v>
      </c>
      <c r="D2720" s="1">
        <v>44754</v>
      </c>
      <c r="E2720">
        <v>37.79</v>
      </c>
      <c r="F2720" t="str">
        <f>VLOOKUP(rozgrywka[[#This Row],[ID_gracza]],gracz[],2,FALSE)</f>
        <v>BitaPiÄtka</v>
      </c>
      <c r="G2720" s="1">
        <f>VLOOKUP(rozgrywka[[#This Row],[ID_gracza]],gracz[],3,FALSE)</f>
        <v>44690</v>
      </c>
      <c r="H2720" t="str">
        <f>VLOOKUP(rozgrywka[[#This Row],[ID_gracza]],gracz[],4,FALSE)</f>
        <v>Polska</v>
      </c>
      <c r="I2720" t="str">
        <f>VLOOKUP(rozgrywka[[#This Row],[ID_mapy]],mapa[],2,FALSE)</f>
        <v>Goryle</v>
      </c>
      <c r="J2720" t="str">
        <f>VLOOKUP(rozgrywka[[#This Row],[ID_mapy]],mapa[],3,FALSE)</f>
        <v>Czuj się dobrze S.A.</v>
      </c>
      <c r="K2720">
        <f>VLOOKUP(rozgrywka[[#This Row],[ID_mapy]],mapa[],4,FALSE)</f>
        <v>5</v>
      </c>
      <c r="L2720">
        <f>VLOOKUP(rozgrywka[[#This Row],[ID_mapy]],mapa[],5,FALSE)</f>
        <v>139</v>
      </c>
      <c r="M2720">
        <f>VLOOKUP(rozgrywka[[#This Row],[ID_mapy]],mapa[],6,FALSE)</f>
        <v>1000</v>
      </c>
      <c r="N2720" s="4">
        <f>MONTH(rozgrywka[[#This Row],[Data_rozgrywki]])</f>
        <v>7</v>
      </c>
      <c r="O2720" s="4">
        <f>YEAR(rozgrywka[[#This Row],[Data_rozgrywki]])</f>
        <v>2022</v>
      </c>
    </row>
    <row r="2721" spans="1:15" x14ac:dyDescent="0.25">
      <c r="A2721">
        <v>2720</v>
      </c>
      <c r="B2721">
        <v>16</v>
      </c>
      <c r="C2721">
        <v>12</v>
      </c>
      <c r="D2721" s="1">
        <v>44754</v>
      </c>
      <c r="E2721">
        <v>53.58</v>
      </c>
      <c r="F2721" t="str">
        <f>VLOOKUP(rozgrywka[[#This Row],[ID_gracza]],gracz[],2,FALSE)</f>
        <v>BitaPiÄtka</v>
      </c>
      <c r="G2721" s="1">
        <f>VLOOKUP(rozgrywka[[#This Row],[ID_gracza]],gracz[],3,FALSE)</f>
        <v>44690</v>
      </c>
      <c r="H2721" t="str">
        <f>VLOOKUP(rozgrywka[[#This Row],[ID_gracza]],gracz[],4,FALSE)</f>
        <v>Polska</v>
      </c>
      <c r="I2721" t="str">
        <f>VLOOKUP(rozgrywka[[#This Row],[ID_mapy]],mapa[],2,FALSE)</f>
        <v>Goryle</v>
      </c>
      <c r="J2721" t="str">
        <f>VLOOKUP(rozgrywka[[#This Row],[ID_mapy]],mapa[],3,FALSE)</f>
        <v>Czuj się dobrze S.A.</v>
      </c>
      <c r="K2721">
        <f>VLOOKUP(rozgrywka[[#This Row],[ID_mapy]],mapa[],4,FALSE)</f>
        <v>5</v>
      </c>
      <c r="L2721">
        <f>VLOOKUP(rozgrywka[[#This Row],[ID_mapy]],mapa[],5,FALSE)</f>
        <v>139</v>
      </c>
      <c r="M2721">
        <f>VLOOKUP(rozgrywka[[#This Row],[ID_mapy]],mapa[],6,FALSE)</f>
        <v>1000</v>
      </c>
      <c r="N2721" s="4">
        <f>MONTH(rozgrywka[[#This Row],[Data_rozgrywki]])</f>
        <v>7</v>
      </c>
      <c r="O2721" s="4">
        <f>YEAR(rozgrywka[[#This Row],[Data_rozgrywki]])</f>
        <v>2022</v>
      </c>
    </row>
    <row r="2722" spans="1:15" x14ac:dyDescent="0.25">
      <c r="A2722">
        <v>2721</v>
      </c>
      <c r="B2722">
        <v>16</v>
      </c>
      <c r="C2722">
        <v>12</v>
      </c>
      <c r="D2722" s="1">
        <v>44754</v>
      </c>
      <c r="E2722">
        <v>41.36</v>
      </c>
      <c r="F2722" t="str">
        <f>VLOOKUP(rozgrywka[[#This Row],[ID_gracza]],gracz[],2,FALSE)</f>
        <v>BitaPiÄtka</v>
      </c>
      <c r="G2722" s="1">
        <f>VLOOKUP(rozgrywka[[#This Row],[ID_gracza]],gracz[],3,FALSE)</f>
        <v>44690</v>
      </c>
      <c r="H2722" t="str">
        <f>VLOOKUP(rozgrywka[[#This Row],[ID_gracza]],gracz[],4,FALSE)</f>
        <v>Polska</v>
      </c>
      <c r="I2722" t="str">
        <f>VLOOKUP(rozgrywka[[#This Row],[ID_mapy]],mapa[],2,FALSE)</f>
        <v>Goryle</v>
      </c>
      <c r="J2722" t="str">
        <f>VLOOKUP(rozgrywka[[#This Row],[ID_mapy]],mapa[],3,FALSE)</f>
        <v>Czuj się dobrze S.A.</v>
      </c>
      <c r="K2722">
        <f>VLOOKUP(rozgrywka[[#This Row],[ID_mapy]],mapa[],4,FALSE)</f>
        <v>5</v>
      </c>
      <c r="L2722">
        <f>VLOOKUP(rozgrywka[[#This Row],[ID_mapy]],mapa[],5,FALSE)</f>
        <v>139</v>
      </c>
      <c r="M2722">
        <f>VLOOKUP(rozgrywka[[#This Row],[ID_mapy]],mapa[],6,FALSE)</f>
        <v>1000</v>
      </c>
      <c r="N2722" s="4">
        <f>MONTH(rozgrywka[[#This Row],[Data_rozgrywki]])</f>
        <v>7</v>
      </c>
      <c r="O2722" s="4">
        <f>YEAR(rozgrywka[[#This Row],[Data_rozgrywki]])</f>
        <v>2022</v>
      </c>
    </row>
    <row r="2723" spans="1:15" x14ac:dyDescent="0.25">
      <c r="A2723">
        <v>2722</v>
      </c>
      <c r="B2723">
        <v>16</v>
      </c>
      <c r="C2723">
        <v>12</v>
      </c>
      <c r="D2723" s="1">
        <v>44754</v>
      </c>
      <c r="E2723">
        <v>71.48</v>
      </c>
      <c r="F2723" t="str">
        <f>VLOOKUP(rozgrywka[[#This Row],[ID_gracza]],gracz[],2,FALSE)</f>
        <v>BitaPiÄtka</v>
      </c>
      <c r="G2723" s="1">
        <f>VLOOKUP(rozgrywka[[#This Row],[ID_gracza]],gracz[],3,FALSE)</f>
        <v>44690</v>
      </c>
      <c r="H2723" t="str">
        <f>VLOOKUP(rozgrywka[[#This Row],[ID_gracza]],gracz[],4,FALSE)</f>
        <v>Polska</v>
      </c>
      <c r="I2723" t="str">
        <f>VLOOKUP(rozgrywka[[#This Row],[ID_mapy]],mapa[],2,FALSE)</f>
        <v>Goryle</v>
      </c>
      <c r="J2723" t="str">
        <f>VLOOKUP(rozgrywka[[#This Row],[ID_mapy]],mapa[],3,FALSE)</f>
        <v>Czuj się dobrze S.A.</v>
      </c>
      <c r="K2723">
        <f>VLOOKUP(rozgrywka[[#This Row],[ID_mapy]],mapa[],4,FALSE)</f>
        <v>5</v>
      </c>
      <c r="L2723">
        <f>VLOOKUP(rozgrywka[[#This Row],[ID_mapy]],mapa[],5,FALSE)</f>
        <v>139</v>
      </c>
      <c r="M2723">
        <f>VLOOKUP(rozgrywka[[#This Row],[ID_mapy]],mapa[],6,FALSE)</f>
        <v>1000</v>
      </c>
      <c r="N2723" s="4">
        <f>MONTH(rozgrywka[[#This Row],[Data_rozgrywki]])</f>
        <v>7</v>
      </c>
      <c r="O2723" s="4">
        <f>YEAR(rozgrywka[[#This Row],[Data_rozgrywki]])</f>
        <v>2022</v>
      </c>
    </row>
    <row r="2724" spans="1:15" x14ac:dyDescent="0.25">
      <c r="A2724">
        <v>2723</v>
      </c>
      <c r="B2724">
        <v>16</v>
      </c>
      <c r="C2724">
        <v>12</v>
      </c>
      <c r="D2724" s="1">
        <v>44754</v>
      </c>
      <c r="E2724">
        <v>98.58</v>
      </c>
      <c r="F2724" t="str">
        <f>VLOOKUP(rozgrywka[[#This Row],[ID_gracza]],gracz[],2,FALSE)</f>
        <v>BitaPiÄtka</v>
      </c>
      <c r="G2724" s="1">
        <f>VLOOKUP(rozgrywka[[#This Row],[ID_gracza]],gracz[],3,FALSE)</f>
        <v>44690</v>
      </c>
      <c r="H2724" t="str">
        <f>VLOOKUP(rozgrywka[[#This Row],[ID_gracza]],gracz[],4,FALSE)</f>
        <v>Polska</v>
      </c>
      <c r="I2724" t="str">
        <f>VLOOKUP(rozgrywka[[#This Row],[ID_mapy]],mapa[],2,FALSE)</f>
        <v>Goryle</v>
      </c>
      <c r="J2724" t="str">
        <f>VLOOKUP(rozgrywka[[#This Row],[ID_mapy]],mapa[],3,FALSE)</f>
        <v>Czuj się dobrze S.A.</v>
      </c>
      <c r="K2724">
        <f>VLOOKUP(rozgrywka[[#This Row],[ID_mapy]],mapa[],4,FALSE)</f>
        <v>5</v>
      </c>
      <c r="L2724">
        <f>VLOOKUP(rozgrywka[[#This Row],[ID_mapy]],mapa[],5,FALSE)</f>
        <v>139</v>
      </c>
      <c r="M2724">
        <f>VLOOKUP(rozgrywka[[#This Row],[ID_mapy]],mapa[],6,FALSE)</f>
        <v>1000</v>
      </c>
      <c r="N2724" s="4">
        <f>MONTH(rozgrywka[[#This Row],[Data_rozgrywki]])</f>
        <v>7</v>
      </c>
      <c r="O2724" s="4">
        <f>YEAR(rozgrywka[[#This Row],[Data_rozgrywki]])</f>
        <v>2022</v>
      </c>
    </row>
    <row r="2725" spans="1:15" x14ac:dyDescent="0.25">
      <c r="A2725">
        <v>2724</v>
      </c>
      <c r="B2725">
        <v>16</v>
      </c>
      <c r="C2725">
        <v>12</v>
      </c>
      <c r="D2725" s="1">
        <v>44755</v>
      </c>
      <c r="E2725">
        <v>87.92</v>
      </c>
      <c r="F2725" t="str">
        <f>VLOOKUP(rozgrywka[[#This Row],[ID_gracza]],gracz[],2,FALSE)</f>
        <v>BitaPiÄtka</v>
      </c>
      <c r="G2725" s="1">
        <f>VLOOKUP(rozgrywka[[#This Row],[ID_gracza]],gracz[],3,FALSE)</f>
        <v>44690</v>
      </c>
      <c r="H2725" t="str">
        <f>VLOOKUP(rozgrywka[[#This Row],[ID_gracza]],gracz[],4,FALSE)</f>
        <v>Polska</v>
      </c>
      <c r="I2725" t="str">
        <f>VLOOKUP(rozgrywka[[#This Row],[ID_mapy]],mapa[],2,FALSE)</f>
        <v>Goryle</v>
      </c>
      <c r="J2725" t="str">
        <f>VLOOKUP(rozgrywka[[#This Row],[ID_mapy]],mapa[],3,FALSE)</f>
        <v>Czuj się dobrze S.A.</v>
      </c>
      <c r="K2725">
        <f>VLOOKUP(rozgrywka[[#This Row],[ID_mapy]],mapa[],4,FALSE)</f>
        <v>5</v>
      </c>
      <c r="L2725">
        <f>VLOOKUP(rozgrywka[[#This Row],[ID_mapy]],mapa[],5,FALSE)</f>
        <v>139</v>
      </c>
      <c r="M2725">
        <f>VLOOKUP(rozgrywka[[#This Row],[ID_mapy]],mapa[],6,FALSE)</f>
        <v>1000</v>
      </c>
      <c r="N2725" s="4">
        <f>MONTH(rozgrywka[[#This Row],[Data_rozgrywki]])</f>
        <v>7</v>
      </c>
      <c r="O2725" s="4">
        <f>YEAR(rozgrywka[[#This Row],[Data_rozgrywki]])</f>
        <v>2022</v>
      </c>
    </row>
    <row r="2726" spans="1:15" x14ac:dyDescent="0.25">
      <c r="A2726">
        <v>2725</v>
      </c>
      <c r="B2726">
        <v>16</v>
      </c>
      <c r="C2726">
        <v>13</v>
      </c>
      <c r="D2726" s="1">
        <v>44755</v>
      </c>
      <c r="E2726">
        <v>18.02</v>
      </c>
      <c r="F2726" t="str">
        <f>VLOOKUP(rozgrywka[[#This Row],[ID_gracza]],gracz[],2,FALSE)</f>
        <v>BitaPiÄtka</v>
      </c>
      <c r="G2726" s="1">
        <f>VLOOKUP(rozgrywka[[#This Row],[ID_gracza]],gracz[],3,FALSE)</f>
        <v>44690</v>
      </c>
      <c r="H2726" t="str">
        <f>VLOOKUP(rozgrywka[[#This Row],[ID_gracza]],gracz[],4,FALSE)</f>
        <v>Polska</v>
      </c>
      <c r="I2726" t="str">
        <f>VLOOKUP(rozgrywka[[#This Row],[ID_mapy]],mapa[],2,FALSE)</f>
        <v>Królowa</v>
      </c>
      <c r="J2726" t="str">
        <f>VLOOKUP(rozgrywka[[#This Row],[ID_mapy]],mapa[],3,FALSE)</f>
        <v>Nie Zatrzymuj Mnie Teraz</v>
      </c>
      <c r="K2726">
        <f>VLOOKUP(rozgrywka[[#This Row],[ID_mapy]],mapa[],4,FALSE)</f>
        <v>5</v>
      </c>
      <c r="L2726">
        <f>VLOOKUP(rozgrywka[[#This Row],[ID_mapy]],mapa[],5,FALSE)</f>
        <v>156</v>
      </c>
      <c r="M2726">
        <f>VLOOKUP(rozgrywka[[#This Row],[ID_mapy]],mapa[],6,FALSE)</f>
        <v>1000</v>
      </c>
      <c r="N2726" s="4">
        <f>MONTH(rozgrywka[[#This Row],[Data_rozgrywki]])</f>
        <v>7</v>
      </c>
      <c r="O2726" s="4">
        <f>YEAR(rozgrywka[[#This Row],[Data_rozgrywki]])</f>
        <v>2022</v>
      </c>
    </row>
    <row r="2727" spans="1:15" x14ac:dyDescent="0.25">
      <c r="A2727">
        <v>2726</v>
      </c>
      <c r="B2727">
        <v>15</v>
      </c>
      <c r="C2727">
        <v>1</v>
      </c>
      <c r="D2727" s="1">
        <v>44756</v>
      </c>
      <c r="E2727">
        <v>53.29</v>
      </c>
      <c r="F2727" t="str">
        <f>VLOOKUP(rozgrywka[[#This Row],[ID_gracza]],gracz[],2,FALSE)</f>
        <v>ComboFrog</v>
      </c>
      <c r="G2727" s="1">
        <f>VLOOKUP(rozgrywka[[#This Row],[ID_gracza]],gracz[],3,FALSE)</f>
        <v>44749</v>
      </c>
      <c r="H2727" t="str">
        <f>VLOOKUP(rozgrywka[[#This Row],[ID_gracza]],gracz[],4,FALSE)</f>
        <v>Australia</v>
      </c>
      <c r="I2727" t="str">
        <f>VLOOKUP(rozgrywka[[#This Row],[ID_mapy]],mapa[],2,FALSE)</f>
        <v>Cysmix i Emilka</v>
      </c>
      <c r="J2727" t="str">
        <f>VLOOKUP(rozgrywka[[#This Row],[ID_mapy]],mapa[],3,FALSE)</f>
        <v>Deszcz Łez</v>
      </c>
      <c r="K2727">
        <f>VLOOKUP(rozgrywka[[#This Row],[ID_mapy]],mapa[],4,FALSE)</f>
        <v>7</v>
      </c>
      <c r="L2727">
        <f>VLOOKUP(rozgrywka[[#This Row],[ID_mapy]],mapa[],5,FALSE)</f>
        <v>128</v>
      </c>
      <c r="M2727">
        <f>VLOOKUP(rozgrywka[[#This Row],[ID_mapy]],mapa[],6,FALSE)</f>
        <v>1500</v>
      </c>
      <c r="N2727" s="4">
        <f>MONTH(rozgrywka[[#This Row],[Data_rozgrywki]])</f>
        <v>7</v>
      </c>
      <c r="O2727" s="4">
        <f>YEAR(rozgrywka[[#This Row],[Data_rozgrywki]])</f>
        <v>2022</v>
      </c>
    </row>
    <row r="2728" spans="1:15" x14ac:dyDescent="0.25">
      <c r="A2728">
        <v>2727</v>
      </c>
      <c r="B2728">
        <v>16</v>
      </c>
      <c r="C2728">
        <v>13</v>
      </c>
      <c r="D2728" s="1">
        <v>44756</v>
      </c>
      <c r="E2728">
        <v>18.86</v>
      </c>
      <c r="F2728" t="str">
        <f>VLOOKUP(rozgrywka[[#This Row],[ID_gracza]],gracz[],2,FALSE)</f>
        <v>BitaPiÄtka</v>
      </c>
      <c r="G2728" s="1">
        <f>VLOOKUP(rozgrywka[[#This Row],[ID_gracza]],gracz[],3,FALSE)</f>
        <v>44690</v>
      </c>
      <c r="H2728" t="str">
        <f>VLOOKUP(rozgrywka[[#This Row],[ID_gracza]],gracz[],4,FALSE)</f>
        <v>Polska</v>
      </c>
      <c r="I2728" t="str">
        <f>VLOOKUP(rozgrywka[[#This Row],[ID_mapy]],mapa[],2,FALSE)</f>
        <v>Królowa</v>
      </c>
      <c r="J2728" t="str">
        <f>VLOOKUP(rozgrywka[[#This Row],[ID_mapy]],mapa[],3,FALSE)</f>
        <v>Nie Zatrzymuj Mnie Teraz</v>
      </c>
      <c r="K2728">
        <f>VLOOKUP(rozgrywka[[#This Row],[ID_mapy]],mapa[],4,FALSE)</f>
        <v>5</v>
      </c>
      <c r="L2728">
        <f>VLOOKUP(rozgrywka[[#This Row],[ID_mapy]],mapa[],5,FALSE)</f>
        <v>156</v>
      </c>
      <c r="M2728">
        <f>VLOOKUP(rozgrywka[[#This Row],[ID_mapy]],mapa[],6,FALSE)</f>
        <v>1000</v>
      </c>
      <c r="N2728" s="4">
        <f>MONTH(rozgrywka[[#This Row],[Data_rozgrywki]])</f>
        <v>7</v>
      </c>
      <c r="O2728" s="4">
        <f>YEAR(rozgrywka[[#This Row],[Data_rozgrywki]])</f>
        <v>2022</v>
      </c>
    </row>
    <row r="2729" spans="1:15" x14ac:dyDescent="0.25">
      <c r="A2729">
        <v>2728</v>
      </c>
      <c r="B2729">
        <v>16</v>
      </c>
      <c r="C2729">
        <v>13</v>
      </c>
      <c r="D2729" s="1">
        <v>44756</v>
      </c>
      <c r="E2729">
        <v>25.42</v>
      </c>
      <c r="F2729" t="str">
        <f>VLOOKUP(rozgrywka[[#This Row],[ID_gracza]],gracz[],2,FALSE)</f>
        <v>BitaPiÄtka</v>
      </c>
      <c r="G2729" s="1">
        <f>VLOOKUP(rozgrywka[[#This Row],[ID_gracza]],gracz[],3,FALSE)</f>
        <v>44690</v>
      </c>
      <c r="H2729" t="str">
        <f>VLOOKUP(rozgrywka[[#This Row],[ID_gracza]],gracz[],4,FALSE)</f>
        <v>Polska</v>
      </c>
      <c r="I2729" t="str">
        <f>VLOOKUP(rozgrywka[[#This Row],[ID_mapy]],mapa[],2,FALSE)</f>
        <v>Królowa</v>
      </c>
      <c r="J2729" t="str">
        <f>VLOOKUP(rozgrywka[[#This Row],[ID_mapy]],mapa[],3,FALSE)</f>
        <v>Nie Zatrzymuj Mnie Teraz</v>
      </c>
      <c r="K2729">
        <f>VLOOKUP(rozgrywka[[#This Row],[ID_mapy]],mapa[],4,FALSE)</f>
        <v>5</v>
      </c>
      <c r="L2729">
        <f>VLOOKUP(rozgrywka[[#This Row],[ID_mapy]],mapa[],5,FALSE)</f>
        <v>156</v>
      </c>
      <c r="M2729">
        <f>VLOOKUP(rozgrywka[[#This Row],[ID_mapy]],mapa[],6,FALSE)</f>
        <v>1000</v>
      </c>
      <c r="N2729" s="4">
        <f>MONTH(rozgrywka[[#This Row],[Data_rozgrywki]])</f>
        <v>7</v>
      </c>
      <c r="O2729" s="4">
        <f>YEAR(rozgrywka[[#This Row],[Data_rozgrywki]])</f>
        <v>2022</v>
      </c>
    </row>
    <row r="2730" spans="1:15" x14ac:dyDescent="0.25">
      <c r="A2730">
        <v>2729</v>
      </c>
      <c r="B2730">
        <v>16</v>
      </c>
      <c r="C2730">
        <v>13</v>
      </c>
      <c r="D2730" s="1">
        <v>44756</v>
      </c>
      <c r="E2730">
        <v>30.03</v>
      </c>
      <c r="F2730" t="str">
        <f>VLOOKUP(rozgrywka[[#This Row],[ID_gracza]],gracz[],2,FALSE)</f>
        <v>BitaPiÄtka</v>
      </c>
      <c r="G2730" s="1">
        <f>VLOOKUP(rozgrywka[[#This Row],[ID_gracza]],gracz[],3,FALSE)</f>
        <v>44690</v>
      </c>
      <c r="H2730" t="str">
        <f>VLOOKUP(rozgrywka[[#This Row],[ID_gracza]],gracz[],4,FALSE)</f>
        <v>Polska</v>
      </c>
      <c r="I2730" t="str">
        <f>VLOOKUP(rozgrywka[[#This Row],[ID_mapy]],mapa[],2,FALSE)</f>
        <v>Królowa</v>
      </c>
      <c r="J2730" t="str">
        <f>VLOOKUP(rozgrywka[[#This Row],[ID_mapy]],mapa[],3,FALSE)</f>
        <v>Nie Zatrzymuj Mnie Teraz</v>
      </c>
      <c r="K2730">
        <f>VLOOKUP(rozgrywka[[#This Row],[ID_mapy]],mapa[],4,FALSE)</f>
        <v>5</v>
      </c>
      <c r="L2730">
        <f>VLOOKUP(rozgrywka[[#This Row],[ID_mapy]],mapa[],5,FALSE)</f>
        <v>156</v>
      </c>
      <c r="M2730">
        <f>VLOOKUP(rozgrywka[[#This Row],[ID_mapy]],mapa[],6,FALSE)</f>
        <v>1000</v>
      </c>
      <c r="N2730" s="4">
        <f>MONTH(rozgrywka[[#This Row],[Data_rozgrywki]])</f>
        <v>7</v>
      </c>
      <c r="O2730" s="4">
        <f>YEAR(rozgrywka[[#This Row],[Data_rozgrywki]])</f>
        <v>2022</v>
      </c>
    </row>
    <row r="2731" spans="1:15" x14ac:dyDescent="0.25">
      <c r="A2731">
        <v>2730</v>
      </c>
      <c r="B2731">
        <v>16</v>
      </c>
      <c r="C2731">
        <v>13</v>
      </c>
      <c r="D2731" s="1">
        <v>44756</v>
      </c>
      <c r="E2731">
        <v>55.52</v>
      </c>
      <c r="F2731" t="str">
        <f>VLOOKUP(rozgrywka[[#This Row],[ID_gracza]],gracz[],2,FALSE)</f>
        <v>BitaPiÄtka</v>
      </c>
      <c r="G2731" s="1">
        <f>VLOOKUP(rozgrywka[[#This Row],[ID_gracza]],gracz[],3,FALSE)</f>
        <v>44690</v>
      </c>
      <c r="H2731" t="str">
        <f>VLOOKUP(rozgrywka[[#This Row],[ID_gracza]],gracz[],4,FALSE)</f>
        <v>Polska</v>
      </c>
      <c r="I2731" t="str">
        <f>VLOOKUP(rozgrywka[[#This Row],[ID_mapy]],mapa[],2,FALSE)</f>
        <v>Królowa</v>
      </c>
      <c r="J2731" t="str">
        <f>VLOOKUP(rozgrywka[[#This Row],[ID_mapy]],mapa[],3,FALSE)</f>
        <v>Nie Zatrzymuj Mnie Teraz</v>
      </c>
      <c r="K2731">
        <f>VLOOKUP(rozgrywka[[#This Row],[ID_mapy]],mapa[],4,FALSE)</f>
        <v>5</v>
      </c>
      <c r="L2731">
        <f>VLOOKUP(rozgrywka[[#This Row],[ID_mapy]],mapa[],5,FALSE)</f>
        <v>156</v>
      </c>
      <c r="M2731">
        <f>VLOOKUP(rozgrywka[[#This Row],[ID_mapy]],mapa[],6,FALSE)</f>
        <v>1000</v>
      </c>
      <c r="N2731" s="4">
        <f>MONTH(rozgrywka[[#This Row],[Data_rozgrywki]])</f>
        <v>7</v>
      </c>
      <c r="O2731" s="4">
        <f>YEAR(rozgrywka[[#This Row],[Data_rozgrywki]])</f>
        <v>2022</v>
      </c>
    </row>
    <row r="2732" spans="1:15" x14ac:dyDescent="0.25">
      <c r="A2732">
        <v>2731</v>
      </c>
      <c r="B2732">
        <v>16</v>
      </c>
      <c r="C2732">
        <v>13</v>
      </c>
      <c r="D2732" s="1">
        <v>44756</v>
      </c>
      <c r="E2732">
        <v>61.52</v>
      </c>
      <c r="F2732" t="str">
        <f>VLOOKUP(rozgrywka[[#This Row],[ID_gracza]],gracz[],2,FALSE)</f>
        <v>BitaPiÄtka</v>
      </c>
      <c r="G2732" s="1">
        <f>VLOOKUP(rozgrywka[[#This Row],[ID_gracza]],gracz[],3,FALSE)</f>
        <v>44690</v>
      </c>
      <c r="H2732" t="str">
        <f>VLOOKUP(rozgrywka[[#This Row],[ID_gracza]],gracz[],4,FALSE)</f>
        <v>Polska</v>
      </c>
      <c r="I2732" t="str">
        <f>VLOOKUP(rozgrywka[[#This Row],[ID_mapy]],mapa[],2,FALSE)</f>
        <v>Królowa</v>
      </c>
      <c r="J2732" t="str">
        <f>VLOOKUP(rozgrywka[[#This Row],[ID_mapy]],mapa[],3,FALSE)</f>
        <v>Nie Zatrzymuj Mnie Teraz</v>
      </c>
      <c r="K2732">
        <f>VLOOKUP(rozgrywka[[#This Row],[ID_mapy]],mapa[],4,FALSE)</f>
        <v>5</v>
      </c>
      <c r="L2732">
        <f>VLOOKUP(rozgrywka[[#This Row],[ID_mapy]],mapa[],5,FALSE)</f>
        <v>156</v>
      </c>
      <c r="M2732">
        <f>VLOOKUP(rozgrywka[[#This Row],[ID_mapy]],mapa[],6,FALSE)</f>
        <v>1000</v>
      </c>
      <c r="N2732" s="4">
        <f>MONTH(rozgrywka[[#This Row],[Data_rozgrywki]])</f>
        <v>7</v>
      </c>
      <c r="O2732" s="4">
        <f>YEAR(rozgrywka[[#This Row],[Data_rozgrywki]])</f>
        <v>2022</v>
      </c>
    </row>
    <row r="2733" spans="1:15" x14ac:dyDescent="0.25">
      <c r="A2733">
        <v>2732</v>
      </c>
      <c r="B2733">
        <v>16</v>
      </c>
      <c r="C2733">
        <v>13</v>
      </c>
      <c r="D2733" s="1">
        <v>44756</v>
      </c>
      <c r="E2733">
        <v>67.44</v>
      </c>
      <c r="F2733" t="str">
        <f>VLOOKUP(rozgrywka[[#This Row],[ID_gracza]],gracz[],2,FALSE)</f>
        <v>BitaPiÄtka</v>
      </c>
      <c r="G2733" s="1">
        <f>VLOOKUP(rozgrywka[[#This Row],[ID_gracza]],gracz[],3,FALSE)</f>
        <v>44690</v>
      </c>
      <c r="H2733" t="str">
        <f>VLOOKUP(rozgrywka[[#This Row],[ID_gracza]],gracz[],4,FALSE)</f>
        <v>Polska</v>
      </c>
      <c r="I2733" t="str">
        <f>VLOOKUP(rozgrywka[[#This Row],[ID_mapy]],mapa[],2,FALSE)</f>
        <v>Królowa</v>
      </c>
      <c r="J2733" t="str">
        <f>VLOOKUP(rozgrywka[[#This Row],[ID_mapy]],mapa[],3,FALSE)</f>
        <v>Nie Zatrzymuj Mnie Teraz</v>
      </c>
      <c r="K2733">
        <f>VLOOKUP(rozgrywka[[#This Row],[ID_mapy]],mapa[],4,FALSE)</f>
        <v>5</v>
      </c>
      <c r="L2733">
        <f>VLOOKUP(rozgrywka[[#This Row],[ID_mapy]],mapa[],5,FALSE)</f>
        <v>156</v>
      </c>
      <c r="M2733">
        <f>VLOOKUP(rozgrywka[[#This Row],[ID_mapy]],mapa[],6,FALSE)</f>
        <v>1000</v>
      </c>
      <c r="N2733" s="4">
        <f>MONTH(rozgrywka[[#This Row],[Data_rozgrywki]])</f>
        <v>7</v>
      </c>
      <c r="O2733" s="4">
        <f>YEAR(rozgrywka[[#This Row],[Data_rozgrywki]])</f>
        <v>2022</v>
      </c>
    </row>
    <row r="2734" spans="1:15" x14ac:dyDescent="0.25">
      <c r="A2734">
        <v>2733</v>
      </c>
      <c r="B2734">
        <v>16</v>
      </c>
      <c r="C2734">
        <v>13</v>
      </c>
      <c r="D2734" s="1">
        <v>44756</v>
      </c>
      <c r="E2734">
        <v>61.51</v>
      </c>
      <c r="F2734" t="str">
        <f>VLOOKUP(rozgrywka[[#This Row],[ID_gracza]],gracz[],2,FALSE)</f>
        <v>BitaPiÄtka</v>
      </c>
      <c r="G2734" s="1">
        <f>VLOOKUP(rozgrywka[[#This Row],[ID_gracza]],gracz[],3,FALSE)</f>
        <v>44690</v>
      </c>
      <c r="H2734" t="str">
        <f>VLOOKUP(rozgrywka[[#This Row],[ID_gracza]],gracz[],4,FALSE)</f>
        <v>Polska</v>
      </c>
      <c r="I2734" t="str">
        <f>VLOOKUP(rozgrywka[[#This Row],[ID_mapy]],mapa[],2,FALSE)</f>
        <v>Królowa</v>
      </c>
      <c r="J2734" t="str">
        <f>VLOOKUP(rozgrywka[[#This Row],[ID_mapy]],mapa[],3,FALSE)</f>
        <v>Nie Zatrzymuj Mnie Teraz</v>
      </c>
      <c r="K2734">
        <f>VLOOKUP(rozgrywka[[#This Row],[ID_mapy]],mapa[],4,FALSE)</f>
        <v>5</v>
      </c>
      <c r="L2734">
        <f>VLOOKUP(rozgrywka[[#This Row],[ID_mapy]],mapa[],5,FALSE)</f>
        <v>156</v>
      </c>
      <c r="M2734">
        <f>VLOOKUP(rozgrywka[[#This Row],[ID_mapy]],mapa[],6,FALSE)</f>
        <v>1000</v>
      </c>
      <c r="N2734" s="4">
        <f>MONTH(rozgrywka[[#This Row],[Data_rozgrywki]])</f>
        <v>7</v>
      </c>
      <c r="O2734" s="4">
        <f>YEAR(rozgrywka[[#This Row],[Data_rozgrywki]])</f>
        <v>2022</v>
      </c>
    </row>
    <row r="2735" spans="1:15" x14ac:dyDescent="0.25">
      <c r="A2735">
        <v>2734</v>
      </c>
      <c r="B2735">
        <v>16</v>
      </c>
      <c r="C2735">
        <v>13</v>
      </c>
      <c r="D2735" s="1">
        <v>44756</v>
      </c>
      <c r="E2735">
        <v>58.4</v>
      </c>
      <c r="F2735" t="str">
        <f>VLOOKUP(rozgrywka[[#This Row],[ID_gracza]],gracz[],2,FALSE)</f>
        <v>BitaPiÄtka</v>
      </c>
      <c r="G2735" s="1">
        <f>VLOOKUP(rozgrywka[[#This Row],[ID_gracza]],gracz[],3,FALSE)</f>
        <v>44690</v>
      </c>
      <c r="H2735" t="str">
        <f>VLOOKUP(rozgrywka[[#This Row],[ID_gracza]],gracz[],4,FALSE)</f>
        <v>Polska</v>
      </c>
      <c r="I2735" t="str">
        <f>VLOOKUP(rozgrywka[[#This Row],[ID_mapy]],mapa[],2,FALSE)</f>
        <v>Królowa</v>
      </c>
      <c r="J2735" t="str">
        <f>VLOOKUP(rozgrywka[[#This Row],[ID_mapy]],mapa[],3,FALSE)</f>
        <v>Nie Zatrzymuj Mnie Teraz</v>
      </c>
      <c r="K2735">
        <f>VLOOKUP(rozgrywka[[#This Row],[ID_mapy]],mapa[],4,FALSE)</f>
        <v>5</v>
      </c>
      <c r="L2735">
        <f>VLOOKUP(rozgrywka[[#This Row],[ID_mapy]],mapa[],5,FALSE)</f>
        <v>156</v>
      </c>
      <c r="M2735">
        <f>VLOOKUP(rozgrywka[[#This Row],[ID_mapy]],mapa[],6,FALSE)</f>
        <v>1000</v>
      </c>
      <c r="N2735" s="4">
        <f>MONTH(rozgrywka[[#This Row],[Data_rozgrywki]])</f>
        <v>7</v>
      </c>
      <c r="O2735" s="4">
        <f>YEAR(rozgrywka[[#This Row],[Data_rozgrywki]])</f>
        <v>2022</v>
      </c>
    </row>
    <row r="2736" spans="1:15" x14ac:dyDescent="0.25">
      <c r="A2736">
        <v>2735</v>
      </c>
      <c r="B2736">
        <v>16</v>
      </c>
      <c r="C2736">
        <v>13</v>
      </c>
      <c r="D2736" s="1">
        <v>44756</v>
      </c>
      <c r="E2736">
        <v>81.47</v>
      </c>
      <c r="F2736" t="str">
        <f>VLOOKUP(rozgrywka[[#This Row],[ID_gracza]],gracz[],2,FALSE)</f>
        <v>BitaPiÄtka</v>
      </c>
      <c r="G2736" s="1">
        <f>VLOOKUP(rozgrywka[[#This Row],[ID_gracza]],gracz[],3,FALSE)</f>
        <v>44690</v>
      </c>
      <c r="H2736" t="str">
        <f>VLOOKUP(rozgrywka[[#This Row],[ID_gracza]],gracz[],4,FALSE)</f>
        <v>Polska</v>
      </c>
      <c r="I2736" t="str">
        <f>VLOOKUP(rozgrywka[[#This Row],[ID_mapy]],mapa[],2,FALSE)</f>
        <v>Królowa</v>
      </c>
      <c r="J2736" t="str">
        <f>VLOOKUP(rozgrywka[[#This Row],[ID_mapy]],mapa[],3,FALSE)</f>
        <v>Nie Zatrzymuj Mnie Teraz</v>
      </c>
      <c r="K2736">
        <f>VLOOKUP(rozgrywka[[#This Row],[ID_mapy]],mapa[],4,FALSE)</f>
        <v>5</v>
      </c>
      <c r="L2736">
        <f>VLOOKUP(rozgrywka[[#This Row],[ID_mapy]],mapa[],5,FALSE)</f>
        <v>156</v>
      </c>
      <c r="M2736">
        <f>VLOOKUP(rozgrywka[[#This Row],[ID_mapy]],mapa[],6,FALSE)</f>
        <v>1000</v>
      </c>
      <c r="N2736" s="4">
        <f>MONTH(rozgrywka[[#This Row],[Data_rozgrywki]])</f>
        <v>7</v>
      </c>
      <c r="O2736" s="4">
        <f>YEAR(rozgrywka[[#This Row],[Data_rozgrywki]])</f>
        <v>2022</v>
      </c>
    </row>
    <row r="2737" spans="1:15" x14ac:dyDescent="0.25">
      <c r="A2737">
        <v>2736</v>
      </c>
      <c r="B2737">
        <v>16</v>
      </c>
      <c r="C2737">
        <v>14</v>
      </c>
      <c r="D2737" s="1">
        <v>44756</v>
      </c>
      <c r="E2737">
        <v>16.809999999999999</v>
      </c>
      <c r="F2737" t="str">
        <f>VLOOKUP(rozgrywka[[#This Row],[ID_gracza]],gracz[],2,FALSE)</f>
        <v>BitaPiÄtka</v>
      </c>
      <c r="G2737" s="1">
        <f>VLOOKUP(rozgrywka[[#This Row],[ID_gracza]],gracz[],3,FALSE)</f>
        <v>44690</v>
      </c>
      <c r="H2737" t="str">
        <f>VLOOKUP(rozgrywka[[#This Row],[ID_gracza]],gracz[],4,FALSE)</f>
        <v>Polska</v>
      </c>
      <c r="I2737" t="str">
        <f>VLOOKUP(rozgrywka[[#This Row],[ID_mapy]],mapa[],2,FALSE)</f>
        <v>Reolka</v>
      </c>
      <c r="J2737" t="str">
        <f>VLOOKUP(rozgrywka[[#This Row],[ID_mapy]],mapa[],3,FALSE)</f>
        <v>Bez Tytułu</v>
      </c>
      <c r="K2737">
        <f>VLOOKUP(rozgrywka[[#This Row],[ID_mapy]],mapa[],4,FALSE)</f>
        <v>6</v>
      </c>
      <c r="L2737">
        <f>VLOOKUP(rozgrywka[[#This Row],[ID_mapy]],mapa[],5,FALSE)</f>
        <v>190</v>
      </c>
      <c r="M2737">
        <f>VLOOKUP(rozgrywka[[#This Row],[ID_mapy]],mapa[],6,FALSE)</f>
        <v>1200</v>
      </c>
      <c r="N2737" s="4">
        <f>MONTH(rozgrywka[[#This Row],[Data_rozgrywki]])</f>
        <v>7</v>
      </c>
      <c r="O2737" s="4">
        <f>YEAR(rozgrywka[[#This Row],[Data_rozgrywki]])</f>
        <v>2022</v>
      </c>
    </row>
    <row r="2738" spans="1:15" x14ac:dyDescent="0.25">
      <c r="A2738">
        <v>2737</v>
      </c>
      <c r="B2738">
        <v>16</v>
      </c>
      <c r="C2738">
        <v>14</v>
      </c>
      <c r="D2738" s="1">
        <v>44756</v>
      </c>
      <c r="E2738">
        <v>18.989999999999998</v>
      </c>
      <c r="F2738" t="str">
        <f>VLOOKUP(rozgrywka[[#This Row],[ID_gracza]],gracz[],2,FALSE)</f>
        <v>BitaPiÄtka</v>
      </c>
      <c r="G2738" s="1">
        <f>VLOOKUP(rozgrywka[[#This Row],[ID_gracza]],gracz[],3,FALSE)</f>
        <v>44690</v>
      </c>
      <c r="H2738" t="str">
        <f>VLOOKUP(rozgrywka[[#This Row],[ID_gracza]],gracz[],4,FALSE)</f>
        <v>Polska</v>
      </c>
      <c r="I2738" t="str">
        <f>VLOOKUP(rozgrywka[[#This Row],[ID_mapy]],mapa[],2,FALSE)</f>
        <v>Reolka</v>
      </c>
      <c r="J2738" t="str">
        <f>VLOOKUP(rozgrywka[[#This Row],[ID_mapy]],mapa[],3,FALSE)</f>
        <v>Bez Tytułu</v>
      </c>
      <c r="K2738">
        <f>VLOOKUP(rozgrywka[[#This Row],[ID_mapy]],mapa[],4,FALSE)</f>
        <v>6</v>
      </c>
      <c r="L2738">
        <f>VLOOKUP(rozgrywka[[#This Row],[ID_mapy]],mapa[],5,FALSE)</f>
        <v>190</v>
      </c>
      <c r="M2738">
        <f>VLOOKUP(rozgrywka[[#This Row],[ID_mapy]],mapa[],6,FALSE)</f>
        <v>1200</v>
      </c>
      <c r="N2738" s="4">
        <f>MONTH(rozgrywka[[#This Row],[Data_rozgrywki]])</f>
        <v>7</v>
      </c>
      <c r="O2738" s="4">
        <f>YEAR(rozgrywka[[#This Row],[Data_rozgrywki]])</f>
        <v>2022</v>
      </c>
    </row>
    <row r="2739" spans="1:15" x14ac:dyDescent="0.25">
      <c r="A2739">
        <v>2738</v>
      </c>
      <c r="B2739">
        <v>16</v>
      </c>
      <c r="C2739">
        <v>14</v>
      </c>
      <c r="D2739" s="1">
        <v>44756</v>
      </c>
      <c r="E2739">
        <v>28.82</v>
      </c>
      <c r="F2739" t="str">
        <f>VLOOKUP(rozgrywka[[#This Row],[ID_gracza]],gracz[],2,FALSE)</f>
        <v>BitaPiÄtka</v>
      </c>
      <c r="G2739" s="1">
        <f>VLOOKUP(rozgrywka[[#This Row],[ID_gracza]],gracz[],3,FALSE)</f>
        <v>44690</v>
      </c>
      <c r="H2739" t="str">
        <f>VLOOKUP(rozgrywka[[#This Row],[ID_gracza]],gracz[],4,FALSE)</f>
        <v>Polska</v>
      </c>
      <c r="I2739" t="str">
        <f>VLOOKUP(rozgrywka[[#This Row],[ID_mapy]],mapa[],2,FALSE)</f>
        <v>Reolka</v>
      </c>
      <c r="J2739" t="str">
        <f>VLOOKUP(rozgrywka[[#This Row],[ID_mapy]],mapa[],3,FALSE)</f>
        <v>Bez Tytułu</v>
      </c>
      <c r="K2739">
        <f>VLOOKUP(rozgrywka[[#This Row],[ID_mapy]],mapa[],4,FALSE)</f>
        <v>6</v>
      </c>
      <c r="L2739">
        <f>VLOOKUP(rozgrywka[[#This Row],[ID_mapy]],mapa[],5,FALSE)</f>
        <v>190</v>
      </c>
      <c r="M2739">
        <f>VLOOKUP(rozgrywka[[#This Row],[ID_mapy]],mapa[],6,FALSE)</f>
        <v>1200</v>
      </c>
      <c r="N2739" s="4">
        <f>MONTH(rozgrywka[[#This Row],[Data_rozgrywki]])</f>
        <v>7</v>
      </c>
      <c r="O2739" s="4">
        <f>YEAR(rozgrywka[[#This Row],[Data_rozgrywki]])</f>
        <v>2022</v>
      </c>
    </row>
    <row r="2740" spans="1:15" x14ac:dyDescent="0.25">
      <c r="A2740">
        <v>2739</v>
      </c>
      <c r="B2740">
        <v>16</v>
      </c>
      <c r="C2740">
        <v>14</v>
      </c>
      <c r="D2740" s="1">
        <v>44756</v>
      </c>
      <c r="E2740">
        <v>38.840000000000003</v>
      </c>
      <c r="F2740" t="str">
        <f>VLOOKUP(rozgrywka[[#This Row],[ID_gracza]],gracz[],2,FALSE)</f>
        <v>BitaPiÄtka</v>
      </c>
      <c r="G2740" s="1">
        <f>VLOOKUP(rozgrywka[[#This Row],[ID_gracza]],gracz[],3,FALSE)</f>
        <v>44690</v>
      </c>
      <c r="H2740" t="str">
        <f>VLOOKUP(rozgrywka[[#This Row],[ID_gracza]],gracz[],4,FALSE)</f>
        <v>Polska</v>
      </c>
      <c r="I2740" t="str">
        <f>VLOOKUP(rozgrywka[[#This Row],[ID_mapy]],mapa[],2,FALSE)</f>
        <v>Reolka</v>
      </c>
      <c r="J2740" t="str">
        <f>VLOOKUP(rozgrywka[[#This Row],[ID_mapy]],mapa[],3,FALSE)</f>
        <v>Bez Tytułu</v>
      </c>
      <c r="K2740">
        <f>VLOOKUP(rozgrywka[[#This Row],[ID_mapy]],mapa[],4,FALSE)</f>
        <v>6</v>
      </c>
      <c r="L2740">
        <f>VLOOKUP(rozgrywka[[#This Row],[ID_mapy]],mapa[],5,FALSE)</f>
        <v>190</v>
      </c>
      <c r="M2740">
        <f>VLOOKUP(rozgrywka[[#This Row],[ID_mapy]],mapa[],6,FALSE)</f>
        <v>1200</v>
      </c>
      <c r="N2740" s="4">
        <f>MONTH(rozgrywka[[#This Row],[Data_rozgrywki]])</f>
        <v>7</v>
      </c>
      <c r="O2740" s="4">
        <f>YEAR(rozgrywka[[#This Row],[Data_rozgrywki]])</f>
        <v>2022</v>
      </c>
    </row>
    <row r="2741" spans="1:15" x14ac:dyDescent="0.25">
      <c r="A2741">
        <v>2740</v>
      </c>
      <c r="B2741">
        <v>15</v>
      </c>
      <c r="C2741">
        <v>1</v>
      </c>
      <c r="D2741" s="1">
        <v>44758</v>
      </c>
      <c r="E2741">
        <v>75.150000000000006</v>
      </c>
      <c r="F2741" t="str">
        <f>VLOOKUP(rozgrywka[[#This Row],[ID_gracza]],gracz[],2,FALSE)</f>
        <v>ComboFrog</v>
      </c>
      <c r="G2741" s="1">
        <f>VLOOKUP(rozgrywka[[#This Row],[ID_gracza]],gracz[],3,FALSE)</f>
        <v>44749</v>
      </c>
      <c r="H2741" t="str">
        <f>VLOOKUP(rozgrywka[[#This Row],[ID_gracza]],gracz[],4,FALSE)</f>
        <v>Australia</v>
      </c>
      <c r="I2741" t="str">
        <f>VLOOKUP(rozgrywka[[#This Row],[ID_mapy]],mapa[],2,FALSE)</f>
        <v>Cysmix i Emilka</v>
      </c>
      <c r="J2741" t="str">
        <f>VLOOKUP(rozgrywka[[#This Row],[ID_mapy]],mapa[],3,FALSE)</f>
        <v>Deszcz Łez</v>
      </c>
      <c r="K2741">
        <f>VLOOKUP(rozgrywka[[#This Row],[ID_mapy]],mapa[],4,FALSE)</f>
        <v>7</v>
      </c>
      <c r="L2741">
        <f>VLOOKUP(rozgrywka[[#This Row],[ID_mapy]],mapa[],5,FALSE)</f>
        <v>128</v>
      </c>
      <c r="M2741">
        <f>VLOOKUP(rozgrywka[[#This Row],[ID_mapy]],mapa[],6,FALSE)</f>
        <v>1500</v>
      </c>
      <c r="N2741" s="4">
        <f>MONTH(rozgrywka[[#This Row],[Data_rozgrywki]])</f>
        <v>7</v>
      </c>
      <c r="O2741" s="4">
        <f>YEAR(rozgrywka[[#This Row],[Data_rozgrywki]])</f>
        <v>2022</v>
      </c>
    </row>
    <row r="2742" spans="1:15" x14ac:dyDescent="0.25">
      <c r="A2742">
        <v>2741</v>
      </c>
      <c r="B2742">
        <v>15</v>
      </c>
      <c r="C2742">
        <v>1</v>
      </c>
      <c r="D2742" s="1">
        <v>44758</v>
      </c>
      <c r="E2742">
        <v>63.73</v>
      </c>
      <c r="F2742" t="str">
        <f>VLOOKUP(rozgrywka[[#This Row],[ID_gracza]],gracz[],2,FALSE)</f>
        <v>ComboFrog</v>
      </c>
      <c r="G2742" s="1">
        <f>VLOOKUP(rozgrywka[[#This Row],[ID_gracza]],gracz[],3,FALSE)</f>
        <v>44749</v>
      </c>
      <c r="H2742" t="str">
        <f>VLOOKUP(rozgrywka[[#This Row],[ID_gracza]],gracz[],4,FALSE)</f>
        <v>Australia</v>
      </c>
      <c r="I2742" t="str">
        <f>VLOOKUP(rozgrywka[[#This Row],[ID_mapy]],mapa[],2,FALSE)</f>
        <v>Cysmix i Emilka</v>
      </c>
      <c r="J2742" t="str">
        <f>VLOOKUP(rozgrywka[[#This Row],[ID_mapy]],mapa[],3,FALSE)</f>
        <v>Deszcz Łez</v>
      </c>
      <c r="K2742">
        <f>VLOOKUP(rozgrywka[[#This Row],[ID_mapy]],mapa[],4,FALSE)</f>
        <v>7</v>
      </c>
      <c r="L2742">
        <f>VLOOKUP(rozgrywka[[#This Row],[ID_mapy]],mapa[],5,FALSE)</f>
        <v>128</v>
      </c>
      <c r="M2742">
        <f>VLOOKUP(rozgrywka[[#This Row],[ID_mapy]],mapa[],6,FALSE)</f>
        <v>1500</v>
      </c>
      <c r="N2742" s="4">
        <f>MONTH(rozgrywka[[#This Row],[Data_rozgrywki]])</f>
        <v>7</v>
      </c>
      <c r="O2742" s="4">
        <f>YEAR(rozgrywka[[#This Row],[Data_rozgrywki]])</f>
        <v>2022</v>
      </c>
    </row>
    <row r="2743" spans="1:15" x14ac:dyDescent="0.25">
      <c r="A2743">
        <v>2742</v>
      </c>
      <c r="B2743">
        <v>15</v>
      </c>
      <c r="C2743">
        <v>1</v>
      </c>
      <c r="D2743" s="1">
        <v>44758</v>
      </c>
      <c r="E2743">
        <v>91.99</v>
      </c>
      <c r="F2743" t="str">
        <f>VLOOKUP(rozgrywka[[#This Row],[ID_gracza]],gracz[],2,FALSE)</f>
        <v>ComboFrog</v>
      </c>
      <c r="G2743" s="1">
        <f>VLOOKUP(rozgrywka[[#This Row],[ID_gracza]],gracz[],3,FALSE)</f>
        <v>44749</v>
      </c>
      <c r="H2743" t="str">
        <f>VLOOKUP(rozgrywka[[#This Row],[ID_gracza]],gracz[],4,FALSE)</f>
        <v>Australia</v>
      </c>
      <c r="I2743" t="str">
        <f>VLOOKUP(rozgrywka[[#This Row],[ID_mapy]],mapa[],2,FALSE)</f>
        <v>Cysmix i Emilka</v>
      </c>
      <c r="J2743" t="str">
        <f>VLOOKUP(rozgrywka[[#This Row],[ID_mapy]],mapa[],3,FALSE)</f>
        <v>Deszcz Łez</v>
      </c>
      <c r="K2743">
        <f>VLOOKUP(rozgrywka[[#This Row],[ID_mapy]],mapa[],4,FALSE)</f>
        <v>7</v>
      </c>
      <c r="L2743">
        <f>VLOOKUP(rozgrywka[[#This Row],[ID_mapy]],mapa[],5,FALSE)</f>
        <v>128</v>
      </c>
      <c r="M2743">
        <f>VLOOKUP(rozgrywka[[#This Row],[ID_mapy]],mapa[],6,FALSE)</f>
        <v>1500</v>
      </c>
      <c r="N2743" s="4">
        <f>MONTH(rozgrywka[[#This Row],[Data_rozgrywki]])</f>
        <v>7</v>
      </c>
      <c r="O2743" s="4">
        <f>YEAR(rozgrywka[[#This Row],[Data_rozgrywki]])</f>
        <v>2022</v>
      </c>
    </row>
    <row r="2744" spans="1:15" x14ac:dyDescent="0.25">
      <c r="A2744">
        <v>2743</v>
      </c>
      <c r="B2744">
        <v>15</v>
      </c>
      <c r="C2744">
        <v>2</v>
      </c>
      <c r="D2744" s="1">
        <v>44759</v>
      </c>
      <c r="E2744">
        <v>16.32</v>
      </c>
      <c r="F2744" t="str">
        <f>VLOOKUP(rozgrywka[[#This Row],[ID_gracza]],gracz[],2,FALSE)</f>
        <v>ComboFrog</v>
      </c>
      <c r="G2744" s="1">
        <f>VLOOKUP(rozgrywka[[#This Row],[ID_gracza]],gracz[],3,FALSE)</f>
        <v>44749</v>
      </c>
      <c r="H2744" t="str">
        <f>VLOOKUP(rozgrywka[[#This Row],[ID_gracza]],gracz[],4,FALSE)</f>
        <v>Australia</v>
      </c>
      <c r="I2744" t="str">
        <f>VLOOKUP(rozgrywka[[#This Row],[ID_mapy]],mapa[],2,FALSE)</f>
        <v>Solejek</v>
      </c>
      <c r="J2744" t="str">
        <f>VLOOKUP(rozgrywka[[#This Row],[ID_mapy]],mapa[],3,FALSE)</f>
        <v>Renatka</v>
      </c>
      <c r="K2744">
        <f>VLOOKUP(rozgrywka[[#This Row],[ID_mapy]],mapa[],4,FALSE)</f>
        <v>7</v>
      </c>
      <c r="L2744">
        <f>VLOOKUP(rozgrywka[[#This Row],[ID_mapy]],mapa[],5,FALSE)</f>
        <v>182</v>
      </c>
      <c r="M2744">
        <f>VLOOKUP(rozgrywka[[#This Row],[ID_mapy]],mapa[],6,FALSE)</f>
        <v>1500</v>
      </c>
      <c r="N2744" s="4">
        <f>MONTH(rozgrywka[[#This Row],[Data_rozgrywki]])</f>
        <v>7</v>
      </c>
      <c r="O2744" s="4">
        <f>YEAR(rozgrywka[[#This Row],[Data_rozgrywki]])</f>
        <v>2022</v>
      </c>
    </row>
    <row r="2745" spans="1:15" x14ac:dyDescent="0.25">
      <c r="A2745">
        <v>2744</v>
      </c>
      <c r="B2745">
        <v>15</v>
      </c>
      <c r="C2745">
        <v>2</v>
      </c>
      <c r="D2745" s="1">
        <v>44759</v>
      </c>
      <c r="E2745">
        <v>21.05</v>
      </c>
      <c r="F2745" t="str">
        <f>VLOOKUP(rozgrywka[[#This Row],[ID_gracza]],gracz[],2,FALSE)</f>
        <v>ComboFrog</v>
      </c>
      <c r="G2745" s="1">
        <f>VLOOKUP(rozgrywka[[#This Row],[ID_gracza]],gracz[],3,FALSE)</f>
        <v>44749</v>
      </c>
      <c r="H2745" t="str">
        <f>VLOOKUP(rozgrywka[[#This Row],[ID_gracza]],gracz[],4,FALSE)</f>
        <v>Australia</v>
      </c>
      <c r="I2745" t="str">
        <f>VLOOKUP(rozgrywka[[#This Row],[ID_mapy]],mapa[],2,FALSE)</f>
        <v>Solejek</v>
      </c>
      <c r="J2745" t="str">
        <f>VLOOKUP(rozgrywka[[#This Row],[ID_mapy]],mapa[],3,FALSE)</f>
        <v>Renatka</v>
      </c>
      <c r="K2745">
        <f>VLOOKUP(rozgrywka[[#This Row],[ID_mapy]],mapa[],4,FALSE)</f>
        <v>7</v>
      </c>
      <c r="L2745">
        <f>VLOOKUP(rozgrywka[[#This Row],[ID_mapy]],mapa[],5,FALSE)</f>
        <v>182</v>
      </c>
      <c r="M2745">
        <f>VLOOKUP(rozgrywka[[#This Row],[ID_mapy]],mapa[],6,FALSE)</f>
        <v>1500</v>
      </c>
      <c r="N2745" s="4">
        <f>MONTH(rozgrywka[[#This Row],[Data_rozgrywki]])</f>
        <v>7</v>
      </c>
      <c r="O2745" s="4">
        <f>YEAR(rozgrywka[[#This Row],[Data_rozgrywki]])</f>
        <v>2022</v>
      </c>
    </row>
    <row r="2746" spans="1:15" x14ac:dyDescent="0.25">
      <c r="A2746">
        <v>2745</v>
      </c>
      <c r="B2746">
        <v>15</v>
      </c>
      <c r="C2746">
        <v>2</v>
      </c>
      <c r="D2746" s="1">
        <v>44759</v>
      </c>
      <c r="E2746">
        <v>34.06</v>
      </c>
      <c r="F2746" t="str">
        <f>VLOOKUP(rozgrywka[[#This Row],[ID_gracza]],gracz[],2,FALSE)</f>
        <v>ComboFrog</v>
      </c>
      <c r="G2746" s="1">
        <f>VLOOKUP(rozgrywka[[#This Row],[ID_gracza]],gracz[],3,FALSE)</f>
        <v>44749</v>
      </c>
      <c r="H2746" t="str">
        <f>VLOOKUP(rozgrywka[[#This Row],[ID_gracza]],gracz[],4,FALSE)</f>
        <v>Australia</v>
      </c>
      <c r="I2746" t="str">
        <f>VLOOKUP(rozgrywka[[#This Row],[ID_mapy]],mapa[],2,FALSE)</f>
        <v>Solejek</v>
      </c>
      <c r="J2746" t="str">
        <f>VLOOKUP(rozgrywka[[#This Row],[ID_mapy]],mapa[],3,FALSE)</f>
        <v>Renatka</v>
      </c>
      <c r="K2746">
        <f>VLOOKUP(rozgrywka[[#This Row],[ID_mapy]],mapa[],4,FALSE)</f>
        <v>7</v>
      </c>
      <c r="L2746">
        <f>VLOOKUP(rozgrywka[[#This Row],[ID_mapy]],mapa[],5,FALSE)</f>
        <v>182</v>
      </c>
      <c r="M2746">
        <f>VLOOKUP(rozgrywka[[#This Row],[ID_mapy]],mapa[],6,FALSE)</f>
        <v>1500</v>
      </c>
      <c r="N2746" s="4">
        <f>MONTH(rozgrywka[[#This Row],[Data_rozgrywki]])</f>
        <v>7</v>
      </c>
      <c r="O2746" s="4">
        <f>YEAR(rozgrywka[[#This Row],[Data_rozgrywki]])</f>
        <v>2022</v>
      </c>
    </row>
    <row r="2747" spans="1:15" x14ac:dyDescent="0.25">
      <c r="A2747">
        <v>2746</v>
      </c>
      <c r="B2747">
        <v>15</v>
      </c>
      <c r="C2747">
        <v>2</v>
      </c>
      <c r="D2747" s="1">
        <v>44759</v>
      </c>
      <c r="E2747">
        <v>33.020000000000003</v>
      </c>
      <c r="F2747" t="str">
        <f>VLOOKUP(rozgrywka[[#This Row],[ID_gracza]],gracz[],2,FALSE)</f>
        <v>ComboFrog</v>
      </c>
      <c r="G2747" s="1">
        <f>VLOOKUP(rozgrywka[[#This Row],[ID_gracza]],gracz[],3,FALSE)</f>
        <v>44749</v>
      </c>
      <c r="H2747" t="str">
        <f>VLOOKUP(rozgrywka[[#This Row],[ID_gracza]],gracz[],4,FALSE)</f>
        <v>Australia</v>
      </c>
      <c r="I2747" t="str">
        <f>VLOOKUP(rozgrywka[[#This Row],[ID_mapy]],mapa[],2,FALSE)</f>
        <v>Solejek</v>
      </c>
      <c r="J2747" t="str">
        <f>VLOOKUP(rozgrywka[[#This Row],[ID_mapy]],mapa[],3,FALSE)</f>
        <v>Renatka</v>
      </c>
      <c r="K2747">
        <f>VLOOKUP(rozgrywka[[#This Row],[ID_mapy]],mapa[],4,FALSE)</f>
        <v>7</v>
      </c>
      <c r="L2747">
        <f>VLOOKUP(rozgrywka[[#This Row],[ID_mapy]],mapa[],5,FALSE)</f>
        <v>182</v>
      </c>
      <c r="M2747">
        <f>VLOOKUP(rozgrywka[[#This Row],[ID_mapy]],mapa[],6,FALSE)</f>
        <v>1500</v>
      </c>
      <c r="N2747" s="4">
        <f>MONTH(rozgrywka[[#This Row],[Data_rozgrywki]])</f>
        <v>7</v>
      </c>
      <c r="O2747" s="4">
        <f>YEAR(rozgrywka[[#This Row],[Data_rozgrywki]])</f>
        <v>2022</v>
      </c>
    </row>
    <row r="2748" spans="1:15" x14ac:dyDescent="0.25">
      <c r="A2748">
        <v>2747</v>
      </c>
      <c r="B2748">
        <v>15</v>
      </c>
      <c r="C2748">
        <v>2</v>
      </c>
      <c r="D2748" s="1">
        <v>44759</v>
      </c>
      <c r="E2748">
        <v>32.99</v>
      </c>
      <c r="F2748" t="str">
        <f>VLOOKUP(rozgrywka[[#This Row],[ID_gracza]],gracz[],2,FALSE)</f>
        <v>ComboFrog</v>
      </c>
      <c r="G2748" s="1">
        <f>VLOOKUP(rozgrywka[[#This Row],[ID_gracza]],gracz[],3,FALSE)</f>
        <v>44749</v>
      </c>
      <c r="H2748" t="str">
        <f>VLOOKUP(rozgrywka[[#This Row],[ID_gracza]],gracz[],4,FALSE)</f>
        <v>Australia</v>
      </c>
      <c r="I2748" t="str">
        <f>VLOOKUP(rozgrywka[[#This Row],[ID_mapy]],mapa[],2,FALSE)</f>
        <v>Solejek</v>
      </c>
      <c r="J2748" t="str">
        <f>VLOOKUP(rozgrywka[[#This Row],[ID_mapy]],mapa[],3,FALSE)</f>
        <v>Renatka</v>
      </c>
      <c r="K2748">
        <f>VLOOKUP(rozgrywka[[#This Row],[ID_mapy]],mapa[],4,FALSE)</f>
        <v>7</v>
      </c>
      <c r="L2748">
        <f>VLOOKUP(rozgrywka[[#This Row],[ID_mapy]],mapa[],5,FALSE)</f>
        <v>182</v>
      </c>
      <c r="M2748">
        <f>VLOOKUP(rozgrywka[[#This Row],[ID_mapy]],mapa[],6,FALSE)</f>
        <v>1500</v>
      </c>
      <c r="N2748" s="4">
        <f>MONTH(rozgrywka[[#This Row],[Data_rozgrywki]])</f>
        <v>7</v>
      </c>
      <c r="O2748" s="4">
        <f>YEAR(rozgrywka[[#This Row],[Data_rozgrywki]])</f>
        <v>2022</v>
      </c>
    </row>
    <row r="2749" spans="1:15" x14ac:dyDescent="0.25">
      <c r="A2749">
        <v>2748</v>
      </c>
      <c r="B2749">
        <v>15</v>
      </c>
      <c r="C2749">
        <v>2</v>
      </c>
      <c r="D2749" s="1">
        <v>44759</v>
      </c>
      <c r="E2749">
        <v>48.22</v>
      </c>
      <c r="F2749" t="str">
        <f>VLOOKUP(rozgrywka[[#This Row],[ID_gracza]],gracz[],2,FALSE)</f>
        <v>ComboFrog</v>
      </c>
      <c r="G2749" s="1">
        <f>VLOOKUP(rozgrywka[[#This Row],[ID_gracza]],gracz[],3,FALSE)</f>
        <v>44749</v>
      </c>
      <c r="H2749" t="str">
        <f>VLOOKUP(rozgrywka[[#This Row],[ID_gracza]],gracz[],4,FALSE)</f>
        <v>Australia</v>
      </c>
      <c r="I2749" t="str">
        <f>VLOOKUP(rozgrywka[[#This Row],[ID_mapy]],mapa[],2,FALSE)</f>
        <v>Solejek</v>
      </c>
      <c r="J2749" t="str">
        <f>VLOOKUP(rozgrywka[[#This Row],[ID_mapy]],mapa[],3,FALSE)</f>
        <v>Renatka</v>
      </c>
      <c r="K2749">
        <f>VLOOKUP(rozgrywka[[#This Row],[ID_mapy]],mapa[],4,FALSE)</f>
        <v>7</v>
      </c>
      <c r="L2749">
        <f>VLOOKUP(rozgrywka[[#This Row],[ID_mapy]],mapa[],5,FALSE)</f>
        <v>182</v>
      </c>
      <c r="M2749">
        <f>VLOOKUP(rozgrywka[[#This Row],[ID_mapy]],mapa[],6,FALSE)</f>
        <v>1500</v>
      </c>
      <c r="N2749" s="4">
        <f>MONTH(rozgrywka[[#This Row],[Data_rozgrywki]])</f>
        <v>7</v>
      </c>
      <c r="O2749" s="4">
        <f>YEAR(rozgrywka[[#This Row],[Data_rozgrywki]])</f>
        <v>2022</v>
      </c>
    </row>
    <row r="2750" spans="1:15" x14ac:dyDescent="0.25">
      <c r="A2750">
        <v>2749</v>
      </c>
      <c r="B2750">
        <v>16</v>
      </c>
      <c r="C2750">
        <v>14</v>
      </c>
      <c r="D2750" s="1">
        <v>44759</v>
      </c>
      <c r="E2750">
        <v>36.549999999999997</v>
      </c>
      <c r="F2750" t="str">
        <f>VLOOKUP(rozgrywka[[#This Row],[ID_gracza]],gracz[],2,FALSE)</f>
        <v>BitaPiÄtka</v>
      </c>
      <c r="G2750" s="1">
        <f>VLOOKUP(rozgrywka[[#This Row],[ID_gracza]],gracz[],3,FALSE)</f>
        <v>44690</v>
      </c>
      <c r="H2750" t="str">
        <f>VLOOKUP(rozgrywka[[#This Row],[ID_gracza]],gracz[],4,FALSE)</f>
        <v>Polska</v>
      </c>
      <c r="I2750" t="str">
        <f>VLOOKUP(rozgrywka[[#This Row],[ID_mapy]],mapa[],2,FALSE)</f>
        <v>Reolka</v>
      </c>
      <c r="J2750" t="str">
        <f>VLOOKUP(rozgrywka[[#This Row],[ID_mapy]],mapa[],3,FALSE)</f>
        <v>Bez Tytułu</v>
      </c>
      <c r="K2750">
        <f>VLOOKUP(rozgrywka[[#This Row],[ID_mapy]],mapa[],4,FALSE)</f>
        <v>6</v>
      </c>
      <c r="L2750">
        <f>VLOOKUP(rozgrywka[[#This Row],[ID_mapy]],mapa[],5,FALSE)</f>
        <v>190</v>
      </c>
      <c r="M2750">
        <f>VLOOKUP(rozgrywka[[#This Row],[ID_mapy]],mapa[],6,FALSE)</f>
        <v>1200</v>
      </c>
      <c r="N2750" s="4">
        <f>MONTH(rozgrywka[[#This Row],[Data_rozgrywki]])</f>
        <v>7</v>
      </c>
      <c r="O2750" s="4">
        <f>YEAR(rozgrywka[[#This Row],[Data_rozgrywki]])</f>
        <v>2022</v>
      </c>
    </row>
    <row r="2751" spans="1:15" x14ac:dyDescent="0.25">
      <c r="A2751">
        <v>2750</v>
      </c>
      <c r="B2751">
        <v>16</v>
      </c>
      <c r="C2751">
        <v>14</v>
      </c>
      <c r="D2751" s="1">
        <v>44761</v>
      </c>
      <c r="E2751">
        <v>39.54</v>
      </c>
      <c r="F2751" t="str">
        <f>VLOOKUP(rozgrywka[[#This Row],[ID_gracza]],gracz[],2,FALSE)</f>
        <v>BitaPiÄtka</v>
      </c>
      <c r="G2751" s="1">
        <f>VLOOKUP(rozgrywka[[#This Row],[ID_gracza]],gracz[],3,FALSE)</f>
        <v>44690</v>
      </c>
      <c r="H2751" t="str">
        <f>VLOOKUP(rozgrywka[[#This Row],[ID_gracza]],gracz[],4,FALSE)</f>
        <v>Polska</v>
      </c>
      <c r="I2751" t="str">
        <f>VLOOKUP(rozgrywka[[#This Row],[ID_mapy]],mapa[],2,FALSE)</f>
        <v>Reolka</v>
      </c>
      <c r="J2751" t="str">
        <f>VLOOKUP(rozgrywka[[#This Row],[ID_mapy]],mapa[],3,FALSE)</f>
        <v>Bez Tytułu</v>
      </c>
      <c r="K2751">
        <f>VLOOKUP(rozgrywka[[#This Row],[ID_mapy]],mapa[],4,FALSE)</f>
        <v>6</v>
      </c>
      <c r="L2751">
        <f>VLOOKUP(rozgrywka[[#This Row],[ID_mapy]],mapa[],5,FALSE)</f>
        <v>190</v>
      </c>
      <c r="M2751">
        <f>VLOOKUP(rozgrywka[[#This Row],[ID_mapy]],mapa[],6,FALSE)</f>
        <v>1200</v>
      </c>
      <c r="N2751" s="4">
        <f>MONTH(rozgrywka[[#This Row],[Data_rozgrywki]])</f>
        <v>7</v>
      </c>
      <c r="O2751" s="4">
        <f>YEAR(rozgrywka[[#This Row],[Data_rozgrywki]])</f>
        <v>2022</v>
      </c>
    </row>
    <row r="2752" spans="1:15" x14ac:dyDescent="0.25">
      <c r="A2752">
        <v>2751</v>
      </c>
      <c r="B2752">
        <v>16</v>
      </c>
      <c r="C2752">
        <v>14</v>
      </c>
      <c r="D2752" s="1">
        <v>44761</v>
      </c>
      <c r="E2752">
        <v>67.2</v>
      </c>
      <c r="F2752" t="str">
        <f>VLOOKUP(rozgrywka[[#This Row],[ID_gracza]],gracz[],2,FALSE)</f>
        <v>BitaPiÄtka</v>
      </c>
      <c r="G2752" s="1">
        <f>VLOOKUP(rozgrywka[[#This Row],[ID_gracza]],gracz[],3,FALSE)</f>
        <v>44690</v>
      </c>
      <c r="H2752" t="str">
        <f>VLOOKUP(rozgrywka[[#This Row],[ID_gracza]],gracz[],4,FALSE)</f>
        <v>Polska</v>
      </c>
      <c r="I2752" t="str">
        <f>VLOOKUP(rozgrywka[[#This Row],[ID_mapy]],mapa[],2,FALSE)</f>
        <v>Reolka</v>
      </c>
      <c r="J2752" t="str">
        <f>VLOOKUP(rozgrywka[[#This Row],[ID_mapy]],mapa[],3,FALSE)</f>
        <v>Bez Tytułu</v>
      </c>
      <c r="K2752">
        <f>VLOOKUP(rozgrywka[[#This Row],[ID_mapy]],mapa[],4,FALSE)</f>
        <v>6</v>
      </c>
      <c r="L2752">
        <f>VLOOKUP(rozgrywka[[#This Row],[ID_mapy]],mapa[],5,FALSE)</f>
        <v>190</v>
      </c>
      <c r="M2752">
        <f>VLOOKUP(rozgrywka[[#This Row],[ID_mapy]],mapa[],6,FALSE)</f>
        <v>1200</v>
      </c>
      <c r="N2752" s="4">
        <f>MONTH(rozgrywka[[#This Row],[Data_rozgrywki]])</f>
        <v>7</v>
      </c>
      <c r="O2752" s="4">
        <f>YEAR(rozgrywka[[#This Row],[Data_rozgrywki]])</f>
        <v>2022</v>
      </c>
    </row>
    <row r="2753" spans="1:15" x14ac:dyDescent="0.25">
      <c r="A2753">
        <v>2752</v>
      </c>
      <c r="B2753">
        <v>15</v>
      </c>
      <c r="C2753">
        <v>2</v>
      </c>
      <c r="D2753" s="1">
        <v>44762</v>
      </c>
      <c r="E2753">
        <v>64.61</v>
      </c>
      <c r="F2753" t="str">
        <f>VLOOKUP(rozgrywka[[#This Row],[ID_gracza]],gracz[],2,FALSE)</f>
        <v>ComboFrog</v>
      </c>
      <c r="G2753" s="1">
        <f>VLOOKUP(rozgrywka[[#This Row],[ID_gracza]],gracz[],3,FALSE)</f>
        <v>44749</v>
      </c>
      <c r="H2753" t="str">
        <f>VLOOKUP(rozgrywka[[#This Row],[ID_gracza]],gracz[],4,FALSE)</f>
        <v>Australia</v>
      </c>
      <c r="I2753" t="str">
        <f>VLOOKUP(rozgrywka[[#This Row],[ID_mapy]],mapa[],2,FALSE)</f>
        <v>Solejek</v>
      </c>
      <c r="J2753" t="str">
        <f>VLOOKUP(rozgrywka[[#This Row],[ID_mapy]],mapa[],3,FALSE)</f>
        <v>Renatka</v>
      </c>
      <c r="K2753">
        <f>VLOOKUP(rozgrywka[[#This Row],[ID_mapy]],mapa[],4,FALSE)</f>
        <v>7</v>
      </c>
      <c r="L2753">
        <f>VLOOKUP(rozgrywka[[#This Row],[ID_mapy]],mapa[],5,FALSE)</f>
        <v>182</v>
      </c>
      <c r="M2753">
        <f>VLOOKUP(rozgrywka[[#This Row],[ID_mapy]],mapa[],6,FALSE)</f>
        <v>1500</v>
      </c>
      <c r="N2753" s="4">
        <f>MONTH(rozgrywka[[#This Row],[Data_rozgrywki]])</f>
        <v>7</v>
      </c>
      <c r="O2753" s="4">
        <f>YEAR(rozgrywka[[#This Row],[Data_rozgrywki]])</f>
        <v>2022</v>
      </c>
    </row>
    <row r="2754" spans="1:15" x14ac:dyDescent="0.25">
      <c r="A2754">
        <v>2753</v>
      </c>
      <c r="B2754">
        <v>15</v>
      </c>
      <c r="C2754">
        <v>2</v>
      </c>
      <c r="D2754" s="1">
        <v>44762</v>
      </c>
      <c r="E2754">
        <v>80.650000000000006</v>
      </c>
      <c r="F2754" t="str">
        <f>VLOOKUP(rozgrywka[[#This Row],[ID_gracza]],gracz[],2,FALSE)</f>
        <v>ComboFrog</v>
      </c>
      <c r="G2754" s="1">
        <f>VLOOKUP(rozgrywka[[#This Row],[ID_gracza]],gracz[],3,FALSE)</f>
        <v>44749</v>
      </c>
      <c r="H2754" t="str">
        <f>VLOOKUP(rozgrywka[[#This Row],[ID_gracza]],gracz[],4,FALSE)</f>
        <v>Australia</v>
      </c>
      <c r="I2754" t="str">
        <f>VLOOKUP(rozgrywka[[#This Row],[ID_mapy]],mapa[],2,FALSE)</f>
        <v>Solejek</v>
      </c>
      <c r="J2754" t="str">
        <f>VLOOKUP(rozgrywka[[#This Row],[ID_mapy]],mapa[],3,FALSE)</f>
        <v>Renatka</v>
      </c>
      <c r="K2754">
        <f>VLOOKUP(rozgrywka[[#This Row],[ID_mapy]],mapa[],4,FALSE)</f>
        <v>7</v>
      </c>
      <c r="L2754">
        <f>VLOOKUP(rozgrywka[[#This Row],[ID_mapy]],mapa[],5,FALSE)</f>
        <v>182</v>
      </c>
      <c r="M2754">
        <f>VLOOKUP(rozgrywka[[#This Row],[ID_mapy]],mapa[],6,FALSE)</f>
        <v>1500</v>
      </c>
      <c r="N2754" s="4">
        <f>MONTH(rozgrywka[[#This Row],[Data_rozgrywki]])</f>
        <v>7</v>
      </c>
      <c r="O2754" s="4">
        <f>YEAR(rozgrywka[[#This Row],[Data_rozgrywki]])</f>
        <v>2022</v>
      </c>
    </row>
    <row r="2755" spans="1:15" x14ac:dyDescent="0.25">
      <c r="A2755">
        <v>2754</v>
      </c>
      <c r="B2755">
        <v>15</v>
      </c>
      <c r="C2755">
        <v>2</v>
      </c>
      <c r="D2755" s="1">
        <v>44762</v>
      </c>
      <c r="E2755">
        <v>68.14</v>
      </c>
      <c r="F2755" t="str">
        <f>VLOOKUP(rozgrywka[[#This Row],[ID_gracza]],gracz[],2,FALSE)</f>
        <v>ComboFrog</v>
      </c>
      <c r="G2755" s="1">
        <f>VLOOKUP(rozgrywka[[#This Row],[ID_gracza]],gracz[],3,FALSE)</f>
        <v>44749</v>
      </c>
      <c r="H2755" t="str">
        <f>VLOOKUP(rozgrywka[[#This Row],[ID_gracza]],gracz[],4,FALSE)</f>
        <v>Australia</v>
      </c>
      <c r="I2755" t="str">
        <f>VLOOKUP(rozgrywka[[#This Row],[ID_mapy]],mapa[],2,FALSE)</f>
        <v>Solejek</v>
      </c>
      <c r="J2755" t="str">
        <f>VLOOKUP(rozgrywka[[#This Row],[ID_mapy]],mapa[],3,FALSE)</f>
        <v>Renatka</v>
      </c>
      <c r="K2755">
        <f>VLOOKUP(rozgrywka[[#This Row],[ID_mapy]],mapa[],4,FALSE)</f>
        <v>7</v>
      </c>
      <c r="L2755">
        <f>VLOOKUP(rozgrywka[[#This Row],[ID_mapy]],mapa[],5,FALSE)</f>
        <v>182</v>
      </c>
      <c r="M2755">
        <f>VLOOKUP(rozgrywka[[#This Row],[ID_mapy]],mapa[],6,FALSE)</f>
        <v>1500</v>
      </c>
      <c r="N2755" s="4">
        <f>MONTH(rozgrywka[[#This Row],[Data_rozgrywki]])</f>
        <v>7</v>
      </c>
      <c r="O2755" s="4">
        <f>YEAR(rozgrywka[[#This Row],[Data_rozgrywki]])</f>
        <v>2022</v>
      </c>
    </row>
    <row r="2756" spans="1:15" x14ac:dyDescent="0.25">
      <c r="A2756">
        <v>2755</v>
      </c>
      <c r="B2756">
        <v>15</v>
      </c>
      <c r="C2756">
        <v>2</v>
      </c>
      <c r="D2756" s="1">
        <v>44762</v>
      </c>
      <c r="E2756">
        <v>90.17</v>
      </c>
      <c r="F2756" t="str">
        <f>VLOOKUP(rozgrywka[[#This Row],[ID_gracza]],gracz[],2,FALSE)</f>
        <v>ComboFrog</v>
      </c>
      <c r="G2756" s="1">
        <f>VLOOKUP(rozgrywka[[#This Row],[ID_gracza]],gracz[],3,FALSE)</f>
        <v>44749</v>
      </c>
      <c r="H2756" t="str">
        <f>VLOOKUP(rozgrywka[[#This Row],[ID_gracza]],gracz[],4,FALSE)</f>
        <v>Australia</v>
      </c>
      <c r="I2756" t="str">
        <f>VLOOKUP(rozgrywka[[#This Row],[ID_mapy]],mapa[],2,FALSE)</f>
        <v>Solejek</v>
      </c>
      <c r="J2756" t="str">
        <f>VLOOKUP(rozgrywka[[#This Row],[ID_mapy]],mapa[],3,FALSE)</f>
        <v>Renatka</v>
      </c>
      <c r="K2756">
        <f>VLOOKUP(rozgrywka[[#This Row],[ID_mapy]],mapa[],4,FALSE)</f>
        <v>7</v>
      </c>
      <c r="L2756">
        <f>VLOOKUP(rozgrywka[[#This Row],[ID_mapy]],mapa[],5,FALSE)</f>
        <v>182</v>
      </c>
      <c r="M2756">
        <f>VLOOKUP(rozgrywka[[#This Row],[ID_mapy]],mapa[],6,FALSE)</f>
        <v>1500</v>
      </c>
      <c r="N2756" s="4">
        <f>MONTH(rozgrywka[[#This Row],[Data_rozgrywki]])</f>
        <v>7</v>
      </c>
      <c r="O2756" s="4">
        <f>YEAR(rozgrywka[[#This Row],[Data_rozgrywki]])</f>
        <v>2022</v>
      </c>
    </row>
    <row r="2757" spans="1:15" x14ac:dyDescent="0.25">
      <c r="A2757">
        <v>2756</v>
      </c>
      <c r="B2757">
        <v>15</v>
      </c>
      <c r="C2757">
        <v>3</v>
      </c>
      <c r="D2757" s="1">
        <v>44762</v>
      </c>
      <c r="E2757">
        <v>11.91</v>
      </c>
      <c r="F2757" t="str">
        <f>VLOOKUP(rozgrywka[[#This Row],[ID_gracza]],gracz[],2,FALSE)</f>
        <v>ComboFrog</v>
      </c>
      <c r="G2757" s="1">
        <f>VLOOKUP(rozgrywka[[#This Row],[ID_gracza]],gracz[],3,FALSE)</f>
        <v>44749</v>
      </c>
      <c r="H2757" t="str">
        <f>VLOOKUP(rozgrywka[[#This Row],[ID_gracza]],gracz[],4,FALSE)</f>
        <v>Australia</v>
      </c>
      <c r="I2757" t="str">
        <f>VLOOKUP(rozgrywka[[#This Row],[ID_mapy]],mapa[],2,FALSE)</f>
        <v>Kuba Omsiak</v>
      </c>
      <c r="J2757" t="str">
        <f>VLOOKUP(rozgrywka[[#This Row],[ID_mapy]],mapa[],3,FALSE)</f>
        <v>Moja Miłość</v>
      </c>
      <c r="K2757">
        <f>VLOOKUP(rozgrywka[[#This Row],[ID_mapy]],mapa[],4,FALSE)</f>
        <v>5</v>
      </c>
      <c r="L2757">
        <f>VLOOKUP(rozgrywka[[#This Row],[ID_mapy]],mapa[],5,FALSE)</f>
        <v>128</v>
      </c>
      <c r="M2757">
        <f>VLOOKUP(rozgrywka[[#This Row],[ID_mapy]],mapa[],6,FALSE)</f>
        <v>1000</v>
      </c>
      <c r="N2757" s="4">
        <f>MONTH(rozgrywka[[#This Row],[Data_rozgrywki]])</f>
        <v>7</v>
      </c>
      <c r="O2757" s="4">
        <f>YEAR(rozgrywka[[#This Row],[Data_rozgrywki]])</f>
        <v>2022</v>
      </c>
    </row>
    <row r="2758" spans="1:15" x14ac:dyDescent="0.25">
      <c r="A2758">
        <v>2757</v>
      </c>
      <c r="B2758">
        <v>15</v>
      </c>
      <c r="C2758">
        <v>3</v>
      </c>
      <c r="D2758" s="1">
        <v>44762</v>
      </c>
      <c r="E2758">
        <v>23.56</v>
      </c>
      <c r="F2758" t="str">
        <f>VLOOKUP(rozgrywka[[#This Row],[ID_gracza]],gracz[],2,FALSE)</f>
        <v>ComboFrog</v>
      </c>
      <c r="G2758" s="1">
        <f>VLOOKUP(rozgrywka[[#This Row],[ID_gracza]],gracz[],3,FALSE)</f>
        <v>44749</v>
      </c>
      <c r="H2758" t="str">
        <f>VLOOKUP(rozgrywka[[#This Row],[ID_gracza]],gracz[],4,FALSE)</f>
        <v>Australia</v>
      </c>
      <c r="I2758" t="str">
        <f>VLOOKUP(rozgrywka[[#This Row],[ID_mapy]],mapa[],2,FALSE)</f>
        <v>Kuba Omsiak</v>
      </c>
      <c r="J2758" t="str">
        <f>VLOOKUP(rozgrywka[[#This Row],[ID_mapy]],mapa[],3,FALSE)</f>
        <v>Moja Miłość</v>
      </c>
      <c r="K2758">
        <f>VLOOKUP(rozgrywka[[#This Row],[ID_mapy]],mapa[],4,FALSE)</f>
        <v>5</v>
      </c>
      <c r="L2758">
        <f>VLOOKUP(rozgrywka[[#This Row],[ID_mapy]],mapa[],5,FALSE)</f>
        <v>128</v>
      </c>
      <c r="M2758">
        <f>VLOOKUP(rozgrywka[[#This Row],[ID_mapy]],mapa[],6,FALSE)</f>
        <v>1000</v>
      </c>
      <c r="N2758" s="4">
        <f>MONTH(rozgrywka[[#This Row],[Data_rozgrywki]])</f>
        <v>7</v>
      </c>
      <c r="O2758" s="4">
        <f>YEAR(rozgrywka[[#This Row],[Data_rozgrywki]])</f>
        <v>2022</v>
      </c>
    </row>
    <row r="2759" spans="1:15" x14ac:dyDescent="0.25">
      <c r="A2759">
        <v>2758</v>
      </c>
      <c r="B2759">
        <v>15</v>
      </c>
      <c r="C2759">
        <v>3</v>
      </c>
      <c r="D2759" s="1">
        <v>44762</v>
      </c>
      <c r="E2759">
        <v>37.159999999999997</v>
      </c>
      <c r="F2759" t="str">
        <f>VLOOKUP(rozgrywka[[#This Row],[ID_gracza]],gracz[],2,FALSE)</f>
        <v>ComboFrog</v>
      </c>
      <c r="G2759" s="1">
        <f>VLOOKUP(rozgrywka[[#This Row],[ID_gracza]],gracz[],3,FALSE)</f>
        <v>44749</v>
      </c>
      <c r="H2759" t="str">
        <f>VLOOKUP(rozgrywka[[#This Row],[ID_gracza]],gracz[],4,FALSE)</f>
        <v>Australia</v>
      </c>
      <c r="I2759" t="str">
        <f>VLOOKUP(rozgrywka[[#This Row],[ID_mapy]],mapa[],2,FALSE)</f>
        <v>Kuba Omsiak</v>
      </c>
      <c r="J2759" t="str">
        <f>VLOOKUP(rozgrywka[[#This Row],[ID_mapy]],mapa[],3,FALSE)</f>
        <v>Moja Miłość</v>
      </c>
      <c r="K2759">
        <f>VLOOKUP(rozgrywka[[#This Row],[ID_mapy]],mapa[],4,FALSE)</f>
        <v>5</v>
      </c>
      <c r="L2759">
        <f>VLOOKUP(rozgrywka[[#This Row],[ID_mapy]],mapa[],5,FALSE)</f>
        <v>128</v>
      </c>
      <c r="M2759">
        <f>VLOOKUP(rozgrywka[[#This Row],[ID_mapy]],mapa[],6,FALSE)</f>
        <v>1000</v>
      </c>
      <c r="N2759" s="4">
        <f>MONTH(rozgrywka[[#This Row],[Data_rozgrywki]])</f>
        <v>7</v>
      </c>
      <c r="O2759" s="4">
        <f>YEAR(rozgrywka[[#This Row],[Data_rozgrywki]])</f>
        <v>2022</v>
      </c>
    </row>
    <row r="2760" spans="1:15" x14ac:dyDescent="0.25">
      <c r="A2760">
        <v>2759</v>
      </c>
      <c r="B2760">
        <v>15</v>
      </c>
      <c r="C2760">
        <v>3</v>
      </c>
      <c r="D2760" s="1">
        <v>44762</v>
      </c>
      <c r="E2760">
        <v>33.049999999999997</v>
      </c>
      <c r="F2760" t="str">
        <f>VLOOKUP(rozgrywka[[#This Row],[ID_gracza]],gracz[],2,FALSE)</f>
        <v>ComboFrog</v>
      </c>
      <c r="G2760" s="1">
        <f>VLOOKUP(rozgrywka[[#This Row],[ID_gracza]],gracz[],3,FALSE)</f>
        <v>44749</v>
      </c>
      <c r="H2760" t="str">
        <f>VLOOKUP(rozgrywka[[#This Row],[ID_gracza]],gracz[],4,FALSE)</f>
        <v>Australia</v>
      </c>
      <c r="I2760" t="str">
        <f>VLOOKUP(rozgrywka[[#This Row],[ID_mapy]],mapa[],2,FALSE)</f>
        <v>Kuba Omsiak</v>
      </c>
      <c r="J2760" t="str">
        <f>VLOOKUP(rozgrywka[[#This Row],[ID_mapy]],mapa[],3,FALSE)</f>
        <v>Moja Miłość</v>
      </c>
      <c r="K2760">
        <f>VLOOKUP(rozgrywka[[#This Row],[ID_mapy]],mapa[],4,FALSE)</f>
        <v>5</v>
      </c>
      <c r="L2760">
        <f>VLOOKUP(rozgrywka[[#This Row],[ID_mapy]],mapa[],5,FALSE)</f>
        <v>128</v>
      </c>
      <c r="M2760">
        <f>VLOOKUP(rozgrywka[[#This Row],[ID_mapy]],mapa[],6,FALSE)</f>
        <v>1000</v>
      </c>
      <c r="N2760" s="4">
        <f>MONTH(rozgrywka[[#This Row],[Data_rozgrywki]])</f>
        <v>7</v>
      </c>
      <c r="O2760" s="4">
        <f>YEAR(rozgrywka[[#This Row],[Data_rozgrywki]])</f>
        <v>2022</v>
      </c>
    </row>
    <row r="2761" spans="1:15" x14ac:dyDescent="0.25">
      <c r="A2761">
        <v>2760</v>
      </c>
      <c r="B2761">
        <v>15</v>
      </c>
      <c r="C2761">
        <v>3</v>
      </c>
      <c r="D2761" s="1">
        <v>44763</v>
      </c>
      <c r="E2761">
        <v>43.09</v>
      </c>
      <c r="F2761" t="str">
        <f>VLOOKUP(rozgrywka[[#This Row],[ID_gracza]],gracz[],2,FALSE)</f>
        <v>ComboFrog</v>
      </c>
      <c r="G2761" s="1">
        <f>VLOOKUP(rozgrywka[[#This Row],[ID_gracza]],gracz[],3,FALSE)</f>
        <v>44749</v>
      </c>
      <c r="H2761" t="str">
        <f>VLOOKUP(rozgrywka[[#This Row],[ID_gracza]],gracz[],4,FALSE)</f>
        <v>Australia</v>
      </c>
      <c r="I2761" t="str">
        <f>VLOOKUP(rozgrywka[[#This Row],[ID_mapy]],mapa[],2,FALSE)</f>
        <v>Kuba Omsiak</v>
      </c>
      <c r="J2761" t="str">
        <f>VLOOKUP(rozgrywka[[#This Row],[ID_mapy]],mapa[],3,FALSE)</f>
        <v>Moja Miłość</v>
      </c>
      <c r="K2761">
        <f>VLOOKUP(rozgrywka[[#This Row],[ID_mapy]],mapa[],4,FALSE)</f>
        <v>5</v>
      </c>
      <c r="L2761">
        <f>VLOOKUP(rozgrywka[[#This Row],[ID_mapy]],mapa[],5,FALSE)</f>
        <v>128</v>
      </c>
      <c r="M2761">
        <f>VLOOKUP(rozgrywka[[#This Row],[ID_mapy]],mapa[],6,FALSE)</f>
        <v>1000</v>
      </c>
      <c r="N2761" s="4">
        <f>MONTH(rozgrywka[[#This Row],[Data_rozgrywki]])</f>
        <v>7</v>
      </c>
      <c r="O2761" s="4">
        <f>YEAR(rozgrywka[[#This Row],[Data_rozgrywki]])</f>
        <v>2022</v>
      </c>
    </row>
    <row r="2762" spans="1:15" x14ac:dyDescent="0.25">
      <c r="A2762">
        <v>2761</v>
      </c>
      <c r="B2762">
        <v>15</v>
      </c>
      <c r="C2762">
        <v>3</v>
      </c>
      <c r="D2762" s="1">
        <v>44763</v>
      </c>
      <c r="E2762">
        <v>38.35</v>
      </c>
      <c r="F2762" t="str">
        <f>VLOOKUP(rozgrywka[[#This Row],[ID_gracza]],gracz[],2,FALSE)</f>
        <v>ComboFrog</v>
      </c>
      <c r="G2762" s="1">
        <f>VLOOKUP(rozgrywka[[#This Row],[ID_gracza]],gracz[],3,FALSE)</f>
        <v>44749</v>
      </c>
      <c r="H2762" t="str">
        <f>VLOOKUP(rozgrywka[[#This Row],[ID_gracza]],gracz[],4,FALSE)</f>
        <v>Australia</v>
      </c>
      <c r="I2762" t="str">
        <f>VLOOKUP(rozgrywka[[#This Row],[ID_mapy]],mapa[],2,FALSE)</f>
        <v>Kuba Omsiak</v>
      </c>
      <c r="J2762" t="str">
        <f>VLOOKUP(rozgrywka[[#This Row],[ID_mapy]],mapa[],3,FALSE)</f>
        <v>Moja Miłość</v>
      </c>
      <c r="K2762">
        <f>VLOOKUP(rozgrywka[[#This Row],[ID_mapy]],mapa[],4,FALSE)</f>
        <v>5</v>
      </c>
      <c r="L2762">
        <f>VLOOKUP(rozgrywka[[#This Row],[ID_mapy]],mapa[],5,FALSE)</f>
        <v>128</v>
      </c>
      <c r="M2762">
        <f>VLOOKUP(rozgrywka[[#This Row],[ID_mapy]],mapa[],6,FALSE)</f>
        <v>1000</v>
      </c>
      <c r="N2762" s="4">
        <f>MONTH(rozgrywka[[#This Row],[Data_rozgrywki]])</f>
        <v>7</v>
      </c>
      <c r="O2762" s="4">
        <f>YEAR(rozgrywka[[#This Row],[Data_rozgrywki]])</f>
        <v>2022</v>
      </c>
    </row>
    <row r="2763" spans="1:15" x14ac:dyDescent="0.25">
      <c r="A2763">
        <v>2762</v>
      </c>
      <c r="B2763">
        <v>15</v>
      </c>
      <c r="C2763">
        <v>3</v>
      </c>
      <c r="D2763" s="1">
        <v>44763</v>
      </c>
      <c r="E2763">
        <v>55.3</v>
      </c>
      <c r="F2763" t="str">
        <f>VLOOKUP(rozgrywka[[#This Row],[ID_gracza]],gracz[],2,FALSE)</f>
        <v>ComboFrog</v>
      </c>
      <c r="G2763" s="1">
        <f>VLOOKUP(rozgrywka[[#This Row],[ID_gracza]],gracz[],3,FALSE)</f>
        <v>44749</v>
      </c>
      <c r="H2763" t="str">
        <f>VLOOKUP(rozgrywka[[#This Row],[ID_gracza]],gracz[],4,FALSE)</f>
        <v>Australia</v>
      </c>
      <c r="I2763" t="str">
        <f>VLOOKUP(rozgrywka[[#This Row],[ID_mapy]],mapa[],2,FALSE)</f>
        <v>Kuba Omsiak</v>
      </c>
      <c r="J2763" t="str">
        <f>VLOOKUP(rozgrywka[[#This Row],[ID_mapy]],mapa[],3,FALSE)</f>
        <v>Moja Miłość</v>
      </c>
      <c r="K2763">
        <f>VLOOKUP(rozgrywka[[#This Row],[ID_mapy]],mapa[],4,FALSE)</f>
        <v>5</v>
      </c>
      <c r="L2763">
        <f>VLOOKUP(rozgrywka[[#This Row],[ID_mapy]],mapa[],5,FALSE)</f>
        <v>128</v>
      </c>
      <c r="M2763">
        <f>VLOOKUP(rozgrywka[[#This Row],[ID_mapy]],mapa[],6,FALSE)</f>
        <v>1000</v>
      </c>
      <c r="N2763" s="4">
        <f>MONTH(rozgrywka[[#This Row],[Data_rozgrywki]])</f>
        <v>7</v>
      </c>
      <c r="O2763" s="4">
        <f>YEAR(rozgrywka[[#This Row],[Data_rozgrywki]])</f>
        <v>2022</v>
      </c>
    </row>
    <row r="2764" spans="1:15" x14ac:dyDescent="0.25">
      <c r="A2764">
        <v>2763</v>
      </c>
      <c r="B2764">
        <v>15</v>
      </c>
      <c r="C2764">
        <v>3</v>
      </c>
      <c r="D2764" s="1">
        <v>44763</v>
      </c>
      <c r="E2764">
        <v>68.400000000000006</v>
      </c>
      <c r="F2764" t="str">
        <f>VLOOKUP(rozgrywka[[#This Row],[ID_gracza]],gracz[],2,FALSE)</f>
        <v>ComboFrog</v>
      </c>
      <c r="G2764" s="1">
        <f>VLOOKUP(rozgrywka[[#This Row],[ID_gracza]],gracz[],3,FALSE)</f>
        <v>44749</v>
      </c>
      <c r="H2764" t="str">
        <f>VLOOKUP(rozgrywka[[#This Row],[ID_gracza]],gracz[],4,FALSE)</f>
        <v>Australia</v>
      </c>
      <c r="I2764" t="str">
        <f>VLOOKUP(rozgrywka[[#This Row],[ID_mapy]],mapa[],2,FALSE)</f>
        <v>Kuba Omsiak</v>
      </c>
      <c r="J2764" t="str">
        <f>VLOOKUP(rozgrywka[[#This Row],[ID_mapy]],mapa[],3,FALSE)</f>
        <v>Moja Miłość</v>
      </c>
      <c r="K2764">
        <f>VLOOKUP(rozgrywka[[#This Row],[ID_mapy]],mapa[],4,FALSE)</f>
        <v>5</v>
      </c>
      <c r="L2764">
        <f>VLOOKUP(rozgrywka[[#This Row],[ID_mapy]],mapa[],5,FALSE)</f>
        <v>128</v>
      </c>
      <c r="M2764">
        <f>VLOOKUP(rozgrywka[[#This Row],[ID_mapy]],mapa[],6,FALSE)</f>
        <v>1000</v>
      </c>
      <c r="N2764" s="4">
        <f>MONTH(rozgrywka[[#This Row],[Data_rozgrywki]])</f>
        <v>7</v>
      </c>
      <c r="O2764" s="4">
        <f>YEAR(rozgrywka[[#This Row],[Data_rozgrywki]])</f>
        <v>2022</v>
      </c>
    </row>
    <row r="2765" spans="1:15" x14ac:dyDescent="0.25">
      <c r="A2765">
        <v>2764</v>
      </c>
      <c r="B2765">
        <v>16</v>
      </c>
      <c r="C2765">
        <v>14</v>
      </c>
      <c r="D2765" s="1">
        <v>44764</v>
      </c>
      <c r="E2765">
        <v>60.58</v>
      </c>
      <c r="F2765" t="str">
        <f>VLOOKUP(rozgrywka[[#This Row],[ID_gracza]],gracz[],2,FALSE)</f>
        <v>BitaPiÄtka</v>
      </c>
      <c r="G2765" s="1">
        <f>VLOOKUP(rozgrywka[[#This Row],[ID_gracza]],gracz[],3,FALSE)</f>
        <v>44690</v>
      </c>
      <c r="H2765" t="str">
        <f>VLOOKUP(rozgrywka[[#This Row],[ID_gracza]],gracz[],4,FALSE)</f>
        <v>Polska</v>
      </c>
      <c r="I2765" t="str">
        <f>VLOOKUP(rozgrywka[[#This Row],[ID_mapy]],mapa[],2,FALSE)</f>
        <v>Reolka</v>
      </c>
      <c r="J2765" t="str">
        <f>VLOOKUP(rozgrywka[[#This Row],[ID_mapy]],mapa[],3,FALSE)</f>
        <v>Bez Tytułu</v>
      </c>
      <c r="K2765">
        <f>VLOOKUP(rozgrywka[[#This Row],[ID_mapy]],mapa[],4,FALSE)</f>
        <v>6</v>
      </c>
      <c r="L2765">
        <f>VLOOKUP(rozgrywka[[#This Row],[ID_mapy]],mapa[],5,FALSE)</f>
        <v>190</v>
      </c>
      <c r="M2765">
        <f>VLOOKUP(rozgrywka[[#This Row],[ID_mapy]],mapa[],6,FALSE)</f>
        <v>1200</v>
      </c>
      <c r="N2765" s="4">
        <f>MONTH(rozgrywka[[#This Row],[Data_rozgrywki]])</f>
        <v>7</v>
      </c>
      <c r="O2765" s="4">
        <f>YEAR(rozgrywka[[#This Row],[Data_rozgrywki]])</f>
        <v>2022</v>
      </c>
    </row>
    <row r="2766" spans="1:15" x14ac:dyDescent="0.25">
      <c r="A2766">
        <v>2765</v>
      </c>
      <c r="B2766">
        <v>16</v>
      </c>
      <c r="C2766">
        <v>14</v>
      </c>
      <c r="D2766" s="1">
        <v>44764</v>
      </c>
      <c r="E2766">
        <v>79.12</v>
      </c>
      <c r="F2766" t="str">
        <f>VLOOKUP(rozgrywka[[#This Row],[ID_gracza]],gracz[],2,FALSE)</f>
        <v>BitaPiÄtka</v>
      </c>
      <c r="G2766" s="1">
        <f>VLOOKUP(rozgrywka[[#This Row],[ID_gracza]],gracz[],3,FALSE)</f>
        <v>44690</v>
      </c>
      <c r="H2766" t="str">
        <f>VLOOKUP(rozgrywka[[#This Row],[ID_gracza]],gracz[],4,FALSE)</f>
        <v>Polska</v>
      </c>
      <c r="I2766" t="str">
        <f>VLOOKUP(rozgrywka[[#This Row],[ID_mapy]],mapa[],2,FALSE)</f>
        <v>Reolka</v>
      </c>
      <c r="J2766" t="str">
        <f>VLOOKUP(rozgrywka[[#This Row],[ID_mapy]],mapa[],3,FALSE)</f>
        <v>Bez Tytułu</v>
      </c>
      <c r="K2766">
        <f>VLOOKUP(rozgrywka[[#This Row],[ID_mapy]],mapa[],4,FALSE)</f>
        <v>6</v>
      </c>
      <c r="L2766">
        <f>VLOOKUP(rozgrywka[[#This Row],[ID_mapy]],mapa[],5,FALSE)</f>
        <v>190</v>
      </c>
      <c r="M2766">
        <f>VLOOKUP(rozgrywka[[#This Row],[ID_mapy]],mapa[],6,FALSE)</f>
        <v>1200</v>
      </c>
      <c r="N2766" s="4">
        <f>MONTH(rozgrywka[[#This Row],[Data_rozgrywki]])</f>
        <v>7</v>
      </c>
      <c r="O2766" s="4">
        <f>YEAR(rozgrywka[[#This Row],[Data_rozgrywki]])</f>
        <v>2022</v>
      </c>
    </row>
    <row r="2767" spans="1:15" x14ac:dyDescent="0.25">
      <c r="A2767">
        <v>2766</v>
      </c>
      <c r="B2767">
        <v>16</v>
      </c>
      <c r="C2767">
        <v>14</v>
      </c>
      <c r="D2767" s="1">
        <v>44764</v>
      </c>
      <c r="E2767">
        <v>89.53</v>
      </c>
      <c r="F2767" t="str">
        <f>VLOOKUP(rozgrywka[[#This Row],[ID_gracza]],gracz[],2,FALSE)</f>
        <v>BitaPiÄtka</v>
      </c>
      <c r="G2767" s="1">
        <f>VLOOKUP(rozgrywka[[#This Row],[ID_gracza]],gracz[],3,FALSE)</f>
        <v>44690</v>
      </c>
      <c r="H2767" t="str">
        <f>VLOOKUP(rozgrywka[[#This Row],[ID_gracza]],gracz[],4,FALSE)</f>
        <v>Polska</v>
      </c>
      <c r="I2767" t="str">
        <f>VLOOKUP(rozgrywka[[#This Row],[ID_mapy]],mapa[],2,FALSE)</f>
        <v>Reolka</v>
      </c>
      <c r="J2767" t="str">
        <f>VLOOKUP(rozgrywka[[#This Row],[ID_mapy]],mapa[],3,FALSE)</f>
        <v>Bez Tytułu</v>
      </c>
      <c r="K2767">
        <f>VLOOKUP(rozgrywka[[#This Row],[ID_mapy]],mapa[],4,FALSE)</f>
        <v>6</v>
      </c>
      <c r="L2767">
        <f>VLOOKUP(rozgrywka[[#This Row],[ID_mapy]],mapa[],5,FALSE)</f>
        <v>190</v>
      </c>
      <c r="M2767">
        <f>VLOOKUP(rozgrywka[[#This Row],[ID_mapy]],mapa[],6,FALSE)</f>
        <v>1200</v>
      </c>
      <c r="N2767" s="4">
        <f>MONTH(rozgrywka[[#This Row],[Data_rozgrywki]])</f>
        <v>7</v>
      </c>
      <c r="O2767" s="4">
        <f>YEAR(rozgrywka[[#This Row],[Data_rozgrywki]])</f>
        <v>2022</v>
      </c>
    </row>
    <row r="2768" spans="1:15" x14ac:dyDescent="0.25">
      <c r="A2768">
        <v>2767</v>
      </c>
      <c r="B2768">
        <v>16</v>
      </c>
      <c r="C2768">
        <v>15</v>
      </c>
      <c r="D2768" s="1">
        <v>44764</v>
      </c>
      <c r="E2768">
        <v>13.41</v>
      </c>
      <c r="F2768" t="str">
        <f>VLOOKUP(rozgrywka[[#This Row],[ID_gracza]],gracz[],2,FALSE)</f>
        <v>BitaPiÄtka</v>
      </c>
      <c r="G2768" s="1">
        <f>VLOOKUP(rozgrywka[[#This Row],[ID_gracza]],gracz[],3,FALSE)</f>
        <v>44690</v>
      </c>
      <c r="H2768" t="str">
        <f>VLOOKUP(rozgrywka[[#This Row],[ID_gracza]],gracz[],4,FALSE)</f>
        <v>Polska</v>
      </c>
      <c r="I2768" t="str">
        <f>VLOOKUP(rozgrywka[[#This Row],[ID_mapy]],mapa[],2,FALSE)</f>
        <v>Pan Daft</v>
      </c>
      <c r="J2768" t="str">
        <f>VLOOKUP(rozgrywka[[#This Row],[ID_mapy]],mapa[],3,FALSE)</f>
        <v>Twardziej, Lepiej, Szybciej, Mocniej</v>
      </c>
      <c r="K2768">
        <f>VLOOKUP(rozgrywka[[#This Row],[ID_mapy]],mapa[],4,FALSE)</f>
        <v>5</v>
      </c>
      <c r="L2768">
        <f>VLOOKUP(rozgrywka[[#This Row],[ID_mapy]],mapa[],5,FALSE)</f>
        <v>123</v>
      </c>
      <c r="M2768">
        <f>VLOOKUP(rozgrywka[[#This Row],[ID_mapy]],mapa[],6,FALSE)</f>
        <v>1000</v>
      </c>
      <c r="N2768" s="4">
        <f>MONTH(rozgrywka[[#This Row],[Data_rozgrywki]])</f>
        <v>7</v>
      </c>
      <c r="O2768" s="4">
        <f>YEAR(rozgrywka[[#This Row],[Data_rozgrywki]])</f>
        <v>2022</v>
      </c>
    </row>
    <row r="2769" spans="1:15" x14ac:dyDescent="0.25">
      <c r="A2769">
        <v>2768</v>
      </c>
      <c r="B2769">
        <v>16</v>
      </c>
      <c r="C2769">
        <v>15</v>
      </c>
      <c r="D2769" s="1">
        <v>44764</v>
      </c>
      <c r="E2769">
        <v>19.25</v>
      </c>
      <c r="F2769" t="str">
        <f>VLOOKUP(rozgrywka[[#This Row],[ID_gracza]],gracz[],2,FALSE)</f>
        <v>BitaPiÄtka</v>
      </c>
      <c r="G2769" s="1">
        <f>VLOOKUP(rozgrywka[[#This Row],[ID_gracza]],gracz[],3,FALSE)</f>
        <v>44690</v>
      </c>
      <c r="H2769" t="str">
        <f>VLOOKUP(rozgrywka[[#This Row],[ID_gracza]],gracz[],4,FALSE)</f>
        <v>Polska</v>
      </c>
      <c r="I2769" t="str">
        <f>VLOOKUP(rozgrywka[[#This Row],[ID_mapy]],mapa[],2,FALSE)</f>
        <v>Pan Daft</v>
      </c>
      <c r="J2769" t="str">
        <f>VLOOKUP(rozgrywka[[#This Row],[ID_mapy]],mapa[],3,FALSE)</f>
        <v>Twardziej, Lepiej, Szybciej, Mocniej</v>
      </c>
      <c r="K2769">
        <f>VLOOKUP(rozgrywka[[#This Row],[ID_mapy]],mapa[],4,FALSE)</f>
        <v>5</v>
      </c>
      <c r="L2769">
        <f>VLOOKUP(rozgrywka[[#This Row],[ID_mapy]],mapa[],5,FALSE)</f>
        <v>123</v>
      </c>
      <c r="M2769">
        <f>VLOOKUP(rozgrywka[[#This Row],[ID_mapy]],mapa[],6,FALSE)</f>
        <v>1000</v>
      </c>
      <c r="N2769" s="4">
        <f>MONTH(rozgrywka[[#This Row],[Data_rozgrywki]])</f>
        <v>7</v>
      </c>
      <c r="O2769" s="4">
        <f>YEAR(rozgrywka[[#This Row],[Data_rozgrywki]])</f>
        <v>2022</v>
      </c>
    </row>
    <row r="2770" spans="1:15" x14ac:dyDescent="0.25">
      <c r="A2770">
        <v>2769</v>
      </c>
      <c r="B2770">
        <v>15</v>
      </c>
      <c r="C2770">
        <v>3</v>
      </c>
      <c r="D2770" s="1">
        <v>44765</v>
      </c>
      <c r="E2770">
        <v>84.15</v>
      </c>
      <c r="F2770" t="str">
        <f>VLOOKUP(rozgrywka[[#This Row],[ID_gracza]],gracz[],2,FALSE)</f>
        <v>ComboFrog</v>
      </c>
      <c r="G2770" s="1">
        <f>VLOOKUP(rozgrywka[[#This Row],[ID_gracza]],gracz[],3,FALSE)</f>
        <v>44749</v>
      </c>
      <c r="H2770" t="str">
        <f>VLOOKUP(rozgrywka[[#This Row],[ID_gracza]],gracz[],4,FALSE)</f>
        <v>Australia</v>
      </c>
      <c r="I2770" t="str">
        <f>VLOOKUP(rozgrywka[[#This Row],[ID_mapy]],mapa[],2,FALSE)</f>
        <v>Kuba Omsiak</v>
      </c>
      <c r="J2770" t="str">
        <f>VLOOKUP(rozgrywka[[#This Row],[ID_mapy]],mapa[],3,FALSE)</f>
        <v>Moja Miłość</v>
      </c>
      <c r="K2770">
        <f>VLOOKUP(rozgrywka[[#This Row],[ID_mapy]],mapa[],4,FALSE)</f>
        <v>5</v>
      </c>
      <c r="L2770">
        <f>VLOOKUP(rozgrywka[[#This Row],[ID_mapy]],mapa[],5,FALSE)</f>
        <v>128</v>
      </c>
      <c r="M2770">
        <f>VLOOKUP(rozgrywka[[#This Row],[ID_mapy]],mapa[],6,FALSE)</f>
        <v>1000</v>
      </c>
      <c r="N2770" s="4">
        <f>MONTH(rozgrywka[[#This Row],[Data_rozgrywki]])</f>
        <v>7</v>
      </c>
      <c r="O2770" s="4">
        <f>YEAR(rozgrywka[[#This Row],[Data_rozgrywki]])</f>
        <v>2022</v>
      </c>
    </row>
    <row r="2771" spans="1:15" x14ac:dyDescent="0.25">
      <c r="A2771">
        <v>2770</v>
      </c>
      <c r="B2771">
        <v>16</v>
      </c>
      <c r="C2771">
        <v>15</v>
      </c>
      <c r="D2771" s="1">
        <v>44765</v>
      </c>
      <c r="E2771">
        <v>35.47</v>
      </c>
      <c r="F2771" t="str">
        <f>VLOOKUP(rozgrywka[[#This Row],[ID_gracza]],gracz[],2,FALSE)</f>
        <v>BitaPiÄtka</v>
      </c>
      <c r="G2771" s="1">
        <f>VLOOKUP(rozgrywka[[#This Row],[ID_gracza]],gracz[],3,FALSE)</f>
        <v>44690</v>
      </c>
      <c r="H2771" t="str">
        <f>VLOOKUP(rozgrywka[[#This Row],[ID_gracza]],gracz[],4,FALSE)</f>
        <v>Polska</v>
      </c>
      <c r="I2771" t="str">
        <f>VLOOKUP(rozgrywka[[#This Row],[ID_mapy]],mapa[],2,FALSE)</f>
        <v>Pan Daft</v>
      </c>
      <c r="J2771" t="str">
        <f>VLOOKUP(rozgrywka[[#This Row],[ID_mapy]],mapa[],3,FALSE)</f>
        <v>Twardziej, Lepiej, Szybciej, Mocniej</v>
      </c>
      <c r="K2771">
        <f>VLOOKUP(rozgrywka[[#This Row],[ID_mapy]],mapa[],4,FALSE)</f>
        <v>5</v>
      </c>
      <c r="L2771">
        <f>VLOOKUP(rozgrywka[[#This Row],[ID_mapy]],mapa[],5,FALSE)</f>
        <v>123</v>
      </c>
      <c r="M2771">
        <f>VLOOKUP(rozgrywka[[#This Row],[ID_mapy]],mapa[],6,FALSE)</f>
        <v>1000</v>
      </c>
      <c r="N2771" s="4">
        <f>MONTH(rozgrywka[[#This Row],[Data_rozgrywki]])</f>
        <v>7</v>
      </c>
      <c r="O2771" s="4">
        <f>YEAR(rozgrywka[[#This Row],[Data_rozgrywki]])</f>
        <v>2022</v>
      </c>
    </row>
    <row r="2772" spans="1:15" x14ac:dyDescent="0.25">
      <c r="A2772">
        <v>2771</v>
      </c>
      <c r="B2772">
        <v>16</v>
      </c>
      <c r="C2772">
        <v>15</v>
      </c>
      <c r="D2772" s="1">
        <v>44765</v>
      </c>
      <c r="E2772">
        <v>43.18</v>
      </c>
      <c r="F2772" t="str">
        <f>VLOOKUP(rozgrywka[[#This Row],[ID_gracza]],gracz[],2,FALSE)</f>
        <v>BitaPiÄtka</v>
      </c>
      <c r="G2772" s="1">
        <f>VLOOKUP(rozgrywka[[#This Row],[ID_gracza]],gracz[],3,FALSE)</f>
        <v>44690</v>
      </c>
      <c r="H2772" t="str">
        <f>VLOOKUP(rozgrywka[[#This Row],[ID_gracza]],gracz[],4,FALSE)</f>
        <v>Polska</v>
      </c>
      <c r="I2772" t="str">
        <f>VLOOKUP(rozgrywka[[#This Row],[ID_mapy]],mapa[],2,FALSE)</f>
        <v>Pan Daft</v>
      </c>
      <c r="J2772" t="str">
        <f>VLOOKUP(rozgrywka[[#This Row],[ID_mapy]],mapa[],3,FALSE)</f>
        <v>Twardziej, Lepiej, Szybciej, Mocniej</v>
      </c>
      <c r="K2772">
        <f>VLOOKUP(rozgrywka[[#This Row],[ID_mapy]],mapa[],4,FALSE)</f>
        <v>5</v>
      </c>
      <c r="L2772">
        <f>VLOOKUP(rozgrywka[[#This Row],[ID_mapy]],mapa[],5,FALSE)</f>
        <v>123</v>
      </c>
      <c r="M2772">
        <f>VLOOKUP(rozgrywka[[#This Row],[ID_mapy]],mapa[],6,FALSE)</f>
        <v>1000</v>
      </c>
      <c r="N2772" s="4">
        <f>MONTH(rozgrywka[[#This Row],[Data_rozgrywki]])</f>
        <v>7</v>
      </c>
      <c r="O2772" s="4">
        <f>YEAR(rozgrywka[[#This Row],[Data_rozgrywki]])</f>
        <v>2022</v>
      </c>
    </row>
    <row r="2773" spans="1:15" x14ac:dyDescent="0.25">
      <c r="A2773">
        <v>2772</v>
      </c>
      <c r="B2773">
        <v>16</v>
      </c>
      <c r="C2773">
        <v>15</v>
      </c>
      <c r="D2773" s="1">
        <v>44765</v>
      </c>
      <c r="E2773">
        <v>37.6</v>
      </c>
      <c r="F2773" t="str">
        <f>VLOOKUP(rozgrywka[[#This Row],[ID_gracza]],gracz[],2,FALSE)</f>
        <v>BitaPiÄtka</v>
      </c>
      <c r="G2773" s="1">
        <f>VLOOKUP(rozgrywka[[#This Row],[ID_gracza]],gracz[],3,FALSE)</f>
        <v>44690</v>
      </c>
      <c r="H2773" t="str">
        <f>VLOOKUP(rozgrywka[[#This Row],[ID_gracza]],gracz[],4,FALSE)</f>
        <v>Polska</v>
      </c>
      <c r="I2773" t="str">
        <f>VLOOKUP(rozgrywka[[#This Row],[ID_mapy]],mapa[],2,FALSE)</f>
        <v>Pan Daft</v>
      </c>
      <c r="J2773" t="str">
        <f>VLOOKUP(rozgrywka[[#This Row],[ID_mapy]],mapa[],3,FALSE)</f>
        <v>Twardziej, Lepiej, Szybciej, Mocniej</v>
      </c>
      <c r="K2773">
        <f>VLOOKUP(rozgrywka[[#This Row],[ID_mapy]],mapa[],4,FALSE)</f>
        <v>5</v>
      </c>
      <c r="L2773">
        <f>VLOOKUP(rozgrywka[[#This Row],[ID_mapy]],mapa[],5,FALSE)</f>
        <v>123</v>
      </c>
      <c r="M2773">
        <f>VLOOKUP(rozgrywka[[#This Row],[ID_mapy]],mapa[],6,FALSE)</f>
        <v>1000</v>
      </c>
      <c r="N2773" s="4">
        <f>MONTH(rozgrywka[[#This Row],[Data_rozgrywki]])</f>
        <v>7</v>
      </c>
      <c r="O2773" s="4">
        <f>YEAR(rozgrywka[[#This Row],[Data_rozgrywki]])</f>
        <v>2022</v>
      </c>
    </row>
    <row r="2774" spans="1:15" x14ac:dyDescent="0.25">
      <c r="A2774">
        <v>2773</v>
      </c>
      <c r="B2774">
        <v>16</v>
      </c>
      <c r="C2774">
        <v>15</v>
      </c>
      <c r="D2774" s="1">
        <v>44765</v>
      </c>
      <c r="E2774">
        <v>54.21</v>
      </c>
      <c r="F2774" t="str">
        <f>VLOOKUP(rozgrywka[[#This Row],[ID_gracza]],gracz[],2,FALSE)</f>
        <v>BitaPiÄtka</v>
      </c>
      <c r="G2774" s="1">
        <f>VLOOKUP(rozgrywka[[#This Row],[ID_gracza]],gracz[],3,FALSE)</f>
        <v>44690</v>
      </c>
      <c r="H2774" t="str">
        <f>VLOOKUP(rozgrywka[[#This Row],[ID_gracza]],gracz[],4,FALSE)</f>
        <v>Polska</v>
      </c>
      <c r="I2774" t="str">
        <f>VLOOKUP(rozgrywka[[#This Row],[ID_mapy]],mapa[],2,FALSE)</f>
        <v>Pan Daft</v>
      </c>
      <c r="J2774" t="str">
        <f>VLOOKUP(rozgrywka[[#This Row],[ID_mapy]],mapa[],3,FALSE)</f>
        <v>Twardziej, Lepiej, Szybciej, Mocniej</v>
      </c>
      <c r="K2774">
        <f>VLOOKUP(rozgrywka[[#This Row],[ID_mapy]],mapa[],4,FALSE)</f>
        <v>5</v>
      </c>
      <c r="L2774">
        <f>VLOOKUP(rozgrywka[[#This Row],[ID_mapy]],mapa[],5,FALSE)</f>
        <v>123</v>
      </c>
      <c r="M2774">
        <f>VLOOKUP(rozgrywka[[#This Row],[ID_mapy]],mapa[],6,FALSE)</f>
        <v>1000</v>
      </c>
      <c r="N2774" s="4">
        <f>MONTH(rozgrywka[[#This Row],[Data_rozgrywki]])</f>
        <v>7</v>
      </c>
      <c r="O2774" s="4">
        <f>YEAR(rozgrywka[[#This Row],[Data_rozgrywki]])</f>
        <v>2022</v>
      </c>
    </row>
    <row r="2775" spans="1:15" x14ac:dyDescent="0.25">
      <c r="A2775">
        <v>2774</v>
      </c>
      <c r="B2775">
        <v>16</v>
      </c>
      <c r="C2775">
        <v>15</v>
      </c>
      <c r="D2775" s="1">
        <v>44766</v>
      </c>
      <c r="E2775">
        <v>53.92</v>
      </c>
      <c r="F2775" t="str">
        <f>VLOOKUP(rozgrywka[[#This Row],[ID_gracza]],gracz[],2,FALSE)</f>
        <v>BitaPiÄtka</v>
      </c>
      <c r="G2775" s="1">
        <f>VLOOKUP(rozgrywka[[#This Row],[ID_gracza]],gracz[],3,FALSE)</f>
        <v>44690</v>
      </c>
      <c r="H2775" t="str">
        <f>VLOOKUP(rozgrywka[[#This Row],[ID_gracza]],gracz[],4,FALSE)</f>
        <v>Polska</v>
      </c>
      <c r="I2775" t="str">
        <f>VLOOKUP(rozgrywka[[#This Row],[ID_mapy]],mapa[],2,FALSE)</f>
        <v>Pan Daft</v>
      </c>
      <c r="J2775" t="str">
        <f>VLOOKUP(rozgrywka[[#This Row],[ID_mapy]],mapa[],3,FALSE)</f>
        <v>Twardziej, Lepiej, Szybciej, Mocniej</v>
      </c>
      <c r="K2775">
        <f>VLOOKUP(rozgrywka[[#This Row],[ID_mapy]],mapa[],4,FALSE)</f>
        <v>5</v>
      </c>
      <c r="L2775">
        <f>VLOOKUP(rozgrywka[[#This Row],[ID_mapy]],mapa[],5,FALSE)</f>
        <v>123</v>
      </c>
      <c r="M2775">
        <f>VLOOKUP(rozgrywka[[#This Row],[ID_mapy]],mapa[],6,FALSE)</f>
        <v>1000</v>
      </c>
      <c r="N2775" s="4">
        <f>MONTH(rozgrywka[[#This Row],[Data_rozgrywki]])</f>
        <v>7</v>
      </c>
      <c r="O2775" s="4">
        <f>YEAR(rozgrywka[[#This Row],[Data_rozgrywki]])</f>
        <v>2022</v>
      </c>
    </row>
    <row r="2776" spans="1:15" x14ac:dyDescent="0.25">
      <c r="A2776">
        <v>2775</v>
      </c>
      <c r="B2776">
        <v>16</v>
      </c>
      <c r="C2776">
        <v>15</v>
      </c>
      <c r="D2776" s="1">
        <v>44766</v>
      </c>
      <c r="E2776">
        <v>52.17</v>
      </c>
      <c r="F2776" t="str">
        <f>VLOOKUP(rozgrywka[[#This Row],[ID_gracza]],gracz[],2,FALSE)</f>
        <v>BitaPiÄtka</v>
      </c>
      <c r="G2776" s="1">
        <f>VLOOKUP(rozgrywka[[#This Row],[ID_gracza]],gracz[],3,FALSE)</f>
        <v>44690</v>
      </c>
      <c r="H2776" t="str">
        <f>VLOOKUP(rozgrywka[[#This Row],[ID_gracza]],gracz[],4,FALSE)</f>
        <v>Polska</v>
      </c>
      <c r="I2776" t="str">
        <f>VLOOKUP(rozgrywka[[#This Row],[ID_mapy]],mapa[],2,FALSE)</f>
        <v>Pan Daft</v>
      </c>
      <c r="J2776" t="str">
        <f>VLOOKUP(rozgrywka[[#This Row],[ID_mapy]],mapa[],3,FALSE)</f>
        <v>Twardziej, Lepiej, Szybciej, Mocniej</v>
      </c>
      <c r="K2776">
        <f>VLOOKUP(rozgrywka[[#This Row],[ID_mapy]],mapa[],4,FALSE)</f>
        <v>5</v>
      </c>
      <c r="L2776">
        <f>VLOOKUP(rozgrywka[[#This Row],[ID_mapy]],mapa[],5,FALSE)</f>
        <v>123</v>
      </c>
      <c r="M2776">
        <f>VLOOKUP(rozgrywka[[#This Row],[ID_mapy]],mapa[],6,FALSE)</f>
        <v>1000</v>
      </c>
      <c r="N2776" s="4">
        <f>MONTH(rozgrywka[[#This Row],[Data_rozgrywki]])</f>
        <v>7</v>
      </c>
      <c r="O2776" s="4">
        <f>YEAR(rozgrywka[[#This Row],[Data_rozgrywki]])</f>
        <v>2022</v>
      </c>
    </row>
    <row r="2777" spans="1:15" x14ac:dyDescent="0.25">
      <c r="A2777">
        <v>2776</v>
      </c>
      <c r="B2777">
        <v>15</v>
      </c>
      <c r="C2777">
        <v>3</v>
      </c>
      <c r="D2777" s="1">
        <v>44768</v>
      </c>
      <c r="E2777">
        <v>79.62</v>
      </c>
      <c r="F2777" t="str">
        <f>VLOOKUP(rozgrywka[[#This Row],[ID_gracza]],gracz[],2,FALSE)</f>
        <v>ComboFrog</v>
      </c>
      <c r="G2777" s="1">
        <f>VLOOKUP(rozgrywka[[#This Row],[ID_gracza]],gracz[],3,FALSE)</f>
        <v>44749</v>
      </c>
      <c r="H2777" t="str">
        <f>VLOOKUP(rozgrywka[[#This Row],[ID_gracza]],gracz[],4,FALSE)</f>
        <v>Australia</v>
      </c>
      <c r="I2777" t="str">
        <f>VLOOKUP(rozgrywka[[#This Row],[ID_mapy]],mapa[],2,FALSE)</f>
        <v>Kuba Omsiak</v>
      </c>
      <c r="J2777" t="str">
        <f>VLOOKUP(rozgrywka[[#This Row],[ID_mapy]],mapa[],3,FALSE)</f>
        <v>Moja Miłość</v>
      </c>
      <c r="K2777">
        <f>VLOOKUP(rozgrywka[[#This Row],[ID_mapy]],mapa[],4,FALSE)</f>
        <v>5</v>
      </c>
      <c r="L2777">
        <f>VLOOKUP(rozgrywka[[#This Row],[ID_mapy]],mapa[],5,FALSE)</f>
        <v>128</v>
      </c>
      <c r="M2777">
        <f>VLOOKUP(rozgrywka[[#This Row],[ID_mapy]],mapa[],6,FALSE)</f>
        <v>1000</v>
      </c>
      <c r="N2777" s="4">
        <f>MONTH(rozgrywka[[#This Row],[Data_rozgrywki]])</f>
        <v>7</v>
      </c>
      <c r="O2777" s="4">
        <f>YEAR(rozgrywka[[#This Row],[Data_rozgrywki]])</f>
        <v>2022</v>
      </c>
    </row>
    <row r="2778" spans="1:15" x14ac:dyDescent="0.25">
      <c r="A2778">
        <v>2777</v>
      </c>
      <c r="B2778">
        <v>16</v>
      </c>
      <c r="C2778">
        <v>15</v>
      </c>
      <c r="D2778" s="1">
        <v>44768</v>
      </c>
      <c r="E2778">
        <v>78.819999999999993</v>
      </c>
      <c r="F2778" t="str">
        <f>VLOOKUP(rozgrywka[[#This Row],[ID_gracza]],gracz[],2,FALSE)</f>
        <v>BitaPiÄtka</v>
      </c>
      <c r="G2778" s="1">
        <f>VLOOKUP(rozgrywka[[#This Row],[ID_gracza]],gracz[],3,FALSE)</f>
        <v>44690</v>
      </c>
      <c r="H2778" t="str">
        <f>VLOOKUP(rozgrywka[[#This Row],[ID_gracza]],gracz[],4,FALSE)</f>
        <v>Polska</v>
      </c>
      <c r="I2778" t="str">
        <f>VLOOKUP(rozgrywka[[#This Row],[ID_mapy]],mapa[],2,FALSE)</f>
        <v>Pan Daft</v>
      </c>
      <c r="J2778" t="str">
        <f>VLOOKUP(rozgrywka[[#This Row],[ID_mapy]],mapa[],3,FALSE)</f>
        <v>Twardziej, Lepiej, Szybciej, Mocniej</v>
      </c>
      <c r="K2778">
        <f>VLOOKUP(rozgrywka[[#This Row],[ID_mapy]],mapa[],4,FALSE)</f>
        <v>5</v>
      </c>
      <c r="L2778">
        <f>VLOOKUP(rozgrywka[[#This Row],[ID_mapy]],mapa[],5,FALSE)</f>
        <v>123</v>
      </c>
      <c r="M2778">
        <f>VLOOKUP(rozgrywka[[#This Row],[ID_mapy]],mapa[],6,FALSE)</f>
        <v>1000</v>
      </c>
      <c r="N2778" s="4">
        <f>MONTH(rozgrywka[[#This Row],[Data_rozgrywki]])</f>
        <v>7</v>
      </c>
      <c r="O2778" s="4">
        <f>YEAR(rozgrywka[[#This Row],[Data_rozgrywki]])</f>
        <v>2022</v>
      </c>
    </row>
    <row r="2779" spans="1:15" x14ac:dyDescent="0.25">
      <c r="A2779">
        <v>2778</v>
      </c>
      <c r="B2779">
        <v>16</v>
      </c>
      <c r="C2779">
        <v>15</v>
      </c>
      <c r="D2779" s="1">
        <v>44768</v>
      </c>
      <c r="E2779">
        <v>96.72</v>
      </c>
      <c r="F2779" t="str">
        <f>VLOOKUP(rozgrywka[[#This Row],[ID_gracza]],gracz[],2,FALSE)</f>
        <v>BitaPiÄtka</v>
      </c>
      <c r="G2779" s="1">
        <f>VLOOKUP(rozgrywka[[#This Row],[ID_gracza]],gracz[],3,FALSE)</f>
        <v>44690</v>
      </c>
      <c r="H2779" t="str">
        <f>VLOOKUP(rozgrywka[[#This Row],[ID_gracza]],gracz[],4,FALSE)</f>
        <v>Polska</v>
      </c>
      <c r="I2779" t="str">
        <f>VLOOKUP(rozgrywka[[#This Row],[ID_mapy]],mapa[],2,FALSE)</f>
        <v>Pan Daft</v>
      </c>
      <c r="J2779" t="str">
        <f>VLOOKUP(rozgrywka[[#This Row],[ID_mapy]],mapa[],3,FALSE)</f>
        <v>Twardziej, Lepiej, Szybciej, Mocniej</v>
      </c>
      <c r="K2779">
        <f>VLOOKUP(rozgrywka[[#This Row],[ID_mapy]],mapa[],4,FALSE)</f>
        <v>5</v>
      </c>
      <c r="L2779">
        <f>VLOOKUP(rozgrywka[[#This Row],[ID_mapy]],mapa[],5,FALSE)</f>
        <v>123</v>
      </c>
      <c r="M2779">
        <f>VLOOKUP(rozgrywka[[#This Row],[ID_mapy]],mapa[],6,FALSE)</f>
        <v>1000</v>
      </c>
      <c r="N2779" s="4">
        <f>MONTH(rozgrywka[[#This Row],[Data_rozgrywki]])</f>
        <v>7</v>
      </c>
      <c r="O2779" s="4">
        <f>YEAR(rozgrywka[[#This Row],[Data_rozgrywki]])</f>
        <v>2022</v>
      </c>
    </row>
    <row r="2780" spans="1:15" x14ac:dyDescent="0.25">
      <c r="A2780">
        <v>2779</v>
      </c>
      <c r="B2780">
        <v>16</v>
      </c>
      <c r="C2780">
        <v>16</v>
      </c>
      <c r="D2780" s="1">
        <v>44768</v>
      </c>
      <c r="E2780">
        <v>18.66</v>
      </c>
      <c r="F2780" t="str">
        <f>VLOOKUP(rozgrywka[[#This Row],[ID_gracza]],gracz[],2,FALSE)</f>
        <v>BitaPiÄtka</v>
      </c>
      <c r="G2780" s="1">
        <f>VLOOKUP(rozgrywka[[#This Row],[ID_gracza]],gracz[],3,FALSE)</f>
        <v>44690</v>
      </c>
      <c r="H2780" t="str">
        <f>VLOOKUP(rozgrywka[[#This Row],[ID_gracza]],gracz[],4,FALSE)</f>
        <v>Polska</v>
      </c>
      <c r="I2780" t="str">
        <f>VLOOKUP(rozgrywka[[#This Row],[ID_mapy]],mapa[],2,FALSE)</f>
        <v>Umarłe Korporacje</v>
      </c>
      <c r="J2780" t="str">
        <f>VLOOKUP(rozgrywka[[#This Row],[ID_mapy]],mapa[],3,FALSE)</f>
        <v>Wszystko zamarznie</v>
      </c>
      <c r="K2780">
        <f>VLOOKUP(rozgrywka[[#This Row],[ID_mapy]],mapa[],4,FALSE)</f>
        <v>8</v>
      </c>
      <c r="L2780">
        <f>VLOOKUP(rozgrywka[[#This Row],[ID_mapy]],mapa[],5,FALSE)</f>
        <v>240</v>
      </c>
      <c r="M2780">
        <f>VLOOKUP(rozgrywka[[#This Row],[ID_mapy]],mapa[],6,FALSE)</f>
        <v>1800</v>
      </c>
      <c r="N2780" s="4">
        <f>MONTH(rozgrywka[[#This Row],[Data_rozgrywki]])</f>
        <v>7</v>
      </c>
      <c r="O2780" s="4">
        <f>YEAR(rozgrywka[[#This Row],[Data_rozgrywki]])</f>
        <v>2022</v>
      </c>
    </row>
    <row r="2781" spans="1:15" x14ac:dyDescent="0.25">
      <c r="A2781">
        <v>2780</v>
      </c>
      <c r="B2781">
        <v>16</v>
      </c>
      <c r="C2781">
        <v>16</v>
      </c>
      <c r="D2781" s="1">
        <v>44768</v>
      </c>
      <c r="E2781">
        <v>24.83</v>
      </c>
      <c r="F2781" t="str">
        <f>VLOOKUP(rozgrywka[[#This Row],[ID_gracza]],gracz[],2,FALSE)</f>
        <v>BitaPiÄtka</v>
      </c>
      <c r="G2781" s="1">
        <f>VLOOKUP(rozgrywka[[#This Row],[ID_gracza]],gracz[],3,FALSE)</f>
        <v>44690</v>
      </c>
      <c r="H2781" t="str">
        <f>VLOOKUP(rozgrywka[[#This Row],[ID_gracza]],gracz[],4,FALSE)</f>
        <v>Polska</v>
      </c>
      <c r="I2781" t="str">
        <f>VLOOKUP(rozgrywka[[#This Row],[ID_mapy]],mapa[],2,FALSE)</f>
        <v>Umarłe Korporacje</v>
      </c>
      <c r="J2781" t="str">
        <f>VLOOKUP(rozgrywka[[#This Row],[ID_mapy]],mapa[],3,FALSE)</f>
        <v>Wszystko zamarznie</v>
      </c>
      <c r="K2781">
        <f>VLOOKUP(rozgrywka[[#This Row],[ID_mapy]],mapa[],4,FALSE)</f>
        <v>8</v>
      </c>
      <c r="L2781">
        <f>VLOOKUP(rozgrywka[[#This Row],[ID_mapy]],mapa[],5,FALSE)</f>
        <v>240</v>
      </c>
      <c r="M2781">
        <f>VLOOKUP(rozgrywka[[#This Row],[ID_mapy]],mapa[],6,FALSE)</f>
        <v>1800</v>
      </c>
      <c r="N2781" s="4">
        <f>MONTH(rozgrywka[[#This Row],[Data_rozgrywki]])</f>
        <v>7</v>
      </c>
      <c r="O2781" s="4">
        <f>YEAR(rozgrywka[[#This Row],[Data_rozgrywki]])</f>
        <v>2022</v>
      </c>
    </row>
    <row r="2782" spans="1:15" x14ac:dyDescent="0.25">
      <c r="A2782">
        <v>2781</v>
      </c>
      <c r="B2782">
        <v>16</v>
      </c>
      <c r="C2782">
        <v>16</v>
      </c>
      <c r="D2782" s="1">
        <v>44770</v>
      </c>
      <c r="E2782">
        <v>34.049999999999997</v>
      </c>
      <c r="F2782" t="str">
        <f>VLOOKUP(rozgrywka[[#This Row],[ID_gracza]],gracz[],2,FALSE)</f>
        <v>BitaPiÄtka</v>
      </c>
      <c r="G2782" s="1">
        <f>VLOOKUP(rozgrywka[[#This Row],[ID_gracza]],gracz[],3,FALSE)</f>
        <v>44690</v>
      </c>
      <c r="H2782" t="str">
        <f>VLOOKUP(rozgrywka[[#This Row],[ID_gracza]],gracz[],4,FALSE)</f>
        <v>Polska</v>
      </c>
      <c r="I2782" t="str">
        <f>VLOOKUP(rozgrywka[[#This Row],[ID_mapy]],mapa[],2,FALSE)</f>
        <v>Umarłe Korporacje</v>
      </c>
      <c r="J2782" t="str">
        <f>VLOOKUP(rozgrywka[[#This Row],[ID_mapy]],mapa[],3,FALSE)</f>
        <v>Wszystko zamarznie</v>
      </c>
      <c r="K2782">
        <f>VLOOKUP(rozgrywka[[#This Row],[ID_mapy]],mapa[],4,FALSE)</f>
        <v>8</v>
      </c>
      <c r="L2782">
        <f>VLOOKUP(rozgrywka[[#This Row],[ID_mapy]],mapa[],5,FALSE)</f>
        <v>240</v>
      </c>
      <c r="M2782">
        <f>VLOOKUP(rozgrywka[[#This Row],[ID_mapy]],mapa[],6,FALSE)</f>
        <v>1800</v>
      </c>
      <c r="N2782" s="4">
        <f>MONTH(rozgrywka[[#This Row],[Data_rozgrywki]])</f>
        <v>7</v>
      </c>
      <c r="O2782" s="4">
        <f>YEAR(rozgrywka[[#This Row],[Data_rozgrywki]])</f>
        <v>2022</v>
      </c>
    </row>
    <row r="2783" spans="1:15" x14ac:dyDescent="0.25">
      <c r="A2783">
        <v>2782</v>
      </c>
      <c r="B2783">
        <v>16</v>
      </c>
      <c r="C2783">
        <v>16</v>
      </c>
      <c r="D2783" s="1">
        <v>44770</v>
      </c>
      <c r="E2783">
        <v>29.62</v>
      </c>
      <c r="F2783" t="str">
        <f>VLOOKUP(rozgrywka[[#This Row],[ID_gracza]],gracz[],2,FALSE)</f>
        <v>BitaPiÄtka</v>
      </c>
      <c r="G2783" s="1">
        <f>VLOOKUP(rozgrywka[[#This Row],[ID_gracza]],gracz[],3,FALSE)</f>
        <v>44690</v>
      </c>
      <c r="H2783" t="str">
        <f>VLOOKUP(rozgrywka[[#This Row],[ID_gracza]],gracz[],4,FALSE)</f>
        <v>Polska</v>
      </c>
      <c r="I2783" t="str">
        <f>VLOOKUP(rozgrywka[[#This Row],[ID_mapy]],mapa[],2,FALSE)</f>
        <v>Umarłe Korporacje</v>
      </c>
      <c r="J2783" t="str">
        <f>VLOOKUP(rozgrywka[[#This Row],[ID_mapy]],mapa[],3,FALSE)</f>
        <v>Wszystko zamarznie</v>
      </c>
      <c r="K2783">
        <f>VLOOKUP(rozgrywka[[#This Row],[ID_mapy]],mapa[],4,FALSE)</f>
        <v>8</v>
      </c>
      <c r="L2783">
        <f>VLOOKUP(rozgrywka[[#This Row],[ID_mapy]],mapa[],5,FALSE)</f>
        <v>240</v>
      </c>
      <c r="M2783">
        <f>VLOOKUP(rozgrywka[[#This Row],[ID_mapy]],mapa[],6,FALSE)</f>
        <v>1800</v>
      </c>
      <c r="N2783" s="4">
        <f>MONTH(rozgrywka[[#This Row],[Data_rozgrywki]])</f>
        <v>7</v>
      </c>
      <c r="O2783" s="4">
        <f>YEAR(rozgrywka[[#This Row],[Data_rozgrywki]])</f>
        <v>2022</v>
      </c>
    </row>
    <row r="2784" spans="1:15" x14ac:dyDescent="0.25">
      <c r="A2784">
        <v>2783</v>
      </c>
      <c r="B2784">
        <v>16</v>
      </c>
      <c r="C2784">
        <v>16</v>
      </c>
      <c r="D2784" s="1">
        <v>44770</v>
      </c>
      <c r="E2784">
        <v>50.09</v>
      </c>
      <c r="F2784" t="str">
        <f>VLOOKUP(rozgrywka[[#This Row],[ID_gracza]],gracz[],2,FALSE)</f>
        <v>BitaPiÄtka</v>
      </c>
      <c r="G2784" s="1">
        <f>VLOOKUP(rozgrywka[[#This Row],[ID_gracza]],gracz[],3,FALSE)</f>
        <v>44690</v>
      </c>
      <c r="H2784" t="str">
        <f>VLOOKUP(rozgrywka[[#This Row],[ID_gracza]],gracz[],4,FALSE)</f>
        <v>Polska</v>
      </c>
      <c r="I2784" t="str">
        <f>VLOOKUP(rozgrywka[[#This Row],[ID_mapy]],mapa[],2,FALSE)</f>
        <v>Umarłe Korporacje</v>
      </c>
      <c r="J2784" t="str">
        <f>VLOOKUP(rozgrywka[[#This Row],[ID_mapy]],mapa[],3,FALSE)</f>
        <v>Wszystko zamarznie</v>
      </c>
      <c r="K2784">
        <f>VLOOKUP(rozgrywka[[#This Row],[ID_mapy]],mapa[],4,FALSE)</f>
        <v>8</v>
      </c>
      <c r="L2784">
        <f>VLOOKUP(rozgrywka[[#This Row],[ID_mapy]],mapa[],5,FALSE)</f>
        <v>240</v>
      </c>
      <c r="M2784">
        <f>VLOOKUP(rozgrywka[[#This Row],[ID_mapy]],mapa[],6,FALSE)</f>
        <v>1800</v>
      </c>
      <c r="N2784" s="4">
        <f>MONTH(rozgrywka[[#This Row],[Data_rozgrywki]])</f>
        <v>7</v>
      </c>
      <c r="O2784" s="4">
        <f>YEAR(rozgrywka[[#This Row],[Data_rozgrywki]])</f>
        <v>2022</v>
      </c>
    </row>
    <row r="2785" spans="1:15" x14ac:dyDescent="0.25">
      <c r="A2785">
        <v>2784</v>
      </c>
      <c r="B2785">
        <v>16</v>
      </c>
      <c r="C2785">
        <v>16</v>
      </c>
      <c r="D2785" s="1">
        <v>44770</v>
      </c>
      <c r="E2785">
        <v>60.15</v>
      </c>
      <c r="F2785" t="str">
        <f>VLOOKUP(rozgrywka[[#This Row],[ID_gracza]],gracz[],2,FALSE)</f>
        <v>BitaPiÄtka</v>
      </c>
      <c r="G2785" s="1">
        <f>VLOOKUP(rozgrywka[[#This Row],[ID_gracza]],gracz[],3,FALSE)</f>
        <v>44690</v>
      </c>
      <c r="H2785" t="str">
        <f>VLOOKUP(rozgrywka[[#This Row],[ID_gracza]],gracz[],4,FALSE)</f>
        <v>Polska</v>
      </c>
      <c r="I2785" t="str">
        <f>VLOOKUP(rozgrywka[[#This Row],[ID_mapy]],mapa[],2,FALSE)</f>
        <v>Umarłe Korporacje</v>
      </c>
      <c r="J2785" t="str">
        <f>VLOOKUP(rozgrywka[[#This Row],[ID_mapy]],mapa[],3,FALSE)</f>
        <v>Wszystko zamarznie</v>
      </c>
      <c r="K2785">
        <f>VLOOKUP(rozgrywka[[#This Row],[ID_mapy]],mapa[],4,FALSE)</f>
        <v>8</v>
      </c>
      <c r="L2785">
        <f>VLOOKUP(rozgrywka[[#This Row],[ID_mapy]],mapa[],5,FALSE)</f>
        <v>240</v>
      </c>
      <c r="M2785">
        <f>VLOOKUP(rozgrywka[[#This Row],[ID_mapy]],mapa[],6,FALSE)</f>
        <v>1800</v>
      </c>
      <c r="N2785" s="4">
        <f>MONTH(rozgrywka[[#This Row],[Data_rozgrywki]])</f>
        <v>7</v>
      </c>
      <c r="O2785" s="4">
        <f>YEAR(rozgrywka[[#This Row],[Data_rozgrywki]])</f>
        <v>2022</v>
      </c>
    </row>
    <row r="2786" spans="1:15" x14ac:dyDescent="0.25">
      <c r="A2786">
        <v>2785</v>
      </c>
      <c r="B2786">
        <v>15</v>
      </c>
      <c r="C2786">
        <v>4</v>
      </c>
      <c r="D2786" s="1">
        <v>44771</v>
      </c>
      <c r="E2786">
        <v>17.149999999999999</v>
      </c>
      <c r="F2786" t="str">
        <f>VLOOKUP(rozgrywka[[#This Row],[ID_gracza]],gracz[],2,FALSE)</f>
        <v>ComboFrog</v>
      </c>
      <c r="G2786" s="1">
        <f>VLOOKUP(rozgrywka[[#This Row],[ID_gracza]],gracz[],3,FALSE)</f>
        <v>44749</v>
      </c>
      <c r="H2786" t="str">
        <f>VLOOKUP(rozgrywka[[#This Row],[ID_gracza]],gracz[],4,FALSE)</f>
        <v>Australia</v>
      </c>
      <c r="I2786" t="str">
        <f>VLOOKUP(rozgrywka[[#This Row],[ID_mapy]],mapa[],2,FALSE)</f>
        <v>Pościgacze</v>
      </c>
      <c r="J2786" t="str">
        <f>VLOOKUP(rozgrywka[[#This Row],[ID_mapy]],mapa[],3,FALSE)</f>
        <v>Zgubiłem się</v>
      </c>
      <c r="K2786">
        <f>VLOOKUP(rozgrywka[[#This Row],[ID_mapy]],mapa[],4,FALSE)</f>
        <v>6</v>
      </c>
      <c r="L2786">
        <f>VLOOKUP(rozgrywka[[#This Row],[ID_mapy]],mapa[],5,FALSE)</f>
        <v>170</v>
      </c>
      <c r="M2786">
        <f>VLOOKUP(rozgrywka[[#This Row],[ID_mapy]],mapa[],6,FALSE)</f>
        <v>1200</v>
      </c>
      <c r="N2786" s="4">
        <f>MONTH(rozgrywka[[#This Row],[Data_rozgrywki]])</f>
        <v>7</v>
      </c>
      <c r="O2786" s="4">
        <f>YEAR(rozgrywka[[#This Row],[Data_rozgrywki]])</f>
        <v>2022</v>
      </c>
    </row>
    <row r="2787" spans="1:15" x14ac:dyDescent="0.25">
      <c r="A2787">
        <v>2786</v>
      </c>
      <c r="B2787">
        <v>15</v>
      </c>
      <c r="C2787">
        <v>4</v>
      </c>
      <c r="D2787" s="1">
        <v>44772</v>
      </c>
      <c r="E2787">
        <v>17.579999999999998</v>
      </c>
      <c r="F2787" t="str">
        <f>VLOOKUP(rozgrywka[[#This Row],[ID_gracza]],gracz[],2,FALSE)</f>
        <v>ComboFrog</v>
      </c>
      <c r="G2787" s="1">
        <f>VLOOKUP(rozgrywka[[#This Row],[ID_gracza]],gracz[],3,FALSE)</f>
        <v>44749</v>
      </c>
      <c r="H2787" t="str">
        <f>VLOOKUP(rozgrywka[[#This Row],[ID_gracza]],gracz[],4,FALSE)</f>
        <v>Australia</v>
      </c>
      <c r="I2787" t="str">
        <f>VLOOKUP(rozgrywka[[#This Row],[ID_mapy]],mapa[],2,FALSE)</f>
        <v>Pościgacze</v>
      </c>
      <c r="J2787" t="str">
        <f>VLOOKUP(rozgrywka[[#This Row],[ID_mapy]],mapa[],3,FALSE)</f>
        <v>Zgubiłem się</v>
      </c>
      <c r="K2787">
        <f>VLOOKUP(rozgrywka[[#This Row],[ID_mapy]],mapa[],4,FALSE)</f>
        <v>6</v>
      </c>
      <c r="L2787">
        <f>VLOOKUP(rozgrywka[[#This Row],[ID_mapy]],mapa[],5,FALSE)</f>
        <v>170</v>
      </c>
      <c r="M2787">
        <f>VLOOKUP(rozgrywka[[#This Row],[ID_mapy]],mapa[],6,FALSE)</f>
        <v>1200</v>
      </c>
      <c r="N2787" s="4">
        <f>MONTH(rozgrywka[[#This Row],[Data_rozgrywki]])</f>
        <v>7</v>
      </c>
      <c r="O2787" s="4">
        <f>YEAR(rozgrywka[[#This Row],[Data_rozgrywki]])</f>
        <v>2022</v>
      </c>
    </row>
    <row r="2788" spans="1:15" x14ac:dyDescent="0.25">
      <c r="A2788">
        <v>2787</v>
      </c>
      <c r="B2788">
        <v>15</v>
      </c>
      <c r="C2788">
        <v>4</v>
      </c>
      <c r="D2788" s="1">
        <v>44772</v>
      </c>
      <c r="E2788">
        <v>26.58</v>
      </c>
      <c r="F2788" t="str">
        <f>VLOOKUP(rozgrywka[[#This Row],[ID_gracza]],gracz[],2,FALSE)</f>
        <v>ComboFrog</v>
      </c>
      <c r="G2788" s="1">
        <f>VLOOKUP(rozgrywka[[#This Row],[ID_gracza]],gracz[],3,FALSE)</f>
        <v>44749</v>
      </c>
      <c r="H2788" t="str">
        <f>VLOOKUP(rozgrywka[[#This Row],[ID_gracza]],gracz[],4,FALSE)</f>
        <v>Australia</v>
      </c>
      <c r="I2788" t="str">
        <f>VLOOKUP(rozgrywka[[#This Row],[ID_mapy]],mapa[],2,FALSE)</f>
        <v>Pościgacze</v>
      </c>
      <c r="J2788" t="str">
        <f>VLOOKUP(rozgrywka[[#This Row],[ID_mapy]],mapa[],3,FALSE)</f>
        <v>Zgubiłem się</v>
      </c>
      <c r="K2788">
        <f>VLOOKUP(rozgrywka[[#This Row],[ID_mapy]],mapa[],4,FALSE)</f>
        <v>6</v>
      </c>
      <c r="L2788">
        <f>VLOOKUP(rozgrywka[[#This Row],[ID_mapy]],mapa[],5,FALSE)</f>
        <v>170</v>
      </c>
      <c r="M2788">
        <f>VLOOKUP(rozgrywka[[#This Row],[ID_mapy]],mapa[],6,FALSE)</f>
        <v>1200</v>
      </c>
      <c r="N2788" s="4">
        <f>MONTH(rozgrywka[[#This Row],[Data_rozgrywki]])</f>
        <v>7</v>
      </c>
      <c r="O2788" s="4">
        <f>YEAR(rozgrywka[[#This Row],[Data_rozgrywki]])</f>
        <v>2022</v>
      </c>
    </row>
    <row r="2789" spans="1:15" x14ac:dyDescent="0.25">
      <c r="A2789">
        <v>2788</v>
      </c>
      <c r="B2789">
        <v>15</v>
      </c>
      <c r="C2789">
        <v>4</v>
      </c>
      <c r="D2789" s="1">
        <v>44772</v>
      </c>
      <c r="E2789">
        <v>29.3</v>
      </c>
      <c r="F2789" t="str">
        <f>VLOOKUP(rozgrywka[[#This Row],[ID_gracza]],gracz[],2,FALSE)</f>
        <v>ComboFrog</v>
      </c>
      <c r="G2789" s="1">
        <f>VLOOKUP(rozgrywka[[#This Row],[ID_gracza]],gracz[],3,FALSE)</f>
        <v>44749</v>
      </c>
      <c r="H2789" t="str">
        <f>VLOOKUP(rozgrywka[[#This Row],[ID_gracza]],gracz[],4,FALSE)</f>
        <v>Australia</v>
      </c>
      <c r="I2789" t="str">
        <f>VLOOKUP(rozgrywka[[#This Row],[ID_mapy]],mapa[],2,FALSE)</f>
        <v>Pościgacze</v>
      </c>
      <c r="J2789" t="str">
        <f>VLOOKUP(rozgrywka[[#This Row],[ID_mapy]],mapa[],3,FALSE)</f>
        <v>Zgubiłem się</v>
      </c>
      <c r="K2789">
        <f>VLOOKUP(rozgrywka[[#This Row],[ID_mapy]],mapa[],4,FALSE)</f>
        <v>6</v>
      </c>
      <c r="L2789">
        <f>VLOOKUP(rozgrywka[[#This Row],[ID_mapy]],mapa[],5,FALSE)</f>
        <v>170</v>
      </c>
      <c r="M2789">
        <f>VLOOKUP(rozgrywka[[#This Row],[ID_mapy]],mapa[],6,FALSE)</f>
        <v>1200</v>
      </c>
      <c r="N2789" s="4">
        <f>MONTH(rozgrywka[[#This Row],[Data_rozgrywki]])</f>
        <v>7</v>
      </c>
      <c r="O2789" s="4">
        <f>YEAR(rozgrywka[[#This Row],[Data_rozgrywki]])</f>
        <v>2022</v>
      </c>
    </row>
    <row r="2790" spans="1:15" x14ac:dyDescent="0.25">
      <c r="A2790">
        <v>2789</v>
      </c>
      <c r="B2790">
        <v>16</v>
      </c>
      <c r="C2790">
        <v>16</v>
      </c>
      <c r="D2790" s="1">
        <v>44772</v>
      </c>
      <c r="E2790">
        <v>57.45</v>
      </c>
      <c r="F2790" t="str">
        <f>VLOOKUP(rozgrywka[[#This Row],[ID_gracza]],gracz[],2,FALSE)</f>
        <v>BitaPiÄtka</v>
      </c>
      <c r="G2790" s="1">
        <f>VLOOKUP(rozgrywka[[#This Row],[ID_gracza]],gracz[],3,FALSE)</f>
        <v>44690</v>
      </c>
      <c r="H2790" t="str">
        <f>VLOOKUP(rozgrywka[[#This Row],[ID_gracza]],gracz[],4,FALSE)</f>
        <v>Polska</v>
      </c>
      <c r="I2790" t="str">
        <f>VLOOKUP(rozgrywka[[#This Row],[ID_mapy]],mapa[],2,FALSE)</f>
        <v>Umarłe Korporacje</v>
      </c>
      <c r="J2790" t="str">
        <f>VLOOKUP(rozgrywka[[#This Row],[ID_mapy]],mapa[],3,FALSE)</f>
        <v>Wszystko zamarznie</v>
      </c>
      <c r="K2790">
        <f>VLOOKUP(rozgrywka[[#This Row],[ID_mapy]],mapa[],4,FALSE)</f>
        <v>8</v>
      </c>
      <c r="L2790">
        <f>VLOOKUP(rozgrywka[[#This Row],[ID_mapy]],mapa[],5,FALSE)</f>
        <v>240</v>
      </c>
      <c r="M2790">
        <f>VLOOKUP(rozgrywka[[#This Row],[ID_mapy]],mapa[],6,FALSE)</f>
        <v>1800</v>
      </c>
      <c r="N2790" s="4">
        <f>MONTH(rozgrywka[[#This Row],[Data_rozgrywki]])</f>
        <v>7</v>
      </c>
      <c r="O2790" s="4">
        <f>YEAR(rozgrywka[[#This Row],[Data_rozgrywki]])</f>
        <v>2022</v>
      </c>
    </row>
    <row r="2791" spans="1:15" x14ac:dyDescent="0.25">
      <c r="A2791">
        <v>2790</v>
      </c>
      <c r="B2791">
        <v>16</v>
      </c>
      <c r="C2791">
        <v>16</v>
      </c>
      <c r="D2791" s="1">
        <v>44772</v>
      </c>
      <c r="E2791">
        <v>53.06</v>
      </c>
      <c r="F2791" t="str">
        <f>VLOOKUP(rozgrywka[[#This Row],[ID_gracza]],gracz[],2,FALSE)</f>
        <v>BitaPiÄtka</v>
      </c>
      <c r="G2791" s="1">
        <f>VLOOKUP(rozgrywka[[#This Row],[ID_gracza]],gracz[],3,FALSE)</f>
        <v>44690</v>
      </c>
      <c r="H2791" t="str">
        <f>VLOOKUP(rozgrywka[[#This Row],[ID_gracza]],gracz[],4,FALSE)</f>
        <v>Polska</v>
      </c>
      <c r="I2791" t="str">
        <f>VLOOKUP(rozgrywka[[#This Row],[ID_mapy]],mapa[],2,FALSE)</f>
        <v>Umarłe Korporacje</v>
      </c>
      <c r="J2791" t="str">
        <f>VLOOKUP(rozgrywka[[#This Row],[ID_mapy]],mapa[],3,FALSE)</f>
        <v>Wszystko zamarznie</v>
      </c>
      <c r="K2791">
        <f>VLOOKUP(rozgrywka[[#This Row],[ID_mapy]],mapa[],4,FALSE)</f>
        <v>8</v>
      </c>
      <c r="L2791">
        <f>VLOOKUP(rozgrywka[[#This Row],[ID_mapy]],mapa[],5,FALSE)</f>
        <v>240</v>
      </c>
      <c r="M2791">
        <f>VLOOKUP(rozgrywka[[#This Row],[ID_mapy]],mapa[],6,FALSE)</f>
        <v>1800</v>
      </c>
      <c r="N2791" s="4">
        <f>MONTH(rozgrywka[[#This Row],[Data_rozgrywki]])</f>
        <v>7</v>
      </c>
      <c r="O2791" s="4">
        <f>YEAR(rozgrywka[[#This Row],[Data_rozgrywki]])</f>
        <v>2022</v>
      </c>
    </row>
    <row r="2792" spans="1:15" x14ac:dyDescent="0.25">
      <c r="A2792">
        <v>2791</v>
      </c>
      <c r="B2792">
        <v>16</v>
      </c>
      <c r="C2792">
        <v>16</v>
      </c>
      <c r="D2792" s="1">
        <v>44772</v>
      </c>
      <c r="E2792">
        <v>62.46</v>
      </c>
      <c r="F2792" t="str">
        <f>VLOOKUP(rozgrywka[[#This Row],[ID_gracza]],gracz[],2,FALSE)</f>
        <v>BitaPiÄtka</v>
      </c>
      <c r="G2792" s="1">
        <f>VLOOKUP(rozgrywka[[#This Row],[ID_gracza]],gracz[],3,FALSE)</f>
        <v>44690</v>
      </c>
      <c r="H2792" t="str">
        <f>VLOOKUP(rozgrywka[[#This Row],[ID_gracza]],gracz[],4,FALSE)</f>
        <v>Polska</v>
      </c>
      <c r="I2792" t="str">
        <f>VLOOKUP(rozgrywka[[#This Row],[ID_mapy]],mapa[],2,FALSE)</f>
        <v>Umarłe Korporacje</v>
      </c>
      <c r="J2792" t="str">
        <f>VLOOKUP(rozgrywka[[#This Row],[ID_mapy]],mapa[],3,FALSE)</f>
        <v>Wszystko zamarznie</v>
      </c>
      <c r="K2792">
        <f>VLOOKUP(rozgrywka[[#This Row],[ID_mapy]],mapa[],4,FALSE)</f>
        <v>8</v>
      </c>
      <c r="L2792">
        <f>VLOOKUP(rozgrywka[[#This Row],[ID_mapy]],mapa[],5,FALSE)</f>
        <v>240</v>
      </c>
      <c r="M2792">
        <f>VLOOKUP(rozgrywka[[#This Row],[ID_mapy]],mapa[],6,FALSE)</f>
        <v>1800</v>
      </c>
      <c r="N2792" s="4">
        <f>MONTH(rozgrywka[[#This Row],[Data_rozgrywki]])</f>
        <v>7</v>
      </c>
      <c r="O2792" s="4">
        <f>YEAR(rozgrywka[[#This Row],[Data_rozgrywki]])</f>
        <v>2022</v>
      </c>
    </row>
    <row r="2793" spans="1:15" x14ac:dyDescent="0.25">
      <c r="A2793">
        <v>2792</v>
      </c>
      <c r="B2793">
        <v>16</v>
      </c>
      <c r="C2793">
        <v>16</v>
      </c>
      <c r="D2793" s="1">
        <v>44772</v>
      </c>
      <c r="E2793">
        <v>78.56</v>
      </c>
      <c r="F2793" t="str">
        <f>VLOOKUP(rozgrywka[[#This Row],[ID_gracza]],gracz[],2,FALSE)</f>
        <v>BitaPiÄtka</v>
      </c>
      <c r="G2793" s="1">
        <f>VLOOKUP(rozgrywka[[#This Row],[ID_gracza]],gracz[],3,FALSE)</f>
        <v>44690</v>
      </c>
      <c r="H2793" t="str">
        <f>VLOOKUP(rozgrywka[[#This Row],[ID_gracza]],gracz[],4,FALSE)</f>
        <v>Polska</v>
      </c>
      <c r="I2793" t="str">
        <f>VLOOKUP(rozgrywka[[#This Row],[ID_mapy]],mapa[],2,FALSE)</f>
        <v>Umarłe Korporacje</v>
      </c>
      <c r="J2793" t="str">
        <f>VLOOKUP(rozgrywka[[#This Row],[ID_mapy]],mapa[],3,FALSE)</f>
        <v>Wszystko zamarznie</v>
      </c>
      <c r="K2793">
        <f>VLOOKUP(rozgrywka[[#This Row],[ID_mapy]],mapa[],4,FALSE)</f>
        <v>8</v>
      </c>
      <c r="L2793">
        <f>VLOOKUP(rozgrywka[[#This Row],[ID_mapy]],mapa[],5,FALSE)</f>
        <v>240</v>
      </c>
      <c r="M2793">
        <f>VLOOKUP(rozgrywka[[#This Row],[ID_mapy]],mapa[],6,FALSE)</f>
        <v>1800</v>
      </c>
      <c r="N2793" s="4">
        <f>MONTH(rozgrywka[[#This Row],[Data_rozgrywki]])</f>
        <v>7</v>
      </c>
      <c r="O2793" s="4">
        <f>YEAR(rozgrywka[[#This Row],[Data_rozgrywki]])</f>
        <v>2022</v>
      </c>
    </row>
    <row r="2794" spans="1:15" x14ac:dyDescent="0.25">
      <c r="A2794">
        <v>2793</v>
      </c>
      <c r="B2794">
        <v>15</v>
      </c>
      <c r="C2794">
        <v>4</v>
      </c>
      <c r="D2794" s="1">
        <v>44773</v>
      </c>
      <c r="E2794">
        <v>51.27</v>
      </c>
      <c r="F2794" t="str">
        <f>VLOOKUP(rozgrywka[[#This Row],[ID_gracza]],gracz[],2,FALSE)</f>
        <v>ComboFrog</v>
      </c>
      <c r="G2794" s="1">
        <f>VLOOKUP(rozgrywka[[#This Row],[ID_gracza]],gracz[],3,FALSE)</f>
        <v>44749</v>
      </c>
      <c r="H2794" t="str">
        <f>VLOOKUP(rozgrywka[[#This Row],[ID_gracza]],gracz[],4,FALSE)</f>
        <v>Australia</v>
      </c>
      <c r="I2794" t="str">
        <f>VLOOKUP(rozgrywka[[#This Row],[ID_mapy]],mapa[],2,FALSE)</f>
        <v>Pościgacze</v>
      </c>
      <c r="J2794" t="str">
        <f>VLOOKUP(rozgrywka[[#This Row],[ID_mapy]],mapa[],3,FALSE)</f>
        <v>Zgubiłem się</v>
      </c>
      <c r="K2794">
        <f>VLOOKUP(rozgrywka[[#This Row],[ID_mapy]],mapa[],4,FALSE)</f>
        <v>6</v>
      </c>
      <c r="L2794">
        <f>VLOOKUP(rozgrywka[[#This Row],[ID_mapy]],mapa[],5,FALSE)</f>
        <v>170</v>
      </c>
      <c r="M2794">
        <f>VLOOKUP(rozgrywka[[#This Row],[ID_mapy]],mapa[],6,FALSE)</f>
        <v>1200</v>
      </c>
      <c r="N2794" s="4">
        <f>MONTH(rozgrywka[[#This Row],[Data_rozgrywki]])</f>
        <v>7</v>
      </c>
      <c r="O2794" s="4">
        <f>YEAR(rozgrywka[[#This Row],[Data_rozgrywki]])</f>
        <v>2022</v>
      </c>
    </row>
    <row r="2795" spans="1:15" x14ac:dyDescent="0.25">
      <c r="A2795">
        <v>2794</v>
      </c>
      <c r="B2795">
        <v>15</v>
      </c>
      <c r="C2795">
        <v>4</v>
      </c>
      <c r="D2795" s="1">
        <v>44773</v>
      </c>
      <c r="E2795">
        <v>41.05</v>
      </c>
      <c r="F2795" t="str">
        <f>VLOOKUP(rozgrywka[[#This Row],[ID_gracza]],gracz[],2,FALSE)</f>
        <v>ComboFrog</v>
      </c>
      <c r="G2795" s="1">
        <f>VLOOKUP(rozgrywka[[#This Row],[ID_gracza]],gracz[],3,FALSE)</f>
        <v>44749</v>
      </c>
      <c r="H2795" t="str">
        <f>VLOOKUP(rozgrywka[[#This Row],[ID_gracza]],gracz[],4,FALSE)</f>
        <v>Australia</v>
      </c>
      <c r="I2795" t="str">
        <f>VLOOKUP(rozgrywka[[#This Row],[ID_mapy]],mapa[],2,FALSE)</f>
        <v>Pościgacze</v>
      </c>
      <c r="J2795" t="str">
        <f>VLOOKUP(rozgrywka[[#This Row],[ID_mapy]],mapa[],3,FALSE)</f>
        <v>Zgubiłem się</v>
      </c>
      <c r="K2795">
        <f>VLOOKUP(rozgrywka[[#This Row],[ID_mapy]],mapa[],4,FALSE)</f>
        <v>6</v>
      </c>
      <c r="L2795">
        <f>VLOOKUP(rozgrywka[[#This Row],[ID_mapy]],mapa[],5,FALSE)</f>
        <v>170</v>
      </c>
      <c r="M2795">
        <f>VLOOKUP(rozgrywka[[#This Row],[ID_mapy]],mapa[],6,FALSE)</f>
        <v>1200</v>
      </c>
      <c r="N2795" s="4">
        <f>MONTH(rozgrywka[[#This Row],[Data_rozgrywki]])</f>
        <v>7</v>
      </c>
      <c r="O2795" s="4">
        <f>YEAR(rozgrywka[[#This Row],[Data_rozgrywki]])</f>
        <v>2022</v>
      </c>
    </row>
    <row r="2796" spans="1:15" x14ac:dyDescent="0.25">
      <c r="A2796">
        <v>2795</v>
      </c>
      <c r="B2796">
        <v>16</v>
      </c>
      <c r="C2796">
        <v>17</v>
      </c>
      <c r="D2796" s="1">
        <v>44775</v>
      </c>
      <c r="E2796">
        <v>14.15</v>
      </c>
      <c r="F2796" t="str">
        <f>VLOOKUP(rozgrywka[[#This Row],[ID_gracza]],gracz[],2,FALSE)</f>
        <v>BitaPiÄtka</v>
      </c>
      <c r="G2796" s="1">
        <f>VLOOKUP(rozgrywka[[#This Row],[ID_gracza]],gracz[],3,FALSE)</f>
        <v>44690</v>
      </c>
      <c r="H2796" t="str">
        <f>VLOOKUP(rozgrywka[[#This Row],[ID_gracza]],gracz[],4,FALSE)</f>
        <v>Polska</v>
      </c>
      <c r="I2796" t="str">
        <f>VLOOKUP(rozgrywka[[#This Row],[ID_mapy]],mapa[],2,FALSE)</f>
        <v>Tofik Lis</v>
      </c>
      <c r="J2796" t="str">
        <f>VLOOKUP(rozgrywka[[#This Row],[ID_mapy]],mapa[],3,FALSE)</f>
        <v>Kość-Trąbek</v>
      </c>
      <c r="K2796">
        <f>VLOOKUP(rozgrywka[[#This Row],[ID_mapy]],mapa[],4,FALSE)</f>
        <v>6</v>
      </c>
      <c r="L2796">
        <f>VLOOKUP(rozgrywka[[#This Row],[ID_mapy]],mapa[],5,FALSE)</f>
        <v>160</v>
      </c>
      <c r="M2796">
        <f>VLOOKUP(rozgrywka[[#This Row],[ID_mapy]],mapa[],6,FALSE)</f>
        <v>1200</v>
      </c>
      <c r="N2796" s="4">
        <f>MONTH(rozgrywka[[#This Row],[Data_rozgrywki]])</f>
        <v>8</v>
      </c>
      <c r="O2796" s="4">
        <f>YEAR(rozgrywka[[#This Row],[Data_rozgrywki]])</f>
        <v>2022</v>
      </c>
    </row>
    <row r="2797" spans="1:15" x14ac:dyDescent="0.25">
      <c r="A2797">
        <v>2796</v>
      </c>
      <c r="B2797">
        <v>15</v>
      </c>
      <c r="C2797">
        <v>4</v>
      </c>
      <c r="D2797" s="1">
        <v>44776</v>
      </c>
      <c r="E2797">
        <v>71.569999999999993</v>
      </c>
      <c r="F2797" t="str">
        <f>VLOOKUP(rozgrywka[[#This Row],[ID_gracza]],gracz[],2,FALSE)</f>
        <v>ComboFrog</v>
      </c>
      <c r="G2797" s="1">
        <f>VLOOKUP(rozgrywka[[#This Row],[ID_gracza]],gracz[],3,FALSE)</f>
        <v>44749</v>
      </c>
      <c r="H2797" t="str">
        <f>VLOOKUP(rozgrywka[[#This Row],[ID_gracza]],gracz[],4,FALSE)</f>
        <v>Australia</v>
      </c>
      <c r="I2797" t="str">
        <f>VLOOKUP(rozgrywka[[#This Row],[ID_mapy]],mapa[],2,FALSE)</f>
        <v>Pościgacze</v>
      </c>
      <c r="J2797" t="str">
        <f>VLOOKUP(rozgrywka[[#This Row],[ID_mapy]],mapa[],3,FALSE)</f>
        <v>Zgubiłem się</v>
      </c>
      <c r="K2797">
        <f>VLOOKUP(rozgrywka[[#This Row],[ID_mapy]],mapa[],4,FALSE)</f>
        <v>6</v>
      </c>
      <c r="L2797">
        <f>VLOOKUP(rozgrywka[[#This Row],[ID_mapy]],mapa[],5,FALSE)</f>
        <v>170</v>
      </c>
      <c r="M2797">
        <f>VLOOKUP(rozgrywka[[#This Row],[ID_mapy]],mapa[],6,FALSE)</f>
        <v>1200</v>
      </c>
      <c r="N2797" s="4">
        <f>MONTH(rozgrywka[[#This Row],[Data_rozgrywki]])</f>
        <v>8</v>
      </c>
      <c r="O2797" s="4">
        <f>YEAR(rozgrywka[[#This Row],[Data_rozgrywki]])</f>
        <v>2022</v>
      </c>
    </row>
    <row r="2798" spans="1:15" x14ac:dyDescent="0.25">
      <c r="A2798">
        <v>2797</v>
      </c>
      <c r="B2798">
        <v>15</v>
      </c>
      <c r="C2798">
        <v>4</v>
      </c>
      <c r="D2798" s="1">
        <v>44776</v>
      </c>
      <c r="E2798">
        <v>70.12</v>
      </c>
      <c r="F2798" t="str">
        <f>VLOOKUP(rozgrywka[[#This Row],[ID_gracza]],gracz[],2,FALSE)</f>
        <v>ComboFrog</v>
      </c>
      <c r="G2798" s="1">
        <f>VLOOKUP(rozgrywka[[#This Row],[ID_gracza]],gracz[],3,FALSE)</f>
        <v>44749</v>
      </c>
      <c r="H2798" t="str">
        <f>VLOOKUP(rozgrywka[[#This Row],[ID_gracza]],gracz[],4,FALSE)</f>
        <v>Australia</v>
      </c>
      <c r="I2798" t="str">
        <f>VLOOKUP(rozgrywka[[#This Row],[ID_mapy]],mapa[],2,FALSE)</f>
        <v>Pościgacze</v>
      </c>
      <c r="J2798" t="str">
        <f>VLOOKUP(rozgrywka[[#This Row],[ID_mapy]],mapa[],3,FALSE)</f>
        <v>Zgubiłem się</v>
      </c>
      <c r="K2798">
        <f>VLOOKUP(rozgrywka[[#This Row],[ID_mapy]],mapa[],4,FALSE)</f>
        <v>6</v>
      </c>
      <c r="L2798">
        <f>VLOOKUP(rozgrywka[[#This Row],[ID_mapy]],mapa[],5,FALSE)</f>
        <v>170</v>
      </c>
      <c r="M2798">
        <f>VLOOKUP(rozgrywka[[#This Row],[ID_mapy]],mapa[],6,FALSE)</f>
        <v>1200</v>
      </c>
      <c r="N2798" s="4">
        <f>MONTH(rozgrywka[[#This Row],[Data_rozgrywki]])</f>
        <v>8</v>
      </c>
      <c r="O2798" s="4">
        <f>YEAR(rozgrywka[[#This Row],[Data_rozgrywki]])</f>
        <v>2022</v>
      </c>
    </row>
    <row r="2799" spans="1:15" x14ac:dyDescent="0.25">
      <c r="A2799">
        <v>2798</v>
      </c>
      <c r="B2799">
        <v>16</v>
      </c>
      <c r="C2799">
        <v>17</v>
      </c>
      <c r="D2799" s="1">
        <v>44778</v>
      </c>
      <c r="E2799">
        <v>29.11</v>
      </c>
      <c r="F2799" t="str">
        <f>VLOOKUP(rozgrywka[[#This Row],[ID_gracza]],gracz[],2,FALSE)</f>
        <v>BitaPiÄtka</v>
      </c>
      <c r="G2799" s="1">
        <f>VLOOKUP(rozgrywka[[#This Row],[ID_gracza]],gracz[],3,FALSE)</f>
        <v>44690</v>
      </c>
      <c r="H2799" t="str">
        <f>VLOOKUP(rozgrywka[[#This Row],[ID_gracza]],gracz[],4,FALSE)</f>
        <v>Polska</v>
      </c>
      <c r="I2799" t="str">
        <f>VLOOKUP(rozgrywka[[#This Row],[ID_mapy]],mapa[],2,FALSE)</f>
        <v>Tofik Lis</v>
      </c>
      <c r="J2799" t="str">
        <f>VLOOKUP(rozgrywka[[#This Row],[ID_mapy]],mapa[],3,FALSE)</f>
        <v>Kość-Trąbek</v>
      </c>
      <c r="K2799">
        <f>VLOOKUP(rozgrywka[[#This Row],[ID_mapy]],mapa[],4,FALSE)</f>
        <v>6</v>
      </c>
      <c r="L2799">
        <f>VLOOKUP(rozgrywka[[#This Row],[ID_mapy]],mapa[],5,FALSE)</f>
        <v>160</v>
      </c>
      <c r="M2799">
        <f>VLOOKUP(rozgrywka[[#This Row],[ID_mapy]],mapa[],6,FALSE)</f>
        <v>1200</v>
      </c>
      <c r="N2799" s="4">
        <f>MONTH(rozgrywka[[#This Row],[Data_rozgrywki]])</f>
        <v>8</v>
      </c>
      <c r="O2799" s="4">
        <f>YEAR(rozgrywka[[#This Row],[Data_rozgrywki]])</f>
        <v>2022</v>
      </c>
    </row>
    <row r="2800" spans="1:15" x14ac:dyDescent="0.25">
      <c r="A2800">
        <v>2799</v>
      </c>
      <c r="B2800">
        <v>16</v>
      </c>
      <c r="C2800">
        <v>17</v>
      </c>
      <c r="D2800" s="1">
        <v>44778</v>
      </c>
      <c r="E2800">
        <v>30.9</v>
      </c>
      <c r="F2800" t="str">
        <f>VLOOKUP(rozgrywka[[#This Row],[ID_gracza]],gracz[],2,FALSE)</f>
        <v>BitaPiÄtka</v>
      </c>
      <c r="G2800" s="1">
        <f>VLOOKUP(rozgrywka[[#This Row],[ID_gracza]],gracz[],3,FALSE)</f>
        <v>44690</v>
      </c>
      <c r="H2800" t="str">
        <f>VLOOKUP(rozgrywka[[#This Row],[ID_gracza]],gracz[],4,FALSE)</f>
        <v>Polska</v>
      </c>
      <c r="I2800" t="str">
        <f>VLOOKUP(rozgrywka[[#This Row],[ID_mapy]],mapa[],2,FALSE)</f>
        <v>Tofik Lis</v>
      </c>
      <c r="J2800" t="str">
        <f>VLOOKUP(rozgrywka[[#This Row],[ID_mapy]],mapa[],3,FALSE)</f>
        <v>Kość-Trąbek</v>
      </c>
      <c r="K2800">
        <f>VLOOKUP(rozgrywka[[#This Row],[ID_mapy]],mapa[],4,FALSE)</f>
        <v>6</v>
      </c>
      <c r="L2800">
        <f>VLOOKUP(rozgrywka[[#This Row],[ID_mapy]],mapa[],5,FALSE)</f>
        <v>160</v>
      </c>
      <c r="M2800">
        <f>VLOOKUP(rozgrywka[[#This Row],[ID_mapy]],mapa[],6,FALSE)</f>
        <v>1200</v>
      </c>
      <c r="N2800" s="4">
        <f>MONTH(rozgrywka[[#This Row],[Data_rozgrywki]])</f>
        <v>8</v>
      </c>
      <c r="O2800" s="4">
        <f>YEAR(rozgrywka[[#This Row],[Data_rozgrywki]])</f>
        <v>2022</v>
      </c>
    </row>
    <row r="2801" spans="1:15" x14ac:dyDescent="0.25">
      <c r="A2801">
        <v>2800</v>
      </c>
      <c r="B2801">
        <v>16</v>
      </c>
      <c r="C2801">
        <v>17</v>
      </c>
      <c r="D2801" s="1">
        <v>44778</v>
      </c>
      <c r="E2801">
        <v>31.81</v>
      </c>
      <c r="F2801" t="str">
        <f>VLOOKUP(rozgrywka[[#This Row],[ID_gracza]],gracz[],2,FALSE)</f>
        <v>BitaPiÄtka</v>
      </c>
      <c r="G2801" s="1">
        <f>VLOOKUP(rozgrywka[[#This Row],[ID_gracza]],gracz[],3,FALSE)</f>
        <v>44690</v>
      </c>
      <c r="H2801" t="str">
        <f>VLOOKUP(rozgrywka[[#This Row],[ID_gracza]],gracz[],4,FALSE)</f>
        <v>Polska</v>
      </c>
      <c r="I2801" t="str">
        <f>VLOOKUP(rozgrywka[[#This Row],[ID_mapy]],mapa[],2,FALSE)</f>
        <v>Tofik Lis</v>
      </c>
      <c r="J2801" t="str">
        <f>VLOOKUP(rozgrywka[[#This Row],[ID_mapy]],mapa[],3,FALSE)</f>
        <v>Kość-Trąbek</v>
      </c>
      <c r="K2801">
        <f>VLOOKUP(rozgrywka[[#This Row],[ID_mapy]],mapa[],4,FALSE)</f>
        <v>6</v>
      </c>
      <c r="L2801">
        <f>VLOOKUP(rozgrywka[[#This Row],[ID_mapy]],mapa[],5,FALSE)</f>
        <v>160</v>
      </c>
      <c r="M2801">
        <f>VLOOKUP(rozgrywka[[#This Row],[ID_mapy]],mapa[],6,FALSE)</f>
        <v>1200</v>
      </c>
      <c r="N2801" s="4">
        <f>MONTH(rozgrywka[[#This Row],[Data_rozgrywki]])</f>
        <v>8</v>
      </c>
      <c r="O2801" s="4">
        <f>YEAR(rozgrywka[[#This Row],[Data_rozgrywki]])</f>
        <v>2022</v>
      </c>
    </row>
    <row r="2802" spans="1:15" x14ac:dyDescent="0.25">
      <c r="A2802">
        <v>2801</v>
      </c>
      <c r="B2802">
        <v>16</v>
      </c>
      <c r="C2802">
        <v>17</v>
      </c>
      <c r="D2802" s="1">
        <v>44778</v>
      </c>
      <c r="E2802">
        <v>42.61</v>
      </c>
      <c r="F2802" t="str">
        <f>VLOOKUP(rozgrywka[[#This Row],[ID_gracza]],gracz[],2,FALSE)</f>
        <v>BitaPiÄtka</v>
      </c>
      <c r="G2802" s="1">
        <f>VLOOKUP(rozgrywka[[#This Row],[ID_gracza]],gracz[],3,FALSE)</f>
        <v>44690</v>
      </c>
      <c r="H2802" t="str">
        <f>VLOOKUP(rozgrywka[[#This Row],[ID_gracza]],gracz[],4,FALSE)</f>
        <v>Polska</v>
      </c>
      <c r="I2802" t="str">
        <f>VLOOKUP(rozgrywka[[#This Row],[ID_mapy]],mapa[],2,FALSE)</f>
        <v>Tofik Lis</v>
      </c>
      <c r="J2802" t="str">
        <f>VLOOKUP(rozgrywka[[#This Row],[ID_mapy]],mapa[],3,FALSE)</f>
        <v>Kość-Trąbek</v>
      </c>
      <c r="K2802">
        <f>VLOOKUP(rozgrywka[[#This Row],[ID_mapy]],mapa[],4,FALSE)</f>
        <v>6</v>
      </c>
      <c r="L2802">
        <f>VLOOKUP(rozgrywka[[#This Row],[ID_mapy]],mapa[],5,FALSE)</f>
        <v>160</v>
      </c>
      <c r="M2802">
        <f>VLOOKUP(rozgrywka[[#This Row],[ID_mapy]],mapa[],6,FALSE)</f>
        <v>1200</v>
      </c>
      <c r="N2802" s="4">
        <f>MONTH(rozgrywka[[#This Row],[Data_rozgrywki]])</f>
        <v>8</v>
      </c>
      <c r="O2802" s="4">
        <f>YEAR(rozgrywka[[#This Row],[Data_rozgrywki]])</f>
        <v>2022</v>
      </c>
    </row>
    <row r="2803" spans="1:15" x14ac:dyDescent="0.25">
      <c r="A2803">
        <v>2802</v>
      </c>
      <c r="B2803">
        <v>16</v>
      </c>
      <c r="C2803">
        <v>17</v>
      </c>
      <c r="D2803" s="1">
        <v>44778</v>
      </c>
      <c r="E2803">
        <v>58.47</v>
      </c>
      <c r="F2803" t="str">
        <f>VLOOKUP(rozgrywka[[#This Row],[ID_gracza]],gracz[],2,FALSE)</f>
        <v>BitaPiÄtka</v>
      </c>
      <c r="G2803" s="1">
        <f>VLOOKUP(rozgrywka[[#This Row],[ID_gracza]],gracz[],3,FALSE)</f>
        <v>44690</v>
      </c>
      <c r="H2803" t="str">
        <f>VLOOKUP(rozgrywka[[#This Row],[ID_gracza]],gracz[],4,FALSE)</f>
        <v>Polska</v>
      </c>
      <c r="I2803" t="str">
        <f>VLOOKUP(rozgrywka[[#This Row],[ID_mapy]],mapa[],2,FALSE)</f>
        <v>Tofik Lis</v>
      </c>
      <c r="J2803" t="str">
        <f>VLOOKUP(rozgrywka[[#This Row],[ID_mapy]],mapa[],3,FALSE)</f>
        <v>Kość-Trąbek</v>
      </c>
      <c r="K2803">
        <f>VLOOKUP(rozgrywka[[#This Row],[ID_mapy]],mapa[],4,FALSE)</f>
        <v>6</v>
      </c>
      <c r="L2803">
        <f>VLOOKUP(rozgrywka[[#This Row],[ID_mapy]],mapa[],5,FALSE)</f>
        <v>160</v>
      </c>
      <c r="M2803">
        <f>VLOOKUP(rozgrywka[[#This Row],[ID_mapy]],mapa[],6,FALSE)</f>
        <v>1200</v>
      </c>
      <c r="N2803" s="4">
        <f>MONTH(rozgrywka[[#This Row],[Data_rozgrywki]])</f>
        <v>8</v>
      </c>
      <c r="O2803" s="4">
        <f>YEAR(rozgrywka[[#This Row],[Data_rozgrywki]])</f>
        <v>2022</v>
      </c>
    </row>
    <row r="2804" spans="1:15" x14ac:dyDescent="0.25">
      <c r="A2804">
        <v>2803</v>
      </c>
      <c r="B2804">
        <v>16</v>
      </c>
      <c r="C2804">
        <v>17</v>
      </c>
      <c r="D2804" s="1">
        <v>44778</v>
      </c>
      <c r="E2804">
        <v>66.33</v>
      </c>
      <c r="F2804" t="str">
        <f>VLOOKUP(rozgrywka[[#This Row],[ID_gracza]],gracz[],2,FALSE)</f>
        <v>BitaPiÄtka</v>
      </c>
      <c r="G2804" s="1">
        <f>VLOOKUP(rozgrywka[[#This Row],[ID_gracza]],gracz[],3,FALSE)</f>
        <v>44690</v>
      </c>
      <c r="H2804" t="str">
        <f>VLOOKUP(rozgrywka[[#This Row],[ID_gracza]],gracz[],4,FALSE)</f>
        <v>Polska</v>
      </c>
      <c r="I2804" t="str">
        <f>VLOOKUP(rozgrywka[[#This Row],[ID_mapy]],mapa[],2,FALSE)</f>
        <v>Tofik Lis</v>
      </c>
      <c r="J2804" t="str">
        <f>VLOOKUP(rozgrywka[[#This Row],[ID_mapy]],mapa[],3,FALSE)</f>
        <v>Kość-Trąbek</v>
      </c>
      <c r="K2804">
        <f>VLOOKUP(rozgrywka[[#This Row],[ID_mapy]],mapa[],4,FALSE)</f>
        <v>6</v>
      </c>
      <c r="L2804">
        <f>VLOOKUP(rozgrywka[[#This Row],[ID_mapy]],mapa[],5,FALSE)</f>
        <v>160</v>
      </c>
      <c r="M2804">
        <f>VLOOKUP(rozgrywka[[#This Row],[ID_mapy]],mapa[],6,FALSE)</f>
        <v>1200</v>
      </c>
      <c r="N2804" s="4">
        <f>MONTH(rozgrywka[[#This Row],[Data_rozgrywki]])</f>
        <v>8</v>
      </c>
      <c r="O2804" s="4">
        <f>YEAR(rozgrywka[[#This Row],[Data_rozgrywki]])</f>
        <v>2022</v>
      </c>
    </row>
    <row r="2805" spans="1:15" x14ac:dyDescent="0.25">
      <c r="A2805">
        <v>2804</v>
      </c>
      <c r="B2805">
        <v>15</v>
      </c>
      <c r="C2805">
        <v>4</v>
      </c>
      <c r="D2805" s="1">
        <v>44779</v>
      </c>
      <c r="E2805">
        <v>93.45</v>
      </c>
      <c r="F2805" t="str">
        <f>VLOOKUP(rozgrywka[[#This Row],[ID_gracza]],gracz[],2,FALSE)</f>
        <v>ComboFrog</v>
      </c>
      <c r="G2805" s="1">
        <f>VLOOKUP(rozgrywka[[#This Row],[ID_gracza]],gracz[],3,FALSE)</f>
        <v>44749</v>
      </c>
      <c r="H2805" t="str">
        <f>VLOOKUP(rozgrywka[[#This Row],[ID_gracza]],gracz[],4,FALSE)</f>
        <v>Australia</v>
      </c>
      <c r="I2805" t="str">
        <f>VLOOKUP(rozgrywka[[#This Row],[ID_mapy]],mapa[],2,FALSE)</f>
        <v>Pościgacze</v>
      </c>
      <c r="J2805" t="str">
        <f>VLOOKUP(rozgrywka[[#This Row],[ID_mapy]],mapa[],3,FALSE)</f>
        <v>Zgubiłem się</v>
      </c>
      <c r="K2805">
        <f>VLOOKUP(rozgrywka[[#This Row],[ID_mapy]],mapa[],4,FALSE)</f>
        <v>6</v>
      </c>
      <c r="L2805">
        <f>VLOOKUP(rozgrywka[[#This Row],[ID_mapy]],mapa[],5,FALSE)</f>
        <v>170</v>
      </c>
      <c r="M2805">
        <f>VLOOKUP(rozgrywka[[#This Row],[ID_mapy]],mapa[],6,FALSE)</f>
        <v>1200</v>
      </c>
      <c r="N2805" s="4">
        <f>MONTH(rozgrywka[[#This Row],[Data_rozgrywki]])</f>
        <v>8</v>
      </c>
      <c r="O2805" s="4">
        <f>YEAR(rozgrywka[[#This Row],[Data_rozgrywki]])</f>
        <v>2022</v>
      </c>
    </row>
    <row r="2806" spans="1:15" x14ac:dyDescent="0.25">
      <c r="A2806">
        <v>2805</v>
      </c>
      <c r="B2806">
        <v>15</v>
      </c>
      <c r="C2806">
        <v>4</v>
      </c>
      <c r="D2806" s="1">
        <v>44779</v>
      </c>
      <c r="E2806">
        <v>95.66</v>
      </c>
      <c r="F2806" t="str">
        <f>VLOOKUP(rozgrywka[[#This Row],[ID_gracza]],gracz[],2,FALSE)</f>
        <v>ComboFrog</v>
      </c>
      <c r="G2806" s="1">
        <f>VLOOKUP(rozgrywka[[#This Row],[ID_gracza]],gracz[],3,FALSE)</f>
        <v>44749</v>
      </c>
      <c r="H2806" t="str">
        <f>VLOOKUP(rozgrywka[[#This Row],[ID_gracza]],gracz[],4,FALSE)</f>
        <v>Australia</v>
      </c>
      <c r="I2806" t="str">
        <f>VLOOKUP(rozgrywka[[#This Row],[ID_mapy]],mapa[],2,FALSE)</f>
        <v>Pościgacze</v>
      </c>
      <c r="J2806" t="str">
        <f>VLOOKUP(rozgrywka[[#This Row],[ID_mapy]],mapa[],3,FALSE)</f>
        <v>Zgubiłem się</v>
      </c>
      <c r="K2806">
        <f>VLOOKUP(rozgrywka[[#This Row],[ID_mapy]],mapa[],4,FALSE)</f>
        <v>6</v>
      </c>
      <c r="L2806">
        <f>VLOOKUP(rozgrywka[[#This Row],[ID_mapy]],mapa[],5,FALSE)</f>
        <v>170</v>
      </c>
      <c r="M2806">
        <f>VLOOKUP(rozgrywka[[#This Row],[ID_mapy]],mapa[],6,FALSE)</f>
        <v>1200</v>
      </c>
      <c r="N2806" s="4">
        <f>MONTH(rozgrywka[[#This Row],[Data_rozgrywki]])</f>
        <v>8</v>
      </c>
      <c r="O2806" s="4">
        <f>YEAR(rozgrywka[[#This Row],[Data_rozgrywki]])</f>
        <v>2022</v>
      </c>
    </row>
    <row r="2807" spans="1:15" x14ac:dyDescent="0.25">
      <c r="A2807">
        <v>2806</v>
      </c>
      <c r="B2807">
        <v>15</v>
      </c>
      <c r="C2807">
        <v>5</v>
      </c>
      <c r="D2807" s="1">
        <v>44781</v>
      </c>
      <c r="E2807">
        <v>12.76</v>
      </c>
      <c r="F2807" t="str">
        <f>VLOOKUP(rozgrywka[[#This Row],[ID_gracza]],gracz[],2,FALSE)</f>
        <v>ComboFrog</v>
      </c>
      <c r="G2807" s="1">
        <f>VLOOKUP(rozgrywka[[#This Row],[ID_gracza]],gracz[],3,FALSE)</f>
        <v>44749</v>
      </c>
      <c r="H2807" t="str">
        <f>VLOOKUP(rozgrywka[[#This Row],[ID_gracza]],gracz[],4,FALSE)</f>
        <v>Australia</v>
      </c>
      <c r="I2807" t="str">
        <f>VLOOKUP(rozgrywka[[#This Row],[ID_mapy]],mapa[],2,FALSE)</f>
        <v>Rostek</v>
      </c>
      <c r="J2807" t="str">
        <f>VLOOKUP(rozgrywka[[#This Row],[ID_mapy]],mapa[],3,FALSE)</f>
        <v>Woda Edition (remix Pawełka Różyka)</v>
      </c>
      <c r="K2807">
        <f>VLOOKUP(rozgrywka[[#This Row],[ID_mapy]],mapa[],4,FALSE)</f>
        <v>5</v>
      </c>
      <c r="L2807">
        <f>VLOOKUP(rozgrywka[[#This Row],[ID_mapy]],mapa[],5,FALSE)</f>
        <v>133</v>
      </c>
      <c r="M2807">
        <f>VLOOKUP(rozgrywka[[#This Row],[ID_mapy]],mapa[],6,FALSE)</f>
        <v>1000</v>
      </c>
      <c r="N2807" s="4">
        <f>MONTH(rozgrywka[[#This Row],[Data_rozgrywki]])</f>
        <v>8</v>
      </c>
      <c r="O2807" s="4">
        <f>YEAR(rozgrywka[[#This Row],[Data_rozgrywki]])</f>
        <v>2022</v>
      </c>
    </row>
    <row r="2808" spans="1:15" x14ac:dyDescent="0.25">
      <c r="A2808">
        <v>2807</v>
      </c>
      <c r="B2808">
        <v>15</v>
      </c>
      <c r="C2808">
        <v>5</v>
      </c>
      <c r="D2808" s="1">
        <v>44781</v>
      </c>
      <c r="E2808">
        <v>25.11</v>
      </c>
      <c r="F2808" t="str">
        <f>VLOOKUP(rozgrywka[[#This Row],[ID_gracza]],gracz[],2,FALSE)</f>
        <v>ComboFrog</v>
      </c>
      <c r="G2808" s="1">
        <f>VLOOKUP(rozgrywka[[#This Row],[ID_gracza]],gracz[],3,FALSE)</f>
        <v>44749</v>
      </c>
      <c r="H2808" t="str">
        <f>VLOOKUP(rozgrywka[[#This Row],[ID_gracza]],gracz[],4,FALSE)</f>
        <v>Australia</v>
      </c>
      <c r="I2808" t="str">
        <f>VLOOKUP(rozgrywka[[#This Row],[ID_mapy]],mapa[],2,FALSE)</f>
        <v>Rostek</v>
      </c>
      <c r="J2808" t="str">
        <f>VLOOKUP(rozgrywka[[#This Row],[ID_mapy]],mapa[],3,FALSE)</f>
        <v>Woda Edition (remix Pawełka Różyka)</v>
      </c>
      <c r="K2808">
        <f>VLOOKUP(rozgrywka[[#This Row],[ID_mapy]],mapa[],4,FALSE)</f>
        <v>5</v>
      </c>
      <c r="L2808">
        <f>VLOOKUP(rozgrywka[[#This Row],[ID_mapy]],mapa[],5,FALSE)</f>
        <v>133</v>
      </c>
      <c r="M2808">
        <f>VLOOKUP(rozgrywka[[#This Row],[ID_mapy]],mapa[],6,FALSE)</f>
        <v>1000</v>
      </c>
      <c r="N2808" s="4">
        <f>MONTH(rozgrywka[[#This Row],[Data_rozgrywki]])</f>
        <v>8</v>
      </c>
      <c r="O2808" s="4">
        <f>YEAR(rozgrywka[[#This Row],[Data_rozgrywki]])</f>
        <v>2022</v>
      </c>
    </row>
    <row r="2809" spans="1:15" x14ac:dyDescent="0.25">
      <c r="A2809">
        <v>2808</v>
      </c>
      <c r="B2809">
        <v>15</v>
      </c>
      <c r="C2809">
        <v>5</v>
      </c>
      <c r="D2809" s="1">
        <v>44781</v>
      </c>
      <c r="E2809">
        <v>23.87</v>
      </c>
      <c r="F2809" t="str">
        <f>VLOOKUP(rozgrywka[[#This Row],[ID_gracza]],gracz[],2,FALSE)</f>
        <v>ComboFrog</v>
      </c>
      <c r="G2809" s="1">
        <f>VLOOKUP(rozgrywka[[#This Row],[ID_gracza]],gracz[],3,FALSE)</f>
        <v>44749</v>
      </c>
      <c r="H2809" t="str">
        <f>VLOOKUP(rozgrywka[[#This Row],[ID_gracza]],gracz[],4,FALSE)</f>
        <v>Australia</v>
      </c>
      <c r="I2809" t="str">
        <f>VLOOKUP(rozgrywka[[#This Row],[ID_mapy]],mapa[],2,FALSE)</f>
        <v>Rostek</v>
      </c>
      <c r="J2809" t="str">
        <f>VLOOKUP(rozgrywka[[#This Row],[ID_mapy]],mapa[],3,FALSE)</f>
        <v>Woda Edition (remix Pawełka Różyka)</v>
      </c>
      <c r="K2809">
        <f>VLOOKUP(rozgrywka[[#This Row],[ID_mapy]],mapa[],4,FALSE)</f>
        <v>5</v>
      </c>
      <c r="L2809">
        <f>VLOOKUP(rozgrywka[[#This Row],[ID_mapy]],mapa[],5,FALSE)</f>
        <v>133</v>
      </c>
      <c r="M2809">
        <f>VLOOKUP(rozgrywka[[#This Row],[ID_mapy]],mapa[],6,FALSE)</f>
        <v>1000</v>
      </c>
      <c r="N2809" s="4">
        <f>MONTH(rozgrywka[[#This Row],[Data_rozgrywki]])</f>
        <v>8</v>
      </c>
      <c r="O2809" s="4">
        <f>YEAR(rozgrywka[[#This Row],[Data_rozgrywki]])</f>
        <v>2022</v>
      </c>
    </row>
    <row r="2810" spans="1:15" x14ac:dyDescent="0.25">
      <c r="A2810">
        <v>2809</v>
      </c>
      <c r="B2810">
        <v>16</v>
      </c>
      <c r="C2810">
        <v>17</v>
      </c>
      <c r="D2810" s="1">
        <v>44781</v>
      </c>
      <c r="E2810">
        <v>82.52</v>
      </c>
      <c r="F2810" t="str">
        <f>VLOOKUP(rozgrywka[[#This Row],[ID_gracza]],gracz[],2,FALSE)</f>
        <v>BitaPiÄtka</v>
      </c>
      <c r="G2810" s="1">
        <f>VLOOKUP(rozgrywka[[#This Row],[ID_gracza]],gracz[],3,FALSE)</f>
        <v>44690</v>
      </c>
      <c r="H2810" t="str">
        <f>VLOOKUP(rozgrywka[[#This Row],[ID_gracza]],gracz[],4,FALSE)</f>
        <v>Polska</v>
      </c>
      <c r="I2810" t="str">
        <f>VLOOKUP(rozgrywka[[#This Row],[ID_mapy]],mapa[],2,FALSE)</f>
        <v>Tofik Lis</v>
      </c>
      <c r="J2810" t="str">
        <f>VLOOKUP(rozgrywka[[#This Row],[ID_mapy]],mapa[],3,FALSE)</f>
        <v>Kość-Trąbek</v>
      </c>
      <c r="K2810">
        <f>VLOOKUP(rozgrywka[[#This Row],[ID_mapy]],mapa[],4,FALSE)</f>
        <v>6</v>
      </c>
      <c r="L2810">
        <f>VLOOKUP(rozgrywka[[#This Row],[ID_mapy]],mapa[],5,FALSE)</f>
        <v>160</v>
      </c>
      <c r="M2810">
        <f>VLOOKUP(rozgrywka[[#This Row],[ID_mapy]],mapa[],6,FALSE)</f>
        <v>1200</v>
      </c>
      <c r="N2810" s="4">
        <f>MONTH(rozgrywka[[#This Row],[Data_rozgrywki]])</f>
        <v>8</v>
      </c>
      <c r="O2810" s="4">
        <f>YEAR(rozgrywka[[#This Row],[Data_rozgrywki]])</f>
        <v>2022</v>
      </c>
    </row>
    <row r="2811" spans="1:15" x14ac:dyDescent="0.25">
      <c r="A2811">
        <v>2810</v>
      </c>
      <c r="B2811">
        <v>16</v>
      </c>
      <c r="C2811">
        <v>17</v>
      </c>
      <c r="D2811" s="1">
        <v>44781</v>
      </c>
      <c r="E2811">
        <v>81.3</v>
      </c>
      <c r="F2811" t="str">
        <f>VLOOKUP(rozgrywka[[#This Row],[ID_gracza]],gracz[],2,FALSE)</f>
        <v>BitaPiÄtka</v>
      </c>
      <c r="G2811" s="1">
        <f>VLOOKUP(rozgrywka[[#This Row],[ID_gracza]],gracz[],3,FALSE)</f>
        <v>44690</v>
      </c>
      <c r="H2811" t="str">
        <f>VLOOKUP(rozgrywka[[#This Row],[ID_gracza]],gracz[],4,FALSE)</f>
        <v>Polska</v>
      </c>
      <c r="I2811" t="str">
        <f>VLOOKUP(rozgrywka[[#This Row],[ID_mapy]],mapa[],2,FALSE)</f>
        <v>Tofik Lis</v>
      </c>
      <c r="J2811" t="str">
        <f>VLOOKUP(rozgrywka[[#This Row],[ID_mapy]],mapa[],3,FALSE)</f>
        <v>Kość-Trąbek</v>
      </c>
      <c r="K2811">
        <f>VLOOKUP(rozgrywka[[#This Row],[ID_mapy]],mapa[],4,FALSE)</f>
        <v>6</v>
      </c>
      <c r="L2811">
        <f>VLOOKUP(rozgrywka[[#This Row],[ID_mapy]],mapa[],5,FALSE)</f>
        <v>160</v>
      </c>
      <c r="M2811">
        <f>VLOOKUP(rozgrywka[[#This Row],[ID_mapy]],mapa[],6,FALSE)</f>
        <v>1200</v>
      </c>
      <c r="N2811" s="4">
        <f>MONTH(rozgrywka[[#This Row],[Data_rozgrywki]])</f>
        <v>8</v>
      </c>
      <c r="O2811" s="4">
        <f>YEAR(rozgrywka[[#This Row],[Data_rozgrywki]])</f>
        <v>2022</v>
      </c>
    </row>
    <row r="2812" spans="1:15" x14ac:dyDescent="0.25">
      <c r="A2812">
        <v>2811</v>
      </c>
      <c r="B2812">
        <v>16</v>
      </c>
      <c r="C2812">
        <v>17</v>
      </c>
      <c r="D2812" s="1">
        <v>44781</v>
      </c>
      <c r="E2812">
        <v>91.26</v>
      </c>
      <c r="F2812" t="str">
        <f>VLOOKUP(rozgrywka[[#This Row],[ID_gracza]],gracz[],2,FALSE)</f>
        <v>BitaPiÄtka</v>
      </c>
      <c r="G2812" s="1">
        <f>VLOOKUP(rozgrywka[[#This Row],[ID_gracza]],gracz[],3,FALSE)</f>
        <v>44690</v>
      </c>
      <c r="H2812" t="str">
        <f>VLOOKUP(rozgrywka[[#This Row],[ID_gracza]],gracz[],4,FALSE)</f>
        <v>Polska</v>
      </c>
      <c r="I2812" t="str">
        <f>VLOOKUP(rozgrywka[[#This Row],[ID_mapy]],mapa[],2,FALSE)</f>
        <v>Tofik Lis</v>
      </c>
      <c r="J2812" t="str">
        <f>VLOOKUP(rozgrywka[[#This Row],[ID_mapy]],mapa[],3,FALSE)</f>
        <v>Kość-Trąbek</v>
      </c>
      <c r="K2812">
        <f>VLOOKUP(rozgrywka[[#This Row],[ID_mapy]],mapa[],4,FALSE)</f>
        <v>6</v>
      </c>
      <c r="L2812">
        <f>VLOOKUP(rozgrywka[[#This Row],[ID_mapy]],mapa[],5,FALSE)</f>
        <v>160</v>
      </c>
      <c r="M2812">
        <f>VLOOKUP(rozgrywka[[#This Row],[ID_mapy]],mapa[],6,FALSE)</f>
        <v>1200</v>
      </c>
      <c r="N2812" s="4">
        <f>MONTH(rozgrywka[[#This Row],[Data_rozgrywki]])</f>
        <v>8</v>
      </c>
      <c r="O2812" s="4">
        <f>YEAR(rozgrywka[[#This Row],[Data_rozgrywki]])</f>
        <v>2022</v>
      </c>
    </row>
    <row r="2813" spans="1:15" x14ac:dyDescent="0.25">
      <c r="A2813">
        <v>2812</v>
      </c>
      <c r="B2813">
        <v>16</v>
      </c>
      <c r="C2813">
        <v>18</v>
      </c>
      <c r="D2813" s="1">
        <v>44781</v>
      </c>
      <c r="E2813">
        <v>10.57</v>
      </c>
      <c r="F2813" t="str">
        <f>VLOOKUP(rozgrywka[[#This Row],[ID_gracza]],gracz[],2,FALSE)</f>
        <v>BitaPiÄtka</v>
      </c>
      <c r="G2813" s="1">
        <f>VLOOKUP(rozgrywka[[#This Row],[ID_gracza]],gracz[],3,FALSE)</f>
        <v>44690</v>
      </c>
      <c r="H2813" t="str">
        <f>VLOOKUP(rozgrywka[[#This Row],[ID_gracza]],gracz[],4,FALSE)</f>
        <v>Polska</v>
      </c>
      <c r="I2813" t="str">
        <f>VLOOKUP(rozgrywka[[#This Row],[ID_mapy]],mapa[],2,FALSE)</f>
        <v>Aviciuś</v>
      </c>
      <c r="J2813" t="str">
        <f>VLOOKUP(rozgrywka[[#This Row],[ID_mapy]],mapa[],3,FALSE)</f>
        <v>Obudź Mnie Proszę</v>
      </c>
      <c r="K2813">
        <f>VLOOKUP(rozgrywka[[#This Row],[ID_mapy]],mapa[],4,FALSE)</f>
        <v>5</v>
      </c>
      <c r="L2813">
        <f>VLOOKUP(rozgrywka[[#This Row],[ID_mapy]],mapa[],5,FALSE)</f>
        <v>124</v>
      </c>
      <c r="M2813">
        <f>VLOOKUP(rozgrywka[[#This Row],[ID_mapy]],mapa[],6,FALSE)</f>
        <v>1000</v>
      </c>
      <c r="N2813" s="4">
        <f>MONTH(rozgrywka[[#This Row],[Data_rozgrywki]])</f>
        <v>8</v>
      </c>
      <c r="O2813" s="4">
        <f>YEAR(rozgrywka[[#This Row],[Data_rozgrywki]])</f>
        <v>2022</v>
      </c>
    </row>
    <row r="2814" spans="1:15" x14ac:dyDescent="0.25">
      <c r="A2814">
        <v>2813</v>
      </c>
      <c r="B2814">
        <v>16</v>
      </c>
      <c r="C2814">
        <v>18</v>
      </c>
      <c r="D2814" s="1">
        <v>44782</v>
      </c>
      <c r="E2814">
        <v>24.11</v>
      </c>
      <c r="F2814" t="str">
        <f>VLOOKUP(rozgrywka[[#This Row],[ID_gracza]],gracz[],2,FALSE)</f>
        <v>BitaPiÄtka</v>
      </c>
      <c r="G2814" s="1">
        <f>VLOOKUP(rozgrywka[[#This Row],[ID_gracza]],gracz[],3,FALSE)</f>
        <v>44690</v>
      </c>
      <c r="H2814" t="str">
        <f>VLOOKUP(rozgrywka[[#This Row],[ID_gracza]],gracz[],4,FALSE)</f>
        <v>Polska</v>
      </c>
      <c r="I2814" t="str">
        <f>VLOOKUP(rozgrywka[[#This Row],[ID_mapy]],mapa[],2,FALSE)</f>
        <v>Aviciuś</v>
      </c>
      <c r="J2814" t="str">
        <f>VLOOKUP(rozgrywka[[#This Row],[ID_mapy]],mapa[],3,FALSE)</f>
        <v>Obudź Mnie Proszę</v>
      </c>
      <c r="K2814">
        <f>VLOOKUP(rozgrywka[[#This Row],[ID_mapy]],mapa[],4,FALSE)</f>
        <v>5</v>
      </c>
      <c r="L2814">
        <f>VLOOKUP(rozgrywka[[#This Row],[ID_mapy]],mapa[],5,FALSE)</f>
        <v>124</v>
      </c>
      <c r="M2814">
        <f>VLOOKUP(rozgrywka[[#This Row],[ID_mapy]],mapa[],6,FALSE)</f>
        <v>1000</v>
      </c>
      <c r="N2814" s="4">
        <f>MONTH(rozgrywka[[#This Row],[Data_rozgrywki]])</f>
        <v>8</v>
      </c>
      <c r="O2814" s="4">
        <f>YEAR(rozgrywka[[#This Row],[Data_rozgrywki]])</f>
        <v>2022</v>
      </c>
    </row>
    <row r="2815" spans="1:15" x14ac:dyDescent="0.25">
      <c r="A2815">
        <v>2814</v>
      </c>
      <c r="B2815">
        <v>16</v>
      </c>
      <c r="C2815">
        <v>18</v>
      </c>
      <c r="D2815" s="1">
        <v>44782</v>
      </c>
      <c r="E2815">
        <v>22.95</v>
      </c>
      <c r="F2815" t="str">
        <f>VLOOKUP(rozgrywka[[#This Row],[ID_gracza]],gracz[],2,FALSE)</f>
        <v>BitaPiÄtka</v>
      </c>
      <c r="G2815" s="1">
        <f>VLOOKUP(rozgrywka[[#This Row],[ID_gracza]],gracz[],3,FALSE)</f>
        <v>44690</v>
      </c>
      <c r="H2815" t="str">
        <f>VLOOKUP(rozgrywka[[#This Row],[ID_gracza]],gracz[],4,FALSE)</f>
        <v>Polska</v>
      </c>
      <c r="I2815" t="str">
        <f>VLOOKUP(rozgrywka[[#This Row],[ID_mapy]],mapa[],2,FALSE)</f>
        <v>Aviciuś</v>
      </c>
      <c r="J2815" t="str">
        <f>VLOOKUP(rozgrywka[[#This Row],[ID_mapy]],mapa[],3,FALSE)</f>
        <v>Obudź Mnie Proszę</v>
      </c>
      <c r="K2815">
        <f>VLOOKUP(rozgrywka[[#This Row],[ID_mapy]],mapa[],4,FALSE)</f>
        <v>5</v>
      </c>
      <c r="L2815">
        <f>VLOOKUP(rozgrywka[[#This Row],[ID_mapy]],mapa[],5,FALSE)</f>
        <v>124</v>
      </c>
      <c r="M2815">
        <f>VLOOKUP(rozgrywka[[#This Row],[ID_mapy]],mapa[],6,FALSE)</f>
        <v>1000</v>
      </c>
      <c r="N2815" s="4">
        <f>MONTH(rozgrywka[[#This Row],[Data_rozgrywki]])</f>
        <v>8</v>
      </c>
      <c r="O2815" s="4">
        <f>YEAR(rozgrywka[[#This Row],[Data_rozgrywki]])</f>
        <v>2022</v>
      </c>
    </row>
    <row r="2816" spans="1:15" x14ac:dyDescent="0.25">
      <c r="A2816">
        <v>2815</v>
      </c>
      <c r="B2816">
        <v>16</v>
      </c>
      <c r="C2816">
        <v>18</v>
      </c>
      <c r="D2816" s="1">
        <v>44782</v>
      </c>
      <c r="E2816">
        <v>43.01</v>
      </c>
      <c r="F2816" t="str">
        <f>VLOOKUP(rozgrywka[[#This Row],[ID_gracza]],gracz[],2,FALSE)</f>
        <v>BitaPiÄtka</v>
      </c>
      <c r="G2816" s="1">
        <f>VLOOKUP(rozgrywka[[#This Row],[ID_gracza]],gracz[],3,FALSE)</f>
        <v>44690</v>
      </c>
      <c r="H2816" t="str">
        <f>VLOOKUP(rozgrywka[[#This Row],[ID_gracza]],gracz[],4,FALSE)</f>
        <v>Polska</v>
      </c>
      <c r="I2816" t="str">
        <f>VLOOKUP(rozgrywka[[#This Row],[ID_mapy]],mapa[],2,FALSE)</f>
        <v>Aviciuś</v>
      </c>
      <c r="J2816" t="str">
        <f>VLOOKUP(rozgrywka[[#This Row],[ID_mapy]],mapa[],3,FALSE)</f>
        <v>Obudź Mnie Proszę</v>
      </c>
      <c r="K2816">
        <f>VLOOKUP(rozgrywka[[#This Row],[ID_mapy]],mapa[],4,FALSE)</f>
        <v>5</v>
      </c>
      <c r="L2816">
        <f>VLOOKUP(rozgrywka[[#This Row],[ID_mapy]],mapa[],5,FALSE)</f>
        <v>124</v>
      </c>
      <c r="M2816">
        <f>VLOOKUP(rozgrywka[[#This Row],[ID_mapy]],mapa[],6,FALSE)</f>
        <v>1000</v>
      </c>
      <c r="N2816" s="4">
        <f>MONTH(rozgrywka[[#This Row],[Data_rozgrywki]])</f>
        <v>8</v>
      </c>
      <c r="O2816" s="4">
        <f>YEAR(rozgrywka[[#This Row],[Data_rozgrywki]])</f>
        <v>2022</v>
      </c>
    </row>
    <row r="2817" spans="1:15" x14ac:dyDescent="0.25">
      <c r="A2817">
        <v>2816</v>
      </c>
      <c r="B2817">
        <v>16</v>
      </c>
      <c r="C2817">
        <v>18</v>
      </c>
      <c r="D2817" s="1">
        <v>44782</v>
      </c>
      <c r="E2817">
        <v>52.76</v>
      </c>
      <c r="F2817" t="str">
        <f>VLOOKUP(rozgrywka[[#This Row],[ID_gracza]],gracz[],2,FALSE)</f>
        <v>BitaPiÄtka</v>
      </c>
      <c r="G2817" s="1">
        <f>VLOOKUP(rozgrywka[[#This Row],[ID_gracza]],gracz[],3,FALSE)</f>
        <v>44690</v>
      </c>
      <c r="H2817" t="str">
        <f>VLOOKUP(rozgrywka[[#This Row],[ID_gracza]],gracz[],4,FALSE)</f>
        <v>Polska</v>
      </c>
      <c r="I2817" t="str">
        <f>VLOOKUP(rozgrywka[[#This Row],[ID_mapy]],mapa[],2,FALSE)</f>
        <v>Aviciuś</v>
      </c>
      <c r="J2817" t="str">
        <f>VLOOKUP(rozgrywka[[#This Row],[ID_mapy]],mapa[],3,FALSE)</f>
        <v>Obudź Mnie Proszę</v>
      </c>
      <c r="K2817">
        <f>VLOOKUP(rozgrywka[[#This Row],[ID_mapy]],mapa[],4,FALSE)</f>
        <v>5</v>
      </c>
      <c r="L2817">
        <f>VLOOKUP(rozgrywka[[#This Row],[ID_mapy]],mapa[],5,FALSE)</f>
        <v>124</v>
      </c>
      <c r="M2817">
        <f>VLOOKUP(rozgrywka[[#This Row],[ID_mapy]],mapa[],6,FALSE)</f>
        <v>1000</v>
      </c>
      <c r="N2817" s="4">
        <f>MONTH(rozgrywka[[#This Row],[Data_rozgrywki]])</f>
        <v>8</v>
      </c>
      <c r="O2817" s="4">
        <f>YEAR(rozgrywka[[#This Row],[Data_rozgrywki]])</f>
        <v>2022</v>
      </c>
    </row>
    <row r="2818" spans="1:15" x14ac:dyDescent="0.25">
      <c r="A2818">
        <v>2817</v>
      </c>
      <c r="B2818">
        <v>15</v>
      </c>
      <c r="C2818">
        <v>5</v>
      </c>
      <c r="D2818" s="1">
        <v>44784</v>
      </c>
      <c r="E2818">
        <v>31.75</v>
      </c>
      <c r="F2818" t="str">
        <f>VLOOKUP(rozgrywka[[#This Row],[ID_gracza]],gracz[],2,FALSE)</f>
        <v>ComboFrog</v>
      </c>
      <c r="G2818" s="1">
        <f>VLOOKUP(rozgrywka[[#This Row],[ID_gracza]],gracz[],3,FALSE)</f>
        <v>44749</v>
      </c>
      <c r="H2818" t="str">
        <f>VLOOKUP(rozgrywka[[#This Row],[ID_gracza]],gracz[],4,FALSE)</f>
        <v>Australia</v>
      </c>
      <c r="I2818" t="str">
        <f>VLOOKUP(rozgrywka[[#This Row],[ID_mapy]],mapa[],2,FALSE)</f>
        <v>Rostek</v>
      </c>
      <c r="J2818" t="str">
        <f>VLOOKUP(rozgrywka[[#This Row],[ID_mapy]],mapa[],3,FALSE)</f>
        <v>Woda Edition (remix Pawełka Różyka)</v>
      </c>
      <c r="K2818">
        <f>VLOOKUP(rozgrywka[[#This Row],[ID_mapy]],mapa[],4,FALSE)</f>
        <v>5</v>
      </c>
      <c r="L2818">
        <f>VLOOKUP(rozgrywka[[#This Row],[ID_mapy]],mapa[],5,FALSE)</f>
        <v>133</v>
      </c>
      <c r="M2818">
        <f>VLOOKUP(rozgrywka[[#This Row],[ID_mapy]],mapa[],6,FALSE)</f>
        <v>1000</v>
      </c>
      <c r="N2818" s="4">
        <f>MONTH(rozgrywka[[#This Row],[Data_rozgrywki]])</f>
        <v>8</v>
      </c>
      <c r="O2818" s="4">
        <f>YEAR(rozgrywka[[#This Row],[Data_rozgrywki]])</f>
        <v>2022</v>
      </c>
    </row>
    <row r="2819" spans="1:15" x14ac:dyDescent="0.25">
      <c r="A2819">
        <v>2818</v>
      </c>
      <c r="B2819">
        <v>16</v>
      </c>
      <c r="C2819">
        <v>18</v>
      </c>
      <c r="D2819" s="1">
        <v>44784</v>
      </c>
      <c r="E2819">
        <v>47.62</v>
      </c>
      <c r="F2819" t="str">
        <f>VLOOKUP(rozgrywka[[#This Row],[ID_gracza]],gracz[],2,FALSE)</f>
        <v>BitaPiÄtka</v>
      </c>
      <c r="G2819" s="1">
        <f>VLOOKUP(rozgrywka[[#This Row],[ID_gracza]],gracz[],3,FALSE)</f>
        <v>44690</v>
      </c>
      <c r="H2819" t="str">
        <f>VLOOKUP(rozgrywka[[#This Row],[ID_gracza]],gracz[],4,FALSE)</f>
        <v>Polska</v>
      </c>
      <c r="I2819" t="str">
        <f>VLOOKUP(rozgrywka[[#This Row],[ID_mapy]],mapa[],2,FALSE)</f>
        <v>Aviciuś</v>
      </c>
      <c r="J2819" t="str">
        <f>VLOOKUP(rozgrywka[[#This Row],[ID_mapy]],mapa[],3,FALSE)</f>
        <v>Obudź Mnie Proszę</v>
      </c>
      <c r="K2819">
        <f>VLOOKUP(rozgrywka[[#This Row],[ID_mapy]],mapa[],4,FALSE)</f>
        <v>5</v>
      </c>
      <c r="L2819">
        <f>VLOOKUP(rozgrywka[[#This Row],[ID_mapy]],mapa[],5,FALSE)</f>
        <v>124</v>
      </c>
      <c r="M2819">
        <f>VLOOKUP(rozgrywka[[#This Row],[ID_mapy]],mapa[],6,FALSE)</f>
        <v>1000</v>
      </c>
      <c r="N2819" s="4">
        <f>MONTH(rozgrywka[[#This Row],[Data_rozgrywki]])</f>
        <v>8</v>
      </c>
      <c r="O2819" s="4">
        <f>YEAR(rozgrywka[[#This Row],[Data_rozgrywki]])</f>
        <v>2022</v>
      </c>
    </row>
    <row r="2820" spans="1:15" x14ac:dyDescent="0.25">
      <c r="A2820">
        <v>2819</v>
      </c>
      <c r="B2820">
        <v>16</v>
      </c>
      <c r="C2820">
        <v>18</v>
      </c>
      <c r="D2820" s="1">
        <v>44784</v>
      </c>
      <c r="E2820">
        <v>72.02</v>
      </c>
      <c r="F2820" t="str">
        <f>VLOOKUP(rozgrywka[[#This Row],[ID_gracza]],gracz[],2,FALSE)</f>
        <v>BitaPiÄtka</v>
      </c>
      <c r="G2820" s="1">
        <f>VLOOKUP(rozgrywka[[#This Row],[ID_gracza]],gracz[],3,FALSE)</f>
        <v>44690</v>
      </c>
      <c r="H2820" t="str">
        <f>VLOOKUP(rozgrywka[[#This Row],[ID_gracza]],gracz[],4,FALSE)</f>
        <v>Polska</v>
      </c>
      <c r="I2820" t="str">
        <f>VLOOKUP(rozgrywka[[#This Row],[ID_mapy]],mapa[],2,FALSE)</f>
        <v>Aviciuś</v>
      </c>
      <c r="J2820" t="str">
        <f>VLOOKUP(rozgrywka[[#This Row],[ID_mapy]],mapa[],3,FALSE)</f>
        <v>Obudź Mnie Proszę</v>
      </c>
      <c r="K2820">
        <f>VLOOKUP(rozgrywka[[#This Row],[ID_mapy]],mapa[],4,FALSE)</f>
        <v>5</v>
      </c>
      <c r="L2820">
        <f>VLOOKUP(rozgrywka[[#This Row],[ID_mapy]],mapa[],5,FALSE)</f>
        <v>124</v>
      </c>
      <c r="M2820">
        <f>VLOOKUP(rozgrywka[[#This Row],[ID_mapy]],mapa[],6,FALSE)</f>
        <v>1000</v>
      </c>
      <c r="N2820" s="4">
        <f>MONTH(rozgrywka[[#This Row],[Data_rozgrywki]])</f>
        <v>8</v>
      </c>
      <c r="O2820" s="4">
        <f>YEAR(rozgrywka[[#This Row],[Data_rozgrywki]])</f>
        <v>2022</v>
      </c>
    </row>
    <row r="2821" spans="1:15" x14ac:dyDescent="0.25">
      <c r="A2821">
        <v>2820</v>
      </c>
      <c r="B2821">
        <v>16</v>
      </c>
      <c r="C2821">
        <v>18</v>
      </c>
      <c r="D2821" s="1">
        <v>44784</v>
      </c>
      <c r="E2821">
        <v>68.17</v>
      </c>
      <c r="F2821" t="str">
        <f>VLOOKUP(rozgrywka[[#This Row],[ID_gracza]],gracz[],2,FALSE)</f>
        <v>BitaPiÄtka</v>
      </c>
      <c r="G2821" s="1">
        <f>VLOOKUP(rozgrywka[[#This Row],[ID_gracza]],gracz[],3,FALSE)</f>
        <v>44690</v>
      </c>
      <c r="H2821" t="str">
        <f>VLOOKUP(rozgrywka[[#This Row],[ID_gracza]],gracz[],4,FALSE)</f>
        <v>Polska</v>
      </c>
      <c r="I2821" t="str">
        <f>VLOOKUP(rozgrywka[[#This Row],[ID_mapy]],mapa[],2,FALSE)</f>
        <v>Aviciuś</v>
      </c>
      <c r="J2821" t="str">
        <f>VLOOKUP(rozgrywka[[#This Row],[ID_mapy]],mapa[],3,FALSE)</f>
        <v>Obudź Mnie Proszę</v>
      </c>
      <c r="K2821">
        <f>VLOOKUP(rozgrywka[[#This Row],[ID_mapy]],mapa[],4,FALSE)</f>
        <v>5</v>
      </c>
      <c r="L2821">
        <f>VLOOKUP(rozgrywka[[#This Row],[ID_mapy]],mapa[],5,FALSE)</f>
        <v>124</v>
      </c>
      <c r="M2821">
        <f>VLOOKUP(rozgrywka[[#This Row],[ID_mapy]],mapa[],6,FALSE)</f>
        <v>1000</v>
      </c>
      <c r="N2821" s="4">
        <f>MONTH(rozgrywka[[#This Row],[Data_rozgrywki]])</f>
        <v>8</v>
      </c>
      <c r="O2821" s="4">
        <f>YEAR(rozgrywka[[#This Row],[Data_rozgrywki]])</f>
        <v>2022</v>
      </c>
    </row>
    <row r="2822" spans="1:15" x14ac:dyDescent="0.25">
      <c r="A2822">
        <v>2821</v>
      </c>
      <c r="B2822">
        <v>16</v>
      </c>
      <c r="C2822">
        <v>18</v>
      </c>
      <c r="D2822" s="1">
        <v>44784</v>
      </c>
      <c r="E2822">
        <v>84.6</v>
      </c>
      <c r="F2822" t="str">
        <f>VLOOKUP(rozgrywka[[#This Row],[ID_gracza]],gracz[],2,FALSE)</f>
        <v>BitaPiÄtka</v>
      </c>
      <c r="G2822" s="1">
        <f>VLOOKUP(rozgrywka[[#This Row],[ID_gracza]],gracz[],3,FALSE)</f>
        <v>44690</v>
      </c>
      <c r="H2822" t="str">
        <f>VLOOKUP(rozgrywka[[#This Row],[ID_gracza]],gracz[],4,FALSE)</f>
        <v>Polska</v>
      </c>
      <c r="I2822" t="str">
        <f>VLOOKUP(rozgrywka[[#This Row],[ID_mapy]],mapa[],2,FALSE)</f>
        <v>Aviciuś</v>
      </c>
      <c r="J2822" t="str">
        <f>VLOOKUP(rozgrywka[[#This Row],[ID_mapy]],mapa[],3,FALSE)</f>
        <v>Obudź Mnie Proszę</v>
      </c>
      <c r="K2822">
        <f>VLOOKUP(rozgrywka[[#This Row],[ID_mapy]],mapa[],4,FALSE)</f>
        <v>5</v>
      </c>
      <c r="L2822">
        <f>VLOOKUP(rozgrywka[[#This Row],[ID_mapy]],mapa[],5,FALSE)</f>
        <v>124</v>
      </c>
      <c r="M2822">
        <f>VLOOKUP(rozgrywka[[#This Row],[ID_mapy]],mapa[],6,FALSE)</f>
        <v>1000</v>
      </c>
      <c r="N2822" s="4">
        <f>MONTH(rozgrywka[[#This Row],[Data_rozgrywki]])</f>
        <v>8</v>
      </c>
      <c r="O2822" s="4">
        <f>YEAR(rozgrywka[[#This Row],[Data_rozgrywki]])</f>
        <v>2022</v>
      </c>
    </row>
    <row r="2823" spans="1:15" x14ac:dyDescent="0.25">
      <c r="A2823">
        <v>2822</v>
      </c>
      <c r="B2823">
        <v>15</v>
      </c>
      <c r="C2823">
        <v>5</v>
      </c>
      <c r="D2823" s="1">
        <v>44786</v>
      </c>
      <c r="E2823">
        <v>41.17</v>
      </c>
      <c r="F2823" t="str">
        <f>VLOOKUP(rozgrywka[[#This Row],[ID_gracza]],gracz[],2,FALSE)</f>
        <v>ComboFrog</v>
      </c>
      <c r="G2823" s="1">
        <f>VLOOKUP(rozgrywka[[#This Row],[ID_gracza]],gracz[],3,FALSE)</f>
        <v>44749</v>
      </c>
      <c r="H2823" t="str">
        <f>VLOOKUP(rozgrywka[[#This Row],[ID_gracza]],gracz[],4,FALSE)</f>
        <v>Australia</v>
      </c>
      <c r="I2823" t="str">
        <f>VLOOKUP(rozgrywka[[#This Row],[ID_mapy]],mapa[],2,FALSE)</f>
        <v>Rostek</v>
      </c>
      <c r="J2823" t="str">
        <f>VLOOKUP(rozgrywka[[#This Row],[ID_mapy]],mapa[],3,FALSE)</f>
        <v>Woda Edition (remix Pawełka Różyka)</v>
      </c>
      <c r="K2823">
        <f>VLOOKUP(rozgrywka[[#This Row],[ID_mapy]],mapa[],4,FALSE)</f>
        <v>5</v>
      </c>
      <c r="L2823">
        <f>VLOOKUP(rozgrywka[[#This Row],[ID_mapy]],mapa[],5,FALSE)</f>
        <v>133</v>
      </c>
      <c r="M2823">
        <f>VLOOKUP(rozgrywka[[#This Row],[ID_mapy]],mapa[],6,FALSE)</f>
        <v>1000</v>
      </c>
      <c r="N2823" s="4">
        <f>MONTH(rozgrywka[[#This Row],[Data_rozgrywki]])</f>
        <v>8</v>
      </c>
      <c r="O2823" s="4">
        <f>YEAR(rozgrywka[[#This Row],[Data_rozgrywki]])</f>
        <v>2022</v>
      </c>
    </row>
    <row r="2824" spans="1:15" x14ac:dyDescent="0.25">
      <c r="A2824">
        <v>2823</v>
      </c>
      <c r="B2824">
        <v>15</v>
      </c>
      <c r="C2824">
        <v>5</v>
      </c>
      <c r="D2824" s="1">
        <v>44786</v>
      </c>
      <c r="E2824">
        <v>49.75</v>
      </c>
      <c r="F2824" t="str">
        <f>VLOOKUP(rozgrywka[[#This Row],[ID_gracza]],gracz[],2,FALSE)</f>
        <v>ComboFrog</v>
      </c>
      <c r="G2824" s="1">
        <f>VLOOKUP(rozgrywka[[#This Row],[ID_gracza]],gracz[],3,FALSE)</f>
        <v>44749</v>
      </c>
      <c r="H2824" t="str">
        <f>VLOOKUP(rozgrywka[[#This Row],[ID_gracza]],gracz[],4,FALSE)</f>
        <v>Australia</v>
      </c>
      <c r="I2824" t="str">
        <f>VLOOKUP(rozgrywka[[#This Row],[ID_mapy]],mapa[],2,FALSE)</f>
        <v>Rostek</v>
      </c>
      <c r="J2824" t="str">
        <f>VLOOKUP(rozgrywka[[#This Row],[ID_mapy]],mapa[],3,FALSE)</f>
        <v>Woda Edition (remix Pawełka Różyka)</v>
      </c>
      <c r="K2824">
        <f>VLOOKUP(rozgrywka[[#This Row],[ID_mapy]],mapa[],4,FALSE)</f>
        <v>5</v>
      </c>
      <c r="L2824">
        <f>VLOOKUP(rozgrywka[[#This Row],[ID_mapy]],mapa[],5,FALSE)</f>
        <v>133</v>
      </c>
      <c r="M2824">
        <f>VLOOKUP(rozgrywka[[#This Row],[ID_mapy]],mapa[],6,FALSE)</f>
        <v>1000</v>
      </c>
      <c r="N2824" s="4">
        <f>MONTH(rozgrywka[[#This Row],[Data_rozgrywki]])</f>
        <v>8</v>
      </c>
      <c r="O2824" s="4">
        <f>YEAR(rozgrywka[[#This Row],[Data_rozgrywki]])</f>
        <v>2022</v>
      </c>
    </row>
    <row r="2825" spans="1:15" x14ac:dyDescent="0.25">
      <c r="A2825">
        <v>2824</v>
      </c>
      <c r="B2825">
        <v>16</v>
      </c>
      <c r="C2825">
        <v>18</v>
      </c>
      <c r="D2825" s="1">
        <v>44786</v>
      </c>
      <c r="E2825">
        <v>65.099999999999994</v>
      </c>
      <c r="F2825" t="str">
        <f>VLOOKUP(rozgrywka[[#This Row],[ID_gracza]],gracz[],2,FALSE)</f>
        <v>BitaPiÄtka</v>
      </c>
      <c r="G2825" s="1">
        <f>VLOOKUP(rozgrywka[[#This Row],[ID_gracza]],gracz[],3,FALSE)</f>
        <v>44690</v>
      </c>
      <c r="H2825" t="str">
        <f>VLOOKUP(rozgrywka[[#This Row],[ID_gracza]],gracz[],4,FALSE)</f>
        <v>Polska</v>
      </c>
      <c r="I2825" t="str">
        <f>VLOOKUP(rozgrywka[[#This Row],[ID_mapy]],mapa[],2,FALSE)</f>
        <v>Aviciuś</v>
      </c>
      <c r="J2825" t="str">
        <f>VLOOKUP(rozgrywka[[#This Row],[ID_mapy]],mapa[],3,FALSE)</f>
        <v>Obudź Mnie Proszę</v>
      </c>
      <c r="K2825">
        <f>VLOOKUP(rozgrywka[[#This Row],[ID_mapy]],mapa[],4,FALSE)</f>
        <v>5</v>
      </c>
      <c r="L2825">
        <f>VLOOKUP(rozgrywka[[#This Row],[ID_mapy]],mapa[],5,FALSE)</f>
        <v>124</v>
      </c>
      <c r="M2825">
        <f>VLOOKUP(rozgrywka[[#This Row],[ID_mapy]],mapa[],6,FALSE)</f>
        <v>1000</v>
      </c>
      <c r="N2825" s="4">
        <f>MONTH(rozgrywka[[#This Row],[Data_rozgrywki]])</f>
        <v>8</v>
      </c>
      <c r="O2825" s="4">
        <f>YEAR(rozgrywka[[#This Row],[Data_rozgrywki]])</f>
        <v>2022</v>
      </c>
    </row>
    <row r="2826" spans="1:15" x14ac:dyDescent="0.25">
      <c r="A2826">
        <v>2825</v>
      </c>
      <c r="B2826">
        <v>15</v>
      </c>
      <c r="C2826">
        <v>5</v>
      </c>
      <c r="D2826" s="1">
        <v>44788</v>
      </c>
      <c r="E2826">
        <v>56.19</v>
      </c>
      <c r="F2826" t="str">
        <f>VLOOKUP(rozgrywka[[#This Row],[ID_gracza]],gracz[],2,FALSE)</f>
        <v>ComboFrog</v>
      </c>
      <c r="G2826" s="1">
        <f>VLOOKUP(rozgrywka[[#This Row],[ID_gracza]],gracz[],3,FALSE)</f>
        <v>44749</v>
      </c>
      <c r="H2826" t="str">
        <f>VLOOKUP(rozgrywka[[#This Row],[ID_gracza]],gracz[],4,FALSE)</f>
        <v>Australia</v>
      </c>
      <c r="I2826" t="str">
        <f>VLOOKUP(rozgrywka[[#This Row],[ID_mapy]],mapa[],2,FALSE)</f>
        <v>Rostek</v>
      </c>
      <c r="J2826" t="str">
        <f>VLOOKUP(rozgrywka[[#This Row],[ID_mapy]],mapa[],3,FALSE)</f>
        <v>Woda Edition (remix Pawełka Różyka)</v>
      </c>
      <c r="K2826">
        <f>VLOOKUP(rozgrywka[[#This Row],[ID_mapy]],mapa[],4,FALSE)</f>
        <v>5</v>
      </c>
      <c r="L2826">
        <f>VLOOKUP(rozgrywka[[#This Row],[ID_mapy]],mapa[],5,FALSE)</f>
        <v>133</v>
      </c>
      <c r="M2826">
        <f>VLOOKUP(rozgrywka[[#This Row],[ID_mapy]],mapa[],6,FALSE)</f>
        <v>1000</v>
      </c>
      <c r="N2826" s="4">
        <f>MONTH(rozgrywka[[#This Row],[Data_rozgrywki]])</f>
        <v>8</v>
      </c>
      <c r="O2826" s="4">
        <f>YEAR(rozgrywka[[#This Row],[Data_rozgrywki]])</f>
        <v>2022</v>
      </c>
    </row>
    <row r="2827" spans="1:15" x14ac:dyDescent="0.25">
      <c r="A2827">
        <v>2826</v>
      </c>
      <c r="B2827">
        <v>15</v>
      </c>
      <c r="C2827">
        <v>5</v>
      </c>
      <c r="D2827" s="1">
        <v>44788</v>
      </c>
      <c r="E2827">
        <v>87.62</v>
      </c>
      <c r="F2827" t="str">
        <f>VLOOKUP(rozgrywka[[#This Row],[ID_gracza]],gracz[],2,FALSE)</f>
        <v>ComboFrog</v>
      </c>
      <c r="G2827" s="1">
        <f>VLOOKUP(rozgrywka[[#This Row],[ID_gracza]],gracz[],3,FALSE)</f>
        <v>44749</v>
      </c>
      <c r="H2827" t="str">
        <f>VLOOKUP(rozgrywka[[#This Row],[ID_gracza]],gracz[],4,FALSE)</f>
        <v>Australia</v>
      </c>
      <c r="I2827" t="str">
        <f>VLOOKUP(rozgrywka[[#This Row],[ID_mapy]],mapa[],2,FALSE)</f>
        <v>Rostek</v>
      </c>
      <c r="J2827" t="str">
        <f>VLOOKUP(rozgrywka[[#This Row],[ID_mapy]],mapa[],3,FALSE)</f>
        <v>Woda Edition (remix Pawełka Różyka)</v>
      </c>
      <c r="K2827">
        <f>VLOOKUP(rozgrywka[[#This Row],[ID_mapy]],mapa[],4,FALSE)</f>
        <v>5</v>
      </c>
      <c r="L2827">
        <f>VLOOKUP(rozgrywka[[#This Row],[ID_mapy]],mapa[],5,FALSE)</f>
        <v>133</v>
      </c>
      <c r="M2827">
        <f>VLOOKUP(rozgrywka[[#This Row],[ID_mapy]],mapa[],6,FALSE)</f>
        <v>1000</v>
      </c>
      <c r="N2827" s="4">
        <f>MONTH(rozgrywka[[#This Row],[Data_rozgrywki]])</f>
        <v>8</v>
      </c>
      <c r="O2827" s="4">
        <f>YEAR(rozgrywka[[#This Row],[Data_rozgrywki]])</f>
        <v>2022</v>
      </c>
    </row>
    <row r="2828" spans="1:15" x14ac:dyDescent="0.25">
      <c r="A2828">
        <v>2827</v>
      </c>
      <c r="B2828">
        <v>15</v>
      </c>
      <c r="C2828">
        <v>5</v>
      </c>
      <c r="D2828" s="1">
        <v>44788</v>
      </c>
      <c r="E2828">
        <v>80.239999999999995</v>
      </c>
      <c r="F2828" t="str">
        <f>VLOOKUP(rozgrywka[[#This Row],[ID_gracza]],gracz[],2,FALSE)</f>
        <v>ComboFrog</v>
      </c>
      <c r="G2828" s="1">
        <f>VLOOKUP(rozgrywka[[#This Row],[ID_gracza]],gracz[],3,FALSE)</f>
        <v>44749</v>
      </c>
      <c r="H2828" t="str">
        <f>VLOOKUP(rozgrywka[[#This Row],[ID_gracza]],gracz[],4,FALSE)</f>
        <v>Australia</v>
      </c>
      <c r="I2828" t="str">
        <f>VLOOKUP(rozgrywka[[#This Row],[ID_mapy]],mapa[],2,FALSE)</f>
        <v>Rostek</v>
      </c>
      <c r="J2828" t="str">
        <f>VLOOKUP(rozgrywka[[#This Row],[ID_mapy]],mapa[],3,FALSE)</f>
        <v>Woda Edition (remix Pawełka Różyka)</v>
      </c>
      <c r="K2828">
        <f>VLOOKUP(rozgrywka[[#This Row],[ID_mapy]],mapa[],4,FALSE)</f>
        <v>5</v>
      </c>
      <c r="L2828">
        <f>VLOOKUP(rozgrywka[[#This Row],[ID_mapy]],mapa[],5,FALSE)</f>
        <v>133</v>
      </c>
      <c r="M2828">
        <f>VLOOKUP(rozgrywka[[#This Row],[ID_mapy]],mapa[],6,FALSE)</f>
        <v>1000</v>
      </c>
      <c r="N2828" s="4">
        <f>MONTH(rozgrywka[[#This Row],[Data_rozgrywki]])</f>
        <v>8</v>
      </c>
      <c r="O2828" s="4">
        <f>YEAR(rozgrywka[[#This Row],[Data_rozgrywki]])</f>
        <v>2022</v>
      </c>
    </row>
    <row r="2829" spans="1:15" x14ac:dyDescent="0.25">
      <c r="A2829">
        <v>2828</v>
      </c>
      <c r="B2829">
        <v>16</v>
      </c>
      <c r="C2829">
        <v>19</v>
      </c>
      <c r="D2829" s="1">
        <v>44789</v>
      </c>
      <c r="E2829">
        <v>15.84</v>
      </c>
      <c r="F2829" t="str">
        <f>VLOOKUP(rozgrywka[[#This Row],[ID_gracza]],gracz[],2,FALSE)</f>
        <v>BitaPiÄtka</v>
      </c>
      <c r="G2829" s="1">
        <f>VLOOKUP(rozgrywka[[#This Row],[ID_gracza]],gracz[],3,FALSE)</f>
        <v>44690</v>
      </c>
      <c r="H2829" t="str">
        <f>VLOOKUP(rozgrywka[[#This Row],[ID_gracza]],gracz[],4,FALSE)</f>
        <v>Polska</v>
      </c>
      <c r="I2829" t="str">
        <f>VLOOKUP(rozgrywka[[#This Row],[ID_mapy]],mapa[],2,FALSE)</f>
        <v>Dźwiękowy Szok Magii</v>
      </c>
      <c r="J2829" t="str">
        <f>VLOOKUP(rozgrywka[[#This Row],[ID_mapy]],mapa[],3,FALSE)</f>
        <v>Pęknięte Tłuczki</v>
      </c>
      <c r="K2829">
        <f>VLOOKUP(rozgrywka[[#This Row],[ID_mapy]],mapa[],4,FALSE)</f>
        <v>7</v>
      </c>
      <c r="L2829">
        <f>VLOOKUP(rozgrywka[[#This Row],[ID_mapy]],mapa[],5,FALSE)</f>
        <v>170</v>
      </c>
      <c r="M2829">
        <f>VLOOKUP(rozgrywka[[#This Row],[ID_mapy]],mapa[],6,FALSE)</f>
        <v>1400</v>
      </c>
      <c r="N2829" s="4">
        <f>MONTH(rozgrywka[[#This Row],[Data_rozgrywki]])</f>
        <v>8</v>
      </c>
      <c r="O2829" s="4">
        <f>YEAR(rozgrywka[[#This Row],[Data_rozgrywki]])</f>
        <v>2022</v>
      </c>
    </row>
    <row r="2830" spans="1:15" x14ac:dyDescent="0.25">
      <c r="A2830">
        <v>2829</v>
      </c>
      <c r="B2830">
        <v>16</v>
      </c>
      <c r="C2830">
        <v>19</v>
      </c>
      <c r="D2830" s="1">
        <v>44789</v>
      </c>
      <c r="E2830">
        <v>27.51</v>
      </c>
      <c r="F2830" t="str">
        <f>VLOOKUP(rozgrywka[[#This Row],[ID_gracza]],gracz[],2,FALSE)</f>
        <v>BitaPiÄtka</v>
      </c>
      <c r="G2830" s="1">
        <f>VLOOKUP(rozgrywka[[#This Row],[ID_gracza]],gracz[],3,FALSE)</f>
        <v>44690</v>
      </c>
      <c r="H2830" t="str">
        <f>VLOOKUP(rozgrywka[[#This Row],[ID_gracza]],gracz[],4,FALSE)</f>
        <v>Polska</v>
      </c>
      <c r="I2830" t="str">
        <f>VLOOKUP(rozgrywka[[#This Row],[ID_mapy]],mapa[],2,FALSE)</f>
        <v>Dźwiękowy Szok Magii</v>
      </c>
      <c r="J2830" t="str">
        <f>VLOOKUP(rozgrywka[[#This Row],[ID_mapy]],mapa[],3,FALSE)</f>
        <v>Pęknięte Tłuczki</v>
      </c>
      <c r="K2830">
        <f>VLOOKUP(rozgrywka[[#This Row],[ID_mapy]],mapa[],4,FALSE)</f>
        <v>7</v>
      </c>
      <c r="L2830">
        <f>VLOOKUP(rozgrywka[[#This Row],[ID_mapy]],mapa[],5,FALSE)</f>
        <v>170</v>
      </c>
      <c r="M2830">
        <f>VLOOKUP(rozgrywka[[#This Row],[ID_mapy]],mapa[],6,FALSE)</f>
        <v>1400</v>
      </c>
      <c r="N2830" s="4">
        <f>MONTH(rozgrywka[[#This Row],[Data_rozgrywki]])</f>
        <v>8</v>
      </c>
      <c r="O2830" s="4">
        <f>YEAR(rozgrywka[[#This Row],[Data_rozgrywki]])</f>
        <v>2022</v>
      </c>
    </row>
    <row r="2831" spans="1:15" x14ac:dyDescent="0.25">
      <c r="A2831">
        <v>2830</v>
      </c>
      <c r="B2831">
        <v>15</v>
      </c>
      <c r="C2831">
        <v>5</v>
      </c>
      <c r="D2831" s="1">
        <v>44790</v>
      </c>
      <c r="E2831">
        <v>98.71</v>
      </c>
      <c r="F2831" t="str">
        <f>VLOOKUP(rozgrywka[[#This Row],[ID_gracza]],gracz[],2,FALSE)</f>
        <v>ComboFrog</v>
      </c>
      <c r="G2831" s="1">
        <f>VLOOKUP(rozgrywka[[#This Row],[ID_gracza]],gracz[],3,FALSE)</f>
        <v>44749</v>
      </c>
      <c r="H2831" t="str">
        <f>VLOOKUP(rozgrywka[[#This Row],[ID_gracza]],gracz[],4,FALSE)</f>
        <v>Australia</v>
      </c>
      <c r="I2831" t="str">
        <f>VLOOKUP(rozgrywka[[#This Row],[ID_mapy]],mapa[],2,FALSE)</f>
        <v>Rostek</v>
      </c>
      <c r="J2831" t="str">
        <f>VLOOKUP(rozgrywka[[#This Row],[ID_mapy]],mapa[],3,FALSE)</f>
        <v>Woda Edition (remix Pawełka Różyka)</v>
      </c>
      <c r="K2831">
        <f>VLOOKUP(rozgrywka[[#This Row],[ID_mapy]],mapa[],4,FALSE)</f>
        <v>5</v>
      </c>
      <c r="L2831">
        <f>VLOOKUP(rozgrywka[[#This Row],[ID_mapy]],mapa[],5,FALSE)</f>
        <v>133</v>
      </c>
      <c r="M2831">
        <f>VLOOKUP(rozgrywka[[#This Row],[ID_mapy]],mapa[],6,FALSE)</f>
        <v>1000</v>
      </c>
      <c r="N2831" s="4">
        <f>MONTH(rozgrywka[[#This Row],[Data_rozgrywki]])</f>
        <v>8</v>
      </c>
      <c r="O2831" s="4">
        <f>YEAR(rozgrywka[[#This Row],[Data_rozgrywki]])</f>
        <v>2022</v>
      </c>
    </row>
    <row r="2832" spans="1:15" x14ac:dyDescent="0.25">
      <c r="A2832">
        <v>2831</v>
      </c>
      <c r="B2832">
        <v>15</v>
      </c>
      <c r="C2832">
        <v>6</v>
      </c>
      <c r="D2832" s="1">
        <v>44790</v>
      </c>
      <c r="E2832">
        <v>10.43</v>
      </c>
      <c r="F2832" t="str">
        <f>VLOOKUP(rozgrywka[[#This Row],[ID_gracza]],gracz[],2,FALSE)</f>
        <v>ComboFrog</v>
      </c>
      <c r="G2832" s="1">
        <f>VLOOKUP(rozgrywka[[#This Row],[ID_gracza]],gracz[],3,FALSE)</f>
        <v>44749</v>
      </c>
      <c r="H2832" t="str">
        <f>VLOOKUP(rozgrywka[[#This Row],[ID_gracza]],gracz[],4,FALSE)</f>
        <v>Australia</v>
      </c>
      <c r="I2832" t="str">
        <f>VLOOKUP(rozgrywka[[#This Row],[ID_mapy]],mapa[],2,FALSE)</f>
        <v>Ramzes B.</v>
      </c>
      <c r="J2832" t="str">
        <f>VLOOKUP(rozgrywka[[#This Row],[ID_mapy]],mapa[],3,FALSE)</f>
        <v>FlakiPycha</v>
      </c>
      <c r="K2832">
        <f>VLOOKUP(rozgrywka[[#This Row],[ID_mapy]],mapa[],4,FALSE)</f>
        <v>6</v>
      </c>
      <c r="L2832">
        <f>VLOOKUP(rozgrywka[[#This Row],[ID_mapy]],mapa[],5,FALSE)</f>
        <v>130</v>
      </c>
      <c r="M2832">
        <f>VLOOKUP(rozgrywka[[#This Row],[ID_mapy]],mapa[],6,FALSE)</f>
        <v>1200</v>
      </c>
      <c r="N2832" s="4">
        <f>MONTH(rozgrywka[[#This Row],[Data_rozgrywki]])</f>
        <v>8</v>
      </c>
      <c r="O2832" s="4">
        <f>YEAR(rozgrywka[[#This Row],[Data_rozgrywki]])</f>
        <v>2022</v>
      </c>
    </row>
    <row r="2833" spans="1:15" x14ac:dyDescent="0.25">
      <c r="A2833">
        <v>2832</v>
      </c>
      <c r="B2833">
        <v>15</v>
      </c>
      <c r="C2833">
        <v>6</v>
      </c>
      <c r="D2833" s="1">
        <v>44790</v>
      </c>
      <c r="E2833">
        <v>24.87</v>
      </c>
      <c r="F2833" t="str">
        <f>VLOOKUP(rozgrywka[[#This Row],[ID_gracza]],gracz[],2,FALSE)</f>
        <v>ComboFrog</v>
      </c>
      <c r="G2833" s="1">
        <f>VLOOKUP(rozgrywka[[#This Row],[ID_gracza]],gracz[],3,FALSE)</f>
        <v>44749</v>
      </c>
      <c r="H2833" t="str">
        <f>VLOOKUP(rozgrywka[[#This Row],[ID_gracza]],gracz[],4,FALSE)</f>
        <v>Australia</v>
      </c>
      <c r="I2833" t="str">
        <f>VLOOKUP(rozgrywka[[#This Row],[ID_mapy]],mapa[],2,FALSE)</f>
        <v>Ramzes B.</v>
      </c>
      <c r="J2833" t="str">
        <f>VLOOKUP(rozgrywka[[#This Row],[ID_mapy]],mapa[],3,FALSE)</f>
        <v>FlakiPycha</v>
      </c>
      <c r="K2833">
        <f>VLOOKUP(rozgrywka[[#This Row],[ID_mapy]],mapa[],4,FALSE)</f>
        <v>6</v>
      </c>
      <c r="L2833">
        <f>VLOOKUP(rozgrywka[[#This Row],[ID_mapy]],mapa[],5,FALSE)</f>
        <v>130</v>
      </c>
      <c r="M2833">
        <f>VLOOKUP(rozgrywka[[#This Row],[ID_mapy]],mapa[],6,FALSE)</f>
        <v>1200</v>
      </c>
      <c r="N2833" s="4">
        <f>MONTH(rozgrywka[[#This Row],[Data_rozgrywki]])</f>
        <v>8</v>
      </c>
      <c r="O2833" s="4">
        <f>YEAR(rozgrywka[[#This Row],[Data_rozgrywki]])</f>
        <v>2022</v>
      </c>
    </row>
    <row r="2834" spans="1:15" x14ac:dyDescent="0.25">
      <c r="A2834">
        <v>2833</v>
      </c>
      <c r="B2834">
        <v>15</v>
      </c>
      <c r="C2834">
        <v>6</v>
      </c>
      <c r="D2834" s="1">
        <v>44790</v>
      </c>
      <c r="E2834">
        <v>27.02</v>
      </c>
      <c r="F2834" t="str">
        <f>VLOOKUP(rozgrywka[[#This Row],[ID_gracza]],gracz[],2,FALSE)</f>
        <v>ComboFrog</v>
      </c>
      <c r="G2834" s="1">
        <f>VLOOKUP(rozgrywka[[#This Row],[ID_gracza]],gracz[],3,FALSE)</f>
        <v>44749</v>
      </c>
      <c r="H2834" t="str">
        <f>VLOOKUP(rozgrywka[[#This Row],[ID_gracza]],gracz[],4,FALSE)</f>
        <v>Australia</v>
      </c>
      <c r="I2834" t="str">
        <f>VLOOKUP(rozgrywka[[#This Row],[ID_mapy]],mapa[],2,FALSE)</f>
        <v>Ramzes B.</v>
      </c>
      <c r="J2834" t="str">
        <f>VLOOKUP(rozgrywka[[#This Row],[ID_mapy]],mapa[],3,FALSE)</f>
        <v>FlakiPycha</v>
      </c>
      <c r="K2834">
        <f>VLOOKUP(rozgrywka[[#This Row],[ID_mapy]],mapa[],4,FALSE)</f>
        <v>6</v>
      </c>
      <c r="L2834">
        <f>VLOOKUP(rozgrywka[[#This Row],[ID_mapy]],mapa[],5,FALSE)</f>
        <v>130</v>
      </c>
      <c r="M2834">
        <f>VLOOKUP(rozgrywka[[#This Row],[ID_mapy]],mapa[],6,FALSE)</f>
        <v>1200</v>
      </c>
      <c r="N2834" s="4">
        <f>MONTH(rozgrywka[[#This Row],[Data_rozgrywki]])</f>
        <v>8</v>
      </c>
      <c r="O2834" s="4">
        <f>YEAR(rozgrywka[[#This Row],[Data_rozgrywki]])</f>
        <v>2022</v>
      </c>
    </row>
    <row r="2835" spans="1:15" x14ac:dyDescent="0.25">
      <c r="A2835">
        <v>2834</v>
      </c>
      <c r="B2835">
        <v>15</v>
      </c>
      <c r="C2835">
        <v>6</v>
      </c>
      <c r="D2835" s="1">
        <v>44790</v>
      </c>
      <c r="E2835">
        <v>39.04</v>
      </c>
      <c r="F2835" t="str">
        <f>VLOOKUP(rozgrywka[[#This Row],[ID_gracza]],gracz[],2,FALSE)</f>
        <v>ComboFrog</v>
      </c>
      <c r="G2835" s="1">
        <f>VLOOKUP(rozgrywka[[#This Row],[ID_gracza]],gracz[],3,FALSE)</f>
        <v>44749</v>
      </c>
      <c r="H2835" t="str">
        <f>VLOOKUP(rozgrywka[[#This Row],[ID_gracza]],gracz[],4,FALSE)</f>
        <v>Australia</v>
      </c>
      <c r="I2835" t="str">
        <f>VLOOKUP(rozgrywka[[#This Row],[ID_mapy]],mapa[],2,FALSE)</f>
        <v>Ramzes B.</v>
      </c>
      <c r="J2835" t="str">
        <f>VLOOKUP(rozgrywka[[#This Row],[ID_mapy]],mapa[],3,FALSE)</f>
        <v>FlakiPycha</v>
      </c>
      <c r="K2835">
        <f>VLOOKUP(rozgrywka[[#This Row],[ID_mapy]],mapa[],4,FALSE)</f>
        <v>6</v>
      </c>
      <c r="L2835">
        <f>VLOOKUP(rozgrywka[[#This Row],[ID_mapy]],mapa[],5,FALSE)</f>
        <v>130</v>
      </c>
      <c r="M2835">
        <f>VLOOKUP(rozgrywka[[#This Row],[ID_mapy]],mapa[],6,FALSE)</f>
        <v>1200</v>
      </c>
      <c r="N2835" s="4">
        <f>MONTH(rozgrywka[[#This Row],[Data_rozgrywki]])</f>
        <v>8</v>
      </c>
      <c r="O2835" s="4">
        <f>YEAR(rozgrywka[[#This Row],[Data_rozgrywki]])</f>
        <v>2022</v>
      </c>
    </row>
    <row r="2836" spans="1:15" x14ac:dyDescent="0.25">
      <c r="A2836">
        <v>2835</v>
      </c>
      <c r="B2836">
        <v>15</v>
      </c>
      <c r="C2836">
        <v>6</v>
      </c>
      <c r="D2836" s="1">
        <v>44790</v>
      </c>
      <c r="E2836">
        <v>45.71</v>
      </c>
      <c r="F2836" t="str">
        <f>VLOOKUP(rozgrywka[[#This Row],[ID_gracza]],gracz[],2,FALSE)</f>
        <v>ComboFrog</v>
      </c>
      <c r="G2836" s="1">
        <f>VLOOKUP(rozgrywka[[#This Row],[ID_gracza]],gracz[],3,FALSE)</f>
        <v>44749</v>
      </c>
      <c r="H2836" t="str">
        <f>VLOOKUP(rozgrywka[[#This Row],[ID_gracza]],gracz[],4,FALSE)</f>
        <v>Australia</v>
      </c>
      <c r="I2836" t="str">
        <f>VLOOKUP(rozgrywka[[#This Row],[ID_mapy]],mapa[],2,FALSE)</f>
        <v>Ramzes B.</v>
      </c>
      <c r="J2836" t="str">
        <f>VLOOKUP(rozgrywka[[#This Row],[ID_mapy]],mapa[],3,FALSE)</f>
        <v>FlakiPycha</v>
      </c>
      <c r="K2836">
        <f>VLOOKUP(rozgrywka[[#This Row],[ID_mapy]],mapa[],4,FALSE)</f>
        <v>6</v>
      </c>
      <c r="L2836">
        <f>VLOOKUP(rozgrywka[[#This Row],[ID_mapy]],mapa[],5,FALSE)</f>
        <v>130</v>
      </c>
      <c r="M2836">
        <f>VLOOKUP(rozgrywka[[#This Row],[ID_mapy]],mapa[],6,FALSE)</f>
        <v>1200</v>
      </c>
      <c r="N2836" s="4">
        <f>MONTH(rozgrywka[[#This Row],[Data_rozgrywki]])</f>
        <v>8</v>
      </c>
      <c r="O2836" s="4">
        <f>YEAR(rozgrywka[[#This Row],[Data_rozgrywki]])</f>
        <v>2022</v>
      </c>
    </row>
    <row r="2837" spans="1:15" x14ac:dyDescent="0.25">
      <c r="A2837">
        <v>2836</v>
      </c>
      <c r="B2837">
        <v>15</v>
      </c>
      <c r="C2837">
        <v>6</v>
      </c>
      <c r="D2837" s="1">
        <v>44791</v>
      </c>
      <c r="E2837">
        <v>56.53</v>
      </c>
      <c r="F2837" t="str">
        <f>VLOOKUP(rozgrywka[[#This Row],[ID_gracza]],gracz[],2,FALSE)</f>
        <v>ComboFrog</v>
      </c>
      <c r="G2837" s="1">
        <f>VLOOKUP(rozgrywka[[#This Row],[ID_gracza]],gracz[],3,FALSE)</f>
        <v>44749</v>
      </c>
      <c r="H2837" t="str">
        <f>VLOOKUP(rozgrywka[[#This Row],[ID_gracza]],gracz[],4,FALSE)</f>
        <v>Australia</v>
      </c>
      <c r="I2837" t="str">
        <f>VLOOKUP(rozgrywka[[#This Row],[ID_mapy]],mapa[],2,FALSE)</f>
        <v>Ramzes B.</v>
      </c>
      <c r="J2837" t="str">
        <f>VLOOKUP(rozgrywka[[#This Row],[ID_mapy]],mapa[],3,FALSE)</f>
        <v>FlakiPycha</v>
      </c>
      <c r="K2837">
        <f>VLOOKUP(rozgrywka[[#This Row],[ID_mapy]],mapa[],4,FALSE)</f>
        <v>6</v>
      </c>
      <c r="L2837">
        <f>VLOOKUP(rozgrywka[[#This Row],[ID_mapy]],mapa[],5,FALSE)</f>
        <v>130</v>
      </c>
      <c r="M2837">
        <f>VLOOKUP(rozgrywka[[#This Row],[ID_mapy]],mapa[],6,FALSE)</f>
        <v>1200</v>
      </c>
      <c r="N2837" s="4">
        <f>MONTH(rozgrywka[[#This Row],[Data_rozgrywki]])</f>
        <v>8</v>
      </c>
      <c r="O2837" s="4">
        <f>YEAR(rozgrywka[[#This Row],[Data_rozgrywki]])</f>
        <v>2022</v>
      </c>
    </row>
    <row r="2838" spans="1:15" x14ac:dyDescent="0.25">
      <c r="A2838">
        <v>2837</v>
      </c>
      <c r="B2838">
        <v>16</v>
      </c>
      <c r="C2838">
        <v>19</v>
      </c>
      <c r="D2838" s="1">
        <v>44791</v>
      </c>
      <c r="E2838">
        <v>30.11</v>
      </c>
      <c r="F2838" t="str">
        <f>VLOOKUP(rozgrywka[[#This Row],[ID_gracza]],gracz[],2,FALSE)</f>
        <v>BitaPiÄtka</v>
      </c>
      <c r="G2838" s="1">
        <f>VLOOKUP(rozgrywka[[#This Row],[ID_gracza]],gracz[],3,FALSE)</f>
        <v>44690</v>
      </c>
      <c r="H2838" t="str">
        <f>VLOOKUP(rozgrywka[[#This Row],[ID_gracza]],gracz[],4,FALSE)</f>
        <v>Polska</v>
      </c>
      <c r="I2838" t="str">
        <f>VLOOKUP(rozgrywka[[#This Row],[ID_mapy]],mapa[],2,FALSE)</f>
        <v>Dźwiękowy Szok Magii</v>
      </c>
      <c r="J2838" t="str">
        <f>VLOOKUP(rozgrywka[[#This Row],[ID_mapy]],mapa[],3,FALSE)</f>
        <v>Pęknięte Tłuczki</v>
      </c>
      <c r="K2838">
        <f>VLOOKUP(rozgrywka[[#This Row],[ID_mapy]],mapa[],4,FALSE)</f>
        <v>7</v>
      </c>
      <c r="L2838">
        <f>VLOOKUP(rozgrywka[[#This Row],[ID_mapy]],mapa[],5,FALSE)</f>
        <v>170</v>
      </c>
      <c r="M2838">
        <f>VLOOKUP(rozgrywka[[#This Row],[ID_mapy]],mapa[],6,FALSE)</f>
        <v>1400</v>
      </c>
      <c r="N2838" s="4">
        <f>MONTH(rozgrywka[[#This Row],[Data_rozgrywki]])</f>
        <v>8</v>
      </c>
      <c r="O2838" s="4">
        <f>YEAR(rozgrywka[[#This Row],[Data_rozgrywki]])</f>
        <v>2022</v>
      </c>
    </row>
    <row r="2839" spans="1:15" x14ac:dyDescent="0.25">
      <c r="A2839">
        <v>2838</v>
      </c>
      <c r="B2839">
        <v>16</v>
      </c>
      <c r="C2839">
        <v>19</v>
      </c>
      <c r="D2839" s="1">
        <v>44791</v>
      </c>
      <c r="E2839">
        <v>47.96</v>
      </c>
      <c r="F2839" t="str">
        <f>VLOOKUP(rozgrywka[[#This Row],[ID_gracza]],gracz[],2,FALSE)</f>
        <v>BitaPiÄtka</v>
      </c>
      <c r="G2839" s="1">
        <f>VLOOKUP(rozgrywka[[#This Row],[ID_gracza]],gracz[],3,FALSE)</f>
        <v>44690</v>
      </c>
      <c r="H2839" t="str">
        <f>VLOOKUP(rozgrywka[[#This Row],[ID_gracza]],gracz[],4,FALSE)</f>
        <v>Polska</v>
      </c>
      <c r="I2839" t="str">
        <f>VLOOKUP(rozgrywka[[#This Row],[ID_mapy]],mapa[],2,FALSE)</f>
        <v>Dźwiękowy Szok Magii</v>
      </c>
      <c r="J2839" t="str">
        <f>VLOOKUP(rozgrywka[[#This Row],[ID_mapy]],mapa[],3,FALSE)</f>
        <v>Pęknięte Tłuczki</v>
      </c>
      <c r="K2839">
        <f>VLOOKUP(rozgrywka[[#This Row],[ID_mapy]],mapa[],4,FALSE)</f>
        <v>7</v>
      </c>
      <c r="L2839">
        <f>VLOOKUP(rozgrywka[[#This Row],[ID_mapy]],mapa[],5,FALSE)</f>
        <v>170</v>
      </c>
      <c r="M2839">
        <f>VLOOKUP(rozgrywka[[#This Row],[ID_mapy]],mapa[],6,FALSE)</f>
        <v>1400</v>
      </c>
      <c r="N2839" s="4">
        <f>MONTH(rozgrywka[[#This Row],[Data_rozgrywki]])</f>
        <v>8</v>
      </c>
      <c r="O2839" s="4">
        <f>YEAR(rozgrywka[[#This Row],[Data_rozgrywki]])</f>
        <v>2022</v>
      </c>
    </row>
    <row r="2840" spans="1:15" x14ac:dyDescent="0.25">
      <c r="A2840">
        <v>2839</v>
      </c>
      <c r="B2840">
        <v>16</v>
      </c>
      <c r="C2840">
        <v>19</v>
      </c>
      <c r="D2840" s="1">
        <v>44792</v>
      </c>
      <c r="E2840">
        <v>46.75</v>
      </c>
      <c r="F2840" t="str">
        <f>VLOOKUP(rozgrywka[[#This Row],[ID_gracza]],gracz[],2,FALSE)</f>
        <v>BitaPiÄtka</v>
      </c>
      <c r="G2840" s="1">
        <f>VLOOKUP(rozgrywka[[#This Row],[ID_gracza]],gracz[],3,FALSE)</f>
        <v>44690</v>
      </c>
      <c r="H2840" t="str">
        <f>VLOOKUP(rozgrywka[[#This Row],[ID_gracza]],gracz[],4,FALSE)</f>
        <v>Polska</v>
      </c>
      <c r="I2840" t="str">
        <f>VLOOKUP(rozgrywka[[#This Row],[ID_mapy]],mapa[],2,FALSE)</f>
        <v>Dźwiękowy Szok Magii</v>
      </c>
      <c r="J2840" t="str">
        <f>VLOOKUP(rozgrywka[[#This Row],[ID_mapy]],mapa[],3,FALSE)</f>
        <v>Pęknięte Tłuczki</v>
      </c>
      <c r="K2840">
        <f>VLOOKUP(rozgrywka[[#This Row],[ID_mapy]],mapa[],4,FALSE)</f>
        <v>7</v>
      </c>
      <c r="L2840">
        <f>VLOOKUP(rozgrywka[[#This Row],[ID_mapy]],mapa[],5,FALSE)</f>
        <v>170</v>
      </c>
      <c r="M2840">
        <f>VLOOKUP(rozgrywka[[#This Row],[ID_mapy]],mapa[],6,FALSE)</f>
        <v>1400</v>
      </c>
      <c r="N2840" s="4">
        <f>MONTH(rozgrywka[[#This Row],[Data_rozgrywki]])</f>
        <v>8</v>
      </c>
      <c r="O2840" s="4">
        <f>YEAR(rozgrywka[[#This Row],[Data_rozgrywki]])</f>
        <v>2022</v>
      </c>
    </row>
    <row r="2841" spans="1:15" x14ac:dyDescent="0.25">
      <c r="A2841">
        <v>2840</v>
      </c>
      <c r="B2841">
        <v>16</v>
      </c>
      <c r="C2841">
        <v>19</v>
      </c>
      <c r="D2841" s="1">
        <v>44793</v>
      </c>
      <c r="E2841">
        <v>43.49</v>
      </c>
      <c r="F2841" t="str">
        <f>VLOOKUP(rozgrywka[[#This Row],[ID_gracza]],gracz[],2,FALSE)</f>
        <v>BitaPiÄtka</v>
      </c>
      <c r="G2841" s="1">
        <f>VLOOKUP(rozgrywka[[#This Row],[ID_gracza]],gracz[],3,FALSE)</f>
        <v>44690</v>
      </c>
      <c r="H2841" t="str">
        <f>VLOOKUP(rozgrywka[[#This Row],[ID_gracza]],gracz[],4,FALSE)</f>
        <v>Polska</v>
      </c>
      <c r="I2841" t="str">
        <f>VLOOKUP(rozgrywka[[#This Row],[ID_mapy]],mapa[],2,FALSE)</f>
        <v>Dźwiękowy Szok Magii</v>
      </c>
      <c r="J2841" t="str">
        <f>VLOOKUP(rozgrywka[[#This Row],[ID_mapy]],mapa[],3,FALSE)</f>
        <v>Pęknięte Tłuczki</v>
      </c>
      <c r="K2841">
        <f>VLOOKUP(rozgrywka[[#This Row],[ID_mapy]],mapa[],4,FALSE)</f>
        <v>7</v>
      </c>
      <c r="L2841">
        <f>VLOOKUP(rozgrywka[[#This Row],[ID_mapy]],mapa[],5,FALSE)</f>
        <v>170</v>
      </c>
      <c r="M2841">
        <f>VLOOKUP(rozgrywka[[#This Row],[ID_mapy]],mapa[],6,FALSE)</f>
        <v>1400</v>
      </c>
      <c r="N2841" s="4">
        <f>MONTH(rozgrywka[[#This Row],[Data_rozgrywki]])</f>
        <v>8</v>
      </c>
      <c r="O2841" s="4">
        <f>YEAR(rozgrywka[[#This Row],[Data_rozgrywki]])</f>
        <v>2022</v>
      </c>
    </row>
    <row r="2842" spans="1:15" x14ac:dyDescent="0.25">
      <c r="A2842">
        <v>2841</v>
      </c>
      <c r="B2842">
        <v>15</v>
      </c>
      <c r="C2842">
        <v>6</v>
      </c>
      <c r="D2842" s="1">
        <v>44794</v>
      </c>
      <c r="E2842">
        <v>52.51</v>
      </c>
      <c r="F2842" t="str">
        <f>VLOOKUP(rozgrywka[[#This Row],[ID_gracza]],gracz[],2,FALSE)</f>
        <v>ComboFrog</v>
      </c>
      <c r="G2842" s="1">
        <f>VLOOKUP(rozgrywka[[#This Row],[ID_gracza]],gracz[],3,FALSE)</f>
        <v>44749</v>
      </c>
      <c r="H2842" t="str">
        <f>VLOOKUP(rozgrywka[[#This Row],[ID_gracza]],gracz[],4,FALSE)</f>
        <v>Australia</v>
      </c>
      <c r="I2842" t="str">
        <f>VLOOKUP(rozgrywka[[#This Row],[ID_mapy]],mapa[],2,FALSE)</f>
        <v>Ramzes B.</v>
      </c>
      <c r="J2842" t="str">
        <f>VLOOKUP(rozgrywka[[#This Row],[ID_mapy]],mapa[],3,FALSE)</f>
        <v>FlakiPycha</v>
      </c>
      <c r="K2842">
        <f>VLOOKUP(rozgrywka[[#This Row],[ID_mapy]],mapa[],4,FALSE)</f>
        <v>6</v>
      </c>
      <c r="L2842">
        <f>VLOOKUP(rozgrywka[[#This Row],[ID_mapy]],mapa[],5,FALSE)</f>
        <v>130</v>
      </c>
      <c r="M2842">
        <f>VLOOKUP(rozgrywka[[#This Row],[ID_mapy]],mapa[],6,FALSE)</f>
        <v>1200</v>
      </c>
      <c r="N2842" s="4">
        <f>MONTH(rozgrywka[[#This Row],[Data_rozgrywki]])</f>
        <v>8</v>
      </c>
      <c r="O2842" s="4">
        <f>YEAR(rozgrywka[[#This Row],[Data_rozgrywki]])</f>
        <v>2022</v>
      </c>
    </row>
    <row r="2843" spans="1:15" x14ac:dyDescent="0.25">
      <c r="A2843">
        <v>2842</v>
      </c>
      <c r="B2843">
        <v>16</v>
      </c>
      <c r="C2843">
        <v>19</v>
      </c>
      <c r="D2843" s="1">
        <v>44794</v>
      </c>
      <c r="E2843">
        <v>51.67</v>
      </c>
      <c r="F2843" t="str">
        <f>VLOOKUP(rozgrywka[[#This Row],[ID_gracza]],gracz[],2,FALSE)</f>
        <v>BitaPiÄtka</v>
      </c>
      <c r="G2843" s="1">
        <f>VLOOKUP(rozgrywka[[#This Row],[ID_gracza]],gracz[],3,FALSE)</f>
        <v>44690</v>
      </c>
      <c r="H2843" t="str">
        <f>VLOOKUP(rozgrywka[[#This Row],[ID_gracza]],gracz[],4,FALSE)</f>
        <v>Polska</v>
      </c>
      <c r="I2843" t="str">
        <f>VLOOKUP(rozgrywka[[#This Row],[ID_mapy]],mapa[],2,FALSE)</f>
        <v>Dźwiękowy Szok Magii</v>
      </c>
      <c r="J2843" t="str">
        <f>VLOOKUP(rozgrywka[[#This Row],[ID_mapy]],mapa[],3,FALSE)</f>
        <v>Pęknięte Tłuczki</v>
      </c>
      <c r="K2843">
        <f>VLOOKUP(rozgrywka[[#This Row],[ID_mapy]],mapa[],4,FALSE)</f>
        <v>7</v>
      </c>
      <c r="L2843">
        <f>VLOOKUP(rozgrywka[[#This Row],[ID_mapy]],mapa[],5,FALSE)</f>
        <v>170</v>
      </c>
      <c r="M2843">
        <f>VLOOKUP(rozgrywka[[#This Row],[ID_mapy]],mapa[],6,FALSE)</f>
        <v>1400</v>
      </c>
      <c r="N2843" s="4">
        <f>MONTH(rozgrywka[[#This Row],[Data_rozgrywki]])</f>
        <v>8</v>
      </c>
      <c r="O2843" s="4">
        <f>YEAR(rozgrywka[[#This Row],[Data_rozgrywki]])</f>
        <v>2022</v>
      </c>
    </row>
    <row r="2844" spans="1:15" x14ac:dyDescent="0.25">
      <c r="A2844">
        <v>2843</v>
      </c>
      <c r="B2844">
        <v>16</v>
      </c>
      <c r="C2844">
        <v>19</v>
      </c>
      <c r="D2844" s="1">
        <v>44796</v>
      </c>
      <c r="E2844">
        <v>60.73</v>
      </c>
      <c r="F2844" t="str">
        <f>VLOOKUP(rozgrywka[[#This Row],[ID_gracza]],gracz[],2,FALSE)</f>
        <v>BitaPiÄtka</v>
      </c>
      <c r="G2844" s="1">
        <f>VLOOKUP(rozgrywka[[#This Row],[ID_gracza]],gracz[],3,FALSE)</f>
        <v>44690</v>
      </c>
      <c r="H2844" t="str">
        <f>VLOOKUP(rozgrywka[[#This Row],[ID_gracza]],gracz[],4,FALSE)</f>
        <v>Polska</v>
      </c>
      <c r="I2844" t="str">
        <f>VLOOKUP(rozgrywka[[#This Row],[ID_mapy]],mapa[],2,FALSE)</f>
        <v>Dźwiękowy Szok Magii</v>
      </c>
      <c r="J2844" t="str">
        <f>VLOOKUP(rozgrywka[[#This Row],[ID_mapy]],mapa[],3,FALSE)</f>
        <v>Pęknięte Tłuczki</v>
      </c>
      <c r="K2844">
        <f>VLOOKUP(rozgrywka[[#This Row],[ID_mapy]],mapa[],4,FALSE)</f>
        <v>7</v>
      </c>
      <c r="L2844">
        <f>VLOOKUP(rozgrywka[[#This Row],[ID_mapy]],mapa[],5,FALSE)</f>
        <v>170</v>
      </c>
      <c r="M2844">
        <f>VLOOKUP(rozgrywka[[#This Row],[ID_mapy]],mapa[],6,FALSE)</f>
        <v>1400</v>
      </c>
      <c r="N2844" s="4">
        <f>MONTH(rozgrywka[[#This Row],[Data_rozgrywki]])</f>
        <v>8</v>
      </c>
      <c r="O2844" s="4">
        <f>YEAR(rozgrywka[[#This Row],[Data_rozgrywki]])</f>
        <v>2022</v>
      </c>
    </row>
    <row r="2845" spans="1:15" x14ac:dyDescent="0.25">
      <c r="A2845">
        <v>2844</v>
      </c>
      <c r="B2845">
        <v>16</v>
      </c>
      <c r="C2845">
        <v>19</v>
      </c>
      <c r="D2845" s="1">
        <v>44796</v>
      </c>
      <c r="E2845">
        <v>87.23</v>
      </c>
      <c r="F2845" t="str">
        <f>VLOOKUP(rozgrywka[[#This Row],[ID_gracza]],gracz[],2,FALSE)</f>
        <v>BitaPiÄtka</v>
      </c>
      <c r="G2845" s="1">
        <f>VLOOKUP(rozgrywka[[#This Row],[ID_gracza]],gracz[],3,FALSE)</f>
        <v>44690</v>
      </c>
      <c r="H2845" t="str">
        <f>VLOOKUP(rozgrywka[[#This Row],[ID_gracza]],gracz[],4,FALSE)</f>
        <v>Polska</v>
      </c>
      <c r="I2845" t="str">
        <f>VLOOKUP(rozgrywka[[#This Row],[ID_mapy]],mapa[],2,FALSE)</f>
        <v>Dźwiękowy Szok Magii</v>
      </c>
      <c r="J2845" t="str">
        <f>VLOOKUP(rozgrywka[[#This Row],[ID_mapy]],mapa[],3,FALSE)</f>
        <v>Pęknięte Tłuczki</v>
      </c>
      <c r="K2845">
        <f>VLOOKUP(rozgrywka[[#This Row],[ID_mapy]],mapa[],4,FALSE)</f>
        <v>7</v>
      </c>
      <c r="L2845">
        <f>VLOOKUP(rozgrywka[[#This Row],[ID_mapy]],mapa[],5,FALSE)</f>
        <v>170</v>
      </c>
      <c r="M2845">
        <f>VLOOKUP(rozgrywka[[#This Row],[ID_mapy]],mapa[],6,FALSE)</f>
        <v>1400</v>
      </c>
      <c r="N2845" s="4">
        <f>MONTH(rozgrywka[[#This Row],[Data_rozgrywki]])</f>
        <v>8</v>
      </c>
      <c r="O2845" s="4">
        <f>YEAR(rozgrywka[[#This Row],[Data_rozgrywki]])</f>
        <v>2022</v>
      </c>
    </row>
    <row r="2846" spans="1:15" x14ac:dyDescent="0.25">
      <c r="A2846">
        <v>2845</v>
      </c>
      <c r="B2846">
        <v>16</v>
      </c>
      <c r="C2846">
        <v>19</v>
      </c>
      <c r="D2846" s="1">
        <v>44796</v>
      </c>
      <c r="E2846">
        <v>64.31</v>
      </c>
      <c r="F2846" t="str">
        <f>VLOOKUP(rozgrywka[[#This Row],[ID_gracza]],gracz[],2,FALSE)</f>
        <v>BitaPiÄtka</v>
      </c>
      <c r="G2846" s="1">
        <f>VLOOKUP(rozgrywka[[#This Row],[ID_gracza]],gracz[],3,FALSE)</f>
        <v>44690</v>
      </c>
      <c r="H2846" t="str">
        <f>VLOOKUP(rozgrywka[[#This Row],[ID_gracza]],gracz[],4,FALSE)</f>
        <v>Polska</v>
      </c>
      <c r="I2846" t="str">
        <f>VLOOKUP(rozgrywka[[#This Row],[ID_mapy]],mapa[],2,FALSE)</f>
        <v>Dźwiękowy Szok Magii</v>
      </c>
      <c r="J2846" t="str">
        <f>VLOOKUP(rozgrywka[[#This Row],[ID_mapy]],mapa[],3,FALSE)</f>
        <v>Pęknięte Tłuczki</v>
      </c>
      <c r="K2846">
        <f>VLOOKUP(rozgrywka[[#This Row],[ID_mapy]],mapa[],4,FALSE)</f>
        <v>7</v>
      </c>
      <c r="L2846">
        <f>VLOOKUP(rozgrywka[[#This Row],[ID_mapy]],mapa[],5,FALSE)</f>
        <v>170</v>
      </c>
      <c r="M2846">
        <f>VLOOKUP(rozgrywka[[#This Row],[ID_mapy]],mapa[],6,FALSE)</f>
        <v>1400</v>
      </c>
      <c r="N2846" s="4">
        <f>MONTH(rozgrywka[[#This Row],[Data_rozgrywki]])</f>
        <v>8</v>
      </c>
      <c r="O2846" s="4">
        <f>YEAR(rozgrywka[[#This Row],[Data_rozgrywki]])</f>
        <v>2022</v>
      </c>
    </row>
    <row r="2847" spans="1:15" x14ac:dyDescent="0.25">
      <c r="A2847">
        <v>2846</v>
      </c>
      <c r="B2847">
        <v>16</v>
      </c>
      <c r="C2847">
        <v>20</v>
      </c>
      <c r="D2847" s="1">
        <v>44796</v>
      </c>
      <c r="E2847">
        <v>15.36</v>
      </c>
      <c r="F2847" t="str">
        <f>VLOOKUP(rozgrywka[[#This Row],[ID_gracza]],gracz[],2,FALSE)</f>
        <v>BitaPiÄtka</v>
      </c>
      <c r="G2847" s="1">
        <f>VLOOKUP(rozgrywka[[#This Row],[ID_gracza]],gracz[],3,FALSE)</f>
        <v>44690</v>
      </c>
      <c r="H2847" t="str">
        <f>VLOOKUP(rozgrywka[[#This Row],[ID_gracza]],gracz[],4,FALSE)</f>
        <v>Polska</v>
      </c>
      <c r="I2847" t="str">
        <f>VLOOKUP(rozgrywka[[#This Row],[ID_mapy]],mapa[],2,FALSE)</f>
        <v>xi</v>
      </c>
      <c r="J2847" t="str">
        <f>VLOOKUP(rozgrywka[[#This Row],[ID_mapy]],mapa[],3,FALSE)</f>
        <v>NURKOWANIE WOLNOŚCI</v>
      </c>
      <c r="K2847">
        <f>VLOOKUP(rozgrywka[[#This Row],[ID_mapy]],mapa[],4,FALSE)</f>
        <v>9</v>
      </c>
      <c r="L2847">
        <f>VLOOKUP(rozgrywka[[#This Row],[ID_mapy]],mapa[],5,FALSE)</f>
        <v>222</v>
      </c>
      <c r="M2847">
        <f>VLOOKUP(rozgrywka[[#This Row],[ID_mapy]],mapa[],6,FALSE)</f>
        <v>2000</v>
      </c>
      <c r="N2847" s="4">
        <f>MONTH(rozgrywka[[#This Row],[Data_rozgrywki]])</f>
        <v>8</v>
      </c>
      <c r="O2847" s="4">
        <f>YEAR(rozgrywka[[#This Row],[Data_rozgrywki]])</f>
        <v>2022</v>
      </c>
    </row>
    <row r="2848" spans="1:15" x14ac:dyDescent="0.25">
      <c r="A2848">
        <v>2847</v>
      </c>
      <c r="B2848">
        <v>16</v>
      </c>
      <c r="C2848">
        <v>20</v>
      </c>
      <c r="D2848" s="1">
        <v>44796</v>
      </c>
      <c r="E2848">
        <v>19.100000000000001</v>
      </c>
      <c r="F2848" t="str">
        <f>VLOOKUP(rozgrywka[[#This Row],[ID_gracza]],gracz[],2,FALSE)</f>
        <v>BitaPiÄtka</v>
      </c>
      <c r="G2848" s="1">
        <f>VLOOKUP(rozgrywka[[#This Row],[ID_gracza]],gracz[],3,FALSE)</f>
        <v>44690</v>
      </c>
      <c r="H2848" t="str">
        <f>VLOOKUP(rozgrywka[[#This Row],[ID_gracza]],gracz[],4,FALSE)</f>
        <v>Polska</v>
      </c>
      <c r="I2848" t="str">
        <f>VLOOKUP(rozgrywka[[#This Row],[ID_mapy]],mapa[],2,FALSE)</f>
        <v>xi</v>
      </c>
      <c r="J2848" t="str">
        <f>VLOOKUP(rozgrywka[[#This Row],[ID_mapy]],mapa[],3,FALSE)</f>
        <v>NURKOWANIE WOLNOŚCI</v>
      </c>
      <c r="K2848">
        <f>VLOOKUP(rozgrywka[[#This Row],[ID_mapy]],mapa[],4,FALSE)</f>
        <v>9</v>
      </c>
      <c r="L2848">
        <f>VLOOKUP(rozgrywka[[#This Row],[ID_mapy]],mapa[],5,FALSE)</f>
        <v>222</v>
      </c>
      <c r="M2848">
        <f>VLOOKUP(rozgrywka[[#This Row],[ID_mapy]],mapa[],6,FALSE)</f>
        <v>2000</v>
      </c>
      <c r="N2848" s="4">
        <f>MONTH(rozgrywka[[#This Row],[Data_rozgrywki]])</f>
        <v>8</v>
      </c>
      <c r="O2848" s="4">
        <f>YEAR(rozgrywka[[#This Row],[Data_rozgrywki]])</f>
        <v>2022</v>
      </c>
    </row>
    <row r="2849" spans="1:15" x14ac:dyDescent="0.25">
      <c r="A2849">
        <v>2848</v>
      </c>
      <c r="B2849">
        <v>16</v>
      </c>
      <c r="C2849">
        <v>20</v>
      </c>
      <c r="D2849" s="1">
        <v>44796</v>
      </c>
      <c r="E2849">
        <v>32.630000000000003</v>
      </c>
      <c r="F2849" t="str">
        <f>VLOOKUP(rozgrywka[[#This Row],[ID_gracza]],gracz[],2,FALSE)</f>
        <v>BitaPiÄtka</v>
      </c>
      <c r="G2849" s="1">
        <f>VLOOKUP(rozgrywka[[#This Row],[ID_gracza]],gracz[],3,FALSE)</f>
        <v>44690</v>
      </c>
      <c r="H2849" t="str">
        <f>VLOOKUP(rozgrywka[[#This Row],[ID_gracza]],gracz[],4,FALSE)</f>
        <v>Polska</v>
      </c>
      <c r="I2849" t="str">
        <f>VLOOKUP(rozgrywka[[#This Row],[ID_mapy]],mapa[],2,FALSE)</f>
        <v>xi</v>
      </c>
      <c r="J2849" t="str">
        <f>VLOOKUP(rozgrywka[[#This Row],[ID_mapy]],mapa[],3,FALSE)</f>
        <v>NURKOWANIE WOLNOŚCI</v>
      </c>
      <c r="K2849">
        <f>VLOOKUP(rozgrywka[[#This Row],[ID_mapy]],mapa[],4,FALSE)</f>
        <v>9</v>
      </c>
      <c r="L2849">
        <f>VLOOKUP(rozgrywka[[#This Row],[ID_mapy]],mapa[],5,FALSE)</f>
        <v>222</v>
      </c>
      <c r="M2849">
        <f>VLOOKUP(rozgrywka[[#This Row],[ID_mapy]],mapa[],6,FALSE)</f>
        <v>2000</v>
      </c>
      <c r="N2849" s="4">
        <f>MONTH(rozgrywka[[#This Row],[Data_rozgrywki]])</f>
        <v>8</v>
      </c>
      <c r="O2849" s="4">
        <f>YEAR(rozgrywka[[#This Row],[Data_rozgrywki]])</f>
        <v>2022</v>
      </c>
    </row>
    <row r="2850" spans="1:15" x14ac:dyDescent="0.25">
      <c r="A2850">
        <v>2849</v>
      </c>
      <c r="B2850">
        <v>16</v>
      </c>
      <c r="C2850">
        <v>20</v>
      </c>
      <c r="D2850" s="1">
        <v>44796</v>
      </c>
      <c r="E2850">
        <v>35.51</v>
      </c>
      <c r="F2850" t="str">
        <f>VLOOKUP(rozgrywka[[#This Row],[ID_gracza]],gracz[],2,FALSE)</f>
        <v>BitaPiÄtka</v>
      </c>
      <c r="G2850" s="1">
        <f>VLOOKUP(rozgrywka[[#This Row],[ID_gracza]],gracz[],3,FALSE)</f>
        <v>44690</v>
      </c>
      <c r="H2850" t="str">
        <f>VLOOKUP(rozgrywka[[#This Row],[ID_gracza]],gracz[],4,FALSE)</f>
        <v>Polska</v>
      </c>
      <c r="I2850" t="str">
        <f>VLOOKUP(rozgrywka[[#This Row],[ID_mapy]],mapa[],2,FALSE)</f>
        <v>xi</v>
      </c>
      <c r="J2850" t="str">
        <f>VLOOKUP(rozgrywka[[#This Row],[ID_mapy]],mapa[],3,FALSE)</f>
        <v>NURKOWANIE WOLNOŚCI</v>
      </c>
      <c r="K2850">
        <f>VLOOKUP(rozgrywka[[#This Row],[ID_mapy]],mapa[],4,FALSE)</f>
        <v>9</v>
      </c>
      <c r="L2850">
        <f>VLOOKUP(rozgrywka[[#This Row],[ID_mapy]],mapa[],5,FALSE)</f>
        <v>222</v>
      </c>
      <c r="M2850">
        <f>VLOOKUP(rozgrywka[[#This Row],[ID_mapy]],mapa[],6,FALSE)</f>
        <v>2000</v>
      </c>
      <c r="N2850" s="4">
        <f>MONTH(rozgrywka[[#This Row],[Data_rozgrywki]])</f>
        <v>8</v>
      </c>
      <c r="O2850" s="4">
        <f>YEAR(rozgrywka[[#This Row],[Data_rozgrywki]])</f>
        <v>2022</v>
      </c>
    </row>
    <row r="2851" spans="1:15" x14ac:dyDescent="0.25">
      <c r="A2851">
        <v>2850</v>
      </c>
      <c r="B2851">
        <v>16</v>
      </c>
      <c r="C2851">
        <v>20</v>
      </c>
      <c r="D2851" s="1">
        <v>44796</v>
      </c>
      <c r="E2851">
        <v>38.549999999999997</v>
      </c>
      <c r="F2851" t="str">
        <f>VLOOKUP(rozgrywka[[#This Row],[ID_gracza]],gracz[],2,FALSE)</f>
        <v>BitaPiÄtka</v>
      </c>
      <c r="G2851" s="1">
        <f>VLOOKUP(rozgrywka[[#This Row],[ID_gracza]],gracz[],3,FALSE)</f>
        <v>44690</v>
      </c>
      <c r="H2851" t="str">
        <f>VLOOKUP(rozgrywka[[#This Row],[ID_gracza]],gracz[],4,FALSE)</f>
        <v>Polska</v>
      </c>
      <c r="I2851" t="str">
        <f>VLOOKUP(rozgrywka[[#This Row],[ID_mapy]],mapa[],2,FALSE)</f>
        <v>xi</v>
      </c>
      <c r="J2851" t="str">
        <f>VLOOKUP(rozgrywka[[#This Row],[ID_mapy]],mapa[],3,FALSE)</f>
        <v>NURKOWANIE WOLNOŚCI</v>
      </c>
      <c r="K2851">
        <f>VLOOKUP(rozgrywka[[#This Row],[ID_mapy]],mapa[],4,FALSE)</f>
        <v>9</v>
      </c>
      <c r="L2851">
        <f>VLOOKUP(rozgrywka[[#This Row],[ID_mapy]],mapa[],5,FALSE)</f>
        <v>222</v>
      </c>
      <c r="M2851">
        <f>VLOOKUP(rozgrywka[[#This Row],[ID_mapy]],mapa[],6,FALSE)</f>
        <v>2000</v>
      </c>
      <c r="N2851" s="4">
        <f>MONTH(rozgrywka[[#This Row],[Data_rozgrywki]])</f>
        <v>8</v>
      </c>
      <c r="O2851" s="4">
        <f>YEAR(rozgrywka[[#This Row],[Data_rozgrywki]])</f>
        <v>2022</v>
      </c>
    </row>
    <row r="2852" spans="1:15" x14ac:dyDescent="0.25">
      <c r="A2852">
        <v>2851</v>
      </c>
      <c r="B2852">
        <v>15</v>
      </c>
      <c r="C2852">
        <v>6</v>
      </c>
      <c r="D2852" s="1">
        <v>44797</v>
      </c>
      <c r="E2852">
        <v>69.37</v>
      </c>
      <c r="F2852" t="str">
        <f>VLOOKUP(rozgrywka[[#This Row],[ID_gracza]],gracz[],2,FALSE)</f>
        <v>ComboFrog</v>
      </c>
      <c r="G2852" s="1">
        <f>VLOOKUP(rozgrywka[[#This Row],[ID_gracza]],gracz[],3,FALSE)</f>
        <v>44749</v>
      </c>
      <c r="H2852" t="str">
        <f>VLOOKUP(rozgrywka[[#This Row],[ID_gracza]],gracz[],4,FALSE)</f>
        <v>Australia</v>
      </c>
      <c r="I2852" t="str">
        <f>VLOOKUP(rozgrywka[[#This Row],[ID_mapy]],mapa[],2,FALSE)</f>
        <v>Ramzes B.</v>
      </c>
      <c r="J2852" t="str">
        <f>VLOOKUP(rozgrywka[[#This Row],[ID_mapy]],mapa[],3,FALSE)</f>
        <v>FlakiPycha</v>
      </c>
      <c r="K2852">
        <f>VLOOKUP(rozgrywka[[#This Row],[ID_mapy]],mapa[],4,FALSE)</f>
        <v>6</v>
      </c>
      <c r="L2852">
        <f>VLOOKUP(rozgrywka[[#This Row],[ID_mapy]],mapa[],5,FALSE)</f>
        <v>130</v>
      </c>
      <c r="M2852">
        <f>VLOOKUP(rozgrywka[[#This Row],[ID_mapy]],mapa[],6,FALSE)</f>
        <v>1200</v>
      </c>
      <c r="N2852" s="4">
        <f>MONTH(rozgrywka[[#This Row],[Data_rozgrywki]])</f>
        <v>8</v>
      </c>
      <c r="O2852" s="4">
        <f>YEAR(rozgrywka[[#This Row],[Data_rozgrywki]])</f>
        <v>2022</v>
      </c>
    </row>
    <row r="2853" spans="1:15" x14ac:dyDescent="0.25">
      <c r="A2853">
        <v>2852</v>
      </c>
      <c r="B2853">
        <v>15</v>
      </c>
      <c r="C2853">
        <v>6</v>
      </c>
      <c r="D2853" s="1">
        <v>44797</v>
      </c>
      <c r="E2853">
        <v>77.69</v>
      </c>
      <c r="F2853" t="str">
        <f>VLOOKUP(rozgrywka[[#This Row],[ID_gracza]],gracz[],2,FALSE)</f>
        <v>ComboFrog</v>
      </c>
      <c r="G2853" s="1">
        <f>VLOOKUP(rozgrywka[[#This Row],[ID_gracza]],gracz[],3,FALSE)</f>
        <v>44749</v>
      </c>
      <c r="H2853" t="str">
        <f>VLOOKUP(rozgrywka[[#This Row],[ID_gracza]],gracz[],4,FALSE)</f>
        <v>Australia</v>
      </c>
      <c r="I2853" t="str">
        <f>VLOOKUP(rozgrywka[[#This Row],[ID_mapy]],mapa[],2,FALSE)</f>
        <v>Ramzes B.</v>
      </c>
      <c r="J2853" t="str">
        <f>VLOOKUP(rozgrywka[[#This Row],[ID_mapy]],mapa[],3,FALSE)</f>
        <v>FlakiPycha</v>
      </c>
      <c r="K2853">
        <f>VLOOKUP(rozgrywka[[#This Row],[ID_mapy]],mapa[],4,FALSE)</f>
        <v>6</v>
      </c>
      <c r="L2853">
        <f>VLOOKUP(rozgrywka[[#This Row],[ID_mapy]],mapa[],5,FALSE)</f>
        <v>130</v>
      </c>
      <c r="M2853">
        <f>VLOOKUP(rozgrywka[[#This Row],[ID_mapy]],mapa[],6,FALSE)</f>
        <v>1200</v>
      </c>
      <c r="N2853" s="4">
        <f>MONTH(rozgrywka[[#This Row],[Data_rozgrywki]])</f>
        <v>8</v>
      </c>
      <c r="O2853" s="4">
        <f>YEAR(rozgrywka[[#This Row],[Data_rozgrywki]])</f>
        <v>2022</v>
      </c>
    </row>
    <row r="2854" spans="1:15" x14ac:dyDescent="0.25">
      <c r="A2854">
        <v>2853</v>
      </c>
      <c r="B2854">
        <v>15</v>
      </c>
      <c r="C2854">
        <v>6</v>
      </c>
      <c r="D2854" s="1">
        <v>44797</v>
      </c>
      <c r="E2854">
        <v>96.24</v>
      </c>
      <c r="F2854" t="str">
        <f>VLOOKUP(rozgrywka[[#This Row],[ID_gracza]],gracz[],2,FALSE)</f>
        <v>ComboFrog</v>
      </c>
      <c r="G2854" s="1">
        <f>VLOOKUP(rozgrywka[[#This Row],[ID_gracza]],gracz[],3,FALSE)</f>
        <v>44749</v>
      </c>
      <c r="H2854" t="str">
        <f>VLOOKUP(rozgrywka[[#This Row],[ID_gracza]],gracz[],4,FALSE)</f>
        <v>Australia</v>
      </c>
      <c r="I2854" t="str">
        <f>VLOOKUP(rozgrywka[[#This Row],[ID_mapy]],mapa[],2,FALSE)</f>
        <v>Ramzes B.</v>
      </c>
      <c r="J2854" t="str">
        <f>VLOOKUP(rozgrywka[[#This Row],[ID_mapy]],mapa[],3,FALSE)</f>
        <v>FlakiPycha</v>
      </c>
      <c r="K2854">
        <f>VLOOKUP(rozgrywka[[#This Row],[ID_mapy]],mapa[],4,FALSE)</f>
        <v>6</v>
      </c>
      <c r="L2854">
        <f>VLOOKUP(rozgrywka[[#This Row],[ID_mapy]],mapa[],5,FALSE)</f>
        <v>130</v>
      </c>
      <c r="M2854">
        <f>VLOOKUP(rozgrywka[[#This Row],[ID_mapy]],mapa[],6,FALSE)</f>
        <v>1200</v>
      </c>
      <c r="N2854" s="4">
        <f>MONTH(rozgrywka[[#This Row],[Data_rozgrywki]])</f>
        <v>8</v>
      </c>
      <c r="O2854" s="4">
        <f>YEAR(rozgrywka[[#This Row],[Data_rozgrywki]])</f>
        <v>2022</v>
      </c>
    </row>
    <row r="2855" spans="1:15" x14ac:dyDescent="0.25">
      <c r="A2855">
        <v>2854</v>
      </c>
      <c r="B2855">
        <v>16</v>
      </c>
      <c r="C2855">
        <v>20</v>
      </c>
      <c r="D2855" s="1">
        <v>44798</v>
      </c>
      <c r="E2855">
        <v>46.88</v>
      </c>
      <c r="F2855" t="str">
        <f>VLOOKUP(rozgrywka[[#This Row],[ID_gracza]],gracz[],2,FALSE)</f>
        <v>BitaPiÄtka</v>
      </c>
      <c r="G2855" s="1">
        <f>VLOOKUP(rozgrywka[[#This Row],[ID_gracza]],gracz[],3,FALSE)</f>
        <v>44690</v>
      </c>
      <c r="H2855" t="str">
        <f>VLOOKUP(rozgrywka[[#This Row],[ID_gracza]],gracz[],4,FALSE)</f>
        <v>Polska</v>
      </c>
      <c r="I2855" t="str">
        <f>VLOOKUP(rozgrywka[[#This Row],[ID_mapy]],mapa[],2,FALSE)</f>
        <v>xi</v>
      </c>
      <c r="J2855" t="str">
        <f>VLOOKUP(rozgrywka[[#This Row],[ID_mapy]],mapa[],3,FALSE)</f>
        <v>NURKOWANIE WOLNOŚCI</v>
      </c>
      <c r="K2855">
        <f>VLOOKUP(rozgrywka[[#This Row],[ID_mapy]],mapa[],4,FALSE)</f>
        <v>9</v>
      </c>
      <c r="L2855">
        <f>VLOOKUP(rozgrywka[[#This Row],[ID_mapy]],mapa[],5,FALSE)</f>
        <v>222</v>
      </c>
      <c r="M2855">
        <f>VLOOKUP(rozgrywka[[#This Row],[ID_mapy]],mapa[],6,FALSE)</f>
        <v>2000</v>
      </c>
      <c r="N2855" s="4">
        <f>MONTH(rozgrywka[[#This Row],[Data_rozgrywki]])</f>
        <v>8</v>
      </c>
      <c r="O2855" s="4">
        <f>YEAR(rozgrywka[[#This Row],[Data_rozgrywki]])</f>
        <v>2022</v>
      </c>
    </row>
    <row r="2856" spans="1:15" x14ac:dyDescent="0.25">
      <c r="A2856">
        <v>2855</v>
      </c>
      <c r="B2856">
        <v>16</v>
      </c>
      <c r="C2856">
        <v>20</v>
      </c>
      <c r="D2856" s="1">
        <v>44798</v>
      </c>
      <c r="E2856">
        <v>50.73</v>
      </c>
      <c r="F2856" t="str">
        <f>VLOOKUP(rozgrywka[[#This Row],[ID_gracza]],gracz[],2,FALSE)</f>
        <v>BitaPiÄtka</v>
      </c>
      <c r="G2856" s="1">
        <f>VLOOKUP(rozgrywka[[#This Row],[ID_gracza]],gracz[],3,FALSE)</f>
        <v>44690</v>
      </c>
      <c r="H2856" t="str">
        <f>VLOOKUP(rozgrywka[[#This Row],[ID_gracza]],gracz[],4,FALSE)</f>
        <v>Polska</v>
      </c>
      <c r="I2856" t="str">
        <f>VLOOKUP(rozgrywka[[#This Row],[ID_mapy]],mapa[],2,FALSE)</f>
        <v>xi</v>
      </c>
      <c r="J2856" t="str">
        <f>VLOOKUP(rozgrywka[[#This Row],[ID_mapy]],mapa[],3,FALSE)</f>
        <v>NURKOWANIE WOLNOŚCI</v>
      </c>
      <c r="K2856">
        <f>VLOOKUP(rozgrywka[[#This Row],[ID_mapy]],mapa[],4,FALSE)</f>
        <v>9</v>
      </c>
      <c r="L2856">
        <f>VLOOKUP(rozgrywka[[#This Row],[ID_mapy]],mapa[],5,FALSE)</f>
        <v>222</v>
      </c>
      <c r="M2856">
        <f>VLOOKUP(rozgrywka[[#This Row],[ID_mapy]],mapa[],6,FALSE)</f>
        <v>2000</v>
      </c>
      <c r="N2856" s="4">
        <f>MONTH(rozgrywka[[#This Row],[Data_rozgrywki]])</f>
        <v>8</v>
      </c>
      <c r="O2856" s="4">
        <f>YEAR(rozgrywka[[#This Row],[Data_rozgrywki]])</f>
        <v>2022</v>
      </c>
    </row>
    <row r="2857" spans="1:15" x14ac:dyDescent="0.25">
      <c r="A2857">
        <v>2856</v>
      </c>
      <c r="B2857">
        <v>15</v>
      </c>
      <c r="C2857">
        <v>7</v>
      </c>
      <c r="D2857" s="1">
        <v>44799</v>
      </c>
      <c r="E2857">
        <v>12.64</v>
      </c>
      <c r="F2857" t="str">
        <f>VLOOKUP(rozgrywka[[#This Row],[ID_gracza]],gracz[],2,FALSE)</f>
        <v>ComboFrog</v>
      </c>
      <c r="G2857" s="1">
        <f>VLOOKUP(rozgrywka[[#This Row],[ID_gracza]],gracz[],3,FALSE)</f>
        <v>44749</v>
      </c>
      <c r="H2857" t="str">
        <f>VLOOKUP(rozgrywka[[#This Row],[ID_gracza]],gracz[],4,FALSE)</f>
        <v>Australia</v>
      </c>
      <c r="I2857" t="str">
        <f>VLOOKUP(rozgrywka[[#This Row],[ID_mapy]],mapa[],2,FALSE)</f>
        <v>Rajec</v>
      </c>
      <c r="J2857" t="str">
        <f>VLOOKUP(rozgrywka[[#This Row],[ID_mapy]],mapa[],3,FALSE)</f>
        <v>Światełko</v>
      </c>
      <c r="K2857">
        <f>VLOOKUP(rozgrywka[[#This Row],[ID_mapy]],mapa[],4,FALSE)</f>
        <v>4</v>
      </c>
      <c r="L2857">
        <f>VLOOKUP(rozgrywka[[#This Row],[ID_mapy]],mapa[],5,FALSE)</f>
        <v>120</v>
      </c>
      <c r="M2857">
        <f>VLOOKUP(rozgrywka[[#This Row],[ID_mapy]],mapa[],6,FALSE)</f>
        <v>900</v>
      </c>
      <c r="N2857" s="4">
        <f>MONTH(rozgrywka[[#This Row],[Data_rozgrywki]])</f>
        <v>8</v>
      </c>
      <c r="O2857" s="4">
        <f>YEAR(rozgrywka[[#This Row],[Data_rozgrywki]])</f>
        <v>2022</v>
      </c>
    </row>
    <row r="2858" spans="1:15" x14ac:dyDescent="0.25">
      <c r="A2858">
        <v>2857</v>
      </c>
      <c r="B2858">
        <v>15</v>
      </c>
      <c r="C2858">
        <v>7</v>
      </c>
      <c r="D2858" s="1">
        <v>44799</v>
      </c>
      <c r="E2858">
        <v>22.32</v>
      </c>
      <c r="F2858" t="str">
        <f>VLOOKUP(rozgrywka[[#This Row],[ID_gracza]],gracz[],2,FALSE)</f>
        <v>ComboFrog</v>
      </c>
      <c r="G2858" s="1">
        <f>VLOOKUP(rozgrywka[[#This Row],[ID_gracza]],gracz[],3,FALSE)</f>
        <v>44749</v>
      </c>
      <c r="H2858" t="str">
        <f>VLOOKUP(rozgrywka[[#This Row],[ID_gracza]],gracz[],4,FALSE)</f>
        <v>Australia</v>
      </c>
      <c r="I2858" t="str">
        <f>VLOOKUP(rozgrywka[[#This Row],[ID_mapy]],mapa[],2,FALSE)</f>
        <v>Rajec</v>
      </c>
      <c r="J2858" t="str">
        <f>VLOOKUP(rozgrywka[[#This Row],[ID_mapy]],mapa[],3,FALSE)</f>
        <v>Światełko</v>
      </c>
      <c r="K2858">
        <f>VLOOKUP(rozgrywka[[#This Row],[ID_mapy]],mapa[],4,FALSE)</f>
        <v>4</v>
      </c>
      <c r="L2858">
        <f>VLOOKUP(rozgrywka[[#This Row],[ID_mapy]],mapa[],5,FALSE)</f>
        <v>120</v>
      </c>
      <c r="M2858">
        <f>VLOOKUP(rozgrywka[[#This Row],[ID_mapy]],mapa[],6,FALSE)</f>
        <v>900</v>
      </c>
      <c r="N2858" s="4">
        <f>MONTH(rozgrywka[[#This Row],[Data_rozgrywki]])</f>
        <v>8</v>
      </c>
      <c r="O2858" s="4">
        <f>YEAR(rozgrywka[[#This Row],[Data_rozgrywki]])</f>
        <v>2022</v>
      </c>
    </row>
    <row r="2859" spans="1:15" x14ac:dyDescent="0.25">
      <c r="A2859">
        <v>2858</v>
      </c>
      <c r="B2859">
        <v>15</v>
      </c>
      <c r="C2859">
        <v>7</v>
      </c>
      <c r="D2859" s="1">
        <v>44800</v>
      </c>
      <c r="E2859">
        <v>28.46</v>
      </c>
      <c r="F2859" t="str">
        <f>VLOOKUP(rozgrywka[[#This Row],[ID_gracza]],gracz[],2,FALSE)</f>
        <v>ComboFrog</v>
      </c>
      <c r="G2859" s="1">
        <f>VLOOKUP(rozgrywka[[#This Row],[ID_gracza]],gracz[],3,FALSE)</f>
        <v>44749</v>
      </c>
      <c r="H2859" t="str">
        <f>VLOOKUP(rozgrywka[[#This Row],[ID_gracza]],gracz[],4,FALSE)</f>
        <v>Australia</v>
      </c>
      <c r="I2859" t="str">
        <f>VLOOKUP(rozgrywka[[#This Row],[ID_mapy]],mapa[],2,FALSE)</f>
        <v>Rajec</v>
      </c>
      <c r="J2859" t="str">
        <f>VLOOKUP(rozgrywka[[#This Row],[ID_mapy]],mapa[],3,FALSE)</f>
        <v>Światełko</v>
      </c>
      <c r="K2859">
        <f>VLOOKUP(rozgrywka[[#This Row],[ID_mapy]],mapa[],4,FALSE)</f>
        <v>4</v>
      </c>
      <c r="L2859">
        <f>VLOOKUP(rozgrywka[[#This Row],[ID_mapy]],mapa[],5,FALSE)</f>
        <v>120</v>
      </c>
      <c r="M2859">
        <f>VLOOKUP(rozgrywka[[#This Row],[ID_mapy]],mapa[],6,FALSE)</f>
        <v>900</v>
      </c>
      <c r="N2859" s="4">
        <f>MONTH(rozgrywka[[#This Row],[Data_rozgrywki]])</f>
        <v>8</v>
      </c>
      <c r="O2859" s="4">
        <f>YEAR(rozgrywka[[#This Row],[Data_rozgrywki]])</f>
        <v>2022</v>
      </c>
    </row>
    <row r="2860" spans="1:15" x14ac:dyDescent="0.25">
      <c r="A2860">
        <v>2859</v>
      </c>
      <c r="B2860">
        <v>15</v>
      </c>
      <c r="C2860">
        <v>7</v>
      </c>
      <c r="D2860" s="1">
        <v>44800</v>
      </c>
      <c r="E2860">
        <v>31.64</v>
      </c>
      <c r="F2860" t="str">
        <f>VLOOKUP(rozgrywka[[#This Row],[ID_gracza]],gracz[],2,FALSE)</f>
        <v>ComboFrog</v>
      </c>
      <c r="G2860" s="1">
        <f>VLOOKUP(rozgrywka[[#This Row],[ID_gracza]],gracz[],3,FALSE)</f>
        <v>44749</v>
      </c>
      <c r="H2860" t="str">
        <f>VLOOKUP(rozgrywka[[#This Row],[ID_gracza]],gracz[],4,FALSE)</f>
        <v>Australia</v>
      </c>
      <c r="I2860" t="str">
        <f>VLOOKUP(rozgrywka[[#This Row],[ID_mapy]],mapa[],2,FALSE)</f>
        <v>Rajec</v>
      </c>
      <c r="J2860" t="str">
        <f>VLOOKUP(rozgrywka[[#This Row],[ID_mapy]],mapa[],3,FALSE)</f>
        <v>Światełko</v>
      </c>
      <c r="K2860">
        <f>VLOOKUP(rozgrywka[[#This Row],[ID_mapy]],mapa[],4,FALSE)</f>
        <v>4</v>
      </c>
      <c r="L2860">
        <f>VLOOKUP(rozgrywka[[#This Row],[ID_mapy]],mapa[],5,FALSE)</f>
        <v>120</v>
      </c>
      <c r="M2860">
        <f>VLOOKUP(rozgrywka[[#This Row],[ID_mapy]],mapa[],6,FALSE)</f>
        <v>900</v>
      </c>
      <c r="N2860" s="4">
        <f>MONTH(rozgrywka[[#This Row],[Data_rozgrywki]])</f>
        <v>8</v>
      </c>
      <c r="O2860" s="4">
        <f>YEAR(rozgrywka[[#This Row],[Data_rozgrywki]])</f>
        <v>2022</v>
      </c>
    </row>
    <row r="2861" spans="1:15" x14ac:dyDescent="0.25">
      <c r="A2861">
        <v>2860</v>
      </c>
      <c r="B2861">
        <v>16</v>
      </c>
      <c r="C2861">
        <v>20</v>
      </c>
      <c r="D2861" s="1">
        <v>44800</v>
      </c>
      <c r="E2861">
        <v>50.06</v>
      </c>
      <c r="F2861" t="str">
        <f>VLOOKUP(rozgrywka[[#This Row],[ID_gracza]],gracz[],2,FALSE)</f>
        <v>BitaPiÄtka</v>
      </c>
      <c r="G2861" s="1">
        <f>VLOOKUP(rozgrywka[[#This Row],[ID_gracza]],gracz[],3,FALSE)</f>
        <v>44690</v>
      </c>
      <c r="H2861" t="str">
        <f>VLOOKUP(rozgrywka[[#This Row],[ID_gracza]],gracz[],4,FALSE)</f>
        <v>Polska</v>
      </c>
      <c r="I2861" t="str">
        <f>VLOOKUP(rozgrywka[[#This Row],[ID_mapy]],mapa[],2,FALSE)</f>
        <v>xi</v>
      </c>
      <c r="J2861" t="str">
        <f>VLOOKUP(rozgrywka[[#This Row],[ID_mapy]],mapa[],3,FALSE)</f>
        <v>NURKOWANIE WOLNOŚCI</v>
      </c>
      <c r="K2861">
        <f>VLOOKUP(rozgrywka[[#This Row],[ID_mapy]],mapa[],4,FALSE)</f>
        <v>9</v>
      </c>
      <c r="L2861">
        <f>VLOOKUP(rozgrywka[[#This Row],[ID_mapy]],mapa[],5,FALSE)</f>
        <v>222</v>
      </c>
      <c r="M2861">
        <f>VLOOKUP(rozgrywka[[#This Row],[ID_mapy]],mapa[],6,FALSE)</f>
        <v>2000</v>
      </c>
      <c r="N2861" s="4">
        <f>MONTH(rozgrywka[[#This Row],[Data_rozgrywki]])</f>
        <v>8</v>
      </c>
      <c r="O2861" s="4">
        <f>YEAR(rozgrywka[[#This Row],[Data_rozgrywki]])</f>
        <v>2022</v>
      </c>
    </row>
    <row r="2862" spans="1:15" x14ac:dyDescent="0.25">
      <c r="A2862">
        <v>2861</v>
      </c>
      <c r="B2862">
        <v>15</v>
      </c>
      <c r="C2862">
        <v>7</v>
      </c>
      <c r="D2862" s="1">
        <v>44801</v>
      </c>
      <c r="E2862">
        <v>47.68</v>
      </c>
      <c r="F2862" t="str">
        <f>VLOOKUP(rozgrywka[[#This Row],[ID_gracza]],gracz[],2,FALSE)</f>
        <v>ComboFrog</v>
      </c>
      <c r="G2862" s="1">
        <f>VLOOKUP(rozgrywka[[#This Row],[ID_gracza]],gracz[],3,FALSE)</f>
        <v>44749</v>
      </c>
      <c r="H2862" t="str">
        <f>VLOOKUP(rozgrywka[[#This Row],[ID_gracza]],gracz[],4,FALSE)</f>
        <v>Australia</v>
      </c>
      <c r="I2862" t="str">
        <f>VLOOKUP(rozgrywka[[#This Row],[ID_mapy]],mapa[],2,FALSE)</f>
        <v>Rajec</v>
      </c>
      <c r="J2862" t="str">
        <f>VLOOKUP(rozgrywka[[#This Row],[ID_mapy]],mapa[],3,FALSE)</f>
        <v>Światełko</v>
      </c>
      <c r="K2862">
        <f>VLOOKUP(rozgrywka[[#This Row],[ID_mapy]],mapa[],4,FALSE)</f>
        <v>4</v>
      </c>
      <c r="L2862">
        <f>VLOOKUP(rozgrywka[[#This Row],[ID_mapy]],mapa[],5,FALSE)</f>
        <v>120</v>
      </c>
      <c r="M2862">
        <f>VLOOKUP(rozgrywka[[#This Row],[ID_mapy]],mapa[],6,FALSE)</f>
        <v>900</v>
      </c>
      <c r="N2862" s="4">
        <f>MONTH(rozgrywka[[#This Row],[Data_rozgrywki]])</f>
        <v>8</v>
      </c>
      <c r="O2862" s="4">
        <f>YEAR(rozgrywka[[#This Row],[Data_rozgrywki]])</f>
        <v>2022</v>
      </c>
    </row>
    <row r="2863" spans="1:15" x14ac:dyDescent="0.25">
      <c r="A2863">
        <v>2862</v>
      </c>
      <c r="B2863">
        <v>15</v>
      </c>
      <c r="C2863">
        <v>7</v>
      </c>
      <c r="D2863" s="1">
        <v>44802</v>
      </c>
      <c r="E2863">
        <v>58.46</v>
      </c>
      <c r="F2863" t="str">
        <f>VLOOKUP(rozgrywka[[#This Row],[ID_gracza]],gracz[],2,FALSE)</f>
        <v>ComboFrog</v>
      </c>
      <c r="G2863" s="1">
        <f>VLOOKUP(rozgrywka[[#This Row],[ID_gracza]],gracz[],3,FALSE)</f>
        <v>44749</v>
      </c>
      <c r="H2863" t="str">
        <f>VLOOKUP(rozgrywka[[#This Row],[ID_gracza]],gracz[],4,FALSE)</f>
        <v>Australia</v>
      </c>
      <c r="I2863" t="str">
        <f>VLOOKUP(rozgrywka[[#This Row],[ID_mapy]],mapa[],2,FALSE)</f>
        <v>Rajec</v>
      </c>
      <c r="J2863" t="str">
        <f>VLOOKUP(rozgrywka[[#This Row],[ID_mapy]],mapa[],3,FALSE)</f>
        <v>Światełko</v>
      </c>
      <c r="K2863">
        <f>VLOOKUP(rozgrywka[[#This Row],[ID_mapy]],mapa[],4,FALSE)</f>
        <v>4</v>
      </c>
      <c r="L2863">
        <f>VLOOKUP(rozgrywka[[#This Row],[ID_mapy]],mapa[],5,FALSE)</f>
        <v>120</v>
      </c>
      <c r="M2863">
        <f>VLOOKUP(rozgrywka[[#This Row],[ID_mapy]],mapa[],6,FALSE)</f>
        <v>900</v>
      </c>
      <c r="N2863" s="4">
        <f>MONTH(rozgrywka[[#This Row],[Data_rozgrywki]])</f>
        <v>8</v>
      </c>
      <c r="O2863" s="4">
        <f>YEAR(rozgrywka[[#This Row],[Data_rozgrywki]])</f>
        <v>2022</v>
      </c>
    </row>
    <row r="2864" spans="1:15" x14ac:dyDescent="0.25">
      <c r="A2864">
        <v>2863</v>
      </c>
      <c r="B2864">
        <v>15</v>
      </c>
      <c r="C2864">
        <v>7</v>
      </c>
      <c r="D2864" s="1">
        <v>44802</v>
      </c>
      <c r="E2864">
        <v>53.14</v>
      </c>
      <c r="F2864" t="str">
        <f>VLOOKUP(rozgrywka[[#This Row],[ID_gracza]],gracz[],2,FALSE)</f>
        <v>ComboFrog</v>
      </c>
      <c r="G2864" s="1">
        <f>VLOOKUP(rozgrywka[[#This Row],[ID_gracza]],gracz[],3,FALSE)</f>
        <v>44749</v>
      </c>
      <c r="H2864" t="str">
        <f>VLOOKUP(rozgrywka[[#This Row],[ID_gracza]],gracz[],4,FALSE)</f>
        <v>Australia</v>
      </c>
      <c r="I2864" t="str">
        <f>VLOOKUP(rozgrywka[[#This Row],[ID_mapy]],mapa[],2,FALSE)</f>
        <v>Rajec</v>
      </c>
      <c r="J2864" t="str">
        <f>VLOOKUP(rozgrywka[[#This Row],[ID_mapy]],mapa[],3,FALSE)</f>
        <v>Światełko</v>
      </c>
      <c r="K2864">
        <f>VLOOKUP(rozgrywka[[#This Row],[ID_mapy]],mapa[],4,FALSE)</f>
        <v>4</v>
      </c>
      <c r="L2864">
        <f>VLOOKUP(rozgrywka[[#This Row],[ID_mapy]],mapa[],5,FALSE)</f>
        <v>120</v>
      </c>
      <c r="M2864">
        <f>VLOOKUP(rozgrywka[[#This Row],[ID_mapy]],mapa[],6,FALSE)</f>
        <v>900</v>
      </c>
      <c r="N2864" s="4">
        <f>MONTH(rozgrywka[[#This Row],[Data_rozgrywki]])</f>
        <v>8</v>
      </c>
      <c r="O2864" s="4">
        <f>YEAR(rozgrywka[[#This Row],[Data_rozgrywki]])</f>
        <v>2022</v>
      </c>
    </row>
    <row r="2865" spans="1:15" x14ac:dyDescent="0.25">
      <c r="A2865">
        <v>2864</v>
      </c>
      <c r="B2865">
        <v>15</v>
      </c>
      <c r="C2865">
        <v>7</v>
      </c>
      <c r="D2865" s="1">
        <v>44802</v>
      </c>
      <c r="E2865">
        <v>77.95</v>
      </c>
      <c r="F2865" t="str">
        <f>VLOOKUP(rozgrywka[[#This Row],[ID_gracza]],gracz[],2,FALSE)</f>
        <v>ComboFrog</v>
      </c>
      <c r="G2865" s="1">
        <f>VLOOKUP(rozgrywka[[#This Row],[ID_gracza]],gracz[],3,FALSE)</f>
        <v>44749</v>
      </c>
      <c r="H2865" t="str">
        <f>VLOOKUP(rozgrywka[[#This Row],[ID_gracza]],gracz[],4,FALSE)</f>
        <v>Australia</v>
      </c>
      <c r="I2865" t="str">
        <f>VLOOKUP(rozgrywka[[#This Row],[ID_mapy]],mapa[],2,FALSE)</f>
        <v>Rajec</v>
      </c>
      <c r="J2865" t="str">
        <f>VLOOKUP(rozgrywka[[#This Row],[ID_mapy]],mapa[],3,FALSE)</f>
        <v>Światełko</v>
      </c>
      <c r="K2865">
        <f>VLOOKUP(rozgrywka[[#This Row],[ID_mapy]],mapa[],4,FALSE)</f>
        <v>4</v>
      </c>
      <c r="L2865">
        <f>VLOOKUP(rozgrywka[[#This Row],[ID_mapy]],mapa[],5,FALSE)</f>
        <v>120</v>
      </c>
      <c r="M2865">
        <f>VLOOKUP(rozgrywka[[#This Row],[ID_mapy]],mapa[],6,FALSE)</f>
        <v>900</v>
      </c>
      <c r="N2865" s="4">
        <f>MONTH(rozgrywka[[#This Row],[Data_rozgrywki]])</f>
        <v>8</v>
      </c>
      <c r="O2865" s="4">
        <f>YEAR(rozgrywka[[#This Row],[Data_rozgrywki]])</f>
        <v>2022</v>
      </c>
    </row>
    <row r="2866" spans="1:15" x14ac:dyDescent="0.25">
      <c r="A2866">
        <v>2865</v>
      </c>
      <c r="B2866">
        <v>15</v>
      </c>
      <c r="C2866">
        <v>7</v>
      </c>
      <c r="D2866" s="1">
        <v>44802</v>
      </c>
      <c r="E2866">
        <v>93.96</v>
      </c>
      <c r="F2866" t="str">
        <f>VLOOKUP(rozgrywka[[#This Row],[ID_gracza]],gracz[],2,FALSE)</f>
        <v>ComboFrog</v>
      </c>
      <c r="G2866" s="1">
        <f>VLOOKUP(rozgrywka[[#This Row],[ID_gracza]],gracz[],3,FALSE)</f>
        <v>44749</v>
      </c>
      <c r="H2866" t="str">
        <f>VLOOKUP(rozgrywka[[#This Row],[ID_gracza]],gracz[],4,FALSE)</f>
        <v>Australia</v>
      </c>
      <c r="I2866" t="str">
        <f>VLOOKUP(rozgrywka[[#This Row],[ID_mapy]],mapa[],2,FALSE)</f>
        <v>Rajec</v>
      </c>
      <c r="J2866" t="str">
        <f>VLOOKUP(rozgrywka[[#This Row],[ID_mapy]],mapa[],3,FALSE)</f>
        <v>Światełko</v>
      </c>
      <c r="K2866">
        <f>VLOOKUP(rozgrywka[[#This Row],[ID_mapy]],mapa[],4,FALSE)</f>
        <v>4</v>
      </c>
      <c r="L2866">
        <f>VLOOKUP(rozgrywka[[#This Row],[ID_mapy]],mapa[],5,FALSE)</f>
        <v>120</v>
      </c>
      <c r="M2866">
        <f>VLOOKUP(rozgrywka[[#This Row],[ID_mapy]],mapa[],6,FALSE)</f>
        <v>900</v>
      </c>
      <c r="N2866" s="4">
        <f>MONTH(rozgrywka[[#This Row],[Data_rozgrywki]])</f>
        <v>8</v>
      </c>
      <c r="O2866" s="4">
        <f>YEAR(rozgrywka[[#This Row],[Data_rozgrywki]])</f>
        <v>2022</v>
      </c>
    </row>
    <row r="2867" spans="1:15" x14ac:dyDescent="0.25">
      <c r="A2867">
        <v>2866</v>
      </c>
      <c r="B2867">
        <v>15</v>
      </c>
      <c r="C2867">
        <v>7</v>
      </c>
      <c r="D2867" s="1">
        <v>44802</v>
      </c>
      <c r="E2867">
        <v>91.95</v>
      </c>
      <c r="F2867" t="str">
        <f>VLOOKUP(rozgrywka[[#This Row],[ID_gracza]],gracz[],2,FALSE)</f>
        <v>ComboFrog</v>
      </c>
      <c r="G2867" s="1">
        <f>VLOOKUP(rozgrywka[[#This Row],[ID_gracza]],gracz[],3,FALSE)</f>
        <v>44749</v>
      </c>
      <c r="H2867" t="str">
        <f>VLOOKUP(rozgrywka[[#This Row],[ID_gracza]],gracz[],4,FALSE)</f>
        <v>Australia</v>
      </c>
      <c r="I2867" t="str">
        <f>VLOOKUP(rozgrywka[[#This Row],[ID_mapy]],mapa[],2,FALSE)</f>
        <v>Rajec</v>
      </c>
      <c r="J2867" t="str">
        <f>VLOOKUP(rozgrywka[[#This Row],[ID_mapy]],mapa[],3,FALSE)</f>
        <v>Światełko</v>
      </c>
      <c r="K2867">
        <f>VLOOKUP(rozgrywka[[#This Row],[ID_mapy]],mapa[],4,FALSE)</f>
        <v>4</v>
      </c>
      <c r="L2867">
        <f>VLOOKUP(rozgrywka[[#This Row],[ID_mapy]],mapa[],5,FALSE)</f>
        <v>120</v>
      </c>
      <c r="M2867">
        <f>VLOOKUP(rozgrywka[[#This Row],[ID_mapy]],mapa[],6,FALSE)</f>
        <v>900</v>
      </c>
      <c r="N2867" s="4">
        <f>MONTH(rozgrywka[[#This Row],[Data_rozgrywki]])</f>
        <v>8</v>
      </c>
      <c r="O2867" s="4">
        <f>YEAR(rozgrywka[[#This Row],[Data_rozgrywki]])</f>
        <v>2022</v>
      </c>
    </row>
    <row r="2868" spans="1:15" x14ac:dyDescent="0.25">
      <c r="A2868">
        <v>2867</v>
      </c>
      <c r="B2868">
        <v>15</v>
      </c>
      <c r="C2868">
        <v>17</v>
      </c>
      <c r="D2868" s="1">
        <v>44802</v>
      </c>
      <c r="E2868">
        <v>17.11</v>
      </c>
      <c r="F2868" t="str">
        <f>VLOOKUP(rozgrywka[[#This Row],[ID_gracza]],gracz[],2,FALSE)</f>
        <v>ComboFrog</v>
      </c>
      <c r="G2868" s="1">
        <f>VLOOKUP(rozgrywka[[#This Row],[ID_gracza]],gracz[],3,FALSE)</f>
        <v>44749</v>
      </c>
      <c r="H2868" t="str">
        <f>VLOOKUP(rozgrywka[[#This Row],[ID_gracza]],gracz[],4,FALSE)</f>
        <v>Australia</v>
      </c>
      <c r="I2868" t="str">
        <f>VLOOKUP(rozgrywka[[#This Row],[ID_mapy]],mapa[],2,FALSE)</f>
        <v>Tofik Lis</v>
      </c>
      <c r="J2868" t="str">
        <f>VLOOKUP(rozgrywka[[#This Row],[ID_mapy]],mapa[],3,FALSE)</f>
        <v>Kość-Trąbek</v>
      </c>
      <c r="K2868">
        <f>VLOOKUP(rozgrywka[[#This Row],[ID_mapy]],mapa[],4,FALSE)</f>
        <v>6</v>
      </c>
      <c r="L2868">
        <f>VLOOKUP(rozgrywka[[#This Row],[ID_mapy]],mapa[],5,FALSE)</f>
        <v>160</v>
      </c>
      <c r="M2868">
        <f>VLOOKUP(rozgrywka[[#This Row],[ID_mapy]],mapa[],6,FALSE)</f>
        <v>1200</v>
      </c>
      <c r="N2868" s="4">
        <f>MONTH(rozgrywka[[#This Row],[Data_rozgrywki]])</f>
        <v>8</v>
      </c>
      <c r="O2868" s="4">
        <f>YEAR(rozgrywka[[#This Row],[Data_rozgrywki]])</f>
        <v>2022</v>
      </c>
    </row>
    <row r="2869" spans="1:15" x14ac:dyDescent="0.25">
      <c r="A2869">
        <v>2868</v>
      </c>
      <c r="B2869">
        <v>15</v>
      </c>
      <c r="C2869">
        <v>17</v>
      </c>
      <c r="D2869" s="1">
        <v>44802</v>
      </c>
      <c r="E2869">
        <v>24.68</v>
      </c>
      <c r="F2869" t="str">
        <f>VLOOKUP(rozgrywka[[#This Row],[ID_gracza]],gracz[],2,FALSE)</f>
        <v>ComboFrog</v>
      </c>
      <c r="G2869" s="1">
        <f>VLOOKUP(rozgrywka[[#This Row],[ID_gracza]],gracz[],3,FALSE)</f>
        <v>44749</v>
      </c>
      <c r="H2869" t="str">
        <f>VLOOKUP(rozgrywka[[#This Row],[ID_gracza]],gracz[],4,FALSE)</f>
        <v>Australia</v>
      </c>
      <c r="I2869" t="str">
        <f>VLOOKUP(rozgrywka[[#This Row],[ID_mapy]],mapa[],2,FALSE)</f>
        <v>Tofik Lis</v>
      </c>
      <c r="J2869" t="str">
        <f>VLOOKUP(rozgrywka[[#This Row],[ID_mapy]],mapa[],3,FALSE)</f>
        <v>Kość-Trąbek</v>
      </c>
      <c r="K2869">
        <f>VLOOKUP(rozgrywka[[#This Row],[ID_mapy]],mapa[],4,FALSE)</f>
        <v>6</v>
      </c>
      <c r="L2869">
        <f>VLOOKUP(rozgrywka[[#This Row],[ID_mapy]],mapa[],5,FALSE)</f>
        <v>160</v>
      </c>
      <c r="M2869">
        <f>VLOOKUP(rozgrywka[[#This Row],[ID_mapy]],mapa[],6,FALSE)</f>
        <v>1200</v>
      </c>
      <c r="N2869" s="4">
        <f>MONTH(rozgrywka[[#This Row],[Data_rozgrywki]])</f>
        <v>8</v>
      </c>
      <c r="O2869" s="4">
        <f>YEAR(rozgrywka[[#This Row],[Data_rozgrywki]])</f>
        <v>2022</v>
      </c>
    </row>
    <row r="2870" spans="1:15" x14ac:dyDescent="0.25">
      <c r="A2870">
        <v>2869</v>
      </c>
      <c r="B2870">
        <v>15</v>
      </c>
      <c r="C2870">
        <v>17</v>
      </c>
      <c r="D2870" s="1">
        <v>44802</v>
      </c>
      <c r="E2870">
        <v>31.99</v>
      </c>
      <c r="F2870" t="str">
        <f>VLOOKUP(rozgrywka[[#This Row],[ID_gracza]],gracz[],2,FALSE)</f>
        <v>ComboFrog</v>
      </c>
      <c r="G2870" s="1">
        <f>VLOOKUP(rozgrywka[[#This Row],[ID_gracza]],gracz[],3,FALSE)</f>
        <v>44749</v>
      </c>
      <c r="H2870" t="str">
        <f>VLOOKUP(rozgrywka[[#This Row],[ID_gracza]],gracz[],4,FALSE)</f>
        <v>Australia</v>
      </c>
      <c r="I2870" t="str">
        <f>VLOOKUP(rozgrywka[[#This Row],[ID_mapy]],mapa[],2,FALSE)</f>
        <v>Tofik Lis</v>
      </c>
      <c r="J2870" t="str">
        <f>VLOOKUP(rozgrywka[[#This Row],[ID_mapy]],mapa[],3,FALSE)</f>
        <v>Kość-Trąbek</v>
      </c>
      <c r="K2870">
        <f>VLOOKUP(rozgrywka[[#This Row],[ID_mapy]],mapa[],4,FALSE)</f>
        <v>6</v>
      </c>
      <c r="L2870">
        <f>VLOOKUP(rozgrywka[[#This Row],[ID_mapy]],mapa[],5,FALSE)</f>
        <v>160</v>
      </c>
      <c r="M2870">
        <f>VLOOKUP(rozgrywka[[#This Row],[ID_mapy]],mapa[],6,FALSE)</f>
        <v>1200</v>
      </c>
      <c r="N2870" s="4">
        <f>MONTH(rozgrywka[[#This Row],[Data_rozgrywki]])</f>
        <v>8</v>
      </c>
      <c r="O2870" s="4">
        <f>YEAR(rozgrywka[[#This Row],[Data_rozgrywki]])</f>
        <v>2022</v>
      </c>
    </row>
    <row r="2871" spans="1:15" x14ac:dyDescent="0.25">
      <c r="A2871">
        <v>2870</v>
      </c>
      <c r="B2871">
        <v>15</v>
      </c>
      <c r="C2871">
        <v>17</v>
      </c>
      <c r="D2871" s="1">
        <v>44802</v>
      </c>
      <c r="E2871">
        <v>38.81</v>
      </c>
      <c r="F2871" t="str">
        <f>VLOOKUP(rozgrywka[[#This Row],[ID_gracza]],gracz[],2,FALSE)</f>
        <v>ComboFrog</v>
      </c>
      <c r="G2871" s="1">
        <f>VLOOKUP(rozgrywka[[#This Row],[ID_gracza]],gracz[],3,FALSE)</f>
        <v>44749</v>
      </c>
      <c r="H2871" t="str">
        <f>VLOOKUP(rozgrywka[[#This Row],[ID_gracza]],gracz[],4,FALSE)</f>
        <v>Australia</v>
      </c>
      <c r="I2871" t="str">
        <f>VLOOKUP(rozgrywka[[#This Row],[ID_mapy]],mapa[],2,FALSE)</f>
        <v>Tofik Lis</v>
      </c>
      <c r="J2871" t="str">
        <f>VLOOKUP(rozgrywka[[#This Row],[ID_mapy]],mapa[],3,FALSE)</f>
        <v>Kość-Trąbek</v>
      </c>
      <c r="K2871">
        <f>VLOOKUP(rozgrywka[[#This Row],[ID_mapy]],mapa[],4,FALSE)</f>
        <v>6</v>
      </c>
      <c r="L2871">
        <f>VLOOKUP(rozgrywka[[#This Row],[ID_mapy]],mapa[],5,FALSE)</f>
        <v>160</v>
      </c>
      <c r="M2871">
        <f>VLOOKUP(rozgrywka[[#This Row],[ID_mapy]],mapa[],6,FALSE)</f>
        <v>1200</v>
      </c>
      <c r="N2871" s="4">
        <f>MONTH(rozgrywka[[#This Row],[Data_rozgrywki]])</f>
        <v>8</v>
      </c>
      <c r="O2871" s="4">
        <f>YEAR(rozgrywka[[#This Row],[Data_rozgrywki]])</f>
        <v>2022</v>
      </c>
    </row>
    <row r="2872" spans="1:15" x14ac:dyDescent="0.25">
      <c r="A2872">
        <v>2871</v>
      </c>
      <c r="B2872">
        <v>15</v>
      </c>
      <c r="C2872">
        <v>17</v>
      </c>
      <c r="D2872" s="1">
        <v>44802</v>
      </c>
      <c r="E2872">
        <v>34.79</v>
      </c>
      <c r="F2872" t="str">
        <f>VLOOKUP(rozgrywka[[#This Row],[ID_gracza]],gracz[],2,FALSE)</f>
        <v>ComboFrog</v>
      </c>
      <c r="G2872" s="1">
        <f>VLOOKUP(rozgrywka[[#This Row],[ID_gracza]],gracz[],3,FALSE)</f>
        <v>44749</v>
      </c>
      <c r="H2872" t="str">
        <f>VLOOKUP(rozgrywka[[#This Row],[ID_gracza]],gracz[],4,FALSE)</f>
        <v>Australia</v>
      </c>
      <c r="I2872" t="str">
        <f>VLOOKUP(rozgrywka[[#This Row],[ID_mapy]],mapa[],2,FALSE)</f>
        <v>Tofik Lis</v>
      </c>
      <c r="J2872" t="str">
        <f>VLOOKUP(rozgrywka[[#This Row],[ID_mapy]],mapa[],3,FALSE)</f>
        <v>Kość-Trąbek</v>
      </c>
      <c r="K2872">
        <f>VLOOKUP(rozgrywka[[#This Row],[ID_mapy]],mapa[],4,FALSE)</f>
        <v>6</v>
      </c>
      <c r="L2872">
        <f>VLOOKUP(rozgrywka[[#This Row],[ID_mapy]],mapa[],5,FALSE)</f>
        <v>160</v>
      </c>
      <c r="M2872">
        <f>VLOOKUP(rozgrywka[[#This Row],[ID_mapy]],mapa[],6,FALSE)</f>
        <v>1200</v>
      </c>
      <c r="N2872" s="4">
        <f>MONTH(rozgrywka[[#This Row],[Data_rozgrywki]])</f>
        <v>8</v>
      </c>
      <c r="O2872" s="4">
        <f>YEAR(rozgrywka[[#This Row],[Data_rozgrywki]])</f>
        <v>2022</v>
      </c>
    </row>
    <row r="2873" spans="1:15" x14ac:dyDescent="0.25">
      <c r="A2873">
        <v>2872</v>
      </c>
      <c r="B2873">
        <v>16</v>
      </c>
      <c r="C2873">
        <v>20</v>
      </c>
      <c r="D2873" s="1">
        <v>44802</v>
      </c>
      <c r="E2873">
        <v>57.42</v>
      </c>
      <c r="F2873" t="str">
        <f>VLOOKUP(rozgrywka[[#This Row],[ID_gracza]],gracz[],2,FALSE)</f>
        <v>BitaPiÄtka</v>
      </c>
      <c r="G2873" s="1">
        <f>VLOOKUP(rozgrywka[[#This Row],[ID_gracza]],gracz[],3,FALSE)</f>
        <v>44690</v>
      </c>
      <c r="H2873" t="str">
        <f>VLOOKUP(rozgrywka[[#This Row],[ID_gracza]],gracz[],4,FALSE)</f>
        <v>Polska</v>
      </c>
      <c r="I2873" t="str">
        <f>VLOOKUP(rozgrywka[[#This Row],[ID_mapy]],mapa[],2,FALSE)</f>
        <v>xi</v>
      </c>
      <c r="J2873" t="str">
        <f>VLOOKUP(rozgrywka[[#This Row],[ID_mapy]],mapa[],3,FALSE)</f>
        <v>NURKOWANIE WOLNOŚCI</v>
      </c>
      <c r="K2873">
        <f>VLOOKUP(rozgrywka[[#This Row],[ID_mapy]],mapa[],4,FALSE)</f>
        <v>9</v>
      </c>
      <c r="L2873">
        <f>VLOOKUP(rozgrywka[[#This Row],[ID_mapy]],mapa[],5,FALSE)</f>
        <v>222</v>
      </c>
      <c r="M2873">
        <f>VLOOKUP(rozgrywka[[#This Row],[ID_mapy]],mapa[],6,FALSE)</f>
        <v>2000</v>
      </c>
      <c r="N2873" s="4">
        <f>MONTH(rozgrywka[[#This Row],[Data_rozgrywki]])</f>
        <v>8</v>
      </c>
      <c r="O2873" s="4">
        <f>YEAR(rozgrywka[[#This Row],[Data_rozgrywki]])</f>
        <v>2022</v>
      </c>
    </row>
    <row r="2874" spans="1:15" x14ac:dyDescent="0.25">
      <c r="A2874">
        <v>2873</v>
      </c>
      <c r="B2874">
        <v>15</v>
      </c>
      <c r="C2874">
        <v>17</v>
      </c>
      <c r="D2874" s="1">
        <v>44805</v>
      </c>
      <c r="E2874">
        <v>45.17</v>
      </c>
      <c r="F2874" t="str">
        <f>VLOOKUP(rozgrywka[[#This Row],[ID_gracza]],gracz[],2,FALSE)</f>
        <v>ComboFrog</v>
      </c>
      <c r="G2874" s="1">
        <f>VLOOKUP(rozgrywka[[#This Row],[ID_gracza]],gracz[],3,FALSE)</f>
        <v>44749</v>
      </c>
      <c r="H2874" t="str">
        <f>VLOOKUP(rozgrywka[[#This Row],[ID_gracza]],gracz[],4,FALSE)</f>
        <v>Australia</v>
      </c>
      <c r="I2874" t="str">
        <f>VLOOKUP(rozgrywka[[#This Row],[ID_mapy]],mapa[],2,FALSE)</f>
        <v>Tofik Lis</v>
      </c>
      <c r="J2874" t="str">
        <f>VLOOKUP(rozgrywka[[#This Row],[ID_mapy]],mapa[],3,FALSE)</f>
        <v>Kość-Trąbek</v>
      </c>
      <c r="K2874">
        <f>VLOOKUP(rozgrywka[[#This Row],[ID_mapy]],mapa[],4,FALSE)</f>
        <v>6</v>
      </c>
      <c r="L2874">
        <f>VLOOKUP(rozgrywka[[#This Row],[ID_mapy]],mapa[],5,FALSE)</f>
        <v>160</v>
      </c>
      <c r="M2874">
        <f>VLOOKUP(rozgrywka[[#This Row],[ID_mapy]],mapa[],6,FALSE)</f>
        <v>1200</v>
      </c>
      <c r="N2874" s="4">
        <f>MONTH(rozgrywka[[#This Row],[Data_rozgrywki]])</f>
        <v>9</v>
      </c>
      <c r="O2874" s="4">
        <f>YEAR(rozgrywka[[#This Row],[Data_rozgrywki]])</f>
        <v>2022</v>
      </c>
    </row>
    <row r="2875" spans="1:15" x14ac:dyDescent="0.25">
      <c r="A2875">
        <v>2874</v>
      </c>
      <c r="B2875">
        <v>16</v>
      </c>
      <c r="C2875">
        <v>20</v>
      </c>
      <c r="D2875" s="1">
        <v>44805</v>
      </c>
      <c r="E2875">
        <v>98.5</v>
      </c>
      <c r="F2875" t="str">
        <f>VLOOKUP(rozgrywka[[#This Row],[ID_gracza]],gracz[],2,FALSE)</f>
        <v>BitaPiÄtka</v>
      </c>
      <c r="G2875" s="1">
        <f>VLOOKUP(rozgrywka[[#This Row],[ID_gracza]],gracz[],3,FALSE)</f>
        <v>44690</v>
      </c>
      <c r="H2875" t="str">
        <f>VLOOKUP(rozgrywka[[#This Row],[ID_gracza]],gracz[],4,FALSE)</f>
        <v>Polska</v>
      </c>
      <c r="I2875" t="str">
        <f>VLOOKUP(rozgrywka[[#This Row],[ID_mapy]],mapa[],2,FALSE)</f>
        <v>xi</v>
      </c>
      <c r="J2875" t="str">
        <f>VLOOKUP(rozgrywka[[#This Row],[ID_mapy]],mapa[],3,FALSE)</f>
        <v>NURKOWANIE WOLNOŚCI</v>
      </c>
      <c r="K2875">
        <f>VLOOKUP(rozgrywka[[#This Row],[ID_mapy]],mapa[],4,FALSE)</f>
        <v>9</v>
      </c>
      <c r="L2875">
        <f>VLOOKUP(rozgrywka[[#This Row],[ID_mapy]],mapa[],5,FALSE)</f>
        <v>222</v>
      </c>
      <c r="M2875">
        <f>VLOOKUP(rozgrywka[[#This Row],[ID_mapy]],mapa[],6,FALSE)</f>
        <v>2000</v>
      </c>
      <c r="N2875" s="4">
        <f>MONTH(rozgrywka[[#This Row],[Data_rozgrywki]])</f>
        <v>9</v>
      </c>
      <c r="O2875" s="4">
        <f>YEAR(rozgrywka[[#This Row],[Data_rozgrywki]])</f>
        <v>2022</v>
      </c>
    </row>
    <row r="2876" spans="1:15" x14ac:dyDescent="0.25">
      <c r="A2876">
        <v>2875</v>
      </c>
      <c r="B2876">
        <v>16</v>
      </c>
      <c r="C2876">
        <v>21</v>
      </c>
      <c r="D2876" s="1">
        <v>44805</v>
      </c>
      <c r="E2876">
        <v>14.44</v>
      </c>
      <c r="F2876" t="str">
        <f>VLOOKUP(rozgrywka[[#This Row],[ID_gracza]],gracz[],2,FALSE)</f>
        <v>BitaPiÄtka</v>
      </c>
      <c r="G2876" s="1">
        <f>VLOOKUP(rozgrywka[[#This Row],[ID_gracza]],gracz[],3,FALSE)</f>
        <v>44690</v>
      </c>
      <c r="H2876" t="str">
        <f>VLOOKUP(rozgrywka[[#This Row],[ID_gracza]],gracz[],4,FALSE)</f>
        <v>Polska</v>
      </c>
      <c r="I2876" t="str">
        <f>VLOOKUP(rozgrywka[[#This Row],[ID_mapy]],mapa[],2,FALSE)</f>
        <v>Lisek Przemyka</v>
      </c>
      <c r="J2876" t="str">
        <f>VLOOKUP(rozgrywka[[#This Row],[ID_mapy]],mapa[],3,FALSE)</f>
        <v>Wielka Czarna</v>
      </c>
      <c r="K2876">
        <f>VLOOKUP(rozgrywka[[#This Row],[ID_mapy]],mapa[],4,FALSE)</f>
        <v>9</v>
      </c>
      <c r="L2876">
        <f>VLOOKUP(rozgrywka[[#This Row],[ID_mapy]],mapa[],5,FALSE)</f>
        <v>300</v>
      </c>
      <c r="M2876">
        <f>VLOOKUP(rozgrywka[[#This Row],[ID_mapy]],mapa[],6,FALSE)</f>
        <v>2000</v>
      </c>
      <c r="N2876" s="4">
        <f>MONTH(rozgrywka[[#This Row],[Data_rozgrywki]])</f>
        <v>9</v>
      </c>
      <c r="O2876" s="4">
        <f>YEAR(rozgrywka[[#This Row],[Data_rozgrywki]])</f>
        <v>2022</v>
      </c>
    </row>
    <row r="2877" spans="1:15" x14ac:dyDescent="0.25">
      <c r="A2877">
        <v>2876</v>
      </c>
      <c r="B2877">
        <v>16</v>
      </c>
      <c r="C2877">
        <v>21</v>
      </c>
      <c r="D2877" s="1">
        <v>44805</v>
      </c>
      <c r="E2877">
        <v>22.06</v>
      </c>
      <c r="F2877" t="str">
        <f>VLOOKUP(rozgrywka[[#This Row],[ID_gracza]],gracz[],2,FALSE)</f>
        <v>BitaPiÄtka</v>
      </c>
      <c r="G2877" s="1">
        <f>VLOOKUP(rozgrywka[[#This Row],[ID_gracza]],gracz[],3,FALSE)</f>
        <v>44690</v>
      </c>
      <c r="H2877" t="str">
        <f>VLOOKUP(rozgrywka[[#This Row],[ID_gracza]],gracz[],4,FALSE)</f>
        <v>Polska</v>
      </c>
      <c r="I2877" t="str">
        <f>VLOOKUP(rozgrywka[[#This Row],[ID_mapy]],mapa[],2,FALSE)</f>
        <v>Lisek Przemyka</v>
      </c>
      <c r="J2877" t="str">
        <f>VLOOKUP(rozgrywka[[#This Row],[ID_mapy]],mapa[],3,FALSE)</f>
        <v>Wielka Czarna</v>
      </c>
      <c r="K2877">
        <f>VLOOKUP(rozgrywka[[#This Row],[ID_mapy]],mapa[],4,FALSE)</f>
        <v>9</v>
      </c>
      <c r="L2877">
        <f>VLOOKUP(rozgrywka[[#This Row],[ID_mapy]],mapa[],5,FALSE)</f>
        <v>300</v>
      </c>
      <c r="M2877">
        <f>VLOOKUP(rozgrywka[[#This Row],[ID_mapy]],mapa[],6,FALSE)</f>
        <v>2000</v>
      </c>
      <c r="N2877" s="4">
        <f>MONTH(rozgrywka[[#This Row],[Data_rozgrywki]])</f>
        <v>9</v>
      </c>
      <c r="O2877" s="4">
        <f>YEAR(rozgrywka[[#This Row],[Data_rozgrywki]])</f>
        <v>2022</v>
      </c>
    </row>
    <row r="2878" spans="1:15" x14ac:dyDescent="0.25">
      <c r="A2878">
        <v>2877</v>
      </c>
      <c r="B2878">
        <v>15</v>
      </c>
      <c r="C2878">
        <v>17</v>
      </c>
      <c r="D2878" s="1">
        <v>44806</v>
      </c>
      <c r="E2878">
        <v>66.91</v>
      </c>
      <c r="F2878" t="str">
        <f>VLOOKUP(rozgrywka[[#This Row],[ID_gracza]],gracz[],2,FALSE)</f>
        <v>ComboFrog</v>
      </c>
      <c r="G2878" s="1">
        <f>VLOOKUP(rozgrywka[[#This Row],[ID_gracza]],gracz[],3,FALSE)</f>
        <v>44749</v>
      </c>
      <c r="H2878" t="str">
        <f>VLOOKUP(rozgrywka[[#This Row],[ID_gracza]],gracz[],4,FALSE)</f>
        <v>Australia</v>
      </c>
      <c r="I2878" t="str">
        <f>VLOOKUP(rozgrywka[[#This Row],[ID_mapy]],mapa[],2,FALSE)</f>
        <v>Tofik Lis</v>
      </c>
      <c r="J2878" t="str">
        <f>VLOOKUP(rozgrywka[[#This Row],[ID_mapy]],mapa[],3,FALSE)</f>
        <v>Kość-Trąbek</v>
      </c>
      <c r="K2878">
        <f>VLOOKUP(rozgrywka[[#This Row],[ID_mapy]],mapa[],4,FALSE)</f>
        <v>6</v>
      </c>
      <c r="L2878">
        <f>VLOOKUP(rozgrywka[[#This Row],[ID_mapy]],mapa[],5,FALSE)</f>
        <v>160</v>
      </c>
      <c r="M2878">
        <f>VLOOKUP(rozgrywka[[#This Row],[ID_mapy]],mapa[],6,FALSE)</f>
        <v>1200</v>
      </c>
      <c r="N2878" s="4">
        <f>MONTH(rozgrywka[[#This Row],[Data_rozgrywki]])</f>
        <v>9</v>
      </c>
      <c r="O2878" s="4">
        <f>YEAR(rozgrywka[[#This Row],[Data_rozgrywki]])</f>
        <v>2022</v>
      </c>
    </row>
    <row r="2879" spans="1:15" x14ac:dyDescent="0.25">
      <c r="A2879">
        <v>2878</v>
      </c>
      <c r="B2879">
        <v>15</v>
      </c>
      <c r="C2879">
        <v>17</v>
      </c>
      <c r="D2879" s="1">
        <v>44808</v>
      </c>
      <c r="E2879">
        <v>57.89</v>
      </c>
      <c r="F2879" t="str">
        <f>VLOOKUP(rozgrywka[[#This Row],[ID_gracza]],gracz[],2,FALSE)</f>
        <v>ComboFrog</v>
      </c>
      <c r="G2879" s="1">
        <f>VLOOKUP(rozgrywka[[#This Row],[ID_gracza]],gracz[],3,FALSE)</f>
        <v>44749</v>
      </c>
      <c r="H2879" t="str">
        <f>VLOOKUP(rozgrywka[[#This Row],[ID_gracza]],gracz[],4,FALSE)</f>
        <v>Australia</v>
      </c>
      <c r="I2879" t="str">
        <f>VLOOKUP(rozgrywka[[#This Row],[ID_mapy]],mapa[],2,FALSE)</f>
        <v>Tofik Lis</v>
      </c>
      <c r="J2879" t="str">
        <f>VLOOKUP(rozgrywka[[#This Row],[ID_mapy]],mapa[],3,FALSE)</f>
        <v>Kość-Trąbek</v>
      </c>
      <c r="K2879">
        <f>VLOOKUP(rozgrywka[[#This Row],[ID_mapy]],mapa[],4,FALSE)</f>
        <v>6</v>
      </c>
      <c r="L2879">
        <f>VLOOKUP(rozgrywka[[#This Row],[ID_mapy]],mapa[],5,FALSE)</f>
        <v>160</v>
      </c>
      <c r="M2879">
        <f>VLOOKUP(rozgrywka[[#This Row],[ID_mapy]],mapa[],6,FALSE)</f>
        <v>1200</v>
      </c>
      <c r="N2879" s="4">
        <f>MONTH(rozgrywka[[#This Row],[Data_rozgrywki]])</f>
        <v>9</v>
      </c>
      <c r="O2879" s="4">
        <f>YEAR(rozgrywka[[#This Row],[Data_rozgrywki]])</f>
        <v>2022</v>
      </c>
    </row>
    <row r="2880" spans="1:15" x14ac:dyDescent="0.25">
      <c r="A2880">
        <v>2879</v>
      </c>
      <c r="B2880">
        <v>15</v>
      </c>
      <c r="C2880">
        <v>17</v>
      </c>
      <c r="D2880" s="1">
        <v>44809</v>
      </c>
      <c r="E2880">
        <v>84.18</v>
      </c>
      <c r="F2880" t="str">
        <f>VLOOKUP(rozgrywka[[#This Row],[ID_gracza]],gracz[],2,FALSE)</f>
        <v>ComboFrog</v>
      </c>
      <c r="G2880" s="1">
        <f>VLOOKUP(rozgrywka[[#This Row],[ID_gracza]],gracz[],3,FALSE)</f>
        <v>44749</v>
      </c>
      <c r="H2880" t="str">
        <f>VLOOKUP(rozgrywka[[#This Row],[ID_gracza]],gracz[],4,FALSE)</f>
        <v>Australia</v>
      </c>
      <c r="I2880" t="str">
        <f>VLOOKUP(rozgrywka[[#This Row],[ID_mapy]],mapa[],2,FALSE)</f>
        <v>Tofik Lis</v>
      </c>
      <c r="J2880" t="str">
        <f>VLOOKUP(rozgrywka[[#This Row],[ID_mapy]],mapa[],3,FALSE)</f>
        <v>Kość-Trąbek</v>
      </c>
      <c r="K2880">
        <f>VLOOKUP(rozgrywka[[#This Row],[ID_mapy]],mapa[],4,FALSE)</f>
        <v>6</v>
      </c>
      <c r="L2880">
        <f>VLOOKUP(rozgrywka[[#This Row],[ID_mapy]],mapa[],5,FALSE)</f>
        <v>160</v>
      </c>
      <c r="M2880">
        <f>VLOOKUP(rozgrywka[[#This Row],[ID_mapy]],mapa[],6,FALSE)</f>
        <v>1200</v>
      </c>
      <c r="N2880" s="4">
        <f>MONTH(rozgrywka[[#This Row],[Data_rozgrywki]])</f>
        <v>9</v>
      </c>
      <c r="O2880" s="4">
        <f>YEAR(rozgrywka[[#This Row],[Data_rozgrywki]])</f>
        <v>2022</v>
      </c>
    </row>
    <row r="2881" spans="1:15" x14ac:dyDescent="0.25">
      <c r="A2881">
        <v>2880</v>
      </c>
      <c r="B2881">
        <v>15</v>
      </c>
      <c r="C2881">
        <v>17</v>
      </c>
      <c r="D2881" s="1">
        <v>44809</v>
      </c>
      <c r="E2881">
        <v>73.91</v>
      </c>
      <c r="F2881" t="str">
        <f>VLOOKUP(rozgrywka[[#This Row],[ID_gracza]],gracz[],2,FALSE)</f>
        <v>ComboFrog</v>
      </c>
      <c r="G2881" s="1">
        <f>VLOOKUP(rozgrywka[[#This Row],[ID_gracza]],gracz[],3,FALSE)</f>
        <v>44749</v>
      </c>
      <c r="H2881" t="str">
        <f>VLOOKUP(rozgrywka[[#This Row],[ID_gracza]],gracz[],4,FALSE)</f>
        <v>Australia</v>
      </c>
      <c r="I2881" t="str">
        <f>VLOOKUP(rozgrywka[[#This Row],[ID_mapy]],mapa[],2,FALSE)</f>
        <v>Tofik Lis</v>
      </c>
      <c r="J2881" t="str">
        <f>VLOOKUP(rozgrywka[[#This Row],[ID_mapy]],mapa[],3,FALSE)</f>
        <v>Kość-Trąbek</v>
      </c>
      <c r="K2881">
        <f>VLOOKUP(rozgrywka[[#This Row],[ID_mapy]],mapa[],4,FALSE)</f>
        <v>6</v>
      </c>
      <c r="L2881">
        <f>VLOOKUP(rozgrywka[[#This Row],[ID_mapy]],mapa[],5,FALSE)</f>
        <v>160</v>
      </c>
      <c r="M2881">
        <f>VLOOKUP(rozgrywka[[#This Row],[ID_mapy]],mapa[],6,FALSE)</f>
        <v>1200</v>
      </c>
      <c r="N2881" s="4">
        <f>MONTH(rozgrywka[[#This Row],[Data_rozgrywki]])</f>
        <v>9</v>
      </c>
      <c r="O2881" s="4">
        <f>YEAR(rozgrywka[[#This Row],[Data_rozgrywki]])</f>
        <v>2022</v>
      </c>
    </row>
    <row r="2882" spans="1:15" x14ac:dyDescent="0.25">
      <c r="A2882">
        <v>2881</v>
      </c>
      <c r="B2882">
        <v>15</v>
      </c>
      <c r="C2882">
        <v>9</v>
      </c>
      <c r="D2882" s="1">
        <v>44809</v>
      </c>
      <c r="E2882">
        <v>15.12</v>
      </c>
      <c r="F2882" t="str">
        <f>VLOOKUP(rozgrywka[[#This Row],[ID_gracza]],gracz[],2,FALSE)</f>
        <v>ComboFrog</v>
      </c>
      <c r="G2882" s="1">
        <f>VLOOKUP(rozgrywka[[#This Row],[ID_gracza]],gracz[],3,FALSE)</f>
        <v>44749</v>
      </c>
      <c r="H2882" t="str">
        <f>VLOOKUP(rozgrywka[[#This Row],[ID_gracza]],gracz[],4,FALSE)</f>
        <v>Australia</v>
      </c>
      <c r="I2882" t="str">
        <f>VLOOKUP(rozgrywka[[#This Row],[ID_mapy]],mapa[],2,FALSE)</f>
        <v>Panda Oczy i Termit</v>
      </c>
      <c r="J2882" t="str">
        <f>VLOOKUP(rozgrywka[[#This Row],[ID_mapy]],mapa[],3,FALSE)</f>
        <v>Duży Wynik</v>
      </c>
      <c r="K2882">
        <f>VLOOKUP(rozgrywka[[#This Row],[ID_mapy]],mapa[],4,FALSE)</f>
        <v>6</v>
      </c>
      <c r="L2882">
        <f>VLOOKUP(rozgrywka[[#This Row],[ID_mapy]],mapa[],5,FALSE)</f>
        <v>150</v>
      </c>
      <c r="M2882">
        <f>VLOOKUP(rozgrywka[[#This Row],[ID_mapy]],mapa[],6,FALSE)</f>
        <v>1200</v>
      </c>
      <c r="N2882" s="4">
        <f>MONTH(rozgrywka[[#This Row],[Data_rozgrywki]])</f>
        <v>9</v>
      </c>
      <c r="O2882" s="4">
        <f>YEAR(rozgrywka[[#This Row],[Data_rozgrywki]])</f>
        <v>2022</v>
      </c>
    </row>
    <row r="2883" spans="1:15" x14ac:dyDescent="0.25">
      <c r="A2883">
        <v>2882</v>
      </c>
      <c r="B2883">
        <v>15</v>
      </c>
      <c r="C2883">
        <v>9</v>
      </c>
      <c r="D2883" s="1">
        <v>44811</v>
      </c>
      <c r="E2883">
        <v>24.67</v>
      </c>
      <c r="F2883" t="str">
        <f>VLOOKUP(rozgrywka[[#This Row],[ID_gracza]],gracz[],2,FALSE)</f>
        <v>ComboFrog</v>
      </c>
      <c r="G2883" s="1">
        <f>VLOOKUP(rozgrywka[[#This Row],[ID_gracza]],gracz[],3,FALSE)</f>
        <v>44749</v>
      </c>
      <c r="H2883" t="str">
        <f>VLOOKUP(rozgrywka[[#This Row],[ID_gracza]],gracz[],4,FALSE)</f>
        <v>Australia</v>
      </c>
      <c r="I2883" t="str">
        <f>VLOOKUP(rozgrywka[[#This Row],[ID_mapy]],mapa[],2,FALSE)</f>
        <v>Panda Oczy i Termit</v>
      </c>
      <c r="J2883" t="str">
        <f>VLOOKUP(rozgrywka[[#This Row],[ID_mapy]],mapa[],3,FALSE)</f>
        <v>Duży Wynik</v>
      </c>
      <c r="K2883">
        <f>VLOOKUP(rozgrywka[[#This Row],[ID_mapy]],mapa[],4,FALSE)</f>
        <v>6</v>
      </c>
      <c r="L2883">
        <f>VLOOKUP(rozgrywka[[#This Row],[ID_mapy]],mapa[],5,FALSE)</f>
        <v>150</v>
      </c>
      <c r="M2883">
        <f>VLOOKUP(rozgrywka[[#This Row],[ID_mapy]],mapa[],6,FALSE)</f>
        <v>1200</v>
      </c>
      <c r="N2883" s="4">
        <f>MONTH(rozgrywka[[#This Row],[Data_rozgrywki]])</f>
        <v>9</v>
      </c>
      <c r="O2883" s="4">
        <f>YEAR(rozgrywka[[#This Row],[Data_rozgrywki]])</f>
        <v>2022</v>
      </c>
    </row>
    <row r="2884" spans="1:15" x14ac:dyDescent="0.25">
      <c r="A2884">
        <v>2883</v>
      </c>
      <c r="B2884">
        <v>15</v>
      </c>
      <c r="C2884">
        <v>9</v>
      </c>
      <c r="D2884" s="1">
        <v>44811</v>
      </c>
      <c r="E2884">
        <v>28.06</v>
      </c>
      <c r="F2884" t="str">
        <f>VLOOKUP(rozgrywka[[#This Row],[ID_gracza]],gracz[],2,FALSE)</f>
        <v>ComboFrog</v>
      </c>
      <c r="G2884" s="1">
        <f>VLOOKUP(rozgrywka[[#This Row],[ID_gracza]],gracz[],3,FALSE)</f>
        <v>44749</v>
      </c>
      <c r="H2884" t="str">
        <f>VLOOKUP(rozgrywka[[#This Row],[ID_gracza]],gracz[],4,FALSE)</f>
        <v>Australia</v>
      </c>
      <c r="I2884" t="str">
        <f>VLOOKUP(rozgrywka[[#This Row],[ID_mapy]],mapa[],2,FALSE)</f>
        <v>Panda Oczy i Termit</v>
      </c>
      <c r="J2884" t="str">
        <f>VLOOKUP(rozgrywka[[#This Row],[ID_mapy]],mapa[],3,FALSE)</f>
        <v>Duży Wynik</v>
      </c>
      <c r="K2884">
        <f>VLOOKUP(rozgrywka[[#This Row],[ID_mapy]],mapa[],4,FALSE)</f>
        <v>6</v>
      </c>
      <c r="L2884">
        <f>VLOOKUP(rozgrywka[[#This Row],[ID_mapy]],mapa[],5,FALSE)</f>
        <v>150</v>
      </c>
      <c r="M2884">
        <f>VLOOKUP(rozgrywka[[#This Row],[ID_mapy]],mapa[],6,FALSE)</f>
        <v>1200</v>
      </c>
      <c r="N2884" s="4">
        <f>MONTH(rozgrywka[[#This Row],[Data_rozgrywki]])</f>
        <v>9</v>
      </c>
      <c r="O2884" s="4">
        <f>YEAR(rozgrywka[[#This Row],[Data_rozgrywki]])</f>
        <v>2022</v>
      </c>
    </row>
    <row r="2885" spans="1:15" x14ac:dyDescent="0.25">
      <c r="A2885">
        <v>2884</v>
      </c>
      <c r="B2885">
        <v>15</v>
      </c>
      <c r="C2885">
        <v>9</v>
      </c>
      <c r="D2885" s="1">
        <v>44814</v>
      </c>
      <c r="E2885">
        <v>43.87</v>
      </c>
      <c r="F2885" t="str">
        <f>VLOOKUP(rozgrywka[[#This Row],[ID_gracza]],gracz[],2,FALSE)</f>
        <v>ComboFrog</v>
      </c>
      <c r="G2885" s="1">
        <f>VLOOKUP(rozgrywka[[#This Row],[ID_gracza]],gracz[],3,FALSE)</f>
        <v>44749</v>
      </c>
      <c r="H2885" t="str">
        <f>VLOOKUP(rozgrywka[[#This Row],[ID_gracza]],gracz[],4,FALSE)</f>
        <v>Australia</v>
      </c>
      <c r="I2885" t="str">
        <f>VLOOKUP(rozgrywka[[#This Row],[ID_mapy]],mapa[],2,FALSE)</f>
        <v>Panda Oczy i Termit</v>
      </c>
      <c r="J2885" t="str">
        <f>VLOOKUP(rozgrywka[[#This Row],[ID_mapy]],mapa[],3,FALSE)</f>
        <v>Duży Wynik</v>
      </c>
      <c r="K2885">
        <f>VLOOKUP(rozgrywka[[#This Row],[ID_mapy]],mapa[],4,FALSE)</f>
        <v>6</v>
      </c>
      <c r="L2885">
        <f>VLOOKUP(rozgrywka[[#This Row],[ID_mapy]],mapa[],5,FALSE)</f>
        <v>150</v>
      </c>
      <c r="M2885">
        <f>VLOOKUP(rozgrywka[[#This Row],[ID_mapy]],mapa[],6,FALSE)</f>
        <v>1200</v>
      </c>
      <c r="N2885" s="4">
        <f>MONTH(rozgrywka[[#This Row],[Data_rozgrywki]])</f>
        <v>9</v>
      </c>
      <c r="O2885" s="4">
        <f>YEAR(rozgrywka[[#This Row],[Data_rozgrywki]])</f>
        <v>2022</v>
      </c>
    </row>
    <row r="2886" spans="1:15" x14ac:dyDescent="0.25">
      <c r="A2886">
        <v>2885</v>
      </c>
      <c r="B2886">
        <v>15</v>
      </c>
      <c r="C2886">
        <v>9</v>
      </c>
      <c r="D2886" s="1">
        <v>44814</v>
      </c>
      <c r="E2886">
        <v>51.34</v>
      </c>
      <c r="F2886" t="str">
        <f>VLOOKUP(rozgrywka[[#This Row],[ID_gracza]],gracz[],2,FALSE)</f>
        <v>ComboFrog</v>
      </c>
      <c r="G2886" s="1">
        <f>VLOOKUP(rozgrywka[[#This Row],[ID_gracza]],gracz[],3,FALSE)</f>
        <v>44749</v>
      </c>
      <c r="H2886" t="str">
        <f>VLOOKUP(rozgrywka[[#This Row],[ID_gracza]],gracz[],4,FALSE)</f>
        <v>Australia</v>
      </c>
      <c r="I2886" t="str">
        <f>VLOOKUP(rozgrywka[[#This Row],[ID_mapy]],mapa[],2,FALSE)</f>
        <v>Panda Oczy i Termit</v>
      </c>
      <c r="J2886" t="str">
        <f>VLOOKUP(rozgrywka[[#This Row],[ID_mapy]],mapa[],3,FALSE)</f>
        <v>Duży Wynik</v>
      </c>
      <c r="K2886">
        <f>VLOOKUP(rozgrywka[[#This Row],[ID_mapy]],mapa[],4,FALSE)</f>
        <v>6</v>
      </c>
      <c r="L2886">
        <f>VLOOKUP(rozgrywka[[#This Row],[ID_mapy]],mapa[],5,FALSE)</f>
        <v>150</v>
      </c>
      <c r="M2886">
        <f>VLOOKUP(rozgrywka[[#This Row],[ID_mapy]],mapa[],6,FALSE)</f>
        <v>1200</v>
      </c>
      <c r="N2886" s="4">
        <f>MONTH(rozgrywka[[#This Row],[Data_rozgrywki]])</f>
        <v>9</v>
      </c>
      <c r="O2886" s="4">
        <f>YEAR(rozgrywka[[#This Row],[Data_rozgrywki]])</f>
        <v>2022</v>
      </c>
    </row>
    <row r="2887" spans="1:15" x14ac:dyDescent="0.25">
      <c r="A2887">
        <v>2886</v>
      </c>
      <c r="B2887">
        <v>15</v>
      </c>
      <c r="C2887">
        <v>9</v>
      </c>
      <c r="D2887" s="1">
        <v>44815</v>
      </c>
      <c r="E2887">
        <v>45.94</v>
      </c>
      <c r="F2887" t="str">
        <f>VLOOKUP(rozgrywka[[#This Row],[ID_gracza]],gracz[],2,FALSE)</f>
        <v>ComboFrog</v>
      </c>
      <c r="G2887" s="1">
        <f>VLOOKUP(rozgrywka[[#This Row],[ID_gracza]],gracz[],3,FALSE)</f>
        <v>44749</v>
      </c>
      <c r="H2887" t="str">
        <f>VLOOKUP(rozgrywka[[#This Row],[ID_gracza]],gracz[],4,FALSE)</f>
        <v>Australia</v>
      </c>
      <c r="I2887" t="str">
        <f>VLOOKUP(rozgrywka[[#This Row],[ID_mapy]],mapa[],2,FALSE)</f>
        <v>Panda Oczy i Termit</v>
      </c>
      <c r="J2887" t="str">
        <f>VLOOKUP(rozgrywka[[#This Row],[ID_mapy]],mapa[],3,FALSE)</f>
        <v>Duży Wynik</v>
      </c>
      <c r="K2887">
        <f>VLOOKUP(rozgrywka[[#This Row],[ID_mapy]],mapa[],4,FALSE)</f>
        <v>6</v>
      </c>
      <c r="L2887">
        <f>VLOOKUP(rozgrywka[[#This Row],[ID_mapy]],mapa[],5,FALSE)</f>
        <v>150</v>
      </c>
      <c r="M2887">
        <f>VLOOKUP(rozgrywka[[#This Row],[ID_mapy]],mapa[],6,FALSE)</f>
        <v>1200</v>
      </c>
      <c r="N2887" s="4">
        <f>MONTH(rozgrywka[[#This Row],[Data_rozgrywki]])</f>
        <v>9</v>
      </c>
      <c r="O2887" s="4">
        <f>YEAR(rozgrywka[[#This Row],[Data_rozgrywki]])</f>
        <v>2022</v>
      </c>
    </row>
    <row r="2888" spans="1:15" x14ac:dyDescent="0.25">
      <c r="A2888">
        <v>2887</v>
      </c>
      <c r="B2888">
        <v>15</v>
      </c>
      <c r="C2888">
        <v>9</v>
      </c>
      <c r="D2888" s="1">
        <v>44815</v>
      </c>
      <c r="E2888">
        <v>49.15</v>
      </c>
      <c r="F2888" t="str">
        <f>VLOOKUP(rozgrywka[[#This Row],[ID_gracza]],gracz[],2,FALSE)</f>
        <v>ComboFrog</v>
      </c>
      <c r="G2888" s="1">
        <f>VLOOKUP(rozgrywka[[#This Row],[ID_gracza]],gracz[],3,FALSE)</f>
        <v>44749</v>
      </c>
      <c r="H2888" t="str">
        <f>VLOOKUP(rozgrywka[[#This Row],[ID_gracza]],gracz[],4,FALSE)</f>
        <v>Australia</v>
      </c>
      <c r="I2888" t="str">
        <f>VLOOKUP(rozgrywka[[#This Row],[ID_mapy]],mapa[],2,FALSE)</f>
        <v>Panda Oczy i Termit</v>
      </c>
      <c r="J2888" t="str">
        <f>VLOOKUP(rozgrywka[[#This Row],[ID_mapy]],mapa[],3,FALSE)</f>
        <v>Duży Wynik</v>
      </c>
      <c r="K2888">
        <f>VLOOKUP(rozgrywka[[#This Row],[ID_mapy]],mapa[],4,FALSE)</f>
        <v>6</v>
      </c>
      <c r="L2888">
        <f>VLOOKUP(rozgrywka[[#This Row],[ID_mapy]],mapa[],5,FALSE)</f>
        <v>150</v>
      </c>
      <c r="M2888">
        <f>VLOOKUP(rozgrywka[[#This Row],[ID_mapy]],mapa[],6,FALSE)</f>
        <v>1200</v>
      </c>
      <c r="N2888" s="4">
        <f>MONTH(rozgrywka[[#This Row],[Data_rozgrywki]])</f>
        <v>9</v>
      </c>
      <c r="O2888" s="4">
        <f>YEAR(rozgrywka[[#This Row],[Data_rozgrywki]])</f>
        <v>2022</v>
      </c>
    </row>
    <row r="2889" spans="1:15" x14ac:dyDescent="0.25">
      <c r="A2889">
        <v>2888</v>
      </c>
      <c r="B2889">
        <v>15</v>
      </c>
      <c r="C2889">
        <v>9</v>
      </c>
      <c r="D2889" s="1">
        <v>44815</v>
      </c>
      <c r="E2889">
        <v>79.91</v>
      </c>
      <c r="F2889" t="str">
        <f>VLOOKUP(rozgrywka[[#This Row],[ID_gracza]],gracz[],2,FALSE)</f>
        <v>ComboFrog</v>
      </c>
      <c r="G2889" s="1">
        <f>VLOOKUP(rozgrywka[[#This Row],[ID_gracza]],gracz[],3,FALSE)</f>
        <v>44749</v>
      </c>
      <c r="H2889" t="str">
        <f>VLOOKUP(rozgrywka[[#This Row],[ID_gracza]],gracz[],4,FALSE)</f>
        <v>Australia</v>
      </c>
      <c r="I2889" t="str">
        <f>VLOOKUP(rozgrywka[[#This Row],[ID_mapy]],mapa[],2,FALSE)</f>
        <v>Panda Oczy i Termit</v>
      </c>
      <c r="J2889" t="str">
        <f>VLOOKUP(rozgrywka[[#This Row],[ID_mapy]],mapa[],3,FALSE)</f>
        <v>Duży Wynik</v>
      </c>
      <c r="K2889">
        <f>VLOOKUP(rozgrywka[[#This Row],[ID_mapy]],mapa[],4,FALSE)</f>
        <v>6</v>
      </c>
      <c r="L2889">
        <f>VLOOKUP(rozgrywka[[#This Row],[ID_mapy]],mapa[],5,FALSE)</f>
        <v>150</v>
      </c>
      <c r="M2889">
        <f>VLOOKUP(rozgrywka[[#This Row],[ID_mapy]],mapa[],6,FALSE)</f>
        <v>1200</v>
      </c>
      <c r="N2889" s="4">
        <f>MONTH(rozgrywka[[#This Row],[Data_rozgrywki]])</f>
        <v>9</v>
      </c>
      <c r="O2889" s="4">
        <f>YEAR(rozgrywka[[#This Row],[Data_rozgrywki]])</f>
        <v>2022</v>
      </c>
    </row>
    <row r="2890" spans="1:15" x14ac:dyDescent="0.25">
      <c r="A2890">
        <v>2889</v>
      </c>
      <c r="B2890">
        <v>15</v>
      </c>
      <c r="C2890">
        <v>9</v>
      </c>
      <c r="D2890" s="1">
        <v>44815</v>
      </c>
      <c r="E2890">
        <v>56.52</v>
      </c>
      <c r="F2890" t="str">
        <f>VLOOKUP(rozgrywka[[#This Row],[ID_gracza]],gracz[],2,FALSE)</f>
        <v>ComboFrog</v>
      </c>
      <c r="G2890" s="1">
        <f>VLOOKUP(rozgrywka[[#This Row],[ID_gracza]],gracz[],3,FALSE)</f>
        <v>44749</v>
      </c>
      <c r="H2890" t="str">
        <f>VLOOKUP(rozgrywka[[#This Row],[ID_gracza]],gracz[],4,FALSE)</f>
        <v>Australia</v>
      </c>
      <c r="I2890" t="str">
        <f>VLOOKUP(rozgrywka[[#This Row],[ID_mapy]],mapa[],2,FALSE)</f>
        <v>Panda Oczy i Termit</v>
      </c>
      <c r="J2890" t="str">
        <f>VLOOKUP(rozgrywka[[#This Row],[ID_mapy]],mapa[],3,FALSE)</f>
        <v>Duży Wynik</v>
      </c>
      <c r="K2890">
        <f>VLOOKUP(rozgrywka[[#This Row],[ID_mapy]],mapa[],4,FALSE)</f>
        <v>6</v>
      </c>
      <c r="L2890">
        <f>VLOOKUP(rozgrywka[[#This Row],[ID_mapy]],mapa[],5,FALSE)</f>
        <v>150</v>
      </c>
      <c r="M2890">
        <f>VLOOKUP(rozgrywka[[#This Row],[ID_mapy]],mapa[],6,FALSE)</f>
        <v>1200</v>
      </c>
      <c r="N2890" s="4">
        <f>MONTH(rozgrywka[[#This Row],[Data_rozgrywki]])</f>
        <v>9</v>
      </c>
      <c r="O2890" s="4">
        <f>YEAR(rozgrywka[[#This Row],[Data_rozgrywki]])</f>
        <v>2022</v>
      </c>
    </row>
    <row r="2891" spans="1:15" x14ac:dyDescent="0.25">
      <c r="A2891">
        <v>2890</v>
      </c>
      <c r="B2891">
        <v>15</v>
      </c>
      <c r="C2891">
        <v>9</v>
      </c>
      <c r="D2891" s="1">
        <v>44815</v>
      </c>
      <c r="E2891">
        <v>86.49</v>
      </c>
      <c r="F2891" t="str">
        <f>VLOOKUP(rozgrywka[[#This Row],[ID_gracza]],gracz[],2,FALSE)</f>
        <v>ComboFrog</v>
      </c>
      <c r="G2891" s="1">
        <f>VLOOKUP(rozgrywka[[#This Row],[ID_gracza]],gracz[],3,FALSE)</f>
        <v>44749</v>
      </c>
      <c r="H2891" t="str">
        <f>VLOOKUP(rozgrywka[[#This Row],[ID_gracza]],gracz[],4,FALSE)</f>
        <v>Australia</v>
      </c>
      <c r="I2891" t="str">
        <f>VLOOKUP(rozgrywka[[#This Row],[ID_mapy]],mapa[],2,FALSE)</f>
        <v>Panda Oczy i Termit</v>
      </c>
      <c r="J2891" t="str">
        <f>VLOOKUP(rozgrywka[[#This Row],[ID_mapy]],mapa[],3,FALSE)</f>
        <v>Duży Wynik</v>
      </c>
      <c r="K2891">
        <f>VLOOKUP(rozgrywka[[#This Row],[ID_mapy]],mapa[],4,FALSE)</f>
        <v>6</v>
      </c>
      <c r="L2891">
        <f>VLOOKUP(rozgrywka[[#This Row],[ID_mapy]],mapa[],5,FALSE)</f>
        <v>150</v>
      </c>
      <c r="M2891">
        <f>VLOOKUP(rozgrywka[[#This Row],[ID_mapy]],mapa[],6,FALSE)</f>
        <v>1200</v>
      </c>
      <c r="N2891" s="4">
        <f>MONTH(rozgrywka[[#This Row],[Data_rozgrywki]])</f>
        <v>9</v>
      </c>
      <c r="O2891" s="4">
        <f>YEAR(rozgrywka[[#This Row],[Data_rozgrywki]])</f>
        <v>2022</v>
      </c>
    </row>
    <row r="2892" spans="1:15" x14ac:dyDescent="0.25">
      <c r="A2892">
        <v>2891</v>
      </c>
      <c r="B2892">
        <v>15</v>
      </c>
      <c r="C2892">
        <v>10</v>
      </c>
      <c r="D2892" s="1">
        <v>44816</v>
      </c>
      <c r="E2892">
        <v>10.37</v>
      </c>
      <c r="F2892" t="str">
        <f>VLOOKUP(rozgrywka[[#This Row],[ID_gracza]],gracz[],2,FALSE)</f>
        <v>ComboFrog</v>
      </c>
      <c r="G2892" s="1">
        <f>VLOOKUP(rozgrywka[[#This Row],[ID_gracza]],gracz[],3,FALSE)</f>
        <v>44749</v>
      </c>
      <c r="H2892" t="str">
        <f>VLOOKUP(rozgrywka[[#This Row],[ID_gracza]],gracz[],4,FALSE)</f>
        <v>Australia</v>
      </c>
      <c r="I2892" t="str">
        <f>VLOOKUP(rozgrywka[[#This Row],[ID_mapy]],mapa[],2,FALSE)</f>
        <v>Portek i Madeonek</v>
      </c>
      <c r="J2892" t="str">
        <f>VLOOKUP(rozgrywka[[#This Row],[ID_mapy]],mapa[],3,FALSE)</f>
        <v>Schronisko</v>
      </c>
      <c r="K2892">
        <f>VLOOKUP(rozgrywka[[#This Row],[ID_mapy]],mapa[],4,FALSE)</f>
        <v>5</v>
      </c>
      <c r="L2892">
        <f>VLOOKUP(rozgrywka[[#This Row],[ID_mapy]],mapa[],5,FALSE)</f>
        <v>128</v>
      </c>
      <c r="M2892">
        <f>VLOOKUP(rozgrywka[[#This Row],[ID_mapy]],mapa[],6,FALSE)</f>
        <v>1000</v>
      </c>
      <c r="N2892" s="4">
        <f>MONTH(rozgrywka[[#This Row],[Data_rozgrywki]])</f>
        <v>9</v>
      </c>
      <c r="O2892" s="4">
        <f>YEAR(rozgrywka[[#This Row],[Data_rozgrywki]])</f>
        <v>2022</v>
      </c>
    </row>
    <row r="2893" spans="1:15" x14ac:dyDescent="0.25">
      <c r="A2893">
        <v>2892</v>
      </c>
      <c r="B2893">
        <v>15</v>
      </c>
      <c r="C2893">
        <v>10</v>
      </c>
      <c r="D2893" s="1">
        <v>44816</v>
      </c>
      <c r="E2893">
        <v>26.52</v>
      </c>
      <c r="F2893" t="str">
        <f>VLOOKUP(rozgrywka[[#This Row],[ID_gracza]],gracz[],2,FALSE)</f>
        <v>ComboFrog</v>
      </c>
      <c r="G2893" s="1">
        <f>VLOOKUP(rozgrywka[[#This Row],[ID_gracza]],gracz[],3,FALSE)</f>
        <v>44749</v>
      </c>
      <c r="H2893" t="str">
        <f>VLOOKUP(rozgrywka[[#This Row],[ID_gracza]],gracz[],4,FALSE)</f>
        <v>Australia</v>
      </c>
      <c r="I2893" t="str">
        <f>VLOOKUP(rozgrywka[[#This Row],[ID_mapy]],mapa[],2,FALSE)</f>
        <v>Portek i Madeonek</v>
      </c>
      <c r="J2893" t="str">
        <f>VLOOKUP(rozgrywka[[#This Row],[ID_mapy]],mapa[],3,FALSE)</f>
        <v>Schronisko</v>
      </c>
      <c r="K2893">
        <f>VLOOKUP(rozgrywka[[#This Row],[ID_mapy]],mapa[],4,FALSE)</f>
        <v>5</v>
      </c>
      <c r="L2893">
        <f>VLOOKUP(rozgrywka[[#This Row],[ID_mapy]],mapa[],5,FALSE)</f>
        <v>128</v>
      </c>
      <c r="M2893">
        <f>VLOOKUP(rozgrywka[[#This Row],[ID_mapy]],mapa[],6,FALSE)</f>
        <v>1000</v>
      </c>
      <c r="N2893" s="4">
        <f>MONTH(rozgrywka[[#This Row],[Data_rozgrywki]])</f>
        <v>9</v>
      </c>
      <c r="O2893" s="4">
        <f>YEAR(rozgrywka[[#This Row],[Data_rozgrywki]])</f>
        <v>2022</v>
      </c>
    </row>
    <row r="2894" spans="1:15" x14ac:dyDescent="0.25">
      <c r="A2894">
        <v>2893</v>
      </c>
      <c r="B2894">
        <v>15</v>
      </c>
      <c r="C2894">
        <v>10</v>
      </c>
      <c r="D2894" s="1">
        <v>44816</v>
      </c>
      <c r="E2894">
        <v>27.06</v>
      </c>
      <c r="F2894" t="str">
        <f>VLOOKUP(rozgrywka[[#This Row],[ID_gracza]],gracz[],2,FALSE)</f>
        <v>ComboFrog</v>
      </c>
      <c r="G2894" s="1">
        <f>VLOOKUP(rozgrywka[[#This Row],[ID_gracza]],gracz[],3,FALSE)</f>
        <v>44749</v>
      </c>
      <c r="H2894" t="str">
        <f>VLOOKUP(rozgrywka[[#This Row],[ID_gracza]],gracz[],4,FALSE)</f>
        <v>Australia</v>
      </c>
      <c r="I2894" t="str">
        <f>VLOOKUP(rozgrywka[[#This Row],[ID_mapy]],mapa[],2,FALSE)</f>
        <v>Portek i Madeonek</v>
      </c>
      <c r="J2894" t="str">
        <f>VLOOKUP(rozgrywka[[#This Row],[ID_mapy]],mapa[],3,FALSE)</f>
        <v>Schronisko</v>
      </c>
      <c r="K2894">
        <f>VLOOKUP(rozgrywka[[#This Row],[ID_mapy]],mapa[],4,FALSE)</f>
        <v>5</v>
      </c>
      <c r="L2894">
        <f>VLOOKUP(rozgrywka[[#This Row],[ID_mapy]],mapa[],5,FALSE)</f>
        <v>128</v>
      </c>
      <c r="M2894">
        <f>VLOOKUP(rozgrywka[[#This Row],[ID_mapy]],mapa[],6,FALSE)</f>
        <v>1000</v>
      </c>
      <c r="N2894" s="4">
        <f>MONTH(rozgrywka[[#This Row],[Data_rozgrywki]])</f>
        <v>9</v>
      </c>
      <c r="O2894" s="4">
        <f>YEAR(rozgrywka[[#This Row],[Data_rozgrywki]])</f>
        <v>2022</v>
      </c>
    </row>
    <row r="2895" spans="1:15" x14ac:dyDescent="0.25">
      <c r="A2895">
        <v>2894</v>
      </c>
      <c r="B2895">
        <v>15</v>
      </c>
      <c r="C2895">
        <v>10</v>
      </c>
      <c r="D2895" s="1">
        <v>44816</v>
      </c>
      <c r="E2895">
        <v>35.21</v>
      </c>
      <c r="F2895" t="str">
        <f>VLOOKUP(rozgrywka[[#This Row],[ID_gracza]],gracz[],2,FALSE)</f>
        <v>ComboFrog</v>
      </c>
      <c r="G2895" s="1">
        <f>VLOOKUP(rozgrywka[[#This Row],[ID_gracza]],gracz[],3,FALSE)</f>
        <v>44749</v>
      </c>
      <c r="H2895" t="str">
        <f>VLOOKUP(rozgrywka[[#This Row],[ID_gracza]],gracz[],4,FALSE)</f>
        <v>Australia</v>
      </c>
      <c r="I2895" t="str">
        <f>VLOOKUP(rozgrywka[[#This Row],[ID_mapy]],mapa[],2,FALSE)</f>
        <v>Portek i Madeonek</v>
      </c>
      <c r="J2895" t="str">
        <f>VLOOKUP(rozgrywka[[#This Row],[ID_mapy]],mapa[],3,FALSE)</f>
        <v>Schronisko</v>
      </c>
      <c r="K2895">
        <f>VLOOKUP(rozgrywka[[#This Row],[ID_mapy]],mapa[],4,FALSE)</f>
        <v>5</v>
      </c>
      <c r="L2895">
        <f>VLOOKUP(rozgrywka[[#This Row],[ID_mapy]],mapa[],5,FALSE)</f>
        <v>128</v>
      </c>
      <c r="M2895">
        <f>VLOOKUP(rozgrywka[[#This Row],[ID_mapy]],mapa[],6,FALSE)</f>
        <v>1000</v>
      </c>
      <c r="N2895" s="4">
        <f>MONTH(rozgrywka[[#This Row],[Data_rozgrywki]])</f>
        <v>9</v>
      </c>
      <c r="O2895" s="4">
        <f>YEAR(rozgrywka[[#This Row],[Data_rozgrywki]])</f>
        <v>2022</v>
      </c>
    </row>
    <row r="2896" spans="1:15" x14ac:dyDescent="0.25">
      <c r="A2896">
        <v>2895</v>
      </c>
      <c r="B2896">
        <v>15</v>
      </c>
      <c r="C2896">
        <v>10</v>
      </c>
      <c r="D2896" s="1">
        <v>44816</v>
      </c>
      <c r="E2896">
        <v>54.92</v>
      </c>
      <c r="F2896" t="str">
        <f>VLOOKUP(rozgrywka[[#This Row],[ID_gracza]],gracz[],2,FALSE)</f>
        <v>ComboFrog</v>
      </c>
      <c r="G2896" s="1">
        <f>VLOOKUP(rozgrywka[[#This Row],[ID_gracza]],gracz[],3,FALSE)</f>
        <v>44749</v>
      </c>
      <c r="H2896" t="str">
        <f>VLOOKUP(rozgrywka[[#This Row],[ID_gracza]],gracz[],4,FALSE)</f>
        <v>Australia</v>
      </c>
      <c r="I2896" t="str">
        <f>VLOOKUP(rozgrywka[[#This Row],[ID_mapy]],mapa[],2,FALSE)</f>
        <v>Portek i Madeonek</v>
      </c>
      <c r="J2896" t="str">
        <f>VLOOKUP(rozgrywka[[#This Row],[ID_mapy]],mapa[],3,FALSE)</f>
        <v>Schronisko</v>
      </c>
      <c r="K2896">
        <f>VLOOKUP(rozgrywka[[#This Row],[ID_mapy]],mapa[],4,FALSE)</f>
        <v>5</v>
      </c>
      <c r="L2896">
        <f>VLOOKUP(rozgrywka[[#This Row],[ID_mapy]],mapa[],5,FALSE)</f>
        <v>128</v>
      </c>
      <c r="M2896">
        <f>VLOOKUP(rozgrywka[[#This Row],[ID_mapy]],mapa[],6,FALSE)</f>
        <v>1000</v>
      </c>
      <c r="N2896" s="4">
        <f>MONTH(rozgrywka[[#This Row],[Data_rozgrywki]])</f>
        <v>9</v>
      </c>
      <c r="O2896" s="4">
        <f>YEAR(rozgrywka[[#This Row],[Data_rozgrywki]])</f>
        <v>2022</v>
      </c>
    </row>
    <row r="2897" spans="1:15" x14ac:dyDescent="0.25">
      <c r="A2897">
        <v>2896</v>
      </c>
      <c r="B2897">
        <v>15</v>
      </c>
      <c r="C2897">
        <v>10</v>
      </c>
      <c r="D2897" s="1">
        <v>44816</v>
      </c>
      <c r="E2897">
        <v>55.33</v>
      </c>
      <c r="F2897" t="str">
        <f>VLOOKUP(rozgrywka[[#This Row],[ID_gracza]],gracz[],2,FALSE)</f>
        <v>ComboFrog</v>
      </c>
      <c r="G2897" s="1">
        <f>VLOOKUP(rozgrywka[[#This Row],[ID_gracza]],gracz[],3,FALSE)</f>
        <v>44749</v>
      </c>
      <c r="H2897" t="str">
        <f>VLOOKUP(rozgrywka[[#This Row],[ID_gracza]],gracz[],4,FALSE)</f>
        <v>Australia</v>
      </c>
      <c r="I2897" t="str">
        <f>VLOOKUP(rozgrywka[[#This Row],[ID_mapy]],mapa[],2,FALSE)</f>
        <v>Portek i Madeonek</v>
      </c>
      <c r="J2897" t="str">
        <f>VLOOKUP(rozgrywka[[#This Row],[ID_mapy]],mapa[],3,FALSE)</f>
        <v>Schronisko</v>
      </c>
      <c r="K2897">
        <f>VLOOKUP(rozgrywka[[#This Row],[ID_mapy]],mapa[],4,FALSE)</f>
        <v>5</v>
      </c>
      <c r="L2897">
        <f>VLOOKUP(rozgrywka[[#This Row],[ID_mapy]],mapa[],5,FALSE)</f>
        <v>128</v>
      </c>
      <c r="M2897">
        <f>VLOOKUP(rozgrywka[[#This Row],[ID_mapy]],mapa[],6,FALSE)</f>
        <v>1000</v>
      </c>
      <c r="N2897" s="4">
        <f>MONTH(rozgrywka[[#This Row],[Data_rozgrywki]])</f>
        <v>9</v>
      </c>
      <c r="O2897" s="4">
        <f>YEAR(rozgrywka[[#This Row],[Data_rozgrywki]])</f>
        <v>2022</v>
      </c>
    </row>
    <row r="2898" spans="1:15" x14ac:dyDescent="0.25">
      <c r="A2898">
        <v>2897</v>
      </c>
      <c r="B2898">
        <v>15</v>
      </c>
      <c r="C2898">
        <v>10</v>
      </c>
      <c r="D2898" s="1">
        <v>44819</v>
      </c>
      <c r="E2898">
        <v>61.47</v>
      </c>
      <c r="F2898" t="str">
        <f>VLOOKUP(rozgrywka[[#This Row],[ID_gracza]],gracz[],2,FALSE)</f>
        <v>ComboFrog</v>
      </c>
      <c r="G2898" s="1">
        <f>VLOOKUP(rozgrywka[[#This Row],[ID_gracza]],gracz[],3,FALSE)</f>
        <v>44749</v>
      </c>
      <c r="H2898" t="str">
        <f>VLOOKUP(rozgrywka[[#This Row],[ID_gracza]],gracz[],4,FALSE)</f>
        <v>Australia</v>
      </c>
      <c r="I2898" t="str">
        <f>VLOOKUP(rozgrywka[[#This Row],[ID_mapy]],mapa[],2,FALSE)</f>
        <v>Portek i Madeonek</v>
      </c>
      <c r="J2898" t="str">
        <f>VLOOKUP(rozgrywka[[#This Row],[ID_mapy]],mapa[],3,FALSE)</f>
        <v>Schronisko</v>
      </c>
      <c r="K2898">
        <f>VLOOKUP(rozgrywka[[#This Row],[ID_mapy]],mapa[],4,FALSE)</f>
        <v>5</v>
      </c>
      <c r="L2898">
        <f>VLOOKUP(rozgrywka[[#This Row],[ID_mapy]],mapa[],5,FALSE)</f>
        <v>128</v>
      </c>
      <c r="M2898">
        <f>VLOOKUP(rozgrywka[[#This Row],[ID_mapy]],mapa[],6,FALSE)</f>
        <v>1000</v>
      </c>
      <c r="N2898" s="4">
        <f>MONTH(rozgrywka[[#This Row],[Data_rozgrywki]])</f>
        <v>9</v>
      </c>
      <c r="O2898" s="4">
        <f>YEAR(rozgrywka[[#This Row],[Data_rozgrywki]])</f>
        <v>2022</v>
      </c>
    </row>
    <row r="2899" spans="1:15" x14ac:dyDescent="0.25">
      <c r="A2899">
        <v>2898</v>
      </c>
      <c r="B2899">
        <v>15</v>
      </c>
      <c r="C2899">
        <v>10</v>
      </c>
      <c r="D2899" s="1">
        <v>44819</v>
      </c>
      <c r="E2899">
        <v>89</v>
      </c>
      <c r="F2899" t="str">
        <f>VLOOKUP(rozgrywka[[#This Row],[ID_gracza]],gracz[],2,FALSE)</f>
        <v>ComboFrog</v>
      </c>
      <c r="G2899" s="1">
        <f>VLOOKUP(rozgrywka[[#This Row],[ID_gracza]],gracz[],3,FALSE)</f>
        <v>44749</v>
      </c>
      <c r="H2899" t="str">
        <f>VLOOKUP(rozgrywka[[#This Row],[ID_gracza]],gracz[],4,FALSE)</f>
        <v>Australia</v>
      </c>
      <c r="I2899" t="str">
        <f>VLOOKUP(rozgrywka[[#This Row],[ID_mapy]],mapa[],2,FALSE)</f>
        <v>Portek i Madeonek</v>
      </c>
      <c r="J2899" t="str">
        <f>VLOOKUP(rozgrywka[[#This Row],[ID_mapy]],mapa[],3,FALSE)</f>
        <v>Schronisko</v>
      </c>
      <c r="K2899">
        <f>VLOOKUP(rozgrywka[[#This Row],[ID_mapy]],mapa[],4,FALSE)</f>
        <v>5</v>
      </c>
      <c r="L2899">
        <f>VLOOKUP(rozgrywka[[#This Row],[ID_mapy]],mapa[],5,FALSE)</f>
        <v>128</v>
      </c>
      <c r="M2899">
        <f>VLOOKUP(rozgrywka[[#This Row],[ID_mapy]],mapa[],6,FALSE)</f>
        <v>1000</v>
      </c>
      <c r="N2899" s="4">
        <f>MONTH(rozgrywka[[#This Row],[Data_rozgrywki]])</f>
        <v>9</v>
      </c>
      <c r="O2899" s="4">
        <f>YEAR(rozgrywka[[#This Row],[Data_rozgrywki]])</f>
        <v>2022</v>
      </c>
    </row>
    <row r="2900" spans="1:15" x14ac:dyDescent="0.25">
      <c r="A2900">
        <v>2899</v>
      </c>
      <c r="B2900">
        <v>15</v>
      </c>
      <c r="C2900">
        <v>10</v>
      </c>
      <c r="D2900" s="1">
        <v>44820</v>
      </c>
      <c r="E2900">
        <v>55.33</v>
      </c>
      <c r="F2900" t="str">
        <f>VLOOKUP(rozgrywka[[#This Row],[ID_gracza]],gracz[],2,FALSE)</f>
        <v>ComboFrog</v>
      </c>
      <c r="G2900" s="1">
        <f>VLOOKUP(rozgrywka[[#This Row],[ID_gracza]],gracz[],3,FALSE)</f>
        <v>44749</v>
      </c>
      <c r="H2900" t="str">
        <f>VLOOKUP(rozgrywka[[#This Row],[ID_gracza]],gracz[],4,FALSE)</f>
        <v>Australia</v>
      </c>
      <c r="I2900" t="str">
        <f>VLOOKUP(rozgrywka[[#This Row],[ID_mapy]],mapa[],2,FALSE)</f>
        <v>Portek i Madeonek</v>
      </c>
      <c r="J2900" t="str">
        <f>VLOOKUP(rozgrywka[[#This Row],[ID_mapy]],mapa[],3,FALSE)</f>
        <v>Schronisko</v>
      </c>
      <c r="K2900">
        <f>VLOOKUP(rozgrywka[[#This Row],[ID_mapy]],mapa[],4,FALSE)</f>
        <v>5</v>
      </c>
      <c r="L2900">
        <f>VLOOKUP(rozgrywka[[#This Row],[ID_mapy]],mapa[],5,FALSE)</f>
        <v>128</v>
      </c>
      <c r="M2900">
        <f>VLOOKUP(rozgrywka[[#This Row],[ID_mapy]],mapa[],6,FALSE)</f>
        <v>1000</v>
      </c>
      <c r="N2900" s="4">
        <f>MONTH(rozgrywka[[#This Row],[Data_rozgrywki]])</f>
        <v>9</v>
      </c>
      <c r="O2900" s="4">
        <f>YEAR(rozgrywka[[#This Row],[Data_rozgrywki]])</f>
        <v>2022</v>
      </c>
    </row>
    <row r="2901" spans="1:15" x14ac:dyDescent="0.25">
      <c r="A2901">
        <v>2900</v>
      </c>
      <c r="B2901">
        <v>15</v>
      </c>
      <c r="C2901">
        <v>10</v>
      </c>
      <c r="D2901" s="1">
        <v>44822</v>
      </c>
      <c r="E2901">
        <v>73.05</v>
      </c>
      <c r="F2901" t="str">
        <f>VLOOKUP(rozgrywka[[#This Row],[ID_gracza]],gracz[],2,FALSE)</f>
        <v>ComboFrog</v>
      </c>
      <c r="G2901" s="1">
        <f>VLOOKUP(rozgrywka[[#This Row],[ID_gracza]],gracz[],3,FALSE)</f>
        <v>44749</v>
      </c>
      <c r="H2901" t="str">
        <f>VLOOKUP(rozgrywka[[#This Row],[ID_gracza]],gracz[],4,FALSE)</f>
        <v>Australia</v>
      </c>
      <c r="I2901" t="str">
        <f>VLOOKUP(rozgrywka[[#This Row],[ID_mapy]],mapa[],2,FALSE)</f>
        <v>Portek i Madeonek</v>
      </c>
      <c r="J2901" t="str">
        <f>VLOOKUP(rozgrywka[[#This Row],[ID_mapy]],mapa[],3,FALSE)</f>
        <v>Schronisko</v>
      </c>
      <c r="K2901">
        <f>VLOOKUP(rozgrywka[[#This Row],[ID_mapy]],mapa[],4,FALSE)</f>
        <v>5</v>
      </c>
      <c r="L2901">
        <f>VLOOKUP(rozgrywka[[#This Row],[ID_mapy]],mapa[],5,FALSE)</f>
        <v>128</v>
      </c>
      <c r="M2901">
        <f>VLOOKUP(rozgrywka[[#This Row],[ID_mapy]],mapa[],6,FALSE)</f>
        <v>1000</v>
      </c>
      <c r="N2901" s="4">
        <f>MONTH(rozgrywka[[#This Row],[Data_rozgrywki]])</f>
        <v>9</v>
      </c>
      <c r="O2901" s="4">
        <f>YEAR(rozgrywka[[#This Row],[Data_rozgrywki]])</f>
        <v>2022</v>
      </c>
    </row>
    <row r="2902" spans="1:15" x14ac:dyDescent="0.25">
      <c r="A2902">
        <v>2901</v>
      </c>
      <c r="B2902">
        <v>15</v>
      </c>
      <c r="C2902">
        <v>11</v>
      </c>
      <c r="D2902" s="1">
        <v>44822</v>
      </c>
      <c r="E2902">
        <v>14.48</v>
      </c>
      <c r="F2902" t="str">
        <f>VLOOKUP(rozgrywka[[#This Row],[ID_gracza]],gracz[],2,FALSE)</f>
        <v>ComboFrog</v>
      </c>
      <c r="G2902" s="1">
        <f>VLOOKUP(rozgrywka[[#This Row],[ID_gracza]],gracz[],3,FALSE)</f>
        <v>44749</v>
      </c>
      <c r="H2902" t="str">
        <f>VLOOKUP(rozgrywka[[#This Row],[ID_gracza]],gracz[],4,FALSE)</f>
        <v>Australia</v>
      </c>
      <c r="I2902" t="str">
        <f>VLOOKUP(rozgrywka[[#This Row],[ID_mapy]],mapa[],2,FALSE)</f>
        <v>Tofik Lis</v>
      </c>
      <c r="J2902" t="str">
        <f>VLOOKUP(rozgrywka[[#This Row],[ID_mapy]],mapa[],3,FALSE)</f>
        <v>Nadzieje i Marzenia</v>
      </c>
      <c r="K2902">
        <f>VLOOKUP(rozgrywka[[#This Row],[ID_mapy]],mapa[],4,FALSE)</f>
        <v>6</v>
      </c>
      <c r="L2902">
        <f>VLOOKUP(rozgrywka[[#This Row],[ID_mapy]],mapa[],5,FALSE)</f>
        <v>120</v>
      </c>
      <c r="M2902">
        <f>VLOOKUP(rozgrywka[[#This Row],[ID_mapy]],mapa[],6,FALSE)</f>
        <v>1200</v>
      </c>
      <c r="N2902" s="4">
        <f>MONTH(rozgrywka[[#This Row],[Data_rozgrywki]])</f>
        <v>9</v>
      </c>
      <c r="O2902" s="4">
        <f>YEAR(rozgrywka[[#This Row],[Data_rozgrywki]])</f>
        <v>2022</v>
      </c>
    </row>
    <row r="2903" spans="1:15" x14ac:dyDescent="0.25">
      <c r="A2903">
        <v>2902</v>
      </c>
      <c r="B2903">
        <v>15</v>
      </c>
      <c r="C2903">
        <v>11</v>
      </c>
      <c r="D2903" s="1">
        <v>44822</v>
      </c>
      <c r="E2903">
        <v>26.38</v>
      </c>
      <c r="F2903" t="str">
        <f>VLOOKUP(rozgrywka[[#This Row],[ID_gracza]],gracz[],2,FALSE)</f>
        <v>ComboFrog</v>
      </c>
      <c r="G2903" s="1">
        <f>VLOOKUP(rozgrywka[[#This Row],[ID_gracza]],gracz[],3,FALSE)</f>
        <v>44749</v>
      </c>
      <c r="H2903" t="str">
        <f>VLOOKUP(rozgrywka[[#This Row],[ID_gracza]],gracz[],4,FALSE)</f>
        <v>Australia</v>
      </c>
      <c r="I2903" t="str">
        <f>VLOOKUP(rozgrywka[[#This Row],[ID_mapy]],mapa[],2,FALSE)</f>
        <v>Tofik Lis</v>
      </c>
      <c r="J2903" t="str">
        <f>VLOOKUP(rozgrywka[[#This Row],[ID_mapy]],mapa[],3,FALSE)</f>
        <v>Nadzieje i Marzenia</v>
      </c>
      <c r="K2903">
        <f>VLOOKUP(rozgrywka[[#This Row],[ID_mapy]],mapa[],4,FALSE)</f>
        <v>6</v>
      </c>
      <c r="L2903">
        <f>VLOOKUP(rozgrywka[[#This Row],[ID_mapy]],mapa[],5,FALSE)</f>
        <v>120</v>
      </c>
      <c r="M2903">
        <f>VLOOKUP(rozgrywka[[#This Row],[ID_mapy]],mapa[],6,FALSE)</f>
        <v>1200</v>
      </c>
      <c r="N2903" s="4">
        <f>MONTH(rozgrywka[[#This Row],[Data_rozgrywki]])</f>
        <v>9</v>
      </c>
      <c r="O2903" s="4">
        <f>YEAR(rozgrywka[[#This Row],[Data_rozgrywki]])</f>
        <v>2022</v>
      </c>
    </row>
    <row r="2904" spans="1:15" x14ac:dyDescent="0.25">
      <c r="A2904">
        <v>2903</v>
      </c>
      <c r="B2904">
        <v>15</v>
      </c>
      <c r="C2904">
        <v>11</v>
      </c>
      <c r="D2904" s="1">
        <v>44822</v>
      </c>
      <c r="E2904">
        <v>38.64</v>
      </c>
      <c r="F2904" t="str">
        <f>VLOOKUP(rozgrywka[[#This Row],[ID_gracza]],gracz[],2,FALSE)</f>
        <v>ComboFrog</v>
      </c>
      <c r="G2904" s="1">
        <f>VLOOKUP(rozgrywka[[#This Row],[ID_gracza]],gracz[],3,FALSE)</f>
        <v>44749</v>
      </c>
      <c r="H2904" t="str">
        <f>VLOOKUP(rozgrywka[[#This Row],[ID_gracza]],gracz[],4,FALSE)</f>
        <v>Australia</v>
      </c>
      <c r="I2904" t="str">
        <f>VLOOKUP(rozgrywka[[#This Row],[ID_mapy]],mapa[],2,FALSE)</f>
        <v>Tofik Lis</v>
      </c>
      <c r="J2904" t="str">
        <f>VLOOKUP(rozgrywka[[#This Row],[ID_mapy]],mapa[],3,FALSE)</f>
        <v>Nadzieje i Marzenia</v>
      </c>
      <c r="K2904">
        <f>VLOOKUP(rozgrywka[[#This Row],[ID_mapy]],mapa[],4,FALSE)</f>
        <v>6</v>
      </c>
      <c r="L2904">
        <f>VLOOKUP(rozgrywka[[#This Row],[ID_mapy]],mapa[],5,FALSE)</f>
        <v>120</v>
      </c>
      <c r="M2904">
        <f>VLOOKUP(rozgrywka[[#This Row],[ID_mapy]],mapa[],6,FALSE)</f>
        <v>1200</v>
      </c>
      <c r="N2904" s="4">
        <f>MONTH(rozgrywka[[#This Row],[Data_rozgrywki]])</f>
        <v>9</v>
      </c>
      <c r="O2904" s="4">
        <f>YEAR(rozgrywka[[#This Row],[Data_rozgrywki]])</f>
        <v>2022</v>
      </c>
    </row>
    <row r="2905" spans="1:15" x14ac:dyDescent="0.25">
      <c r="A2905">
        <v>2904</v>
      </c>
      <c r="B2905">
        <v>15</v>
      </c>
      <c r="C2905">
        <v>11</v>
      </c>
      <c r="D2905" s="1">
        <v>44822</v>
      </c>
      <c r="E2905">
        <v>31.99</v>
      </c>
      <c r="F2905" t="str">
        <f>VLOOKUP(rozgrywka[[#This Row],[ID_gracza]],gracz[],2,FALSE)</f>
        <v>ComboFrog</v>
      </c>
      <c r="G2905" s="1">
        <f>VLOOKUP(rozgrywka[[#This Row],[ID_gracza]],gracz[],3,FALSE)</f>
        <v>44749</v>
      </c>
      <c r="H2905" t="str">
        <f>VLOOKUP(rozgrywka[[#This Row],[ID_gracza]],gracz[],4,FALSE)</f>
        <v>Australia</v>
      </c>
      <c r="I2905" t="str">
        <f>VLOOKUP(rozgrywka[[#This Row],[ID_mapy]],mapa[],2,FALSE)</f>
        <v>Tofik Lis</v>
      </c>
      <c r="J2905" t="str">
        <f>VLOOKUP(rozgrywka[[#This Row],[ID_mapy]],mapa[],3,FALSE)</f>
        <v>Nadzieje i Marzenia</v>
      </c>
      <c r="K2905">
        <f>VLOOKUP(rozgrywka[[#This Row],[ID_mapy]],mapa[],4,FALSE)</f>
        <v>6</v>
      </c>
      <c r="L2905">
        <f>VLOOKUP(rozgrywka[[#This Row],[ID_mapy]],mapa[],5,FALSE)</f>
        <v>120</v>
      </c>
      <c r="M2905">
        <f>VLOOKUP(rozgrywka[[#This Row],[ID_mapy]],mapa[],6,FALSE)</f>
        <v>1200</v>
      </c>
      <c r="N2905" s="4">
        <f>MONTH(rozgrywka[[#This Row],[Data_rozgrywki]])</f>
        <v>9</v>
      </c>
      <c r="O2905" s="4">
        <f>YEAR(rozgrywka[[#This Row],[Data_rozgrywki]])</f>
        <v>2022</v>
      </c>
    </row>
    <row r="2906" spans="1:15" x14ac:dyDescent="0.25">
      <c r="A2906">
        <v>2905</v>
      </c>
      <c r="B2906">
        <v>15</v>
      </c>
      <c r="C2906">
        <v>11</v>
      </c>
      <c r="D2906" s="1">
        <v>44822</v>
      </c>
      <c r="E2906">
        <v>45.72</v>
      </c>
      <c r="F2906" t="str">
        <f>VLOOKUP(rozgrywka[[#This Row],[ID_gracza]],gracz[],2,FALSE)</f>
        <v>ComboFrog</v>
      </c>
      <c r="G2906" s="1">
        <f>VLOOKUP(rozgrywka[[#This Row],[ID_gracza]],gracz[],3,FALSE)</f>
        <v>44749</v>
      </c>
      <c r="H2906" t="str">
        <f>VLOOKUP(rozgrywka[[#This Row],[ID_gracza]],gracz[],4,FALSE)</f>
        <v>Australia</v>
      </c>
      <c r="I2906" t="str">
        <f>VLOOKUP(rozgrywka[[#This Row],[ID_mapy]],mapa[],2,FALSE)</f>
        <v>Tofik Lis</v>
      </c>
      <c r="J2906" t="str">
        <f>VLOOKUP(rozgrywka[[#This Row],[ID_mapy]],mapa[],3,FALSE)</f>
        <v>Nadzieje i Marzenia</v>
      </c>
      <c r="K2906">
        <f>VLOOKUP(rozgrywka[[#This Row],[ID_mapy]],mapa[],4,FALSE)</f>
        <v>6</v>
      </c>
      <c r="L2906">
        <f>VLOOKUP(rozgrywka[[#This Row],[ID_mapy]],mapa[],5,FALSE)</f>
        <v>120</v>
      </c>
      <c r="M2906">
        <f>VLOOKUP(rozgrywka[[#This Row],[ID_mapy]],mapa[],6,FALSE)</f>
        <v>1200</v>
      </c>
      <c r="N2906" s="4">
        <f>MONTH(rozgrywka[[#This Row],[Data_rozgrywki]])</f>
        <v>9</v>
      </c>
      <c r="O2906" s="4">
        <f>YEAR(rozgrywka[[#This Row],[Data_rozgrywki]])</f>
        <v>2022</v>
      </c>
    </row>
    <row r="2907" spans="1:15" x14ac:dyDescent="0.25">
      <c r="A2907">
        <v>2906</v>
      </c>
      <c r="B2907">
        <v>15</v>
      </c>
      <c r="C2907">
        <v>11</v>
      </c>
      <c r="D2907" s="1">
        <v>44822</v>
      </c>
      <c r="E2907">
        <v>50.22</v>
      </c>
      <c r="F2907" t="str">
        <f>VLOOKUP(rozgrywka[[#This Row],[ID_gracza]],gracz[],2,FALSE)</f>
        <v>ComboFrog</v>
      </c>
      <c r="G2907" s="1">
        <f>VLOOKUP(rozgrywka[[#This Row],[ID_gracza]],gracz[],3,FALSE)</f>
        <v>44749</v>
      </c>
      <c r="H2907" t="str">
        <f>VLOOKUP(rozgrywka[[#This Row],[ID_gracza]],gracz[],4,FALSE)</f>
        <v>Australia</v>
      </c>
      <c r="I2907" t="str">
        <f>VLOOKUP(rozgrywka[[#This Row],[ID_mapy]],mapa[],2,FALSE)</f>
        <v>Tofik Lis</v>
      </c>
      <c r="J2907" t="str">
        <f>VLOOKUP(rozgrywka[[#This Row],[ID_mapy]],mapa[],3,FALSE)</f>
        <v>Nadzieje i Marzenia</v>
      </c>
      <c r="K2907">
        <f>VLOOKUP(rozgrywka[[#This Row],[ID_mapy]],mapa[],4,FALSE)</f>
        <v>6</v>
      </c>
      <c r="L2907">
        <f>VLOOKUP(rozgrywka[[#This Row],[ID_mapy]],mapa[],5,FALSE)</f>
        <v>120</v>
      </c>
      <c r="M2907">
        <f>VLOOKUP(rozgrywka[[#This Row],[ID_mapy]],mapa[],6,FALSE)</f>
        <v>1200</v>
      </c>
      <c r="N2907" s="4">
        <f>MONTH(rozgrywka[[#This Row],[Data_rozgrywki]])</f>
        <v>9</v>
      </c>
      <c r="O2907" s="4">
        <f>YEAR(rozgrywka[[#This Row],[Data_rozgrywki]])</f>
        <v>2022</v>
      </c>
    </row>
    <row r="2908" spans="1:15" x14ac:dyDescent="0.25">
      <c r="A2908">
        <v>2907</v>
      </c>
      <c r="B2908">
        <v>15</v>
      </c>
      <c r="C2908">
        <v>11</v>
      </c>
      <c r="D2908" s="1">
        <v>44824</v>
      </c>
      <c r="E2908">
        <v>72.58</v>
      </c>
      <c r="F2908" t="str">
        <f>VLOOKUP(rozgrywka[[#This Row],[ID_gracza]],gracz[],2,FALSE)</f>
        <v>ComboFrog</v>
      </c>
      <c r="G2908" s="1">
        <f>VLOOKUP(rozgrywka[[#This Row],[ID_gracza]],gracz[],3,FALSE)</f>
        <v>44749</v>
      </c>
      <c r="H2908" t="str">
        <f>VLOOKUP(rozgrywka[[#This Row],[ID_gracza]],gracz[],4,FALSE)</f>
        <v>Australia</v>
      </c>
      <c r="I2908" t="str">
        <f>VLOOKUP(rozgrywka[[#This Row],[ID_mapy]],mapa[],2,FALSE)</f>
        <v>Tofik Lis</v>
      </c>
      <c r="J2908" t="str">
        <f>VLOOKUP(rozgrywka[[#This Row],[ID_mapy]],mapa[],3,FALSE)</f>
        <v>Nadzieje i Marzenia</v>
      </c>
      <c r="K2908">
        <f>VLOOKUP(rozgrywka[[#This Row],[ID_mapy]],mapa[],4,FALSE)</f>
        <v>6</v>
      </c>
      <c r="L2908">
        <f>VLOOKUP(rozgrywka[[#This Row],[ID_mapy]],mapa[],5,FALSE)</f>
        <v>120</v>
      </c>
      <c r="M2908">
        <f>VLOOKUP(rozgrywka[[#This Row],[ID_mapy]],mapa[],6,FALSE)</f>
        <v>1200</v>
      </c>
      <c r="N2908" s="4">
        <f>MONTH(rozgrywka[[#This Row],[Data_rozgrywki]])</f>
        <v>9</v>
      </c>
      <c r="O2908" s="4">
        <f>YEAR(rozgrywka[[#This Row],[Data_rozgrywki]])</f>
        <v>2022</v>
      </c>
    </row>
    <row r="2909" spans="1:15" x14ac:dyDescent="0.25">
      <c r="A2909">
        <v>2908</v>
      </c>
      <c r="B2909">
        <v>15</v>
      </c>
      <c r="C2909">
        <v>11</v>
      </c>
      <c r="D2909" s="1">
        <v>44825</v>
      </c>
      <c r="E2909">
        <v>72.150000000000006</v>
      </c>
      <c r="F2909" t="str">
        <f>VLOOKUP(rozgrywka[[#This Row],[ID_gracza]],gracz[],2,FALSE)</f>
        <v>ComboFrog</v>
      </c>
      <c r="G2909" s="1">
        <f>VLOOKUP(rozgrywka[[#This Row],[ID_gracza]],gracz[],3,FALSE)</f>
        <v>44749</v>
      </c>
      <c r="H2909" t="str">
        <f>VLOOKUP(rozgrywka[[#This Row],[ID_gracza]],gracz[],4,FALSE)</f>
        <v>Australia</v>
      </c>
      <c r="I2909" t="str">
        <f>VLOOKUP(rozgrywka[[#This Row],[ID_mapy]],mapa[],2,FALSE)</f>
        <v>Tofik Lis</v>
      </c>
      <c r="J2909" t="str">
        <f>VLOOKUP(rozgrywka[[#This Row],[ID_mapy]],mapa[],3,FALSE)</f>
        <v>Nadzieje i Marzenia</v>
      </c>
      <c r="K2909">
        <f>VLOOKUP(rozgrywka[[#This Row],[ID_mapy]],mapa[],4,FALSE)</f>
        <v>6</v>
      </c>
      <c r="L2909">
        <f>VLOOKUP(rozgrywka[[#This Row],[ID_mapy]],mapa[],5,FALSE)</f>
        <v>120</v>
      </c>
      <c r="M2909">
        <f>VLOOKUP(rozgrywka[[#This Row],[ID_mapy]],mapa[],6,FALSE)</f>
        <v>1200</v>
      </c>
      <c r="N2909" s="4">
        <f>MONTH(rozgrywka[[#This Row],[Data_rozgrywki]])</f>
        <v>9</v>
      </c>
      <c r="O2909" s="4">
        <f>YEAR(rozgrywka[[#This Row],[Data_rozgrywki]])</f>
        <v>2022</v>
      </c>
    </row>
    <row r="2910" spans="1:15" x14ac:dyDescent="0.25">
      <c r="A2910">
        <v>2909</v>
      </c>
      <c r="B2910">
        <v>15</v>
      </c>
      <c r="C2910">
        <v>11</v>
      </c>
      <c r="D2910" s="1">
        <v>44825</v>
      </c>
      <c r="E2910">
        <v>85.44</v>
      </c>
      <c r="F2910" t="str">
        <f>VLOOKUP(rozgrywka[[#This Row],[ID_gracza]],gracz[],2,FALSE)</f>
        <v>ComboFrog</v>
      </c>
      <c r="G2910" s="1">
        <f>VLOOKUP(rozgrywka[[#This Row],[ID_gracza]],gracz[],3,FALSE)</f>
        <v>44749</v>
      </c>
      <c r="H2910" t="str">
        <f>VLOOKUP(rozgrywka[[#This Row],[ID_gracza]],gracz[],4,FALSE)</f>
        <v>Australia</v>
      </c>
      <c r="I2910" t="str">
        <f>VLOOKUP(rozgrywka[[#This Row],[ID_mapy]],mapa[],2,FALSE)</f>
        <v>Tofik Lis</v>
      </c>
      <c r="J2910" t="str">
        <f>VLOOKUP(rozgrywka[[#This Row],[ID_mapy]],mapa[],3,FALSE)</f>
        <v>Nadzieje i Marzenia</v>
      </c>
      <c r="K2910">
        <f>VLOOKUP(rozgrywka[[#This Row],[ID_mapy]],mapa[],4,FALSE)</f>
        <v>6</v>
      </c>
      <c r="L2910">
        <f>VLOOKUP(rozgrywka[[#This Row],[ID_mapy]],mapa[],5,FALSE)</f>
        <v>120</v>
      </c>
      <c r="M2910">
        <f>VLOOKUP(rozgrywka[[#This Row],[ID_mapy]],mapa[],6,FALSE)</f>
        <v>1200</v>
      </c>
      <c r="N2910" s="4">
        <f>MONTH(rozgrywka[[#This Row],[Data_rozgrywki]])</f>
        <v>9</v>
      </c>
      <c r="O2910" s="4">
        <f>YEAR(rozgrywka[[#This Row],[Data_rozgrywki]])</f>
        <v>2022</v>
      </c>
    </row>
    <row r="2911" spans="1:15" x14ac:dyDescent="0.25">
      <c r="A2911">
        <v>2910</v>
      </c>
      <c r="B2911">
        <v>15</v>
      </c>
      <c r="C2911">
        <v>11</v>
      </c>
      <c r="D2911" s="1">
        <v>44825</v>
      </c>
      <c r="E2911">
        <v>74.33</v>
      </c>
      <c r="F2911" t="str">
        <f>VLOOKUP(rozgrywka[[#This Row],[ID_gracza]],gracz[],2,FALSE)</f>
        <v>ComboFrog</v>
      </c>
      <c r="G2911" s="1">
        <f>VLOOKUP(rozgrywka[[#This Row],[ID_gracza]],gracz[],3,FALSE)</f>
        <v>44749</v>
      </c>
      <c r="H2911" t="str">
        <f>VLOOKUP(rozgrywka[[#This Row],[ID_gracza]],gracz[],4,FALSE)</f>
        <v>Australia</v>
      </c>
      <c r="I2911" t="str">
        <f>VLOOKUP(rozgrywka[[#This Row],[ID_mapy]],mapa[],2,FALSE)</f>
        <v>Tofik Lis</v>
      </c>
      <c r="J2911" t="str">
        <f>VLOOKUP(rozgrywka[[#This Row],[ID_mapy]],mapa[],3,FALSE)</f>
        <v>Nadzieje i Marzenia</v>
      </c>
      <c r="K2911">
        <f>VLOOKUP(rozgrywka[[#This Row],[ID_mapy]],mapa[],4,FALSE)</f>
        <v>6</v>
      </c>
      <c r="L2911">
        <f>VLOOKUP(rozgrywka[[#This Row],[ID_mapy]],mapa[],5,FALSE)</f>
        <v>120</v>
      </c>
      <c r="M2911">
        <f>VLOOKUP(rozgrywka[[#This Row],[ID_mapy]],mapa[],6,FALSE)</f>
        <v>1200</v>
      </c>
      <c r="N2911" s="4">
        <f>MONTH(rozgrywka[[#This Row],[Data_rozgrywki]])</f>
        <v>9</v>
      </c>
      <c r="O2911" s="4">
        <f>YEAR(rozgrywka[[#This Row],[Data_rozgrywki]])</f>
        <v>2022</v>
      </c>
    </row>
    <row r="2912" spans="1:15" x14ac:dyDescent="0.25">
      <c r="A2912">
        <v>2911</v>
      </c>
      <c r="B2912">
        <v>15</v>
      </c>
      <c r="C2912">
        <v>12</v>
      </c>
      <c r="D2912" s="1">
        <v>44825</v>
      </c>
      <c r="E2912">
        <v>18.329999999999998</v>
      </c>
      <c r="F2912" t="str">
        <f>VLOOKUP(rozgrywka[[#This Row],[ID_gracza]],gracz[],2,FALSE)</f>
        <v>ComboFrog</v>
      </c>
      <c r="G2912" s="1">
        <f>VLOOKUP(rozgrywka[[#This Row],[ID_gracza]],gracz[],3,FALSE)</f>
        <v>44749</v>
      </c>
      <c r="H2912" t="str">
        <f>VLOOKUP(rozgrywka[[#This Row],[ID_gracza]],gracz[],4,FALSE)</f>
        <v>Australia</v>
      </c>
      <c r="I2912" t="str">
        <f>VLOOKUP(rozgrywka[[#This Row],[ID_mapy]],mapa[],2,FALSE)</f>
        <v>Goryle</v>
      </c>
      <c r="J2912" t="str">
        <f>VLOOKUP(rozgrywka[[#This Row],[ID_mapy]],mapa[],3,FALSE)</f>
        <v>Czuj się dobrze S.A.</v>
      </c>
      <c r="K2912">
        <f>VLOOKUP(rozgrywka[[#This Row],[ID_mapy]],mapa[],4,FALSE)</f>
        <v>5</v>
      </c>
      <c r="L2912">
        <f>VLOOKUP(rozgrywka[[#This Row],[ID_mapy]],mapa[],5,FALSE)</f>
        <v>139</v>
      </c>
      <c r="M2912">
        <f>VLOOKUP(rozgrywka[[#This Row],[ID_mapy]],mapa[],6,FALSE)</f>
        <v>1000</v>
      </c>
      <c r="N2912" s="4">
        <f>MONTH(rozgrywka[[#This Row],[Data_rozgrywki]])</f>
        <v>9</v>
      </c>
      <c r="O2912" s="4">
        <f>YEAR(rozgrywka[[#This Row],[Data_rozgrywki]])</f>
        <v>2022</v>
      </c>
    </row>
    <row r="2913" spans="1:15" x14ac:dyDescent="0.25">
      <c r="A2913">
        <v>2912</v>
      </c>
      <c r="B2913">
        <v>15</v>
      </c>
      <c r="C2913">
        <v>12</v>
      </c>
      <c r="D2913" s="1">
        <v>44826</v>
      </c>
      <c r="E2913">
        <v>18.39</v>
      </c>
      <c r="F2913" t="str">
        <f>VLOOKUP(rozgrywka[[#This Row],[ID_gracza]],gracz[],2,FALSE)</f>
        <v>ComboFrog</v>
      </c>
      <c r="G2913" s="1">
        <f>VLOOKUP(rozgrywka[[#This Row],[ID_gracza]],gracz[],3,FALSE)</f>
        <v>44749</v>
      </c>
      <c r="H2913" t="str">
        <f>VLOOKUP(rozgrywka[[#This Row],[ID_gracza]],gracz[],4,FALSE)</f>
        <v>Australia</v>
      </c>
      <c r="I2913" t="str">
        <f>VLOOKUP(rozgrywka[[#This Row],[ID_mapy]],mapa[],2,FALSE)</f>
        <v>Goryle</v>
      </c>
      <c r="J2913" t="str">
        <f>VLOOKUP(rozgrywka[[#This Row],[ID_mapy]],mapa[],3,FALSE)</f>
        <v>Czuj się dobrze S.A.</v>
      </c>
      <c r="K2913">
        <f>VLOOKUP(rozgrywka[[#This Row],[ID_mapy]],mapa[],4,FALSE)</f>
        <v>5</v>
      </c>
      <c r="L2913">
        <f>VLOOKUP(rozgrywka[[#This Row],[ID_mapy]],mapa[],5,FALSE)</f>
        <v>139</v>
      </c>
      <c r="M2913">
        <f>VLOOKUP(rozgrywka[[#This Row],[ID_mapy]],mapa[],6,FALSE)</f>
        <v>1000</v>
      </c>
      <c r="N2913" s="4">
        <f>MONTH(rozgrywka[[#This Row],[Data_rozgrywki]])</f>
        <v>9</v>
      </c>
      <c r="O2913" s="4">
        <f>YEAR(rozgrywka[[#This Row],[Data_rozgrywki]])</f>
        <v>2022</v>
      </c>
    </row>
    <row r="2914" spans="1:15" x14ac:dyDescent="0.25">
      <c r="A2914">
        <v>2913</v>
      </c>
      <c r="B2914">
        <v>15</v>
      </c>
      <c r="C2914">
        <v>12</v>
      </c>
      <c r="D2914" s="1">
        <v>44829</v>
      </c>
      <c r="E2914">
        <v>22.73</v>
      </c>
      <c r="F2914" t="str">
        <f>VLOOKUP(rozgrywka[[#This Row],[ID_gracza]],gracz[],2,FALSE)</f>
        <v>ComboFrog</v>
      </c>
      <c r="G2914" s="1">
        <f>VLOOKUP(rozgrywka[[#This Row],[ID_gracza]],gracz[],3,FALSE)</f>
        <v>44749</v>
      </c>
      <c r="H2914" t="str">
        <f>VLOOKUP(rozgrywka[[#This Row],[ID_gracza]],gracz[],4,FALSE)</f>
        <v>Australia</v>
      </c>
      <c r="I2914" t="str">
        <f>VLOOKUP(rozgrywka[[#This Row],[ID_mapy]],mapa[],2,FALSE)</f>
        <v>Goryle</v>
      </c>
      <c r="J2914" t="str">
        <f>VLOOKUP(rozgrywka[[#This Row],[ID_mapy]],mapa[],3,FALSE)</f>
        <v>Czuj się dobrze S.A.</v>
      </c>
      <c r="K2914">
        <f>VLOOKUP(rozgrywka[[#This Row],[ID_mapy]],mapa[],4,FALSE)</f>
        <v>5</v>
      </c>
      <c r="L2914">
        <f>VLOOKUP(rozgrywka[[#This Row],[ID_mapy]],mapa[],5,FALSE)</f>
        <v>139</v>
      </c>
      <c r="M2914">
        <f>VLOOKUP(rozgrywka[[#This Row],[ID_mapy]],mapa[],6,FALSE)</f>
        <v>1000</v>
      </c>
      <c r="N2914" s="4">
        <f>MONTH(rozgrywka[[#This Row],[Data_rozgrywki]])</f>
        <v>9</v>
      </c>
      <c r="O2914" s="4">
        <f>YEAR(rozgrywka[[#This Row],[Data_rozgrywki]])</f>
        <v>2022</v>
      </c>
    </row>
    <row r="2915" spans="1:15" x14ac:dyDescent="0.25">
      <c r="A2915">
        <v>2914</v>
      </c>
      <c r="B2915">
        <v>15</v>
      </c>
      <c r="C2915">
        <v>12</v>
      </c>
      <c r="D2915" s="1">
        <v>44829</v>
      </c>
      <c r="E2915">
        <v>35.950000000000003</v>
      </c>
      <c r="F2915" t="str">
        <f>VLOOKUP(rozgrywka[[#This Row],[ID_gracza]],gracz[],2,FALSE)</f>
        <v>ComboFrog</v>
      </c>
      <c r="G2915" s="1">
        <f>VLOOKUP(rozgrywka[[#This Row],[ID_gracza]],gracz[],3,FALSE)</f>
        <v>44749</v>
      </c>
      <c r="H2915" t="str">
        <f>VLOOKUP(rozgrywka[[#This Row],[ID_gracza]],gracz[],4,FALSE)</f>
        <v>Australia</v>
      </c>
      <c r="I2915" t="str">
        <f>VLOOKUP(rozgrywka[[#This Row],[ID_mapy]],mapa[],2,FALSE)</f>
        <v>Goryle</v>
      </c>
      <c r="J2915" t="str">
        <f>VLOOKUP(rozgrywka[[#This Row],[ID_mapy]],mapa[],3,FALSE)</f>
        <v>Czuj się dobrze S.A.</v>
      </c>
      <c r="K2915">
        <f>VLOOKUP(rozgrywka[[#This Row],[ID_mapy]],mapa[],4,FALSE)</f>
        <v>5</v>
      </c>
      <c r="L2915">
        <f>VLOOKUP(rozgrywka[[#This Row],[ID_mapy]],mapa[],5,FALSE)</f>
        <v>139</v>
      </c>
      <c r="M2915">
        <f>VLOOKUP(rozgrywka[[#This Row],[ID_mapy]],mapa[],6,FALSE)</f>
        <v>1000</v>
      </c>
      <c r="N2915" s="4">
        <f>MONTH(rozgrywka[[#This Row],[Data_rozgrywki]])</f>
        <v>9</v>
      </c>
      <c r="O2915" s="4">
        <f>YEAR(rozgrywka[[#This Row],[Data_rozgrywki]])</f>
        <v>2022</v>
      </c>
    </row>
    <row r="2916" spans="1:15" x14ac:dyDescent="0.25">
      <c r="A2916">
        <v>2915</v>
      </c>
      <c r="B2916">
        <v>15</v>
      </c>
      <c r="C2916">
        <v>12</v>
      </c>
      <c r="D2916" s="1">
        <v>44832</v>
      </c>
      <c r="E2916">
        <v>48.75</v>
      </c>
      <c r="F2916" t="str">
        <f>VLOOKUP(rozgrywka[[#This Row],[ID_gracza]],gracz[],2,FALSE)</f>
        <v>ComboFrog</v>
      </c>
      <c r="G2916" s="1">
        <f>VLOOKUP(rozgrywka[[#This Row],[ID_gracza]],gracz[],3,FALSE)</f>
        <v>44749</v>
      </c>
      <c r="H2916" t="str">
        <f>VLOOKUP(rozgrywka[[#This Row],[ID_gracza]],gracz[],4,FALSE)</f>
        <v>Australia</v>
      </c>
      <c r="I2916" t="str">
        <f>VLOOKUP(rozgrywka[[#This Row],[ID_mapy]],mapa[],2,FALSE)</f>
        <v>Goryle</v>
      </c>
      <c r="J2916" t="str">
        <f>VLOOKUP(rozgrywka[[#This Row],[ID_mapy]],mapa[],3,FALSE)</f>
        <v>Czuj się dobrze S.A.</v>
      </c>
      <c r="K2916">
        <f>VLOOKUP(rozgrywka[[#This Row],[ID_mapy]],mapa[],4,FALSE)</f>
        <v>5</v>
      </c>
      <c r="L2916">
        <f>VLOOKUP(rozgrywka[[#This Row],[ID_mapy]],mapa[],5,FALSE)</f>
        <v>139</v>
      </c>
      <c r="M2916">
        <f>VLOOKUP(rozgrywka[[#This Row],[ID_mapy]],mapa[],6,FALSE)</f>
        <v>1000</v>
      </c>
      <c r="N2916" s="4">
        <f>MONTH(rozgrywka[[#This Row],[Data_rozgrywki]])</f>
        <v>9</v>
      </c>
      <c r="O2916" s="4">
        <f>YEAR(rozgrywka[[#This Row],[Data_rozgrywki]])</f>
        <v>2022</v>
      </c>
    </row>
    <row r="2917" spans="1:15" x14ac:dyDescent="0.25">
      <c r="A2917">
        <v>2916</v>
      </c>
      <c r="B2917">
        <v>15</v>
      </c>
      <c r="C2917">
        <v>12</v>
      </c>
      <c r="D2917" s="1">
        <v>44835</v>
      </c>
      <c r="E2917">
        <v>48.12</v>
      </c>
      <c r="F2917" t="str">
        <f>VLOOKUP(rozgrywka[[#This Row],[ID_gracza]],gracz[],2,FALSE)</f>
        <v>ComboFrog</v>
      </c>
      <c r="G2917" s="1">
        <f>VLOOKUP(rozgrywka[[#This Row],[ID_gracza]],gracz[],3,FALSE)</f>
        <v>44749</v>
      </c>
      <c r="H2917" t="str">
        <f>VLOOKUP(rozgrywka[[#This Row],[ID_gracza]],gracz[],4,FALSE)</f>
        <v>Australia</v>
      </c>
      <c r="I2917" t="str">
        <f>VLOOKUP(rozgrywka[[#This Row],[ID_mapy]],mapa[],2,FALSE)</f>
        <v>Goryle</v>
      </c>
      <c r="J2917" t="str">
        <f>VLOOKUP(rozgrywka[[#This Row],[ID_mapy]],mapa[],3,FALSE)</f>
        <v>Czuj się dobrze S.A.</v>
      </c>
      <c r="K2917">
        <f>VLOOKUP(rozgrywka[[#This Row],[ID_mapy]],mapa[],4,FALSE)</f>
        <v>5</v>
      </c>
      <c r="L2917">
        <f>VLOOKUP(rozgrywka[[#This Row],[ID_mapy]],mapa[],5,FALSE)</f>
        <v>139</v>
      </c>
      <c r="M2917">
        <f>VLOOKUP(rozgrywka[[#This Row],[ID_mapy]],mapa[],6,FALSE)</f>
        <v>1000</v>
      </c>
      <c r="N2917" s="4">
        <f>MONTH(rozgrywka[[#This Row],[Data_rozgrywki]])</f>
        <v>10</v>
      </c>
      <c r="O2917" s="4">
        <f>YEAR(rozgrywka[[#This Row],[Data_rozgrywki]])</f>
        <v>2022</v>
      </c>
    </row>
    <row r="2918" spans="1:15" x14ac:dyDescent="0.25">
      <c r="A2918">
        <v>2917</v>
      </c>
      <c r="B2918">
        <v>15</v>
      </c>
      <c r="C2918">
        <v>12</v>
      </c>
      <c r="D2918" s="1">
        <v>44835</v>
      </c>
      <c r="E2918">
        <v>61.78</v>
      </c>
      <c r="F2918" t="str">
        <f>VLOOKUP(rozgrywka[[#This Row],[ID_gracza]],gracz[],2,FALSE)</f>
        <v>ComboFrog</v>
      </c>
      <c r="G2918" s="1">
        <f>VLOOKUP(rozgrywka[[#This Row],[ID_gracza]],gracz[],3,FALSE)</f>
        <v>44749</v>
      </c>
      <c r="H2918" t="str">
        <f>VLOOKUP(rozgrywka[[#This Row],[ID_gracza]],gracz[],4,FALSE)</f>
        <v>Australia</v>
      </c>
      <c r="I2918" t="str">
        <f>VLOOKUP(rozgrywka[[#This Row],[ID_mapy]],mapa[],2,FALSE)</f>
        <v>Goryle</v>
      </c>
      <c r="J2918" t="str">
        <f>VLOOKUP(rozgrywka[[#This Row],[ID_mapy]],mapa[],3,FALSE)</f>
        <v>Czuj się dobrze S.A.</v>
      </c>
      <c r="K2918">
        <f>VLOOKUP(rozgrywka[[#This Row],[ID_mapy]],mapa[],4,FALSE)</f>
        <v>5</v>
      </c>
      <c r="L2918">
        <f>VLOOKUP(rozgrywka[[#This Row],[ID_mapy]],mapa[],5,FALSE)</f>
        <v>139</v>
      </c>
      <c r="M2918">
        <f>VLOOKUP(rozgrywka[[#This Row],[ID_mapy]],mapa[],6,FALSE)</f>
        <v>1000</v>
      </c>
      <c r="N2918" s="4">
        <f>MONTH(rozgrywka[[#This Row],[Data_rozgrywki]])</f>
        <v>10</v>
      </c>
      <c r="O2918" s="4">
        <f>YEAR(rozgrywka[[#This Row],[Data_rozgrywki]])</f>
        <v>2022</v>
      </c>
    </row>
    <row r="2919" spans="1:15" x14ac:dyDescent="0.25">
      <c r="A2919">
        <v>2918</v>
      </c>
      <c r="B2919">
        <v>15</v>
      </c>
      <c r="C2919">
        <v>12</v>
      </c>
      <c r="D2919" s="1">
        <v>44835</v>
      </c>
      <c r="E2919">
        <v>80.989999999999995</v>
      </c>
      <c r="F2919" t="str">
        <f>VLOOKUP(rozgrywka[[#This Row],[ID_gracza]],gracz[],2,FALSE)</f>
        <v>ComboFrog</v>
      </c>
      <c r="G2919" s="1">
        <f>VLOOKUP(rozgrywka[[#This Row],[ID_gracza]],gracz[],3,FALSE)</f>
        <v>44749</v>
      </c>
      <c r="H2919" t="str">
        <f>VLOOKUP(rozgrywka[[#This Row],[ID_gracza]],gracz[],4,FALSE)</f>
        <v>Australia</v>
      </c>
      <c r="I2919" t="str">
        <f>VLOOKUP(rozgrywka[[#This Row],[ID_mapy]],mapa[],2,FALSE)</f>
        <v>Goryle</v>
      </c>
      <c r="J2919" t="str">
        <f>VLOOKUP(rozgrywka[[#This Row],[ID_mapy]],mapa[],3,FALSE)</f>
        <v>Czuj się dobrze S.A.</v>
      </c>
      <c r="K2919">
        <f>VLOOKUP(rozgrywka[[#This Row],[ID_mapy]],mapa[],4,FALSE)</f>
        <v>5</v>
      </c>
      <c r="L2919">
        <f>VLOOKUP(rozgrywka[[#This Row],[ID_mapy]],mapa[],5,FALSE)</f>
        <v>139</v>
      </c>
      <c r="M2919">
        <f>VLOOKUP(rozgrywka[[#This Row],[ID_mapy]],mapa[],6,FALSE)</f>
        <v>1000</v>
      </c>
      <c r="N2919" s="4">
        <f>MONTH(rozgrywka[[#This Row],[Data_rozgrywki]])</f>
        <v>10</v>
      </c>
      <c r="O2919" s="4">
        <f>YEAR(rozgrywka[[#This Row],[Data_rozgrywki]])</f>
        <v>2022</v>
      </c>
    </row>
    <row r="2920" spans="1:15" x14ac:dyDescent="0.25">
      <c r="A2920">
        <v>2919</v>
      </c>
      <c r="B2920">
        <v>15</v>
      </c>
      <c r="C2920">
        <v>12</v>
      </c>
      <c r="D2920" s="1">
        <v>44835</v>
      </c>
      <c r="E2920">
        <v>54.77</v>
      </c>
      <c r="F2920" t="str">
        <f>VLOOKUP(rozgrywka[[#This Row],[ID_gracza]],gracz[],2,FALSE)</f>
        <v>ComboFrog</v>
      </c>
      <c r="G2920" s="1">
        <f>VLOOKUP(rozgrywka[[#This Row],[ID_gracza]],gracz[],3,FALSE)</f>
        <v>44749</v>
      </c>
      <c r="H2920" t="str">
        <f>VLOOKUP(rozgrywka[[#This Row],[ID_gracza]],gracz[],4,FALSE)</f>
        <v>Australia</v>
      </c>
      <c r="I2920" t="str">
        <f>VLOOKUP(rozgrywka[[#This Row],[ID_mapy]],mapa[],2,FALSE)</f>
        <v>Goryle</v>
      </c>
      <c r="J2920" t="str">
        <f>VLOOKUP(rozgrywka[[#This Row],[ID_mapy]],mapa[],3,FALSE)</f>
        <v>Czuj się dobrze S.A.</v>
      </c>
      <c r="K2920">
        <f>VLOOKUP(rozgrywka[[#This Row],[ID_mapy]],mapa[],4,FALSE)</f>
        <v>5</v>
      </c>
      <c r="L2920">
        <f>VLOOKUP(rozgrywka[[#This Row],[ID_mapy]],mapa[],5,FALSE)</f>
        <v>139</v>
      </c>
      <c r="M2920">
        <f>VLOOKUP(rozgrywka[[#This Row],[ID_mapy]],mapa[],6,FALSE)</f>
        <v>1000</v>
      </c>
      <c r="N2920" s="4">
        <f>MONTH(rozgrywka[[#This Row],[Data_rozgrywki]])</f>
        <v>10</v>
      </c>
      <c r="O2920" s="4">
        <f>YEAR(rozgrywka[[#This Row],[Data_rozgrywki]])</f>
        <v>2022</v>
      </c>
    </row>
    <row r="2921" spans="1:15" x14ac:dyDescent="0.25">
      <c r="A2921">
        <v>2920</v>
      </c>
      <c r="B2921">
        <v>15</v>
      </c>
      <c r="C2921">
        <v>12</v>
      </c>
      <c r="D2921" s="1">
        <v>44835</v>
      </c>
      <c r="E2921">
        <v>62.42</v>
      </c>
      <c r="F2921" t="str">
        <f>VLOOKUP(rozgrywka[[#This Row],[ID_gracza]],gracz[],2,FALSE)</f>
        <v>ComboFrog</v>
      </c>
      <c r="G2921" s="1">
        <f>VLOOKUP(rozgrywka[[#This Row],[ID_gracza]],gracz[],3,FALSE)</f>
        <v>44749</v>
      </c>
      <c r="H2921" t="str">
        <f>VLOOKUP(rozgrywka[[#This Row],[ID_gracza]],gracz[],4,FALSE)</f>
        <v>Australia</v>
      </c>
      <c r="I2921" t="str">
        <f>VLOOKUP(rozgrywka[[#This Row],[ID_mapy]],mapa[],2,FALSE)</f>
        <v>Goryle</v>
      </c>
      <c r="J2921" t="str">
        <f>VLOOKUP(rozgrywka[[#This Row],[ID_mapy]],mapa[],3,FALSE)</f>
        <v>Czuj się dobrze S.A.</v>
      </c>
      <c r="K2921">
        <f>VLOOKUP(rozgrywka[[#This Row],[ID_mapy]],mapa[],4,FALSE)</f>
        <v>5</v>
      </c>
      <c r="L2921">
        <f>VLOOKUP(rozgrywka[[#This Row],[ID_mapy]],mapa[],5,FALSE)</f>
        <v>139</v>
      </c>
      <c r="M2921">
        <f>VLOOKUP(rozgrywka[[#This Row],[ID_mapy]],mapa[],6,FALSE)</f>
        <v>1000</v>
      </c>
      <c r="N2921" s="4">
        <f>MONTH(rozgrywka[[#This Row],[Data_rozgrywki]])</f>
        <v>10</v>
      </c>
      <c r="O2921" s="4">
        <f>YEAR(rozgrywka[[#This Row],[Data_rozgrywki]])</f>
        <v>2022</v>
      </c>
    </row>
    <row r="2922" spans="1:15" x14ac:dyDescent="0.25">
      <c r="A2922">
        <v>2921</v>
      </c>
      <c r="B2922">
        <v>15</v>
      </c>
      <c r="C2922">
        <v>13</v>
      </c>
      <c r="D2922" s="1">
        <v>44835</v>
      </c>
      <c r="E2922">
        <v>16.04</v>
      </c>
      <c r="F2922" t="str">
        <f>VLOOKUP(rozgrywka[[#This Row],[ID_gracza]],gracz[],2,FALSE)</f>
        <v>ComboFrog</v>
      </c>
      <c r="G2922" s="1">
        <f>VLOOKUP(rozgrywka[[#This Row],[ID_gracza]],gracz[],3,FALSE)</f>
        <v>44749</v>
      </c>
      <c r="H2922" t="str">
        <f>VLOOKUP(rozgrywka[[#This Row],[ID_gracza]],gracz[],4,FALSE)</f>
        <v>Australia</v>
      </c>
      <c r="I2922" t="str">
        <f>VLOOKUP(rozgrywka[[#This Row],[ID_mapy]],mapa[],2,FALSE)</f>
        <v>Królowa</v>
      </c>
      <c r="J2922" t="str">
        <f>VLOOKUP(rozgrywka[[#This Row],[ID_mapy]],mapa[],3,FALSE)</f>
        <v>Nie Zatrzymuj Mnie Teraz</v>
      </c>
      <c r="K2922">
        <f>VLOOKUP(rozgrywka[[#This Row],[ID_mapy]],mapa[],4,FALSE)</f>
        <v>5</v>
      </c>
      <c r="L2922">
        <f>VLOOKUP(rozgrywka[[#This Row],[ID_mapy]],mapa[],5,FALSE)</f>
        <v>156</v>
      </c>
      <c r="M2922">
        <f>VLOOKUP(rozgrywka[[#This Row],[ID_mapy]],mapa[],6,FALSE)</f>
        <v>1000</v>
      </c>
      <c r="N2922" s="4">
        <f>MONTH(rozgrywka[[#This Row],[Data_rozgrywki]])</f>
        <v>10</v>
      </c>
      <c r="O2922" s="4">
        <f>YEAR(rozgrywka[[#This Row],[Data_rozgrywki]])</f>
        <v>2022</v>
      </c>
    </row>
    <row r="2923" spans="1:15" x14ac:dyDescent="0.25">
      <c r="A2923">
        <v>2922</v>
      </c>
      <c r="B2923">
        <v>15</v>
      </c>
      <c r="C2923">
        <v>13</v>
      </c>
      <c r="D2923" s="1">
        <v>44835</v>
      </c>
      <c r="E2923">
        <v>20.55</v>
      </c>
      <c r="F2923" t="str">
        <f>VLOOKUP(rozgrywka[[#This Row],[ID_gracza]],gracz[],2,FALSE)</f>
        <v>ComboFrog</v>
      </c>
      <c r="G2923" s="1">
        <f>VLOOKUP(rozgrywka[[#This Row],[ID_gracza]],gracz[],3,FALSE)</f>
        <v>44749</v>
      </c>
      <c r="H2923" t="str">
        <f>VLOOKUP(rozgrywka[[#This Row],[ID_gracza]],gracz[],4,FALSE)</f>
        <v>Australia</v>
      </c>
      <c r="I2923" t="str">
        <f>VLOOKUP(rozgrywka[[#This Row],[ID_mapy]],mapa[],2,FALSE)</f>
        <v>Królowa</v>
      </c>
      <c r="J2923" t="str">
        <f>VLOOKUP(rozgrywka[[#This Row],[ID_mapy]],mapa[],3,FALSE)</f>
        <v>Nie Zatrzymuj Mnie Teraz</v>
      </c>
      <c r="K2923">
        <f>VLOOKUP(rozgrywka[[#This Row],[ID_mapy]],mapa[],4,FALSE)</f>
        <v>5</v>
      </c>
      <c r="L2923">
        <f>VLOOKUP(rozgrywka[[#This Row],[ID_mapy]],mapa[],5,FALSE)</f>
        <v>156</v>
      </c>
      <c r="M2923">
        <f>VLOOKUP(rozgrywka[[#This Row],[ID_mapy]],mapa[],6,FALSE)</f>
        <v>1000</v>
      </c>
      <c r="N2923" s="4">
        <f>MONTH(rozgrywka[[#This Row],[Data_rozgrywki]])</f>
        <v>10</v>
      </c>
      <c r="O2923" s="4">
        <f>YEAR(rozgrywka[[#This Row],[Data_rozgrywki]])</f>
        <v>2022</v>
      </c>
    </row>
    <row r="2924" spans="1:15" x14ac:dyDescent="0.25">
      <c r="A2924">
        <v>2923</v>
      </c>
      <c r="B2924">
        <v>15</v>
      </c>
      <c r="C2924">
        <v>13</v>
      </c>
      <c r="D2924" s="1">
        <v>44836</v>
      </c>
      <c r="E2924">
        <v>24.9</v>
      </c>
      <c r="F2924" t="str">
        <f>VLOOKUP(rozgrywka[[#This Row],[ID_gracza]],gracz[],2,FALSE)</f>
        <v>ComboFrog</v>
      </c>
      <c r="G2924" s="1">
        <f>VLOOKUP(rozgrywka[[#This Row],[ID_gracza]],gracz[],3,FALSE)</f>
        <v>44749</v>
      </c>
      <c r="H2924" t="str">
        <f>VLOOKUP(rozgrywka[[#This Row],[ID_gracza]],gracz[],4,FALSE)</f>
        <v>Australia</v>
      </c>
      <c r="I2924" t="str">
        <f>VLOOKUP(rozgrywka[[#This Row],[ID_mapy]],mapa[],2,FALSE)</f>
        <v>Królowa</v>
      </c>
      <c r="J2924" t="str">
        <f>VLOOKUP(rozgrywka[[#This Row],[ID_mapy]],mapa[],3,FALSE)</f>
        <v>Nie Zatrzymuj Mnie Teraz</v>
      </c>
      <c r="K2924">
        <f>VLOOKUP(rozgrywka[[#This Row],[ID_mapy]],mapa[],4,FALSE)</f>
        <v>5</v>
      </c>
      <c r="L2924">
        <f>VLOOKUP(rozgrywka[[#This Row],[ID_mapy]],mapa[],5,FALSE)</f>
        <v>156</v>
      </c>
      <c r="M2924">
        <f>VLOOKUP(rozgrywka[[#This Row],[ID_mapy]],mapa[],6,FALSE)</f>
        <v>1000</v>
      </c>
      <c r="N2924" s="4">
        <f>MONTH(rozgrywka[[#This Row],[Data_rozgrywki]])</f>
        <v>10</v>
      </c>
      <c r="O2924" s="4">
        <f>YEAR(rozgrywka[[#This Row],[Data_rozgrywki]])</f>
        <v>2022</v>
      </c>
    </row>
    <row r="2925" spans="1:15" x14ac:dyDescent="0.25">
      <c r="A2925">
        <v>2924</v>
      </c>
      <c r="B2925">
        <v>15</v>
      </c>
      <c r="C2925">
        <v>13</v>
      </c>
      <c r="D2925" s="1">
        <v>44836</v>
      </c>
      <c r="E2925">
        <v>46.17</v>
      </c>
      <c r="F2925" t="str">
        <f>VLOOKUP(rozgrywka[[#This Row],[ID_gracza]],gracz[],2,FALSE)</f>
        <v>ComboFrog</v>
      </c>
      <c r="G2925" s="1">
        <f>VLOOKUP(rozgrywka[[#This Row],[ID_gracza]],gracz[],3,FALSE)</f>
        <v>44749</v>
      </c>
      <c r="H2925" t="str">
        <f>VLOOKUP(rozgrywka[[#This Row],[ID_gracza]],gracz[],4,FALSE)</f>
        <v>Australia</v>
      </c>
      <c r="I2925" t="str">
        <f>VLOOKUP(rozgrywka[[#This Row],[ID_mapy]],mapa[],2,FALSE)</f>
        <v>Królowa</v>
      </c>
      <c r="J2925" t="str">
        <f>VLOOKUP(rozgrywka[[#This Row],[ID_mapy]],mapa[],3,FALSE)</f>
        <v>Nie Zatrzymuj Mnie Teraz</v>
      </c>
      <c r="K2925">
        <f>VLOOKUP(rozgrywka[[#This Row],[ID_mapy]],mapa[],4,FALSE)</f>
        <v>5</v>
      </c>
      <c r="L2925">
        <f>VLOOKUP(rozgrywka[[#This Row],[ID_mapy]],mapa[],5,FALSE)</f>
        <v>156</v>
      </c>
      <c r="M2925">
        <f>VLOOKUP(rozgrywka[[#This Row],[ID_mapy]],mapa[],6,FALSE)</f>
        <v>1000</v>
      </c>
      <c r="N2925" s="4">
        <f>MONTH(rozgrywka[[#This Row],[Data_rozgrywki]])</f>
        <v>10</v>
      </c>
      <c r="O2925" s="4">
        <f>YEAR(rozgrywka[[#This Row],[Data_rozgrywki]])</f>
        <v>2022</v>
      </c>
    </row>
    <row r="2926" spans="1:15" x14ac:dyDescent="0.25">
      <c r="A2926">
        <v>2925</v>
      </c>
      <c r="B2926">
        <v>15</v>
      </c>
      <c r="C2926">
        <v>13</v>
      </c>
      <c r="D2926" s="1">
        <v>44837</v>
      </c>
      <c r="E2926">
        <v>46.2</v>
      </c>
      <c r="F2926" t="str">
        <f>VLOOKUP(rozgrywka[[#This Row],[ID_gracza]],gracz[],2,FALSE)</f>
        <v>ComboFrog</v>
      </c>
      <c r="G2926" s="1">
        <f>VLOOKUP(rozgrywka[[#This Row],[ID_gracza]],gracz[],3,FALSE)</f>
        <v>44749</v>
      </c>
      <c r="H2926" t="str">
        <f>VLOOKUP(rozgrywka[[#This Row],[ID_gracza]],gracz[],4,FALSE)</f>
        <v>Australia</v>
      </c>
      <c r="I2926" t="str">
        <f>VLOOKUP(rozgrywka[[#This Row],[ID_mapy]],mapa[],2,FALSE)</f>
        <v>Królowa</v>
      </c>
      <c r="J2926" t="str">
        <f>VLOOKUP(rozgrywka[[#This Row],[ID_mapy]],mapa[],3,FALSE)</f>
        <v>Nie Zatrzymuj Mnie Teraz</v>
      </c>
      <c r="K2926">
        <f>VLOOKUP(rozgrywka[[#This Row],[ID_mapy]],mapa[],4,FALSE)</f>
        <v>5</v>
      </c>
      <c r="L2926">
        <f>VLOOKUP(rozgrywka[[#This Row],[ID_mapy]],mapa[],5,FALSE)</f>
        <v>156</v>
      </c>
      <c r="M2926">
        <f>VLOOKUP(rozgrywka[[#This Row],[ID_mapy]],mapa[],6,FALSE)</f>
        <v>1000</v>
      </c>
      <c r="N2926" s="4">
        <f>MONTH(rozgrywka[[#This Row],[Data_rozgrywki]])</f>
        <v>10</v>
      </c>
      <c r="O2926" s="4">
        <f>YEAR(rozgrywka[[#This Row],[Data_rozgrywki]])</f>
        <v>2022</v>
      </c>
    </row>
    <row r="2927" spans="1:15" x14ac:dyDescent="0.25">
      <c r="A2927">
        <v>2926</v>
      </c>
      <c r="B2927">
        <v>15</v>
      </c>
      <c r="C2927">
        <v>13</v>
      </c>
      <c r="D2927" s="1">
        <v>44838</v>
      </c>
      <c r="E2927">
        <v>58.98</v>
      </c>
      <c r="F2927" t="str">
        <f>VLOOKUP(rozgrywka[[#This Row],[ID_gracza]],gracz[],2,FALSE)</f>
        <v>ComboFrog</v>
      </c>
      <c r="G2927" s="1">
        <f>VLOOKUP(rozgrywka[[#This Row],[ID_gracza]],gracz[],3,FALSE)</f>
        <v>44749</v>
      </c>
      <c r="H2927" t="str">
        <f>VLOOKUP(rozgrywka[[#This Row],[ID_gracza]],gracz[],4,FALSE)</f>
        <v>Australia</v>
      </c>
      <c r="I2927" t="str">
        <f>VLOOKUP(rozgrywka[[#This Row],[ID_mapy]],mapa[],2,FALSE)</f>
        <v>Królowa</v>
      </c>
      <c r="J2927" t="str">
        <f>VLOOKUP(rozgrywka[[#This Row],[ID_mapy]],mapa[],3,FALSE)</f>
        <v>Nie Zatrzymuj Mnie Teraz</v>
      </c>
      <c r="K2927">
        <f>VLOOKUP(rozgrywka[[#This Row],[ID_mapy]],mapa[],4,FALSE)</f>
        <v>5</v>
      </c>
      <c r="L2927">
        <f>VLOOKUP(rozgrywka[[#This Row],[ID_mapy]],mapa[],5,FALSE)</f>
        <v>156</v>
      </c>
      <c r="M2927">
        <f>VLOOKUP(rozgrywka[[#This Row],[ID_mapy]],mapa[],6,FALSE)</f>
        <v>1000</v>
      </c>
      <c r="N2927" s="4">
        <f>MONTH(rozgrywka[[#This Row],[Data_rozgrywki]])</f>
        <v>10</v>
      </c>
      <c r="O2927" s="4">
        <f>YEAR(rozgrywka[[#This Row],[Data_rozgrywki]])</f>
        <v>2022</v>
      </c>
    </row>
    <row r="2928" spans="1:15" x14ac:dyDescent="0.25">
      <c r="A2928">
        <v>2927</v>
      </c>
      <c r="B2928">
        <v>15</v>
      </c>
      <c r="C2928">
        <v>13</v>
      </c>
      <c r="D2928" s="1">
        <v>44838</v>
      </c>
      <c r="E2928">
        <v>67.05</v>
      </c>
      <c r="F2928" t="str">
        <f>VLOOKUP(rozgrywka[[#This Row],[ID_gracza]],gracz[],2,FALSE)</f>
        <v>ComboFrog</v>
      </c>
      <c r="G2928" s="1">
        <f>VLOOKUP(rozgrywka[[#This Row],[ID_gracza]],gracz[],3,FALSE)</f>
        <v>44749</v>
      </c>
      <c r="H2928" t="str">
        <f>VLOOKUP(rozgrywka[[#This Row],[ID_gracza]],gracz[],4,FALSE)</f>
        <v>Australia</v>
      </c>
      <c r="I2928" t="str">
        <f>VLOOKUP(rozgrywka[[#This Row],[ID_mapy]],mapa[],2,FALSE)</f>
        <v>Królowa</v>
      </c>
      <c r="J2928" t="str">
        <f>VLOOKUP(rozgrywka[[#This Row],[ID_mapy]],mapa[],3,FALSE)</f>
        <v>Nie Zatrzymuj Mnie Teraz</v>
      </c>
      <c r="K2928">
        <f>VLOOKUP(rozgrywka[[#This Row],[ID_mapy]],mapa[],4,FALSE)</f>
        <v>5</v>
      </c>
      <c r="L2928">
        <f>VLOOKUP(rozgrywka[[#This Row],[ID_mapy]],mapa[],5,FALSE)</f>
        <v>156</v>
      </c>
      <c r="M2928">
        <f>VLOOKUP(rozgrywka[[#This Row],[ID_mapy]],mapa[],6,FALSE)</f>
        <v>1000</v>
      </c>
      <c r="N2928" s="4">
        <f>MONTH(rozgrywka[[#This Row],[Data_rozgrywki]])</f>
        <v>10</v>
      </c>
      <c r="O2928" s="4">
        <f>YEAR(rozgrywka[[#This Row],[Data_rozgrywki]])</f>
        <v>2022</v>
      </c>
    </row>
    <row r="2929" spans="1:15" x14ac:dyDescent="0.25">
      <c r="A2929">
        <v>2928</v>
      </c>
      <c r="B2929">
        <v>15</v>
      </c>
      <c r="C2929">
        <v>13</v>
      </c>
      <c r="D2929" s="1">
        <v>44838</v>
      </c>
      <c r="E2929">
        <v>78.459999999999994</v>
      </c>
      <c r="F2929" t="str">
        <f>VLOOKUP(rozgrywka[[#This Row],[ID_gracza]],gracz[],2,FALSE)</f>
        <v>ComboFrog</v>
      </c>
      <c r="G2929" s="1">
        <f>VLOOKUP(rozgrywka[[#This Row],[ID_gracza]],gracz[],3,FALSE)</f>
        <v>44749</v>
      </c>
      <c r="H2929" t="str">
        <f>VLOOKUP(rozgrywka[[#This Row],[ID_gracza]],gracz[],4,FALSE)</f>
        <v>Australia</v>
      </c>
      <c r="I2929" t="str">
        <f>VLOOKUP(rozgrywka[[#This Row],[ID_mapy]],mapa[],2,FALSE)</f>
        <v>Królowa</v>
      </c>
      <c r="J2929" t="str">
        <f>VLOOKUP(rozgrywka[[#This Row],[ID_mapy]],mapa[],3,FALSE)</f>
        <v>Nie Zatrzymuj Mnie Teraz</v>
      </c>
      <c r="K2929">
        <f>VLOOKUP(rozgrywka[[#This Row],[ID_mapy]],mapa[],4,FALSE)</f>
        <v>5</v>
      </c>
      <c r="L2929">
        <f>VLOOKUP(rozgrywka[[#This Row],[ID_mapy]],mapa[],5,FALSE)</f>
        <v>156</v>
      </c>
      <c r="M2929">
        <f>VLOOKUP(rozgrywka[[#This Row],[ID_mapy]],mapa[],6,FALSE)</f>
        <v>1000</v>
      </c>
      <c r="N2929" s="4">
        <f>MONTH(rozgrywka[[#This Row],[Data_rozgrywki]])</f>
        <v>10</v>
      </c>
      <c r="O2929" s="4">
        <f>YEAR(rozgrywka[[#This Row],[Data_rozgrywki]])</f>
        <v>2022</v>
      </c>
    </row>
    <row r="2930" spans="1:15" x14ac:dyDescent="0.25">
      <c r="A2930">
        <v>2929</v>
      </c>
      <c r="B2930">
        <v>15</v>
      </c>
      <c r="C2930">
        <v>13</v>
      </c>
      <c r="D2930" s="1">
        <v>44838</v>
      </c>
      <c r="E2930">
        <v>69.19</v>
      </c>
      <c r="F2930" t="str">
        <f>VLOOKUP(rozgrywka[[#This Row],[ID_gracza]],gracz[],2,FALSE)</f>
        <v>ComboFrog</v>
      </c>
      <c r="G2930" s="1">
        <f>VLOOKUP(rozgrywka[[#This Row],[ID_gracza]],gracz[],3,FALSE)</f>
        <v>44749</v>
      </c>
      <c r="H2930" t="str">
        <f>VLOOKUP(rozgrywka[[#This Row],[ID_gracza]],gracz[],4,FALSE)</f>
        <v>Australia</v>
      </c>
      <c r="I2930" t="str">
        <f>VLOOKUP(rozgrywka[[#This Row],[ID_mapy]],mapa[],2,FALSE)</f>
        <v>Królowa</v>
      </c>
      <c r="J2930" t="str">
        <f>VLOOKUP(rozgrywka[[#This Row],[ID_mapy]],mapa[],3,FALSE)</f>
        <v>Nie Zatrzymuj Mnie Teraz</v>
      </c>
      <c r="K2930">
        <f>VLOOKUP(rozgrywka[[#This Row],[ID_mapy]],mapa[],4,FALSE)</f>
        <v>5</v>
      </c>
      <c r="L2930">
        <f>VLOOKUP(rozgrywka[[#This Row],[ID_mapy]],mapa[],5,FALSE)</f>
        <v>156</v>
      </c>
      <c r="M2930">
        <f>VLOOKUP(rozgrywka[[#This Row],[ID_mapy]],mapa[],6,FALSE)</f>
        <v>1000</v>
      </c>
      <c r="N2930" s="4">
        <f>MONTH(rozgrywka[[#This Row],[Data_rozgrywki]])</f>
        <v>10</v>
      </c>
      <c r="O2930" s="4">
        <f>YEAR(rozgrywka[[#This Row],[Data_rozgrywki]])</f>
        <v>2022</v>
      </c>
    </row>
    <row r="2931" spans="1:15" x14ac:dyDescent="0.25">
      <c r="A2931">
        <v>2930</v>
      </c>
      <c r="B2931">
        <v>15</v>
      </c>
      <c r="C2931">
        <v>13</v>
      </c>
      <c r="D2931" s="1">
        <v>44838</v>
      </c>
      <c r="E2931">
        <v>81.36</v>
      </c>
      <c r="F2931" t="str">
        <f>VLOOKUP(rozgrywka[[#This Row],[ID_gracza]],gracz[],2,FALSE)</f>
        <v>ComboFrog</v>
      </c>
      <c r="G2931" s="1">
        <f>VLOOKUP(rozgrywka[[#This Row],[ID_gracza]],gracz[],3,FALSE)</f>
        <v>44749</v>
      </c>
      <c r="H2931" t="str">
        <f>VLOOKUP(rozgrywka[[#This Row],[ID_gracza]],gracz[],4,FALSE)</f>
        <v>Australia</v>
      </c>
      <c r="I2931" t="str">
        <f>VLOOKUP(rozgrywka[[#This Row],[ID_mapy]],mapa[],2,FALSE)</f>
        <v>Królowa</v>
      </c>
      <c r="J2931" t="str">
        <f>VLOOKUP(rozgrywka[[#This Row],[ID_mapy]],mapa[],3,FALSE)</f>
        <v>Nie Zatrzymuj Mnie Teraz</v>
      </c>
      <c r="K2931">
        <f>VLOOKUP(rozgrywka[[#This Row],[ID_mapy]],mapa[],4,FALSE)</f>
        <v>5</v>
      </c>
      <c r="L2931">
        <f>VLOOKUP(rozgrywka[[#This Row],[ID_mapy]],mapa[],5,FALSE)</f>
        <v>156</v>
      </c>
      <c r="M2931">
        <f>VLOOKUP(rozgrywka[[#This Row],[ID_mapy]],mapa[],6,FALSE)</f>
        <v>1000</v>
      </c>
      <c r="N2931" s="4">
        <f>MONTH(rozgrywka[[#This Row],[Data_rozgrywki]])</f>
        <v>10</v>
      </c>
      <c r="O2931" s="4">
        <f>YEAR(rozgrywka[[#This Row],[Data_rozgrywki]])</f>
        <v>2022</v>
      </c>
    </row>
    <row r="2932" spans="1:15" x14ac:dyDescent="0.25">
      <c r="A2932">
        <v>2931</v>
      </c>
      <c r="B2932">
        <v>15</v>
      </c>
      <c r="C2932">
        <v>14</v>
      </c>
      <c r="D2932" s="1">
        <v>44838</v>
      </c>
      <c r="E2932">
        <v>14.62</v>
      </c>
      <c r="F2932" t="str">
        <f>VLOOKUP(rozgrywka[[#This Row],[ID_gracza]],gracz[],2,FALSE)</f>
        <v>ComboFrog</v>
      </c>
      <c r="G2932" s="1">
        <f>VLOOKUP(rozgrywka[[#This Row],[ID_gracza]],gracz[],3,FALSE)</f>
        <v>44749</v>
      </c>
      <c r="H2932" t="str">
        <f>VLOOKUP(rozgrywka[[#This Row],[ID_gracza]],gracz[],4,FALSE)</f>
        <v>Australia</v>
      </c>
      <c r="I2932" t="str">
        <f>VLOOKUP(rozgrywka[[#This Row],[ID_mapy]],mapa[],2,FALSE)</f>
        <v>Reolka</v>
      </c>
      <c r="J2932" t="str">
        <f>VLOOKUP(rozgrywka[[#This Row],[ID_mapy]],mapa[],3,FALSE)</f>
        <v>Bez Tytułu</v>
      </c>
      <c r="K2932">
        <f>VLOOKUP(rozgrywka[[#This Row],[ID_mapy]],mapa[],4,FALSE)</f>
        <v>6</v>
      </c>
      <c r="L2932">
        <f>VLOOKUP(rozgrywka[[#This Row],[ID_mapy]],mapa[],5,FALSE)</f>
        <v>190</v>
      </c>
      <c r="M2932">
        <f>VLOOKUP(rozgrywka[[#This Row],[ID_mapy]],mapa[],6,FALSE)</f>
        <v>1200</v>
      </c>
      <c r="N2932" s="4">
        <f>MONTH(rozgrywka[[#This Row],[Data_rozgrywki]])</f>
        <v>10</v>
      </c>
      <c r="O2932" s="4">
        <f>YEAR(rozgrywka[[#This Row],[Data_rozgrywki]])</f>
        <v>2022</v>
      </c>
    </row>
    <row r="2933" spans="1:15" x14ac:dyDescent="0.25">
      <c r="A2933">
        <v>2932</v>
      </c>
      <c r="B2933">
        <v>15</v>
      </c>
      <c r="C2933">
        <v>14</v>
      </c>
      <c r="D2933" s="1">
        <v>44839</v>
      </c>
      <c r="E2933">
        <v>25.88</v>
      </c>
      <c r="F2933" t="str">
        <f>VLOOKUP(rozgrywka[[#This Row],[ID_gracza]],gracz[],2,FALSE)</f>
        <v>ComboFrog</v>
      </c>
      <c r="G2933" s="1">
        <f>VLOOKUP(rozgrywka[[#This Row],[ID_gracza]],gracz[],3,FALSE)</f>
        <v>44749</v>
      </c>
      <c r="H2933" t="str">
        <f>VLOOKUP(rozgrywka[[#This Row],[ID_gracza]],gracz[],4,FALSE)</f>
        <v>Australia</v>
      </c>
      <c r="I2933" t="str">
        <f>VLOOKUP(rozgrywka[[#This Row],[ID_mapy]],mapa[],2,FALSE)</f>
        <v>Reolka</v>
      </c>
      <c r="J2933" t="str">
        <f>VLOOKUP(rozgrywka[[#This Row],[ID_mapy]],mapa[],3,FALSE)</f>
        <v>Bez Tytułu</v>
      </c>
      <c r="K2933">
        <f>VLOOKUP(rozgrywka[[#This Row],[ID_mapy]],mapa[],4,FALSE)</f>
        <v>6</v>
      </c>
      <c r="L2933">
        <f>VLOOKUP(rozgrywka[[#This Row],[ID_mapy]],mapa[],5,FALSE)</f>
        <v>190</v>
      </c>
      <c r="M2933">
        <f>VLOOKUP(rozgrywka[[#This Row],[ID_mapy]],mapa[],6,FALSE)</f>
        <v>1200</v>
      </c>
      <c r="N2933" s="4">
        <f>MONTH(rozgrywka[[#This Row],[Data_rozgrywki]])</f>
        <v>10</v>
      </c>
      <c r="O2933" s="4">
        <f>YEAR(rozgrywka[[#This Row],[Data_rozgrywki]])</f>
        <v>2022</v>
      </c>
    </row>
    <row r="2934" spans="1:15" x14ac:dyDescent="0.25">
      <c r="A2934">
        <v>2933</v>
      </c>
      <c r="B2934">
        <v>15</v>
      </c>
      <c r="C2934">
        <v>14</v>
      </c>
      <c r="D2934" s="1">
        <v>44839</v>
      </c>
      <c r="E2934">
        <v>28.21</v>
      </c>
      <c r="F2934" t="str">
        <f>VLOOKUP(rozgrywka[[#This Row],[ID_gracza]],gracz[],2,FALSE)</f>
        <v>ComboFrog</v>
      </c>
      <c r="G2934" s="1">
        <f>VLOOKUP(rozgrywka[[#This Row],[ID_gracza]],gracz[],3,FALSE)</f>
        <v>44749</v>
      </c>
      <c r="H2934" t="str">
        <f>VLOOKUP(rozgrywka[[#This Row],[ID_gracza]],gracz[],4,FALSE)</f>
        <v>Australia</v>
      </c>
      <c r="I2934" t="str">
        <f>VLOOKUP(rozgrywka[[#This Row],[ID_mapy]],mapa[],2,FALSE)</f>
        <v>Reolka</v>
      </c>
      <c r="J2934" t="str">
        <f>VLOOKUP(rozgrywka[[#This Row],[ID_mapy]],mapa[],3,FALSE)</f>
        <v>Bez Tytułu</v>
      </c>
      <c r="K2934">
        <f>VLOOKUP(rozgrywka[[#This Row],[ID_mapy]],mapa[],4,FALSE)</f>
        <v>6</v>
      </c>
      <c r="L2934">
        <f>VLOOKUP(rozgrywka[[#This Row],[ID_mapy]],mapa[],5,FALSE)</f>
        <v>190</v>
      </c>
      <c r="M2934">
        <f>VLOOKUP(rozgrywka[[#This Row],[ID_mapy]],mapa[],6,FALSE)</f>
        <v>1200</v>
      </c>
      <c r="N2934" s="4">
        <f>MONTH(rozgrywka[[#This Row],[Data_rozgrywki]])</f>
        <v>10</v>
      </c>
      <c r="O2934" s="4">
        <f>YEAR(rozgrywka[[#This Row],[Data_rozgrywki]])</f>
        <v>2022</v>
      </c>
    </row>
    <row r="2935" spans="1:15" x14ac:dyDescent="0.25">
      <c r="A2935">
        <v>2934</v>
      </c>
      <c r="B2935">
        <v>15</v>
      </c>
      <c r="C2935">
        <v>14</v>
      </c>
      <c r="D2935" s="1">
        <v>44839</v>
      </c>
      <c r="E2935">
        <v>38.17</v>
      </c>
      <c r="F2935" t="str">
        <f>VLOOKUP(rozgrywka[[#This Row],[ID_gracza]],gracz[],2,FALSE)</f>
        <v>ComboFrog</v>
      </c>
      <c r="G2935" s="1">
        <f>VLOOKUP(rozgrywka[[#This Row],[ID_gracza]],gracz[],3,FALSE)</f>
        <v>44749</v>
      </c>
      <c r="H2935" t="str">
        <f>VLOOKUP(rozgrywka[[#This Row],[ID_gracza]],gracz[],4,FALSE)</f>
        <v>Australia</v>
      </c>
      <c r="I2935" t="str">
        <f>VLOOKUP(rozgrywka[[#This Row],[ID_mapy]],mapa[],2,FALSE)</f>
        <v>Reolka</v>
      </c>
      <c r="J2935" t="str">
        <f>VLOOKUP(rozgrywka[[#This Row],[ID_mapy]],mapa[],3,FALSE)</f>
        <v>Bez Tytułu</v>
      </c>
      <c r="K2935">
        <f>VLOOKUP(rozgrywka[[#This Row],[ID_mapy]],mapa[],4,FALSE)</f>
        <v>6</v>
      </c>
      <c r="L2935">
        <f>VLOOKUP(rozgrywka[[#This Row],[ID_mapy]],mapa[],5,FALSE)</f>
        <v>190</v>
      </c>
      <c r="M2935">
        <f>VLOOKUP(rozgrywka[[#This Row],[ID_mapy]],mapa[],6,FALSE)</f>
        <v>1200</v>
      </c>
      <c r="N2935" s="4">
        <f>MONTH(rozgrywka[[#This Row],[Data_rozgrywki]])</f>
        <v>10</v>
      </c>
      <c r="O2935" s="4">
        <f>YEAR(rozgrywka[[#This Row],[Data_rozgrywki]])</f>
        <v>2022</v>
      </c>
    </row>
    <row r="2936" spans="1:15" x14ac:dyDescent="0.25">
      <c r="A2936">
        <v>2935</v>
      </c>
      <c r="B2936">
        <v>15</v>
      </c>
      <c r="C2936">
        <v>14</v>
      </c>
      <c r="D2936" s="1">
        <v>44839</v>
      </c>
      <c r="E2936">
        <v>55.24</v>
      </c>
      <c r="F2936" t="str">
        <f>VLOOKUP(rozgrywka[[#This Row],[ID_gracza]],gracz[],2,FALSE)</f>
        <v>ComboFrog</v>
      </c>
      <c r="G2936" s="1">
        <f>VLOOKUP(rozgrywka[[#This Row],[ID_gracza]],gracz[],3,FALSE)</f>
        <v>44749</v>
      </c>
      <c r="H2936" t="str">
        <f>VLOOKUP(rozgrywka[[#This Row],[ID_gracza]],gracz[],4,FALSE)</f>
        <v>Australia</v>
      </c>
      <c r="I2936" t="str">
        <f>VLOOKUP(rozgrywka[[#This Row],[ID_mapy]],mapa[],2,FALSE)</f>
        <v>Reolka</v>
      </c>
      <c r="J2936" t="str">
        <f>VLOOKUP(rozgrywka[[#This Row],[ID_mapy]],mapa[],3,FALSE)</f>
        <v>Bez Tytułu</v>
      </c>
      <c r="K2936">
        <f>VLOOKUP(rozgrywka[[#This Row],[ID_mapy]],mapa[],4,FALSE)</f>
        <v>6</v>
      </c>
      <c r="L2936">
        <f>VLOOKUP(rozgrywka[[#This Row],[ID_mapy]],mapa[],5,FALSE)</f>
        <v>190</v>
      </c>
      <c r="M2936">
        <f>VLOOKUP(rozgrywka[[#This Row],[ID_mapy]],mapa[],6,FALSE)</f>
        <v>1200</v>
      </c>
      <c r="N2936" s="4">
        <f>MONTH(rozgrywka[[#This Row],[Data_rozgrywki]])</f>
        <v>10</v>
      </c>
      <c r="O2936" s="4">
        <f>YEAR(rozgrywka[[#This Row],[Data_rozgrywki]])</f>
        <v>2022</v>
      </c>
    </row>
    <row r="2937" spans="1:15" x14ac:dyDescent="0.25">
      <c r="A2937">
        <v>2936</v>
      </c>
      <c r="B2937">
        <v>15</v>
      </c>
      <c r="C2937">
        <v>14</v>
      </c>
      <c r="D2937" s="1">
        <v>44839</v>
      </c>
      <c r="E2937">
        <v>51.84</v>
      </c>
      <c r="F2937" t="str">
        <f>VLOOKUP(rozgrywka[[#This Row],[ID_gracza]],gracz[],2,FALSE)</f>
        <v>ComboFrog</v>
      </c>
      <c r="G2937" s="1">
        <f>VLOOKUP(rozgrywka[[#This Row],[ID_gracza]],gracz[],3,FALSE)</f>
        <v>44749</v>
      </c>
      <c r="H2937" t="str">
        <f>VLOOKUP(rozgrywka[[#This Row],[ID_gracza]],gracz[],4,FALSE)</f>
        <v>Australia</v>
      </c>
      <c r="I2937" t="str">
        <f>VLOOKUP(rozgrywka[[#This Row],[ID_mapy]],mapa[],2,FALSE)</f>
        <v>Reolka</v>
      </c>
      <c r="J2937" t="str">
        <f>VLOOKUP(rozgrywka[[#This Row],[ID_mapy]],mapa[],3,FALSE)</f>
        <v>Bez Tytułu</v>
      </c>
      <c r="K2937">
        <f>VLOOKUP(rozgrywka[[#This Row],[ID_mapy]],mapa[],4,FALSE)</f>
        <v>6</v>
      </c>
      <c r="L2937">
        <f>VLOOKUP(rozgrywka[[#This Row],[ID_mapy]],mapa[],5,FALSE)</f>
        <v>190</v>
      </c>
      <c r="M2937">
        <f>VLOOKUP(rozgrywka[[#This Row],[ID_mapy]],mapa[],6,FALSE)</f>
        <v>1200</v>
      </c>
      <c r="N2937" s="4">
        <f>MONTH(rozgrywka[[#This Row],[Data_rozgrywki]])</f>
        <v>10</v>
      </c>
      <c r="O2937" s="4">
        <f>YEAR(rozgrywka[[#This Row],[Data_rozgrywki]])</f>
        <v>2022</v>
      </c>
    </row>
    <row r="2938" spans="1:15" x14ac:dyDescent="0.25">
      <c r="A2938">
        <v>2937</v>
      </c>
      <c r="B2938">
        <v>15</v>
      </c>
      <c r="C2938">
        <v>14</v>
      </c>
      <c r="D2938" s="1">
        <v>44839</v>
      </c>
      <c r="E2938">
        <v>55.25</v>
      </c>
      <c r="F2938" t="str">
        <f>VLOOKUP(rozgrywka[[#This Row],[ID_gracza]],gracz[],2,FALSE)</f>
        <v>ComboFrog</v>
      </c>
      <c r="G2938" s="1">
        <f>VLOOKUP(rozgrywka[[#This Row],[ID_gracza]],gracz[],3,FALSE)</f>
        <v>44749</v>
      </c>
      <c r="H2938" t="str">
        <f>VLOOKUP(rozgrywka[[#This Row],[ID_gracza]],gracz[],4,FALSE)</f>
        <v>Australia</v>
      </c>
      <c r="I2938" t="str">
        <f>VLOOKUP(rozgrywka[[#This Row],[ID_mapy]],mapa[],2,FALSE)</f>
        <v>Reolka</v>
      </c>
      <c r="J2938" t="str">
        <f>VLOOKUP(rozgrywka[[#This Row],[ID_mapy]],mapa[],3,FALSE)</f>
        <v>Bez Tytułu</v>
      </c>
      <c r="K2938">
        <f>VLOOKUP(rozgrywka[[#This Row],[ID_mapy]],mapa[],4,FALSE)</f>
        <v>6</v>
      </c>
      <c r="L2938">
        <f>VLOOKUP(rozgrywka[[#This Row],[ID_mapy]],mapa[],5,FALSE)</f>
        <v>190</v>
      </c>
      <c r="M2938">
        <f>VLOOKUP(rozgrywka[[#This Row],[ID_mapy]],mapa[],6,FALSE)</f>
        <v>1200</v>
      </c>
      <c r="N2938" s="4">
        <f>MONTH(rozgrywka[[#This Row],[Data_rozgrywki]])</f>
        <v>10</v>
      </c>
      <c r="O2938" s="4">
        <f>YEAR(rozgrywka[[#This Row],[Data_rozgrywki]])</f>
        <v>2022</v>
      </c>
    </row>
    <row r="2939" spans="1:15" x14ac:dyDescent="0.25">
      <c r="A2939">
        <v>2938</v>
      </c>
      <c r="B2939">
        <v>15</v>
      </c>
      <c r="C2939">
        <v>14</v>
      </c>
      <c r="D2939" s="1">
        <v>44839</v>
      </c>
      <c r="E2939">
        <v>72.790000000000006</v>
      </c>
      <c r="F2939" t="str">
        <f>VLOOKUP(rozgrywka[[#This Row],[ID_gracza]],gracz[],2,FALSE)</f>
        <v>ComboFrog</v>
      </c>
      <c r="G2939" s="1">
        <f>VLOOKUP(rozgrywka[[#This Row],[ID_gracza]],gracz[],3,FALSE)</f>
        <v>44749</v>
      </c>
      <c r="H2939" t="str">
        <f>VLOOKUP(rozgrywka[[#This Row],[ID_gracza]],gracz[],4,FALSE)</f>
        <v>Australia</v>
      </c>
      <c r="I2939" t="str">
        <f>VLOOKUP(rozgrywka[[#This Row],[ID_mapy]],mapa[],2,FALSE)</f>
        <v>Reolka</v>
      </c>
      <c r="J2939" t="str">
        <f>VLOOKUP(rozgrywka[[#This Row],[ID_mapy]],mapa[],3,FALSE)</f>
        <v>Bez Tytułu</v>
      </c>
      <c r="K2939">
        <f>VLOOKUP(rozgrywka[[#This Row],[ID_mapy]],mapa[],4,FALSE)</f>
        <v>6</v>
      </c>
      <c r="L2939">
        <f>VLOOKUP(rozgrywka[[#This Row],[ID_mapy]],mapa[],5,FALSE)</f>
        <v>190</v>
      </c>
      <c r="M2939">
        <f>VLOOKUP(rozgrywka[[#This Row],[ID_mapy]],mapa[],6,FALSE)</f>
        <v>1200</v>
      </c>
      <c r="N2939" s="4">
        <f>MONTH(rozgrywka[[#This Row],[Data_rozgrywki]])</f>
        <v>10</v>
      </c>
      <c r="O2939" s="4">
        <f>YEAR(rozgrywka[[#This Row],[Data_rozgrywki]])</f>
        <v>2022</v>
      </c>
    </row>
    <row r="2940" spans="1:15" x14ac:dyDescent="0.25">
      <c r="A2940">
        <v>2939</v>
      </c>
      <c r="B2940">
        <v>15</v>
      </c>
      <c r="C2940">
        <v>14</v>
      </c>
      <c r="D2940" s="1">
        <v>44839</v>
      </c>
      <c r="E2940">
        <v>80.72</v>
      </c>
      <c r="F2940" t="str">
        <f>VLOOKUP(rozgrywka[[#This Row],[ID_gracza]],gracz[],2,FALSE)</f>
        <v>ComboFrog</v>
      </c>
      <c r="G2940" s="1">
        <f>VLOOKUP(rozgrywka[[#This Row],[ID_gracza]],gracz[],3,FALSE)</f>
        <v>44749</v>
      </c>
      <c r="H2940" t="str">
        <f>VLOOKUP(rozgrywka[[#This Row],[ID_gracza]],gracz[],4,FALSE)</f>
        <v>Australia</v>
      </c>
      <c r="I2940" t="str">
        <f>VLOOKUP(rozgrywka[[#This Row],[ID_mapy]],mapa[],2,FALSE)</f>
        <v>Reolka</v>
      </c>
      <c r="J2940" t="str">
        <f>VLOOKUP(rozgrywka[[#This Row],[ID_mapy]],mapa[],3,FALSE)</f>
        <v>Bez Tytułu</v>
      </c>
      <c r="K2940">
        <f>VLOOKUP(rozgrywka[[#This Row],[ID_mapy]],mapa[],4,FALSE)</f>
        <v>6</v>
      </c>
      <c r="L2940">
        <f>VLOOKUP(rozgrywka[[#This Row],[ID_mapy]],mapa[],5,FALSE)</f>
        <v>190</v>
      </c>
      <c r="M2940">
        <f>VLOOKUP(rozgrywka[[#This Row],[ID_mapy]],mapa[],6,FALSE)</f>
        <v>1200</v>
      </c>
      <c r="N2940" s="4">
        <f>MONTH(rozgrywka[[#This Row],[Data_rozgrywki]])</f>
        <v>10</v>
      </c>
      <c r="O2940" s="4">
        <f>YEAR(rozgrywka[[#This Row],[Data_rozgrywki]])</f>
        <v>2022</v>
      </c>
    </row>
    <row r="2941" spans="1:15" x14ac:dyDescent="0.25">
      <c r="A2941">
        <v>2940</v>
      </c>
      <c r="B2941">
        <v>15</v>
      </c>
      <c r="C2941">
        <v>14</v>
      </c>
      <c r="D2941" s="1">
        <v>44839</v>
      </c>
      <c r="E2941">
        <v>89.62</v>
      </c>
      <c r="F2941" t="str">
        <f>VLOOKUP(rozgrywka[[#This Row],[ID_gracza]],gracz[],2,FALSE)</f>
        <v>ComboFrog</v>
      </c>
      <c r="G2941" s="1">
        <f>VLOOKUP(rozgrywka[[#This Row],[ID_gracza]],gracz[],3,FALSE)</f>
        <v>44749</v>
      </c>
      <c r="H2941" t="str">
        <f>VLOOKUP(rozgrywka[[#This Row],[ID_gracza]],gracz[],4,FALSE)</f>
        <v>Australia</v>
      </c>
      <c r="I2941" t="str">
        <f>VLOOKUP(rozgrywka[[#This Row],[ID_mapy]],mapa[],2,FALSE)</f>
        <v>Reolka</v>
      </c>
      <c r="J2941" t="str">
        <f>VLOOKUP(rozgrywka[[#This Row],[ID_mapy]],mapa[],3,FALSE)</f>
        <v>Bez Tytułu</v>
      </c>
      <c r="K2941">
        <f>VLOOKUP(rozgrywka[[#This Row],[ID_mapy]],mapa[],4,FALSE)</f>
        <v>6</v>
      </c>
      <c r="L2941">
        <f>VLOOKUP(rozgrywka[[#This Row],[ID_mapy]],mapa[],5,FALSE)</f>
        <v>190</v>
      </c>
      <c r="M2941">
        <f>VLOOKUP(rozgrywka[[#This Row],[ID_mapy]],mapa[],6,FALSE)</f>
        <v>1200</v>
      </c>
      <c r="N2941" s="4">
        <f>MONTH(rozgrywka[[#This Row],[Data_rozgrywki]])</f>
        <v>10</v>
      </c>
      <c r="O2941" s="4">
        <f>YEAR(rozgrywka[[#This Row],[Data_rozgrywki]])</f>
        <v>2022</v>
      </c>
    </row>
    <row r="2942" spans="1:15" x14ac:dyDescent="0.25">
      <c r="A2942">
        <v>2941</v>
      </c>
      <c r="B2942">
        <v>15</v>
      </c>
      <c r="C2942">
        <v>29</v>
      </c>
      <c r="D2942" s="1">
        <v>44839</v>
      </c>
      <c r="E2942">
        <v>18.2</v>
      </c>
      <c r="F2942" t="str">
        <f>VLOOKUP(rozgrywka[[#This Row],[ID_gracza]],gracz[],2,FALSE)</f>
        <v>ComboFrog</v>
      </c>
      <c r="G2942" s="1">
        <f>VLOOKUP(rozgrywka[[#This Row],[ID_gracza]],gracz[],3,FALSE)</f>
        <v>44749</v>
      </c>
      <c r="H2942" t="str">
        <f>VLOOKUP(rozgrywka[[#This Row],[ID_gracza]],gracz[],4,FALSE)</f>
        <v>Australia</v>
      </c>
      <c r="I2942" t="str">
        <f>VLOOKUP(rozgrywka[[#This Row],[ID_mapy]],mapa[],2,FALSE)</f>
        <v>Miś z Sowiej Chaty</v>
      </c>
      <c r="J2942" t="str">
        <f>VLOOKUP(rozgrywka[[#This Row],[ID_mapy]],mapa[],3,FALSE)</f>
        <v>Świetliki</v>
      </c>
      <c r="K2942">
        <f>VLOOKUP(rozgrywka[[#This Row],[ID_mapy]],mapa[],4,FALSE)</f>
        <v>4</v>
      </c>
      <c r="L2942">
        <f>VLOOKUP(rozgrywka[[#This Row],[ID_mapy]],mapa[],5,FALSE)</f>
        <v>90</v>
      </c>
      <c r="M2942">
        <f>VLOOKUP(rozgrywka[[#This Row],[ID_mapy]],mapa[],6,FALSE)</f>
        <v>900</v>
      </c>
      <c r="N2942" s="4">
        <f>MONTH(rozgrywka[[#This Row],[Data_rozgrywki]])</f>
        <v>10</v>
      </c>
      <c r="O2942" s="4">
        <f>YEAR(rozgrywka[[#This Row],[Data_rozgrywki]])</f>
        <v>2022</v>
      </c>
    </row>
    <row r="2943" spans="1:15" x14ac:dyDescent="0.25">
      <c r="A2943">
        <v>2942</v>
      </c>
      <c r="B2943">
        <v>15</v>
      </c>
      <c r="C2943">
        <v>29</v>
      </c>
      <c r="D2943" s="1">
        <v>44839</v>
      </c>
      <c r="E2943">
        <v>23.52</v>
      </c>
      <c r="F2943" t="str">
        <f>VLOOKUP(rozgrywka[[#This Row],[ID_gracza]],gracz[],2,FALSE)</f>
        <v>ComboFrog</v>
      </c>
      <c r="G2943" s="1">
        <f>VLOOKUP(rozgrywka[[#This Row],[ID_gracza]],gracz[],3,FALSE)</f>
        <v>44749</v>
      </c>
      <c r="H2943" t="str">
        <f>VLOOKUP(rozgrywka[[#This Row],[ID_gracza]],gracz[],4,FALSE)</f>
        <v>Australia</v>
      </c>
      <c r="I2943" t="str">
        <f>VLOOKUP(rozgrywka[[#This Row],[ID_mapy]],mapa[],2,FALSE)</f>
        <v>Miś z Sowiej Chaty</v>
      </c>
      <c r="J2943" t="str">
        <f>VLOOKUP(rozgrywka[[#This Row],[ID_mapy]],mapa[],3,FALSE)</f>
        <v>Świetliki</v>
      </c>
      <c r="K2943">
        <f>VLOOKUP(rozgrywka[[#This Row],[ID_mapy]],mapa[],4,FALSE)</f>
        <v>4</v>
      </c>
      <c r="L2943">
        <f>VLOOKUP(rozgrywka[[#This Row],[ID_mapy]],mapa[],5,FALSE)</f>
        <v>90</v>
      </c>
      <c r="M2943">
        <f>VLOOKUP(rozgrywka[[#This Row],[ID_mapy]],mapa[],6,FALSE)</f>
        <v>900</v>
      </c>
      <c r="N2943" s="4">
        <f>MONTH(rozgrywka[[#This Row],[Data_rozgrywki]])</f>
        <v>10</v>
      </c>
      <c r="O2943" s="4">
        <f>YEAR(rozgrywka[[#This Row],[Data_rozgrywki]])</f>
        <v>2022</v>
      </c>
    </row>
    <row r="2944" spans="1:15" x14ac:dyDescent="0.25">
      <c r="A2944">
        <v>2943</v>
      </c>
      <c r="B2944">
        <v>15</v>
      </c>
      <c r="C2944">
        <v>29</v>
      </c>
      <c r="D2944" s="1">
        <v>44839</v>
      </c>
      <c r="E2944">
        <v>27.43</v>
      </c>
      <c r="F2944" t="str">
        <f>VLOOKUP(rozgrywka[[#This Row],[ID_gracza]],gracz[],2,FALSE)</f>
        <v>ComboFrog</v>
      </c>
      <c r="G2944" s="1">
        <f>VLOOKUP(rozgrywka[[#This Row],[ID_gracza]],gracz[],3,FALSE)</f>
        <v>44749</v>
      </c>
      <c r="H2944" t="str">
        <f>VLOOKUP(rozgrywka[[#This Row],[ID_gracza]],gracz[],4,FALSE)</f>
        <v>Australia</v>
      </c>
      <c r="I2944" t="str">
        <f>VLOOKUP(rozgrywka[[#This Row],[ID_mapy]],mapa[],2,FALSE)</f>
        <v>Miś z Sowiej Chaty</v>
      </c>
      <c r="J2944" t="str">
        <f>VLOOKUP(rozgrywka[[#This Row],[ID_mapy]],mapa[],3,FALSE)</f>
        <v>Świetliki</v>
      </c>
      <c r="K2944">
        <f>VLOOKUP(rozgrywka[[#This Row],[ID_mapy]],mapa[],4,FALSE)</f>
        <v>4</v>
      </c>
      <c r="L2944">
        <f>VLOOKUP(rozgrywka[[#This Row],[ID_mapy]],mapa[],5,FALSE)</f>
        <v>90</v>
      </c>
      <c r="M2944">
        <f>VLOOKUP(rozgrywka[[#This Row],[ID_mapy]],mapa[],6,FALSE)</f>
        <v>900</v>
      </c>
      <c r="N2944" s="4">
        <f>MONTH(rozgrywka[[#This Row],[Data_rozgrywki]])</f>
        <v>10</v>
      </c>
      <c r="O2944" s="4">
        <f>YEAR(rozgrywka[[#This Row],[Data_rozgrywki]])</f>
        <v>2022</v>
      </c>
    </row>
    <row r="2945" spans="1:15" x14ac:dyDescent="0.25">
      <c r="A2945">
        <v>2944</v>
      </c>
      <c r="B2945">
        <v>15</v>
      </c>
      <c r="C2945">
        <v>29</v>
      </c>
      <c r="D2945" s="1">
        <v>44839</v>
      </c>
      <c r="E2945">
        <v>27.85</v>
      </c>
      <c r="F2945" t="str">
        <f>VLOOKUP(rozgrywka[[#This Row],[ID_gracza]],gracz[],2,FALSE)</f>
        <v>ComboFrog</v>
      </c>
      <c r="G2945" s="1">
        <f>VLOOKUP(rozgrywka[[#This Row],[ID_gracza]],gracz[],3,FALSE)</f>
        <v>44749</v>
      </c>
      <c r="H2945" t="str">
        <f>VLOOKUP(rozgrywka[[#This Row],[ID_gracza]],gracz[],4,FALSE)</f>
        <v>Australia</v>
      </c>
      <c r="I2945" t="str">
        <f>VLOOKUP(rozgrywka[[#This Row],[ID_mapy]],mapa[],2,FALSE)</f>
        <v>Miś z Sowiej Chaty</v>
      </c>
      <c r="J2945" t="str">
        <f>VLOOKUP(rozgrywka[[#This Row],[ID_mapy]],mapa[],3,FALSE)</f>
        <v>Świetliki</v>
      </c>
      <c r="K2945">
        <f>VLOOKUP(rozgrywka[[#This Row],[ID_mapy]],mapa[],4,FALSE)</f>
        <v>4</v>
      </c>
      <c r="L2945">
        <f>VLOOKUP(rozgrywka[[#This Row],[ID_mapy]],mapa[],5,FALSE)</f>
        <v>90</v>
      </c>
      <c r="M2945">
        <f>VLOOKUP(rozgrywka[[#This Row],[ID_mapy]],mapa[],6,FALSE)</f>
        <v>900</v>
      </c>
      <c r="N2945" s="4">
        <f>MONTH(rozgrywka[[#This Row],[Data_rozgrywki]])</f>
        <v>10</v>
      </c>
      <c r="O2945" s="4">
        <f>YEAR(rozgrywka[[#This Row],[Data_rozgrywki]])</f>
        <v>2022</v>
      </c>
    </row>
    <row r="2946" spans="1:15" x14ac:dyDescent="0.25">
      <c r="A2946">
        <v>2945</v>
      </c>
      <c r="B2946">
        <v>15</v>
      </c>
      <c r="C2946">
        <v>29</v>
      </c>
      <c r="D2946" s="1">
        <v>44839</v>
      </c>
      <c r="E2946">
        <v>57.14</v>
      </c>
      <c r="F2946" t="str">
        <f>VLOOKUP(rozgrywka[[#This Row],[ID_gracza]],gracz[],2,FALSE)</f>
        <v>ComboFrog</v>
      </c>
      <c r="G2946" s="1">
        <f>VLOOKUP(rozgrywka[[#This Row],[ID_gracza]],gracz[],3,FALSE)</f>
        <v>44749</v>
      </c>
      <c r="H2946" t="str">
        <f>VLOOKUP(rozgrywka[[#This Row],[ID_gracza]],gracz[],4,FALSE)</f>
        <v>Australia</v>
      </c>
      <c r="I2946" t="str">
        <f>VLOOKUP(rozgrywka[[#This Row],[ID_mapy]],mapa[],2,FALSE)</f>
        <v>Miś z Sowiej Chaty</v>
      </c>
      <c r="J2946" t="str">
        <f>VLOOKUP(rozgrywka[[#This Row],[ID_mapy]],mapa[],3,FALSE)</f>
        <v>Świetliki</v>
      </c>
      <c r="K2946">
        <f>VLOOKUP(rozgrywka[[#This Row],[ID_mapy]],mapa[],4,FALSE)</f>
        <v>4</v>
      </c>
      <c r="L2946">
        <f>VLOOKUP(rozgrywka[[#This Row],[ID_mapy]],mapa[],5,FALSE)</f>
        <v>90</v>
      </c>
      <c r="M2946">
        <f>VLOOKUP(rozgrywka[[#This Row],[ID_mapy]],mapa[],6,FALSE)</f>
        <v>900</v>
      </c>
      <c r="N2946" s="4">
        <f>MONTH(rozgrywka[[#This Row],[Data_rozgrywki]])</f>
        <v>10</v>
      </c>
      <c r="O2946" s="4">
        <f>YEAR(rozgrywka[[#This Row],[Data_rozgrywki]])</f>
        <v>2022</v>
      </c>
    </row>
    <row r="2947" spans="1:15" x14ac:dyDescent="0.25">
      <c r="A2947">
        <v>2946</v>
      </c>
      <c r="B2947">
        <v>15</v>
      </c>
      <c r="C2947">
        <v>29</v>
      </c>
      <c r="D2947" s="1">
        <v>44839</v>
      </c>
      <c r="E2947">
        <v>45.29</v>
      </c>
      <c r="F2947" t="str">
        <f>VLOOKUP(rozgrywka[[#This Row],[ID_gracza]],gracz[],2,FALSE)</f>
        <v>ComboFrog</v>
      </c>
      <c r="G2947" s="1">
        <f>VLOOKUP(rozgrywka[[#This Row],[ID_gracza]],gracz[],3,FALSE)</f>
        <v>44749</v>
      </c>
      <c r="H2947" t="str">
        <f>VLOOKUP(rozgrywka[[#This Row],[ID_gracza]],gracz[],4,FALSE)</f>
        <v>Australia</v>
      </c>
      <c r="I2947" t="str">
        <f>VLOOKUP(rozgrywka[[#This Row],[ID_mapy]],mapa[],2,FALSE)</f>
        <v>Miś z Sowiej Chaty</v>
      </c>
      <c r="J2947" t="str">
        <f>VLOOKUP(rozgrywka[[#This Row],[ID_mapy]],mapa[],3,FALSE)</f>
        <v>Świetliki</v>
      </c>
      <c r="K2947">
        <f>VLOOKUP(rozgrywka[[#This Row],[ID_mapy]],mapa[],4,FALSE)</f>
        <v>4</v>
      </c>
      <c r="L2947">
        <f>VLOOKUP(rozgrywka[[#This Row],[ID_mapy]],mapa[],5,FALSE)</f>
        <v>90</v>
      </c>
      <c r="M2947">
        <f>VLOOKUP(rozgrywka[[#This Row],[ID_mapy]],mapa[],6,FALSE)</f>
        <v>900</v>
      </c>
      <c r="N2947" s="4">
        <f>MONTH(rozgrywka[[#This Row],[Data_rozgrywki]])</f>
        <v>10</v>
      </c>
      <c r="O2947" s="4">
        <f>YEAR(rozgrywka[[#This Row],[Data_rozgrywki]])</f>
        <v>2022</v>
      </c>
    </row>
    <row r="2948" spans="1:15" x14ac:dyDescent="0.25">
      <c r="A2948">
        <v>2947</v>
      </c>
      <c r="B2948">
        <v>15</v>
      </c>
      <c r="C2948">
        <v>29</v>
      </c>
      <c r="D2948" s="1">
        <v>44839</v>
      </c>
      <c r="E2948">
        <v>48.57</v>
      </c>
      <c r="F2948" t="str">
        <f>VLOOKUP(rozgrywka[[#This Row],[ID_gracza]],gracz[],2,FALSE)</f>
        <v>ComboFrog</v>
      </c>
      <c r="G2948" s="1">
        <f>VLOOKUP(rozgrywka[[#This Row],[ID_gracza]],gracz[],3,FALSE)</f>
        <v>44749</v>
      </c>
      <c r="H2948" t="str">
        <f>VLOOKUP(rozgrywka[[#This Row],[ID_gracza]],gracz[],4,FALSE)</f>
        <v>Australia</v>
      </c>
      <c r="I2948" t="str">
        <f>VLOOKUP(rozgrywka[[#This Row],[ID_mapy]],mapa[],2,FALSE)</f>
        <v>Miś z Sowiej Chaty</v>
      </c>
      <c r="J2948" t="str">
        <f>VLOOKUP(rozgrywka[[#This Row],[ID_mapy]],mapa[],3,FALSE)</f>
        <v>Świetliki</v>
      </c>
      <c r="K2948">
        <f>VLOOKUP(rozgrywka[[#This Row],[ID_mapy]],mapa[],4,FALSE)</f>
        <v>4</v>
      </c>
      <c r="L2948">
        <f>VLOOKUP(rozgrywka[[#This Row],[ID_mapy]],mapa[],5,FALSE)</f>
        <v>90</v>
      </c>
      <c r="M2948">
        <f>VLOOKUP(rozgrywka[[#This Row],[ID_mapy]],mapa[],6,FALSE)</f>
        <v>900</v>
      </c>
      <c r="N2948" s="4">
        <f>MONTH(rozgrywka[[#This Row],[Data_rozgrywki]])</f>
        <v>10</v>
      </c>
      <c r="O2948" s="4">
        <f>YEAR(rozgrywka[[#This Row],[Data_rozgrywki]])</f>
        <v>2022</v>
      </c>
    </row>
    <row r="2949" spans="1:15" x14ac:dyDescent="0.25">
      <c r="A2949">
        <v>2948</v>
      </c>
      <c r="B2949">
        <v>15</v>
      </c>
      <c r="C2949">
        <v>29</v>
      </c>
      <c r="D2949" s="1">
        <v>44839</v>
      </c>
      <c r="E2949">
        <v>79.08</v>
      </c>
      <c r="F2949" t="str">
        <f>VLOOKUP(rozgrywka[[#This Row],[ID_gracza]],gracz[],2,FALSE)</f>
        <v>ComboFrog</v>
      </c>
      <c r="G2949" s="1">
        <f>VLOOKUP(rozgrywka[[#This Row],[ID_gracza]],gracz[],3,FALSE)</f>
        <v>44749</v>
      </c>
      <c r="H2949" t="str">
        <f>VLOOKUP(rozgrywka[[#This Row],[ID_gracza]],gracz[],4,FALSE)</f>
        <v>Australia</v>
      </c>
      <c r="I2949" t="str">
        <f>VLOOKUP(rozgrywka[[#This Row],[ID_mapy]],mapa[],2,FALSE)</f>
        <v>Miś z Sowiej Chaty</v>
      </c>
      <c r="J2949" t="str">
        <f>VLOOKUP(rozgrywka[[#This Row],[ID_mapy]],mapa[],3,FALSE)</f>
        <v>Świetliki</v>
      </c>
      <c r="K2949">
        <f>VLOOKUP(rozgrywka[[#This Row],[ID_mapy]],mapa[],4,FALSE)</f>
        <v>4</v>
      </c>
      <c r="L2949">
        <f>VLOOKUP(rozgrywka[[#This Row],[ID_mapy]],mapa[],5,FALSE)</f>
        <v>90</v>
      </c>
      <c r="M2949">
        <f>VLOOKUP(rozgrywka[[#This Row],[ID_mapy]],mapa[],6,FALSE)</f>
        <v>900</v>
      </c>
      <c r="N2949" s="4">
        <f>MONTH(rozgrywka[[#This Row],[Data_rozgrywki]])</f>
        <v>10</v>
      </c>
      <c r="O2949" s="4">
        <f>YEAR(rozgrywka[[#This Row],[Data_rozgrywki]])</f>
        <v>2022</v>
      </c>
    </row>
    <row r="2950" spans="1:15" x14ac:dyDescent="0.25">
      <c r="A2950">
        <v>2949</v>
      </c>
      <c r="B2950">
        <v>15</v>
      </c>
      <c r="C2950">
        <v>29</v>
      </c>
      <c r="D2950" s="1">
        <v>44839</v>
      </c>
      <c r="E2950">
        <v>78.23</v>
      </c>
      <c r="F2950" t="str">
        <f>VLOOKUP(rozgrywka[[#This Row],[ID_gracza]],gracz[],2,FALSE)</f>
        <v>ComboFrog</v>
      </c>
      <c r="G2950" s="1">
        <f>VLOOKUP(rozgrywka[[#This Row],[ID_gracza]],gracz[],3,FALSE)</f>
        <v>44749</v>
      </c>
      <c r="H2950" t="str">
        <f>VLOOKUP(rozgrywka[[#This Row],[ID_gracza]],gracz[],4,FALSE)</f>
        <v>Australia</v>
      </c>
      <c r="I2950" t="str">
        <f>VLOOKUP(rozgrywka[[#This Row],[ID_mapy]],mapa[],2,FALSE)</f>
        <v>Miś z Sowiej Chaty</v>
      </c>
      <c r="J2950" t="str">
        <f>VLOOKUP(rozgrywka[[#This Row],[ID_mapy]],mapa[],3,FALSE)</f>
        <v>Świetliki</v>
      </c>
      <c r="K2950">
        <f>VLOOKUP(rozgrywka[[#This Row],[ID_mapy]],mapa[],4,FALSE)</f>
        <v>4</v>
      </c>
      <c r="L2950">
        <f>VLOOKUP(rozgrywka[[#This Row],[ID_mapy]],mapa[],5,FALSE)</f>
        <v>90</v>
      </c>
      <c r="M2950">
        <f>VLOOKUP(rozgrywka[[#This Row],[ID_mapy]],mapa[],6,FALSE)</f>
        <v>900</v>
      </c>
      <c r="N2950" s="4">
        <f>MONTH(rozgrywka[[#This Row],[Data_rozgrywki]])</f>
        <v>10</v>
      </c>
      <c r="O2950" s="4">
        <f>YEAR(rozgrywka[[#This Row],[Data_rozgrywki]])</f>
        <v>2022</v>
      </c>
    </row>
    <row r="2951" spans="1:15" x14ac:dyDescent="0.25">
      <c r="A2951">
        <v>2950</v>
      </c>
      <c r="B2951">
        <v>15</v>
      </c>
      <c r="C2951">
        <v>29</v>
      </c>
      <c r="D2951" s="1">
        <v>44839</v>
      </c>
      <c r="E2951">
        <v>94.96</v>
      </c>
      <c r="F2951" t="str">
        <f>VLOOKUP(rozgrywka[[#This Row],[ID_gracza]],gracz[],2,FALSE)</f>
        <v>ComboFrog</v>
      </c>
      <c r="G2951" s="1">
        <f>VLOOKUP(rozgrywka[[#This Row],[ID_gracza]],gracz[],3,FALSE)</f>
        <v>44749</v>
      </c>
      <c r="H2951" t="str">
        <f>VLOOKUP(rozgrywka[[#This Row],[ID_gracza]],gracz[],4,FALSE)</f>
        <v>Australia</v>
      </c>
      <c r="I2951" t="str">
        <f>VLOOKUP(rozgrywka[[#This Row],[ID_mapy]],mapa[],2,FALSE)</f>
        <v>Miś z Sowiej Chaty</v>
      </c>
      <c r="J2951" t="str">
        <f>VLOOKUP(rozgrywka[[#This Row],[ID_mapy]],mapa[],3,FALSE)</f>
        <v>Świetliki</v>
      </c>
      <c r="K2951">
        <f>VLOOKUP(rozgrywka[[#This Row],[ID_mapy]],mapa[],4,FALSE)</f>
        <v>4</v>
      </c>
      <c r="L2951">
        <f>VLOOKUP(rozgrywka[[#This Row],[ID_mapy]],mapa[],5,FALSE)</f>
        <v>90</v>
      </c>
      <c r="M2951">
        <f>VLOOKUP(rozgrywka[[#This Row],[ID_mapy]],mapa[],6,FALSE)</f>
        <v>900</v>
      </c>
      <c r="N2951" s="4">
        <f>MONTH(rozgrywka[[#This Row],[Data_rozgrywki]])</f>
        <v>10</v>
      </c>
      <c r="O2951" s="4">
        <f>YEAR(rozgrywka[[#This Row],[Data_rozgrywki]])</f>
        <v>2022</v>
      </c>
    </row>
    <row r="2952" spans="1:15" x14ac:dyDescent="0.25">
      <c r="A2952">
        <v>2951</v>
      </c>
      <c r="B2952">
        <v>15</v>
      </c>
      <c r="C2952">
        <v>16</v>
      </c>
      <c r="D2952" s="1">
        <v>44839</v>
      </c>
      <c r="E2952">
        <v>17.57</v>
      </c>
      <c r="F2952" t="str">
        <f>VLOOKUP(rozgrywka[[#This Row],[ID_gracza]],gracz[],2,FALSE)</f>
        <v>ComboFrog</v>
      </c>
      <c r="G2952" s="1">
        <f>VLOOKUP(rozgrywka[[#This Row],[ID_gracza]],gracz[],3,FALSE)</f>
        <v>44749</v>
      </c>
      <c r="H2952" t="str">
        <f>VLOOKUP(rozgrywka[[#This Row],[ID_gracza]],gracz[],4,FALSE)</f>
        <v>Australia</v>
      </c>
      <c r="I2952" t="str">
        <f>VLOOKUP(rozgrywka[[#This Row],[ID_mapy]],mapa[],2,FALSE)</f>
        <v>Umarłe Korporacje</v>
      </c>
      <c r="J2952" t="str">
        <f>VLOOKUP(rozgrywka[[#This Row],[ID_mapy]],mapa[],3,FALSE)</f>
        <v>Wszystko zamarznie</v>
      </c>
      <c r="K2952">
        <f>VLOOKUP(rozgrywka[[#This Row],[ID_mapy]],mapa[],4,FALSE)</f>
        <v>8</v>
      </c>
      <c r="L2952">
        <f>VLOOKUP(rozgrywka[[#This Row],[ID_mapy]],mapa[],5,FALSE)</f>
        <v>240</v>
      </c>
      <c r="M2952">
        <f>VLOOKUP(rozgrywka[[#This Row],[ID_mapy]],mapa[],6,FALSE)</f>
        <v>1800</v>
      </c>
      <c r="N2952" s="4">
        <f>MONTH(rozgrywka[[#This Row],[Data_rozgrywki]])</f>
        <v>10</v>
      </c>
      <c r="O2952" s="4">
        <f>YEAR(rozgrywka[[#This Row],[Data_rozgrywki]])</f>
        <v>2022</v>
      </c>
    </row>
    <row r="2953" spans="1:15" x14ac:dyDescent="0.25">
      <c r="A2953">
        <v>2952</v>
      </c>
      <c r="B2953">
        <v>15</v>
      </c>
      <c r="C2953">
        <v>16</v>
      </c>
      <c r="D2953" s="1">
        <v>44839</v>
      </c>
      <c r="E2953">
        <v>26.95</v>
      </c>
      <c r="F2953" t="str">
        <f>VLOOKUP(rozgrywka[[#This Row],[ID_gracza]],gracz[],2,FALSE)</f>
        <v>ComboFrog</v>
      </c>
      <c r="G2953" s="1">
        <f>VLOOKUP(rozgrywka[[#This Row],[ID_gracza]],gracz[],3,FALSE)</f>
        <v>44749</v>
      </c>
      <c r="H2953" t="str">
        <f>VLOOKUP(rozgrywka[[#This Row],[ID_gracza]],gracz[],4,FALSE)</f>
        <v>Australia</v>
      </c>
      <c r="I2953" t="str">
        <f>VLOOKUP(rozgrywka[[#This Row],[ID_mapy]],mapa[],2,FALSE)</f>
        <v>Umarłe Korporacje</v>
      </c>
      <c r="J2953" t="str">
        <f>VLOOKUP(rozgrywka[[#This Row],[ID_mapy]],mapa[],3,FALSE)</f>
        <v>Wszystko zamarznie</v>
      </c>
      <c r="K2953">
        <f>VLOOKUP(rozgrywka[[#This Row],[ID_mapy]],mapa[],4,FALSE)</f>
        <v>8</v>
      </c>
      <c r="L2953">
        <f>VLOOKUP(rozgrywka[[#This Row],[ID_mapy]],mapa[],5,FALSE)</f>
        <v>240</v>
      </c>
      <c r="M2953">
        <f>VLOOKUP(rozgrywka[[#This Row],[ID_mapy]],mapa[],6,FALSE)</f>
        <v>1800</v>
      </c>
      <c r="N2953" s="4">
        <f>MONTH(rozgrywka[[#This Row],[Data_rozgrywki]])</f>
        <v>10</v>
      </c>
      <c r="O2953" s="4">
        <f>YEAR(rozgrywka[[#This Row],[Data_rozgrywki]])</f>
        <v>2022</v>
      </c>
    </row>
    <row r="2954" spans="1:15" x14ac:dyDescent="0.25">
      <c r="A2954">
        <v>2953</v>
      </c>
      <c r="B2954">
        <v>15</v>
      </c>
      <c r="C2954">
        <v>16</v>
      </c>
      <c r="D2954" s="1">
        <v>44839</v>
      </c>
      <c r="E2954">
        <v>33.130000000000003</v>
      </c>
      <c r="F2954" t="str">
        <f>VLOOKUP(rozgrywka[[#This Row],[ID_gracza]],gracz[],2,FALSE)</f>
        <v>ComboFrog</v>
      </c>
      <c r="G2954" s="1">
        <f>VLOOKUP(rozgrywka[[#This Row],[ID_gracza]],gracz[],3,FALSE)</f>
        <v>44749</v>
      </c>
      <c r="H2954" t="str">
        <f>VLOOKUP(rozgrywka[[#This Row],[ID_gracza]],gracz[],4,FALSE)</f>
        <v>Australia</v>
      </c>
      <c r="I2954" t="str">
        <f>VLOOKUP(rozgrywka[[#This Row],[ID_mapy]],mapa[],2,FALSE)</f>
        <v>Umarłe Korporacje</v>
      </c>
      <c r="J2954" t="str">
        <f>VLOOKUP(rozgrywka[[#This Row],[ID_mapy]],mapa[],3,FALSE)</f>
        <v>Wszystko zamarznie</v>
      </c>
      <c r="K2954">
        <f>VLOOKUP(rozgrywka[[#This Row],[ID_mapy]],mapa[],4,FALSE)</f>
        <v>8</v>
      </c>
      <c r="L2954">
        <f>VLOOKUP(rozgrywka[[#This Row],[ID_mapy]],mapa[],5,FALSE)</f>
        <v>240</v>
      </c>
      <c r="M2954">
        <f>VLOOKUP(rozgrywka[[#This Row],[ID_mapy]],mapa[],6,FALSE)</f>
        <v>1800</v>
      </c>
      <c r="N2954" s="4">
        <f>MONTH(rozgrywka[[#This Row],[Data_rozgrywki]])</f>
        <v>10</v>
      </c>
      <c r="O2954" s="4">
        <f>YEAR(rozgrywka[[#This Row],[Data_rozgrywki]])</f>
        <v>2022</v>
      </c>
    </row>
    <row r="2955" spans="1:15" x14ac:dyDescent="0.25">
      <c r="A2955">
        <v>2954</v>
      </c>
      <c r="B2955">
        <v>15</v>
      </c>
      <c r="C2955">
        <v>16</v>
      </c>
      <c r="D2955" s="1">
        <v>44839</v>
      </c>
      <c r="E2955">
        <v>42</v>
      </c>
      <c r="F2955" t="str">
        <f>VLOOKUP(rozgrywka[[#This Row],[ID_gracza]],gracz[],2,FALSE)</f>
        <v>ComboFrog</v>
      </c>
      <c r="G2955" s="1">
        <f>VLOOKUP(rozgrywka[[#This Row],[ID_gracza]],gracz[],3,FALSE)</f>
        <v>44749</v>
      </c>
      <c r="H2955" t="str">
        <f>VLOOKUP(rozgrywka[[#This Row],[ID_gracza]],gracz[],4,FALSE)</f>
        <v>Australia</v>
      </c>
      <c r="I2955" t="str">
        <f>VLOOKUP(rozgrywka[[#This Row],[ID_mapy]],mapa[],2,FALSE)</f>
        <v>Umarłe Korporacje</v>
      </c>
      <c r="J2955" t="str">
        <f>VLOOKUP(rozgrywka[[#This Row],[ID_mapy]],mapa[],3,FALSE)</f>
        <v>Wszystko zamarznie</v>
      </c>
      <c r="K2955">
        <f>VLOOKUP(rozgrywka[[#This Row],[ID_mapy]],mapa[],4,FALSE)</f>
        <v>8</v>
      </c>
      <c r="L2955">
        <f>VLOOKUP(rozgrywka[[#This Row],[ID_mapy]],mapa[],5,FALSE)</f>
        <v>240</v>
      </c>
      <c r="M2955">
        <f>VLOOKUP(rozgrywka[[#This Row],[ID_mapy]],mapa[],6,FALSE)</f>
        <v>1800</v>
      </c>
      <c r="N2955" s="4">
        <f>MONTH(rozgrywka[[#This Row],[Data_rozgrywki]])</f>
        <v>10</v>
      </c>
      <c r="O2955" s="4">
        <f>YEAR(rozgrywka[[#This Row],[Data_rozgrywki]])</f>
        <v>2022</v>
      </c>
    </row>
    <row r="2956" spans="1:15" x14ac:dyDescent="0.25">
      <c r="A2956">
        <v>2955</v>
      </c>
      <c r="B2956">
        <v>15</v>
      </c>
      <c r="C2956">
        <v>16</v>
      </c>
      <c r="D2956" s="1">
        <v>44839</v>
      </c>
      <c r="E2956">
        <v>50.63</v>
      </c>
      <c r="F2956" t="str">
        <f>VLOOKUP(rozgrywka[[#This Row],[ID_gracza]],gracz[],2,FALSE)</f>
        <v>ComboFrog</v>
      </c>
      <c r="G2956" s="1">
        <f>VLOOKUP(rozgrywka[[#This Row],[ID_gracza]],gracz[],3,FALSE)</f>
        <v>44749</v>
      </c>
      <c r="H2956" t="str">
        <f>VLOOKUP(rozgrywka[[#This Row],[ID_gracza]],gracz[],4,FALSE)</f>
        <v>Australia</v>
      </c>
      <c r="I2956" t="str">
        <f>VLOOKUP(rozgrywka[[#This Row],[ID_mapy]],mapa[],2,FALSE)</f>
        <v>Umarłe Korporacje</v>
      </c>
      <c r="J2956" t="str">
        <f>VLOOKUP(rozgrywka[[#This Row],[ID_mapy]],mapa[],3,FALSE)</f>
        <v>Wszystko zamarznie</v>
      </c>
      <c r="K2956">
        <f>VLOOKUP(rozgrywka[[#This Row],[ID_mapy]],mapa[],4,FALSE)</f>
        <v>8</v>
      </c>
      <c r="L2956">
        <f>VLOOKUP(rozgrywka[[#This Row],[ID_mapy]],mapa[],5,FALSE)</f>
        <v>240</v>
      </c>
      <c r="M2956">
        <f>VLOOKUP(rozgrywka[[#This Row],[ID_mapy]],mapa[],6,FALSE)</f>
        <v>1800</v>
      </c>
      <c r="N2956" s="4">
        <f>MONTH(rozgrywka[[#This Row],[Data_rozgrywki]])</f>
        <v>10</v>
      </c>
      <c r="O2956" s="4">
        <f>YEAR(rozgrywka[[#This Row],[Data_rozgrywki]])</f>
        <v>2022</v>
      </c>
    </row>
    <row r="2957" spans="1:15" x14ac:dyDescent="0.25">
      <c r="A2957">
        <v>2956</v>
      </c>
      <c r="B2957">
        <v>15</v>
      </c>
      <c r="C2957">
        <v>16</v>
      </c>
      <c r="D2957" s="1">
        <v>44839</v>
      </c>
      <c r="E2957">
        <v>53.84</v>
      </c>
      <c r="F2957" t="str">
        <f>VLOOKUP(rozgrywka[[#This Row],[ID_gracza]],gracz[],2,FALSE)</f>
        <v>ComboFrog</v>
      </c>
      <c r="G2957" s="1">
        <f>VLOOKUP(rozgrywka[[#This Row],[ID_gracza]],gracz[],3,FALSE)</f>
        <v>44749</v>
      </c>
      <c r="H2957" t="str">
        <f>VLOOKUP(rozgrywka[[#This Row],[ID_gracza]],gracz[],4,FALSE)</f>
        <v>Australia</v>
      </c>
      <c r="I2957" t="str">
        <f>VLOOKUP(rozgrywka[[#This Row],[ID_mapy]],mapa[],2,FALSE)</f>
        <v>Umarłe Korporacje</v>
      </c>
      <c r="J2957" t="str">
        <f>VLOOKUP(rozgrywka[[#This Row],[ID_mapy]],mapa[],3,FALSE)</f>
        <v>Wszystko zamarznie</v>
      </c>
      <c r="K2957">
        <f>VLOOKUP(rozgrywka[[#This Row],[ID_mapy]],mapa[],4,FALSE)</f>
        <v>8</v>
      </c>
      <c r="L2957">
        <f>VLOOKUP(rozgrywka[[#This Row],[ID_mapy]],mapa[],5,FALSE)</f>
        <v>240</v>
      </c>
      <c r="M2957">
        <f>VLOOKUP(rozgrywka[[#This Row],[ID_mapy]],mapa[],6,FALSE)</f>
        <v>1800</v>
      </c>
      <c r="N2957" s="4">
        <f>MONTH(rozgrywka[[#This Row],[Data_rozgrywki]])</f>
        <v>10</v>
      </c>
      <c r="O2957" s="4">
        <f>YEAR(rozgrywka[[#This Row],[Data_rozgrywki]])</f>
        <v>2022</v>
      </c>
    </row>
    <row r="2958" spans="1:15" x14ac:dyDescent="0.25">
      <c r="A2958">
        <v>2957</v>
      </c>
      <c r="B2958">
        <v>15</v>
      </c>
      <c r="C2958">
        <v>16</v>
      </c>
      <c r="D2958" s="1">
        <v>44839</v>
      </c>
      <c r="E2958">
        <v>61.93</v>
      </c>
      <c r="F2958" t="str">
        <f>VLOOKUP(rozgrywka[[#This Row],[ID_gracza]],gracz[],2,FALSE)</f>
        <v>ComboFrog</v>
      </c>
      <c r="G2958" s="1">
        <f>VLOOKUP(rozgrywka[[#This Row],[ID_gracza]],gracz[],3,FALSE)</f>
        <v>44749</v>
      </c>
      <c r="H2958" t="str">
        <f>VLOOKUP(rozgrywka[[#This Row],[ID_gracza]],gracz[],4,FALSE)</f>
        <v>Australia</v>
      </c>
      <c r="I2958" t="str">
        <f>VLOOKUP(rozgrywka[[#This Row],[ID_mapy]],mapa[],2,FALSE)</f>
        <v>Umarłe Korporacje</v>
      </c>
      <c r="J2958" t="str">
        <f>VLOOKUP(rozgrywka[[#This Row],[ID_mapy]],mapa[],3,FALSE)</f>
        <v>Wszystko zamarznie</v>
      </c>
      <c r="K2958">
        <f>VLOOKUP(rozgrywka[[#This Row],[ID_mapy]],mapa[],4,FALSE)</f>
        <v>8</v>
      </c>
      <c r="L2958">
        <f>VLOOKUP(rozgrywka[[#This Row],[ID_mapy]],mapa[],5,FALSE)</f>
        <v>240</v>
      </c>
      <c r="M2958">
        <f>VLOOKUP(rozgrywka[[#This Row],[ID_mapy]],mapa[],6,FALSE)</f>
        <v>1800</v>
      </c>
      <c r="N2958" s="4">
        <f>MONTH(rozgrywka[[#This Row],[Data_rozgrywki]])</f>
        <v>10</v>
      </c>
      <c r="O2958" s="4">
        <f>YEAR(rozgrywka[[#This Row],[Data_rozgrywki]])</f>
        <v>2022</v>
      </c>
    </row>
    <row r="2959" spans="1:15" x14ac:dyDescent="0.25">
      <c r="A2959">
        <v>2958</v>
      </c>
      <c r="B2959">
        <v>15</v>
      </c>
      <c r="C2959">
        <v>16</v>
      </c>
      <c r="D2959" s="1">
        <v>44839</v>
      </c>
      <c r="E2959">
        <v>47.49</v>
      </c>
      <c r="F2959" t="str">
        <f>VLOOKUP(rozgrywka[[#This Row],[ID_gracza]],gracz[],2,FALSE)</f>
        <v>ComboFrog</v>
      </c>
      <c r="G2959" s="1">
        <f>VLOOKUP(rozgrywka[[#This Row],[ID_gracza]],gracz[],3,FALSE)</f>
        <v>44749</v>
      </c>
      <c r="H2959" t="str">
        <f>VLOOKUP(rozgrywka[[#This Row],[ID_gracza]],gracz[],4,FALSE)</f>
        <v>Australia</v>
      </c>
      <c r="I2959" t="str">
        <f>VLOOKUP(rozgrywka[[#This Row],[ID_mapy]],mapa[],2,FALSE)</f>
        <v>Umarłe Korporacje</v>
      </c>
      <c r="J2959" t="str">
        <f>VLOOKUP(rozgrywka[[#This Row],[ID_mapy]],mapa[],3,FALSE)</f>
        <v>Wszystko zamarznie</v>
      </c>
      <c r="K2959">
        <f>VLOOKUP(rozgrywka[[#This Row],[ID_mapy]],mapa[],4,FALSE)</f>
        <v>8</v>
      </c>
      <c r="L2959">
        <f>VLOOKUP(rozgrywka[[#This Row],[ID_mapy]],mapa[],5,FALSE)</f>
        <v>240</v>
      </c>
      <c r="M2959">
        <f>VLOOKUP(rozgrywka[[#This Row],[ID_mapy]],mapa[],6,FALSE)</f>
        <v>1800</v>
      </c>
      <c r="N2959" s="4">
        <f>MONTH(rozgrywka[[#This Row],[Data_rozgrywki]])</f>
        <v>10</v>
      </c>
      <c r="O2959" s="4">
        <f>YEAR(rozgrywka[[#This Row],[Data_rozgrywki]])</f>
        <v>2022</v>
      </c>
    </row>
    <row r="2960" spans="1:15" x14ac:dyDescent="0.25">
      <c r="A2960">
        <v>2959</v>
      </c>
      <c r="B2960">
        <v>15</v>
      </c>
      <c r="C2960">
        <v>16</v>
      </c>
      <c r="D2960" s="1">
        <v>44839</v>
      </c>
      <c r="E2960">
        <v>68.86</v>
      </c>
      <c r="F2960" t="str">
        <f>VLOOKUP(rozgrywka[[#This Row],[ID_gracza]],gracz[],2,FALSE)</f>
        <v>ComboFrog</v>
      </c>
      <c r="G2960" s="1">
        <f>VLOOKUP(rozgrywka[[#This Row],[ID_gracza]],gracz[],3,FALSE)</f>
        <v>44749</v>
      </c>
      <c r="H2960" t="str">
        <f>VLOOKUP(rozgrywka[[#This Row],[ID_gracza]],gracz[],4,FALSE)</f>
        <v>Australia</v>
      </c>
      <c r="I2960" t="str">
        <f>VLOOKUP(rozgrywka[[#This Row],[ID_mapy]],mapa[],2,FALSE)</f>
        <v>Umarłe Korporacje</v>
      </c>
      <c r="J2960" t="str">
        <f>VLOOKUP(rozgrywka[[#This Row],[ID_mapy]],mapa[],3,FALSE)</f>
        <v>Wszystko zamarznie</v>
      </c>
      <c r="K2960">
        <f>VLOOKUP(rozgrywka[[#This Row],[ID_mapy]],mapa[],4,FALSE)</f>
        <v>8</v>
      </c>
      <c r="L2960">
        <f>VLOOKUP(rozgrywka[[#This Row],[ID_mapy]],mapa[],5,FALSE)</f>
        <v>240</v>
      </c>
      <c r="M2960">
        <f>VLOOKUP(rozgrywka[[#This Row],[ID_mapy]],mapa[],6,FALSE)</f>
        <v>1800</v>
      </c>
      <c r="N2960" s="4">
        <f>MONTH(rozgrywka[[#This Row],[Data_rozgrywki]])</f>
        <v>10</v>
      </c>
      <c r="O2960" s="4">
        <f>YEAR(rozgrywka[[#This Row],[Data_rozgrywki]])</f>
        <v>2022</v>
      </c>
    </row>
    <row r="2961" spans="1:15" x14ac:dyDescent="0.25">
      <c r="A2961">
        <v>2960</v>
      </c>
      <c r="B2961">
        <v>15</v>
      </c>
      <c r="C2961">
        <v>16</v>
      </c>
      <c r="D2961" s="1">
        <v>44841</v>
      </c>
      <c r="E2961">
        <v>76.95</v>
      </c>
      <c r="F2961" t="str">
        <f>VLOOKUP(rozgrywka[[#This Row],[ID_gracza]],gracz[],2,FALSE)</f>
        <v>ComboFrog</v>
      </c>
      <c r="G2961" s="1">
        <f>VLOOKUP(rozgrywka[[#This Row],[ID_gracza]],gracz[],3,FALSE)</f>
        <v>44749</v>
      </c>
      <c r="H2961" t="str">
        <f>VLOOKUP(rozgrywka[[#This Row],[ID_gracza]],gracz[],4,FALSE)</f>
        <v>Australia</v>
      </c>
      <c r="I2961" t="str">
        <f>VLOOKUP(rozgrywka[[#This Row],[ID_mapy]],mapa[],2,FALSE)</f>
        <v>Umarłe Korporacje</v>
      </c>
      <c r="J2961" t="str">
        <f>VLOOKUP(rozgrywka[[#This Row],[ID_mapy]],mapa[],3,FALSE)</f>
        <v>Wszystko zamarznie</v>
      </c>
      <c r="K2961">
        <f>VLOOKUP(rozgrywka[[#This Row],[ID_mapy]],mapa[],4,FALSE)</f>
        <v>8</v>
      </c>
      <c r="L2961">
        <f>VLOOKUP(rozgrywka[[#This Row],[ID_mapy]],mapa[],5,FALSE)</f>
        <v>240</v>
      </c>
      <c r="M2961">
        <f>VLOOKUP(rozgrywka[[#This Row],[ID_mapy]],mapa[],6,FALSE)</f>
        <v>1800</v>
      </c>
      <c r="N2961" s="4">
        <f>MONTH(rozgrywka[[#This Row],[Data_rozgrywki]])</f>
        <v>10</v>
      </c>
      <c r="O2961" s="4">
        <f>YEAR(rozgrywka[[#This Row],[Data_rozgrywki]])</f>
        <v>2022</v>
      </c>
    </row>
    <row r="2962" spans="1:15" x14ac:dyDescent="0.25">
      <c r="A2962">
        <v>2961</v>
      </c>
      <c r="B2962">
        <v>15</v>
      </c>
      <c r="C2962">
        <v>17</v>
      </c>
      <c r="D2962" s="1">
        <v>44841</v>
      </c>
      <c r="E2962">
        <v>12.83</v>
      </c>
      <c r="F2962" t="str">
        <f>VLOOKUP(rozgrywka[[#This Row],[ID_gracza]],gracz[],2,FALSE)</f>
        <v>ComboFrog</v>
      </c>
      <c r="G2962" s="1">
        <f>VLOOKUP(rozgrywka[[#This Row],[ID_gracza]],gracz[],3,FALSE)</f>
        <v>44749</v>
      </c>
      <c r="H2962" t="str">
        <f>VLOOKUP(rozgrywka[[#This Row],[ID_gracza]],gracz[],4,FALSE)</f>
        <v>Australia</v>
      </c>
      <c r="I2962" t="str">
        <f>VLOOKUP(rozgrywka[[#This Row],[ID_mapy]],mapa[],2,FALSE)</f>
        <v>Tofik Lis</v>
      </c>
      <c r="J2962" t="str">
        <f>VLOOKUP(rozgrywka[[#This Row],[ID_mapy]],mapa[],3,FALSE)</f>
        <v>Kość-Trąbek</v>
      </c>
      <c r="K2962">
        <f>VLOOKUP(rozgrywka[[#This Row],[ID_mapy]],mapa[],4,FALSE)</f>
        <v>6</v>
      </c>
      <c r="L2962">
        <f>VLOOKUP(rozgrywka[[#This Row],[ID_mapy]],mapa[],5,FALSE)</f>
        <v>160</v>
      </c>
      <c r="M2962">
        <f>VLOOKUP(rozgrywka[[#This Row],[ID_mapy]],mapa[],6,FALSE)</f>
        <v>1200</v>
      </c>
      <c r="N2962" s="4">
        <f>MONTH(rozgrywka[[#This Row],[Data_rozgrywki]])</f>
        <v>10</v>
      </c>
      <c r="O2962" s="4">
        <f>YEAR(rozgrywka[[#This Row],[Data_rozgrywki]])</f>
        <v>2022</v>
      </c>
    </row>
    <row r="2963" spans="1:15" x14ac:dyDescent="0.25">
      <c r="A2963">
        <v>2962</v>
      </c>
      <c r="B2963">
        <v>15</v>
      </c>
      <c r="C2963">
        <v>17</v>
      </c>
      <c r="D2963" s="1">
        <v>44842</v>
      </c>
      <c r="E2963">
        <v>21.84</v>
      </c>
      <c r="F2963" t="str">
        <f>VLOOKUP(rozgrywka[[#This Row],[ID_gracza]],gracz[],2,FALSE)</f>
        <v>ComboFrog</v>
      </c>
      <c r="G2963" s="1">
        <f>VLOOKUP(rozgrywka[[#This Row],[ID_gracza]],gracz[],3,FALSE)</f>
        <v>44749</v>
      </c>
      <c r="H2963" t="str">
        <f>VLOOKUP(rozgrywka[[#This Row],[ID_gracza]],gracz[],4,FALSE)</f>
        <v>Australia</v>
      </c>
      <c r="I2963" t="str">
        <f>VLOOKUP(rozgrywka[[#This Row],[ID_mapy]],mapa[],2,FALSE)</f>
        <v>Tofik Lis</v>
      </c>
      <c r="J2963" t="str">
        <f>VLOOKUP(rozgrywka[[#This Row],[ID_mapy]],mapa[],3,FALSE)</f>
        <v>Kość-Trąbek</v>
      </c>
      <c r="K2963">
        <f>VLOOKUP(rozgrywka[[#This Row],[ID_mapy]],mapa[],4,FALSE)</f>
        <v>6</v>
      </c>
      <c r="L2963">
        <f>VLOOKUP(rozgrywka[[#This Row],[ID_mapy]],mapa[],5,FALSE)</f>
        <v>160</v>
      </c>
      <c r="M2963">
        <f>VLOOKUP(rozgrywka[[#This Row],[ID_mapy]],mapa[],6,FALSE)</f>
        <v>1200</v>
      </c>
      <c r="N2963" s="4">
        <f>MONTH(rozgrywka[[#This Row],[Data_rozgrywki]])</f>
        <v>10</v>
      </c>
      <c r="O2963" s="4">
        <f>YEAR(rozgrywka[[#This Row],[Data_rozgrywki]])</f>
        <v>2022</v>
      </c>
    </row>
    <row r="2964" spans="1:15" x14ac:dyDescent="0.25">
      <c r="A2964">
        <v>2963</v>
      </c>
      <c r="B2964">
        <v>15</v>
      </c>
      <c r="C2964">
        <v>17</v>
      </c>
      <c r="D2964" s="1">
        <v>44842</v>
      </c>
      <c r="E2964">
        <v>22.57</v>
      </c>
      <c r="F2964" t="str">
        <f>VLOOKUP(rozgrywka[[#This Row],[ID_gracza]],gracz[],2,FALSE)</f>
        <v>ComboFrog</v>
      </c>
      <c r="G2964" s="1">
        <f>VLOOKUP(rozgrywka[[#This Row],[ID_gracza]],gracz[],3,FALSE)</f>
        <v>44749</v>
      </c>
      <c r="H2964" t="str">
        <f>VLOOKUP(rozgrywka[[#This Row],[ID_gracza]],gracz[],4,FALSE)</f>
        <v>Australia</v>
      </c>
      <c r="I2964" t="str">
        <f>VLOOKUP(rozgrywka[[#This Row],[ID_mapy]],mapa[],2,FALSE)</f>
        <v>Tofik Lis</v>
      </c>
      <c r="J2964" t="str">
        <f>VLOOKUP(rozgrywka[[#This Row],[ID_mapy]],mapa[],3,FALSE)</f>
        <v>Kość-Trąbek</v>
      </c>
      <c r="K2964">
        <f>VLOOKUP(rozgrywka[[#This Row],[ID_mapy]],mapa[],4,FALSE)</f>
        <v>6</v>
      </c>
      <c r="L2964">
        <f>VLOOKUP(rozgrywka[[#This Row],[ID_mapy]],mapa[],5,FALSE)</f>
        <v>160</v>
      </c>
      <c r="M2964">
        <f>VLOOKUP(rozgrywka[[#This Row],[ID_mapy]],mapa[],6,FALSE)</f>
        <v>1200</v>
      </c>
      <c r="N2964" s="4">
        <f>MONTH(rozgrywka[[#This Row],[Data_rozgrywki]])</f>
        <v>10</v>
      </c>
      <c r="O2964" s="4">
        <f>YEAR(rozgrywka[[#This Row],[Data_rozgrywki]])</f>
        <v>2022</v>
      </c>
    </row>
    <row r="2965" spans="1:15" x14ac:dyDescent="0.25">
      <c r="A2965">
        <v>2964</v>
      </c>
      <c r="B2965">
        <v>15</v>
      </c>
      <c r="C2965">
        <v>17</v>
      </c>
      <c r="D2965" s="1">
        <v>44842</v>
      </c>
      <c r="E2965">
        <v>45.77</v>
      </c>
      <c r="F2965" t="str">
        <f>VLOOKUP(rozgrywka[[#This Row],[ID_gracza]],gracz[],2,FALSE)</f>
        <v>ComboFrog</v>
      </c>
      <c r="G2965" s="1">
        <f>VLOOKUP(rozgrywka[[#This Row],[ID_gracza]],gracz[],3,FALSE)</f>
        <v>44749</v>
      </c>
      <c r="H2965" t="str">
        <f>VLOOKUP(rozgrywka[[#This Row],[ID_gracza]],gracz[],4,FALSE)</f>
        <v>Australia</v>
      </c>
      <c r="I2965" t="str">
        <f>VLOOKUP(rozgrywka[[#This Row],[ID_mapy]],mapa[],2,FALSE)</f>
        <v>Tofik Lis</v>
      </c>
      <c r="J2965" t="str">
        <f>VLOOKUP(rozgrywka[[#This Row],[ID_mapy]],mapa[],3,FALSE)</f>
        <v>Kość-Trąbek</v>
      </c>
      <c r="K2965">
        <f>VLOOKUP(rozgrywka[[#This Row],[ID_mapy]],mapa[],4,FALSE)</f>
        <v>6</v>
      </c>
      <c r="L2965">
        <f>VLOOKUP(rozgrywka[[#This Row],[ID_mapy]],mapa[],5,FALSE)</f>
        <v>160</v>
      </c>
      <c r="M2965">
        <f>VLOOKUP(rozgrywka[[#This Row],[ID_mapy]],mapa[],6,FALSE)</f>
        <v>1200</v>
      </c>
      <c r="N2965" s="4">
        <f>MONTH(rozgrywka[[#This Row],[Data_rozgrywki]])</f>
        <v>10</v>
      </c>
      <c r="O2965" s="4">
        <f>YEAR(rozgrywka[[#This Row],[Data_rozgrywki]])</f>
        <v>2022</v>
      </c>
    </row>
    <row r="2966" spans="1:15" x14ac:dyDescent="0.25">
      <c r="A2966">
        <v>2965</v>
      </c>
      <c r="B2966">
        <v>15</v>
      </c>
      <c r="C2966">
        <v>17</v>
      </c>
      <c r="D2966" s="1">
        <v>44842</v>
      </c>
      <c r="E2966">
        <v>39.159999999999997</v>
      </c>
      <c r="F2966" t="str">
        <f>VLOOKUP(rozgrywka[[#This Row],[ID_gracza]],gracz[],2,FALSE)</f>
        <v>ComboFrog</v>
      </c>
      <c r="G2966" s="1">
        <f>VLOOKUP(rozgrywka[[#This Row],[ID_gracza]],gracz[],3,FALSE)</f>
        <v>44749</v>
      </c>
      <c r="H2966" t="str">
        <f>VLOOKUP(rozgrywka[[#This Row],[ID_gracza]],gracz[],4,FALSE)</f>
        <v>Australia</v>
      </c>
      <c r="I2966" t="str">
        <f>VLOOKUP(rozgrywka[[#This Row],[ID_mapy]],mapa[],2,FALSE)</f>
        <v>Tofik Lis</v>
      </c>
      <c r="J2966" t="str">
        <f>VLOOKUP(rozgrywka[[#This Row],[ID_mapy]],mapa[],3,FALSE)</f>
        <v>Kość-Trąbek</v>
      </c>
      <c r="K2966">
        <f>VLOOKUP(rozgrywka[[#This Row],[ID_mapy]],mapa[],4,FALSE)</f>
        <v>6</v>
      </c>
      <c r="L2966">
        <f>VLOOKUP(rozgrywka[[#This Row],[ID_mapy]],mapa[],5,FALSE)</f>
        <v>160</v>
      </c>
      <c r="M2966">
        <f>VLOOKUP(rozgrywka[[#This Row],[ID_mapy]],mapa[],6,FALSE)</f>
        <v>1200</v>
      </c>
      <c r="N2966" s="4">
        <f>MONTH(rozgrywka[[#This Row],[Data_rozgrywki]])</f>
        <v>10</v>
      </c>
      <c r="O2966" s="4">
        <f>YEAR(rozgrywka[[#This Row],[Data_rozgrywki]])</f>
        <v>2022</v>
      </c>
    </row>
    <row r="2967" spans="1:15" x14ac:dyDescent="0.25">
      <c r="A2967">
        <v>2966</v>
      </c>
      <c r="B2967">
        <v>15</v>
      </c>
      <c r="C2967">
        <v>17</v>
      </c>
      <c r="D2967" s="1">
        <v>44842</v>
      </c>
      <c r="E2967">
        <v>56.29</v>
      </c>
      <c r="F2967" t="str">
        <f>VLOOKUP(rozgrywka[[#This Row],[ID_gracza]],gracz[],2,FALSE)</f>
        <v>ComboFrog</v>
      </c>
      <c r="G2967" s="1">
        <f>VLOOKUP(rozgrywka[[#This Row],[ID_gracza]],gracz[],3,FALSE)</f>
        <v>44749</v>
      </c>
      <c r="H2967" t="str">
        <f>VLOOKUP(rozgrywka[[#This Row],[ID_gracza]],gracz[],4,FALSE)</f>
        <v>Australia</v>
      </c>
      <c r="I2967" t="str">
        <f>VLOOKUP(rozgrywka[[#This Row],[ID_mapy]],mapa[],2,FALSE)</f>
        <v>Tofik Lis</v>
      </c>
      <c r="J2967" t="str">
        <f>VLOOKUP(rozgrywka[[#This Row],[ID_mapy]],mapa[],3,FALSE)</f>
        <v>Kość-Trąbek</v>
      </c>
      <c r="K2967">
        <f>VLOOKUP(rozgrywka[[#This Row],[ID_mapy]],mapa[],4,FALSE)</f>
        <v>6</v>
      </c>
      <c r="L2967">
        <f>VLOOKUP(rozgrywka[[#This Row],[ID_mapy]],mapa[],5,FALSE)</f>
        <v>160</v>
      </c>
      <c r="M2967">
        <f>VLOOKUP(rozgrywka[[#This Row],[ID_mapy]],mapa[],6,FALSE)</f>
        <v>1200</v>
      </c>
      <c r="N2967" s="4">
        <f>MONTH(rozgrywka[[#This Row],[Data_rozgrywki]])</f>
        <v>10</v>
      </c>
      <c r="O2967" s="4">
        <f>YEAR(rozgrywka[[#This Row],[Data_rozgrywki]])</f>
        <v>2022</v>
      </c>
    </row>
    <row r="2968" spans="1:15" x14ac:dyDescent="0.25">
      <c r="A2968">
        <v>2967</v>
      </c>
      <c r="B2968">
        <v>15</v>
      </c>
      <c r="C2968">
        <v>17</v>
      </c>
      <c r="D2968" s="1">
        <v>44842</v>
      </c>
      <c r="E2968">
        <v>67.930000000000007</v>
      </c>
      <c r="F2968" t="str">
        <f>VLOOKUP(rozgrywka[[#This Row],[ID_gracza]],gracz[],2,FALSE)</f>
        <v>ComboFrog</v>
      </c>
      <c r="G2968" s="1">
        <f>VLOOKUP(rozgrywka[[#This Row],[ID_gracza]],gracz[],3,FALSE)</f>
        <v>44749</v>
      </c>
      <c r="H2968" t="str">
        <f>VLOOKUP(rozgrywka[[#This Row],[ID_gracza]],gracz[],4,FALSE)</f>
        <v>Australia</v>
      </c>
      <c r="I2968" t="str">
        <f>VLOOKUP(rozgrywka[[#This Row],[ID_mapy]],mapa[],2,FALSE)</f>
        <v>Tofik Lis</v>
      </c>
      <c r="J2968" t="str">
        <f>VLOOKUP(rozgrywka[[#This Row],[ID_mapy]],mapa[],3,FALSE)</f>
        <v>Kość-Trąbek</v>
      </c>
      <c r="K2968">
        <f>VLOOKUP(rozgrywka[[#This Row],[ID_mapy]],mapa[],4,FALSE)</f>
        <v>6</v>
      </c>
      <c r="L2968">
        <f>VLOOKUP(rozgrywka[[#This Row],[ID_mapy]],mapa[],5,FALSE)</f>
        <v>160</v>
      </c>
      <c r="M2968">
        <f>VLOOKUP(rozgrywka[[#This Row],[ID_mapy]],mapa[],6,FALSE)</f>
        <v>1200</v>
      </c>
      <c r="N2968" s="4">
        <f>MONTH(rozgrywka[[#This Row],[Data_rozgrywki]])</f>
        <v>10</v>
      </c>
      <c r="O2968" s="4">
        <f>YEAR(rozgrywka[[#This Row],[Data_rozgrywki]])</f>
        <v>2022</v>
      </c>
    </row>
    <row r="2969" spans="1:15" x14ac:dyDescent="0.25">
      <c r="A2969">
        <v>2968</v>
      </c>
      <c r="B2969">
        <v>15</v>
      </c>
      <c r="C2969">
        <v>17</v>
      </c>
      <c r="D2969" s="1">
        <v>44844</v>
      </c>
      <c r="E2969">
        <v>61.13</v>
      </c>
      <c r="F2969" t="str">
        <f>VLOOKUP(rozgrywka[[#This Row],[ID_gracza]],gracz[],2,FALSE)</f>
        <v>ComboFrog</v>
      </c>
      <c r="G2969" s="1">
        <f>VLOOKUP(rozgrywka[[#This Row],[ID_gracza]],gracz[],3,FALSE)</f>
        <v>44749</v>
      </c>
      <c r="H2969" t="str">
        <f>VLOOKUP(rozgrywka[[#This Row],[ID_gracza]],gracz[],4,FALSE)</f>
        <v>Australia</v>
      </c>
      <c r="I2969" t="str">
        <f>VLOOKUP(rozgrywka[[#This Row],[ID_mapy]],mapa[],2,FALSE)</f>
        <v>Tofik Lis</v>
      </c>
      <c r="J2969" t="str">
        <f>VLOOKUP(rozgrywka[[#This Row],[ID_mapy]],mapa[],3,FALSE)</f>
        <v>Kość-Trąbek</v>
      </c>
      <c r="K2969">
        <f>VLOOKUP(rozgrywka[[#This Row],[ID_mapy]],mapa[],4,FALSE)</f>
        <v>6</v>
      </c>
      <c r="L2969">
        <f>VLOOKUP(rozgrywka[[#This Row],[ID_mapy]],mapa[],5,FALSE)</f>
        <v>160</v>
      </c>
      <c r="M2969">
        <f>VLOOKUP(rozgrywka[[#This Row],[ID_mapy]],mapa[],6,FALSE)</f>
        <v>1200</v>
      </c>
      <c r="N2969" s="4">
        <f>MONTH(rozgrywka[[#This Row],[Data_rozgrywki]])</f>
        <v>10</v>
      </c>
      <c r="O2969" s="4">
        <f>YEAR(rozgrywka[[#This Row],[Data_rozgrywki]])</f>
        <v>2022</v>
      </c>
    </row>
    <row r="2970" spans="1:15" x14ac:dyDescent="0.25">
      <c r="A2970">
        <v>2969</v>
      </c>
      <c r="B2970">
        <v>15</v>
      </c>
      <c r="C2970">
        <v>17</v>
      </c>
      <c r="D2970" s="1">
        <v>44844</v>
      </c>
      <c r="E2970">
        <v>89.54</v>
      </c>
      <c r="F2970" t="str">
        <f>VLOOKUP(rozgrywka[[#This Row],[ID_gracza]],gracz[],2,FALSE)</f>
        <v>ComboFrog</v>
      </c>
      <c r="G2970" s="1">
        <f>VLOOKUP(rozgrywka[[#This Row],[ID_gracza]],gracz[],3,FALSE)</f>
        <v>44749</v>
      </c>
      <c r="H2970" t="str">
        <f>VLOOKUP(rozgrywka[[#This Row],[ID_gracza]],gracz[],4,FALSE)</f>
        <v>Australia</v>
      </c>
      <c r="I2970" t="str">
        <f>VLOOKUP(rozgrywka[[#This Row],[ID_mapy]],mapa[],2,FALSE)</f>
        <v>Tofik Lis</v>
      </c>
      <c r="J2970" t="str">
        <f>VLOOKUP(rozgrywka[[#This Row],[ID_mapy]],mapa[],3,FALSE)</f>
        <v>Kość-Trąbek</v>
      </c>
      <c r="K2970">
        <f>VLOOKUP(rozgrywka[[#This Row],[ID_mapy]],mapa[],4,FALSE)</f>
        <v>6</v>
      </c>
      <c r="L2970">
        <f>VLOOKUP(rozgrywka[[#This Row],[ID_mapy]],mapa[],5,FALSE)</f>
        <v>160</v>
      </c>
      <c r="M2970">
        <f>VLOOKUP(rozgrywka[[#This Row],[ID_mapy]],mapa[],6,FALSE)</f>
        <v>1200</v>
      </c>
      <c r="N2970" s="4">
        <f>MONTH(rozgrywka[[#This Row],[Data_rozgrywki]])</f>
        <v>10</v>
      </c>
      <c r="O2970" s="4">
        <f>YEAR(rozgrywka[[#This Row],[Data_rozgrywki]])</f>
        <v>2022</v>
      </c>
    </row>
    <row r="2971" spans="1:15" x14ac:dyDescent="0.25">
      <c r="A2971">
        <v>2970</v>
      </c>
      <c r="B2971">
        <v>15</v>
      </c>
      <c r="C2971">
        <v>17</v>
      </c>
      <c r="D2971" s="1">
        <v>44846</v>
      </c>
      <c r="E2971">
        <v>89.05</v>
      </c>
      <c r="F2971" t="str">
        <f>VLOOKUP(rozgrywka[[#This Row],[ID_gracza]],gracz[],2,FALSE)</f>
        <v>ComboFrog</v>
      </c>
      <c r="G2971" s="1">
        <f>VLOOKUP(rozgrywka[[#This Row],[ID_gracza]],gracz[],3,FALSE)</f>
        <v>44749</v>
      </c>
      <c r="H2971" t="str">
        <f>VLOOKUP(rozgrywka[[#This Row],[ID_gracza]],gracz[],4,FALSE)</f>
        <v>Australia</v>
      </c>
      <c r="I2971" t="str">
        <f>VLOOKUP(rozgrywka[[#This Row],[ID_mapy]],mapa[],2,FALSE)</f>
        <v>Tofik Lis</v>
      </c>
      <c r="J2971" t="str">
        <f>VLOOKUP(rozgrywka[[#This Row],[ID_mapy]],mapa[],3,FALSE)</f>
        <v>Kość-Trąbek</v>
      </c>
      <c r="K2971">
        <f>VLOOKUP(rozgrywka[[#This Row],[ID_mapy]],mapa[],4,FALSE)</f>
        <v>6</v>
      </c>
      <c r="L2971">
        <f>VLOOKUP(rozgrywka[[#This Row],[ID_mapy]],mapa[],5,FALSE)</f>
        <v>160</v>
      </c>
      <c r="M2971">
        <f>VLOOKUP(rozgrywka[[#This Row],[ID_mapy]],mapa[],6,FALSE)</f>
        <v>1200</v>
      </c>
      <c r="N2971" s="4">
        <f>MONTH(rozgrywka[[#This Row],[Data_rozgrywki]])</f>
        <v>10</v>
      </c>
      <c r="O2971" s="4">
        <f>YEAR(rozgrywka[[#This Row],[Data_rozgrywki]])</f>
        <v>2022</v>
      </c>
    </row>
    <row r="2972" spans="1:15" x14ac:dyDescent="0.25">
      <c r="A2972">
        <v>2971</v>
      </c>
      <c r="B2972">
        <v>15</v>
      </c>
      <c r="C2972">
        <v>18</v>
      </c>
      <c r="D2972" s="1">
        <v>44846</v>
      </c>
      <c r="E2972">
        <v>19.37</v>
      </c>
      <c r="F2972" t="str">
        <f>VLOOKUP(rozgrywka[[#This Row],[ID_gracza]],gracz[],2,FALSE)</f>
        <v>ComboFrog</v>
      </c>
      <c r="G2972" s="1">
        <f>VLOOKUP(rozgrywka[[#This Row],[ID_gracza]],gracz[],3,FALSE)</f>
        <v>44749</v>
      </c>
      <c r="H2972" t="str">
        <f>VLOOKUP(rozgrywka[[#This Row],[ID_gracza]],gracz[],4,FALSE)</f>
        <v>Australia</v>
      </c>
      <c r="I2972" t="str">
        <f>VLOOKUP(rozgrywka[[#This Row],[ID_mapy]],mapa[],2,FALSE)</f>
        <v>Aviciuś</v>
      </c>
      <c r="J2972" t="str">
        <f>VLOOKUP(rozgrywka[[#This Row],[ID_mapy]],mapa[],3,FALSE)</f>
        <v>Obudź Mnie Proszę</v>
      </c>
      <c r="K2972">
        <f>VLOOKUP(rozgrywka[[#This Row],[ID_mapy]],mapa[],4,FALSE)</f>
        <v>5</v>
      </c>
      <c r="L2972">
        <f>VLOOKUP(rozgrywka[[#This Row],[ID_mapy]],mapa[],5,FALSE)</f>
        <v>124</v>
      </c>
      <c r="M2972">
        <f>VLOOKUP(rozgrywka[[#This Row],[ID_mapy]],mapa[],6,FALSE)</f>
        <v>1000</v>
      </c>
      <c r="N2972" s="4">
        <f>MONTH(rozgrywka[[#This Row],[Data_rozgrywki]])</f>
        <v>10</v>
      </c>
      <c r="O2972" s="4">
        <f>YEAR(rozgrywka[[#This Row],[Data_rozgrywki]])</f>
        <v>2022</v>
      </c>
    </row>
    <row r="2973" spans="1:15" x14ac:dyDescent="0.25">
      <c r="A2973">
        <v>2972</v>
      </c>
      <c r="B2973">
        <v>15</v>
      </c>
      <c r="C2973">
        <v>18</v>
      </c>
      <c r="D2973" s="1">
        <v>44846</v>
      </c>
      <c r="E2973">
        <v>22.59</v>
      </c>
      <c r="F2973" t="str">
        <f>VLOOKUP(rozgrywka[[#This Row],[ID_gracza]],gracz[],2,FALSE)</f>
        <v>ComboFrog</v>
      </c>
      <c r="G2973" s="1">
        <f>VLOOKUP(rozgrywka[[#This Row],[ID_gracza]],gracz[],3,FALSE)</f>
        <v>44749</v>
      </c>
      <c r="H2973" t="str">
        <f>VLOOKUP(rozgrywka[[#This Row],[ID_gracza]],gracz[],4,FALSE)</f>
        <v>Australia</v>
      </c>
      <c r="I2973" t="str">
        <f>VLOOKUP(rozgrywka[[#This Row],[ID_mapy]],mapa[],2,FALSE)</f>
        <v>Aviciuś</v>
      </c>
      <c r="J2973" t="str">
        <f>VLOOKUP(rozgrywka[[#This Row],[ID_mapy]],mapa[],3,FALSE)</f>
        <v>Obudź Mnie Proszę</v>
      </c>
      <c r="K2973">
        <f>VLOOKUP(rozgrywka[[#This Row],[ID_mapy]],mapa[],4,FALSE)</f>
        <v>5</v>
      </c>
      <c r="L2973">
        <f>VLOOKUP(rozgrywka[[#This Row],[ID_mapy]],mapa[],5,FALSE)</f>
        <v>124</v>
      </c>
      <c r="M2973">
        <f>VLOOKUP(rozgrywka[[#This Row],[ID_mapy]],mapa[],6,FALSE)</f>
        <v>1000</v>
      </c>
      <c r="N2973" s="4">
        <f>MONTH(rozgrywka[[#This Row],[Data_rozgrywki]])</f>
        <v>10</v>
      </c>
      <c r="O2973" s="4">
        <f>YEAR(rozgrywka[[#This Row],[Data_rozgrywki]])</f>
        <v>2022</v>
      </c>
    </row>
    <row r="2974" spans="1:15" x14ac:dyDescent="0.25">
      <c r="A2974">
        <v>2973</v>
      </c>
      <c r="B2974">
        <v>15</v>
      </c>
      <c r="C2974">
        <v>18</v>
      </c>
      <c r="D2974" s="1">
        <v>44849</v>
      </c>
      <c r="E2974">
        <v>26.15</v>
      </c>
      <c r="F2974" t="str">
        <f>VLOOKUP(rozgrywka[[#This Row],[ID_gracza]],gracz[],2,FALSE)</f>
        <v>ComboFrog</v>
      </c>
      <c r="G2974" s="1">
        <f>VLOOKUP(rozgrywka[[#This Row],[ID_gracza]],gracz[],3,FALSE)</f>
        <v>44749</v>
      </c>
      <c r="H2974" t="str">
        <f>VLOOKUP(rozgrywka[[#This Row],[ID_gracza]],gracz[],4,FALSE)</f>
        <v>Australia</v>
      </c>
      <c r="I2974" t="str">
        <f>VLOOKUP(rozgrywka[[#This Row],[ID_mapy]],mapa[],2,FALSE)</f>
        <v>Aviciuś</v>
      </c>
      <c r="J2974" t="str">
        <f>VLOOKUP(rozgrywka[[#This Row],[ID_mapy]],mapa[],3,FALSE)</f>
        <v>Obudź Mnie Proszę</v>
      </c>
      <c r="K2974">
        <f>VLOOKUP(rozgrywka[[#This Row],[ID_mapy]],mapa[],4,FALSE)</f>
        <v>5</v>
      </c>
      <c r="L2974">
        <f>VLOOKUP(rozgrywka[[#This Row],[ID_mapy]],mapa[],5,FALSE)</f>
        <v>124</v>
      </c>
      <c r="M2974">
        <f>VLOOKUP(rozgrywka[[#This Row],[ID_mapy]],mapa[],6,FALSE)</f>
        <v>1000</v>
      </c>
      <c r="N2974" s="4">
        <f>MONTH(rozgrywka[[#This Row],[Data_rozgrywki]])</f>
        <v>10</v>
      </c>
      <c r="O2974" s="4">
        <f>YEAR(rozgrywka[[#This Row],[Data_rozgrywki]])</f>
        <v>2022</v>
      </c>
    </row>
    <row r="2975" spans="1:15" x14ac:dyDescent="0.25">
      <c r="A2975">
        <v>2974</v>
      </c>
      <c r="B2975">
        <v>15</v>
      </c>
      <c r="C2975">
        <v>18</v>
      </c>
      <c r="D2975" s="1">
        <v>44849</v>
      </c>
      <c r="E2975">
        <v>41.18</v>
      </c>
      <c r="F2975" t="str">
        <f>VLOOKUP(rozgrywka[[#This Row],[ID_gracza]],gracz[],2,FALSE)</f>
        <v>ComboFrog</v>
      </c>
      <c r="G2975" s="1">
        <f>VLOOKUP(rozgrywka[[#This Row],[ID_gracza]],gracz[],3,FALSE)</f>
        <v>44749</v>
      </c>
      <c r="H2975" t="str">
        <f>VLOOKUP(rozgrywka[[#This Row],[ID_gracza]],gracz[],4,FALSE)</f>
        <v>Australia</v>
      </c>
      <c r="I2975" t="str">
        <f>VLOOKUP(rozgrywka[[#This Row],[ID_mapy]],mapa[],2,FALSE)</f>
        <v>Aviciuś</v>
      </c>
      <c r="J2975" t="str">
        <f>VLOOKUP(rozgrywka[[#This Row],[ID_mapy]],mapa[],3,FALSE)</f>
        <v>Obudź Mnie Proszę</v>
      </c>
      <c r="K2975">
        <f>VLOOKUP(rozgrywka[[#This Row],[ID_mapy]],mapa[],4,FALSE)</f>
        <v>5</v>
      </c>
      <c r="L2975">
        <f>VLOOKUP(rozgrywka[[#This Row],[ID_mapy]],mapa[],5,FALSE)</f>
        <v>124</v>
      </c>
      <c r="M2975">
        <f>VLOOKUP(rozgrywka[[#This Row],[ID_mapy]],mapa[],6,FALSE)</f>
        <v>1000</v>
      </c>
      <c r="N2975" s="4">
        <f>MONTH(rozgrywka[[#This Row],[Data_rozgrywki]])</f>
        <v>10</v>
      </c>
      <c r="O2975" s="4">
        <f>YEAR(rozgrywka[[#This Row],[Data_rozgrywki]])</f>
        <v>2022</v>
      </c>
    </row>
    <row r="2976" spans="1:15" x14ac:dyDescent="0.25">
      <c r="A2976">
        <v>2975</v>
      </c>
      <c r="B2976">
        <v>15</v>
      </c>
      <c r="C2976">
        <v>18</v>
      </c>
      <c r="D2976" s="1">
        <v>44849</v>
      </c>
      <c r="E2976">
        <v>46.47</v>
      </c>
      <c r="F2976" t="str">
        <f>VLOOKUP(rozgrywka[[#This Row],[ID_gracza]],gracz[],2,FALSE)</f>
        <v>ComboFrog</v>
      </c>
      <c r="G2976" s="1">
        <f>VLOOKUP(rozgrywka[[#This Row],[ID_gracza]],gracz[],3,FALSE)</f>
        <v>44749</v>
      </c>
      <c r="H2976" t="str">
        <f>VLOOKUP(rozgrywka[[#This Row],[ID_gracza]],gracz[],4,FALSE)</f>
        <v>Australia</v>
      </c>
      <c r="I2976" t="str">
        <f>VLOOKUP(rozgrywka[[#This Row],[ID_mapy]],mapa[],2,FALSE)</f>
        <v>Aviciuś</v>
      </c>
      <c r="J2976" t="str">
        <f>VLOOKUP(rozgrywka[[#This Row],[ID_mapy]],mapa[],3,FALSE)</f>
        <v>Obudź Mnie Proszę</v>
      </c>
      <c r="K2976">
        <f>VLOOKUP(rozgrywka[[#This Row],[ID_mapy]],mapa[],4,FALSE)</f>
        <v>5</v>
      </c>
      <c r="L2976">
        <f>VLOOKUP(rozgrywka[[#This Row],[ID_mapy]],mapa[],5,FALSE)</f>
        <v>124</v>
      </c>
      <c r="M2976">
        <f>VLOOKUP(rozgrywka[[#This Row],[ID_mapy]],mapa[],6,FALSE)</f>
        <v>1000</v>
      </c>
      <c r="N2976" s="4">
        <f>MONTH(rozgrywka[[#This Row],[Data_rozgrywki]])</f>
        <v>10</v>
      </c>
      <c r="O2976" s="4">
        <f>YEAR(rozgrywka[[#This Row],[Data_rozgrywki]])</f>
        <v>2022</v>
      </c>
    </row>
    <row r="2977" spans="1:15" x14ac:dyDescent="0.25">
      <c r="A2977">
        <v>2976</v>
      </c>
      <c r="B2977">
        <v>15</v>
      </c>
      <c r="C2977">
        <v>18</v>
      </c>
      <c r="D2977" s="1">
        <v>44849</v>
      </c>
      <c r="E2977">
        <v>46.21</v>
      </c>
      <c r="F2977" t="str">
        <f>VLOOKUP(rozgrywka[[#This Row],[ID_gracza]],gracz[],2,FALSE)</f>
        <v>ComboFrog</v>
      </c>
      <c r="G2977" s="1">
        <f>VLOOKUP(rozgrywka[[#This Row],[ID_gracza]],gracz[],3,FALSE)</f>
        <v>44749</v>
      </c>
      <c r="H2977" t="str">
        <f>VLOOKUP(rozgrywka[[#This Row],[ID_gracza]],gracz[],4,FALSE)</f>
        <v>Australia</v>
      </c>
      <c r="I2977" t="str">
        <f>VLOOKUP(rozgrywka[[#This Row],[ID_mapy]],mapa[],2,FALSE)</f>
        <v>Aviciuś</v>
      </c>
      <c r="J2977" t="str">
        <f>VLOOKUP(rozgrywka[[#This Row],[ID_mapy]],mapa[],3,FALSE)</f>
        <v>Obudź Mnie Proszę</v>
      </c>
      <c r="K2977">
        <f>VLOOKUP(rozgrywka[[#This Row],[ID_mapy]],mapa[],4,FALSE)</f>
        <v>5</v>
      </c>
      <c r="L2977">
        <f>VLOOKUP(rozgrywka[[#This Row],[ID_mapy]],mapa[],5,FALSE)</f>
        <v>124</v>
      </c>
      <c r="M2977">
        <f>VLOOKUP(rozgrywka[[#This Row],[ID_mapy]],mapa[],6,FALSE)</f>
        <v>1000</v>
      </c>
      <c r="N2977" s="4">
        <f>MONTH(rozgrywka[[#This Row],[Data_rozgrywki]])</f>
        <v>10</v>
      </c>
      <c r="O2977" s="4">
        <f>YEAR(rozgrywka[[#This Row],[Data_rozgrywki]])</f>
        <v>2022</v>
      </c>
    </row>
    <row r="2978" spans="1:15" x14ac:dyDescent="0.25">
      <c r="A2978">
        <v>2977</v>
      </c>
      <c r="B2978">
        <v>15</v>
      </c>
      <c r="C2978">
        <v>18</v>
      </c>
      <c r="D2978" s="1">
        <v>44851</v>
      </c>
      <c r="E2978">
        <v>57.52</v>
      </c>
      <c r="F2978" t="str">
        <f>VLOOKUP(rozgrywka[[#This Row],[ID_gracza]],gracz[],2,FALSE)</f>
        <v>ComboFrog</v>
      </c>
      <c r="G2978" s="1">
        <f>VLOOKUP(rozgrywka[[#This Row],[ID_gracza]],gracz[],3,FALSE)</f>
        <v>44749</v>
      </c>
      <c r="H2978" t="str">
        <f>VLOOKUP(rozgrywka[[#This Row],[ID_gracza]],gracz[],4,FALSE)</f>
        <v>Australia</v>
      </c>
      <c r="I2978" t="str">
        <f>VLOOKUP(rozgrywka[[#This Row],[ID_mapy]],mapa[],2,FALSE)</f>
        <v>Aviciuś</v>
      </c>
      <c r="J2978" t="str">
        <f>VLOOKUP(rozgrywka[[#This Row],[ID_mapy]],mapa[],3,FALSE)</f>
        <v>Obudź Mnie Proszę</v>
      </c>
      <c r="K2978">
        <f>VLOOKUP(rozgrywka[[#This Row],[ID_mapy]],mapa[],4,FALSE)</f>
        <v>5</v>
      </c>
      <c r="L2978">
        <f>VLOOKUP(rozgrywka[[#This Row],[ID_mapy]],mapa[],5,FALSE)</f>
        <v>124</v>
      </c>
      <c r="M2978">
        <f>VLOOKUP(rozgrywka[[#This Row],[ID_mapy]],mapa[],6,FALSE)</f>
        <v>1000</v>
      </c>
      <c r="N2978" s="4">
        <f>MONTH(rozgrywka[[#This Row],[Data_rozgrywki]])</f>
        <v>10</v>
      </c>
      <c r="O2978" s="4">
        <f>YEAR(rozgrywka[[#This Row],[Data_rozgrywki]])</f>
        <v>2022</v>
      </c>
    </row>
    <row r="2979" spans="1:15" x14ac:dyDescent="0.25">
      <c r="A2979">
        <v>2978</v>
      </c>
      <c r="B2979">
        <v>15</v>
      </c>
      <c r="C2979">
        <v>18</v>
      </c>
      <c r="D2979" s="1">
        <v>44851</v>
      </c>
      <c r="E2979">
        <v>73.349999999999994</v>
      </c>
      <c r="F2979" t="str">
        <f>VLOOKUP(rozgrywka[[#This Row],[ID_gracza]],gracz[],2,FALSE)</f>
        <v>ComboFrog</v>
      </c>
      <c r="G2979" s="1">
        <f>VLOOKUP(rozgrywka[[#This Row],[ID_gracza]],gracz[],3,FALSE)</f>
        <v>44749</v>
      </c>
      <c r="H2979" t="str">
        <f>VLOOKUP(rozgrywka[[#This Row],[ID_gracza]],gracz[],4,FALSE)</f>
        <v>Australia</v>
      </c>
      <c r="I2979" t="str">
        <f>VLOOKUP(rozgrywka[[#This Row],[ID_mapy]],mapa[],2,FALSE)</f>
        <v>Aviciuś</v>
      </c>
      <c r="J2979" t="str">
        <f>VLOOKUP(rozgrywka[[#This Row],[ID_mapy]],mapa[],3,FALSE)</f>
        <v>Obudź Mnie Proszę</v>
      </c>
      <c r="K2979">
        <f>VLOOKUP(rozgrywka[[#This Row],[ID_mapy]],mapa[],4,FALSE)</f>
        <v>5</v>
      </c>
      <c r="L2979">
        <f>VLOOKUP(rozgrywka[[#This Row],[ID_mapy]],mapa[],5,FALSE)</f>
        <v>124</v>
      </c>
      <c r="M2979">
        <f>VLOOKUP(rozgrywka[[#This Row],[ID_mapy]],mapa[],6,FALSE)</f>
        <v>1000</v>
      </c>
      <c r="N2979" s="4">
        <f>MONTH(rozgrywka[[#This Row],[Data_rozgrywki]])</f>
        <v>10</v>
      </c>
      <c r="O2979" s="4">
        <f>YEAR(rozgrywka[[#This Row],[Data_rozgrywki]])</f>
        <v>2022</v>
      </c>
    </row>
    <row r="2980" spans="1:15" x14ac:dyDescent="0.25">
      <c r="A2980">
        <v>2979</v>
      </c>
      <c r="B2980">
        <v>15</v>
      </c>
      <c r="C2980">
        <v>18</v>
      </c>
      <c r="D2980" s="1">
        <v>44854</v>
      </c>
      <c r="E2980">
        <v>68.959999999999994</v>
      </c>
      <c r="F2980" t="str">
        <f>VLOOKUP(rozgrywka[[#This Row],[ID_gracza]],gracz[],2,FALSE)</f>
        <v>ComboFrog</v>
      </c>
      <c r="G2980" s="1">
        <f>VLOOKUP(rozgrywka[[#This Row],[ID_gracza]],gracz[],3,FALSE)</f>
        <v>44749</v>
      </c>
      <c r="H2980" t="str">
        <f>VLOOKUP(rozgrywka[[#This Row],[ID_gracza]],gracz[],4,FALSE)</f>
        <v>Australia</v>
      </c>
      <c r="I2980" t="str">
        <f>VLOOKUP(rozgrywka[[#This Row],[ID_mapy]],mapa[],2,FALSE)</f>
        <v>Aviciuś</v>
      </c>
      <c r="J2980" t="str">
        <f>VLOOKUP(rozgrywka[[#This Row],[ID_mapy]],mapa[],3,FALSE)</f>
        <v>Obudź Mnie Proszę</v>
      </c>
      <c r="K2980">
        <f>VLOOKUP(rozgrywka[[#This Row],[ID_mapy]],mapa[],4,FALSE)</f>
        <v>5</v>
      </c>
      <c r="L2980">
        <f>VLOOKUP(rozgrywka[[#This Row],[ID_mapy]],mapa[],5,FALSE)</f>
        <v>124</v>
      </c>
      <c r="M2980">
        <f>VLOOKUP(rozgrywka[[#This Row],[ID_mapy]],mapa[],6,FALSE)</f>
        <v>1000</v>
      </c>
      <c r="N2980" s="4">
        <f>MONTH(rozgrywka[[#This Row],[Data_rozgrywki]])</f>
        <v>10</v>
      </c>
      <c r="O2980" s="4">
        <f>YEAR(rozgrywka[[#This Row],[Data_rozgrywki]])</f>
        <v>2022</v>
      </c>
    </row>
    <row r="2981" spans="1:15" x14ac:dyDescent="0.25">
      <c r="A2981">
        <v>2980</v>
      </c>
      <c r="B2981">
        <v>15</v>
      </c>
      <c r="C2981">
        <v>18</v>
      </c>
      <c r="D2981" s="1">
        <v>44854</v>
      </c>
      <c r="E2981">
        <v>72.63</v>
      </c>
      <c r="F2981" t="str">
        <f>VLOOKUP(rozgrywka[[#This Row],[ID_gracza]],gracz[],2,FALSE)</f>
        <v>ComboFrog</v>
      </c>
      <c r="G2981" s="1">
        <f>VLOOKUP(rozgrywka[[#This Row],[ID_gracza]],gracz[],3,FALSE)</f>
        <v>44749</v>
      </c>
      <c r="H2981" t="str">
        <f>VLOOKUP(rozgrywka[[#This Row],[ID_gracza]],gracz[],4,FALSE)</f>
        <v>Australia</v>
      </c>
      <c r="I2981" t="str">
        <f>VLOOKUP(rozgrywka[[#This Row],[ID_mapy]],mapa[],2,FALSE)</f>
        <v>Aviciuś</v>
      </c>
      <c r="J2981" t="str">
        <f>VLOOKUP(rozgrywka[[#This Row],[ID_mapy]],mapa[],3,FALSE)</f>
        <v>Obudź Mnie Proszę</v>
      </c>
      <c r="K2981">
        <f>VLOOKUP(rozgrywka[[#This Row],[ID_mapy]],mapa[],4,FALSE)</f>
        <v>5</v>
      </c>
      <c r="L2981">
        <f>VLOOKUP(rozgrywka[[#This Row],[ID_mapy]],mapa[],5,FALSE)</f>
        <v>124</v>
      </c>
      <c r="M2981">
        <f>VLOOKUP(rozgrywka[[#This Row],[ID_mapy]],mapa[],6,FALSE)</f>
        <v>1000</v>
      </c>
      <c r="N2981" s="4">
        <f>MONTH(rozgrywka[[#This Row],[Data_rozgrywki]])</f>
        <v>10</v>
      </c>
      <c r="O2981" s="4">
        <f>YEAR(rozgrywka[[#This Row],[Data_rozgrywki]])</f>
        <v>2022</v>
      </c>
    </row>
    <row r="2982" spans="1:15" x14ac:dyDescent="0.25">
      <c r="A2982">
        <v>2981</v>
      </c>
      <c r="B2982">
        <v>15</v>
      </c>
      <c r="C2982">
        <v>19</v>
      </c>
      <c r="D2982" s="1">
        <v>44854</v>
      </c>
      <c r="E2982">
        <v>17.07</v>
      </c>
      <c r="F2982" t="str">
        <f>VLOOKUP(rozgrywka[[#This Row],[ID_gracza]],gracz[],2,FALSE)</f>
        <v>ComboFrog</v>
      </c>
      <c r="G2982" s="1">
        <f>VLOOKUP(rozgrywka[[#This Row],[ID_gracza]],gracz[],3,FALSE)</f>
        <v>44749</v>
      </c>
      <c r="H2982" t="str">
        <f>VLOOKUP(rozgrywka[[#This Row],[ID_gracza]],gracz[],4,FALSE)</f>
        <v>Australia</v>
      </c>
      <c r="I2982" t="str">
        <f>VLOOKUP(rozgrywka[[#This Row],[ID_mapy]],mapa[],2,FALSE)</f>
        <v>Dźwiękowy Szok Magii</v>
      </c>
      <c r="J2982" t="str">
        <f>VLOOKUP(rozgrywka[[#This Row],[ID_mapy]],mapa[],3,FALSE)</f>
        <v>Pęknięte Tłuczki</v>
      </c>
      <c r="K2982">
        <f>VLOOKUP(rozgrywka[[#This Row],[ID_mapy]],mapa[],4,FALSE)</f>
        <v>7</v>
      </c>
      <c r="L2982">
        <f>VLOOKUP(rozgrywka[[#This Row],[ID_mapy]],mapa[],5,FALSE)</f>
        <v>170</v>
      </c>
      <c r="M2982">
        <f>VLOOKUP(rozgrywka[[#This Row],[ID_mapy]],mapa[],6,FALSE)</f>
        <v>1400</v>
      </c>
      <c r="N2982" s="4">
        <f>MONTH(rozgrywka[[#This Row],[Data_rozgrywki]])</f>
        <v>10</v>
      </c>
      <c r="O2982" s="4">
        <f>YEAR(rozgrywka[[#This Row],[Data_rozgrywki]])</f>
        <v>2022</v>
      </c>
    </row>
    <row r="2983" spans="1:15" x14ac:dyDescent="0.25">
      <c r="A2983">
        <v>2982</v>
      </c>
      <c r="B2983">
        <v>15</v>
      </c>
      <c r="C2983">
        <v>19</v>
      </c>
      <c r="D2983" s="1">
        <v>44857</v>
      </c>
      <c r="E2983">
        <v>19.420000000000002</v>
      </c>
      <c r="F2983" t="str">
        <f>VLOOKUP(rozgrywka[[#This Row],[ID_gracza]],gracz[],2,FALSE)</f>
        <v>ComboFrog</v>
      </c>
      <c r="G2983" s="1">
        <f>VLOOKUP(rozgrywka[[#This Row],[ID_gracza]],gracz[],3,FALSE)</f>
        <v>44749</v>
      </c>
      <c r="H2983" t="str">
        <f>VLOOKUP(rozgrywka[[#This Row],[ID_gracza]],gracz[],4,FALSE)</f>
        <v>Australia</v>
      </c>
      <c r="I2983" t="str">
        <f>VLOOKUP(rozgrywka[[#This Row],[ID_mapy]],mapa[],2,FALSE)</f>
        <v>Dźwiękowy Szok Magii</v>
      </c>
      <c r="J2983" t="str">
        <f>VLOOKUP(rozgrywka[[#This Row],[ID_mapy]],mapa[],3,FALSE)</f>
        <v>Pęknięte Tłuczki</v>
      </c>
      <c r="K2983">
        <f>VLOOKUP(rozgrywka[[#This Row],[ID_mapy]],mapa[],4,FALSE)</f>
        <v>7</v>
      </c>
      <c r="L2983">
        <f>VLOOKUP(rozgrywka[[#This Row],[ID_mapy]],mapa[],5,FALSE)</f>
        <v>170</v>
      </c>
      <c r="M2983">
        <f>VLOOKUP(rozgrywka[[#This Row],[ID_mapy]],mapa[],6,FALSE)</f>
        <v>1400</v>
      </c>
      <c r="N2983" s="4">
        <f>MONTH(rozgrywka[[#This Row],[Data_rozgrywki]])</f>
        <v>10</v>
      </c>
      <c r="O2983" s="4">
        <f>YEAR(rozgrywka[[#This Row],[Data_rozgrywki]])</f>
        <v>2022</v>
      </c>
    </row>
    <row r="2984" spans="1:15" x14ac:dyDescent="0.25">
      <c r="A2984">
        <v>2983</v>
      </c>
      <c r="B2984">
        <v>15</v>
      </c>
      <c r="C2984">
        <v>19</v>
      </c>
      <c r="D2984" s="1">
        <v>44857</v>
      </c>
      <c r="E2984">
        <v>32.71</v>
      </c>
      <c r="F2984" t="str">
        <f>VLOOKUP(rozgrywka[[#This Row],[ID_gracza]],gracz[],2,FALSE)</f>
        <v>ComboFrog</v>
      </c>
      <c r="G2984" s="1">
        <f>VLOOKUP(rozgrywka[[#This Row],[ID_gracza]],gracz[],3,FALSE)</f>
        <v>44749</v>
      </c>
      <c r="H2984" t="str">
        <f>VLOOKUP(rozgrywka[[#This Row],[ID_gracza]],gracz[],4,FALSE)</f>
        <v>Australia</v>
      </c>
      <c r="I2984" t="str">
        <f>VLOOKUP(rozgrywka[[#This Row],[ID_mapy]],mapa[],2,FALSE)</f>
        <v>Dźwiękowy Szok Magii</v>
      </c>
      <c r="J2984" t="str">
        <f>VLOOKUP(rozgrywka[[#This Row],[ID_mapy]],mapa[],3,FALSE)</f>
        <v>Pęknięte Tłuczki</v>
      </c>
      <c r="K2984">
        <f>VLOOKUP(rozgrywka[[#This Row],[ID_mapy]],mapa[],4,FALSE)</f>
        <v>7</v>
      </c>
      <c r="L2984">
        <f>VLOOKUP(rozgrywka[[#This Row],[ID_mapy]],mapa[],5,FALSE)</f>
        <v>170</v>
      </c>
      <c r="M2984">
        <f>VLOOKUP(rozgrywka[[#This Row],[ID_mapy]],mapa[],6,FALSE)</f>
        <v>1400</v>
      </c>
      <c r="N2984" s="4">
        <f>MONTH(rozgrywka[[#This Row],[Data_rozgrywki]])</f>
        <v>10</v>
      </c>
      <c r="O2984" s="4">
        <f>YEAR(rozgrywka[[#This Row],[Data_rozgrywki]])</f>
        <v>2022</v>
      </c>
    </row>
    <row r="2985" spans="1:15" x14ac:dyDescent="0.25">
      <c r="A2985">
        <v>2984</v>
      </c>
      <c r="B2985">
        <v>15</v>
      </c>
      <c r="C2985">
        <v>19</v>
      </c>
      <c r="D2985" s="1">
        <v>44859</v>
      </c>
      <c r="E2985">
        <v>42.87</v>
      </c>
      <c r="F2985" t="str">
        <f>VLOOKUP(rozgrywka[[#This Row],[ID_gracza]],gracz[],2,FALSE)</f>
        <v>ComboFrog</v>
      </c>
      <c r="G2985" s="1">
        <f>VLOOKUP(rozgrywka[[#This Row],[ID_gracza]],gracz[],3,FALSE)</f>
        <v>44749</v>
      </c>
      <c r="H2985" t="str">
        <f>VLOOKUP(rozgrywka[[#This Row],[ID_gracza]],gracz[],4,FALSE)</f>
        <v>Australia</v>
      </c>
      <c r="I2985" t="str">
        <f>VLOOKUP(rozgrywka[[#This Row],[ID_mapy]],mapa[],2,FALSE)</f>
        <v>Dźwiękowy Szok Magii</v>
      </c>
      <c r="J2985" t="str">
        <f>VLOOKUP(rozgrywka[[#This Row],[ID_mapy]],mapa[],3,FALSE)</f>
        <v>Pęknięte Tłuczki</v>
      </c>
      <c r="K2985">
        <f>VLOOKUP(rozgrywka[[#This Row],[ID_mapy]],mapa[],4,FALSE)</f>
        <v>7</v>
      </c>
      <c r="L2985">
        <f>VLOOKUP(rozgrywka[[#This Row],[ID_mapy]],mapa[],5,FALSE)</f>
        <v>170</v>
      </c>
      <c r="M2985">
        <f>VLOOKUP(rozgrywka[[#This Row],[ID_mapy]],mapa[],6,FALSE)</f>
        <v>1400</v>
      </c>
      <c r="N2985" s="4">
        <f>MONTH(rozgrywka[[#This Row],[Data_rozgrywki]])</f>
        <v>10</v>
      </c>
      <c r="O2985" s="4">
        <f>YEAR(rozgrywka[[#This Row],[Data_rozgrywki]])</f>
        <v>2022</v>
      </c>
    </row>
    <row r="2986" spans="1:15" x14ac:dyDescent="0.25">
      <c r="A2986">
        <v>2985</v>
      </c>
      <c r="B2986">
        <v>15</v>
      </c>
      <c r="C2986">
        <v>19</v>
      </c>
      <c r="D2986" s="1">
        <v>44859</v>
      </c>
      <c r="E2986">
        <v>53.92</v>
      </c>
      <c r="F2986" t="str">
        <f>VLOOKUP(rozgrywka[[#This Row],[ID_gracza]],gracz[],2,FALSE)</f>
        <v>ComboFrog</v>
      </c>
      <c r="G2986" s="1">
        <f>VLOOKUP(rozgrywka[[#This Row],[ID_gracza]],gracz[],3,FALSE)</f>
        <v>44749</v>
      </c>
      <c r="H2986" t="str">
        <f>VLOOKUP(rozgrywka[[#This Row],[ID_gracza]],gracz[],4,FALSE)</f>
        <v>Australia</v>
      </c>
      <c r="I2986" t="str">
        <f>VLOOKUP(rozgrywka[[#This Row],[ID_mapy]],mapa[],2,FALSE)</f>
        <v>Dźwiękowy Szok Magii</v>
      </c>
      <c r="J2986" t="str">
        <f>VLOOKUP(rozgrywka[[#This Row],[ID_mapy]],mapa[],3,FALSE)</f>
        <v>Pęknięte Tłuczki</v>
      </c>
      <c r="K2986">
        <f>VLOOKUP(rozgrywka[[#This Row],[ID_mapy]],mapa[],4,FALSE)</f>
        <v>7</v>
      </c>
      <c r="L2986">
        <f>VLOOKUP(rozgrywka[[#This Row],[ID_mapy]],mapa[],5,FALSE)</f>
        <v>170</v>
      </c>
      <c r="M2986">
        <f>VLOOKUP(rozgrywka[[#This Row],[ID_mapy]],mapa[],6,FALSE)</f>
        <v>1400</v>
      </c>
      <c r="N2986" s="4">
        <f>MONTH(rozgrywka[[#This Row],[Data_rozgrywki]])</f>
        <v>10</v>
      </c>
      <c r="O2986" s="4">
        <f>YEAR(rozgrywka[[#This Row],[Data_rozgrywki]])</f>
        <v>2022</v>
      </c>
    </row>
    <row r="2987" spans="1:15" x14ac:dyDescent="0.25">
      <c r="A2987">
        <v>2986</v>
      </c>
      <c r="B2987">
        <v>15</v>
      </c>
      <c r="C2987">
        <v>19</v>
      </c>
      <c r="D2987" s="1">
        <v>44859</v>
      </c>
      <c r="E2987">
        <v>49.64</v>
      </c>
      <c r="F2987" t="str">
        <f>VLOOKUP(rozgrywka[[#This Row],[ID_gracza]],gracz[],2,FALSE)</f>
        <v>ComboFrog</v>
      </c>
      <c r="G2987" s="1">
        <f>VLOOKUP(rozgrywka[[#This Row],[ID_gracza]],gracz[],3,FALSE)</f>
        <v>44749</v>
      </c>
      <c r="H2987" t="str">
        <f>VLOOKUP(rozgrywka[[#This Row],[ID_gracza]],gracz[],4,FALSE)</f>
        <v>Australia</v>
      </c>
      <c r="I2987" t="str">
        <f>VLOOKUP(rozgrywka[[#This Row],[ID_mapy]],mapa[],2,FALSE)</f>
        <v>Dźwiękowy Szok Magii</v>
      </c>
      <c r="J2987" t="str">
        <f>VLOOKUP(rozgrywka[[#This Row],[ID_mapy]],mapa[],3,FALSE)</f>
        <v>Pęknięte Tłuczki</v>
      </c>
      <c r="K2987">
        <f>VLOOKUP(rozgrywka[[#This Row],[ID_mapy]],mapa[],4,FALSE)</f>
        <v>7</v>
      </c>
      <c r="L2987">
        <f>VLOOKUP(rozgrywka[[#This Row],[ID_mapy]],mapa[],5,FALSE)</f>
        <v>170</v>
      </c>
      <c r="M2987">
        <f>VLOOKUP(rozgrywka[[#This Row],[ID_mapy]],mapa[],6,FALSE)</f>
        <v>1400</v>
      </c>
      <c r="N2987" s="4">
        <f>MONTH(rozgrywka[[#This Row],[Data_rozgrywki]])</f>
        <v>10</v>
      </c>
      <c r="O2987" s="4">
        <f>YEAR(rozgrywka[[#This Row],[Data_rozgrywki]])</f>
        <v>2022</v>
      </c>
    </row>
    <row r="2988" spans="1:15" x14ac:dyDescent="0.25">
      <c r="A2988">
        <v>2987</v>
      </c>
      <c r="B2988">
        <v>15</v>
      </c>
      <c r="C2988">
        <v>19</v>
      </c>
      <c r="D2988" s="1">
        <v>44859</v>
      </c>
      <c r="E2988">
        <v>58.72</v>
      </c>
      <c r="F2988" t="str">
        <f>VLOOKUP(rozgrywka[[#This Row],[ID_gracza]],gracz[],2,FALSE)</f>
        <v>ComboFrog</v>
      </c>
      <c r="G2988" s="1">
        <f>VLOOKUP(rozgrywka[[#This Row],[ID_gracza]],gracz[],3,FALSE)</f>
        <v>44749</v>
      </c>
      <c r="H2988" t="str">
        <f>VLOOKUP(rozgrywka[[#This Row],[ID_gracza]],gracz[],4,FALSE)</f>
        <v>Australia</v>
      </c>
      <c r="I2988" t="str">
        <f>VLOOKUP(rozgrywka[[#This Row],[ID_mapy]],mapa[],2,FALSE)</f>
        <v>Dźwiękowy Szok Magii</v>
      </c>
      <c r="J2988" t="str">
        <f>VLOOKUP(rozgrywka[[#This Row],[ID_mapy]],mapa[],3,FALSE)</f>
        <v>Pęknięte Tłuczki</v>
      </c>
      <c r="K2988">
        <f>VLOOKUP(rozgrywka[[#This Row],[ID_mapy]],mapa[],4,FALSE)</f>
        <v>7</v>
      </c>
      <c r="L2988">
        <f>VLOOKUP(rozgrywka[[#This Row],[ID_mapy]],mapa[],5,FALSE)</f>
        <v>170</v>
      </c>
      <c r="M2988">
        <f>VLOOKUP(rozgrywka[[#This Row],[ID_mapy]],mapa[],6,FALSE)</f>
        <v>1400</v>
      </c>
      <c r="N2988" s="4">
        <f>MONTH(rozgrywka[[#This Row],[Data_rozgrywki]])</f>
        <v>10</v>
      </c>
      <c r="O2988" s="4">
        <f>YEAR(rozgrywka[[#This Row],[Data_rozgrywki]])</f>
        <v>2022</v>
      </c>
    </row>
    <row r="2989" spans="1:15" x14ac:dyDescent="0.25">
      <c r="A2989">
        <v>2988</v>
      </c>
      <c r="B2989">
        <v>15</v>
      </c>
      <c r="C2989">
        <v>19</v>
      </c>
      <c r="D2989" s="1">
        <v>44859</v>
      </c>
      <c r="E2989">
        <v>64.11</v>
      </c>
      <c r="F2989" t="str">
        <f>VLOOKUP(rozgrywka[[#This Row],[ID_gracza]],gracz[],2,FALSE)</f>
        <v>ComboFrog</v>
      </c>
      <c r="G2989" s="1">
        <f>VLOOKUP(rozgrywka[[#This Row],[ID_gracza]],gracz[],3,FALSE)</f>
        <v>44749</v>
      </c>
      <c r="H2989" t="str">
        <f>VLOOKUP(rozgrywka[[#This Row],[ID_gracza]],gracz[],4,FALSE)</f>
        <v>Australia</v>
      </c>
      <c r="I2989" t="str">
        <f>VLOOKUP(rozgrywka[[#This Row],[ID_mapy]],mapa[],2,FALSE)</f>
        <v>Dźwiękowy Szok Magii</v>
      </c>
      <c r="J2989" t="str">
        <f>VLOOKUP(rozgrywka[[#This Row],[ID_mapy]],mapa[],3,FALSE)</f>
        <v>Pęknięte Tłuczki</v>
      </c>
      <c r="K2989">
        <f>VLOOKUP(rozgrywka[[#This Row],[ID_mapy]],mapa[],4,FALSE)</f>
        <v>7</v>
      </c>
      <c r="L2989">
        <f>VLOOKUP(rozgrywka[[#This Row],[ID_mapy]],mapa[],5,FALSE)</f>
        <v>170</v>
      </c>
      <c r="M2989">
        <f>VLOOKUP(rozgrywka[[#This Row],[ID_mapy]],mapa[],6,FALSE)</f>
        <v>1400</v>
      </c>
      <c r="N2989" s="4">
        <f>MONTH(rozgrywka[[#This Row],[Data_rozgrywki]])</f>
        <v>10</v>
      </c>
      <c r="O2989" s="4">
        <f>YEAR(rozgrywka[[#This Row],[Data_rozgrywki]])</f>
        <v>2022</v>
      </c>
    </row>
    <row r="2990" spans="1:15" x14ac:dyDescent="0.25">
      <c r="A2990">
        <v>2989</v>
      </c>
      <c r="B2990">
        <v>15</v>
      </c>
      <c r="C2990">
        <v>19</v>
      </c>
      <c r="D2990" s="1">
        <v>44859</v>
      </c>
      <c r="E2990">
        <v>60.56</v>
      </c>
      <c r="F2990" t="str">
        <f>VLOOKUP(rozgrywka[[#This Row],[ID_gracza]],gracz[],2,FALSE)</f>
        <v>ComboFrog</v>
      </c>
      <c r="G2990" s="1">
        <f>VLOOKUP(rozgrywka[[#This Row],[ID_gracza]],gracz[],3,FALSE)</f>
        <v>44749</v>
      </c>
      <c r="H2990" t="str">
        <f>VLOOKUP(rozgrywka[[#This Row],[ID_gracza]],gracz[],4,FALSE)</f>
        <v>Australia</v>
      </c>
      <c r="I2990" t="str">
        <f>VLOOKUP(rozgrywka[[#This Row],[ID_mapy]],mapa[],2,FALSE)</f>
        <v>Dźwiękowy Szok Magii</v>
      </c>
      <c r="J2990" t="str">
        <f>VLOOKUP(rozgrywka[[#This Row],[ID_mapy]],mapa[],3,FALSE)</f>
        <v>Pęknięte Tłuczki</v>
      </c>
      <c r="K2990">
        <f>VLOOKUP(rozgrywka[[#This Row],[ID_mapy]],mapa[],4,FALSE)</f>
        <v>7</v>
      </c>
      <c r="L2990">
        <f>VLOOKUP(rozgrywka[[#This Row],[ID_mapy]],mapa[],5,FALSE)</f>
        <v>170</v>
      </c>
      <c r="M2990">
        <f>VLOOKUP(rozgrywka[[#This Row],[ID_mapy]],mapa[],6,FALSE)</f>
        <v>1400</v>
      </c>
      <c r="N2990" s="4">
        <f>MONTH(rozgrywka[[#This Row],[Data_rozgrywki]])</f>
        <v>10</v>
      </c>
      <c r="O2990" s="4">
        <f>YEAR(rozgrywka[[#This Row],[Data_rozgrywki]])</f>
        <v>2022</v>
      </c>
    </row>
    <row r="2991" spans="1:15" x14ac:dyDescent="0.25">
      <c r="A2991">
        <v>2990</v>
      </c>
      <c r="B2991">
        <v>15</v>
      </c>
      <c r="C2991">
        <v>20</v>
      </c>
      <c r="D2991" s="1">
        <v>44859</v>
      </c>
      <c r="E2991">
        <v>13.4</v>
      </c>
      <c r="F2991" t="str">
        <f>VLOOKUP(rozgrywka[[#This Row],[ID_gracza]],gracz[],2,FALSE)</f>
        <v>ComboFrog</v>
      </c>
      <c r="G2991" s="1">
        <f>VLOOKUP(rozgrywka[[#This Row],[ID_gracza]],gracz[],3,FALSE)</f>
        <v>44749</v>
      </c>
      <c r="H2991" t="str">
        <f>VLOOKUP(rozgrywka[[#This Row],[ID_gracza]],gracz[],4,FALSE)</f>
        <v>Australia</v>
      </c>
      <c r="I2991" t="str">
        <f>VLOOKUP(rozgrywka[[#This Row],[ID_mapy]],mapa[],2,FALSE)</f>
        <v>xi</v>
      </c>
      <c r="J2991" t="str">
        <f>VLOOKUP(rozgrywka[[#This Row],[ID_mapy]],mapa[],3,FALSE)</f>
        <v>NURKOWANIE WOLNOŚCI</v>
      </c>
      <c r="K2991">
        <f>VLOOKUP(rozgrywka[[#This Row],[ID_mapy]],mapa[],4,FALSE)</f>
        <v>9</v>
      </c>
      <c r="L2991">
        <f>VLOOKUP(rozgrywka[[#This Row],[ID_mapy]],mapa[],5,FALSE)</f>
        <v>222</v>
      </c>
      <c r="M2991">
        <f>VLOOKUP(rozgrywka[[#This Row],[ID_mapy]],mapa[],6,FALSE)</f>
        <v>2000</v>
      </c>
      <c r="N2991" s="4">
        <f>MONTH(rozgrywka[[#This Row],[Data_rozgrywki]])</f>
        <v>10</v>
      </c>
      <c r="O2991" s="4">
        <f>YEAR(rozgrywka[[#This Row],[Data_rozgrywki]])</f>
        <v>2022</v>
      </c>
    </row>
    <row r="2992" spans="1:15" x14ac:dyDescent="0.25">
      <c r="A2992">
        <v>2991</v>
      </c>
      <c r="B2992">
        <v>15</v>
      </c>
      <c r="C2992">
        <v>20</v>
      </c>
      <c r="D2992" s="1">
        <v>44860</v>
      </c>
      <c r="E2992">
        <v>16</v>
      </c>
      <c r="F2992" t="str">
        <f>VLOOKUP(rozgrywka[[#This Row],[ID_gracza]],gracz[],2,FALSE)</f>
        <v>ComboFrog</v>
      </c>
      <c r="G2992" s="1">
        <f>VLOOKUP(rozgrywka[[#This Row],[ID_gracza]],gracz[],3,FALSE)</f>
        <v>44749</v>
      </c>
      <c r="H2992" t="str">
        <f>VLOOKUP(rozgrywka[[#This Row],[ID_gracza]],gracz[],4,FALSE)</f>
        <v>Australia</v>
      </c>
      <c r="I2992" t="str">
        <f>VLOOKUP(rozgrywka[[#This Row],[ID_mapy]],mapa[],2,FALSE)</f>
        <v>xi</v>
      </c>
      <c r="J2992" t="str">
        <f>VLOOKUP(rozgrywka[[#This Row],[ID_mapy]],mapa[],3,FALSE)</f>
        <v>NURKOWANIE WOLNOŚCI</v>
      </c>
      <c r="K2992">
        <f>VLOOKUP(rozgrywka[[#This Row],[ID_mapy]],mapa[],4,FALSE)</f>
        <v>9</v>
      </c>
      <c r="L2992">
        <f>VLOOKUP(rozgrywka[[#This Row],[ID_mapy]],mapa[],5,FALSE)</f>
        <v>222</v>
      </c>
      <c r="M2992">
        <f>VLOOKUP(rozgrywka[[#This Row],[ID_mapy]],mapa[],6,FALSE)</f>
        <v>2000</v>
      </c>
      <c r="N2992" s="4">
        <f>MONTH(rozgrywka[[#This Row],[Data_rozgrywki]])</f>
        <v>10</v>
      </c>
      <c r="O2992" s="4">
        <f>YEAR(rozgrywka[[#This Row],[Data_rozgrywki]])</f>
        <v>2022</v>
      </c>
    </row>
    <row r="2993" spans="1:15" x14ac:dyDescent="0.25">
      <c r="A2993">
        <v>2992</v>
      </c>
      <c r="B2993">
        <v>15</v>
      </c>
      <c r="C2993">
        <v>20</v>
      </c>
      <c r="D2993" s="1">
        <v>44860</v>
      </c>
      <c r="E2993">
        <v>35.28</v>
      </c>
      <c r="F2993" t="str">
        <f>VLOOKUP(rozgrywka[[#This Row],[ID_gracza]],gracz[],2,FALSE)</f>
        <v>ComboFrog</v>
      </c>
      <c r="G2993" s="1">
        <f>VLOOKUP(rozgrywka[[#This Row],[ID_gracza]],gracz[],3,FALSE)</f>
        <v>44749</v>
      </c>
      <c r="H2993" t="str">
        <f>VLOOKUP(rozgrywka[[#This Row],[ID_gracza]],gracz[],4,FALSE)</f>
        <v>Australia</v>
      </c>
      <c r="I2993" t="str">
        <f>VLOOKUP(rozgrywka[[#This Row],[ID_mapy]],mapa[],2,FALSE)</f>
        <v>xi</v>
      </c>
      <c r="J2993" t="str">
        <f>VLOOKUP(rozgrywka[[#This Row],[ID_mapy]],mapa[],3,FALSE)</f>
        <v>NURKOWANIE WOLNOŚCI</v>
      </c>
      <c r="K2993">
        <f>VLOOKUP(rozgrywka[[#This Row],[ID_mapy]],mapa[],4,FALSE)</f>
        <v>9</v>
      </c>
      <c r="L2993">
        <f>VLOOKUP(rozgrywka[[#This Row],[ID_mapy]],mapa[],5,FALSE)</f>
        <v>222</v>
      </c>
      <c r="M2993">
        <f>VLOOKUP(rozgrywka[[#This Row],[ID_mapy]],mapa[],6,FALSE)</f>
        <v>2000</v>
      </c>
      <c r="N2993" s="4">
        <f>MONTH(rozgrywka[[#This Row],[Data_rozgrywki]])</f>
        <v>10</v>
      </c>
      <c r="O2993" s="4">
        <f>YEAR(rozgrywka[[#This Row],[Data_rozgrywki]])</f>
        <v>2022</v>
      </c>
    </row>
    <row r="2994" spans="1:15" x14ac:dyDescent="0.25">
      <c r="A2994">
        <v>2993</v>
      </c>
      <c r="B2994">
        <v>15</v>
      </c>
      <c r="C2994">
        <v>20</v>
      </c>
      <c r="D2994" s="1">
        <v>44860</v>
      </c>
      <c r="E2994">
        <v>34.130000000000003</v>
      </c>
      <c r="F2994" t="str">
        <f>VLOOKUP(rozgrywka[[#This Row],[ID_gracza]],gracz[],2,FALSE)</f>
        <v>ComboFrog</v>
      </c>
      <c r="G2994" s="1">
        <f>VLOOKUP(rozgrywka[[#This Row],[ID_gracza]],gracz[],3,FALSE)</f>
        <v>44749</v>
      </c>
      <c r="H2994" t="str">
        <f>VLOOKUP(rozgrywka[[#This Row],[ID_gracza]],gracz[],4,FALSE)</f>
        <v>Australia</v>
      </c>
      <c r="I2994" t="str">
        <f>VLOOKUP(rozgrywka[[#This Row],[ID_mapy]],mapa[],2,FALSE)</f>
        <v>xi</v>
      </c>
      <c r="J2994" t="str">
        <f>VLOOKUP(rozgrywka[[#This Row],[ID_mapy]],mapa[],3,FALSE)</f>
        <v>NURKOWANIE WOLNOŚCI</v>
      </c>
      <c r="K2994">
        <f>VLOOKUP(rozgrywka[[#This Row],[ID_mapy]],mapa[],4,FALSE)</f>
        <v>9</v>
      </c>
      <c r="L2994">
        <f>VLOOKUP(rozgrywka[[#This Row],[ID_mapy]],mapa[],5,FALSE)</f>
        <v>222</v>
      </c>
      <c r="M2994">
        <f>VLOOKUP(rozgrywka[[#This Row],[ID_mapy]],mapa[],6,FALSE)</f>
        <v>2000</v>
      </c>
      <c r="N2994" s="4">
        <f>MONTH(rozgrywka[[#This Row],[Data_rozgrywki]])</f>
        <v>10</v>
      </c>
      <c r="O2994" s="4">
        <f>YEAR(rozgrywka[[#This Row],[Data_rozgrywki]])</f>
        <v>2022</v>
      </c>
    </row>
    <row r="2995" spans="1:15" x14ac:dyDescent="0.25">
      <c r="A2995">
        <v>2994</v>
      </c>
      <c r="B2995">
        <v>15</v>
      </c>
      <c r="C2995">
        <v>20</v>
      </c>
      <c r="D2995" s="1">
        <v>44860</v>
      </c>
      <c r="E2995">
        <v>43.24</v>
      </c>
      <c r="F2995" t="str">
        <f>VLOOKUP(rozgrywka[[#This Row],[ID_gracza]],gracz[],2,FALSE)</f>
        <v>ComboFrog</v>
      </c>
      <c r="G2995" s="1">
        <f>VLOOKUP(rozgrywka[[#This Row],[ID_gracza]],gracz[],3,FALSE)</f>
        <v>44749</v>
      </c>
      <c r="H2995" t="str">
        <f>VLOOKUP(rozgrywka[[#This Row],[ID_gracza]],gracz[],4,FALSE)</f>
        <v>Australia</v>
      </c>
      <c r="I2995" t="str">
        <f>VLOOKUP(rozgrywka[[#This Row],[ID_mapy]],mapa[],2,FALSE)</f>
        <v>xi</v>
      </c>
      <c r="J2995" t="str">
        <f>VLOOKUP(rozgrywka[[#This Row],[ID_mapy]],mapa[],3,FALSE)</f>
        <v>NURKOWANIE WOLNOŚCI</v>
      </c>
      <c r="K2995">
        <f>VLOOKUP(rozgrywka[[#This Row],[ID_mapy]],mapa[],4,FALSE)</f>
        <v>9</v>
      </c>
      <c r="L2995">
        <f>VLOOKUP(rozgrywka[[#This Row],[ID_mapy]],mapa[],5,FALSE)</f>
        <v>222</v>
      </c>
      <c r="M2995">
        <f>VLOOKUP(rozgrywka[[#This Row],[ID_mapy]],mapa[],6,FALSE)</f>
        <v>2000</v>
      </c>
      <c r="N2995" s="4">
        <f>MONTH(rozgrywka[[#This Row],[Data_rozgrywki]])</f>
        <v>10</v>
      </c>
      <c r="O2995" s="4">
        <f>YEAR(rozgrywka[[#This Row],[Data_rozgrywki]])</f>
        <v>2022</v>
      </c>
    </row>
    <row r="2996" spans="1:15" x14ac:dyDescent="0.25">
      <c r="A2996">
        <v>2995</v>
      </c>
      <c r="B2996">
        <v>15</v>
      </c>
      <c r="C2996">
        <v>20</v>
      </c>
      <c r="D2996" s="1">
        <v>44860</v>
      </c>
      <c r="E2996">
        <v>59.88</v>
      </c>
      <c r="F2996" t="str">
        <f>VLOOKUP(rozgrywka[[#This Row],[ID_gracza]],gracz[],2,FALSE)</f>
        <v>ComboFrog</v>
      </c>
      <c r="G2996" s="1">
        <f>VLOOKUP(rozgrywka[[#This Row],[ID_gracza]],gracz[],3,FALSE)</f>
        <v>44749</v>
      </c>
      <c r="H2996" t="str">
        <f>VLOOKUP(rozgrywka[[#This Row],[ID_gracza]],gracz[],4,FALSE)</f>
        <v>Australia</v>
      </c>
      <c r="I2996" t="str">
        <f>VLOOKUP(rozgrywka[[#This Row],[ID_mapy]],mapa[],2,FALSE)</f>
        <v>xi</v>
      </c>
      <c r="J2996" t="str">
        <f>VLOOKUP(rozgrywka[[#This Row],[ID_mapy]],mapa[],3,FALSE)</f>
        <v>NURKOWANIE WOLNOŚCI</v>
      </c>
      <c r="K2996">
        <f>VLOOKUP(rozgrywka[[#This Row],[ID_mapy]],mapa[],4,FALSE)</f>
        <v>9</v>
      </c>
      <c r="L2996">
        <f>VLOOKUP(rozgrywka[[#This Row],[ID_mapy]],mapa[],5,FALSE)</f>
        <v>222</v>
      </c>
      <c r="M2996">
        <f>VLOOKUP(rozgrywka[[#This Row],[ID_mapy]],mapa[],6,FALSE)</f>
        <v>2000</v>
      </c>
      <c r="N2996" s="4">
        <f>MONTH(rozgrywka[[#This Row],[Data_rozgrywki]])</f>
        <v>10</v>
      </c>
      <c r="O2996" s="4">
        <f>YEAR(rozgrywka[[#This Row],[Data_rozgrywki]])</f>
        <v>2022</v>
      </c>
    </row>
    <row r="2997" spans="1:15" x14ac:dyDescent="0.25">
      <c r="A2997">
        <v>2996</v>
      </c>
      <c r="B2997">
        <v>15</v>
      </c>
      <c r="C2997">
        <v>20</v>
      </c>
      <c r="D2997" s="1">
        <v>44862</v>
      </c>
      <c r="E2997">
        <v>60.52</v>
      </c>
      <c r="F2997" t="str">
        <f>VLOOKUP(rozgrywka[[#This Row],[ID_gracza]],gracz[],2,FALSE)</f>
        <v>ComboFrog</v>
      </c>
      <c r="G2997" s="1">
        <f>VLOOKUP(rozgrywka[[#This Row],[ID_gracza]],gracz[],3,FALSE)</f>
        <v>44749</v>
      </c>
      <c r="H2997" t="str">
        <f>VLOOKUP(rozgrywka[[#This Row],[ID_gracza]],gracz[],4,FALSE)</f>
        <v>Australia</v>
      </c>
      <c r="I2997" t="str">
        <f>VLOOKUP(rozgrywka[[#This Row],[ID_mapy]],mapa[],2,FALSE)</f>
        <v>xi</v>
      </c>
      <c r="J2997" t="str">
        <f>VLOOKUP(rozgrywka[[#This Row],[ID_mapy]],mapa[],3,FALSE)</f>
        <v>NURKOWANIE WOLNOŚCI</v>
      </c>
      <c r="K2997">
        <f>VLOOKUP(rozgrywka[[#This Row],[ID_mapy]],mapa[],4,FALSE)</f>
        <v>9</v>
      </c>
      <c r="L2997">
        <f>VLOOKUP(rozgrywka[[#This Row],[ID_mapy]],mapa[],5,FALSE)</f>
        <v>222</v>
      </c>
      <c r="M2997">
        <f>VLOOKUP(rozgrywka[[#This Row],[ID_mapy]],mapa[],6,FALSE)</f>
        <v>2000</v>
      </c>
      <c r="N2997" s="4">
        <f>MONTH(rozgrywka[[#This Row],[Data_rozgrywki]])</f>
        <v>10</v>
      </c>
      <c r="O2997" s="4">
        <f>YEAR(rozgrywka[[#This Row],[Data_rozgrywki]])</f>
        <v>2022</v>
      </c>
    </row>
    <row r="2998" spans="1:15" x14ac:dyDescent="0.25">
      <c r="A2998">
        <v>2997</v>
      </c>
      <c r="B2998">
        <v>15</v>
      </c>
      <c r="C2998">
        <v>20</v>
      </c>
      <c r="D2998" s="1">
        <v>44862</v>
      </c>
      <c r="E2998">
        <v>65.87</v>
      </c>
      <c r="F2998" t="str">
        <f>VLOOKUP(rozgrywka[[#This Row],[ID_gracza]],gracz[],2,FALSE)</f>
        <v>ComboFrog</v>
      </c>
      <c r="G2998" s="1">
        <f>VLOOKUP(rozgrywka[[#This Row],[ID_gracza]],gracz[],3,FALSE)</f>
        <v>44749</v>
      </c>
      <c r="H2998" t="str">
        <f>VLOOKUP(rozgrywka[[#This Row],[ID_gracza]],gracz[],4,FALSE)</f>
        <v>Australia</v>
      </c>
      <c r="I2998" t="str">
        <f>VLOOKUP(rozgrywka[[#This Row],[ID_mapy]],mapa[],2,FALSE)</f>
        <v>xi</v>
      </c>
      <c r="J2998" t="str">
        <f>VLOOKUP(rozgrywka[[#This Row],[ID_mapy]],mapa[],3,FALSE)</f>
        <v>NURKOWANIE WOLNOŚCI</v>
      </c>
      <c r="K2998">
        <f>VLOOKUP(rozgrywka[[#This Row],[ID_mapy]],mapa[],4,FALSE)</f>
        <v>9</v>
      </c>
      <c r="L2998">
        <f>VLOOKUP(rozgrywka[[#This Row],[ID_mapy]],mapa[],5,FALSE)</f>
        <v>222</v>
      </c>
      <c r="M2998">
        <f>VLOOKUP(rozgrywka[[#This Row],[ID_mapy]],mapa[],6,FALSE)</f>
        <v>2000</v>
      </c>
      <c r="N2998" s="4">
        <f>MONTH(rozgrywka[[#This Row],[Data_rozgrywki]])</f>
        <v>10</v>
      </c>
      <c r="O2998" s="4">
        <f>YEAR(rozgrywka[[#This Row],[Data_rozgrywki]])</f>
        <v>2022</v>
      </c>
    </row>
    <row r="2999" spans="1:15" x14ac:dyDescent="0.25">
      <c r="A2999">
        <v>2998</v>
      </c>
      <c r="B2999">
        <v>15</v>
      </c>
      <c r="C2999">
        <v>20</v>
      </c>
      <c r="D2999" s="1">
        <v>44862</v>
      </c>
      <c r="E2999">
        <v>63.02</v>
      </c>
      <c r="F2999" t="str">
        <f>VLOOKUP(rozgrywka[[#This Row],[ID_gracza]],gracz[],2,FALSE)</f>
        <v>ComboFrog</v>
      </c>
      <c r="G2999" s="1">
        <f>VLOOKUP(rozgrywka[[#This Row],[ID_gracza]],gracz[],3,FALSE)</f>
        <v>44749</v>
      </c>
      <c r="H2999" t="str">
        <f>VLOOKUP(rozgrywka[[#This Row],[ID_gracza]],gracz[],4,FALSE)</f>
        <v>Australia</v>
      </c>
      <c r="I2999" t="str">
        <f>VLOOKUP(rozgrywka[[#This Row],[ID_mapy]],mapa[],2,FALSE)</f>
        <v>xi</v>
      </c>
      <c r="J2999" t="str">
        <f>VLOOKUP(rozgrywka[[#This Row],[ID_mapy]],mapa[],3,FALSE)</f>
        <v>NURKOWANIE WOLNOŚCI</v>
      </c>
      <c r="K2999">
        <f>VLOOKUP(rozgrywka[[#This Row],[ID_mapy]],mapa[],4,FALSE)</f>
        <v>9</v>
      </c>
      <c r="L2999">
        <f>VLOOKUP(rozgrywka[[#This Row],[ID_mapy]],mapa[],5,FALSE)</f>
        <v>222</v>
      </c>
      <c r="M2999">
        <f>VLOOKUP(rozgrywka[[#This Row],[ID_mapy]],mapa[],6,FALSE)</f>
        <v>2000</v>
      </c>
      <c r="N2999" s="4">
        <f>MONTH(rozgrywka[[#This Row],[Data_rozgrywki]])</f>
        <v>10</v>
      </c>
      <c r="O2999" s="4">
        <f>YEAR(rozgrywka[[#This Row],[Data_rozgrywki]])</f>
        <v>2022</v>
      </c>
    </row>
    <row r="3000" spans="1:15" x14ac:dyDescent="0.25">
      <c r="A3000">
        <v>2999</v>
      </c>
      <c r="B3000">
        <v>15</v>
      </c>
      <c r="C3000">
        <v>20</v>
      </c>
      <c r="D3000" s="1">
        <v>44862</v>
      </c>
      <c r="E3000">
        <v>60.56</v>
      </c>
      <c r="F3000" t="str">
        <f>VLOOKUP(rozgrywka[[#This Row],[ID_gracza]],gracz[],2,FALSE)</f>
        <v>ComboFrog</v>
      </c>
      <c r="G3000" s="1">
        <f>VLOOKUP(rozgrywka[[#This Row],[ID_gracza]],gracz[],3,FALSE)</f>
        <v>44749</v>
      </c>
      <c r="H3000" t="str">
        <f>VLOOKUP(rozgrywka[[#This Row],[ID_gracza]],gracz[],4,FALSE)</f>
        <v>Australia</v>
      </c>
      <c r="I3000" t="str">
        <f>VLOOKUP(rozgrywka[[#This Row],[ID_mapy]],mapa[],2,FALSE)</f>
        <v>xi</v>
      </c>
      <c r="J3000" t="str">
        <f>VLOOKUP(rozgrywka[[#This Row],[ID_mapy]],mapa[],3,FALSE)</f>
        <v>NURKOWANIE WOLNOŚCI</v>
      </c>
      <c r="K3000">
        <f>VLOOKUP(rozgrywka[[#This Row],[ID_mapy]],mapa[],4,FALSE)</f>
        <v>9</v>
      </c>
      <c r="L3000">
        <f>VLOOKUP(rozgrywka[[#This Row],[ID_mapy]],mapa[],5,FALSE)</f>
        <v>222</v>
      </c>
      <c r="M3000">
        <f>VLOOKUP(rozgrywka[[#This Row],[ID_mapy]],mapa[],6,FALSE)</f>
        <v>2000</v>
      </c>
      <c r="N3000" s="4">
        <f>MONTH(rozgrywka[[#This Row],[Data_rozgrywki]])</f>
        <v>10</v>
      </c>
      <c r="O3000" s="4">
        <f>YEAR(rozgrywka[[#This Row],[Data_rozgrywki]])</f>
        <v>2022</v>
      </c>
    </row>
    <row r="3001" spans="1:15" x14ac:dyDescent="0.25">
      <c r="A3001">
        <v>3000</v>
      </c>
      <c r="B3001">
        <v>15</v>
      </c>
      <c r="C3001">
        <v>21</v>
      </c>
      <c r="D3001" s="1">
        <v>44862</v>
      </c>
      <c r="E3001">
        <v>18.260000000000002</v>
      </c>
      <c r="F3001" t="str">
        <f>VLOOKUP(rozgrywka[[#This Row],[ID_gracza]],gracz[],2,FALSE)</f>
        <v>ComboFrog</v>
      </c>
      <c r="G3001" s="1">
        <f>VLOOKUP(rozgrywka[[#This Row],[ID_gracza]],gracz[],3,FALSE)</f>
        <v>44749</v>
      </c>
      <c r="H3001" t="str">
        <f>VLOOKUP(rozgrywka[[#This Row],[ID_gracza]],gracz[],4,FALSE)</f>
        <v>Australia</v>
      </c>
      <c r="I3001" t="str">
        <f>VLOOKUP(rozgrywka[[#This Row],[ID_mapy]],mapa[],2,FALSE)</f>
        <v>Lisek Przemyka</v>
      </c>
      <c r="J3001" t="str">
        <f>VLOOKUP(rozgrywka[[#This Row],[ID_mapy]],mapa[],3,FALSE)</f>
        <v>Wielka Czarna</v>
      </c>
      <c r="K3001">
        <f>VLOOKUP(rozgrywka[[#This Row],[ID_mapy]],mapa[],4,FALSE)</f>
        <v>9</v>
      </c>
      <c r="L3001">
        <f>VLOOKUP(rozgrywka[[#This Row],[ID_mapy]],mapa[],5,FALSE)</f>
        <v>300</v>
      </c>
      <c r="M3001">
        <f>VLOOKUP(rozgrywka[[#This Row],[ID_mapy]],mapa[],6,FALSE)</f>
        <v>2000</v>
      </c>
      <c r="N3001" s="4">
        <f>MONTH(rozgrywka[[#This Row],[Data_rozgrywki]])</f>
        <v>10</v>
      </c>
      <c r="O3001" s="4">
        <f>YEAR(rozgrywka[[#This Row],[Data_rozgrywki]])</f>
        <v>2022</v>
      </c>
    </row>
    <row r="3002" spans="1:15" x14ac:dyDescent="0.25">
      <c r="A3002">
        <v>3001</v>
      </c>
      <c r="B3002">
        <v>7</v>
      </c>
      <c r="C3002">
        <v>1</v>
      </c>
      <c r="D3002" s="1">
        <v>44876</v>
      </c>
      <c r="E3002">
        <v>14.62</v>
      </c>
      <c r="F3002" t="str">
        <f>VLOOKUP(rozgrywka[[#This Row],[ID_gracza]],gracz[],2,FALSE)</f>
        <v>Lagomaster3000</v>
      </c>
      <c r="G3002" s="1">
        <f>VLOOKUP(rozgrywka[[#This Row],[ID_gracza]],gracz[],3,FALSE)</f>
        <v>44876</v>
      </c>
      <c r="H3002" t="str">
        <f>VLOOKUP(rozgrywka[[#This Row],[ID_gracza]],gracz[],4,FALSE)</f>
        <v>Kanada</v>
      </c>
      <c r="I3002" t="str">
        <f>VLOOKUP(rozgrywka[[#This Row],[ID_mapy]],mapa[],2,FALSE)</f>
        <v>Cysmix i Emilka</v>
      </c>
      <c r="J3002" t="str">
        <f>VLOOKUP(rozgrywka[[#This Row],[ID_mapy]],mapa[],3,FALSE)</f>
        <v>Deszcz Łez</v>
      </c>
      <c r="K3002">
        <f>VLOOKUP(rozgrywka[[#This Row],[ID_mapy]],mapa[],4,FALSE)</f>
        <v>7</v>
      </c>
      <c r="L3002">
        <f>VLOOKUP(rozgrywka[[#This Row],[ID_mapy]],mapa[],5,FALSE)</f>
        <v>128</v>
      </c>
      <c r="M3002">
        <f>VLOOKUP(rozgrywka[[#This Row],[ID_mapy]],mapa[],6,FALSE)</f>
        <v>1500</v>
      </c>
      <c r="N3002" s="4">
        <f>MONTH(rozgrywka[[#This Row],[Data_rozgrywki]])</f>
        <v>11</v>
      </c>
      <c r="O3002" s="4">
        <f>YEAR(rozgrywka[[#This Row],[Data_rozgrywki]])</f>
        <v>2022</v>
      </c>
    </row>
    <row r="3003" spans="1:15" x14ac:dyDescent="0.25">
      <c r="A3003">
        <v>3002</v>
      </c>
      <c r="B3003">
        <v>7</v>
      </c>
      <c r="C3003">
        <v>1</v>
      </c>
      <c r="D3003" s="1">
        <v>44876</v>
      </c>
      <c r="E3003">
        <v>28.24</v>
      </c>
      <c r="F3003" t="str">
        <f>VLOOKUP(rozgrywka[[#This Row],[ID_gracza]],gracz[],2,FALSE)</f>
        <v>Lagomaster3000</v>
      </c>
      <c r="G3003" s="1">
        <f>VLOOKUP(rozgrywka[[#This Row],[ID_gracza]],gracz[],3,FALSE)</f>
        <v>44876</v>
      </c>
      <c r="H3003" t="str">
        <f>VLOOKUP(rozgrywka[[#This Row],[ID_gracza]],gracz[],4,FALSE)</f>
        <v>Kanada</v>
      </c>
      <c r="I3003" t="str">
        <f>VLOOKUP(rozgrywka[[#This Row],[ID_mapy]],mapa[],2,FALSE)</f>
        <v>Cysmix i Emilka</v>
      </c>
      <c r="J3003" t="str">
        <f>VLOOKUP(rozgrywka[[#This Row],[ID_mapy]],mapa[],3,FALSE)</f>
        <v>Deszcz Łez</v>
      </c>
      <c r="K3003">
        <f>VLOOKUP(rozgrywka[[#This Row],[ID_mapy]],mapa[],4,FALSE)</f>
        <v>7</v>
      </c>
      <c r="L3003">
        <f>VLOOKUP(rozgrywka[[#This Row],[ID_mapy]],mapa[],5,FALSE)</f>
        <v>128</v>
      </c>
      <c r="M3003">
        <f>VLOOKUP(rozgrywka[[#This Row],[ID_mapy]],mapa[],6,FALSE)</f>
        <v>1500</v>
      </c>
      <c r="N3003" s="4">
        <f>MONTH(rozgrywka[[#This Row],[Data_rozgrywki]])</f>
        <v>11</v>
      </c>
      <c r="O3003" s="4">
        <f>YEAR(rozgrywka[[#This Row],[Data_rozgrywki]])</f>
        <v>2022</v>
      </c>
    </row>
    <row r="3004" spans="1:15" x14ac:dyDescent="0.25">
      <c r="A3004">
        <v>3003</v>
      </c>
      <c r="B3004">
        <v>7</v>
      </c>
      <c r="C3004">
        <v>1</v>
      </c>
      <c r="D3004" s="1">
        <v>44876</v>
      </c>
      <c r="E3004">
        <v>24.52</v>
      </c>
      <c r="F3004" t="str">
        <f>VLOOKUP(rozgrywka[[#This Row],[ID_gracza]],gracz[],2,FALSE)</f>
        <v>Lagomaster3000</v>
      </c>
      <c r="G3004" s="1">
        <f>VLOOKUP(rozgrywka[[#This Row],[ID_gracza]],gracz[],3,FALSE)</f>
        <v>44876</v>
      </c>
      <c r="H3004" t="str">
        <f>VLOOKUP(rozgrywka[[#This Row],[ID_gracza]],gracz[],4,FALSE)</f>
        <v>Kanada</v>
      </c>
      <c r="I3004" t="str">
        <f>VLOOKUP(rozgrywka[[#This Row],[ID_mapy]],mapa[],2,FALSE)</f>
        <v>Cysmix i Emilka</v>
      </c>
      <c r="J3004" t="str">
        <f>VLOOKUP(rozgrywka[[#This Row],[ID_mapy]],mapa[],3,FALSE)</f>
        <v>Deszcz Łez</v>
      </c>
      <c r="K3004">
        <f>VLOOKUP(rozgrywka[[#This Row],[ID_mapy]],mapa[],4,FALSE)</f>
        <v>7</v>
      </c>
      <c r="L3004">
        <f>VLOOKUP(rozgrywka[[#This Row],[ID_mapy]],mapa[],5,FALSE)</f>
        <v>128</v>
      </c>
      <c r="M3004">
        <f>VLOOKUP(rozgrywka[[#This Row],[ID_mapy]],mapa[],6,FALSE)</f>
        <v>1500</v>
      </c>
      <c r="N3004" s="4">
        <f>MONTH(rozgrywka[[#This Row],[Data_rozgrywki]])</f>
        <v>11</v>
      </c>
      <c r="O3004" s="4">
        <f>YEAR(rozgrywka[[#This Row],[Data_rozgrywki]])</f>
        <v>2022</v>
      </c>
    </row>
    <row r="3005" spans="1:15" x14ac:dyDescent="0.25">
      <c r="A3005">
        <v>3004</v>
      </c>
      <c r="B3005">
        <v>7</v>
      </c>
      <c r="C3005">
        <v>1</v>
      </c>
      <c r="D3005" s="1">
        <v>44876</v>
      </c>
      <c r="E3005">
        <v>35.340000000000003</v>
      </c>
      <c r="F3005" t="str">
        <f>VLOOKUP(rozgrywka[[#This Row],[ID_gracza]],gracz[],2,FALSE)</f>
        <v>Lagomaster3000</v>
      </c>
      <c r="G3005" s="1">
        <f>VLOOKUP(rozgrywka[[#This Row],[ID_gracza]],gracz[],3,FALSE)</f>
        <v>44876</v>
      </c>
      <c r="H3005" t="str">
        <f>VLOOKUP(rozgrywka[[#This Row],[ID_gracza]],gracz[],4,FALSE)</f>
        <v>Kanada</v>
      </c>
      <c r="I3005" t="str">
        <f>VLOOKUP(rozgrywka[[#This Row],[ID_mapy]],mapa[],2,FALSE)</f>
        <v>Cysmix i Emilka</v>
      </c>
      <c r="J3005" t="str">
        <f>VLOOKUP(rozgrywka[[#This Row],[ID_mapy]],mapa[],3,FALSE)</f>
        <v>Deszcz Łez</v>
      </c>
      <c r="K3005">
        <f>VLOOKUP(rozgrywka[[#This Row],[ID_mapy]],mapa[],4,FALSE)</f>
        <v>7</v>
      </c>
      <c r="L3005">
        <f>VLOOKUP(rozgrywka[[#This Row],[ID_mapy]],mapa[],5,FALSE)</f>
        <v>128</v>
      </c>
      <c r="M3005">
        <f>VLOOKUP(rozgrywka[[#This Row],[ID_mapy]],mapa[],6,FALSE)</f>
        <v>1500</v>
      </c>
      <c r="N3005" s="4">
        <f>MONTH(rozgrywka[[#This Row],[Data_rozgrywki]])</f>
        <v>11</v>
      </c>
      <c r="O3005" s="4">
        <f>YEAR(rozgrywka[[#This Row],[Data_rozgrywki]])</f>
        <v>2022</v>
      </c>
    </row>
    <row r="3006" spans="1:15" x14ac:dyDescent="0.25">
      <c r="A3006">
        <v>3005</v>
      </c>
      <c r="B3006">
        <v>7</v>
      </c>
      <c r="C3006">
        <v>1</v>
      </c>
      <c r="D3006" s="1">
        <v>44876</v>
      </c>
      <c r="E3006">
        <v>49.08</v>
      </c>
      <c r="F3006" t="str">
        <f>VLOOKUP(rozgrywka[[#This Row],[ID_gracza]],gracz[],2,FALSE)</f>
        <v>Lagomaster3000</v>
      </c>
      <c r="G3006" s="1">
        <f>VLOOKUP(rozgrywka[[#This Row],[ID_gracza]],gracz[],3,FALSE)</f>
        <v>44876</v>
      </c>
      <c r="H3006" t="str">
        <f>VLOOKUP(rozgrywka[[#This Row],[ID_gracza]],gracz[],4,FALSE)</f>
        <v>Kanada</v>
      </c>
      <c r="I3006" t="str">
        <f>VLOOKUP(rozgrywka[[#This Row],[ID_mapy]],mapa[],2,FALSE)</f>
        <v>Cysmix i Emilka</v>
      </c>
      <c r="J3006" t="str">
        <f>VLOOKUP(rozgrywka[[#This Row],[ID_mapy]],mapa[],3,FALSE)</f>
        <v>Deszcz Łez</v>
      </c>
      <c r="K3006">
        <f>VLOOKUP(rozgrywka[[#This Row],[ID_mapy]],mapa[],4,FALSE)</f>
        <v>7</v>
      </c>
      <c r="L3006">
        <f>VLOOKUP(rozgrywka[[#This Row],[ID_mapy]],mapa[],5,FALSE)</f>
        <v>128</v>
      </c>
      <c r="M3006">
        <f>VLOOKUP(rozgrywka[[#This Row],[ID_mapy]],mapa[],6,FALSE)</f>
        <v>1500</v>
      </c>
      <c r="N3006" s="4">
        <f>MONTH(rozgrywka[[#This Row],[Data_rozgrywki]])</f>
        <v>11</v>
      </c>
      <c r="O3006" s="4">
        <f>YEAR(rozgrywka[[#This Row],[Data_rozgrywki]])</f>
        <v>2022</v>
      </c>
    </row>
    <row r="3007" spans="1:15" x14ac:dyDescent="0.25">
      <c r="A3007">
        <v>3006</v>
      </c>
      <c r="B3007">
        <v>7</v>
      </c>
      <c r="C3007">
        <v>1</v>
      </c>
      <c r="D3007" s="1">
        <v>44878</v>
      </c>
      <c r="E3007">
        <v>45.7</v>
      </c>
      <c r="F3007" t="str">
        <f>VLOOKUP(rozgrywka[[#This Row],[ID_gracza]],gracz[],2,FALSE)</f>
        <v>Lagomaster3000</v>
      </c>
      <c r="G3007" s="1">
        <f>VLOOKUP(rozgrywka[[#This Row],[ID_gracza]],gracz[],3,FALSE)</f>
        <v>44876</v>
      </c>
      <c r="H3007" t="str">
        <f>VLOOKUP(rozgrywka[[#This Row],[ID_gracza]],gracz[],4,FALSE)</f>
        <v>Kanada</v>
      </c>
      <c r="I3007" t="str">
        <f>VLOOKUP(rozgrywka[[#This Row],[ID_mapy]],mapa[],2,FALSE)</f>
        <v>Cysmix i Emilka</v>
      </c>
      <c r="J3007" t="str">
        <f>VLOOKUP(rozgrywka[[#This Row],[ID_mapy]],mapa[],3,FALSE)</f>
        <v>Deszcz Łez</v>
      </c>
      <c r="K3007">
        <f>VLOOKUP(rozgrywka[[#This Row],[ID_mapy]],mapa[],4,FALSE)</f>
        <v>7</v>
      </c>
      <c r="L3007">
        <f>VLOOKUP(rozgrywka[[#This Row],[ID_mapy]],mapa[],5,FALSE)</f>
        <v>128</v>
      </c>
      <c r="M3007">
        <f>VLOOKUP(rozgrywka[[#This Row],[ID_mapy]],mapa[],6,FALSE)</f>
        <v>1500</v>
      </c>
      <c r="N3007" s="4">
        <f>MONTH(rozgrywka[[#This Row],[Data_rozgrywki]])</f>
        <v>11</v>
      </c>
      <c r="O3007" s="4">
        <f>YEAR(rozgrywka[[#This Row],[Data_rozgrywki]])</f>
        <v>2022</v>
      </c>
    </row>
    <row r="3008" spans="1:15" x14ac:dyDescent="0.25">
      <c r="A3008">
        <v>3007</v>
      </c>
      <c r="B3008">
        <v>7</v>
      </c>
      <c r="C3008">
        <v>1</v>
      </c>
      <c r="D3008" s="1">
        <v>44878</v>
      </c>
      <c r="E3008">
        <v>64.19</v>
      </c>
      <c r="F3008" t="str">
        <f>VLOOKUP(rozgrywka[[#This Row],[ID_gracza]],gracz[],2,FALSE)</f>
        <v>Lagomaster3000</v>
      </c>
      <c r="G3008" s="1">
        <f>VLOOKUP(rozgrywka[[#This Row],[ID_gracza]],gracz[],3,FALSE)</f>
        <v>44876</v>
      </c>
      <c r="H3008" t="str">
        <f>VLOOKUP(rozgrywka[[#This Row],[ID_gracza]],gracz[],4,FALSE)</f>
        <v>Kanada</v>
      </c>
      <c r="I3008" t="str">
        <f>VLOOKUP(rozgrywka[[#This Row],[ID_mapy]],mapa[],2,FALSE)</f>
        <v>Cysmix i Emilka</v>
      </c>
      <c r="J3008" t="str">
        <f>VLOOKUP(rozgrywka[[#This Row],[ID_mapy]],mapa[],3,FALSE)</f>
        <v>Deszcz Łez</v>
      </c>
      <c r="K3008">
        <f>VLOOKUP(rozgrywka[[#This Row],[ID_mapy]],mapa[],4,FALSE)</f>
        <v>7</v>
      </c>
      <c r="L3008">
        <f>VLOOKUP(rozgrywka[[#This Row],[ID_mapy]],mapa[],5,FALSE)</f>
        <v>128</v>
      </c>
      <c r="M3008">
        <f>VLOOKUP(rozgrywka[[#This Row],[ID_mapy]],mapa[],6,FALSE)</f>
        <v>1500</v>
      </c>
      <c r="N3008" s="4">
        <f>MONTH(rozgrywka[[#This Row],[Data_rozgrywki]])</f>
        <v>11</v>
      </c>
      <c r="O3008" s="4">
        <f>YEAR(rozgrywka[[#This Row],[Data_rozgrywki]])</f>
        <v>2022</v>
      </c>
    </row>
    <row r="3009" spans="1:15" x14ac:dyDescent="0.25">
      <c r="A3009">
        <v>3008</v>
      </c>
      <c r="B3009">
        <v>7</v>
      </c>
      <c r="C3009">
        <v>1</v>
      </c>
      <c r="D3009" s="1">
        <v>44881</v>
      </c>
      <c r="E3009">
        <v>62.07</v>
      </c>
      <c r="F3009" t="str">
        <f>VLOOKUP(rozgrywka[[#This Row],[ID_gracza]],gracz[],2,FALSE)</f>
        <v>Lagomaster3000</v>
      </c>
      <c r="G3009" s="1">
        <f>VLOOKUP(rozgrywka[[#This Row],[ID_gracza]],gracz[],3,FALSE)</f>
        <v>44876</v>
      </c>
      <c r="H3009" t="str">
        <f>VLOOKUP(rozgrywka[[#This Row],[ID_gracza]],gracz[],4,FALSE)</f>
        <v>Kanada</v>
      </c>
      <c r="I3009" t="str">
        <f>VLOOKUP(rozgrywka[[#This Row],[ID_mapy]],mapa[],2,FALSE)</f>
        <v>Cysmix i Emilka</v>
      </c>
      <c r="J3009" t="str">
        <f>VLOOKUP(rozgrywka[[#This Row],[ID_mapy]],mapa[],3,FALSE)</f>
        <v>Deszcz Łez</v>
      </c>
      <c r="K3009">
        <f>VLOOKUP(rozgrywka[[#This Row],[ID_mapy]],mapa[],4,FALSE)</f>
        <v>7</v>
      </c>
      <c r="L3009">
        <f>VLOOKUP(rozgrywka[[#This Row],[ID_mapy]],mapa[],5,FALSE)</f>
        <v>128</v>
      </c>
      <c r="M3009">
        <f>VLOOKUP(rozgrywka[[#This Row],[ID_mapy]],mapa[],6,FALSE)</f>
        <v>1500</v>
      </c>
      <c r="N3009" s="4">
        <f>MONTH(rozgrywka[[#This Row],[Data_rozgrywki]])</f>
        <v>11</v>
      </c>
      <c r="O3009" s="4">
        <f>YEAR(rozgrywka[[#This Row],[Data_rozgrywki]])</f>
        <v>2022</v>
      </c>
    </row>
    <row r="3010" spans="1:15" x14ac:dyDescent="0.25">
      <c r="A3010">
        <v>3009</v>
      </c>
      <c r="B3010">
        <v>7</v>
      </c>
      <c r="C3010">
        <v>1</v>
      </c>
      <c r="D3010" s="1">
        <v>44881</v>
      </c>
      <c r="E3010">
        <v>94.16</v>
      </c>
      <c r="F3010" t="str">
        <f>VLOOKUP(rozgrywka[[#This Row],[ID_gracza]],gracz[],2,FALSE)</f>
        <v>Lagomaster3000</v>
      </c>
      <c r="G3010" s="1">
        <f>VLOOKUP(rozgrywka[[#This Row],[ID_gracza]],gracz[],3,FALSE)</f>
        <v>44876</v>
      </c>
      <c r="H3010" t="str">
        <f>VLOOKUP(rozgrywka[[#This Row],[ID_gracza]],gracz[],4,FALSE)</f>
        <v>Kanada</v>
      </c>
      <c r="I3010" t="str">
        <f>VLOOKUP(rozgrywka[[#This Row],[ID_mapy]],mapa[],2,FALSE)</f>
        <v>Cysmix i Emilka</v>
      </c>
      <c r="J3010" t="str">
        <f>VLOOKUP(rozgrywka[[#This Row],[ID_mapy]],mapa[],3,FALSE)</f>
        <v>Deszcz Łez</v>
      </c>
      <c r="K3010">
        <f>VLOOKUP(rozgrywka[[#This Row],[ID_mapy]],mapa[],4,FALSE)</f>
        <v>7</v>
      </c>
      <c r="L3010">
        <f>VLOOKUP(rozgrywka[[#This Row],[ID_mapy]],mapa[],5,FALSE)</f>
        <v>128</v>
      </c>
      <c r="M3010">
        <f>VLOOKUP(rozgrywka[[#This Row],[ID_mapy]],mapa[],6,FALSE)</f>
        <v>1500</v>
      </c>
      <c r="N3010" s="4">
        <f>MONTH(rozgrywka[[#This Row],[Data_rozgrywki]])</f>
        <v>11</v>
      </c>
      <c r="O3010" s="4">
        <f>YEAR(rozgrywka[[#This Row],[Data_rozgrywki]])</f>
        <v>2022</v>
      </c>
    </row>
    <row r="3011" spans="1:15" x14ac:dyDescent="0.25">
      <c r="A3011">
        <v>3010</v>
      </c>
      <c r="B3011">
        <v>7</v>
      </c>
      <c r="C3011">
        <v>2</v>
      </c>
      <c r="D3011" s="1">
        <v>44881</v>
      </c>
      <c r="E3011">
        <v>15.04</v>
      </c>
      <c r="F3011" t="str">
        <f>VLOOKUP(rozgrywka[[#This Row],[ID_gracza]],gracz[],2,FALSE)</f>
        <v>Lagomaster3000</v>
      </c>
      <c r="G3011" s="1">
        <f>VLOOKUP(rozgrywka[[#This Row],[ID_gracza]],gracz[],3,FALSE)</f>
        <v>44876</v>
      </c>
      <c r="H3011" t="str">
        <f>VLOOKUP(rozgrywka[[#This Row],[ID_gracza]],gracz[],4,FALSE)</f>
        <v>Kanada</v>
      </c>
      <c r="I3011" t="str">
        <f>VLOOKUP(rozgrywka[[#This Row],[ID_mapy]],mapa[],2,FALSE)</f>
        <v>Solejek</v>
      </c>
      <c r="J3011" t="str">
        <f>VLOOKUP(rozgrywka[[#This Row],[ID_mapy]],mapa[],3,FALSE)</f>
        <v>Renatka</v>
      </c>
      <c r="K3011">
        <f>VLOOKUP(rozgrywka[[#This Row],[ID_mapy]],mapa[],4,FALSE)</f>
        <v>7</v>
      </c>
      <c r="L3011">
        <f>VLOOKUP(rozgrywka[[#This Row],[ID_mapy]],mapa[],5,FALSE)</f>
        <v>182</v>
      </c>
      <c r="M3011">
        <f>VLOOKUP(rozgrywka[[#This Row],[ID_mapy]],mapa[],6,FALSE)</f>
        <v>1500</v>
      </c>
      <c r="N3011" s="4">
        <f>MONTH(rozgrywka[[#This Row],[Data_rozgrywki]])</f>
        <v>11</v>
      </c>
      <c r="O3011" s="4">
        <f>YEAR(rozgrywka[[#This Row],[Data_rozgrywki]])</f>
        <v>2022</v>
      </c>
    </row>
    <row r="3012" spans="1:15" x14ac:dyDescent="0.25">
      <c r="A3012">
        <v>3011</v>
      </c>
      <c r="B3012">
        <v>7</v>
      </c>
      <c r="C3012">
        <v>2</v>
      </c>
      <c r="D3012" s="1">
        <v>44882</v>
      </c>
      <c r="E3012">
        <v>18.43</v>
      </c>
      <c r="F3012" t="str">
        <f>VLOOKUP(rozgrywka[[#This Row],[ID_gracza]],gracz[],2,FALSE)</f>
        <v>Lagomaster3000</v>
      </c>
      <c r="G3012" s="1">
        <f>VLOOKUP(rozgrywka[[#This Row],[ID_gracza]],gracz[],3,FALSE)</f>
        <v>44876</v>
      </c>
      <c r="H3012" t="str">
        <f>VLOOKUP(rozgrywka[[#This Row],[ID_gracza]],gracz[],4,FALSE)</f>
        <v>Kanada</v>
      </c>
      <c r="I3012" t="str">
        <f>VLOOKUP(rozgrywka[[#This Row],[ID_mapy]],mapa[],2,FALSE)</f>
        <v>Solejek</v>
      </c>
      <c r="J3012" t="str">
        <f>VLOOKUP(rozgrywka[[#This Row],[ID_mapy]],mapa[],3,FALSE)</f>
        <v>Renatka</v>
      </c>
      <c r="K3012">
        <f>VLOOKUP(rozgrywka[[#This Row],[ID_mapy]],mapa[],4,FALSE)</f>
        <v>7</v>
      </c>
      <c r="L3012">
        <f>VLOOKUP(rozgrywka[[#This Row],[ID_mapy]],mapa[],5,FALSE)</f>
        <v>182</v>
      </c>
      <c r="M3012">
        <f>VLOOKUP(rozgrywka[[#This Row],[ID_mapy]],mapa[],6,FALSE)</f>
        <v>1500</v>
      </c>
      <c r="N3012" s="4">
        <f>MONTH(rozgrywka[[#This Row],[Data_rozgrywki]])</f>
        <v>11</v>
      </c>
      <c r="O3012" s="4">
        <f>YEAR(rozgrywka[[#This Row],[Data_rozgrywki]])</f>
        <v>2022</v>
      </c>
    </row>
    <row r="3013" spans="1:15" x14ac:dyDescent="0.25">
      <c r="A3013">
        <v>3012</v>
      </c>
      <c r="B3013">
        <v>7</v>
      </c>
      <c r="C3013">
        <v>2</v>
      </c>
      <c r="D3013" s="1">
        <v>44882</v>
      </c>
      <c r="E3013">
        <v>32</v>
      </c>
      <c r="F3013" t="str">
        <f>VLOOKUP(rozgrywka[[#This Row],[ID_gracza]],gracz[],2,FALSE)</f>
        <v>Lagomaster3000</v>
      </c>
      <c r="G3013" s="1">
        <f>VLOOKUP(rozgrywka[[#This Row],[ID_gracza]],gracz[],3,FALSE)</f>
        <v>44876</v>
      </c>
      <c r="H3013" t="str">
        <f>VLOOKUP(rozgrywka[[#This Row],[ID_gracza]],gracz[],4,FALSE)</f>
        <v>Kanada</v>
      </c>
      <c r="I3013" t="str">
        <f>VLOOKUP(rozgrywka[[#This Row],[ID_mapy]],mapa[],2,FALSE)</f>
        <v>Solejek</v>
      </c>
      <c r="J3013" t="str">
        <f>VLOOKUP(rozgrywka[[#This Row],[ID_mapy]],mapa[],3,FALSE)</f>
        <v>Renatka</v>
      </c>
      <c r="K3013">
        <f>VLOOKUP(rozgrywka[[#This Row],[ID_mapy]],mapa[],4,FALSE)</f>
        <v>7</v>
      </c>
      <c r="L3013">
        <f>VLOOKUP(rozgrywka[[#This Row],[ID_mapy]],mapa[],5,FALSE)</f>
        <v>182</v>
      </c>
      <c r="M3013">
        <f>VLOOKUP(rozgrywka[[#This Row],[ID_mapy]],mapa[],6,FALSE)</f>
        <v>1500</v>
      </c>
      <c r="N3013" s="4">
        <f>MONTH(rozgrywka[[#This Row],[Data_rozgrywki]])</f>
        <v>11</v>
      </c>
      <c r="O3013" s="4">
        <f>YEAR(rozgrywka[[#This Row],[Data_rozgrywki]])</f>
        <v>2022</v>
      </c>
    </row>
    <row r="3014" spans="1:15" x14ac:dyDescent="0.25">
      <c r="A3014">
        <v>3013</v>
      </c>
      <c r="B3014">
        <v>7</v>
      </c>
      <c r="C3014">
        <v>2</v>
      </c>
      <c r="D3014" s="1">
        <v>44882</v>
      </c>
      <c r="E3014">
        <v>44.93</v>
      </c>
      <c r="F3014" t="str">
        <f>VLOOKUP(rozgrywka[[#This Row],[ID_gracza]],gracz[],2,FALSE)</f>
        <v>Lagomaster3000</v>
      </c>
      <c r="G3014" s="1">
        <f>VLOOKUP(rozgrywka[[#This Row],[ID_gracza]],gracz[],3,FALSE)</f>
        <v>44876</v>
      </c>
      <c r="H3014" t="str">
        <f>VLOOKUP(rozgrywka[[#This Row],[ID_gracza]],gracz[],4,FALSE)</f>
        <v>Kanada</v>
      </c>
      <c r="I3014" t="str">
        <f>VLOOKUP(rozgrywka[[#This Row],[ID_mapy]],mapa[],2,FALSE)</f>
        <v>Solejek</v>
      </c>
      <c r="J3014" t="str">
        <f>VLOOKUP(rozgrywka[[#This Row],[ID_mapy]],mapa[],3,FALSE)</f>
        <v>Renatka</v>
      </c>
      <c r="K3014">
        <f>VLOOKUP(rozgrywka[[#This Row],[ID_mapy]],mapa[],4,FALSE)</f>
        <v>7</v>
      </c>
      <c r="L3014">
        <f>VLOOKUP(rozgrywka[[#This Row],[ID_mapy]],mapa[],5,FALSE)</f>
        <v>182</v>
      </c>
      <c r="M3014">
        <f>VLOOKUP(rozgrywka[[#This Row],[ID_mapy]],mapa[],6,FALSE)</f>
        <v>1500</v>
      </c>
      <c r="N3014" s="4">
        <f>MONTH(rozgrywka[[#This Row],[Data_rozgrywki]])</f>
        <v>11</v>
      </c>
      <c r="O3014" s="4">
        <f>YEAR(rozgrywka[[#This Row],[Data_rozgrywki]])</f>
        <v>2022</v>
      </c>
    </row>
    <row r="3015" spans="1:15" x14ac:dyDescent="0.25">
      <c r="A3015">
        <v>3014</v>
      </c>
      <c r="B3015">
        <v>7</v>
      </c>
      <c r="C3015">
        <v>2</v>
      </c>
      <c r="D3015" s="1">
        <v>44884</v>
      </c>
      <c r="E3015">
        <v>40.770000000000003</v>
      </c>
      <c r="F3015" t="str">
        <f>VLOOKUP(rozgrywka[[#This Row],[ID_gracza]],gracz[],2,FALSE)</f>
        <v>Lagomaster3000</v>
      </c>
      <c r="G3015" s="1">
        <f>VLOOKUP(rozgrywka[[#This Row],[ID_gracza]],gracz[],3,FALSE)</f>
        <v>44876</v>
      </c>
      <c r="H3015" t="str">
        <f>VLOOKUP(rozgrywka[[#This Row],[ID_gracza]],gracz[],4,FALSE)</f>
        <v>Kanada</v>
      </c>
      <c r="I3015" t="str">
        <f>VLOOKUP(rozgrywka[[#This Row],[ID_mapy]],mapa[],2,FALSE)</f>
        <v>Solejek</v>
      </c>
      <c r="J3015" t="str">
        <f>VLOOKUP(rozgrywka[[#This Row],[ID_mapy]],mapa[],3,FALSE)</f>
        <v>Renatka</v>
      </c>
      <c r="K3015">
        <f>VLOOKUP(rozgrywka[[#This Row],[ID_mapy]],mapa[],4,FALSE)</f>
        <v>7</v>
      </c>
      <c r="L3015">
        <f>VLOOKUP(rozgrywka[[#This Row],[ID_mapy]],mapa[],5,FALSE)</f>
        <v>182</v>
      </c>
      <c r="M3015">
        <f>VLOOKUP(rozgrywka[[#This Row],[ID_mapy]],mapa[],6,FALSE)</f>
        <v>1500</v>
      </c>
      <c r="N3015" s="4">
        <f>MONTH(rozgrywka[[#This Row],[Data_rozgrywki]])</f>
        <v>11</v>
      </c>
      <c r="O3015" s="4">
        <f>YEAR(rozgrywka[[#This Row],[Data_rozgrywki]])</f>
        <v>2022</v>
      </c>
    </row>
    <row r="3016" spans="1:15" x14ac:dyDescent="0.25">
      <c r="A3016">
        <v>3015</v>
      </c>
      <c r="B3016">
        <v>7</v>
      </c>
      <c r="C3016">
        <v>2</v>
      </c>
      <c r="D3016" s="1">
        <v>44886</v>
      </c>
      <c r="E3016">
        <v>47.74</v>
      </c>
      <c r="F3016" t="str">
        <f>VLOOKUP(rozgrywka[[#This Row],[ID_gracza]],gracz[],2,FALSE)</f>
        <v>Lagomaster3000</v>
      </c>
      <c r="G3016" s="1">
        <f>VLOOKUP(rozgrywka[[#This Row],[ID_gracza]],gracz[],3,FALSE)</f>
        <v>44876</v>
      </c>
      <c r="H3016" t="str">
        <f>VLOOKUP(rozgrywka[[#This Row],[ID_gracza]],gracz[],4,FALSE)</f>
        <v>Kanada</v>
      </c>
      <c r="I3016" t="str">
        <f>VLOOKUP(rozgrywka[[#This Row],[ID_mapy]],mapa[],2,FALSE)</f>
        <v>Solejek</v>
      </c>
      <c r="J3016" t="str">
        <f>VLOOKUP(rozgrywka[[#This Row],[ID_mapy]],mapa[],3,FALSE)</f>
        <v>Renatka</v>
      </c>
      <c r="K3016">
        <f>VLOOKUP(rozgrywka[[#This Row],[ID_mapy]],mapa[],4,FALSE)</f>
        <v>7</v>
      </c>
      <c r="L3016">
        <f>VLOOKUP(rozgrywka[[#This Row],[ID_mapy]],mapa[],5,FALSE)</f>
        <v>182</v>
      </c>
      <c r="M3016">
        <f>VLOOKUP(rozgrywka[[#This Row],[ID_mapy]],mapa[],6,FALSE)</f>
        <v>1500</v>
      </c>
      <c r="N3016" s="4">
        <f>MONTH(rozgrywka[[#This Row],[Data_rozgrywki]])</f>
        <v>11</v>
      </c>
      <c r="O3016" s="4">
        <f>YEAR(rozgrywka[[#This Row],[Data_rozgrywki]])</f>
        <v>2022</v>
      </c>
    </row>
    <row r="3017" spans="1:15" x14ac:dyDescent="0.25">
      <c r="A3017">
        <v>3016</v>
      </c>
      <c r="B3017">
        <v>7</v>
      </c>
      <c r="C3017">
        <v>2</v>
      </c>
      <c r="D3017" s="1">
        <v>44886</v>
      </c>
      <c r="E3017">
        <v>49.02</v>
      </c>
      <c r="F3017" t="str">
        <f>VLOOKUP(rozgrywka[[#This Row],[ID_gracza]],gracz[],2,FALSE)</f>
        <v>Lagomaster3000</v>
      </c>
      <c r="G3017" s="1">
        <f>VLOOKUP(rozgrywka[[#This Row],[ID_gracza]],gracz[],3,FALSE)</f>
        <v>44876</v>
      </c>
      <c r="H3017" t="str">
        <f>VLOOKUP(rozgrywka[[#This Row],[ID_gracza]],gracz[],4,FALSE)</f>
        <v>Kanada</v>
      </c>
      <c r="I3017" t="str">
        <f>VLOOKUP(rozgrywka[[#This Row],[ID_mapy]],mapa[],2,FALSE)</f>
        <v>Solejek</v>
      </c>
      <c r="J3017" t="str">
        <f>VLOOKUP(rozgrywka[[#This Row],[ID_mapy]],mapa[],3,FALSE)</f>
        <v>Renatka</v>
      </c>
      <c r="K3017">
        <f>VLOOKUP(rozgrywka[[#This Row],[ID_mapy]],mapa[],4,FALSE)</f>
        <v>7</v>
      </c>
      <c r="L3017">
        <f>VLOOKUP(rozgrywka[[#This Row],[ID_mapy]],mapa[],5,FALSE)</f>
        <v>182</v>
      </c>
      <c r="M3017">
        <f>VLOOKUP(rozgrywka[[#This Row],[ID_mapy]],mapa[],6,FALSE)</f>
        <v>1500</v>
      </c>
      <c r="N3017" s="4">
        <f>MONTH(rozgrywka[[#This Row],[Data_rozgrywki]])</f>
        <v>11</v>
      </c>
      <c r="O3017" s="4">
        <f>YEAR(rozgrywka[[#This Row],[Data_rozgrywki]])</f>
        <v>2022</v>
      </c>
    </row>
    <row r="3018" spans="1:15" x14ac:dyDescent="0.25">
      <c r="A3018">
        <v>3017</v>
      </c>
      <c r="B3018">
        <v>7</v>
      </c>
      <c r="C3018">
        <v>2</v>
      </c>
      <c r="D3018" s="1">
        <v>44886</v>
      </c>
      <c r="E3018">
        <v>80.91</v>
      </c>
      <c r="F3018" t="str">
        <f>VLOOKUP(rozgrywka[[#This Row],[ID_gracza]],gracz[],2,FALSE)</f>
        <v>Lagomaster3000</v>
      </c>
      <c r="G3018" s="1">
        <f>VLOOKUP(rozgrywka[[#This Row],[ID_gracza]],gracz[],3,FALSE)</f>
        <v>44876</v>
      </c>
      <c r="H3018" t="str">
        <f>VLOOKUP(rozgrywka[[#This Row],[ID_gracza]],gracz[],4,FALSE)</f>
        <v>Kanada</v>
      </c>
      <c r="I3018" t="str">
        <f>VLOOKUP(rozgrywka[[#This Row],[ID_mapy]],mapa[],2,FALSE)</f>
        <v>Solejek</v>
      </c>
      <c r="J3018" t="str">
        <f>VLOOKUP(rozgrywka[[#This Row],[ID_mapy]],mapa[],3,FALSE)</f>
        <v>Renatka</v>
      </c>
      <c r="K3018">
        <f>VLOOKUP(rozgrywka[[#This Row],[ID_mapy]],mapa[],4,FALSE)</f>
        <v>7</v>
      </c>
      <c r="L3018">
        <f>VLOOKUP(rozgrywka[[#This Row],[ID_mapy]],mapa[],5,FALSE)</f>
        <v>182</v>
      </c>
      <c r="M3018">
        <f>VLOOKUP(rozgrywka[[#This Row],[ID_mapy]],mapa[],6,FALSE)</f>
        <v>1500</v>
      </c>
      <c r="N3018" s="4">
        <f>MONTH(rozgrywka[[#This Row],[Data_rozgrywki]])</f>
        <v>11</v>
      </c>
      <c r="O3018" s="4">
        <f>YEAR(rozgrywka[[#This Row],[Data_rozgrywki]])</f>
        <v>2022</v>
      </c>
    </row>
    <row r="3019" spans="1:15" x14ac:dyDescent="0.25">
      <c r="A3019">
        <v>3018</v>
      </c>
      <c r="B3019">
        <v>7</v>
      </c>
      <c r="C3019">
        <v>2</v>
      </c>
      <c r="D3019" s="1">
        <v>44886</v>
      </c>
      <c r="E3019">
        <v>59.74</v>
      </c>
      <c r="F3019" t="str">
        <f>VLOOKUP(rozgrywka[[#This Row],[ID_gracza]],gracz[],2,FALSE)</f>
        <v>Lagomaster3000</v>
      </c>
      <c r="G3019" s="1">
        <f>VLOOKUP(rozgrywka[[#This Row],[ID_gracza]],gracz[],3,FALSE)</f>
        <v>44876</v>
      </c>
      <c r="H3019" t="str">
        <f>VLOOKUP(rozgrywka[[#This Row],[ID_gracza]],gracz[],4,FALSE)</f>
        <v>Kanada</v>
      </c>
      <c r="I3019" t="str">
        <f>VLOOKUP(rozgrywka[[#This Row],[ID_mapy]],mapa[],2,FALSE)</f>
        <v>Solejek</v>
      </c>
      <c r="J3019" t="str">
        <f>VLOOKUP(rozgrywka[[#This Row],[ID_mapy]],mapa[],3,FALSE)</f>
        <v>Renatka</v>
      </c>
      <c r="K3019">
        <f>VLOOKUP(rozgrywka[[#This Row],[ID_mapy]],mapa[],4,FALSE)</f>
        <v>7</v>
      </c>
      <c r="L3019">
        <f>VLOOKUP(rozgrywka[[#This Row],[ID_mapy]],mapa[],5,FALSE)</f>
        <v>182</v>
      </c>
      <c r="M3019">
        <f>VLOOKUP(rozgrywka[[#This Row],[ID_mapy]],mapa[],6,FALSE)</f>
        <v>1500</v>
      </c>
      <c r="N3019" s="4">
        <f>MONTH(rozgrywka[[#This Row],[Data_rozgrywki]])</f>
        <v>11</v>
      </c>
      <c r="O3019" s="4">
        <f>YEAR(rozgrywka[[#This Row],[Data_rozgrywki]])</f>
        <v>2022</v>
      </c>
    </row>
    <row r="3020" spans="1:15" x14ac:dyDescent="0.25">
      <c r="A3020">
        <v>3019</v>
      </c>
      <c r="B3020">
        <v>7</v>
      </c>
      <c r="C3020">
        <v>2</v>
      </c>
      <c r="D3020" s="1">
        <v>44886</v>
      </c>
      <c r="E3020">
        <v>64.709999999999994</v>
      </c>
      <c r="F3020" t="str">
        <f>VLOOKUP(rozgrywka[[#This Row],[ID_gracza]],gracz[],2,FALSE)</f>
        <v>Lagomaster3000</v>
      </c>
      <c r="G3020" s="1">
        <f>VLOOKUP(rozgrywka[[#This Row],[ID_gracza]],gracz[],3,FALSE)</f>
        <v>44876</v>
      </c>
      <c r="H3020" t="str">
        <f>VLOOKUP(rozgrywka[[#This Row],[ID_gracza]],gracz[],4,FALSE)</f>
        <v>Kanada</v>
      </c>
      <c r="I3020" t="str">
        <f>VLOOKUP(rozgrywka[[#This Row],[ID_mapy]],mapa[],2,FALSE)</f>
        <v>Solejek</v>
      </c>
      <c r="J3020" t="str">
        <f>VLOOKUP(rozgrywka[[#This Row],[ID_mapy]],mapa[],3,FALSE)</f>
        <v>Renatka</v>
      </c>
      <c r="K3020">
        <f>VLOOKUP(rozgrywka[[#This Row],[ID_mapy]],mapa[],4,FALSE)</f>
        <v>7</v>
      </c>
      <c r="L3020">
        <f>VLOOKUP(rozgrywka[[#This Row],[ID_mapy]],mapa[],5,FALSE)</f>
        <v>182</v>
      </c>
      <c r="M3020">
        <f>VLOOKUP(rozgrywka[[#This Row],[ID_mapy]],mapa[],6,FALSE)</f>
        <v>1500</v>
      </c>
      <c r="N3020" s="4">
        <f>MONTH(rozgrywka[[#This Row],[Data_rozgrywki]])</f>
        <v>11</v>
      </c>
      <c r="O3020" s="4">
        <f>YEAR(rozgrywka[[#This Row],[Data_rozgrywki]])</f>
        <v>2022</v>
      </c>
    </row>
    <row r="3021" spans="1:15" x14ac:dyDescent="0.25">
      <c r="A3021">
        <v>3020</v>
      </c>
      <c r="B3021">
        <v>7</v>
      </c>
      <c r="C3021">
        <v>21</v>
      </c>
      <c r="D3021" s="1">
        <v>44886</v>
      </c>
      <c r="E3021">
        <v>10.4</v>
      </c>
      <c r="F3021" t="str">
        <f>VLOOKUP(rozgrywka[[#This Row],[ID_gracza]],gracz[],2,FALSE)</f>
        <v>Lagomaster3000</v>
      </c>
      <c r="G3021" s="1">
        <f>VLOOKUP(rozgrywka[[#This Row],[ID_gracza]],gracz[],3,FALSE)</f>
        <v>44876</v>
      </c>
      <c r="H3021" t="str">
        <f>VLOOKUP(rozgrywka[[#This Row],[ID_gracza]],gracz[],4,FALSE)</f>
        <v>Kanada</v>
      </c>
      <c r="I3021" t="str">
        <f>VLOOKUP(rozgrywka[[#This Row],[ID_mapy]],mapa[],2,FALSE)</f>
        <v>Lisek Przemyka</v>
      </c>
      <c r="J3021" t="str">
        <f>VLOOKUP(rozgrywka[[#This Row],[ID_mapy]],mapa[],3,FALSE)</f>
        <v>Wielka Czarna</v>
      </c>
      <c r="K3021">
        <f>VLOOKUP(rozgrywka[[#This Row],[ID_mapy]],mapa[],4,FALSE)</f>
        <v>9</v>
      </c>
      <c r="L3021">
        <f>VLOOKUP(rozgrywka[[#This Row],[ID_mapy]],mapa[],5,FALSE)</f>
        <v>300</v>
      </c>
      <c r="M3021">
        <f>VLOOKUP(rozgrywka[[#This Row],[ID_mapy]],mapa[],6,FALSE)</f>
        <v>2000</v>
      </c>
      <c r="N3021" s="4">
        <f>MONTH(rozgrywka[[#This Row],[Data_rozgrywki]])</f>
        <v>11</v>
      </c>
      <c r="O3021" s="4">
        <f>YEAR(rozgrywka[[#This Row],[Data_rozgrywki]])</f>
        <v>2022</v>
      </c>
    </row>
    <row r="3022" spans="1:15" x14ac:dyDescent="0.25">
      <c r="A3022">
        <v>3021</v>
      </c>
      <c r="B3022">
        <v>7</v>
      </c>
      <c r="C3022">
        <v>21</v>
      </c>
      <c r="D3022" s="1">
        <v>44886</v>
      </c>
      <c r="E3022">
        <v>22.88</v>
      </c>
      <c r="F3022" t="str">
        <f>VLOOKUP(rozgrywka[[#This Row],[ID_gracza]],gracz[],2,FALSE)</f>
        <v>Lagomaster3000</v>
      </c>
      <c r="G3022" s="1">
        <f>VLOOKUP(rozgrywka[[#This Row],[ID_gracza]],gracz[],3,FALSE)</f>
        <v>44876</v>
      </c>
      <c r="H3022" t="str">
        <f>VLOOKUP(rozgrywka[[#This Row],[ID_gracza]],gracz[],4,FALSE)</f>
        <v>Kanada</v>
      </c>
      <c r="I3022" t="str">
        <f>VLOOKUP(rozgrywka[[#This Row],[ID_mapy]],mapa[],2,FALSE)</f>
        <v>Lisek Przemyka</v>
      </c>
      <c r="J3022" t="str">
        <f>VLOOKUP(rozgrywka[[#This Row],[ID_mapy]],mapa[],3,FALSE)</f>
        <v>Wielka Czarna</v>
      </c>
      <c r="K3022">
        <f>VLOOKUP(rozgrywka[[#This Row],[ID_mapy]],mapa[],4,FALSE)</f>
        <v>9</v>
      </c>
      <c r="L3022">
        <f>VLOOKUP(rozgrywka[[#This Row],[ID_mapy]],mapa[],5,FALSE)</f>
        <v>300</v>
      </c>
      <c r="M3022">
        <f>VLOOKUP(rozgrywka[[#This Row],[ID_mapy]],mapa[],6,FALSE)</f>
        <v>2000</v>
      </c>
      <c r="N3022" s="4">
        <f>MONTH(rozgrywka[[#This Row],[Data_rozgrywki]])</f>
        <v>11</v>
      </c>
      <c r="O3022" s="4">
        <f>YEAR(rozgrywka[[#This Row],[Data_rozgrywki]])</f>
        <v>2022</v>
      </c>
    </row>
    <row r="3023" spans="1:15" x14ac:dyDescent="0.25">
      <c r="A3023">
        <v>3022</v>
      </c>
      <c r="B3023">
        <v>7</v>
      </c>
      <c r="C3023">
        <v>21</v>
      </c>
      <c r="D3023" s="1">
        <v>44886</v>
      </c>
      <c r="E3023">
        <v>24.69</v>
      </c>
      <c r="F3023" t="str">
        <f>VLOOKUP(rozgrywka[[#This Row],[ID_gracza]],gracz[],2,FALSE)</f>
        <v>Lagomaster3000</v>
      </c>
      <c r="G3023" s="1">
        <f>VLOOKUP(rozgrywka[[#This Row],[ID_gracza]],gracz[],3,FALSE)</f>
        <v>44876</v>
      </c>
      <c r="H3023" t="str">
        <f>VLOOKUP(rozgrywka[[#This Row],[ID_gracza]],gracz[],4,FALSE)</f>
        <v>Kanada</v>
      </c>
      <c r="I3023" t="str">
        <f>VLOOKUP(rozgrywka[[#This Row],[ID_mapy]],mapa[],2,FALSE)</f>
        <v>Lisek Przemyka</v>
      </c>
      <c r="J3023" t="str">
        <f>VLOOKUP(rozgrywka[[#This Row],[ID_mapy]],mapa[],3,FALSE)</f>
        <v>Wielka Czarna</v>
      </c>
      <c r="K3023">
        <f>VLOOKUP(rozgrywka[[#This Row],[ID_mapy]],mapa[],4,FALSE)</f>
        <v>9</v>
      </c>
      <c r="L3023">
        <f>VLOOKUP(rozgrywka[[#This Row],[ID_mapy]],mapa[],5,FALSE)</f>
        <v>300</v>
      </c>
      <c r="M3023">
        <f>VLOOKUP(rozgrywka[[#This Row],[ID_mapy]],mapa[],6,FALSE)</f>
        <v>2000</v>
      </c>
      <c r="N3023" s="4">
        <f>MONTH(rozgrywka[[#This Row],[Data_rozgrywki]])</f>
        <v>11</v>
      </c>
      <c r="O3023" s="4">
        <f>YEAR(rozgrywka[[#This Row],[Data_rozgrywki]])</f>
        <v>2022</v>
      </c>
    </row>
    <row r="3024" spans="1:15" x14ac:dyDescent="0.25">
      <c r="A3024">
        <v>3023</v>
      </c>
      <c r="B3024">
        <v>7</v>
      </c>
      <c r="C3024">
        <v>21</v>
      </c>
      <c r="D3024" s="1">
        <v>44886</v>
      </c>
      <c r="E3024">
        <v>37.729999999999997</v>
      </c>
      <c r="F3024" t="str">
        <f>VLOOKUP(rozgrywka[[#This Row],[ID_gracza]],gracz[],2,FALSE)</f>
        <v>Lagomaster3000</v>
      </c>
      <c r="G3024" s="1">
        <f>VLOOKUP(rozgrywka[[#This Row],[ID_gracza]],gracz[],3,FALSE)</f>
        <v>44876</v>
      </c>
      <c r="H3024" t="str">
        <f>VLOOKUP(rozgrywka[[#This Row],[ID_gracza]],gracz[],4,FALSE)</f>
        <v>Kanada</v>
      </c>
      <c r="I3024" t="str">
        <f>VLOOKUP(rozgrywka[[#This Row],[ID_mapy]],mapa[],2,FALSE)</f>
        <v>Lisek Przemyka</v>
      </c>
      <c r="J3024" t="str">
        <f>VLOOKUP(rozgrywka[[#This Row],[ID_mapy]],mapa[],3,FALSE)</f>
        <v>Wielka Czarna</v>
      </c>
      <c r="K3024">
        <f>VLOOKUP(rozgrywka[[#This Row],[ID_mapy]],mapa[],4,FALSE)</f>
        <v>9</v>
      </c>
      <c r="L3024">
        <f>VLOOKUP(rozgrywka[[#This Row],[ID_mapy]],mapa[],5,FALSE)</f>
        <v>300</v>
      </c>
      <c r="M3024">
        <f>VLOOKUP(rozgrywka[[#This Row],[ID_mapy]],mapa[],6,FALSE)</f>
        <v>2000</v>
      </c>
      <c r="N3024" s="4">
        <f>MONTH(rozgrywka[[#This Row],[Data_rozgrywki]])</f>
        <v>11</v>
      </c>
      <c r="O3024" s="4">
        <f>YEAR(rozgrywka[[#This Row],[Data_rozgrywki]])</f>
        <v>2022</v>
      </c>
    </row>
    <row r="3025" spans="1:15" x14ac:dyDescent="0.25">
      <c r="A3025">
        <v>3024</v>
      </c>
      <c r="B3025">
        <v>7</v>
      </c>
      <c r="C3025">
        <v>21</v>
      </c>
      <c r="D3025" s="1">
        <v>44886</v>
      </c>
      <c r="E3025">
        <v>45.99</v>
      </c>
      <c r="F3025" t="str">
        <f>VLOOKUP(rozgrywka[[#This Row],[ID_gracza]],gracz[],2,FALSE)</f>
        <v>Lagomaster3000</v>
      </c>
      <c r="G3025" s="1">
        <f>VLOOKUP(rozgrywka[[#This Row],[ID_gracza]],gracz[],3,FALSE)</f>
        <v>44876</v>
      </c>
      <c r="H3025" t="str">
        <f>VLOOKUP(rozgrywka[[#This Row],[ID_gracza]],gracz[],4,FALSE)</f>
        <v>Kanada</v>
      </c>
      <c r="I3025" t="str">
        <f>VLOOKUP(rozgrywka[[#This Row],[ID_mapy]],mapa[],2,FALSE)</f>
        <v>Lisek Przemyka</v>
      </c>
      <c r="J3025" t="str">
        <f>VLOOKUP(rozgrywka[[#This Row],[ID_mapy]],mapa[],3,FALSE)</f>
        <v>Wielka Czarna</v>
      </c>
      <c r="K3025">
        <f>VLOOKUP(rozgrywka[[#This Row],[ID_mapy]],mapa[],4,FALSE)</f>
        <v>9</v>
      </c>
      <c r="L3025">
        <f>VLOOKUP(rozgrywka[[#This Row],[ID_mapy]],mapa[],5,FALSE)</f>
        <v>300</v>
      </c>
      <c r="M3025">
        <f>VLOOKUP(rozgrywka[[#This Row],[ID_mapy]],mapa[],6,FALSE)</f>
        <v>2000</v>
      </c>
      <c r="N3025" s="4">
        <f>MONTH(rozgrywka[[#This Row],[Data_rozgrywki]])</f>
        <v>11</v>
      </c>
      <c r="O3025" s="4">
        <f>YEAR(rozgrywka[[#This Row],[Data_rozgrywki]])</f>
        <v>2022</v>
      </c>
    </row>
    <row r="3026" spans="1:15" x14ac:dyDescent="0.25">
      <c r="A3026">
        <v>3025</v>
      </c>
      <c r="B3026">
        <v>7</v>
      </c>
      <c r="C3026">
        <v>3</v>
      </c>
      <c r="D3026" s="1">
        <v>44886</v>
      </c>
      <c r="E3026">
        <v>58.81</v>
      </c>
      <c r="F3026" t="str">
        <f>VLOOKUP(rozgrywka[[#This Row],[ID_gracza]],gracz[],2,FALSE)</f>
        <v>Lagomaster3000</v>
      </c>
      <c r="G3026" s="1">
        <f>VLOOKUP(rozgrywka[[#This Row],[ID_gracza]],gracz[],3,FALSE)</f>
        <v>44876</v>
      </c>
      <c r="H3026" t="str">
        <f>VLOOKUP(rozgrywka[[#This Row],[ID_gracza]],gracz[],4,FALSE)</f>
        <v>Kanada</v>
      </c>
      <c r="I3026" t="str">
        <f>VLOOKUP(rozgrywka[[#This Row],[ID_mapy]],mapa[],2,FALSE)</f>
        <v>Kuba Omsiak</v>
      </c>
      <c r="J3026" t="str">
        <f>VLOOKUP(rozgrywka[[#This Row],[ID_mapy]],mapa[],3,FALSE)</f>
        <v>Moja Miłość</v>
      </c>
      <c r="K3026">
        <f>VLOOKUP(rozgrywka[[#This Row],[ID_mapy]],mapa[],4,FALSE)</f>
        <v>5</v>
      </c>
      <c r="L3026">
        <f>VLOOKUP(rozgrywka[[#This Row],[ID_mapy]],mapa[],5,FALSE)</f>
        <v>128</v>
      </c>
      <c r="M3026">
        <f>VLOOKUP(rozgrywka[[#This Row],[ID_mapy]],mapa[],6,FALSE)</f>
        <v>1000</v>
      </c>
      <c r="N3026" s="4">
        <f>MONTH(rozgrywka[[#This Row],[Data_rozgrywki]])</f>
        <v>11</v>
      </c>
      <c r="O3026" s="4">
        <f>YEAR(rozgrywka[[#This Row],[Data_rozgrywki]])</f>
        <v>2022</v>
      </c>
    </row>
    <row r="3027" spans="1:15" x14ac:dyDescent="0.25">
      <c r="A3027">
        <v>3026</v>
      </c>
      <c r="B3027">
        <v>7</v>
      </c>
      <c r="C3027">
        <v>3</v>
      </c>
      <c r="D3027" s="1">
        <v>44886</v>
      </c>
      <c r="E3027">
        <v>71.45</v>
      </c>
      <c r="F3027" t="str">
        <f>VLOOKUP(rozgrywka[[#This Row],[ID_gracza]],gracz[],2,FALSE)</f>
        <v>Lagomaster3000</v>
      </c>
      <c r="G3027" s="1">
        <f>VLOOKUP(rozgrywka[[#This Row],[ID_gracza]],gracz[],3,FALSE)</f>
        <v>44876</v>
      </c>
      <c r="H3027" t="str">
        <f>VLOOKUP(rozgrywka[[#This Row],[ID_gracza]],gracz[],4,FALSE)</f>
        <v>Kanada</v>
      </c>
      <c r="I3027" t="str">
        <f>VLOOKUP(rozgrywka[[#This Row],[ID_mapy]],mapa[],2,FALSE)</f>
        <v>Kuba Omsiak</v>
      </c>
      <c r="J3027" t="str">
        <f>VLOOKUP(rozgrywka[[#This Row],[ID_mapy]],mapa[],3,FALSE)</f>
        <v>Moja Miłość</v>
      </c>
      <c r="K3027">
        <f>VLOOKUP(rozgrywka[[#This Row],[ID_mapy]],mapa[],4,FALSE)</f>
        <v>5</v>
      </c>
      <c r="L3027">
        <f>VLOOKUP(rozgrywka[[#This Row],[ID_mapy]],mapa[],5,FALSE)</f>
        <v>128</v>
      </c>
      <c r="M3027">
        <f>VLOOKUP(rozgrywka[[#This Row],[ID_mapy]],mapa[],6,FALSE)</f>
        <v>1000</v>
      </c>
      <c r="N3027" s="4">
        <f>MONTH(rozgrywka[[#This Row],[Data_rozgrywki]])</f>
        <v>11</v>
      </c>
      <c r="O3027" s="4">
        <f>YEAR(rozgrywka[[#This Row],[Data_rozgrywki]])</f>
        <v>2022</v>
      </c>
    </row>
    <row r="3028" spans="1:15" x14ac:dyDescent="0.25">
      <c r="A3028">
        <v>3027</v>
      </c>
      <c r="B3028">
        <v>7</v>
      </c>
      <c r="C3028">
        <v>3</v>
      </c>
      <c r="D3028" s="1">
        <v>44887</v>
      </c>
      <c r="E3028">
        <v>61.25</v>
      </c>
      <c r="F3028" t="str">
        <f>VLOOKUP(rozgrywka[[#This Row],[ID_gracza]],gracz[],2,FALSE)</f>
        <v>Lagomaster3000</v>
      </c>
      <c r="G3028" s="1">
        <f>VLOOKUP(rozgrywka[[#This Row],[ID_gracza]],gracz[],3,FALSE)</f>
        <v>44876</v>
      </c>
      <c r="H3028" t="str">
        <f>VLOOKUP(rozgrywka[[#This Row],[ID_gracza]],gracz[],4,FALSE)</f>
        <v>Kanada</v>
      </c>
      <c r="I3028" t="str">
        <f>VLOOKUP(rozgrywka[[#This Row],[ID_mapy]],mapa[],2,FALSE)</f>
        <v>Kuba Omsiak</v>
      </c>
      <c r="J3028" t="str">
        <f>VLOOKUP(rozgrywka[[#This Row],[ID_mapy]],mapa[],3,FALSE)</f>
        <v>Moja Miłość</v>
      </c>
      <c r="K3028">
        <f>VLOOKUP(rozgrywka[[#This Row],[ID_mapy]],mapa[],4,FALSE)</f>
        <v>5</v>
      </c>
      <c r="L3028">
        <f>VLOOKUP(rozgrywka[[#This Row],[ID_mapy]],mapa[],5,FALSE)</f>
        <v>128</v>
      </c>
      <c r="M3028">
        <f>VLOOKUP(rozgrywka[[#This Row],[ID_mapy]],mapa[],6,FALSE)</f>
        <v>1000</v>
      </c>
      <c r="N3028" s="4">
        <f>MONTH(rozgrywka[[#This Row],[Data_rozgrywki]])</f>
        <v>11</v>
      </c>
      <c r="O3028" s="4">
        <f>YEAR(rozgrywka[[#This Row],[Data_rozgrywki]])</f>
        <v>2022</v>
      </c>
    </row>
    <row r="3029" spans="1:15" x14ac:dyDescent="0.25">
      <c r="A3029">
        <v>3028</v>
      </c>
      <c r="B3029">
        <v>7</v>
      </c>
      <c r="C3029">
        <v>3</v>
      </c>
      <c r="D3029" s="1">
        <v>44887</v>
      </c>
      <c r="E3029">
        <v>61.92</v>
      </c>
      <c r="F3029" t="str">
        <f>VLOOKUP(rozgrywka[[#This Row],[ID_gracza]],gracz[],2,FALSE)</f>
        <v>Lagomaster3000</v>
      </c>
      <c r="G3029" s="1">
        <f>VLOOKUP(rozgrywka[[#This Row],[ID_gracza]],gracz[],3,FALSE)</f>
        <v>44876</v>
      </c>
      <c r="H3029" t="str">
        <f>VLOOKUP(rozgrywka[[#This Row],[ID_gracza]],gracz[],4,FALSE)</f>
        <v>Kanada</v>
      </c>
      <c r="I3029" t="str">
        <f>VLOOKUP(rozgrywka[[#This Row],[ID_mapy]],mapa[],2,FALSE)</f>
        <v>Kuba Omsiak</v>
      </c>
      <c r="J3029" t="str">
        <f>VLOOKUP(rozgrywka[[#This Row],[ID_mapy]],mapa[],3,FALSE)</f>
        <v>Moja Miłość</v>
      </c>
      <c r="K3029">
        <f>VLOOKUP(rozgrywka[[#This Row],[ID_mapy]],mapa[],4,FALSE)</f>
        <v>5</v>
      </c>
      <c r="L3029">
        <f>VLOOKUP(rozgrywka[[#This Row],[ID_mapy]],mapa[],5,FALSE)</f>
        <v>128</v>
      </c>
      <c r="M3029">
        <f>VLOOKUP(rozgrywka[[#This Row],[ID_mapy]],mapa[],6,FALSE)</f>
        <v>1000</v>
      </c>
      <c r="N3029" s="4">
        <f>MONTH(rozgrywka[[#This Row],[Data_rozgrywki]])</f>
        <v>11</v>
      </c>
      <c r="O3029" s="4">
        <f>YEAR(rozgrywka[[#This Row],[Data_rozgrywki]])</f>
        <v>2022</v>
      </c>
    </row>
    <row r="3030" spans="1:15" x14ac:dyDescent="0.25">
      <c r="A3030">
        <v>3029</v>
      </c>
      <c r="B3030">
        <v>7</v>
      </c>
      <c r="C3030">
        <v>3</v>
      </c>
      <c r="D3030" s="1">
        <v>44888</v>
      </c>
      <c r="E3030">
        <v>84.27</v>
      </c>
      <c r="F3030" t="str">
        <f>VLOOKUP(rozgrywka[[#This Row],[ID_gracza]],gracz[],2,FALSE)</f>
        <v>Lagomaster3000</v>
      </c>
      <c r="G3030" s="1">
        <f>VLOOKUP(rozgrywka[[#This Row],[ID_gracza]],gracz[],3,FALSE)</f>
        <v>44876</v>
      </c>
      <c r="H3030" t="str">
        <f>VLOOKUP(rozgrywka[[#This Row],[ID_gracza]],gracz[],4,FALSE)</f>
        <v>Kanada</v>
      </c>
      <c r="I3030" t="str">
        <f>VLOOKUP(rozgrywka[[#This Row],[ID_mapy]],mapa[],2,FALSE)</f>
        <v>Kuba Omsiak</v>
      </c>
      <c r="J3030" t="str">
        <f>VLOOKUP(rozgrywka[[#This Row],[ID_mapy]],mapa[],3,FALSE)</f>
        <v>Moja Miłość</v>
      </c>
      <c r="K3030">
        <f>VLOOKUP(rozgrywka[[#This Row],[ID_mapy]],mapa[],4,FALSE)</f>
        <v>5</v>
      </c>
      <c r="L3030">
        <f>VLOOKUP(rozgrywka[[#This Row],[ID_mapy]],mapa[],5,FALSE)</f>
        <v>128</v>
      </c>
      <c r="M3030">
        <f>VLOOKUP(rozgrywka[[#This Row],[ID_mapy]],mapa[],6,FALSE)</f>
        <v>1000</v>
      </c>
      <c r="N3030" s="4">
        <f>MONTH(rozgrywka[[#This Row],[Data_rozgrywki]])</f>
        <v>11</v>
      </c>
      <c r="O3030" s="4">
        <f>YEAR(rozgrywka[[#This Row],[Data_rozgrywki]])</f>
        <v>2022</v>
      </c>
    </row>
    <row r="3031" spans="1:15" x14ac:dyDescent="0.25">
      <c r="A3031">
        <v>3030</v>
      </c>
      <c r="B3031">
        <v>7</v>
      </c>
      <c r="C3031">
        <v>4</v>
      </c>
      <c r="D3031" s="1">
        <v>44888</v>
      </c>
      <c r="E3031">
        <v>16.16</v>
      </c>
      <c r="F3031" t="str">
        <f>VLOOKUP(rozgrywka[[#This Row],[ID_gracza]],gracz[],2,FALSE)</f>
        <v>Lagomaster3000</v>
      </c>
      <c r="G3031" s="1">
        <f>VLOOKUP(rozgrywka[[#This Row],[ID_gracza]],gracz[],3,FALSE)</f>
        <v>44876</v>
      </c>
      <c r="H3031" t="str">
        <f>VLOOKUP(rozgrywka[[#This Row],[ID_gracza]],gracz[],4,FALSE)</f>
        <v>Kanada</v>
      </c>
      <c r="I3031" t="str">
        <f>VLOOKUP(rozgrywka[[#This Row],[ID_mapy]],mapa[],2,FALSE)</f>
        <v>Pościgacze</v>
      </c>
      <c r="J3031" t="str">
        <f>VLOOKUP(rozgrywka[[#This Row],[ID_mapy]],mapa[],3,FALSE)</f>
        <v>Zgubiłem się</v>
      </c>
      <c r="K3031">
        <f>VLOOKUP(rozgrywka[[#This Row],[ID_mapy]],mapa[],4,FALSE)</f>
        <v>6</v>
      </c>
      <c r="L3031">
        <f>VLOOKUP(rozgrywka[[#This Row],[ID_mapy]],mapa[],5,FALSE)</f>
        <v>170</v>
      </c>
      <c r="M3031">
        <f>VLOOKUP(rozgrywka[[#This Row],[ID_mapy]],mapa[],6,FALSE)</f>
        <v>1200</v>
      </c>
      <c r="N3031" s="4">
        <f>MONTH(rozgrywka[[#This Row],[Data_rozgrywki]])</f>
        <v>11</v>
      </c>
      <c r="O3031" s="4">
        <f>YEAR(rozgrywka[[#This Row],[Data_rozgrywki]])</f>
        <v>2022</v>
      </c>
    </row>
    <row r="3032" spans="1:15" x14ac:dyDescent="0.25">
      <c r="A3032">
        <v>3031</v>
      </c>
      <c r="B3032">
        <v>7</v>
      </c>
      <c r="C3032">
        <v>4</v>
      </c>
      <c r="D3032" s="1">
        <v>44888</v>
      </c>
      <c r="E3032">
        <v>22.04</v>
      </c>
      <c r="F3032" t="str">
        <f>VLOOKUP(rozgrywka[[#This Row],[ID_gracza]],gracz[],2,FALSE)</f>
        <v>Lagomaster3000</v>
      </c>
      <c r="G3032" s="1">
        <f>VLOOKUP(rozgrywka[[#This Row],[ID_gracza]],gracz[],3,FALSE)</f>
        <v>44876</v>
      </c>
      <c r="H3032" t="str">
        <f>VLOOKUP(rozgrywka[[#This Row],[ID_gracza]],gracz[],4,FALSE)</f>
        <v>Kanada</v>
      </c>
      <c r="I3032" t="str">
        <f>VLOOKUP(rozgrywka[[#This Row],[ID_mapy]],mapa[],2,FALSE)</f>
        <v>Pościgacze</v>
      </c>
      <c r="J3032" t="str">
        <f>VLOOKUP(rozgrywka[[#This Row],[ID_mapy]],mapa[],3,FALSE)</f>
        <v>Zgubiłem się</v>
      </c>
      <c r="K3032">
        <f>VLOOKUP(rozgrywka[[#This Row],[ID_mapy]],mapa[],4,FALSE)</f>
        <v>6</v>
      </c>
      <c r="L3032">
        <f>VLOOKUP(rozgrywka[[#This Row],[ID_mapy]],mapa[],5,FALSE)</f>
        <v>170</v>
      </c>
      <c r="M3032">
        <f>VLOOKUP(rozgrywka[[#This Row],[ID_mapy]],mapa[],6,FALSE)</f>
        <v>1200</v>
      </c>
      <c r="N3032" s="4">
        <f>MONTH(rozgrywka[[#This Row],[Data_rozgrywki]])</f>
        <v>11</v>
      </c>
      <c r="O3032" s="4">
        <f>YEAR(rozgrywka[[#This Row],[Data_rozgrywki]])</f>
        <v>2022</v>
      </c>
    </row>
    <row r="3033" spans="1:15" x14ac:dyDescent="0.25">
      <c r="A3033">
        <v>3032</v>
      </c>
      <c r="B3033">
        <v>7</v>
      </c>
      <c r="C3033">
        <v>4</v>
      </c>
      <c r="D3033" s="1">
        <v>44890</v>
      </c>
      <c r="E3033">
        <v>31.31</v>
      </c>
      <c r="F3033" t="str">
        <f>VLOOKUP(rozgrywka[[#This Row],[ID_gracza]],gracz[],2,FALSE)</f>
        <v>Lagomaster3000</v>
      </c>
      <c r="G3033" s="1">
        <f>VLOOKUP(rozgrywka[[#This Row],[ID_gracza]],gracz[],3,FALSE)</f>
        <v>44876</v>
      </c>
      <c r="H3033" t="str">
        <f>VLOOKUP(rozgrywka[[#This Row],[ID_gracza]],gracz[],4,FALSE)</f>
        <v>Kanada</v>
      </c>
      <c r="I3033" t="str">
        <f>VLOOKUP(rozgrywka[[#This Row],[ID_mapy]],mapa[],2,FALSE)</f>
        <v>Pościgacze</v>
      </c>
      <c r="J3033" t="str">
        <f>VLOOKUP(rozgrywka[[#This Row],[ID_mapy]],mapa[],3,FALSE)</f>
        <v>Zgubiłem się</v>
      </c>
      <c r="K3033">
        <f>VLOOKUP(rozgrywka[[#This Row],[ID_mapy]],mapa[],4,FALSE)</f>
        <v>6</v>
      </c>
      <c r="L3033">
        <f>VLOOKUP(rozgrywka[[#This Row],[ID_mapy]],mapa[],5,FALSE)</f>
        <v>170</v>
      </c>
      <c r="M3033">
        <f>VLOOKUP(rozgrywka[[#This Row],[ID_mapy]],mapa[],6,FALSE)</f>
        <v>1200</v>
      </c>
      <c r="N3033" s="4">
        <f>MONTH(rozgrywka[[#This Row],[Data_rozgrywki]])</f>
        <v>11</v>
      </c>
      <c r="O3033" s="4">
        <f>YEAR(rozgrywka[[#This Row],[Data_rozgrywki]])</f>
        <v>2022</v>
      </c>
    </row>
    <row r="3034" spans="1:15" x14ac:dyDescent="0.25">
      <c r="A3034">
        <v>3033</v>
      </c>
      <c r="B3034">
        <v>7</v>
      </c>
      <c r="C3034">
        <v>4</v>
      </c>
      <c r="D3034" s="1">
        <v>44890</v>
      </c>
      <c r="E3034">
        <v>43.68</v>
      </c>
      <c r="F3034" t="str">
        <f>VLOOKUP(rozgrywka[[#This Row],[ID_gracza]],gracz[],2,FALSE)</f>
        <v>Lagomaster3000</v>
      </c>
      <c r="G3034" s="1">
        <f>VLOOKUP(rozgrywka[[#This Row],[ID_gracza]],gracz[],3,FALSE)</f>
        <v>44876</v>
      </c>
      <c r="H3034" t="str">
        <f>VLOOKUP(rozgrywka[[#This Row],[ID_gracza]],gracz[],4,FALSE)</f>
        <v>Kanada</v>
      </c>
      <c r="I3034" t="str">
        <f>VLOOKUP(rozgrywka[[#This Row],[ID_mapy]],mapa[],2,FALSE)</f>
        <v>Pościgacze</v>
      </c>
      <c r="J3034" t="str">
        <f>VLOOKUP(rozgrywka[[#This Row],[ID_mapy]],mapa[],3,FALSE)</f>
        <v>Zgubiłem się</v>
      </c>
      <c r="K3034">
        <f>VLOOKUP(rozgrywka[[#This Row],[ID_mapy]],mapa[],4,FALSE)</f>
        <v>6</v>
      </c>
      <c r="L3034">
        <f>VLOOKUP(rozgrywka[[#This Row],[ID_mapy]],mapa[],5,FALSE)</f>
        <v>170</v>
      </c>
      <c r="M3034">
        <f>VLOOKUP(rozgrywka[[#This Row],[ID_mapy]],mapa[],6,FALSE)</f>
        <v>1200</v>
      </c>
      <c r="N3034" s="4">
        <f>MONTH(rozgrywka[[#This Row],[Data_rozgrywki]])</f>
        <v>11</v>
      </c>
      <c r="O3034" s="4">
        <f>YEAR(rozgrywka[[#This Row],[Data_rozgrywki]])</f>
        <v>2022</v>
      </c>
    </row>
    <row r="3035" spans="1:15" x14ac:dyDescent="0.25">
      <c r="A3035">
        <v>3034</v>
      </c>
      <c r="B3035">
        <v>7</v>
      </c>
      <c r="C3035">
        <v>4</v>
      </c>
      <c r="D3035" s="1">
        <v>44890</v>
      </c>
      <c r="E3035">
        <v>38.840000000000003</v>
      </c>
      <c r="F3035" t="str">
        <f>VLOOKUP(rozgrywka[[#This Row],[ID_gracza]],gracz[],2,FALSE)</f>
        <v>Lagomaster3000</v>
      </c>
      <c r="G3035" s="1">
        <f>VLOOKUP(rozgrywka[[#This Row],[ID_gracza]],gracz[],3,FALSE)</f>
        <v>44876</v>
      </c>
      <c r="H3035" t="str">
        <f>VLOOKUP(rozgrywka[[#This Row],[ID_gracza]],gracz[],4,FALSE)</f>
        <v>Kanada</v>
      </c>
      <c r="I3035" t="str">
        <f>VLOOKUP(rozgrywka[[#This Row],[ID_mapy]],mapa[],2,FALSE)</f>
        <v>Pościgacze</v>
      </c>
      <c r="J3035" t="str">
        <f>VLOOKUP(rozgrywka[[#This Row],[ID_mapy]],mapa[],3,FALSE)</f>
        <v>Zgubiłem się</v>
      </c>
      <c r="K3035">
        <f>VLOOKUP(rozgrywka[[#This Row],[ID_mapy]],mapa[],4,FALSE)</f>
        <v>6</v>
      </c>
      <c r="L3035">
        <f>VLOOKUP(rozgrywka[[#This Row],[ID_mapy]],mapa[],5,FALSE)</f>
        <v>170</v>
      </c>
      <c r="M3035">
        <f>VLOOKUP(rozgrywka[[#This Row],[ID_mapy]],mapa[],6,FALSE)</f>
        <v>1200</v>
      </c>
      <c r="N3035" s="4">
        <f>MONTH(rozgrywka[[#This Row],[Data_rozgrywki]])</f>
        <v>11</v>
      </c>
      <c r="O3035" s="4">
        <f>YEAR(rozgrywka[[#This Row],[Data_rozgrywki]])</f>
        <v>2022</v>
      </c>
    </row>
    <row r="3036" spans="1:15" x14ac:dyDescent="0.25">
      <c r="A3036">
        <v>3035</v>
      </c>
      <c r="B3036">
        <v>7</v>
      </c>
      <c r="C3036">
        <v>4</v>
      </c>
      <c r="D3036" s="1">
        <v>44890</v>
      </c>
      <c r="E3036">
        <v>56.1</v>
      </c>
      <c r="F3036" t="str">
        <f>VLOOKUP(rozgrywka[[#This Row],[ID_gracza]],gracz[],2,FALSE)</f>
        <v>Lagomaster3000</v>
      </c>
      <c r="G3036" s="1">
        <f>VLOOKUP(rozgrywka[[#This Row],[ID_gracza]],gracz[],3,FALSE)</f>
        <v>44876</v>
      </c>
      <c r="H3036" t="str">
        <f>VLOOKUP(rozgrywka[[#This Row],[ID_gracza]],gracz[],4,FALSE)</f>
        <v>Kanada</v>
      </c>
      <c r="I3036" t="str">
        <f>VLOOKUP(rozgrywka[[#This Row],[ID_mapy]],mapa[],2,FALSE)</f>
        <v>Pościgacze</v>
      </c>
      <c r="J3036" t="str">
        <f>VLOOKUP(rozgrywka[[#This Row],[ID_mapy]],mapa[],3,FALSE)</f>
        <v>Zgubiłem się</v>
      </c>
      <c r="K3036">
        <f>VLOOKUP(rozgrywka[[#This Row],[ID_mapy]],mapa[],4,FALSE)</f>
        <v>6</v>
      </c>
      <c r="L3036">
        <f>VLOOKUP(rozgrywka[[#This Row],[ID_mapy]],mapa[],5,FALSE)</f>
        <v>170</v>
      </c>
      <c r="M3036">
        <f>VLOOKUP(rozgrywka[[#This Row],[ID_mapy]],mapa[],6,FALSE)</f>
        <v>1200</v>
      </c>
      <c r="N3036" s="4">
        <f>MONTH(rozgrywka[[#This Row],[Data_rozgrywki]])</f>
        <v>11</v>
      </c>
      <c r="O3036" s="4">
        <f>YEAR(rozgrywka[[#This Row],[Data_rozgrywki]])</f>
        <v>2022</v>
      </c>
    </row>
    <row r="3037" spans="1:15" x14ac:dyDescent="0.25">
      <c r="A3037">
        <v>3036</v>
      </c>
      <c r="B3037">
        <v>7</v>
      </c>
      <c r="C3037">
        <v>4</v>
      </c>
      <c r="D3037" s="1">
        <v>44890</v>
      </c>
      <c r="E3037">
        <v>72.08</v>
      </c>
      <c r="F3037" t="str">
        <f>VLOOKUP(rozgrywka[[#This Row],[ID_gracza]],gracz[],2,FALSE)</f>
        <v>Lagomaster3000</v>
      </c>
      <c r="G3037" s="1">
        <f>VLOOKUP(rozgrywka[[#This Row],[ID_gracza]],gracz[],3,FALSE)</f>
        <v>44876</v>
      </c>
      <c r="H3037" t="str">
        <f>VLOOKUP(rozgrywka[[#This Row],[ID_gracza]],gracz[],4,FALSE)</f>
        <v>Kanada</v>
      </c>
      <c r="I3037" t="str">
        <f>VLOOKUP(rozgrywka[[#This Row],[ID_mapy]],mapa[],2,FALSE)</f>
        <v>Pościgacze</v>
      </c>
      <c r="J3037" t="str">
        <f>VLOOKUP(rozgrywka[[#This Row],[ID_mapy]],mapa[],3,FALSE)</f>
        <v>Zgubiłem się</v>
      </c>
      <c r="K3037">
        <f>VLOOKUP(rozgrywka[[#This Row],[ID_mapy]],mapa[],4,FALSE)</f>
        <v>6</v>
      </c>
      <c r="L3037">
        <f>VLOOKUP(rozgrywka[[#This Row],[ID_mapy]],mapa[],5,FALSE)</f>
        <v>170</v>
      </c>
      <c r="M3037">
        <f>VLOOKUP(rozgrywka[[#This Row],[ID_mapy]],mapa[],6,FALSE)</f>
        <v>1200</v>
      </c>
      <c r="N3037" s="4">
        <f>MONTH(rozgrywka[[#This Row],[Data_rozgrywki]])</f>
        <v>11</v>
      </c>
      <c r="O3037" s="4">
        <f>YEAR(rozgrywka[[#This Row],[Data_rozgrywki]])</f>
        <v>2022</v>
      </c>
    </row>
    <row r="3038" spans="1:15" x14ac:dyDescent="0.25">
      <c r="A3038">
        <v>3037</v>
      </c>
      <c r="B3038">
        <v>7</v>
      </c>
      <c r="C3038">
        <v>4</v>
      </c>
      <c r="D3038" s="1">
        <v>44890</v>
      </c>
      <c r="E3038">
        <v>82.98</v>
      </c>
      <c r="F3038" t="str">
        <f>VLOOKUP(rozgrywka[[#This Row],[ID_gracza]],gracz[],2,FALSE)</f>
        <v>Lagomaster3000</v>
      </c>
      <c r="G3038" s="1">
        <f>VLOOKUP(rozgrywka[[#This Row],[ID_gracza]],gracz[],3,FALSE)</f>
        <v>44876</v>
      </c>
      <c r="H3038" t="str">
        <f>VLOOKUP(rozgrywka[[#This Row],[ID_gracza]],gracz[],4,FALSE)</f>
        <v>Kanada</v>
      </c>
      <c r="I3038" t="str">
        <f>VLOOKUP(rozgrywka[[#This Row],[ID_mapy]],mapa[],2,FALSE)</f>
        <v>Pościgacze</v>
      </c>
      <c r="J3038" t="str">
        <f>VLOOKUP(rozgrywka[[#This Row],[ID_mapy]],mapa[],3,FALSE)</f>
        <v>Zgubiłem się</v>
      </c>
      <c r="K3038">
        <f>VLOOKUP(rozgrywka[[#This Row],[ID_mapy]],mapa[],4,FALSE)</f>
        <v>6</v>
      </c>
      <c r="L3038">
        <f>VLOOKUP(rozgrywka[[#This Row],[ID_mapy]],mapa[],5,FALSE)</f>
        <v>170</v>
      </c>
      <c r="M3038">
        <f>VLOOKUP(rozgrywka[[#This Row],[ID_mapy]],mapa[],6,FALSE)</f>
        <v>1200</v>
      </c>
      <c r="N3038" s="4">
        <f>MONTH(rozgrywka[[#This Row],[Data_rozgrywki]])</f>
        <v>11</v>
      </c>
      <c r="O3038" s="4">
        <f>YEAR(rozgrywka[[#This Row],[Data_rozgrywki]])</f>
        <v>2022</v>
      </c>
    </row>
    <row r="3039" spans="1:15" x14ac:dyDescent="0.25">
      <c r="A3039">
        <v>3038</v>
      </c>
      <c r="B3039">
        <v>7</v>
      </c>
      <c r="C3039">
        <v>4</v>
      </c>
      <c r="D3039" s="1">
        <v>44890</v>
      </c>
      <c r="E3039">
        <v>79.66</v>
      </c>
      <c r="F3039" t="str">
        <f>VLOOKUP(rozgrywka[[#This Row],[ID_gracza]],gracz[],2,FALSE)</f>
        <v>Lagomaster3000</v>
      </c>
      <c r="G3039" s="1">
        <f>VLOOKUP(rozgrywka[[#This Row],[ID_gracza]],gracz[],3,FALSE)</f>
        <v>44876</v>
      </c>
      <c r="H3039" t="str">
        <f>VLOOKUP(rozgrywka[[#This Row],[ID_gracza]],gracz[],4,FALSE)</f>
        <v>Kanada</v>
      </c>
      <c r="I3039" t="str">
        <f>VLOOKUP(rozgrywka[[#This Row],[ID_mapy]],mapa[],2,FALSE)</f>
        <v>Pościgacze</v>
      </c>
      <c r="J3039" t="str">
        <f>VLOOKUP(rozgrywka[[#This Row],[ID_mapy]],mapa[],3,FALSE)</f>
        <v>Zgubiłem się</v>
      </c>
      <c r="K3039">
        <f>VLOOKUP(rozgrywka[[#This Row],[ID_mapy]],mapa[],4,FALSE)</f>
        <v>6</v>
      </c>
      <c r="L3039">
        <f>VLOOKUP(rozgrywka[[#This Row],[ID_mapy]],mapa[],5,FALSE)</f>
        <v>170</v>
      </c>
      <c r="M3039">
        <f>VLOOKUP(rozgrywka[[#This Row],[ID_mapy]],mapa[],6,FALSE)</f>
        <v>1200</v>
      </c>
      <c r="N3039" s="4">
        <f>MONTH(rozgrywka[[#This Row],[Data_rozgrywki]])</f>
        <v>11</v>
      </c>
      <c r="O3039" s="4">
        <f>YEAR(rozgrywka[[#This Row],[Data_rozgrywki]])</f>
        <v>2022</v>
      </c>
    </row>
    <row r="3040" spans="1:15" x14ac:dyDescent="0.25">
      <c r="A3040">
        <v>3039</v>
      </c>
      <c r="B3040">
        <v>7</v>
      </c>
      <c r="C3040">
        <v>4</v>
      </c>
      <c r="D3040" s="1">
        <v>44890</v>
      </c>
      <c r="E3040">
        <v>75.55</v>
      </c>
      <c r="F3040" t="str">
        <f>VLOOKUP(rozgrywka[[#This Row],[ID_gracza]],gracz[],2,FALSE)</f>
        <v>Lagomaster3000</v>
      </c>
      <c r="G3040" s="1">
        <f>VLOOKUP(rozgrywka[[#This Row],[ID_gracza]],gracz[],3,FALSE)</f>
        <v>44876</v>
      </c>
      <c r="H3040" t="str">
        <f>VLOOKUP(rozgrywka[[#This Row],[ID_gracza]],gracz[],4,FALSE)</f>
        <v>Kanada</v>
      </c>
      <c r="I3040" t="str">
        <f>VLOOKUP(rozgrywka[[#This Row],[ID_mapy]],mapa[],2,FALSE)</f>
        <v>Pościgacze</v>
      </c>
      <c r="J3040" t="str">
        <f>VLOOKUP(rozgrywka[[#This Row],[ID_mapy]],mapa[],3,FALSE)</f>
        <v>Zgubiłem się</v>
      </c>
      <c r="K3040">
        <f>VLOOKUP(rozgrywka[[#This Row],[ID_mapy]],mapa[],4,FALSE)</f>
        <v>6</v>
      </c>
      <c r="L3040">
        <f>VLOOKUP(rozgrywka[[#This Row],[ID_mapy]],mapa[],5,FALSE)</f>
        <v>170</v>
      </c>
      <c r="M3040">
        <f>VLOOKUP(rozgrywka[[#This Row],[ID_mapy]],mapa[],6,FALSE)</f>
        <v>1200</v>
      </c>
      <c r="N3040" s="4">
        <f>MONTH(rozgrywka[[#This Row],[Data_rozgrywki]])</f>
        <v>11</v>
      </c>
      <c r="O3040" s="4">
        <f>YEAR(rozgrywka[[#This Row],[Data_rozgrywki]])</f>
        <v>2022</v>
      </c>
    </row>
    <row r="3041" spans="1:15" x14ac:dyDescent="0.25">
      <c r="A3041">
        <v>3040</v>
      </c>
      <c r="B3041">
        <v>7</v>
      </c>
      <c r="C3041">
        <v>5</v>
      </c>
      <c r="D3041" s="1">
        <v>44892</v>
      </c>
      <c r="E3041">
        <v>14.82</v>
      </c>
      <c r="F3041" t="str">
        <f>VLOOKUP(rozgrywka[[#This Row],[ID_gracza]],gracz[],2,FALSE)</f>
        <v>Lagomaster3000</v>
      </c>
      <c r="G3041" s="1">
        <f>VLOOKUP(rozgrywka[[#This Row],[ID_gracza]],gracz[],3,FALSE)</f>
        <v>44876</v>
      </c>
      <c r="H3041" t="str">
        <f>VLOOKUP(rozgrywka[[#This Row],[ID_gracza]],gracz[],4,FALSE)</f>
        <v>Kanada</v>
      </c>
      <c r="I3041" t="str">
        <f>VLOOKUP(rozgrywka[[#This Row],[ID_mapy]],mapa[],2,FALSE)</f>
        <v>Rostek</v>
      </c>
      <c r="J3041" t="str">
        <f>VLOOKUP(rozgrywka[[#This Row],[ID_mapy]],mapa[],3,FALSE)</f>
        <v>Woda Edition (remix Pawełka Różyka)</v>
      </c>
      <c r="K3041">
        <f>VLOOKUP(rozgrywka[[#This Row],[ID_mapy]],mapa[],4,FALSE)</f>
        <v>5</v>
      </c>
      <c r="L3041">
        <f>VLOOKUP(rozgrywka[[#This Row],[ID_mapy]],mapa[],5,FALSE)</f>
        <v>133</v>
      </c>
      <c r="M3041">
        <f>VLOOKUP(rozgrywka[[#This Row],[ID_mapy]],mapa[],6,FALSE)</f>
        <v>1000</v>
      </c>
      <c r="N3041" s="4">
        <f>MONTH(rozgrywka[[#This Row],[Data_rozgrywki]])</f>
        <v>11</v>
      </c>
      <c r="O3041" s="4">
        <f>YEAR(rozgrywka[[#This Row],[Data_rozgrywki]])</f>
        <v>2022</v>
      </c>
    </row>
    <row r="3042" spans="1:15" x14ac:dyDescent="0.25">
      <c r="A3042">
        <v>3041</v>
      </c>
      <c r="B3042">
        <v>7</v>
      </c>
      <c r="C3042">
        <v>5</v>
      </c>
      <c r="D3042" s="1">
        <v>44892</v>
      </c>
      <c r="E3042">
        <v>20.91</v>
      </c>
      <c r="F3042" t="str">
        <f>VLOOKUP(rozgrywka[[#This Row],[ID_gracza]],gracz[],2,FALSE)</f>
        <v>Lagomaster3000</v>
      </c>
      <c r="G3042" s="1">
        <f>VLOOKUP(rozgrywka[[#This Row],[ID_gracza]],gracz[],3,FALSE)</f>
        <v>44876</v>
      </c>
      <c r="H3042" t="str">
        <f>VLOOKUP(rozgrywka[[#This Row],[ID_gracza]],gracz[],4,FALSE)</f>
        <v>Kanada</v>
      </c>
      <c r="I3042" t="str">
        <f>VLOOKUP(rozgrywka[[#This Row],[ID_mapy]],mapa[],2,FALSE)</f>
        <v>Rostek</v>
      </c>
      <c r="J3042" t="str">
        <f>VLOOKUP(rozgrywka[[#This Row],[ID_mapy]],mapa[],3,FALSE)</f>
        <v>Woda Edition (remix Pawełka Różyka)</v>
      </c>
      <c r="K3042">
        <f>VLOOKUP(rozgrywka[[#This Row],[ID_mapy]],mapa[],4,FALSE)</f>
        <v>5</v>
      </c>
      <c r="L3042">
        <f>VLOOKUP(rozgrywka[[#This Row],[ID_mapy]],mapa[],5,FALSE)</f>
        <v>133</v>
      </c>
      <c r="M3042">
        <f>VLOOKUP(rozgrywka[[#This Row],[ID_mapy]],mapa[],6,FALSE)</f>
        <v>1000</v>
      </c>
      <c r="N3042" s="4">
        <f>MONTH(rozgrywka[[#This Row],[Data_rozgrywki]])</f>
        <v>11</v>
      </c>
      <c r="O3042" s="4">
        <f>YEAR(rozgrywka[[#This Row],[Data_rozgrywki]])</f>
        <v>2022</v>
      </c>
    </row>
    <row r="3043" spans="1:15" x14ac:dyDescent="0.25">
      <c r="A3043">
        <v>3042</v>
      </c>
      <c r="B3043">
        <v>7</v>
      </c>
      <c r="C3043">
        <v>5</v>
      </c>
      <c r="D3043" s="1">
        <v>44895</v>
      </c>
      <c r="E3043">
        <v>29.48</v>
      </c>
      <c r="F3043" t="str">
        <f>VLOOKUP(rozgrywka[[#This Row],[ID_gracza]],gracz[],2,FALSE)</f>
        <v>Lagomaster3000</v>
      </c>
      <c r="G3043" s="1">
        <f>VLOOKUP(rozgrywka[[#This Row],[ID_gracza]],gracz[],3,FALSE)</f>
        <v>44876</v>
      </c>
      <c r="H3043" t="str">
        <f>VLOOKUP(rozgrywka[[#This Row],[ID_gracza]],gracz[],4,FALSE)</f>
        <v>Kanada</v>
      </c>
      <c r="I3043" t="str">
        <f>VLOOKUP(rozgrywka[[#This Row],[ID_mapy]],mapa[],2,FALSE)</f>
        <v>Rostek</v>
      </c>
      <c r="J3043" t="str">
        <f>VLOOKUP(rozgrywka[[#This Row],[ID_mapy]],mapa[],3,FALSE)</f>
        <v>Woda Edition (remix Pawełka Różyka)</v>
      </c>
      <c r="K3043">
        <f>VLOOKUP(rozgrywka[[#This Row],[ID_mapy]],mapa[],4,FALSE)</f>
        <v>5</v>
      </c>
      <c r="L3043">
        <f>VLOOKUP(rozgrywka[[#This Row],[ID_mapy]],mapa[],5,FALSE)</f>
        <v>133</v>
      </c>
      <c r="M3043">
        <f>VLOOKUP(rozgrywka[[#This Row],[ID_mapy]],mapa[],6,FALSE)</f>
        <v>1000</v>
      </c>
      <c r="N3043" s="4">
        <f>MONTH(rozgrywka[[#This Row],[Data_rozgrywki]])</f>
        <v>11</v>
      </c>
      <c r="O3043" s="4">
        <f>YEAR(rozgrywka[[#This Row],[Data_rozgrywki]])</f>
        <v>2022</v>
      </c>
    </row>
    <row r="3044" spans="1:15" x14ac:dyDescent="0.25">
      <c r="A3044">
        <v>3043</v>
      </c>
      <c r="B3044">
        <v>7</v>
      </c>
      <c r="C3044">
        <v>5</v>
      </c>
      <c r="D3044" s="1">
        <v>44896</v>
      </c>
      <c r="E3044">
        <v>41.1</v>
      </c>
      <c r="F3044" t="str">
        <f>VLOOKUP(rozgrywka[[#This Row],[ID_gracza]],gracz[],2,FALSE)</f>
        <v>Lagomaster3000</v>
      </c>
      <c r="G3044" s="1">
        <f>VLOOKUP(rozgrywka[[#This Row],[ID_gracza]],gracz[],3,FALSE)</f>
        <v>44876</v>
      </c>
      <c r="H3044" t="str">
        <f>VLOOKUP(rozgrywka[[#This Row],[ID_gracza]],gracz[],4,FALSE)</f>
        <v>Kanada</v>
      </c>
      <c r="I3044" t="str">
        <f>VLOOKUP(rozgrywka[[#This Row],[ID_mapy]],mapa[],2,FALSE)</f>
        <v>Rostek</v>
      </c>
      <c r="J3044" t="str">
        <f>VLOOKUP(rozgrywka[[#This Row],[ID_mapy]],mapa[],3,FALSE)</f>
        <v>Woda Edition (remix Pawełka Różyka)</v>
      </c>
      <c r="K3044">
        <f>VLOOKUP(rozgrywka[[#This Row],[ID_mapy]],mapa[],4,FALSE)</f>
        <v>5</v>
      </c>
      <c r="L3044">
        <f>VLOOKUP(rozgrywka[[#This Row],[ID_mapy]],mapa[],5,FALSE)</f>
        <v>133</v>
      </c>
      <c r="M3044">
        <f>VLOOKUP(rozgrywka[[#This Row],[ID_mapy]],mapa[],6,FALSE)</f>
        <v>1000</v>
      </c>
      <c r="N3044" s="4">
        <f>MONTH(rozgrywka[[#This Row],[Data_rozgrywki]])</f>
        <v>12</v>
      </c>
      <c r="O3044" s="4">
        <f>YEAR(rozgrywka[[#This Row],[Data_rozgrywki]])</f>
        <v>2022</v>
      </c>
    </row>
    <row r="3045" spans="1:15" x14ac:dyDescent="0.25">
      <c r="A3045">
        <v>3044</v>
      </c>
      <c r="B3045">
        <v>7</v>
      </c>
      <c r="C3045">
        <v>5</v>
      </c>
      <c r="D3045" s="1">
        <v>44896</v>
      </c>
      <c r="E3045">
        <v>49.61</v>
      </c>
      <c r="F3045" t="str">
        <f>VLOOKUP(rozgrywka[[#This Row],[ID_gracza]],gracz[],2,FALSE)</f>
        <v>Lagomaster3000</v>
      </c>
      <c r="G3045" s="1">
        <f>VLOOKUP(rozgrywka[[#This Row],[ID_gracza]],gracz[],3,FALSE)</f>
        <v>44876</v>
      </c>
      <c r="H3045" t="str">
        <f>VLOOKUP(rozgrywka[[#This Row],[ID_gracza]],gracz[],4,FALSE)</f>
        <v>Kanada</v>
      </c>
      <c r="I3045" t="str">
        <f>VLOOKUP(rozgrywka[[#This Row],[ID_mapy]],mapa[],2,FALSE)</f>
        <v>Rostek</v>
      </c>
      <c r="J3045" t="str">
        <f>VLOOKUP(rozgrywka[[#This Row],[ID_mapy]],mapa[],3,FALSE)</f>
        <v>Woda Edition (remix Pawełka Różyka)</v>
      </c>
      <c r="K3045">
        <f>VLOOKUP(rozgrywka[[#This Row],[ID_mapy]],mapa[],4,FALSE)</f>
        <v>5</v>
      </c>
      <c r="L3045">
        <f>VLOOKUP(rozgrywka[[#This Row],[ID_mapy]],mapa[],5,FALSE)</f>
        <v>133</v>
      </c>
      <c r="M3045">
        <f>VLOOKUP(rozgrywka[[#This Row],[ID_mapy]],mapa[],6,FALSE)</f>
        <v>1000</v>
      </c>
      <c r="N3045" s="4">
        <f>MONTH(rozgrywka[[#This Row],[Data_rozgrywki]])</f>
        <v>12</v>
      </c>
      <c r="O3045" s="4">
        <f>YEAR(rozgrywka[[#This Row],[Data_rozgrywki]])</f>
        <v>2022</v>
      </c>
    </row>
    <row r="3046" spans="1:15" x14ac:dyDescent="0.25">
      <c r="A3046">
        <v>3045</v>
      </c>
      <c r="B3046">
        <v>7</v>
      </c>
      <c r="C3046">
        <v>5</v>
      </c>
      <c r="D3046" s="1">
        <v>44896</v>
      </c>
      <c r="E3046">
        <v>53.79</v>
      </c>
      <c r="F3046" t="str">
        <f>VLOOKUP(rozgrywka[[#This Row],[ID_gracza]],gracz[],2,FALSE)</f>
        <v>Lagomaster3000</v>
      </c>
      <c r="G3046" s="1">
        <f>VLOOKUP(rozgrywka[[#This Row],[ID_gracza]],gracz[],3,FALSE)</f>
        <v>44876</v>
      </c>
      <c r="H3046" t="str">
        <f>VLOOKUP(rozgrywka[[#This Row],[ID_gracza]],gracz[],4,FALSE)</f>
        <v>Kanada</v>
      </c>
      <c r="I3046" t="str">
        <f>VLOOKUP(rozgrywka[[#This Row],[ID_mapy]],mapa[],2,FALSE)</f>
        <v>Rostek</v>
      </c>
      <c r="J3046" t="str">
        <f>VLOOKUP(rozgrywka[[#This Row],[ID_mapy]],mapa[],3,FALSE)</f>
        <v>Woda Edition (remix Pawełka Różyka)</v>
      </c>
      <c r="K3046">
        <f>VLOOKUP(rozgrywka[[#This Row],[ID_mapy]],mapa[],4,FALSE)</f>
        <v>5</v>
      </c>
      <c r="L3046">
        <f>VLOOKUP(rozgrywka[[#This Row],[ID_mapy]],mapa[],5,FALSE)</f>
        <v>133</v>
      </c>
      <c r="M3046">
        <f>VLOOKUP(rozgrywka[[#This Row],[ID_mapy]],mapa[],6,FALSE)</f>
        <v>1000</v>
      </c>
      <c r="N3046" s="4">
        <f>MONTH(rozgrywka[[#This Row],[Data_rozgrywki]])</f>
        <v>12</v>
      </c>
      <c r="O3046" s="4">
        <f>YEAR(rozgrywka[[#This Row],[Data_rozgrywki]])</f>
        <v>2022</v>
      </c>
    </row>
    <row r="3047" spans="1:15" x14ac:dyDescent="0.25">
      <c r="A3047">
        <v>3046</v>
      </c>
      <c r="B3047">
        <v>7</v>
      </c>
      <c r="C3047">
        <v>5</v>
      </c>
      <c r="D3047" s="1">
        <v>44896</v>
      </c>
      <c r="E3047">
        <v>48.26</v>
      </c>
      <c r="F3047" t="str">
        <f>VLOOKUP(rozgrywka[[#This Row],[ID_gracza]],gracz[],2,FALSE)</f>
        <v>Lagomaster3000</v>
      </c>
      <c r="G3047" s="1">
        <f>VLOOKUP(rozgrywka[[#This Row],[ID_gracza]],gracz[],3,FALSE)</f>
        <v>44876</v>
      </c>
      <c r="H3047" t="str">
        <f>VLOOKUP(rozgrywka[[#This Row],[ID_gracza]],gracz[],4,FALSE)</f>
        <v>Kanada</v>
      </c>
      <c r="I3047" t="str">
        <f>VLOOKUP(rozgrywka[[#This Row],[ID_mapy]],mapa[],2,FALSE)</f>
        <v>Rostek</v>
      </c>
      <c r="J3047" t="str">
        <f>VLOOKUP(rozgrywka[[#This Row],[ID_mapy]],mapa[],3,FALSE)</f>
        <v>Woda Edition (remix Pawełka Różyka)</v>
      </c>
      <c r="K3047">
        <f>VLOOKUP(rozgrywka[[#This Row],[ID_mapy]],mapa[],4,FALSE)</f>
        <v>5</v>
      </c>
      <c r="L3047">
        <f>VLOOKUP(rozgrywka[[#This Row],[ID_mapy]],mapa[],5,FALSE)</f>
        <v>133</v>
      </c>
      <c r="M3047">
        <f>VLOOKUP(rozgrywka[[#This Row],[ID_mapy]],mapa[],6,FALSE)</f>
        <v>1000</v>
      </c>
      <c r="N3047" s="4">
        <f>MONTH(rozgrywka[[#This Row],[Data_rozgrywki]])</f>
        <v>12</v>
      </c>
      <c r="O3047" s="4">
        <f>YEAR(rozgrywka[[#This Row],[Data_rozgrywki]])</f>
        <v>2022</v>
      </c>
    </row>
    <row r="3048" spans="1:15" x14ac:dyDescent="0.25">
      <c r="A3048">
        <v>3047</v>
      </c>
      <c r="B3048">
        <v>7</v>
      </c>
      <c r="C3048">
        <v>5</v>
      </c>
      <c r="D3048" s="1">
        <v>44896</v>
      </c>
      <c r="E3048">
        <v>78.02</v>
      </c>
      <c r="F3048" t="str">
        <f>VLOOKUP(rozgrywka[[#This Row],[ID_gracza]],gracz[],2,FALSE)</f>
        <v>Lagomaster3000</v>
      </c>
      <c r="G3048" s="1">
        <f>VLOOKUP(rozgrywka[[#This Row],[ID_gracza]],gracz[],3,FALSE)</f>
        <v>44876</v>
      </c>
      <c r="H3048" t="str">
        <f>VLOOKUP(rozgrywka[[#This Row],[ID_gracza]],gracz[],4,FALSE)</f>
        <v>Kanada</v>
      </c>
      <c r="I3048" t="str">
        <f>VLOOKUP(rozgrywka[[#This Row],[ID_mapy]],mapa[],2,FALSE)</f>
        <v>Rostek</v>
      </c>
      <c r="J3048" t="str">
        <f>VLOOKUP(rozgrywka[[#This Row],[ID_mapy]],mapa[],3,FALSE)</f>
        <v>Woda Edition (remix Pawełka Różyka)</v>
      </c>
      <c r="K3048">
        <f>VLOOKUP(rozgrywka[[#This Row],[ID_mapy]],mapa[],4,FALSE)</f>
        <v>5</v>
      </c>
      <c r="L3048">
        <f>VLOOKUP(rozgrywka[[#This Row],[ID_mapy]],mapa[],5,FALSE)</f>
        <v>133</v>
      </c>
      <c r="M3048">
        <f>VLOOKUP(rozgrywka[[#This Row],[ID_mapy]],mapa[],6,FALSE)</f>
        <v>1000</v>
      </c>
      <c r="N3048" s="4">
        <f>MONTH(rozgrywka[[#This Row],[Data_rozgrywki]])</f>
        <v>12</v>
      </c>
      <c r="O3048" s="4">
        <f>YEAR(rozgrywka[[#This Row],[Data_rozgrywki]])</f>
        <v>2022</v>
      </c>
    </row>
    <row r="3049" spans="1:15" x14ac:dyDescent="0.25">
      <c r="A3049">
        <v>3048</v>
      </c>
      <c r="B3049">
        <v>7</v>
      </c>
      <c r="C3049">
        <v>5</v>
      </c>
      <c r="D3049" s="1">
        <v>44896</v>
      </c>
      <c r="E3049">
        <v>64.930000000000007</v>
      </c>
      <c r="F3049" t="str">
        <f>VLOOKUP(rozgrywka[[#This Row],[ID_gracza]],gracz[],2,FALSE)</f>
        <v>Lagomaster3000</v>
      </c>
      <c r="G3049" s="1">
        <f>VLOOKUP(rozgrywka[[#This Row],[ID_gracza]],gracz[],3,FALSE)</f>
        <v>44876</v>
      </c>
      <c r="H3049" t="str">
        <f>VLOOKUP(rozgrywka[[#This Row],[ID_gracza]],gracz[],4,FALSE)</f>
        <v>Kanada</v>
      </c>
      <c r="I3049" t="str">
        <f>VLOOKUP(rozgrywka[[#This Row],[ID_mapy]],mapa[],2,FALSE)</f>
        <v>Rostek</v>
      </c>
      <c r="J3049" t="str">
        <f>VLOOKUP(rozgrywka[[#This Row],[ID_mapy]],mapa[],3,FALSE)</f>
        <v>Woda Edition (remix Pawełka Różyka)</v>
      </c>
      <c r="K3049">
        <f>VLOOKUP(rozgrywka[[#This Row],[ID_mapy]],mapa[],4,FALSE)</f>
        <v>5</v>
      </c>
      <c r="L3049">
        <f>VLOOKUP(rozgrywka[[#This Row],[ID_mapy]],mapa[],5,FALSE)</f>
        <v>133</v>
      </c>
      <c r="M3049">
        <f>VLOOKUP(rozgrywka[[#This Row],[ID_mapy]],mapa[],6,FALSE)</f>
        <v>1000</v>
      </c>
      <c r="N3049" s="4">
        <f>MONTH(rozgrywka[[#This Row],[Data_rozgrywki]])</f>
        <v>12</v>
      </c>
      <c r="O3049" s="4">
        <f>YEAR(rozgrywka[[#This Row],[Data_rozgrywki]])</f>
        <v>2022</v>
      </c>
    </row>
    <row r="3050" spans="1:15" x14ac:dyDescent="0.25">
      <c r="A3050">
        <v>3049</v>
      </c>
      <c r="B3050">
        <v>7</v>
      </c>
      <c r="C3050">
        <v>5</v>
      </c>
      <c r="D3050" s="1">
        <v>44897</v>
      </c>
      <c r="E3050">
        <v>76.98</v>
      </c>
      <c r="F3050" t="str">
        <f>VLOOKUP(rozgrywka[[#This Row],[ID_gracza]],gracz[],2,FALSE)</f>
        <v>Lagomaster3000</v>
      </c>
      <c r="G3050" s="1">
        <f>VLOOKUP(rozgrywka[[#This Row],[ID_gracza]],gracz[],3,FALSE)</f>
        <v>44876</v>
      </c>
      <c r="H3050" t="str">
        <f>VLOOKUP(rozgrywka[[#This Row],[ID_gracza]],gracz[],4,FALSE)</f>
        <v>Kanada</v>
      </c>
      <c r="I3050" t="str">
        <f>VLOOKUP(rozgrywka[[#This Row],[ID_mapy]],mapa[],2,FALSE)</f>
        <v>Rostek</v>
      </c>
      <c r="J3050" t="str">
        <f>VLOOKUP(rozgrywka[[#This Row],[ID_mapy]],mapa[],3,FALSE)</f>
        <v>Woda Edition (remix Pawełka Różyka)</v>
      </c>
      <c r="K3050">
        <f>VLOOKUP(rozgrywka[[#This Row],[ID_mapy]],mapa[],4,FALSE)</f>
        <v>5</v>
      </c>
      <c r="L3050">
        <f>VLOOKUP(rozgrywka[[#This Row],[ID_mapy]],mapa[],5,FALSE)</f>
        <v>133</v>
      </c>
      <c r="M3050">
        <f>VLOOKUP(rozgrywka[[#This Row],[ID_mapy]],mapa[],6,FALSE)</f>
        <v>1000</v>
      </c>
      <c r="N3050" s="4">
        <f>MONTH(rozgrywka[[#This Row],[Data_rozgrywki]])</f>
        <v>12</v>
      </c>
      <c r="O3050" s="4">
        <f>YEAR(rozgrywka[[#This Row],[Data_rozgrywki]])</f>
        <v>2022</v>
      </c>
    </row>
    <row r="3051" spans="1:15" x14ac:dyDescent="0.25">
      <c r="A3051">
        <v>3050</v>
      </c>
      <c r="B3051">
        <v>7</v>
      </c>
      <c r="C3051">
        <v>6</v>
      </c>
      <c r="D3051" s="1">
        <v>44897</v>
      </c>
      <c r="E3051">
        <v>16.28</v>
      </c>
      <c r="F3051" t="str">
        <f>VLOOKUP(rozgrywka[[#This Row],[ID_gracza]],gracz[],2,FALSE)</f>
        <v>Lagomaster3000</v>
      </c>
      <c r="G3051" s="1">
        <f>VLOOKUP(rozgrywka[[#This Row],[ID_gracza]],gracz[],3,FALSE)</f>
        <v>44876</v>
      </c>
      <c r="H3051" t="str">
        <f>VLOOKUP(rozgrywka[[#This Row],[ID_gracza]],gracz[],4,FALSE)</f>
        <v>Kanada</v>
      </c>
      <c r="I3051" t="str">
        <f>VLOOKUP(rozgrywka[[#This Row],[ID_mapy]],mapa[],2,FALSE)</f>
        <v>Ramzes B.</v>
      </c>
      <c r="J3051" t="str">
        <f>VLOOKUP(rozgrywka[[#This Row],[ID_mapy]],mapa[],3,FALSE)</f>
        <v>FlakiPycha</v>
      </c>
      <c r="K3051">
        <f>VLOOKUP(rozgrywka[[#This Row],[ID_mapy]],mapa[],4,FALSE)</f>
        <v>6</v>
      </c>
      <c r="L3051">
        <f>VLOOKUP(rozgrywka[[#This Row],[ID_mapy]],mapa[],5,FALSE)</f>
        <v>130</v>
      </c>
      <c r="M3051">
        <f>VLOOKUP(rozgrywka[[#This Row],[ID_mapy]],mapa[],6,FALSE)</f>
        <v>1200</v>
      </c>
      <c r="N3051" s="4">
        <f>MONTH(rozgrywka[[#This Row],[Data_rozgrywki]])</f>
        <v>12</v>
      </c>
      <c r="O3051" s="4">
        <f>YEAR(rozgrywka[[#This Row],[Data_rozgrywki]])</f>
        <v>2022</v>
      </c>
    </row>
    <row r="3052" spans="1:15" x14ac:dyDescent="0.25">
      <c r="A3052">
        <v>3051</v>
      </c>
      <c r="B3052">
        <v>7</v>
      </c>
      <c r="C3052">
        <v>6</v>
      </c>
      <c r="D3052" s="1">
        <v>44897</v>
      </c>
      <c r="E3052">
        <v>23.32</v>
      </c>
      <c r="F3052" t="str">
        <f>VLOOKUP(rozgrywka[[#This Row],[ID_gracza]],gracz[],2,FALSE)</f>
        <v>Lagomaster3000</v>
      </c>
      <c r="G3052" s="1">
        <f>VLOOKUP(rozgrywka[[#This Row],[ID_gracza]],gracz[],3,FALSE)</f>
        <v>44876</v>
      </c>
      <c r="H3052" t="str">
        <f>VLOOKUP(rozgrywka[[#This Row],[ID_gracza]],gracz[],4,FALSE)</f>
        <v>Kanada</v>
      </c>
      <c r="I3052" t="str">
        <f>VLOOKUP(rozgrywka[[#This Row],[ID_mapy]],mapa[],2,FALSE)</f>
        <v>Ramzes B.</v>
      </c>
      <c r="J3052" t="str">
        <f>VLOOKUP(rozgrywka[[#This Row],[ID_mapy]],mapa[],3,FALSE)</f>
        <v>FlakiPycha</v>
      </c>
      <c r="K3052">
        <f>VLOOKUP(rozgrywka[[#This Row],[ID_mapy]],mapa[],4,FALSE)</f>
        <v>6</v>
      </c>
      <c r="L3052">
        <f>VLOOKUP(rozgrywka[[#This Row],[ID_mapy]],mapa[],5,FALSE)</f>
        <v>130</v>
      </c>
      <c r="M3052">
        <f>VLOOKUP(rozgrywka[[#This Row],[ID_mapy]],mapa[],6,FALSE)</f>
        <v>1200</v>
      </c>
      <c r="N3052" s="4">
        <f>MONTH(rozgrywka[[#This Row],[Data_rozgrywki]])</f>
        <v>12</v>
      </c>
      <c r="O3052" s="4">
        <f>YEAR(rozgrywka[[#This Row],[Data_rozgrywki]])</f>
        <v>2022</v>
      </c>
    </row>
    <row r="3053" spans="1:15" x14ac:dyDescent="0.25">
      <c r="A3053">
        <v>3052</v>
      </c>
      <c r="B3053">
        <v>7</v>
      </c>
      <c r="C3053">
        <v>6</v>
      </c>
      <c r="D3053" s="1">
        <v>44897</v>
      </c>
      <c r="E3053">
        <v>33.56</v>
      </c>
      <c r="F3053" t="str">
        <f>VLOOKUP(rozgrywka[[#This Row],[ID_gracza]],gracz[],2,FALSE)</f>
        <v>Lagomaster3000</v>
      </c>
      <c r="G3053" s="1">
        <f>VLOOKUP(rozgrywka[[#This Row],[ID_gracza]],gracz[],3,FALSE)</f>
        <v>44876</v>
      </c>
      <c r="H3053" t="str">
        <f>VLOOKUP(rozgrywka[[#This Row],[ID_gracza]],gracz[],4,FALSE)</f>
        <v>Kanada</v>
      </c>
      <c r="I3053" t="str">
        <f>VLOOKUP(rozgrywka[[#This Row],[ID_mapy]],mapa[],2,FALSE)</f>
        <v>Ramzes B.</v>
      </c>
      <c r="J3053" t="str">
        <f>VLOOKUP(rozgrywka[[#This Row],[ID_mapy]],mapa[],3,FALSE)</f>
        <v>FlakiPycha</v>
      </c>
      <c r="K3053">
        <f>VLOOKUP(rozgrywka[[#This Row],[ID_mapy]],mapa[],4,FALSE)</f>
        <v>6</v>
      </c>
      <c r="L3053">
        <f>VLOOKUP(rozgrywka[[#This Row],[ID_mapy]],mapa[],5,FALSE)</f>
        <v>130</v>
      </c>
      <c r="M3053">
        <f>VLOOKUP(rozgrywka[[#This Row],[ID_mapy]],mapa[],6,FALSE)</f>
        <v>1200</v>
      </c>
      <c r="N3053" s="4">
        <f>MONTH(rozgrywka[[#This Row],[Data_rozgrywki]])</f>
        <v>12</v>
      </c>
      <c r="O3053" s="4">
        <f>YEAR(rozgrywka[[#This Row],[Data_rozgrywki]])</f>
        <v>2022</v>
      </c>
    </row>
    <row r="3054" spans="1:15" x14ac:dyDescent="0.25">
      <c r="A3054">
        <v>3053</v>
      </c>
      <c r="B3054">
        <v>7</v>
      </c>
      <c r="C3054">
        <v>6</v>
      </c>
      <c r="D3054" s="1">
        <v>44897</v>
      </c>
      <c r="E3054">
        <v>39.270000000000003</v>
      </c>
      <c r="F3054" t="str">
        <f>VLOOKUP(rozgrywka[[#This Row],[ID_gracza]],gracz[],2,FALSE)</f>
        <v>Lagomaster3000</v>
      </c>
      <c r="G3054" s="1">
        <f>VLOOKUP(rozgrywka[[#This Row],[ID_gracza]],gracz[],3,FALSE)</f>
        <v>44876</v>
      </c>
      <c r="H3054" t="str">
        <f>VLOOKUP(rozgrywka[[#This Row],[ID_gracza]],gracz[],4,FALSE)</f>
        <v>Kanada</v>
      </c>
      <c r="I3054" t="str">
        <f>VLOOKUP(rozgrywka[[#This Row],[ID_mapy]],mapa[],2,FALSE)</f>
        <v>Ramzes B.</v>
      </c>
      <c r="J3054" t="str">
        <f>VLOOKUP(rozgrywka[[#This Row],[ID_mapy]],mapa[],3,FALSE)</f>
        <v>FlakiPycha</v>
      </c>
      <c r="K3054">
        <f>VLOOKUP(rozgrywka[[#This Row],[ID_mapy]],mapa[],4,FALSE)</f>
        <v>6</v>
      </c>
      <c r="L3054">
        <f>VLOOKUP(rozgrywka[[#This Row],[ID_mapy]],mapa[],5,FALSE)</f>
        <v>130</v>
      </c>
      <c r="M3054">
        <f>VLOOKUP(rozgrywka[[#This Row],[ID_mapy]],mapa[],6,FALSE)</f>
        <v>1200</v>
      </c>
      <c r="N3054" s="4">
        <f>MONTH(rozgrywka[[#This Row],[Data_rozgrywki]])</f>
        <v>12</v>
      </c>
      <c r="O3054" s="4">
        <f>YEAR(rozgrywka[[#This Row],[Data_rozgrywki]])</f>
        <v>2022</v>
      </c>
    </row>
    <row r="3055" spans="1:15" x14ac:dyDescent="0.25">
      <c r="A3055">
        <v>3054</v>
      </c>
      <c r="B3055">
        <v>7</v>
      </c>
      <c r="C3055">
        <v>6</v>
      </c>
      <c r="D3055" s="1">
        <v>44897</v>
      </c>
      <c r="E3055">
        <v>39.75</v>
      </c>
      <c r="F3055" t="str">
        <f>VLOOKUP(rozgrywka[[#This Row],[ID_gracza]],gracz[],2,FALSE)</f>
        <v>Lagomaster3000</v>
      </c>
      <c r="G3055" s="1">
        <f>VLOOKUP(rozgrywka[[#This Row],[ID_gracza]],gracz[],3,FALSE)</f>
        <v>44876</v>
      </c>
      <c r="H3055" t="str">
        <f>VLOOKUP(rozgrywka[[#This Row],[ID_gracza]],gracz[],4,FALSE)</f>
        <v>Kanada</v>
      </c>
      <c r="I3055" t="str">
        <f>VLOOKUP(rozgrywka[[#This Row],[ID_mapy]],mapa[],2,FALSE)</f>
        <v>Ramzes B.</v>
      </c>
      <c r="J3055" t="str">
        <f>VLOOKUP(rozgrywka[[#This Row],[ID_mapy]],mapa[],3,FALSE)</f>
        <v>FlakiPycha</v>
      </c>
      <c r="K3055">
        <f>VLOOKUP(rozgrywka[[#This Row],[ID_mapy]],mapa[],4,FALSE)</f>
        <v>6</v>
      </c>
      <c r="L3055">
        <f>VLOOKUP(rozgrywka[[#This Row],[ID_mapy]],mapa[],5,FALSE)</f>
        <v>130</v>
      </c>
      <c r="M3055">
        <f>VLOOKUP(rozgrywka[[#This Row],[ID_mapy]],mapa[],6,FALSE)</f>
        <v>1200</v>
      </c>
      <c r="N3055" s="4">
        <f>MONTH(rozgrywka[[#This Row],[Data_rozgrywki]])</f>
        <v>12</v>
      </c>
      <c r="O3055" s="4">
        <f>YEAR(rozgrywka[[#This Row],[Data_rozgrywki]])</f>
        <v>2022</v>
      </c>
    </row>
    <row r="3056" spans="1:15" x14ac:dyDescent="0.25">
      <c r="A3056">
        <v>3055</v>
      </c>
      <c r="B3056">
        <v>7</v>
      </c>
      <c r="C3056">
        <v>6</v>
      </c>
      <c r="D3056" s="1">
        <v>44899</v>
      </c>
      <c r="E3056">
        <v>46.09</v>
      </c>
      <c r="F3056" t="str">
        <f>VLOOKUP(rozgrywka[[#This Row],[ID_gracza]],gracz[],2,FALSE)</f>
        <v>Lagomaster3000</v>
      </c>
      <c r="G3056" s="1">
        <f>VLOOKUP(rozgrywka[[#This Row],[ID_gracza]],gracz[],3,FALSE)</f>
        <v>44876</v>
      </c>
      <c r="H3056" t="str">
        <f>VLOOKUP(rozgrywka[[#This Row],[ID_gracza]],gracz[],4,FALSE)</f>
        <v>Kanada</v>
      </c>
      <c r="I3056" t="str">
        <f>VLOOKUP(rozgrywka[[#This Row],[ID_mapy]],mapa[],2,FALSE)</f>
        <v>Ramzes B.</v>
      </c>
      <c r="J3056" t="str">
        <f>VLOOKUP(rozgrywka[[#This Row],[ID_mapy]],mapa[],3,FALSE)</f>
        <v>FlakiPycha</v>
      </c>
      <c r="K3056">
        <f>VLOOKUP(rozgrywka[[#This Row],[ID_mapy]],mapa[],4,FALSE)</f>
        <v>6</v>
      </c>
      <c r="L3056">
        <f>VLOOKUP(rozgrywka[[#This Row],[ID_mapy]],mapa[],5,FALSE)</f>
        <v>130</v>
      </c>
      <c r="M3056">
        <f>VLOOKUP(rozgrywka[[#This Row],[ID_mapy]],mapa[],6,FALSE)</f>
        <v>1200</v>
      </c>
      <c r="N3056" s="4">
        <f>MONTH(rozgrywka[[#This Row],[Data_rozgrywki]])</f>
        <v>12</v>
      </c>
      <c r="O3056" s="4">
        <f>YEAR(rozgrywka[[#This Row],[Data_rozgrywki]])</f>
        <v>2022</v>
      </c>
    </row>
    <row r="3057" spans="1:15" x14ac:dyDescent="0.25">
      <c r="A3057">
        <v>3056</v>
      </c>
      <c r="B3057">
        <v>7</v>
      </c>
      <c r="C3057">
        <v>6</v>
      </c>
      <c r="D3057" s="1">
        <v>44900</v>
      </c>
      <c r="E3057">
        <v>70.75</v>
      </c>
      <c r="F3057" t="str">
        <f>VLOOKUP(rozgrywka[[#This Row],[ID_gracza]],gracz[],2,FALSE)</f>
        <v>Lagomaster3000</v>
      </c>
      <c r="G3057" s="1">
        <f>VLOOKUP(rozgrywka[[#This Row],[ID_gracza]],gracz[],3,FALSE)</f>
        <v>44876</v>
      </c>
      <c r="H3057" t="str">
        <f>VLOOKUP(rozgrywka[[#This Row],[ID_gracza]],gracz[],4,FALSE)</f>
        <v>Kanada</v>
      </c>
      <c r="I3057" t="str">
        <f>VLOOKUP(rozgrywka[[#This Row],[ID_mapy]],mapa[],2,FALSE)</f>
        <v>Ramzes B.</v>
      </c>
      <c r="J3057" t="str">
        <f>VLOOKUP(rozgrywka[[#This Row],[ID_mapy]],mapa[],3,FALSE)</f>
        <v>FlakiPycha</v>
      </c>
      <c r="K3057">
        <f>VLOOKUP(rozgrywka[[#This Row],[ID_mapy]],mapa[],4,FALSE)</f>
        <v>6</v>
      </c>
      <c r="L3057">
        <f>VLOOKUP(rozgrywka[[#This Row],[ID_mapy]],mapa[],5,FALSE)</f>
        <v>130</v>
      </c>
      <c r="M3057">
        <f>VLOOKUP(rozgrywka[[#This Row],[ID_mapy]],mapa[],6,FALSE)</f>
        <v>1200</v>
      </c>
      <c r="N3057" s="4">
        <f>MONTH(rozgrywka[[#This Row],[Data_rozgrywki]])</f>
        <v>12</v>
      </c>
      <c r="O3057" s="4">
        <f>YEAR(rozgrywka[[#This Row],[Data_rozgrywki]])</f>
        <v>2022</v>
      </c>
    </row>
    <row r="3058" spans="1:15" x14ac:dyDescent="0.25">
      <c r="A3058">
        <v>3057</v>
      </c>
      <c r="B3058">
        <v>7</v>
      </c>
      <c r="C3058">
        <v>6</v>
      </c>
      <c r="D3058" s="1">
        <v>44902</v>
      </c>
      <c r="E3058">
        <v>50.75</v>
      </c>
      <c r="F3058" t="str">
        <f>VLOOKUP(rozgrywka[[#This Row],[ID_gracza]],gracz[],2,FALSE)</f>
        <v>Lagomaster3000</v>
      </c>
      <c r="G3058" s="1">
        <f>VLOOKUP(rozgrywka[[#This Row],[ID_gracza]],gracz[],3,FALSE)</f>
        <v>44876</v>
      </c>
      <c r="H3058" t="str">
        <f>VLOOKUP(rozgrywka[[#This Row],[ID_gracza]],gracz[],4,FALSE)</f>
        <v>Kanada</v>
      </c>
      <c r="I3058" t="str">
        <f>VLOOKUP(rozgrywka[[#This Row],[ID_mapy]],mapa[],2,FALSE)</f>
        <v>Ramzes B.</v>
      </c>
      <c r="J3058" t="str">
        <f>VLOOKUP(rozgrywka[[#This Row],[ID_mapy]],mapa[],3,FALSE)</f>
        <v>FlakiPycha</v>
      </c>
      <c r="K3058">
        <f>VLOOKUP(rozgrywka[[#This Row],[ID_mapy]],mapa[],4,FALSE)</f>
        <v>6</v>
      </c>
      <c r="L3058">
        <f>VLOOKUP(rozgrywka[[#This Row],[ID_mapy]],mapa[],5,FALSE)</f>
        <v>130</v>
      </c>
      <c r="M3058">
        <f>VLOOKUP(rozgrywka[[#This Row],[ID_mapy]],mapa[],6,FALSE)</f>
        <v>1200</v>
      </c>
      <c r="N3058" s="4">
        <f>MONTH(rozgrywka[[#This Row],[Data_rozgrywki]])</f>
        <v>12</v>
      </c>
      <c r="O3058" s="4">
        <f>YEAR(rozgrywka[[#This Row],[Data_rozgrywki]])</f>
        <v>2022</v>
      </c>
    </row>
    <row r="3059" spans="1:15" x14ac:dyDescent="0.25">
      <c r="A3059">
        <v>3058</v>
      </c>
      <c r="B3059">
        <v>7</v>
      </c>
      <c r="C3059">
        <v>6</v>
      </c>
      <c r="D3059" s="1">
        <v>44902</v>
      </c>
      <c r="E3059">
        <v>90.39</v>
      </c>
      <c r="F3059" t="str">
        <f>VLOOKUP(rozgrywka[[#This Row],[ID_gracza]],gracz[],2,FALSE)</f>
        <v>Lagomaster3000</v>
      </c>
      <c r="G3059" s="1">
        <f>VLOOKUP(rozgrywka[[#This Row],[ID_gracza]],gracz[],3,FALSE)</f>
        <v>44876</v>
      </c>
      <c r="H3059" t="str">
        <f>VLOOKUP(rozgrywka[[#This Row],[ID_gracza]],gracz[],4,FALSE)</f>
        <v>Kanada</v>
      </c>
      <c r="I3059" t="str">
        <f>VLOOKUP(rozgrywka[[#This Row],[ID_mapy]],mapa[],2,FALSE)</f>
        <v>Ramzes B.</v>
      </c>
      <c r="J3059" t="str">
        <f>VLOOKUP(rozgrywka[[#This Row],[ID_mapy]],mapa[],3,FALSE)</f>
        <v>FlakiPycha</v>
      </c>
      <c r="K3059">
        <f>VLOOKUP(rozgrywka[[#This Row],[ID_mapy]],mapa[],4,FALSE)</f>
        <v>6</v>
      </c>
      <c r="L3059">
        <f>VLOOKUP(rozgrywka[[#This Row],[ID_mapy]],mapa[],5,FALSE)</f>
        <v>130</v>
      </c>
      <c r="M3059">
        <f>VLOOKUP(rozgrywka[[#This Row],[ID_mapy]],mapa[],6,FALSE)</f>
        <v>1200</v>
      </c>
      <c r="N3059" s="4">
        <f>MONTH(rozgrywka[[#This Row],[Data_rozgrywki]])</f>
        <v>12</v>
      </c>
      <c r="O3059" s="4">
        <f>YEAR(rozgrywka[[#This Row],[Data_rozgrywki]])</f>
        <v>2022</v>
      </c>
    </row>
    <row r="3060" spans="1:15" x14ac:dyDescent="0.25">
      <c r="A3060">
        <v>3059</v>
      </c>
      <c r="B3060">
        <v>7</v>
      </c>
      <c r="C3060">
        <v>6</v>
      </c>
      <c r="D3060" s="1">
        <v>44905</v>
      </c>
      <c r="E3060">
        <v>89.09</v>
      </c>
      <c r="F3060" t="str">
        <f>VLOOKUP(rozgrywka[[#This Row],[ID_gracza]],gracz[],2,FALSE)</f>
        <v>Lagomaster3000</v>
      </c>
      <c r="G3060" s="1">
        <f>VLOOKUP(rozgrywka[[#This Row],[ID_gracza]],gracz[],3,FALSE)</f>
        <v>44876</v>
      </c>
      <c r="H3060" t="str">
        <f>VLOOKUP(rozgrywka[[#This Row],[ID_gracza]],gracz[],4,FALSE)</f>
        <v>Kanada</v>
      </c>
      <c r="I3060" t="str">
        <f>VLOOKUP(rozgrywka[[#This Row],[ID_mapy]],mapa[],2,FALSE)</f>
        <v>Ramzes B.</v>
      </c>
      <c r="J3060" t="str">
        <f>VLOOKUP(rozgrywka[[#This Row],[ID_mapy]],mapa[],3,FALSE)</f>
        <v>FlakiPycha</v>
      </c>
      <c r="K3060">
        <f>VLOOKUP(rozgrywka[[#This Row],[ID_mapy]],mapa[],4,FALSE)</f>
        <v>6</v>
      </c>
      <c r="L3060">
        <f>VLOOKUP(rozgrywka[[#This Row],[ID_mapy]],mapa[],5,FALSE)</f>
        <v>130</v>
      </c>
      <c r="M3060">
        <f>VLOOKUP(rozgrywka[[#This Row],[ID_mapy]],mapa[],6,FALSE)</f>
        <v>1200</v>
      </c>
      <c r="N3060" s="4">
        <f>MONTH(rozgrywka[[#This Row],[Data_rozgrywki]])</f>
        <v>12</v>
      </c>
      <c r="O3060" s="4">
        <f>YEAR(rozgrywka[[#This Row],[Data_rozgrywki]])</f>
        <v>2022</v>
      </c>
    </row>
    <row r="3061" spans="1:15" x14ac:dyDescent="0.25">
      <c r="A3061">
        <v>3060</v>
      </c>
      <c r="B3061">
        <v>7</v>
      </c>
      <c r="C3061">
        <v>7</v>
      </c>
      <c r="D3061" s="1">
        <v>44906</v>
      </c>
      <c r="E3061">
        <v>18.96</v>
      </c>
      <c r="F3061" t="str">
        <f>VLOOKUP(rozgrywka[[#This Row],[ID_gracza]],gracz[],2,FALSE)</f>
        <v>Lagomaster3000</v>
      </c>
      <c r="G3061" s="1">
        <f>VLOOKUP(rozgrywka[[#This Row],[ID_gracza]],gracz[],3,FALSE)</f>
        <v>44876</v>
      </c>
      <c r="H3061" t="str">
        <f>VLOOKUP(rozgrywka[[#This Row],[ID_gracza]],gracz[],4,FALSE)</f>
        <v>Kanada</v>
      </c>
      <c r="I3061" t="str">
        <f>VLOOKUP(rozgrywka[[#This Row],[ID_mapy]],mapa[],2,FALSE)</f>
        <v>Rajec</v>
      </c>
      <c r="J3061" t="str">
        <f>VLOOKUP(rozgrywka[[#This Row],[ID_mapy]],mapa[],3,FALSE)</f>
        <v>Światełko</v>
      </c>
      <c r="K3061">
        <f>VLOOKUP(rozgrywka[[#This Row],[ID_mapy]],mapa[],4,FALSE)</f>
        <v>4</v>
      </c>
      <c r="L3061">
        <f>VLOOKUP(rozgrywka[[#This Row],[ID_mapy]],mapa[],5,FALSE)</f>
        <v>120</v>
      </c>
      <c r="M3061">
        <f>VLOOKUP(rozgrywka[[#This Row],[ID_mapy]],mapa[],6,FALSE)</f>
        <v>900</v>
      </c>
      <c r="N3061" s="4">
        <f>MONTH(rozgrywka[[#This Row],[Data_rozgrywki]])</f>
        <v>12</v>
      </c>
      <c r="O3061" s="4">
        <f>YEAR(rozgrywka[[#This Row],[Data_rozgrywki]])</f>
        <v>2022</v>
      </c>
    </row>
    <row r="3062" spans="1:15" x14ac:dyDescent="0.25">
      <c r="A3062">
        <v>3061</v>
      </c>
      <c r="B3062">
        <v>7</v>
      </c>
      <c r="C3062">
        <v>7</v>
      </c>
      <c r="D3062" s="1">
        <v>44906</v>
      </c>
      <c r="E3062">
        <v>19.37</v>
      </c>
      <c r="F3062" t="str">
        <f>VLOOKUP(rozgrywka[[#This Row],[ID_gracza]],gracz[],2,FALSE)</f>
        <v>Lagomaster3000</v>
      </c>
      <c r="G3062" s="1">
        <f>VLOOKUP(rozgrywka[[#This Row],[ID_gracza]],gracz[],3,FALSE)</f>
        <v>44876</v>
      </c>
      <c r="H3062" t="str">
        <f>VLOOKUP(rozgrywka[[#This Row],[ID_gracza]],gracz[],4,FALSE)</f>
        <v>Kanada</v>
      </c>
      <c r="I3062" t="str">
        <f>VLOOKUP(rozgrywka[[#This Row],[ID_mapy]],mapa[],2,FALSE)</f>
        <v>Rajec</v>
      </c>
      <c r="J3062" t="str">
        <f>VLOOKUP(rozgrywka[[#This Row],[ID_mapy]],mapa[],3,FALSE)</f>
        <v>Światełko</v>
      </c>
      <c r="K3062">
        <f>VLOOKUP(rozgrywka[[#This Row],[ID_mapy]],mapa[],4,FALSE)</f>
        <v>4</v>
      </c>
      <c r="L3062">
        <f>VLOOKUP(rozgrywka[[#This Row],[ID_mapy]],mapa[],5,FALSE)</f>
        <v>120</v>
      </c>
      <c r="M3062">
        <f>VLOOKUP(rozgrywka[[#This Row],[ID_mapy]],mapa[],6,FALSE)</f>
        <v>900</v>
      </c>
      <c r="N3062" s="4">
        <f>MONTH(rozgrywka[[#This Row],[Data_rozgrywki]])</f>
        <v>12</v>
      </c>
      <c r="O3062" s="4">
        <f>YEAR(rozgrywka[[#This Row],[Data_rozgrywki]])</f>
        <v>2022</v>
      </c>
    </row>
    <row r="3063" spans="1:15" x14ac:dyDescent="0.25">
      <c r="A3063">
        <v>3062</v>
      </c>
      <c r="B3063">
        <v>7</v>
      </c>
      <c r="C3063">
        <v>7</v>
      </c>
      <c r="D3063" s="1">
        <v>44909</v>
      </c>
      <c r="E3063">
        <v>30.74</v>
      </c>
      <c r="F3063" t="str">
        <f>VLOOKUP(rozgrywka[[#This Row],[ID_gracza]],gracz[],2,FALSE)</f>
        <v>Lagomaster3000</v>
      </c>
      <c r="G3063" s="1">
        <f>VLOOKUP(rozgrywka[[#This Row],[ID_gracza]],gracz[],3,FALSE)</f>
        <v>44876</v>
      </c>
      <c r="H3063" t="str">
        <f>VLOOKUP(rozgrywka[[#This Row],[ID_gracza]],gracz[],4,FALSE)</f>
        <v>Kanada</v>
      </c>
      <c r="I3063" t="str">
        <f>VLOOKUP(rozgrywka[[#This Row],[ID_mapy]],mapa[],2,FALSE)</f>
        <v>Rajec</v>
      </c>
      <c r="J3063" t="str">
        <f>VLOOKUP(rozgrywka[[#This Row],[ID_mapy]],mapa[],3,FALSE)</f>
        <v>Światełko</v>
      </c>
      <c r="K3063">
        <f>VLOOKUP(rozgrywka[[#This Row],[ID_mapy]],mapa[],4,FALSE)</f>
        <v>4</v>
      </c>
      <c r="L3063">
        <f>VLOOKUP(rozgrywka[[#This Row],[ID_mapy]],mapa[],5,FALSE)</f>
        <v>120</v>
      </c>
      <c r="M3063">
        <f>VLOOKUP(rozgrywka[[#This Row],[ID_mapy]],mapa[],6,FALSE)</f>
        <v>900</v>
      </c>
      <c r="N3063" s="4">
        <f>MONTH(rozgrywka[[#This Row],[Data_rozgrywki]])</f>
        <v>12</v>
      </c>
      <c r="O3063" s="4">
        <f>YEAR(rozgrywka[[#This Row],[Data_rozgrywki]])</f>
        <v>2022</v>
      </c>
    </row>
    <row r="3064" spans="1:15" x14ac:dyDescent="0.25">
      <c r="A3064">
        <v>3063</v>
      </c>
      <c r="B3064">
        <v>7</v>
      </c>
      <c r="C3064">
        <v>7</v>
      </c>
      <c r="D3064" s="1">
        <v>44910</v>
      </c>
      <c r="E3064">
        <v>43.12</v>
      </c>
      <c r="F3064" t="str">
        <f>VLOOKUP(rozgrywka[[#This Row],[ID_gracza]],gracz[],2,FALSE)</f>
        <v>Lagomaster3000</v>
      </c>
      <c r="G3064" s="1">
        <f>VLOOKUP(rozgrywka[[#This Row],[ID_gracza]],gracz[],3,FALSE)</f>
        <v>44876</v>
      </c>
      <c r="H3064" t="str">
        <f>VLOOKUP(rozgrywka[[#This Row],[ID_gracza]],gracz[],4,FALSE)</f>
        <v>Kanada</v>
      </c>
      <c r="I3064" t="str">
        <f>VLOOKUP(rozgrywka[[#This Row],[ID_mapy]],mapa[],2,FALSE)</f>
        <v>Rajec</v>
      </c>
      <c r="J3064" t="str">
        <f>VLOOKUP(rozgrywka[[#This Row],[ID_mapy]],mapa[],3,FALSE)</f>
        <v>Światełko</v>
      </c>
      <c r="K3064">
        <f>VLOOKUP(rozgrywka[[#This Row],[ID_mapy]],mapa[],4,FALSE)</f>
        <v>4</v>
      </c>
      <c r="L3064">
        <f>VLOOKUP(rozgrywka[[#This Row],[ID_mapy]],mapa[],5,FALSE)</f>
        <v>120</v>
      </c>
      <c r="M3064">
        <f>VLOOKUP(rozgrywka[[#This Row],[ID_mapy]],mapa[],6,FALSE)</f>
        <v>900</v>
      </c>
      <c r="N3064" s="4">
        <f>MONTH(rozgrywka[[#This Row],[Data_rozgrywki]])</f>
        <v>12</v>
      </c>
      <c r="O3064" s="4">
        <f>YEAR(rozgrywka[[#This Row],[Data_rozgrywki]])</f>
        <v>2022</v>
      </c>
    </row>
    <row r="3065" spans="1:15" x14ac:dyDescent="0.25">
      <c r="A3065">
        <v>3064</v>
      </c>
      <c r="B3065">
        <v>7</v>
      </c>
      <c r="C3065">
        <v>7</v>
      </c>
      <c r="D3065" s="1">
        <v>44912</v>
      </c>
      <c r="E3065">
        <v>55.35</v>
      </c>
      <c r="F3065" t="str">
        <f>VLOOKUP(rozgrywka[[#This Row],[ID_gracza]],gracz[],2,FALSE)</f>
        <v>Lagomaster3000</v>
      </c>
      <c r="G3065" s="1">
        <f>VLOOKUP(rozgrywka[[#This Row],[ID_gracza]],gracz[],3,FALSE)</f>
        <v>44876</v>
      </c>
      <c r="H3065" t="str">
        <f>VLOOKUP(rozgrywka[[#This Row],[ID_gracza]],gracz[],4,FALSE)</f>
        <v>Kanada</v>
      </c>
      <c r="I3065" t="str">
        <f>VLOOKUP(rozgrywka[[#This Row],[ID_mapy]],mapa[],2,FALSE)</f>
        <v>Rajec</v>
      </c>
      <c r="J3065" t="str">
        <f>VLOOKUP(rozgrywka[[#This Row],[ID_mapy]],mapa[],3,FALSE)</f>
        <v>Światełko</v>
      </c>
      <c r="K3065">
        <f>VLOOKUP(rozgrywka[[#This Row],[ID_mapy]],mapa[],4,FALSE)</f>
        <v>4</v>
      </c>
      <c r="L3065">
        <f>VLOOKUP(rozgrywka[[#This Row],[ID_mapy]],mapa[],5,FALSE)</f>
        <v>120</v>
      </c>
      <c r="M3065">
        <f>VLOOKUP(rozgrywka[[#This Row],[ID_mapy]],mapa[],6,FALSE)</f>
        <v>900</v>
      </c>
      <c r="N3065" s="4">
        <f>MONTH(rozgrywka[[#This Row],[Data_rozgrywki]])</f>
        <v>12</v>
      </c>
      <c r="O3065" s="4">
        <f>YEAR(rozgrywka[[#This Row],[Data_rozgrywki]])</f>
        <v>2022</v>
      </c>
    </row>
    <row r="3066" spans="1:15" x14ac:dyDescent="0.25">
      <c r="A3066">
        <v>3065</v>
      </c>
      <c r="B3066">
        <v>7</v>
      </c>
      <c r="C3066">
        <v>7</v>
      </c>
      <c r="D3066" s="1">
        <v>44914</v>
      </c>
      <c r="E3066">
        <v>48.51</v>
      </c>
      <c r="F3066" t="str">
        <f>VLOOKUP(rozgrywka[[#This Row],[ID_gracza]],gracz[],2,FALSE)</f>
        <v>Lagomaster3000</v>
      </c>
      <c r="G3066" s="1">
        <f>VLOOKUP(rozgrywka[[#This Row],[ID_gracza]],gracz[],3,FALSE)</f>
        <v>44876</v>
      </c>
      <c r="H3066" t="str">
        <f>VLOOKUP(rozgrywka[[#This Row],[ID_gracza]],gracz[],4,FALSE)</f>
        <v>Kanada</v>
      </c>
      <c r="I3066" t="str">
        <f>VLOOKUP(rozgrywka[[#This Row],[ID_mapy]],mapa[],2,FALSE)</f>
        <v>Rajec</v>
      </c>
      <c r="J3066" t="str">
        <f>VLOOKUP(rozgrywka[[#This Row],[ID_mapy]],mapa[],3,FALSE)</f>
        <v>Światełko</v>
      </c>
      <c r="K3066">
        <f>VLOOKUP(rozgrywka[[#This Row],[ID_mapy]],mapa[],4,FALSE)</f>
        <v>4</v>
      </c>
      <c r="L3066">
        <f>VLOOKUP(rozgrywka[[#This Row],[ID_mapy]],mapa[],5,FALSE)</f>
        <v>120</v>
      </c>
      <c r="M3066">
        <f>VLOOKUP(rozgrywka[[#This Row],[ID_mapy]],mapa[],6,FALSE)</f>
        <v>900</v>
      </c>
      <c r="N3066" s="4">
        <f>MONTH(rozgrywka[[#This Row],[Data_rozgrywki]])</f>
        <v>12</v>
      </c>
      <c r="O3066" s="4">
        <f>YEAR(rozgrywka[[#This Row],[Data_rozgrywki]])</f>
        <v>2022</v>
      </c>
    </row>
    <row r="3067" spans="1:15" x14ac:dyDescent="0.25">
      <c r="A3067">
        <v>3066</v>
      </c>
      <c r="B3067">
        <v>7</v>
      </c>
      <c r="C3067">
        <v>7</v>
      </c>
      <c r="D3067" s="1">
        <v>44914</v>
      </c>
      <c r="E3067">
        <v>68.11</v>
      </c>
      <c r="F3067" t="str">
        <f>VLOOKUP(rozgrywka[[#This Row],[ID_gracza]],gracz[],2,FALSE)</f>
        <v>Lagomaster3000</v>
      </c>
      <c r="G3067" s="1">
        <f>VLOOKUP(rozgrywka[[#This Row],[ID_gracza]],gracz[],3,FALSE)</f>
        <v>44876</v>
      </c>
      <c r="H3067" t="str">
        <f>VLOOKUP(rozgrywka[[#This Row],[ID_gracza]],gracz[],4,FALSE)</f>
        <v>Kanada</v>
      </c>
      <c r="I3067" t="str">
        <f>VLOOKUP(rozgrywka[[#This Row],[ID_mapy]],mapa[],2,FALSE)</f>
        <v>Rajec</v>
      </c>
      <c r="J3067" t="str">
        <f>VLOOKUP(rozgrywka[[#This Row],[ID_mapy]],mapa[],3,FALSE)</f>
        <v>Światełko</v>
      </c>
      <c r="K3067">
        <f>VLOOKUP(rozgrywka[[#This Row],[ID_mapy]],mapa[],4,FALSE)</f>
        <v>4</v>
      </c>
      <c r="L3067">
        <f>VLOOKUP(rozgrywka[[#This Row],[ID_mapy]],mapa[],5,FALSE)</f>
        <v>120</v>
      </c>
      <c r="M3067">
        <f>VLOOKUP(rozgrywka[[#This Row],[ID_mapy]],mapa[],6,FALSE)</f>
        <v>900</v>
      </c>
      <c r="N3067" s="4">
        <f>MONTH(rozgrywka[[#This Row],[Data_rozgrywki]])</f>
        <v>12</v>
      </c>
      <c r="O3067" s="4">
        <f>YEAR(rozgrywka[[#This Row],[Data_rozgrywki]])</f>
        <v>2022</v>
      </c>
    </row>
    <row r="3068" spans="1:15" x14ac:dyDescent="0.25">
      <c r="A3068">
        <v>3067</v>
      </c>
      <c r="B3068">
        <v>7</v>
      </c>
      <c r="C3068">
        <v>7</v>
      </c>
      <c r="D3068" s="1">
        <v>44914</v>
      </c>
      <c r="E3068">
        <v>78.42</v>
      </c>
      <c r="F3068" t="str">
        <f>VLOOKUP(rozgrywka[[#This Row],[ID_gracza]],gracz[],2,FALSE)</f>
        <v>Lagomaster3000</v>
      </c>
      <c r="G3068" s="1">
        <f>VLOOKUP(rozgrywka[[#This Row],[ID_gracza]],gracz[],3,FALSE)</f>
        <v>44876</v>
      </c>
      <c r="H3068" t="str">
        <f>VLOOKUP(rozgrywka[[#This Row],[ID_gracza]],gracz[],4,FALSE)</f>
        <v>Kanada</v>
      </c>
      <c r="I3068" t="str">
        <f>VLOOKUP(rozgrywka[[#This Row],[ID_mapy]],mapa[],2,FALSE)</f>
        <v>Rajec</v>
      </c>
      <c r="J3068" t="str">
        <f>VLOOKUP(rozgrywka[[#This Row],[ID_mapy]],mapa[],3,FALSE)</f>
        <v>Światełko</v>
      </c>
      <c r="K3068">
        <f>VLOOKUP(rozgrywka[[#This Row],[ID_mapy]],mapa[],4,FALSE)</f>
        <v>4</v>
      </c>
      <c r="L3068">
        <f>VLOOKUP(rozgrywka[[#This Row],[ID_mapy]],mapa[],5,FALSE)</f>
        <v>120</v>
      </c>
      <c r="M3068">
        <f>VLOOKUP(rozgrywka[[#This Row],[ID_mapy]],mapa[],6,FALSE)</f>
        <v>900</v>
      </c>
      <c r="N3068" s="4">
        <f>MONTH(rozgrywka[[#This Row],[Data_rozgrywki]])</f>
        <v>12</v>
      </c>
      <c r="O3068" s="4">
        <f>YEAR(rozgrywka[[#This Row],[Data_rozgrywki]])</f>
        <v>2022</v>
      </c>
    </row>
    <row r="3069" spans="1:15" x14ac:dyDescent="0.25">
      <c r="A3069">
        <v>3068</v>
      </c>
      <c r="B3069">
        <v>7</v>
      </c>
      <c r="C3069">
        <v>7</v>
      </c>
      <c r="D3069" s="1">
        <v>44916</v>
      </c>
      <c r="E3069">
        <v>79.38</v>
      </c>
      <c r="F3069" t="str">
        <f>VLOOKUP(rozgrywka[[#This Row],[ID_gracza]],gracz[],2,FALSE)</f>
        <v>Lagomaster3000</v>
      </c>
      <c r="G3069" s="1">
        <f>VLOOKUP(rozgrywka[[#This Row],[ID_gracza]],gracz[],3,FALSE)</f>
        <v>44876</v>
      </c>
      <c r="H3069" t="str">
        <f>VLOOKUP(rozgrywka[[#This Row],[ID_gracza]],gracz[],4,FALSE)</f>
        <v>Kanada</v>
      </c>
      <c r="I3069" t="str">
        <f>VLOOKUP(rozgrywka[[#This Row],[ID_mapy]],mapa[],2,FALSE)</f>
        <v>Rajec</v>
      </c>
      <c r="J3069" t="str">
        <f>VLOOKUP(rozgrywka[[#This Row],[ID_mapy]],mapa[],3,FALSE)</f>
        <v>Światełko</v>
      </c>
      <c r="K3069">
        <f>VLOOKUP(rozgrywka[[#This Row],[ID_mapy]],mapa[],4,FALSE)</f>
        <v>4</v>
      </c>
      <c r="L3069">
        <f>VLOOKUP(rozgrywka[[#This Row],[ID_mapy]],mapa[],5,FALSE)</f>
        <v>120</v>
      </c>
      <c r="M3069">
        <f>VLOOKUP(rozgrywka[[#This Row],[ID_mapy]],mapa[],6,FALSE)</f>
        <v>900</v>
      </c>
      <c r="N3069" s="4">
        <f>MONTH(rozgrywka[[#This Row],[Data_rozgrywki]])</f>
        <v>12</v>
      </c>
      <c r="O3069" s="4">
        <f>YEAR(rozgrywka[[#This Row],[Data_rozgrywki]])</f>
        <v>2022</v>
      </c>
    </row>
    <row r="3070" spans="1:15" x14ac:dyDescent="0.25">
      <c r="A3070">
        <v>3069</v>
      </c>
      <c r="B3070">
        <v>7</v>
      </c>
      <c r="C3070">
        <v>7</v>
      </c>
      <c r="D3070" s="1">
        <v>44917</v>
      </c>
      <c r="E3070">
        <v>81.93</v>
      </c>
      <c r="F3070" t="str">
        <f>VLOOKUP(rozgrywka[[#This Row],[ID_gracza]],gracz[],2,FALSE)</f>
        <v>Lagomaster3000</v>
      </c>
      <c r="G3070" s="1">
        <f>VLOOKUP(rozgrywka[[#This Row],[ID_gracza]],gracz[],3,FALSE)</f>
        <v>44876</v>
      </c>
      <c r="H3070" t="str">
        <f>VLOOKUP(rozgrywka[[#This Row],[ID_gracza]],gracz[],4,FALSE)</f>
        <v>Kanada</v>
      </c>
      <c r="I3070" t="str">
        <f>VLOOKUP(rozgrywka[[#This Row],[ID_mapy]],mapa[],2,FALSE)</f>
        <v>Rajec</v>
      </c>
      <c r="J3070" t="str">
        <f>VLOOKUP(rozgrywka[[#This Row],[ID_mapy]],mapa[],3,FALSE)</f>
        <v>Światełko</v>
      </c>
      <c r="K3070">
        <f>VLOOKUP(rozgrywka[[#This Row],[ID_mapy]],mapa[],4,FALSE)</f>
        <v>4</v>
      </c>
      <c r="L3070">
        <f>VLOOKUP(rozgrywka[[#This Row],[ID_mapy]],mapa[],5,FALSE)</f>
        <v>120</v>
      </c>
      <c r="M3070">
        <f>VLOOKUP(rozgrywka[[#This Row],[ID_mapy]],mapa[],6,FALSE)</f>
        <v>900</v>
      </c>
      <c r="N3070" s="4">
        <f>MONTH(rozgrywka[[#This Row],[Data_rozgrywki]])</f>
        <v>12</v>
      </c>
      <c r="O3070" s="4">
        <f>YEAR(rozgrywka[[#This Row],[Data_rozgrywki]])</f>
        <v>2022</v>
      </c>
    </row>
    <row r="3071" spans="1:15" x14ac:dyDescent="0.25">
      <c r="A3071">
        <v>3070</v>
      </c>
      <c r="B3071">
        <v>7</v>
      </c>
      <c r="C3071">
        <v>17</v>
      </c>
      <c r="D3071" s="1">
        <v>44917</v>
      </c>
      <c r="E3071">
        <v>14.23</v>
      </c>
      <c r="F3071" t="str">
        <f>VLOOKUP(rozgrywka[[#This Row],[ID_gracza]],gracz[],2,FALSE)</f>
        <v>Lagomaster3000</v>
      </c>
      <c r="G3071" s="1">
        <f>VLOOKUP(rozgrywka[[#This Row],[ID_gracza]],gracz[],3,FALSE)</f>
        <v>44876</v>
      </c>
      <c r="H3071" t="str">
        <f>VLOOKUP(rozgrywka[[#This Row],[ID_gracza]],gracz[],4,FALSE)</f>
        <v>Kanada</v>
      </c>
      <c r="I3071" t="str">
        <f>VLOOKUP(rozgrywka[[#This Row],[ID_mapy]],mapa[],2,FALSE)</f>
        <v>Tofik Lis</v>
      </c>
      <c r="J3071" t="str">
        <f>VLOOKUP(rozgrywka[[#This Row],[ID_mapy]],mapa[],3,FALSE)</f>
        <v>Kość-Trąbek</v>
      </c>
      <c r="K3071">
        <f>VLOOKUP(rozgrywka[[#This Row],[ID_mapy]],mapa[],4,FALSE)</f>
        <v>6</v>
      </c>
      <c r="L3071">
        <f>VLOOKUP(rozgrywka[[#This Row],[ID_mapy]],mapa[],5,FALSE)</f>
        <v>160</v>
      </c>
      <c r="M3071">
        <f>VLOOKUP(rozgrywka[[#This Row],[ID_mapy]],mapa[],6,FALSE)</f>
        <v>1200</v>
      </c>
      <c r="N3071" s="4">
        <f>MONTH(rozgrywka[[#This Row],[Data_rozgrywki]])</f>
        <v>12</v>
      </c>
      <c r="O3071" s="4">
        <f>YEAR(rozgrywka[[#This Row],[Data_rozgrywki]])</f>
        <v>2022</v>
      </c>
    </row>
    <row r="3072" spans="1:15" x14ac:dyDescent="0.25">
      <c r="A3072">
        <v>3071</v>
      </c>
      <c r="B3072">
        <v>7</v>
      </c>
      <c r="C3072">
        <v>17</v>
      </c>
      <c r="D3072" s="1">
        <v>44917</v>
      </c>
      <c r="E3072">
        <v>26.78</v>
      </c>
      <c r="F3072" t="str">
        <f>VLOOKUP(rozgrywka[[#This Row],[ID_gracza]],gracz[],2,FALSE)</f>
        <v>Lagomaster3000</v>
      </c>
      <c r="G3072" s="1">
        <f>VLOOKUP(rozgrywka[[#This Row],[ID_gracza]],gracz[],3,FALSE)</f>
        <v>44876</v>
      </c>
      <c r="H3072" t="str">
        <f>VLOOKUP(rozgrywka[[#This Row],[ID_gracza]],gracz[],4,FALSE)</f>
        <v>Kanada</v>
      </c>
      <c r="I3072" t="str">
        <f>VLOOKUP(rozgrywka[[#This Row],[ID_mapy]],mapa[],2,FALSE)</f>
        <v>Tofik Lis</v>
      </c>
      <c r="J3072" t="str">
        <f>VLOOKUP(rozgrywka[[#This Row],[ID_mapy]],mapa[],3,FALSE)</f>
        <v>Kość-Trąbek</v>
      </c>
      <c r="K3072">
        <f>VLOOKUP(rozgrywka[[#This Row],[ID_mapy]],mapa[],4,FALSE)</f>
        <v>6</v>
      </c>
      <c r="L3072">
        <f>VLOOKUP(rozgrywka[[#This Row],[ID_mapy]],mapa[],5,FALSE)</f>
        <v>160</v>
      </c>
      <c r="M3072">
        <f>VLOOKUP(rozgrywka[[#This Row],[ID_mapy]],mapa[],6,FALSE)</f>
        <v>1200</v>
      </c>
      <c r="N3072" s="4">
        <f>MONTH(rozgrywka[[#This Row],[Data_rozgrywki]])</f>
        <v>12</v>
      </c>
      <c r="O3072" s="4">
        <f>YEAR(rozgrywka[[#This Row],[Data_rozgrywki]])</f>
        <v>2022</v>
      </c>
    </row>
    <row r="3073" spans="1:15" x14ac:dyDescent="0.25">
      <c r="A3073">
        <v>3072</v>
      </c>
      <c r="B3073">
        <v>7</v>
      </c>
      <c r="C3073">
        <v>17</v>
      </c>
      <c r="D3073" s="1">
        <v>44917</v>
      </c>
      <c r="E3073">
        <v>26.73</v>
      </c>
      <c r="F3073" t="str">
        <f>VLOOKUP(rozgrywka[[#This Row],[ID_gracza]],gracz[],2,FALSE)</f>
        <v>Lagomaster3000</v>
      </c>
      <c r="G3073" s="1">
        <f>VLOOKUP(rozgrywka[[#This Row],[ID_gracza]],gracz[],3,FALSE)</f>
        <v>44876</v>
      </c>
      <c r="H3073" t="str">
        <f>VLOOKUP(rozgrywka[[#This Row],[ID_gracza]],gracz[],4,FALSE)</f>
        <v>Kanada</v>
      </c>
      <c r="I3073" t="str">
        <f>VLOOKUP(rozgrywka[[#This Row],[ID_mapy]],mapa[],2,FALSE)</f>
        <v>Tofik Lis</v>
      </c>
      <c r="J3073" t="str">
        <f>VLOOKUP(rozgrywka[[#This Row],[ID_mapy]],mapa[],3,FALSE)</f>
        <v>Kość-Trąbek</v>
      </c>
      <c r="K3073">
        <f>VLOOKUP(rozgrywka[[#This Row],[ID_mapy]],mapa[],4,FALSE)</f>
        <v>6</v>
      </c>
      <c r="L3073">
        <f>VLOOKUP(rozgrywka[[#This Row],[ID_mapy]],mapa[],5,FALSE)</f>
        <v>160</v>
      </c>
      <c r="M3073">
        <f>VLOOKUP(rozgrywka[[#This Row],[ID_mapy]],mapa[],6,FALSE)</f>
        <v>1200</v>
      </c>
      <c r="N3073" s="4">
        <f>MONTH(rozgrywka[[#This Row],[Data_rozgrywki]])</f>
        <v>12</v>
      </c>
      <c r="O3073" s="4">
        <f>YEAR(rozgrywka[[#This Row],[Data_rozgrywki]])</f>
        <v>2022</v>
      </c>
    </row>
    <row r="3074" spans="1:15" x14ac:dyDescent="0.25">
      <c r="A3074">
        <v>3073</v>
      </c>
      <c r="B3074">
        <v>7</v>
      </c>
      <c r="C3074">
        <v>17</v>
      </c>
      <c r="D3074" s="1">
        <v>44919</v>
      </c>
      <c r="E3074">
        <v>42.93</v>
      </c>
      <c r="F3074" t="str">
        <f>VLOOKUP(rozgrywka[[#This Row],[ID_gracza]],gracz[],2,FALSE)</f>
        <v>Lagomaster3000</v>
      </c>
      <c r="G3074" s="1">
        <f>VLOOKUP(rozgrywka[[#This Row],[ID_gracza]],gracz[],3,FALSE)</f>
        <v>44876</v>
      </c>
      <c r="H3074" t="str">
        <f>VLOOKUP(rozgrywka[[#This Row],[ID_gracza]],gracz[],4,FALSE)</f>
        <v>Kanada</v>
      </c>
      <c r="I3074" t="str">
        <f>VLOOKUP(rozgrywka[[#This Row],[ID_mapy]],mapa[],2,FALSE)</f>
        <v>Tofik Lis</v>
      </c>
      <c r="J3074" t="str">
        <f>VLOOKUP(rozgrywka[[#This Row],[ID_mapy]],mapa[],3,FALSE)</f>
        <v>Kość-Trąbek</v>
      </c>
      <c r="K3074">
        <f>VLOOKUP(rozgrywka[[#This Row],[ID_mapy]],mapa[],4,FALSE)</f>
        <v>6</v>
      </c>
      <c r="L3074">
        <f>VLOOKUP(rozgrywka[[#This Row],[ID_mapy]],mapa[],5,FALSE)</f>
        <v>160</v>
      </c>
      <c r="M3074">
        <f>VLOOKUP(rozgrywka[[#This Row],[ID_mapy]],mapa[],6,FALSE)</f>
        <v>1200</v>
      </c>
      <c r="N3074" s="4">
        <f>MONTH(rozgrywka[[#This Row],[Data_rozgrywki]])</f>
        <v>12</v>
      </c>
      <c r="O3074" s="4">
        <f>YEAR(rozgrywka[[#This Row],[Data_rozgrywki]])</f>
        <v>2022</v>
      </c>
    </row>
    <row r="3075" spans="1:15" x14ac:dyDescent="0.25">
      <c r="A3075">
        <v>3074</v>
      </c>
      <c r="B3075">
        <v>7</v>
      </c>
      <c r="C3075">
        <v>17</v>
      </c>
      <c r="D3075" s="1">
        <v>44919</v>
      </c>
      <c r="E3075">
        <v>52.87</v>
      </c>
      <c r="F3075" t="str">
        <f>VLOOKUP(rozgrywka[[#This Row],[ID_gracza]],gracz[],2,FALSE)</f>
        <v>Lagomaster3000</v>
      </c>
      <c r="G3075" s="1">
        <f>VLOOKUP(rozgrywka[[#This Row],[ID_gracza]],gracz[],3,FALSE)</f>
        <v>44876</v>
      </c>
      <c r="H3075" t="str">
        <f>VLOOKUP(rozgrywka[[#This Row],[ID_gracza]],gracz[],4,FALSE)</f>
        <v>Kanada</v>
      </c>
      <c r="I3075" t="str">
        <f>VLOOKUP(rozgrywka[[#This Row],[ID_mapy]],mapa[],2,FALSE)</f>
        <v>Tofik Lis</v>
      </c>
      <c r="J3075" t="str">
        <f>VLOOKUP(rozgrywka[[#This Row],[ID_mapy]],mapa[],3,FALSE)</f>
        <v>Kość-Trąbek</v>
      </c>
      <c r="K3075">
        <f>VLOOKUP(rozgrywka[[#This Row],[ID_mapy]],mapa[],4,FALSE)</f>
        <v>6</v>
      </c>
      <c r="L3075">
        <f>VLOOKUP(rozgrywka[[#This Row],[ID_mapy]],mapa[],5,FALSE)</f>
        <v>160</v>
      </c>
      <c r="M3075">
        <f>VLOOKUP(rozgrywka[[#This Row],[ID_mapy]],mapa[],6,FALSE)</f>
        <v>1200</v>
      </c>
      <c r="N3075" s="4">
        <f>MONTH(rozgrywka[[#This Row],[Data_rozgrywki]])</f>
        <v>12</v>
      </c>
      <c r="O3075" s="4">
        <f>YEAR(rozgrywka[[#This Row],[Data_rozgrywki]])</f>
        <v>2022</v>
      </c>
    </row>
    <row r="3076" spans="1:15" x14ac:dyDescent="0.25">
      <c r="A3076">
        <v>3075</v>
      </c>
      <c r="B3076">
        <v>7</v>
      </c>
      <c r="C3076">
        <v>17</v>
      </c>
      <c r="D3076" s="1">
        <v>44919</v>
      </c>
      <c r="E3076">
        <v>47.02</v>
      </c>
      <c r="F3076" t="str">
        <f>VLOOKUP(rozgrywka[[#This Row],[ID_gracza]],gracz[],2,FALSE)</f>
        <v>Lagomaster3000</v>
      </c>
      <c r="G3076" s="1">
        <f>VLOOKUP(rozgrywka[[#This Row],[ID_gracza]],gracz[],3,FALSE)</f>
        <v>44876</v>
      </c>
      <c r="H3076" t="str">
        <f>VLOOKUP(rozgrywka[[#This Row],[ID_gracza]],gracz[],4,FALSE)</f>
        <v>Kanada</v>
      </c>
      <c r="I3076" t="str">
        <f>VLOOKUP(rozgrywka[[#This Row],[ID_mapy]],mapa[],2,FALSE)</f>
        <v>Tofik Lis</v>
      </c>
      <c r="J3076" t="str">
        <f>VLOOKUP(rozgrywka[[#This Row],[ID_mapy]],mapa[],3,FALSE)</f>
        <v>Kość-Trąbek</v>
      </c>
      <c r="K3076">
        <f>VLOOKUP(rozgrywka[[#This Row],[ID_mapy]],mapa[],4,FALSE)</f>
        <v>6</v>
      </c>
      <c r="L3076">
        <f>VLOOKUP(rozgrywka[[#This Row],[ID_mapy]],mapa[],5,FALSE)</f>
        <v>160</v>
      </c>
      <c r="M3076">
        <f>VLOOKUP(rozgrywka[[#This Row],[ID_mapy]],mapa[],6,FALSE)</f>
        <v>1200</v>
      </c>
      <c r="N3076" s="4">
        <f>MONTH(rozgrywka[[#This Row],[Data_rozgrywki]])</f>
        <v>12</v>
      </c>
      <c r="O3076" s="4">
        <f>YEAR(rozgrywka[[#This Row],[Data_rozgrywki]])</f>
        <v>2022</v>
      </c>
    </row>
    <row r="3077" spans="1:15" x14ac:dyDescent="0.25">
      <c r="A3077">
        <v>3076</v>
      </c>
      <c r="B3077">
        <v>7</v>
      </c>
      <c r="C3077">
        <v>17</v>
      </c>
      <c r="D3077" s="1">
        <v>44919</v>
      </c>
      <c r="E3077">
        <v>49.03</v>
      </c>
      <c r="F3077" t="str">
        <f>VLOOKUP(rozgrywka[[#This Row],[ID_gracza]],gracz[],2,FALSE)</f>
        <v>Lagomaster3000</v>
      </c>
      <c r="G3077" s="1">
        <f>VLOOKUP(rozgrywka[[#This Row],[ID_gracza]],gracz[],3,FALSE)</f>
        <v>44876</v>
      </c>
      <c r="H3077" t="str">
        <f>VLOOKUP(rozgrywka[[#This Row],[ID_gracza]],gracz[],4,FALSE)</f>
        <v>Kanada</v>
      </c>
      <c r="I3077" t="str">
        <f>VLOOKUP(rozgrywka[[#This Row],[ID_mapy]],mapa[],2,FALSE)</f>
        <v>Tofik Lis</v>
      </c>
      <c r="J3077" t="str">
        <f>VLOOKUP(rozgrywka[[#This Row],[ID_mapy]],mapa[],3,FALSE)</f>
        <v>Kość-Trąbek</v>
      </c>
      <c r="K3077">
        <f>VLOOKUP(rozgrywka[[#This Row],[ID_mapy]],mapa[],4,FALSE)</f>
        <v>6</v>
      </c>
      <c r="L3077">
        <f>VLOOKUP(rozgrywka[[#This Row],[ID_mapy]],mapa[],5,FALSE)</f>
        <v>160</v>
      </c>
      <c r="M3077">
        <f>VLOOKUP(rozgrywka[[#This Row],[ID_mapy]],mapa[],6,FALSE)</f>
        <v>1200</v>
      </c>
      <c r="N3077" s="4">
        <f>MONTH(rozgrywka[[#This Row],[Data_rozgrywki]])</f>
        <v>12</v>
      </c>
      <c r="O3077" s="4">
        <f>YEAR(rozgrywka[[#This Row],[Data_rozgrywki]])</f>
        <v>2022</v>
      </c>
    </row>
    <row r="3078" spans="1:15" x14ac:dyDescent="0.25">
      <c r="A3078">
        <v>3077</v>
      </c>
      <c r="B3078">
        <v>7</v>
      </c>
      <c r="C3078">
        <v>17</v>
      </c>
      <c r="D3078" s="1">
        <v>44919</v>
      </c>
      <c r="E3078">
        <v>61.88</v>
      </c>
      <c r="F3078" t="str">
        <f>VLOOKUP(rozgrywka[[#This Row],[ID_gracza]],gracz[],2,FALSE)</f>
        <v>Lagomaster3000</v>
      </c>
      <c r="G3078" s="1">
        <f>VLOOKUP(rozgrywka[[#This Row],[ID_gracza]],gracz[],3,FALSE)</f>
        <v>44876</v>
      </c>
      <c r="H3078" t="str">
        <f>VLOOKUP(rozgrywka[[#This Row],[ID_gracza]],gracz[],4,FALSE)</f>
        <v>Kanada</v>
      </c>
      <c r="I3078" t="str">
        <f>VLOOKUP(rozgrywka[[#This Row],[ID_mapy]],mapa[],2,FALSE)</f>
        <v>Tofik Lis</v>
      </c>
      <c r="J3078" t="str">
        <f>VLOOKUP(rozgrywka[[#This Row],[ID_mapy]],mapa[],3,FALSE)</f>
        <v>Kość-Trąbek</v>
      </c>
      <c r="K3078">
        <f>VLOOKUP(rozgrywka[[#This Row],[ID_mapy]],mapa[],4,FALSE)</f>
        <v>6</v>
      </c>
      <c r="L3078">
        <f>VLOOKUP(rozgrywka[[#This Row],[ID_mapy]],mapa[],5,FALSE)</f>
        <v>160</v>
      </c>
      <c r="M3078">
        <f>VLOOKUP(rozgrywka[[#This Row],[ID_mapy]],mapa[],6,FALSE)</f>
        <v>1200</v>
      </c>
      <c r="N3078" s="4">
        <f>MONTH(rozgrywka[[#This Row],[Data_rozgrywki]])</f>
        <v>12</v>
      </c>
      <c r="O3078" s="4">
        <f>YEAR(rozgrywka[[#This Row],[Data_rozgrywki]])</f>
        <v>2022</v>
      </c>
    </row>
    <row r="3079" spans="1:15" x14ac:dyDescent="0.25">
      <c r="A3079">
        <v>3078</v>
      </c>
      <c r="B3079">
        <v>7</v>
      </c>
      <c r="C3079">
        <v>17</v>
      </c>
      <c r="D3079" s="1">
        <v>44919</v>
      </c>
      <c r="E3079">
        <v>60.4</v>
      </c>
      <c r="F3079" t="str">
        <f>VLOOKUP(rozgrywka[[#This Row],[ID_gracza]],gracz[],2,FALSE)</f>
        <v>Lagomaster3000</v>
      </c>
      <c r="G3079" s="1">
        <f>VLOOKUP(rozgrywka[[#This Row],[ID_gracza]],gracz[],3,FALSE)</f>
        <v>44876</v>
      </c>
      <c r="H3079" t="str">
        <f>VLOOKUP(rozgrywka[[#This Row],[ID_gracza]],gracz[],4,FALSE)</f>
        <v>Kanada</v>
      </c>
      <c r="I3079" t="str">
        <f>VLOOKUP(rozgrywka[[#This Row],[ID_mapy]],mapa[],2,FALSE)</f>
        <v>Tofik Lis</v>
      </c>
      <c r="J3079" t="str">
        <f>VLOOKUP(rozgrywka[[#This Row],[ID_mapy]],mapa[],3,FALSE)</f>
        <v>Kość-Trąbek</v>
      </c>
      <c r="K3079">
        <f>VLOOKUP(rozgrywka[[#This Row],[ID_mapy]],mapa[],4,FALSE)</f>
        <v>6</v>
      </c>
      <c r="L3079">
        <f>VLOOKUP(rozgrywka[[#This Row],[ID_mapy]],mapa[],5,FALSE)</f>
        <v>160</v>
      </c>
      <c r="M3079">
        <f>VLOOKUP(rozgrywka[[#This Row],[ID_mapy]],mapa[],6,FALSE)</f>
        <v>1200</v>
      </c>
      <c r="N3079" s="4">
        <f>MONTH(rozgrywka[[#This Row],[Data_rozgrywki]])</f>
        <v>12</v>
      </c>
      <c r="O3079" s="4">
        <f>YEAR(rozgrywka[[#This Row],[Data_rozgrywki]])</f>
        <v>2022</v>
      </c>
    </row>
    <row r="3080" spans="1:15" x14ac:dyDescent="0.25">
      <c r="A3080">
        <v>3079</v>
      </c>
      <c r="B3080">
        <v>7</v>
      </c>
      <c r="C3080">
        <v>17</v>
      </c>
      <c r="D3080" s="1">
        <v>44919</v>
      </c>
      <c r="E3080">
        <v>72.14</v>
      </c>
      <c r="F3080" t="str">
        <f>VLOOKUP(rozgrywka[[#This Row],[ID_gracza]],gracz[],2,FALSE)</f>
        <v>Lagomaster3000</v>
      </c>
      <c r="G3080" s="1">
        <f>VLOOKUP(rozgrywka[[#This Row],[ID_gracza]],gracz[],3,FALSE)</f>
        <v>44876</v>
      </c>
      <c r="H3080" t="str">
        <f>VLOOKUP(rozgrywka[[#This Row],[ID_gracza]],gracz[],4,FALSE)</f>
        <v>Kanada</v>
      </c>
      <c r="I3080" t="str">
        <f>VLOOKUP(rozgrywka[[#This Row],[ID_mapy]],mapa[],2,FALSE)</f>
        <v>Tofik Lis</v>
      </c>
      <c r="J3080" t="str">
        <f>VLOOKUP(rozgrywka[[#This Row],[ID_mapy]],mapa[],3,FALSE)</f>
        <v>Kość-Trąbek</v>
      </c>
      <c r="K3080">
        <f>VLOOKUP(rozgrywka[[#This Row],[ID_mapy]],mapa[],4,FALSE)</f>
        <v>6</v>
      </c>
      <c r="L3080">
        <f>VLOOKUP(rozgrywka[[#This Row],[ID_mapy]],mapa[],5,FALSE)</f>
        <v>160</v>
      </c>
      <c r="M3080">
        <f>VLOOKUP(rozgrywka[[#This Row],[ID_mapy]],mapa[],6,FALSE)</f>
        <v>1200</v>
      </c>
      <c r="N3080" s="4">
        <f>MONTH(rozgrywka[[#This Row],[Data_rozgrywki]])</f>
        <v>12</v>
      </c>
      <c r="O3080" s="4">
        <f>YEAR(rozgrywka[[#This Row],[Data_rozgrywki]])</f>
        <v>2022</v>
      </c>
    </row>
    <row r="3081" spans="1:15" x14ac:dyDescent="0.25">
      <c r="A3081">
        <v>3080</v>
      </c>
      <c r="B3081">
        <v>7</v>
      </c>
      <c r="C3081">
        <v>9</v>
      </c>
      <c r="D3081" s="1">
        <v>44919</v>
      </c>
      <c r="E3081">
        <v>19.02</v>
      </c>
      <c r="F3081" t="str">
        <f>VLOOKUP(rozgrywka[[#This Row],[ID_gracza]],gracz[],2,FALSE)</f>
        <v>Lagomaster3000</v>
      </c>
      <c r="G3081" s="1">
        <f>VLOOKUP(rozgrywka[[#This Row],[ID_gracza]],gracz[],3,FALSE)</f>
        <v>44876</v>
      </c>
      <c r="H3081" t="str">
        <f>VLOOKUP(rozgrywka[[#This Row],[ID_gracza]],gracz[],4,FALSE)</f>
        <v>Kanada</v>
      </c>
      <c r="I3081" t="str">
        <f>VLOOKUP(rozgrywka[[#This Row],[ID_mapy]],mapa[],2,FALSE)</f>
        <v>Panda Oczy i Termit</v>
      </c>
      <c r="J3081" t="str">
        <f>VLOOKUP(rozgrywka[[#This Row],[ID_mapy]],mapa[],3,FALSE)</f>
        <v>Duży Wynik</v>
      </c>
      <c r="K3081">
        <f>VLOOKUP(rozgrywka[[#This Row],[ID_mapy]],mapa[],4,FALSE)</f>
        <v>6</v>
      </c>
      <c r="L3081">
        <f>VLOOKUP(rozgrywka[[#This Row],[ID_mapy]],mapa[],5,FALSE)</f>
        <v>150</v>
      </c>
      <c r="M3081">
        <f>VLOOKUP(rozgrywka[[#This Row],[ID_mapy]],mapa[],6,FALSE)</f>
        <v>1200</v>
      </c>
      <c r="N3081" s="4">
        <f>MONTH(rozgrywka[[#This Row],[Data_rozgrywki]])</f>
        <v>12</v>
      </c>
      <c r="O3081" s="4">
        <f>YEAR(rozgrywka[[#This Row],[Data_rozgrywki]])</f>
        <v>2022</v>
      </c>
    </row>
    <row r="3082" spans="1:15" x14ac:dyDescent="0.25">
      <c r="A3082">
        <v>3081</v>
      </c>
      <c r="B3082">
        <v>7</v>
      </c>
      <c r="C3082">
        <v>9</v>
      </c>
      <c r="D3082" s="1">
        <v>44919</v>
      </c>
      <c r="E3082">
        <v>28.77</v>
      </c>
      <c r="F3082" t="str">
        <f>VLOOKUP(rozgrywka[[#This Row],[ID_gracza]],gracz[],2,FALSE)</f>
        <v>Lagomaster3000</v>
      </c>
      <c r="G3082" s="1">
        <f>VLOOKUP(rozgrywka[[#This Row],[ID_gracza]],gracz[],3,FALSE)</f>
        <v>44876</v>
      </c>
      <c r="H3082" t="str">
        <f>VLOOKUP(rozgrywka[[#This Row],[ID_gracza]],gracz[],4,FALSE)</f>
        <v>Kanada</v>
      </c>
      <c r="I3082" t="str">
        <f>VLOOKUP(rozgrywka[[#This Row],[ID_mapy]],mapa[],2,FALSE)</f>
        <v>Panda Oczy i Termit</v>
      </c>
      <c r="J3082" t="str">
        <f>VLOOKUP(rozgrywka[[#This Row],[ID_mapy]],mapa[],3,FALSE)</f>
        <v>Duży Wynik</v>
      </c>
      <c r="K3082">
        <f>VLOOKUP(rozgrywka[[#This Row],[ID_mapy]],mapa[],4,FALSE)</f>
        <v>6</v>
      </c>
      <c r="L3082">
        <f>VLOOKUP(rozgrywka[[#This Row],[ID_mapy]],mapa[],5,FALSE)</f>
        <v>150</v>
      </c>
      <c r="M3082">
        <f>VLOOKUP(rozgrywka[[#This Row],[ID_mapy]],mapa[],6,FALSE)</f>
        <v>1200</v>
      </c>
      <c r="N3082" s="4">
        <f>MONTH(rozgrywka[[#This Row],[Data_rozgrywki]])</f>
        <v>12</v>
      </c>
      <c r="O3082" s="4">
        <f>YEAR(rozgrywka[[#This Row],[Data_rozgrywki]])</f>
        <v>2022</v>
      </c>
    </row>
    <row r="3083" spans="1:15" x14ac:dyDescent="0.25">
      <c r="A3083">
        <v>3082</v>
      </c>
      <c r="B3083">
        <v>7</v>
      </c>
      <c r="C3083">
        <v>9</v>
      </c>
      <c r="D3083" s="1">
        <v>44919</v>
      </c>
      <c r="E3083">
        <v>35.06</v>
      </c>
      <c r="F3083" t="str">
        <f>VLOOKUP(rozgrywka[[#This Row],[ID_gracza]],gracz[],2,FALSE)</f>
        <v>Lagomaster3000</v>
      </c>
      <c r="G3083" s="1">
        <f>VLOOKUP(rozgrywka[[#This Row],[ID_gracza]],gracz[],3,FALSE)</f>
        <v>44876</v>
      </c>
      <c r="H3083" t="str">
        <f>VLOOKUP(rozgrywka[[#This Row],[ID_gracza]],gracz[],4,FALSE)</f>
        <v>Kanada</v>
      </c>
      <c r="I3083" t="str">
        <f>VLOOKUP(rozgrywka[[#This Row],[ID_mapy]],mapa[],2,FALSE)</f>
        <v>Panda Oczy i Termit</v>
      </c>
      <c r="J3083" t="str">
        <f>VLOOKUP(rozgrywka[[#This Row],[ID_mapy]],mapa[],3,FALSE)</f>
        <v>Duży Wynik</v>
      </c>
      <c r="K3083">
        <f>VLOOKUP(rozgrywka[[#This Row],[ID_mapy]],mapa[],4,FALSE)</f>
        <v>6</v>
      </c>
      <c r="L3083">
        <f>VLOOKUP(rozgrywka[[#This Row],[ID_mapy]],mapa[],5,FALSE)</f>
        <v>150</v>
      </c>
      <c r="M3083">
        <f>VLOOKUP(rozgrywka[[#This Row],[ID_mapy]],mapa[],6,FALSE)</f>
        <v>1200</v>
      </c>
      <c r="N3083" s="4">
        <f>MONTH(rozgrywka[[#This Row],[Data_rozgrywki]])</f>
        <v>12</v>
      </c>
      <c r="O3083" s="4">
        <f>YEAR(rozgrywka[[#This Row],[Data_rozgrywki]])</f>
        <v>2022</v>
      </c>
    </row>
    <row r="3084" spans="1:15" x14ac:dyDescent="0.25">
      <c r="A3084">
        <v>3083</v>
      </c>
      <c r="B3084">
        <v>7</v>
      </c>
      <c r="C3084">
        <v>9</v>
      </c>
      <c r="D3084" s="1">
        <v>44919</v>
      </c>
      <c r="E3084">
        <v>38.159999999999997</v>
      </c>
      <c r="F3084" t="str">
        <f>VLOOKUP(rozgrywka[[#This Row],[ID_gracza]],gracz[],2,FALSE)</f>
        <v>Lagomaster3000</v>
      </c>
      <c r="G3084" s="1">
        <f>VLOOKUP(rozgrywka[[#This Row],[ID_gracza]],gracz[],3,FALSE)</f>
        <v>44876</v>
      </c>
      <c r="H3084" t="str">
        <f>VLOOKUP(rozgrywka[[#This Row],[ID_gracza]],gracz[],4,FALSE)</f>
        <v>Kanada</v>
      </c>
      <c r="I3084" t="str">
        <f>VLOOKUP(rozgrywka[[#This Row],[ID_mapy]],mapa[],2,FALSE)</f>
        <v>Panda Oczy i Termit</v>
      </c>
      <c r="J3084" t="str">
        <f>VLOOKUP(rozgrywka[[#This Row],[ID_mapy]],mapa[],3,FALSE)</f>
        <v>Duży Wynik</v>
      </c>
      <c r="K3084">
        <f>VLOOKUP(rozgrywka[[#This Row],[ID_mapy]],mapa[],4,FALSE)</f>
        <v>6</v>
      </c>
      <c r="L3084">
        <f>VLOOKUP(rozgrywka[[#This Row],[ID_mapy]],mapa[],5,FALSE)</f>
        <v>150</v>
      </c>
      <c r="M3084">
        <f>VLOOKUP(rozgrywka[[#This Row],[ID_mapy]],mapa[],6,FALSE)</f>
        <v>1200</v>
      </c>
      <c r="N3084" s="4">
        <f>MONTH(rozgrywka[[#This Row],[Data_rozgrywki]])</f>
        <v>12</v>
      </c>
      <c r="O3084" s="4">
        <f>YEAR(rozgrywka[[#This Row],[Data_rozgrywki]])</f>
        <v>2022</v>
      </c>
    </row>
    <row r="3085" spans="1:15" x14ac:dyDescent="0.25">
      <c r="A3085">
        <v>3084</v>
      </c>
      <c r="B3085">
        <v>10</v>
      </c>
      <c r="C3085">
        <v>1</v>
      </c>
      <c r="D3085" s="1">
        <v>44920</v>
      </c>
      <c r="E3085">
        <v>13.01</v>
      </c>
      <c r="F3085" t="str">
        <f>VLOOKUP(rozgrywka[[#This Row],[ID_gracza]],gracz[],2,FALSE)</f>
        <v>SeĂąorCombo</v>
      </c>
      <c r="G3085" s="1">
        <f>VLOOKUP(rozgrywka[[#This Row],[ID_gracza]],gracz[],3,FALSE)</f>
        <v>44920</v>
      </c>
      <c r="H3085" t="str">
        <f>VLOOKUP(rozgrywka[[#This Row],[ID_gracza]],gracz[],4,FALSE)</f>
        <v>Hiszpania</v>
      </c>
      <c r="I3085" t="str">
        <f>VLOOKUP(rozgrywka[[#This Row],[ID_mapy]],mapa[],2,FALSE)</f>
        <v>Cysmix i Emilka</v>
      </c>
      <c r="J3085" t="str">
        <f>VLOOKUP(rozgrywka[[#This Row],[ID_mapy]],mapa[],3,FALSE)</f>
        <v>Deszcz Łez</v>
      </c>
      <c r="K3085">
        <f>VLOOKUP(rozgrywka[[#This Row],[ID_mapy]],mapa[],4,FALSE)</f>
        <v>7</v>
      </c>
      <c r="L3085">
        <f>VLOOKUP(rozgrywka[[#This Row],[ID_mapy]],mapa[],5,FALSE)</f>
        <v>128</v>
      </c>
      <c r="M3085">
        <f>VLOOKUP(rozgrywka[[#This Row],[ID_mapy]],mapa[],6,FALSE)</f>
        <v>1500</v>
      </c>
      <c r="N3085" s="4">
        <f>MONTH(rozgrywka[[#This Row],[Data_rozgrywki]])</f>
        <v>12</v>
      </c>
      <c r="O3085" s="4">
        <f>YEAR(rozgrywka[[#This Row],[Data_rozgrywki]])</f>
        <v>2022</v>
      </c>
    </row>
    <row r="3086" spans="1:15" x14ac:dyDescent="0.25">
      <c r="A3086">
        <v>3085</v>
      </c>
      <c r="B3086">
        <v>10</v>
      </c>
      <c r="C3086">
        <v>1</v>
      </c>
      <c r="D3086" s="1">
        <v>44921</v>
      </c>
      <c r="E3086">
        <v>22.41</v>
      </c>
      <c r="F3086" t="str">
        <f>VLOOKUP(rozgrywka[[#This Row],[ID_gracza]],gracz[],2,FALSE)</f>
        <v>SeĂąorCombo</v>
      </c>
      <c r="G3086" s="1">
        <f>VLOOKUP(rozgrywka[[#This Row],[ID_gracza]],gracz[],3,FALSE)</f>
        <v>44920</v>
      </c>
      <c r="H3086" t="str">
        <f>VLOOKUP(rozgrywka[[#This Row],[ID_gracza]],gracz[],4,FALSE)</f>
        <v>Hiszpania</v>
      </c>
      <c r="I3086" t="str">
        <f>VLOOKUP(rozgrywka[[#This Row],[ID_mapy]],mapa[],2,FALSE)</f>
        <v>Cysmix i Emilka</v>
      </c>
      <c r="J3086" t="str">
        <f>VLOOKUP(rozgrywka[[#This Row],[ID_mapy]],mapa[],3,FALSE)</f>
        <v>Deszcz Łez</v>
      </c>
      <c r="K3086">
        <f>VLOOKUP(rozgrywka[[#This Row],[ID_mapy]],mapa[],4,FALSE)</f>
        <v>7</v>
      </c>
      <c r="L3086">
        <f>VLOOKUP(rozgrywka[[#This Row],[ID_mapy]],mapa[],5,FALSE)</f>
        <v>128</v>
      </c>
      <c r="M3086">
        <f>VLOOKUP(rozgrywka[[#This Row],[ID_mapy]],mapa[],6,FALSE)</f>
        <v>1500</v>
      </c>
      <c r="N3086" s="4">
        <f>MONTH(rozgrywka[[#This Row],[Data_rozgrywki]])</f>
        <v>12</v>
      </c>
      <c r="O3086" s="4">
        <f>YEAR(rozgrywka[[#This Row],[Data_rozgrywki]])</f>
        <v>2022</v>
      </c>
    </row>
    <row r="3087" spans="1:15" x14ac:dyDescent="0.25">
      <c r="A3087">
        <v>3086</v>
      </c>
      <c r="B3087">
        <v>10</v>
      </c>
      <c r="C3087">
        <v>1</v>
      </c>
      <c r="D3087" s="1">
        <v>44921</v>
      </c>
      <c r="E3087">
        <v>33.700000000000003</v>
      </c>
      <c r="F3087" t="str">
        <f>VLOOKUP(rozgrywka[[#This Row],[ID_gracza]],gracz[],2,FALSE)</f>
        <v>SeĂąorCombo</v>
      </c>
      <c r="G3087" s="1">
        <f>VLOOKUP(rozgrywka[[#This Row],[ID_gracza]],gracz[],3,FALSE)</f>
        <v>44920</v>
      </c>
      <c r="H3087" t="str">
        <f>VLOOKUP(rozgrywka[[#This Row],[ID_gracza]],gracz[],4,FALSE)</f>
        <v>Hiszpania</v>
      </c>
      <c r="I3087" t="str">
        <f>VLOOKUP(rozgrywka[[#This Row],[ID_mapy]],mapa[],2,FALSE)</f>
        <v>Cysmix i Emilka</v>
      </c>
      <c r="J3087" t="str">
        <f>VLOOKUP(rozgrywka[[#This Row],[ID_mapy]],mapa[],3,FALSE)</f>
        <v>Deszcz Łez</v>
      </c>
      <c r="K3087">
        <f>VLOOKUP(rozgrywka[[#This Row],[ID_mapy]],mapa[],4,FALSE)</f>
        <v>7</v>
      </c>
      <c r="L3087">
        <f>VLOOKUP(rozgrywka[[#This Row],[ID_mapy]],mapa[],5,FALSE)</f>
        <v>128</v>
      </c>
      <c r="M3087">
        <f>VLOOKUP(rozgrywka[[#This Row],[ID_mapy]],mapa[],6,FALSE)</f>
        <v>1500</v>
      </c>
      <c r="N3087" s="4">
        <f>MONTH(rozgrywka[[#This Row],[Data_rozgrywki]])</f>
        <v>12</v>
      </c>
      <c r="O3087" s="4">
        <f>YEAR(rozgrywka[[#This Row],[Data_rozgrywki]])</f>
        <v>2022</v>
      </c>
    </row>
    <row r="3088" spans="1:15" x14ac:dyDescent="0.25">
      <c r="A3088">
        <v>3087</v>
      </c>
      <c r="B3088">
        <v>7</v>
      </c>
      <c r="C3088">
        <v>9</v>
      </c>
      <c r="D3088" s="1">
        <v>44922</v>
      </c>
      <c r="E3088">
        <v>42.55</v>
      </c>
      <c r="F3088" t="str">
        <f>VLOOKUP(rozgrywka[[#This Row],[ID_gracza]],gracz[],2,FALSE)</f>
        <v>Lagomaster3000</v>
      </c>
      <c r="G3088" s="1">
        <f>VLOOKUP(rozgrywka[[#This Row],[ID_gracza]],gracz[],3,FALSE)</f>
        <v>44876</v>
      </c>
      <c r="H3088" t="str">
        <f>VLOOKUP(rozgrywka[[#This Row],[ID_gracza]],gracz[],4,FALSE)</f>
        <v>Kanada</v>
      </c>
      <c r="I3088" t="str">
        <f>VLOOKUP(rozgrywka[[#This Row],[ID_mapy]],mapa[],2,FALSE)</f>
        <v>Panda Oczy i Termit</v>
      </c>
      <c r="J3088" t="str">
        <f>VLOOKUP(rozgrywka[[#This Row],[ID_mapy]],mapa[],3,FALSE)</f>
        <v>Duży Wynik</v>
      </c>
      <c r="K3088">
        <f>VLOOKUP(rozgrywka[[#This Row],[ID_mapy]],mapa[],4,FALSE)</f>
        <v>6</v>
      </c>
      <c r="L3088">
        <f>VLOOKUP(rozgrywka[[#This Row],[ID_mapy]],mapa[],5,FALSE)</f>
        <v>150</v>
      </c>
      <c r="M3088">
        <f>VLOOKUP(rozgrywka[[#This Row],[ID_mapy]],mapa[],6,FALSE)</f>
        <v>1200</v>
      </c>
      <c r="N3088" s="4">
        <f>MONTH(rozgrywka[[#This Row],[Data_rozgrywki]])</f>
        <v>12</v>
      </c>
      <c r="O3088" s="4">
        <f>YEAR(rozgrywka[[#This Row],[Data_rozgrywki]])</f>
        <v>2022</v>
      </c>
    </row>
    <row r="3089" spans="1:15" x14ac:dyDescent="0.25">
      <c r="A3089">
        <v>3088</v>
      </c>
      <c r="B3089">
        <v>7</v>
      </c>
      <c r="C3089">
        <v>9</v>
      </c>
      <c r="D3089" s="1">
        <v>44922</v>
      </c>
      <c r="E3089">
        <v>64.459999999999994</v>
      </c>
      <c r="F3089" t="str">
        <f>VLOOKUP(rozgrywka[[#This Row],[ID_gracza]],gracz[],2,FALSE)</f>
        <v>Lagomaster3000</v>
      </c>
      <c r="G3089" s="1">
        <f>VLOOKUP(rozgrywka[[#This Row],[ID_gracza]],gracz[],3,FALSE)</f>
        <v>44876</v>
      </c>
      <c r="H3089" t="str">
        <f>VLOOKUP(rozgrywka[[#This Row],[ID_gracza]],gracz[],4,FALSE)</f>
        <v>Kanada</v>
      </c>
      <c r="I3089" t="str">
        <f>VLOOKUP(rozgrywka[[#This Row],[ID_mapy]],mapa[],2,FALSE)</f>
        <v>Panda Oczy i Termit</v>
      </c>
      <c r="J3089" t="str">
        <f>VLOOKUP(rozgrywka[[#This Row],[ID_mapy]],mapa[],3,FALSE)</f>
        <v>Duży Wynik</v>
      </c>
      <c r="K3089">
        <f>VLOOKUP(rozgrywka[[#This Row],[ID_mapy]],mapa[],4,FALSE)</f>
        <v>6</v>
      </c>
      <c r="L3089">
        <f>VLOOKUP(rozgrywka[[#This Row],[ID_mapy]],mapa[],5,FALSE)</f>
        <v>150</v>
      </c>
      <c r="M3089">
        <f>VLOOKUP(rozgrywka[[#This Row],[ID_mapy]],mapa[],6,FALSE)</f>
        <v>1200</v>
      </c>
      <c r="N3089" s="4">
        <f>MONTH(rozgrywka[[#This Row],[Data_rozgrywki]])</f>
        <v>12</v>
      </c>
      <c r="O3089" s="4">
        <f>YEAR(rozgrywka[[#This Row],[Data_rozgrywki]])</f>
        <v>2022</v>
      </c>
    </row>
    <row r="3090" spans="1:15" x14ac:dyDescent="0.25">
      <c r="A3090">
        <v>3089</v>
      </c>
      <c r="B3090">
        <v>7</v>
      </c>
      <c r="C3090">
        <v>9</v>
      </c>
      <c r="D3090" s="1">
        <v>44922</v>
      </c>
      <c r="E3090">
        <v>57.64</v>
      </c>
      <c r="F3090" t="str">
        <f>VLOOKUP(rozgrywka[[#This Row],[ID_gracza]],gracz[],2,FALSE)</f>
        <v>Lagomaster3000</v>
      </c>
      <c r="G3090" s="1">
        <f>VLOOKUP(rozgrywka[[#This Row],[ID_gracza]],gracz[],3,FALSE)</f>
        <v>44876</v>
      </c>
      <c r="H3090" t="str">
        <f>VLOOKUP(rozgrywka[[#This Row],[ID_gracza]],gracz[],4,FALSE)</f>
        <v>Kanada</v>
      </c>
      <c r="I3090" t="str">
        <f>VLOOKUP(rozgrywka[[#This Row],[ID_mapy]],mapa[],2,FALSE)</f>
        <v>Panda Oczy i Termit</v>
      </c>
      <c r="J3090" t="str">
        <f>VLOOKUP(rozgrywka[[#This Row],[ID_mapy]],mapa[],3,FALSE)</f>
        <v>Duży Wynik</v>
      </c>
      <c r="K3090">
        <f>VLOOKUP(rozgrywka[[#This Row],[ID_mapy]],mapa[],4,FALSE)</f>
        <v>6</v>
      </c>
      <c r="L3090">
        <f>VLOOKUP(rozgrywka[[#This Row],[ID_mapy]],mapa[],5,FALSE)</f>
        <v>150</v>
      </c>
      <c r="M3090">
        <f>VLOOKUP(rozgrywka[[#This Row],[ID_mapy]],mapa[],6,FALSE)</f>
        <v>1200</v>
      </c>
      <c r="N3090" s="4">
        <f>MONTH(rozgrywka[[#This Row],[Data_rozgrywki]])</f>
        <v>12</v>
      </c>
      <c r="O3090" s="4">
        <f>YEAR(rozgrywka[[#This Row],[Data_rozgrywki]])</f>
        <v>2022</v>
      </c>
    </row>
    <row r="3091" spans="1:15" x14ac:dyDescent="0.25">
      <c r="A3091">
        <v>3090</v>
      </c>
      <c r="B3091">
        <v>7</v>
      </c>
      <c r="C3091">
        <v>9</v>
      </c>
      <c r="D3091" s="1">
        <v>44922</v>
      </c>
      <c r="E3091">
        <v>54.99</v>
      </c>
      <c r="F3091" t="str">
        <f>VLOOKUP(rozgrywka[[#This Row],[ID_gracza]],gracz[],2,FALSE)</f>
        <v>Lagomaster3000</v>
      </c>
      <c r="G3091" s="1">
        <f>VLOOKUP(rozgrywka[[#This Row],[ID_gracza]],gracz[],3,FALSE)</f>
        <v>44876</v>
      </c>
      <c r="H3091" t="str">
        <f>VLOOKUP(rozgrywka[[#This Row],[ID_gracza]],gracz[],4,FALSE)</f>
        <v>Kanada</v>
      </c>
      <c r="I3091" t="str">
        <f>VLOOKUP(rozgrywka[[#This Row],[ID_mapy]],mapa[],2,FALSE)</f>
        <v>Panda Oczy i Termit</v>
      </c>
      <c r="J3091" t="str">
        <f>VLOOKUP(rozgrywka[[#This Row],[ID_mapy]],mapa[],3,FALSE)</f>
        <v>Duży Wynik</v>
      </c>
      <c r="K3091">
        <f>VLOOKUP(rozgrywka[[#This Row],[ID_mapy]],mapa[],4,FALSE)</f>
        <v>6</v>
      </c>
      <c r="L3091">
        <f>VLOOKUP(rozgrywka[[#This Row],[ID_mapy]],mapa[],5,FALSE)</f>
        <v>150</v>
      </c>
      <c r="M3091">
        <f>VLOOKUP(rozgrywka[[#This Row],[ID_mapy]],mapa[],6,FALSE)</f>
        <v>1200</v>
      </c>
      <c r="N3091" s="4">
        <f>MONTH(rozgrywka[[#This Row],[Data_rozgrywki]])</f>
        <v>12</v>
      </c>
      <c r="O3091" s="4">
        <f>YEAR(rozgrywka[[#This Row],[Data_rozgrywki]])</f>
        <v>2022</v>
      </c>
    </row>
    <row r="3092" spans="1:15" x14ac:dyDescent="0.25">
      <c r="A3092">
        <v>3091</v>
      </c>
      <c r="B3092">
        <v>7</v>
      </c>
      <c r="C3092">
        <v>9</v>
      </c>
      <c r="D3092" s="1">
        <v>44923</v>
      </c>
      <c r="E3092">
        <v>84.43</v>
      </c>
      <c r="F3092" t="str">
        <f>VLOOKUP(rozgrywka[[#This Row],[ID_gracza]],gracz[],2,FALSE)</f>
        <v>Lagomaster3000</v>
      </c>
      <c r="G3092" s="1">
        <f>VLOOKUP(rozgrywka[[#This Row],[ID_gracza]],gracz[],3,FALSE)</f>
        <v>44876</v>
      </c>
      <c r="H3092" t="str">
        <f>VLOOKUP(rozgrywka[[#This Row],[ID_gracza]],gracz[],4,FALSE)</f>
        <v>Kanada</v>
      </c>
      <c r="I3092" t="str">
        <f>VLOOKUP(rozgrywka[[#This Row],[ID_mapy]],mapa[],2,FALSE)</f>
        <v>Panda Oczy i Termit</v>
      </c>
      <c r="J3092" t="str">
        <f>VLOOKUP(rozgrywka[[#This Row],[ID_mapy]],mapa[],3,FALSE)</f>
        <v>Duży Wynik</v>
      </c>
      <c r="K3092">
        <f>VLOOKUP(rozgrywka[[#This Row],[ID_mapy]],mapa[],4,FALSE)</f>
        <v>6</v>
      </c>
      <c r="L3092">
        <f>VLOOKUP(rozgrywka[[#This Row],[ID_mapy]],mapa[],5,FALSE)</f>
        <v>150</v>
      </c>
      <c r="M3092">
        <f>VLOOKUP(rozgrywka[[#This Row],[ID_mapy]],mapa[],6,FALSE)</f>
        <v>1200</v>
      </c>
      <c r="N3092" s="4">
        <f>MONTH(rozgrywka[[#This Row],[Data_rozgrywki]])</f>
        <v>12</v>
      </c>
      <c r="O3092" s="4">
        <f>YEAR(rozgrywka[[#This Row],[Data_rozgrywki]])</f>
        <v>2022</v>
      </c>
    </row>
    <row r="3093" spans="1:15" x14ac:dyDescent="0.25">
      <c r="A3093">
        <v>3092</v>
      </c>
      <c r="B3093">
        <v>7</v>
      </c>
      <c r="C3093">
        <v>9</v>
      </c>
      <c r="D3093" s="1">
        <v>44923</v>
      </c>
      <c r="E3093">
        <v>77.040000000000006</v>
      </c>
      <c r="F3093" t="str">
        <f>VLOOKUP(rozgrywka[[#This Row],[ID_gracza]],gracz[],2,FALSE)</f>
        <v>Lagomaster3000</v>
      </c>
      <c r="G3093" s="1">
        <f>VLOOKUP(rozgrywka[[#This Row],[ID_gracza]],gracz[],3,FALSE)</f>
        <v>44876</v>
      </c>
      <c r="H3093" t="str">
        <f>VLOOKUP(rozgrywka[[#This Row],[ID_gracza]],gracz[],4,FALSE)</f>
        <v>Kanada</v>
      </c>
      <c r="I3093" t="str">
        <f>VLOOKUP(rozgrywka[[#This Row],[ID_mapy]],mapa[],2,FALSE)</f>
        <v>Panda Oczy i Termit</v>
      </c>
      <c r="J3093" t="str">
        <f>VLOOKUP(rozgrywka[[#This Row],[ID_mapy]],mapa[],3,FALSE)</f>
        <v>Duży Wynik</v>
      </c>
      <c r="K3093">
        <f>VLOOKUP(rozgrywka[[#This Row],[ID_mapy]],mapa[],4,FALSE)</f>
        <v>6</v>
      </c>
      <c r="L3093">
        <f>VLOOKUP(rozgrywka[[#This Row],[ID_mapy]],mapa[],5,FALSE)</f>
        <v>150</v>
      </c>
      <c r="M3093">
        <f>VLOOKUP(rozgrywka[[#This Row],[ID_mapy]],mapa[],6,FALSE)</f>
        <v>1200</v>
      </c>
      <c r="N3093" s="4">
        <f>MONTH(rozgrywka[[#This Row],[Data_rozgrywki]])</f>
        <v>12</v>
      </c>
      <c r="O3093" s="4">
        <f>YEAR(rozgrywka[[#This Row],[Data_rozgrywki]])</f>
        <v>2022</v>
      </c>
    </row>
    <row r="3094" spans="1:15" x14ac:dyDescent="0.25">
      <c r="A3094">
        <v>3093</v>
      </c>
      <c r="B3094">
        <v>10</v>
      </c>
      <c r="C3094">
        <v>1</v>
      </c>
      <c r="D3094" s="1">
        <v>44924</v>
      </c>
      <c r="E3094">
        <v>38.549999999999997</v>
      </c>
      <c r="F3094" t="str">
        <f>VLOOKUP(rozgrywka[[#This Row],[ID_gracza]],gracz[],2,FALSE)</f>
        <v>SeĂąorCombo</v>
      </c>
      <c r="G3094" s="1">
        <f>VLOOKUP(rozgrywka[[#This Row],[ID_gracza]],gracz[],3,FALSE)</f>
        <v>44920</v>
      </c>
      <c r="H3094" t="str">
        <f>VLOOKUP(rozgrywka[[#This Row],[ID_gracza]],gracz[],4,FALSE)</f>
        <v>Hiszpania</v>
      </c>
      <c r="I3094" t="str">
        <f>VLOOKUP(rozgrywka[[#This Row],[ID_mapy]],mapa[],2,FALSE)</f>
        <v>Cysmix i Emilka</v>
      </c>
      <c r="J3094" t="str">
        <f>VLOOKUP(rozgrywka[[#This Row],[ID_mapy]],mapa[],3,FALSE)</f>
        <v>Deszcz Łez</v>
      </c>
      <c r="K3094">
        <f>VLOOKUP(rozgrywka[[#This Row],[ID_mapy]],mapa[],4,FALSE)</f>
        <v>7</v>
      </c>
      <c r="L3094">
        <f>VLOOKUP(rozgrywka[[#This Row],[ID_mapy]],mapa[],5,FALSE)</f>
        <v>128</v>
      </c>
      <c r="M3094">
        <f>VLOOKUP(rozgrywka[[#This Row],[ID_mapy]],mapa[],6,FALSE)</f>
        <v>1500</v>
      </c>
      <c r="N3094" s="4">
        <f>MONTH(rozgrywka[[#This Row],[Data_rozgrywki]])</f>
        <v>12</v>
      </c>
      <c r="O3094" s="4">
        <f>YEAR(rozgrywka[[#This Row],[Data_rozgrywki]])</f>
        <v>2022</v>
      </c>
    </row>
    <row r="3095" spans="1:15" x14ac:dyDescent="0.25">
      <c r="A3095">
        <v>3094</v>
      </c>
      <c r="B3095">
        <v>10</v>
      </c>
      <c r="C3095">
        <v>1</v>
      </c>
      <c r="D3095" s="1">
        <v>44925</v>
      </c>
      <c r="E3095">
        <v>32.799999999999997</v>
      </c>
      <c r="F3095" t="str">
        <f>VLOOKUP(rozgrywka[[#This Row],[ID_gracza]],gracz[],2,FALSE)</f>
        <v>SeĂąorCombo</v>
      </c>
      <c r="G3095" s="1">
        <f>VLOOKUP(rozgrywka[[#This Row],[ID_gracza]],gracz[],3,FALSE)</f>
        <v>44920</v>
      </c>
      <c r="H3095" t="str">
        <f>VLOOKUP(rozgrywka[[#This Row],[ID_gracza]],gracz[],4,FALSE)</f>
        <v>Hiszpania</v>
      </c>
      <c r="I3095" t="str">
        <f>VLOOKUP(rozgrywka[[#This Row],[ID_mapy]],mapa[],2,FALSE)</f>
        <v>Cysmix i Emilka</v>
      </c>
      <c r="J3095" t="str">
        <f>VLOOKUP(rozgrywka[[#This Row],[ID_mapy]],mapa[],3,FALSE)</f>
        <v>Deszcz Łez</v>
      </c>
      <c r="K3095">
        <f>VLOOKUP(rozgrywka[[#This Row],[ID_mapy]],mapa[],4,FALSE)</f>
        <v>7</v>
      </c>
      <c r="L3095">
        <f>VLOOKUP(rozgrywka[[#This Row],[ID_mapy]],mapa[],5,FALSE)</f>
        <v>128</v>
      </c>
      <c r="M3095">
        <f>VLOOKUP(rozgrywka[[#This Row],[ID_mapy]],mapa[],6,FALSE)</f>
        <v>1500</v>
      </c>
      <c r="N3095" s="4">
        <f>MONTH(rozgrywka[[#This Row],[Data_rozgrywki]])</f>
        <v>12</v>
      </c>
      <c r="O3095" s="4">
        <f>YEAR(rozgrywka[[#This Row],[Data_rozgrywki]])</f>
        <v>2022</v>
      </c>
    </row>
    <row r="3096" spans="1:15" x14ac:dyDescent="0.25">
      <c r="A3096">
        <v>3095</v>
      </c>
      <c r="B3096">
        <v>10</v>
      </c>
      <c r="C3096">
        <v>1</v>
      </c>
      <c r="D3096" s="1">
        <v>44925</v>
      </c>
      <c r="E3096">
        <v>64.319999999999993</v>
      </c>
      <c r="F3096" t="str">
        <f>VLOOKUP(rozgrywka[[#This Row],[ID_gracza]],gracz[],2,FALSE)</f>
        <v>SeĂąorCombo</v>
      </c>
      <c r="G3096" s="1">
        <f>VLOOKUP(rozgrywka[[#This Row],[ID_gracza]],gracz[],3,FALSE)</f>
        <v>44920</v>
      </c>
      <c r="H3096" t="str">
        <f>VLOOKUP(rozgrywka[[#This Row],[ID_gracza]],gracz[],4,FALSE)</f>
        <v>Hiszpania</v>
      </c>
      <c r="I3096" t="str">
        <f>VLOOKUP(rozgrywka[[#This Row],[ID_mapy]],mapa[],2,FALSE)</f>
        <v>Cysmix i Emilka</v>
      </c>
      <c r="J3096" t="str">
        <f>VLOOKUP(rozgrywka[[#This Row],[ID_mapy]],mapa[],3,FALSE)</f>
        <v>Deszcz Łez</v>
      </c>
      <c r="K3096">
        <f>VLOOKUP(rozgrywka[[#This Row],[ID_mapy]],mapa[],4,FALSE)</f>
        <v>7</v>
      </c>
      <c r="L3096">
        <f>VLOOKUP(rozgrywka[[#This Row],[ID_mapy]],mapa[],5,FALSE)</f>
        <v>128</v>
      </c>
      <c r="M3096">
        <f>VLOOKUP(rozgrywka[[#This Row],[ID_mapy]],mapa[],6,FALSE)</f>
        <v>1500</v>
      </c>
      <c r="N3096" s="4">
        <f>MONTH(rozgrywka[[#This Row],[Data_rozgrywki]])</f>
        <v>12</v>
      </c>
      <c r="O3096" s="4">
        <f>YEAR(rozgrywka[[#This Row],[Data_rozgrywki]])</f>
        <v>2022</v>
      </c>
    </row>
    <row r="3097" spans="1:15" x14ac:dyDescent="0.25">
      <c r="A3097">
        <v>3096</v>
      </c>
      <c r="B3097">
        <v>10</v>
      </c>
      <c r="C3097">
        <v>1</v>
      </c>
      <c r="D3097" s="1">
        <v>44925</v>
      </c>
      <c r="E3097">
        <v>51.54</v>
      </c>
      <c r="F3097" t="str">
        <f>VLOOKUP(rozgrywka[[#This Row],[ID_gracza]],gracz[],2,FALSE)</f>
        <v>SeĂąorCombo</v>
      </c>
      <c r="G3097" s="1">
        <f>VLOOKUP(rozgrywka[[#This Row],[ID_gracza]],gracz[],3,FALSE)</f>
        <v>44920</v>
      </c>
      <c r="H3097" t="str">
        <f>VLOOKUP(rozgrywka[[#This Row],[ID_gracza]],gracz[],4,FALSE)</f>
        <v>Hiszpania</v>
      </c>
      <c r="I3097" t="str">
        <f>VLOOKUP(rozgrywka[[#This Row],[ID_mapy]],mapa[],2,FALSE)</f>
        <v>Cysmix i Emilka</v>
      </c>
      <c r="J3097" t="str">
        <f>VLOOKUP(rozgrywka[[#This Row],[ID_mapy]],mapa[],3,FALSE)</f>
        <v>Deszcz Łez</v>
      </c>
      <c r="K3097">
        <f>VLOOKUP(rozgrywka[[#This Row],[ID_mapy]],mapa[],4,FALSE)</f>
        <v>7</v>
      </c>
      <c r="L3097">
        <f>VLOOKUP(rozgrywka[[#This Row],[ID_mapy]],mapa[],5,FALSE)</f>
        <v>128</v>
      </c>
      <c r="M3097">
        <f>VLOOKUP(rozgrywka[[#This Row],[ID_mapy]],mapa[],6,FALSE)</f>
        <v>1500</v>
      </c>
      <c r="N3097" s="4">
        <f>MONTH(rozgrywka[[#This Row],[Data_rozgrywki]])</f>
        <v>12</v>
      </c>
      <c r="O3097" s="4">
        <f>YEAR(rozgrywka[[#This Row],[Data_rozgrywki]])</f>
        <v>2022</v>
      </c>
    </row>
    <row r="3098" spans="1:15" x14ac:dyDescent="0.25">
      <c r="A3098">
        <v>3097</v>
      </c>
      <c r="B3098">
        <v>10</v>
      </c>
      <c r="C3098">
        <v>1</v>
      </c>
      <c r="D3098" s="1">
        <v>44925</v>
      </c>
      <c r="E3098">
        <v>63.87</v>
      </c>
      <c r="F3098" t="str">
        <f>VLOOKUP(rozgrywka[[#This Row],[ID_gracza]],gracz[],2,FALSE)</f>
        <v>SeĂąorCombo</v>
      </c>
      <c r="G3098" s="1">
        <f>VLOOKUP(rozgrywka[[#This Row],[ID_gracza]],gracz[],3,FALSE)</f>
        <v>44920</v>
      </c>
      <c r="H3098" t="str">
        <f>VLOOKUP(rozgrywka[[#This Row],[ID_gracza]],gracz[],4,FALSE)</f>
        <v>Hiszpania</v>
      </c>
      <c r="I3098" t="str">
        <f>VLOOKUP(rozgrywka[[#This Row],[ID_mapy]],mapa[],2,FALSE)</f>
        <v>Cysmix i Emilka</v>
      </c>
      <c r="J3098" t="str">
        <f>VLOOKUP(rozgrywka[[#This Row],[ID_mapy]],mapa[],3,FALSE)</f>
        <v>Deszcz Łez</v>
      </c>
      <c r="K3098">
        <f>VLOOKUP(rozgrywka[[#This Row],[ID_mapy]],mapa[],4,FALSE)</f>
        <v>7</v>
      </c>
      <c r="L3098">
        <f>VLOOKUP(rozgrywka[[#This Row],[ID_mapy]],mapa[],5,FALSE)</f>
        <v>128</v>
      </c>
      <c r="M3098">
        <f>VLOOKUP(rozgrywka[[#This Row],[ID_mapy]],mapa[],6,FALSE)</f>
        <v>1500</v>
      </c>
      <c r="N3098" s="4">
        <f>MONTH(rozgrywka[[#This Row],[Data_rozgrywki]])</f>
        <v>12</v>
      </c>
      <c r="O3098" s="4">
        <f>YEAR(rozgrywka[[#This Row],[Data_rozgrywki]])</f>
        <v>2022</v>
      </c>
    </row>
    <row r="3099" spans="1:15" x14ac:dyDescent="0.25">
      <c r="A3099">
        <v>3098</v>
      </c>
      <c r="B3099">
        <v>10</v>
      </c>
      <c r="C3099">
        <v>1</v>
      </c>
      <c r="D3099" s="1">
        <v>44925</v>
      </c>
      <c r="E3099">
        <v>68.03</v>
      </c>
      <c r="F3099" t="str">
        <f>VLOOKUP(rozgrywka[[#This Row],[ID_gracza]],gracz[],2,FALSE)</f>
        <v>SeĂąorCombo</v>
      </c>
      <c r="G3099" s="1">
        <f>VLOOKUP(rozgrywka[[#This Row],[ID_gracza]],gracz[],3,FALSE)</f>
        <v>44920</v>
      </c>
      <c r="H3099" t="str">
        <f>VLOOKUP(rozgrywka[[#This Row],[ID_gracza]],gracz[],4,FALSE)</f>
        <v>Hiszpania</v>
      </c>
      <c r="I3099" t="str">
        <f>VLOOKUP(rozgrywka[[#This Row],[ID_mapy]],mapa[],2,FALSE)</f>
        <v>Cysmix i Emilka</v>
      </c>
      <c r="J3099" t="str">
        <f>VLOOKUP(rozgrywka[[#This Row],[ID_mapy]],mapa[],3,FALSE)</f>
        <v>Deszcz Łez</v>
      </c>
      <c r="K3099">
        <f>VLOOKUP(rozgrywka[[#This Row],[ID_mapy]],mapa[],4,FALSE)</f>
        <v>7</v>
      </c>
      <c r="L3099">
        <f>VLOOKUP(rozgrywka[[#This Row],[ID_mapy]],mapa[],5,FALSE)</f>
        <v>128</v>
      </c>
      <c r="M3099">
        <f>VLOOKUP(rozgrywka[[#This Row],[ID_mapy]],mapa[],6,FALSE)</f>
        <v>1500</v>
      </c>
      <c r="N3099" s="4">
        <f>MONTH(rozgrywka[[#This Row],[Data_rozgrywki]])</f>
        <v>12</v>
      </c>
      <c r="O3099" s="4">
        <f>YEAR(rozgrywka[[#This Row],[Data_rozgrywki]])</f>
        <v>2022</v>
      </c>
    </row>
    <row r="3100" spans="1:15" x14ac:dyDescent="0.25">
      <c r="A3100">
        <v>3099</v>
      </c>
      <c r="B3100">
        <v>10</v>
      </c>
      <c r="C3100">
        <v>1</v>
      </c>
      <c r="D3100" s="1">
        <v>44925</v>
      </c>
      <c r="E3100">
        <v>76.98</v>
      </c>
      <c r="F3100" t="str">
        <f>VLOOKUP(rozgrywka[[#This Row],[ID_gracza]],gracz[],2,FALSE)</f>
        <v>SeĂąorCombo</v>
      </c>
      <c r="G3100" s="1">
        <f>VLOOKUP(rozgrywka[[#This Row],[ID_gracza]],gracz[],3,FALSE)</f>
        <v>44920</v>
      </c>
      <c r="H3100" t="str">
        <f>VLOOKUP(rozgrywka[[#This Row],[ID_gracza]],gracz[],4,FALSE)</f>
        <v>Hiszpania</v>
      </c>
      <c r="I3100" t="str">
        <f>VLOOKUP(rozgrywka[[#This Row],[ID_mapy]],mapa[],2,FALSE)</f>
        <v>Cysmix i Emilka</v>
      </c>
      <c r="J3100" t="str">
        <f>VLOOKUP(rozgrywka[[#This Row],[ID_mapy]],mapa[],3,FALSE)</f>
        <v>Deszcz Łez</v>
      </c>
      <c r="K3100">
        <f>VLOOKUP(rozgrywka[[#This Row],[ID_mapy]],mapa[],4,FALSE)</f>
        <v>7</v>
      </c>
      <c r="L3100">
        <f>VLOOKUP(rozgrywka[[#This Row],[ID_mapy]],mapa[],5,FALSE)</f>
        <v>128</v>
      </c>
      <c r="M3100">
        <f>VLOOKUP(rozgrywka[[#This Row],[ID_mapy]],mapa[],6,FALSE)</f>
        <v>1500</v>
      </c>
      <c r="N3100" s="4">
        <f>MONTH(rozgrywka[[#This Row],[Data_rozgrywki]])</f>
        <v>12</v>
      </c>
      <c r="O3100" s="4">
        <f>YEAR(rozgrywka[[#This Row],[Data_rozgrywki]])</f>
        <v>2022</v>
      </c>
    </row>
    <row r="3101" spans="1:15" x14ac:dyDescent="0.25">
      <c r="A3101">
        <v>3100</v>
      </c>
      <c r="B3101">
        <v>10</v>
      </c>
      <c r="C3101">
        <v>2</v>
      </c>
      <c r="D3101" s="1">
        <v>44925</v>
      </c>
      <c r="E3101">
        <v>13.33</v>
      </c>
      <c r="F3101" t="str">
        <f>VLOOKUP(rozgrywka[[#This Row],[ID_gracza]],gracz[],2,FALSE)</f>
        <v>SeĂąorCombo</v>
      </c>
      <c r="G3101" s="1">
        <f>VLOOKUP(rozgrywka[[#This Row],[ID_gracza]],gracz[],3,FALSE)</f>
        <v>44920</v>
      </c>
      <c r="H3101" t="str">
        <f>VLOOKUP(rozgrywka[[#This Row],[ID_gracza]],gracz[],4,FALSE)</f>
        <v>Hiszpania</v>
      </c>
      <c r="I3101" t="str">
        <f>VLOOKUP(rozgrywka[[#This Row],[ID_mapy]],mapa[],2,FALSE)</f>
        <v>Solejek</v>
      </c>
      <c r="J3101" t="str">
        <f>VLOOKUP(rozgrywka[[#This Row],[ID_mapy]],mapa[],3,FALSE)</f>
        <v>Renatka</v>
      </c>
      <c r="K3101">
        <f>VLOOKUP(rozgrywka[[#This Row],[ID_mapy]],mapa[],4,FALSE)</f>
        <v>7</v>
      </c>
      <c r="L3101">
        <f>VLOOKUP(rozgrywka[[#This Row],[ID_mapy]],mapa[],5,FALSE)</f>
        <v>182</v>
      </c>
      <c r="M3101">
        <f>VLOOKUP(rozgrywka[[#This Row],[ID_mapy]],mapa[],6,FALSE)</f>
        <v>1500</v>
      </c>
      <c r="N3101" s="4">
        <f>MONTH(rozgrywka[[#This Row],[Data_rozgrywki]])</f>
        <v>12</v>
      </c>
      <c r="O3101" s="4">
        <f>YEAR(rozgrywka[[#This Row],[Data_rozgrywki]])</f>
        <v>2022</v>
      </c>
    </row>
    <row r="3102" spans="1:15" x14ac:dyDescent="0.25">
      <c r="A3102">
        <v>3101</v>
      </c>
      <c r="B3102">
        <v>10</v>
      </c>
      <c r="C3102">
        <v>2</v>
      </c>
      <c r="D3102" s="1">
        <v>44925</v>
      </c>
      <c r="E3102">
        <v>20.49</v>
      </c>
      <c r="F3102" t="str">
        <f>VLOOKUP(rozgrywka[[#This Row],[ID_gracza]],gracz[],2,FALSE)</f>
        <v>SeĂąorCombo</v>
      </c>
      <c r="G3102" s="1">
        <f>VLOOKUP(rozgrywka[[#This Row],[ID_gracza]],gracz[],3,FALSE)</f>
        <v>44920</v>
      </c>
      <c r="H3102" t="str">
        <f>VLOOKUP(rozgrywka[[#This Row],[ID_gracza]],gracz[],4,FALSE)</f>
        <v>Hiszpania</v>
      </c>
      <c r="I3102" t="str">
        <f>VLOOKUP(rozgrywka[[#This Row],[ID_mapy]],mapa[],2,FALSE)</f>
        <v>Solejek</v>
      </c>
      <c r="J3102" t="str">
        <f>VLOOKUP(rozgrywka[[#This Row],[ID_mapy]],mapa[],3,FALSE)</f>
        <v>Renatka</v>
      </c>
      <c r="K3102">
        <f>VLOOKUP(rozgrywka[[#This Row],[ID_mapy]],mapa[],4,FALSE)</f>
        <v>7</v>
      </c>
      <c r="L3102">
        <f>VLOOKUP(rozgrywka[[#This Row],[ID_mapy]],mapa[],5,FALSE)</f>
        <v>182</v>
      </c>
      <c r="M3102">
        <f>VLOOKUP(rozgrywka[[#This Row],[ID_mapy]],mapa[],6,FALSE)</f>
        <v>1500</v>
      </c>
      <c r="N3102" s="4">
        <f>MONTH(rozgrywka[[#This Row],[Data_rozgrywki]])</f>
        <v>12</v>
      </c>
      <c r="O3102" s="4">
        <f>YEAR(rozgrywka[[#This Row],[Data_rozgrywki]])</f>
        <v>2022</v>
      </c>
    </row>
    <row r="3103" spans="1:15" x14ac:dyDescent="0.25">
      <c r="A3103">
        <v>3102</v>
      </c>
      <c r="B3103">
        <v>10</v>
      </c>
      <c r="C3103">
        <v>2</v>
      </c>
      <c r="D3103" s="1">
        <v>44925</v>
      </c>
      <c r="E3103">
        <v>22.12</v>
      </c>
      <c r="F3103" t="str">
        <f>VLOOKUP(rozgrywka[[#This Row],[ID_gracza]],gracz[],2,FALSE)</f>
        <v>SeĂąorCombo</v>
      </c>
      <c r="G3103" s="1">
        <f>VLOOKUP(rozgrywka[[#This Row],[ID_gracza]],gracz[],3,FALSE)</f>
        <v>44920</v>
      </c>
      <c r="H3103" t="str">
        <f>VLOOKUP(rozgrywka[[#This Row],[ID_gracza]],gracz[],4,FALSE)</f>
        <v>Hiszpania</v>
      </c>
      <c r="I3103" t="str">
        <f>VLOOKUP(rozgrywka[[#This Row],[ID_mapy]],mapa[],2,FALSE)</f>
        <v>Solejek</v>
      </c>
      <c r="J3103" t="str">
        <f>VLOOKUP(rozgrywka[[#This Row],[ID_mapy]],mapa[],3,FALSE)</f>
        <v>Renatka</v>
      </c>
      <c r="K3103">
        <f>VLOOKUP(rozgrywka[[#This Row],[ID_mapy]],mapa[],4,FALSE)</f>
        <v>7</v>
      </c>
      <c r="L3103">
        <f>VLOOKUP(rozgrywka[[#This Row],[ID_mapy]],mapa[],5,FALSE)</f>
        <v>182</v>
      </c>
      <c r="M3103">
        <f>VLOOKUP(rozgrywka[[#This Row],[ID_mapy]],mapa[],6,FALSE)</f>
        <v>1500</v>
      </c>
      <c r="N3103" s="4">
        <f>MONTH(rozgrywka[[#This Row],[Data_rozgrywki]])</f>
        <v>12</v>
      </c>
      <c r="O3103" s="4">
        <f>YEAR(rozgrywka[[#This Row],[Data_rozgrywki]])</f>
        <v>2022</v>
      </c>
    </row>
    <row r="3104" spans="1:15" x14ac:dyDescent="0.25">
      <c r="A3104">
        <v>3103</v>
      </c>
      <c r="B3104">
        <v>7</v>
      </c>
      <c r="C3104">
        <v>10</v>
      </c>
      <c r="D3104" s="1">
        <v>44926</v>
      </c>
      <c r="E3104">
        <v>15.65</v>
      </c>
      <c r="F3104" t="str">
        <f>VLOOKUP(rozgrywka[[#This Row],[ID_gracza]],gracz[],2,FALSE)</f>
        <v>Lagomaster3000</v>
      </c>
      <c r="G3104" s="1">
        <f>VLOOKUP(rozgrywka[[#This Row],[ID_gracza]],gracz[],3,FALSE)</f>
        <v>44876</v>
      </c>
      <c r="H3104" t="str">
        <f>VLOOKUP(rozgrywka[[#This Row],[ID_gracza]],gracz[],4,FALSE)</f>
        <v>Kanada</v>
      </c>
      <c r="I3104" t="str">
        <f>VLOOKUP(rozgrywka[[#This Row],[ID_mapy]],mapa[],2,FALSE)</f>
        <v>Portek i Madeonek</v>
      </c>
      <c r="J3104" t="str">
        <f>VLOOKUP(rozgrywka[[#This Row],[ID_mapy]],mapa[],3,FALSE)</f>
        <v>Schronisko</v>
      </c>
      <c r="K3104">
        <f>VLOOKUP(rozgrywka[[#This Row],[ID_mapy]],mapa[],4,FALSE)</f>
        <v>5</v>
      </c>
      <c r="L3104">
        <f>VLOOKUP(rozgrywka[[#This Row],[ID_mapy]],mapa[],5,FALSE)</f>
        <v>128</v>
      </c>
      <c r="M3104">
        <f>VLOOKUP(rozgrywka[[#This Row],[ID_mapy]],mapa[],6,FALSE)</f>
        <v>1000</v>
      </c>
      <c r="N3104" s="4">
        <f>MONTH(rozgrywka[[#This Row],[Data_rozgrywki]])</f>
        <v>12</v>
      </c>
      <c r="O3104" s="4">
        <f>YEAR(rozgrywka[[#This Row],[Data_rozgrywki]])</f>
        <v>2022</v>
      </c>
    </row>
    <row r="3105" spans="1:15" x14ac:dyDescent="0.25">
      <c r="A3105">
        <v>3104</v>
      </c>
      <c r="B3105">
        <v>10</v>
      </c>
      <c r="C3105">
        <v>2</v>
      </c>
      <c r="D3105" s="1">
        <v>44926</v>
      </c>
      <c r="E3105">
        <v>42.47</v>
      </c>
      <c r="F3105" t="str">
        <f>VLOOKUP(rozgrywka[[#This Row],[ID_gracza]],gracz[],2,FALSE)</f>
        <v>SeĂąorCombo</v>
      </c>
      <c r="G3105" s="1">
        <f>VLOOKUP(rozgrywka[[#This Row],[ID_gracza]],gracz[],3,FALSE)</f>
        <v>44920</v>
      </c>
      <c r="H3105" t="str">
        <f>VLOOKUP(rozgrywka[[#This Row],[ID_gracza]],gracz[],4,FALSE)</f>
        <v>Hiszpania</v>
      </c>
      <c r="I3105" t="str">
        <f>VLOOKUP(rozgrywka[[#This Row],[ID_mapy]],mapa[],2,FALSE)</f>
        <v>Solejek</v>
      </c>
      <c r="J3105" t="str">
        <f>VLOOKUP(rozgrywka[[#This Row],[ID_mapy]],mapa[],3,FALSE)</f>
        <v>Renatka</v>
      </c>
      <c r="K3105">
        <f>VLOOKUP(rozgrywka[[#This Row],[ID_mapy]],mapa[],4,FALSE)</f>
        <v>7</v>
      </c>
      <c r="L3105">
        <f>VLOOKUP(rozgrywka[[#This Row],[ID_mapy]],mapa[],5,FALSE)</f>
        <v>182</v>
      </c>
      <c r="M3105">
        <f>VLOOKUP(rozgrywka[[#This Row],[ID_mapy]],mapa[],6,FALSE)</f>
        <v>1500</v>
      </c>
      <c r="N3105" s="4">
        <f>MONTH(rozgrywka[[#This Row],[Data_rozgrywki]])</f>
        <v>12</v>
      </c>
      <c r="O3105" s="4">
        <f>YEAR(rozgrywka[[#This Row],[Data_rozgrywki]])</f>
        <v>2022</v>
      </c>
    </row>
    <row r="3106" spans="1:15" x14ac:dyDescent="0.25">
      <c r="A3106">
        <v>3105</v>
      </c>
      <c r="B3106">
        <v>10</v>
      </c>
      <c r="C3106">
        <v>2</v>
      </c>
      <c r="D3106" s="1">
        <v>44926</v>
      </c>
      <c r="E3106">
        <v>36.01</v>
      </c>
      <c r="F3106" t="str">
        <f>VLOOKUP(rozgrywka[[#This Row],[ID_gracza]],gracz[],2,FALSE)</f>
        <v>SeĂąorCombo</v>
      </c>
      <c r="G3106" s="1">
        <f>VLOOKUP(rozgrywka[[#This Row],[ID_gracza]],gracz[],3,FALSE)</f>
        <v>44920</v>
      </c>
      <c r="H3106" t="str">
        <f>VLOOKUP(rozgrywka[[#This Row],[ID_gracza]],gracz[],4,FALSE)</f>
        <v>Hiszpania</v>
      </c>
      <c r="I3106" t="str">
        <f>VLOOKUP(rozgrywka[[#This Row],[ID_mapy]],mapa[],2,FALSE)</f>
        <v>Solejek</v>
      </c>
      <c r="J3106" t="str">
        <f>VLOOKUP(rozgrywka[[#This Row],[ID_mapy]],mapa[],3,FALSE)</f>
        <v>Renatka</v>
      </c>
      <c r="K3106">
        <f>VLOOKUP(rozgrywka[[#This Row],[ID_mapy]],mapa[],4,FALSE)</f>
        <v>7</v>
      </c>
      <c r="L3106">
        <f>VLOOKUP(rozgrywka[[#This Row],[ID_mapy]],mapa[],5,FALSE)</f>
        <v>182</v>
      </c>
      <c r="M3106">
        <f>VLOOKUP(rozgrywka[[#This Row],[ID_mapy]],mapa[],6,FALSE)</f>
        <v>1500</v>
      </c>
      <c r="N3106" s="4">
        <f>MONTH(rozgrywka[[#This Row],[Data_rozgrywki]])</f>
        <v>12</v>
      </c>
      <c r="O3106" s="4">
        <f>YEAR(rozgrywka[[#This Row],[Data_rozgrywki]])</f>
        <v>2022</v>
      </c>
    </row>
    <row r="3107" spans="1:15" x14ac:dyDescent="0.25">
      <c r="A3107">
        <v>3106</v>
      </c>
      <c r="B3107">
        <v>7</v>
      </c>
      <c r="C3107">
        <v>10</v>
      </c>
      <c r="D3107" s="1">
        <v>44929</v>
      </c>
      <c r="E3107">
        <v>24.07</v>
      </c>
      <c r="F3107" t="str">
        <f>VLOOKUP(rozgrywka[[#This Row],[ID_gracza]],gracz[],2,FALSE)</f>
        <v>Lagomaster3000</v>
      </c>
      <c r="G3107" s="1">
        <f>VLOOKUP(rozgrywka[[#This Row],[ID_gracza]],gracz[],3,FALSE)</f>
        <v>44876</v>
      </c>
      <c r="H3107" t="str">
        <f>VLOOKUP(rozgrywka[[#This Row],[ID_gracza]],gracz[],4,FALSE)</f>
        <v>Kanada</v>
      </c>
      <c r="I3107" t="str">
        <f>VLOOKUP(rozgrywka[[#This Row],[ID_mapy]],mapa[],2,FALSE)</f>
        <v>Portek i Madeonek</v>
      </c>
      <c r="J3107" t="str">
        <f>VLOOKUP(rozgrywka[[#This Row],[ID_mapy]],mapa[],3,FALSE)</f>
        <v>Schronisko</v>
      </c>
      <c r="K3107">
        <f>VLOOKUP(rozgrywka[[#This Row],[ID_mapy]],mapa[],4,FALSE)</f>
        <v>5</v>
      </c>
      <c r="L3107">
        <f>VLOOKUP(rozgrywka[[#This Row],[ID_mapy]],mapa[],5,FALSE)</f>
        <v>128</v>
      </c>
      <c r="M3107">
        <f>VLOOKUP(rozgrywka[[#This Row],[ID_mapy]],mapa[],6,FALSE)</f>
        <v>1000</v>
      </c>
      <c r="N3107" s="4">
        <f>MONTH(rozgrywka[[#This Row],[Data_rozgrywki]])</f>
        <v>1</v>
      </c>
      <c r="O3107" s="4">
        <f>YEAR(rozgrywka[[#This Row],[Data_rozgrywki]])</f>
        <v>2023</v>
      </c>
    </row>
    <row r="3108" spans="1:15" x14ac:dyDescent="0.25">
      <c r="A3108">
        <v>3107</v>
      </c>
      <c r="B3108">
        <v>7</v>
      </c>
      <c r="C3108">
        <v>10</v>
      </c>
      <c r="D3108" s="1">
        <v>44929</v>
      </c>
      <c r="E3108">
        <v>26</v>
      </c>
      <c r="F3108" t="str">
        <f>VLOOKUP(rozgrywka[[#This Row],[ID_gracza]],gracz[],2,FALSE)</f>
        <v>Lagomaster3000</v>
      </c>
      <c r="G3108" s="1">
        <f>VLOOKUP(rozgrywka[[#This Row],[ID_gracza]],gracz[],3,FALSE)</f>
        <v>44876</v>
      </c>
      <c r="H3108" t="str">
        <f>VLOOKUP(rozgrywka[[#This Row],[ID_gracza]],gracz[],4,FALSE)</f>
        <v>Kanada</v>
      </c>
      <c r="I3108" t="str">
        <f>VLOOKUP(rozgrywka[[#This Row],[ID_mapy]],mapa[],2,FALSE)</f>
        <v>Portek i Madeonek</v>
      </c>
      <c r="J3108" t="str">
        <f>VLOOKUP(rozgrywka[[#This Row],[ID_mapy]],mapa[],3,FALSE)</f>
        <v>Schronisko</v>
      </c>
      <c r="K3108">
        <f>VLOOKUP(rozgrywka[[#This Row],[ID_mapy]],mapa[],4,FALSE)</f>
        <v>5</v>
      </c>
      <c r="L3108">
        <f>VLOOKUP(rozgrywka[[#This Row],[ID_mapy]],mapa[],5,FALSE)</f>
        <v>128</v>
      </c>
      <c r="M3108">
        <f>VLOOKUP(rozgrywka[[#This Row],[ID_mapy]],mapa[],6,FALSE)</f>
        <v>1000</v>
      </c>
      <c r="N3108" s="4">
        <f>MONTH(rozgrywka[[#This Row],[Data_rozgrywki]])</f>
        <v>1</v>
      </c>
      <c r="O3108" s="4">
        <f>YEAR(rozgrywka[[#This Row],[Data_rozgrywki]])</f>
        <v>2023</v>
      </c>
    </row>
    <row r="3109" spans="1:15" x14ac:dyDescent="0.25">
      <c r="A3109">
        <v>3108</v>
      </c>
      <c r="B3109">
        <v>7</v>
      </c>
      <c r="C3109">
        <v>10</v>
      </c>
      <c r="D3109" s="1">
        <v>44929</v>
      </c>
      <c r="E3109">
        <v>30.94</v>
      </c>
      <c r="F3109" t="str">
        <f>VLOOKUP(rozgrywka[[#This Row],[ID_gracza]],gracz[],2,FALSE)</f>
        <v>Lagomaster3000</v>
      </c>
      <c r="G3109" s="1">
        <f>VLOOKUP(rozgrywka[[#This Row],[ID_gracza]],gracz[],3,FALSE)</f>
        <v>44876</v>
      </c>
      <c r="H3109" t="str">
        <f>VLOOKUP(rozgrywka[[#This Row],[ID_gracza]],gracz[],4,FALSE)</f>
        <v>Kanada</v>
      </c>
      <c r="I3109" t="str">
        <f>VLOOKUP(rozgrywka[[#This Row],[ID_mapy]],mapa[],2,FALSE)</f>
        <v>Portek i Madeonek</v>
      </c>
      <c r="J3109" t="str">
        <f>VLOOKUP(rozgrywka[[#This Row],[ID_mapy]],mapa[],3,FALSE)</f>
        <v>Schronisko</v>
      </c>
      <c r="K3109">
        <f>VLOOKUP(rozgrywka[[#This Row],[ID_mapy]],mapa[],4,FALSE)</f>
        <v>5</v>
      </c>
      <c r="L3109">
        <f>VLOOKUP(rozgrywka[[#This Row],[ID_mapy]],mapa[],5,FALSE)</f>
        <v>128</v>
      </c>
      <c r="M3109">
        <f>VLOOKUP(rozgrywka[[#This Row],[ID_mapy]],mapa[],6,FALSE)</f>
        <v>1000</v>
      </c>
      <c r="N3109" s="4">
        <f>MONTH(rozgrywka[[#This Row],[Data_rozgrywki]])</f>
        <v>1</v>
      </c>
      <c r="O3109" s="4">
        <f>YEAR(rozgrywka[[#This Row],[Data_rozgrywki]])</f>
        <v>2023</v>
      </c>
    </row>
    <row r="3110" spans="1:15" x14ac:dyDescent="0.25">
      <c r="A3110">
        <v>3109</v>
      </c>
      <c r="B3110">
        <v>7</v>
      </c>
      <c r="C3110">
        <v>10</v>
      </c>
      <c r="D3110" s="1">
        <v>44929</v>
      </c>
      <c r="E3110">
        <v>56.8</v>
      </c>
      <c r="F3110" t="str">
        <f>VLOOKUP(rozgrywka[[#This Row],[ID_gracza]],gracz[],2,FALSE)</f>
        <v>Lagomaster3000</v>
      </c>
      <c r="G3110" s="1">
        <f>VLOOKUP(rozgrywka[[#This Row],[ID_gracza]],gracz[],3,FALSE)</f>
        <v>44876</v>
      </c>
      <c r="H3110" t="str">
        <f>VLOOKUP(rozgrywka[[#This Row],[ID_gracza]],gracz[],4,FALSE)</f>
        <v>Kanada</v>
      </c>
      <c r="I3110" t="str">
        <f>VLOOKUP(rozgrywka[[#This Row],[ID_mapy]],mapa[],2,FALSE)</f>
        <v>Portek i Madeonek</v>
      </c>
      <c r="J3110" t="str">
        <f>VLOOKUP(rozgrywka[[#This Row],[ID_mapy]],mapa[],3,FALSE)</f>
        <v>Schronisko</v>
      </c>
      <c r="K3110">
        <f>VLOOKUP(rozgrywka[[#This Row],[ID_mapy]],mapa[],4,FALSE)</f>
        <v>5</v>
      </c>
      <c r="L3110">
        <f>VLOOKUP(rozgrywka[[#This Row],[ID_mapy]],mapa[],5,FALSE)</f>
        <v>128</v>
      </c>
      <c r="M3110">
        <f>VLOOKUP(rozgrywka[[#This Row],[ID_mapy]],mapa[],6,FALSE)</f>
        <v>1000</v>
      </c>
      <c r="N3110" s="4">
        <f>MONTH(rozgrywka[[#This Row],[Data_rozgrywki]])</f>
        <v>1</v>
      </c>
      <c r="O3110" s="4">
        <f>YEAR(rozgrywka[[#This Row],[Data_rozgrywki]])</f>
        <v>2023</v>
      </c>
    </row>
    <row r="3111" spans="1:15" x14ac:dyDescent="0.25">
      <c r="A3111">
        <v>3110</v>
      </c>
      <c r="B3111">
        <v>7</v>
      </c>
      <c r="C3111">
        <v>10</v>
      </c>
      <c r="D3111" s="1">
        <v>44929</v>
      </c>
      <c r="E3111">
        <v>44.11</v>
      </c>
      <c r="F3111" t="str">
        <f>VLOOKUP(rozgrywka[[#This Row],[ID_gracza]],gracz[],2,FALSE)</f>
        <v>Lagomaster3000</v>
      </c>
      <c r="G3111" s="1">
        <f>VLOOKUP(rozgrywka[[#This Row],[ID_gracza]],gracz[],3,FALSE)</f>
        <v>44876</v>
      </c>
      <c r="H3111" t="str">
        <f>VLOOKUP(rozgrywka[[#This Row],[ID_gracza]],gracz[],4,FALSE)</f>
        <v>Kanada</v>
      </c>
      <c r="I3111" t="str">
        <f>VLOOKUP(rozgrywka[[#This Row],[ID_mapy]],mapa[],2,FALSE)</f>
        <v>Portek i Madeonek</v>
      </c>
      <c r="J3111" t="str">
        <f>VLOOKUP(rozgrywka[[#This Row],[ID_mapy]],mapa[],3,FALSE)</f>
        <v>Schronisko</v>
      </c>
      <c r="K3111">
        <f>VLOOKUP(rozgrywka[[#This Row],[ID_mapy]],mapa[],4,FALSE)</f>
        <v>5</v>
      </c>
      <c r="L3111">
        <f>VLOOKUP(rozgrywka[[#This Row],[ID_mapy]],mapa[],5,FALSE)</f>
        <v>128</v>
      </c>
      <c r="M3111">
        <f>VLOOKUP(rozgrywka[[#This Row],[ID_mapy]],mapa[],6,FALSE)</f>
        <v>1000</v>
      </c>
      <c r="N3111" s="4">
        <f>MONTH(rozgrywka[[#This Row],[Data_rozgrywki]])</f>
        <v>1</v>
      </c>
      <c r="O3111" s="4">
        <f>YEAR(rozgrywka[[#This Row],[Data_rozgrywki]])</f>
        <v>2023</v>
      </c>
    </row>
    <row r="3112" spans="1:15" x14ac:dyDescent="0.25">
      <c r="A3112">
        <v>3111</v>
      </c>
      <c r="B3112">
        <v>7</v>
      </c>
      <c r="C3112">
        <v>10</v>
      </c>
      <c r="D3112" s="1">
        <v>44929</v>
      </c>
      <c r="E3112">
        <v>54.11</v>
      </c>
      <c r="F3112" t="str">
        <f>VLOOKUP(rozgrywka[[#This Row],[ID_gracza]],gracz[],2,FALSE)</f>
        <v>Lagomaster3000</v>
      </c>
      <c r="G3112" s="1">
        <f>VLOOKUP(rozgrywka[[#This Row],[ID_gracza]],gracz[],3,FALSE)</f>
        <v>44876</v>
      </c>
      <c r="H3112" t="str">
        <f>VLOOKUP(rozgrywka[[#This Row],[ID_gracza]],gracz[],4,FALSE)</f>
        <v>Kanada</v>
      </c>
      <c r="I3112" t="str">
        <f>VLOOKUP(rozgrywka[[#This Row],[ID_mapy]],mapa[],2,FALSE)</f>
        <v>Portek i Madeonek</v>
      </c>
      <c r="J3112" t="str">
        <f>VLOOKUP(rozgrywka[[#This Row],[ID_mapy]],mapa[],3,FALSE)</f>
        <v>Schronisko</v>
      </c>
      <c r="K3112">
        <f>VLOOKUP(rozgrywka[[#This Row],[ID_mapy]],mapa[],4,FALSE)</f>
        <v>5</v>
      </c>
      <c r="L3112">
        <f>VLOOKUP(rozgrywka[[#This Row],[ID_mapy]],mapa[],5,FALSE)</f>
        <v>128</v>
      </c>
      <c r="M3112">
        <f>VLOOKUP(rozgrywka[[#This Row],[ID_mapy]],mapa[],6,FALSE)</f>
        <v>1000</v>
      </c>
      <c r="N3112" s="4">
        <f>MONTH(rozgrywka[[#This Row],[Data_rozgrywki]])</f>
        <v>1</v>
      </c>
      <c r="O3112" s="4">
        <f>YEAR(rozgrywka[[#This Row],[Data_rozgrywki]])</f>
        <v>2023</v>
      </c>
    </row>
    <row r="3113" spans="1:15" x14ac:dyDescent="0.25">
      <c r="A3113">
        <v>3112</v>
      </c>
      <c r="B3113">
        <v>7</v>
      </c>
      <c r="C3113">
        <v>10</v>
      </c>
      <c r="D3113" s="1">
        <v>44929</v>
      </c>
      <c r="E3113">
        <v>71.56</v>
      </c>
      <c r="F3113" t="str">
        <f>VLOOKUP(rozgrywka[[#This Row],[ID_gracza]],gracz[],2,FALSE)</f>
        <v>Lagomaster3000</v>
      </c>
      <c r="G3113" s="1">
        <f>VLOOKUP(rozgrywka[[#This Row],[ID_gracza]],gracz[],3,FALSE)</f>
        <v>44876</v>
      </c>
      <c r="H3113" t="str">
        <f>VLOOKUP(rozgrywka[[#This Row],[ID_gracza]],gracz[],4,FALSE)</f>
        <v>Kanada</v>
      </c>
      <c r="I3113" t="str">
        <f>VLOOKUP(rozgrywka[[#This Row],[ID_mapy]],mapa[],2,FALSE)</f>
        <v>Portek i Madeonek</v>
      </c>
      <c r="J3113" t="str">
        <f>VLOOKUP(rozgrywka[[#This Row],[ID_mapy]],mapa[],3,FALSE)</f>
        <v>Schronisko</v>
      </c>
      <c r="K3113">
        <f>VLOOKUP(rozgrywka[[#This Row],[ID_mapy]],mapa[],4,FALSE)</f>
        <v>5</v>
      </c>
      <c r="L3113">
        <f>VLOOKUP(rozgrywka[[#This Row],[ID_mapy]],mapa[],5,FALSE)</f>
        <v>128</v>
      </c>
      <c r="M3113">
        <f>VLOOKUP(rozgrywka[[#This Row],[ID_mapy]],mapa[],6,FALSE)</f>
        <v>1000</v>
      </c>
      <c r="N3113" s="4">
        <f>MONTH(rozgrywka[[#This Row],[Data_rozgrywki]])</f>
        <v>1</v>
      </c>
      <c r="O3113" s="4">
        <f>YEAR(rozgrywka[[#This Row],[Data_rozgrywki]])</f>
        <v>2023</v>
      </c>
    </row>
    <row r="3114" spans="1:15" x14ac:dyDescent="0.25">
      <c r="A3114">
        <v>3113</v>
      </c>
      <c r="B3114">
        <v>7</v>
      </c>
      <c r="C3114">
        <v>10</v>
      </c>
      <c r="D3114" s="1">
        <v>44929</v>
      </c>
      <c r="E3114">
        <v>59.58</v>
      </c>
      <c r="F3114" t="str">
        <f>VLOOKUP(rozgrywka[[#This Row],[ID_gracza]],gracz[],2,FALSE)</f>
        <v>Lagomaster3000</v>
      </c>
      <c r="G3114" s="1">
        <f>VLOOKUP(rozgrywka[[#This Row],[ID_gracza]],gracz[],3,FALSE)</f>
        <v>44876</v>
      </c>
      <c r="H3114" t="str">
        <f>VLOOKUP(rozgrywka[[#This Row],[ID_gracza]],gracz[],4,FALSE)</f>
        <v>Kanada</v>
      </c>
      <c r="I3114" t="str">
        <f>VLOOKUP(rozgrywka[[#This Row],[ID_mapy]],mapa[],2,FALSE)</f>
        <v>Portek i Madeonek</v>
      </c>
      <c r="J3114" t="str">
        <f>VLOOKUP(rozgrywka[[#This Row],[ID_mapy]],mapa[],3,FALSE)</f>
        <v>Schronisko</v>
      </c>
      <c r="K3114">
        <f>VLOOKUP(rozgrywka[[#This Row],[ID_mapy]],mapa[],4,FALSE)</f>
        <v>5</v>
      </c>
      <c r="L3114">
        <f>VLOOKUP(rozgrywka[[#This Row],[ID_mapy]],mapa[],5,FALSE)</f>
        <v>128</v>
      </c>
      <c r="M3114">
        <f>VLOOKUP(rozgrywka[[#This Row],[ID_mapy]],mapa[],6,FALSE)</f>
        <v>1000</v>
      </c>
      <c r="N3114" s="4">
        <f>MONTH(rozgrywka[[#This Row],[Data_rozgrywki]])</f>
        <v>1</v>
      </c>
      <c r="O3114" s="4">
        <f>YEAR(rozgrywka[[#This Row],[Data_rozgrywki]])</f>
        <v>2023</v>
      </c>
    </row>
    <row r="3115" spans="1:15" x14ac:dyDescent="0.25">
      <c r="A3115">
        <v>3114</v>
      </c>
      <c r="B3115">
        <v>7</v>
      </c>
      <c r="C3115">
        <v>10</v>
      </c>
      <c r="D3115" s="1">
        <v>44929</v>
      </c>
      <c r="E3115">
        <v>92.47</v>
      </c>
      <c r="F3115" t="str">
        <f>VLOOKUP(rozgrywka[[#This Row],[ID_gracza]],gracz[],2,FALSE)</f>
        <v>Lagomaster3000</v>
      </c>
      <c r="G3115" s="1">
        <f>VLOOKUP(rozgrywka[[#This Row],[ID_gracza]],gracz[],3,FALSE)</f>
        <v>44876</v>
      </c>
      <c r="H3115" t="str">
        <f>VLOOKUP(rozgrywka[[#This Row],[ID_gracza]],gracz[],4,FALSE)</f>
        <v>Kanada</v>
      </c>
      <c r="I3115" t="str">
        <f>VLOOKUP(rozgrywka[[#This Row],[ID_mapy]],mapa[],2,FALSE)</f>
        <v>Portek i Madeonek</v>
      </c>
      <c r="J3115" t="str">
        <f>VLOOKUP(rozgrywka[[#This Row],[ID_mapy]],mapa[],3,FALSE)</f>
        <v>Schronisko</v>
      </c>
      <c r="K3115">
        <f>VLOOKUP(rozgrywka[[#This Row],[ID_mapy]],mapa[],4,FALSE)</f>
        <v>5</v>
      </c>
      <c r="L3115">
        <f>VLOOKUP(rozgrywka[[#This Row],[ID_mapy]],mapa[],5,FALSE)</f>
        <v>128</v>
      </c>
      <c r="M3115">
        <f>VLOOKUP(rozgrywka[[#This Row],[ID_mapy]],mapa[],6,FALSE)</f>
        <v>1000</v>
      </c>
      <c r="N3115" s="4">
        <f>MONTH(rozgrywka[[#This Row],[Data_rozgrywki]])</f>
        <v>1</v>
      </c>
      <c r="O3115" s="4">
        <f>YEAR(rozgrywka[[#This Row],[Data_rozgrywki]])</f>
        <v>2023</v>
      </c>
    </row>
    <row r="3116" spans="1:15" x14ac:dyDescent="0.25">
      <c r="A3116">
        <v>3115</v>
      </c>
      <c r="B3116">
        <v>10</v>
      </c>
      <c r="C3116">
        <v>2</v>
      </c>
      <c r="D3116" s="1">
        <v>44929</v>
      </c>
      <c r="E3116">
        <v>60.22</v>
      </c>
      <c r="F3116" t="str">
        <f>VLOOKUP(rozgrywka[[#This Row],[ID_gracza]],gracz[],2,FALSE)</f>
        <v>SeĂąorCombo</v>
      </c>
      <c r="G3116" s="1">
        <f>VLOOKUP(rozgrywka[[#This Row],[ID_gracza]],gracz[],3,FALSE)</f>
        <v>44920</v>
      </c>
      <c r="H3116" t="str">
        <f>VLOOKUP(rozgrywka[[#This Row],[ID_gracza]],gracz[],4,FALSE)</f>
        <v>Hiszpania</v>
      </c>
      <c r="I3116" t="str">
        <f>VLOOKUP(rozgrywka[[#This Row],[ID_mapy]],mapa[],2,FALSE)</f>
        <v>Solejek</v>
      </c>
      <c r="J3116" t="str">
        <f>VLOOKUP(rozgrywka[[#This Row],[ID_mapy]],mapa[],3,FALSE)</f>
        <v>Renatka</v>
      </c>
      <c r="K3116">
        <f>VLOOKUP(rozgrywka[[#This Row],[ID_mapy]],mapa[],4,FALSE)</f>
        <v>7</v>
      </c>
      <c r="L3116">
        <f>VLOOKUP(rozgrywka[[#This Row],[ID_mapy]],mapa[],5,FALSE)</f>
        <v>182</v>
      </c>
      <c r="M3116">
        <f>VLOOKUP(rozgrywka[[#This Row],[ID_mapy]],mapa[],6,FALSE)</f>
        <v>1500</v>
      </c>
      <c r="N3116" s="4">
        <f>MONTH(rozgrywka[[#This Row],[Data_rozgrywki]])</f>
        <v>1</v>
      </c>
      <c r="O3116" s="4">
        <f>YEAR(rozgrywka[[#This Row],[Data_rozgrywki]])</f>
        <v>2023</v>
      </c>
    </row>
    <row r="3117" spans="1:15" x14ac:dyDescent="0.25">
      <c r="A3117">
        <v>3116</v>
      </c>
      <c r="B3117">
        <v>7</v>
      </c>
      <c r="C3117">
        <v>11</v>
      </c>
      <c r="D3117" s="1">
        <v>44931</v>
      </c>
      <c r="E3117">
        <v>11.43</v>
      </c>
      <c r="F3117" t="str">
        <f>VLOOKUP(rozgrywka[[#This Row],[ID_gracza]],gracz[],2,FALSE)</f>
        <v>Lagomaster3000</v>
      </c>
      <c r="G3117" s="1">
        <f>VLOOKUP(rozgrywka[[#This Row],[ID_gracza]],gracz[],3,FALSE)</f>
        <v>44876</v>
      </c>
      <c r="H3117" t="str">
        <f>VLOOKUP(rozgrywka[[#This Row],[ID_gracza]],gracz[],4,FALSE)</f>
        <v>Kanada</v>
      </c>
      <c r="I3117" t="str">
        <f>VLOOKUP(rozgrywka[[#This Row],[ID_mapy]],mapa[],2,FALSE)</f>
        <v>Tofik Lis</v>
      </c>
      <c r="J3117" t="str">
        <f>VLOOKUP(rozgrywka[[#This Row],[ID_mapy]],mapa[],3,FALSE)</f>
        <v>Nadzieje i Marzenia</v>
      </c>
      <c r="K3117">
        <f>VLOOKUP(rozgrywka[[#This Row],[ID_mapy]],mapa[],4,FALSE)</f>
        <v>6</v>
      </c>
      <c r="L3117">
        <f>VLOOKUP(rozgrywka[[#This Row],[ID_mapy]],mapa[],5,FALSE)</f>
        <v>120</v>
      </c>
      <c r="M3117">
        <f>VLOOKUP(rozgrywka[[#This Row],[ID_mapy]],mapa[],6,FALSE)</f>
        <v>1200</v>
      </c>
      <c r="N3117" s="4">
        <f>MONTH(rozgrywka[[#This Row],[Data_rozgrywki]])</f>
        <v>1</v>
      </c>
      <c r="O3117" s="4">
        <f>YEAR(rozgrywka[[#This Row],[Data_rozgrywki]])</f>
        <v>2023</v>
      </c>
    </row>
    <row r="3118" spans="1:15" x14ac:dyDescent="0.25">
      <c r="A3118">
        <v>3117</v>
      </c>
      <c r="B3118">
        <v>7</v>
      </c>
      <c r="C3118">
        <v>11</v>
      </c>
      <c r="D3118" s="1">
        <v>44931</v>
      </c>
      <c r="E3118">
        <v>27.7</v>
      </c>
      <c r="F3118" t="str">
        <f>VLOOKUP(rozgrywka[[#This Row],[ID_gracza]],gracz[],2,FALSE)</f>
        <v>Lagomaster3000</v>
      </c>
      <c r="G3118" s="1">
        <f>VLOOKUP(rozgrywka[[#This Row],[ID_gracza]],gracz[],3,FALSE)</f>
        <v>44876</v>
      </c>
      <c r="H3118" t="str">
        <f>VLOOKUP(rozgrywka[[#This Row],[ID_gracza]],gracz[],4,FALSE)</f>
        <v>Kanada</v>
      </c>
      <c r="I3118" t="str">
        <f>VLOOKUP(rozgrywka[[#This Row],[ID_mapy]],mapa[],2,FALSE)</f>
        <v>Tofik Lis</v>
      </c>
      <c r="J3118" t="str">
        <f>VLOOKUP(rozgrywka[[#This Row],[ID_mapy]],mapa[],3,FALSE)</f>
        <v>Nadzieje i Marzenia</v>
      </c>
      <c r="K3118">
        <f>VLOOKUP(rozgrywka[[#This Row],[ID_mapy]],mapa[],4,FALSE)</f>
        <v>6</v>
      </c>
      <c r="L3118">
        <f>VLOOKUP(rozgrywka[[#This Row],[ID_mapy]],mapa[],5,FALSE)</f>
        <v>120</v>
      </c>
      <c r="M3118">
        <f>VLOOKUP(rozgrywka[[#This Row],[ID_mapy]],mapa[],6,FALSE)</f>
        <v>1200</v>
      </c>
      <c r="N3118" s="4">
        <f>MONTH(rozgrywka[[#This Row],[Data_rozgrywki]])</f>
        <v>1</v>
      </c>
      <c r="O3118" s="4">
        <f>YEAR(rozgrywka[[#This Row],[Data_rozgrywki]])</f>
        <v>2023</v>
      </c>
    </row>
    <row r="3119" spans="1:15" x14ac:dyDescent="0.25">
      <c r="A3119">
        <v>3118</v>
      </c>
      <c r="B3119">
        <v>7</v>
      </c>
      <c r="C3119">
        <v>11</v>
      </c>
      <c r="D3119" s="1">
        <v>44931</v>
      </c>
      <c r="E3119">
        <v>33.56</v>
      </c>
      <c r="F3119" t="str">
        <f>VLOOKUP(rozgrywka[[#This Row],[ID_gracza]],gracz[],2,FALSE)</f>
        <v>Lagomaster3000</v>
      </c>
      <c r="G3119" s="1">
        <f>VLOOKUP(rozgrywka[[#This Row],[ID_gracza]],gracz[],3,FALSE)</f>
        <v>44876</v>
      </c>
      <c r="H3119" t="str">
        <f>VLOOKUP(rozgrywka[[#This Row],[ID_gracza]],gracz[],4,FALSE)</f>
        <v>Kanada</v>
      </c>
      <c r="I3119" t="str">
        <f>VLOOKUP(rozgrywka[[#This Row],[ID_mapy]],mapa[],2,FALSE)</f>
        <v>Tofik Lis</v>
      </c>
      <c r="J3119" t="str">
        <f>VLOOKUP(rozgrywka[[#This Row],[ID_mapy]],mapa[],3,FALSE)</f>
        <v>Nadzieje i Marzenia</v>
      </c>
      <c r="K3119">
        <f>VLOOKUP(rozgrywka[[#This Row],[ID_mapy]],mapa[],4,FALSE)</f>
        <v>6</v>
      </c>
      <c r="L3119">
        <f>VLOOKUP(rozgrywka[[#This Row],[ID_mapy]],mapa[],5,FALSE)</f>
        <v>120</v>
      </c>
      <c r="M3119">
        <f>VLOOKUP(rozgrywka[[#This Row],[ID_mapy]],mapa[],6,FALSE)</f>
        <v>1200</v>
      </c>
      <c r="N3119" s="4">
        <f>MONTH(rozgrywka[[#This Row],[Data_rozgrywki]])</f>
        <v>1</v>
      </c>
      <c r="O3119" s="4">
        <f>YEAR(rozgrywka[[#This Row],[Data_rozgrywki]])</f>
        <v>2023</v>
      </c>
    </row>
    <row r="3120" spans="1:15" x14ac:dyDescent="0.25">
      <c r="A3120">
        <v>3119</v>
      </c>
      <c r="B3120">
        <v>7</v>
      </c>
      <c r="C3120">
        <v>11</v>
      </c>
      <c r="D3120" s="1">
        <v>44931</v>
      </c>
      <c r="E3120">
        <v>39.44</v>
      </c>
      <c r="F3120" t="str">
        <f>VLOOKUP(rozgrywka[[#This Row],[ID_gracza]],gracz[],2,FALSE)</f>
        <v>Lagomaster3000</v>
      </c>
      <c r="G3120" s="1">
        <f>VLOOKUP(rozgrywka[[#This Row],[ID_gracza]],gracz[],3,FALSE)</f>
        <v>44876</v>
      </c>
      <c r="H3120" t="str">
        <f>VLOOKUP(rozgrywka[[#This Row],[ID_gracza]],gracz[],4,FALSE)</f>
        <v>Kanada</v>
      </c>
      <c r="I3120" t="str">
        <f>VLOOKUP(rozgrywka[[#This Row],[ID_mapy]],mapa[],2,FALSE)</f>
        <v>Tofik Lis</v>
      </c>
      <c r="J3120" t="str">
        <f>VLOOKUP(rozgrywka[[#This Row],[ID_mapy]],mapa[],3,FALSE)</f>
        <v>Nadzieje i Marzenia</v>
      </c>
      <c r="K3120">
        <f>VLOOKUP(rozgrywka[[#This Row],[ID_mapy]],mapa[],4,FALSE)</f>
        <v>6</v>
      </c>
      <c r="L3120">
        <f>VLOOKUP(rozgrywka[[#This Row],[ID_mapy]],mapa[],5,FALSE)</f>
        <v>120</v>
      </c>
      <c r="M3120">
        <f>VLOOKUP(rozgrywka[[#This Row],[ID_mapy]],mapa[],6,FALSE)</f>
        <v>1200</v>
      </c>
      <c r="N3120" s="4">
        <f>MONTH(rozgrywka[[#This Row],[Data_rozgrywki]])</f>
        <v>1</v>
      </c>
      <c r="O3120" s="4">
        <f>YEAR(rozgrywka[[#This Row],[Data_rozgrywki]])</f>
        <v>2023</v>
      </c>
    </row>
    <row r="3121" spans="1:15" x14ac:dyDescent="0.25">
      <c r="A3121">
        <v>3120</v>
      </c>
      <c r="B3121">
        <v>10</v>
      </c>
      <c r="C3121">
        <v>2</v>
      </c>
      <c r="D3121" s="1">
        <v>44931</v>
      </c>
      <c r="E3121">
        <v>60.26</v>
      </c>
      <c r="F3121" t="str">
        <f>VLOOKUP(rozgrywka[[#This Row],[ID_gracza]],gracz[],2,FALSE)</f>
        <v>SeĂąorCombo</v>
      </c>
      <c r="G3121" s="1">
        <f>VLOOKUP(rozgrywka[[#This Row],[ID_gracza]],gracz[],3,FALSE)</f>
        <v>44920</v>
      </c>
      <c r="H3121" t="str">
        <f>VLOOKUP(rozgrywka[[#This Row],[ID_gracza]],gracz[],4,FALSE)</f>
        <v>Hiszpania</v>
      </c>
      <c r="I3121" t="str">
        <f>VLOOKUP(rozgrywka[[#This Row],[ID_mapy]],mapa[],2,FALSE)</f>
        <v>Solejek</v>
      </c>
      <c r="J3121" t="str">
        <f>VLOOKUP(rozgrywka[[#This Row],[ID_mapy]],mapa[],3,FALSE)</f>
        <v>Renatka</v>
      </c>
      <c r="K3121">
        <f>VLOOKUP(rozgrywka[[#This Row],[ID_mapy]],mapa[],4,FALSE)</f>
        <v>7</v>
      </c>
      <c r="L3121">
        <f>VLOOKUP(rozgrywka[[#This Row],[ID_mapy]],mapa[],5,FALSE)</f>
        <v>182</v>
      </c>
      <c r="M3121">
        <f>VLOOKUP(rozgrywka[[#This Row],[ID_mapy]],mapa[],6,FALSE)</f>
        <v>1500</v>
      </c>
      <c r="N3121" s="4">
        <f>MONTH(rozgrywka[[#This Row],[Data_rozgrywki]])</f>
        <v>1</v>
      </c>
      <c r="O3121" s="4">
        <f>YEAR(rozgrywka[[#This Row],[Data_rozgrywki]])</f>
        <v>2023</v>
      </c>
    </row>
    <row r="3122" spans="1:15" x14ac:dyDescent="0.25">
      <c r="A3122">
        <v>3121</v>
      </c>
      <c r="B3122">
        <v>7</v>
      </c>
      <c r="C3122">
        <v>11</v>
      </c>
      <c r="D3122" s="1">
        <v>44933</v>
      </c>
      <c r="E3122">
        <v>55.44</v>
      </c>
      <c r="F3122" t="str">
        <f>VLOOKUP(rozgrywka[[#This Row],[ID_gracza]],gracz[],2,FALSE)</f>
        <v>Lagomaster3000</v>
      </c>
      <c r="G3122" s="1">
        <f>VLOOKUP(rozgrywka[[#This Row],[ID_gracza]],gracz[],3,FALSE)</f>
        <v>44876</v>
      </c>
      <c r="H3122" t="str">
        <f>VLOOKUP(rozgrywka[[#This Row],[ID_gracza]],gracz[],4,FALSE)</f>
        <v>Kanada</v>
      </c>
      <c r="I3122" t="str">
        <f>VLOOKUP(rozgrywka[[#This Row],[ID_mapy]],mapa[],2,FALSE)</f>
        <v>Tofik Lis</v>
      </c>
      <c r="J3122" t="str">
        <f>VLOOKUP(rozgrywka[[#This Row],[ID_mapy]],mapa[],3,FALSE)</f>
        <v>Nadzieje i Marzenia</v>
      </c>
      <c r="K3122">
        <f>VLOOKUP(rozgrywka[[#This Row],[ID_mapy]],mapa[],4,FALSE)</f>
        <v>6</v>
      </c>
      <c r="L3122">
        <f>VLOOKUP(rozgrywka[[#This Row],[ID_mapy]],mapa[],5,FALSE)</f>
        <v>120</v>
      </c>
      <c r="M3122">
        <f>VLOOKUP(rozgrywka[[#This Row],[ID_mapy]],mapa[],6,FALSE)</f>
        <v>1200</v>
      </c>
      <c r="N3122" s="4">
        <f>MONTH(rozgrywka[[#This Row],[Data_rozgrywki]])</f>
        <v>1</v>
      </c>
      <c r="O3122" s="4">
        <f>YEAR(rozgrywka[[#This Row],[Data_rozgrywki]])</f>
        <v>2023</v>
      </c>
    </row>
    <row r="3123" spans="1:15" x14ac:dyDescent="0.25">
      <c r="A3123">
        <v>3122</v>
      </c>
      <c r="B3123">
        <v>7</v>
      </c>
      <c r="C3123">
        <v>11</v>
      </c>
      <c r="D3123" s="1">
        <v>44933</v>
      </c>
      <c r="E3123">
        <v>57.36</v>
      </c>
      <c r="F3123" t="str">
        <f>VLOOKUP(rozgrywka[[#This Row],[ID_gracza]],gracz[],2,FALSE)</f>
        <v>Lagomaster3000</v>
      </c>
      <c r="G3123" s="1">
        <f>VLOOKUP(rozgrywka[[#This Row],[ID_gracza]],gracz[],3,FALSE)</f>
        <v>44876</v>
      </c>
      <c r="H3123" t="str">
        <f>VLOOKUP(rozgrywka[[#This Row],[ID_gracza]],gracz[],4,FALSE)</f>
        <v>Kanada</v>
      </c>
      <c r="I3123" t="str">
        <f>VLOOKUP(rozgrywka[[#This Row],[ID_mapy]],mapa[],2,FALSE)</f>
        <v>Tofik Lis</v>
      </c>
      <c r="J3123" t="str">
        <f>VLOOKUP(rozgrywka[[#This Row],[ID_mapy]],mapa[],3,FALSE)</f>
        <v>Nadzieje i Marzenia</v>
      </c>
      <c r="K3123">
        <f>VLOOKUP(rozgrywka[[#This Row],[ID_mapy]],mapa[],4,FALSE)</f>
        <v>6</v>
      </c>
      <c r="L3123">
        <f>VLOOKUP(rozgrywka[[#This Row],[ID_mapy]],mapa[],5,FALSE)</f>
        <v>120</v>
      </c>
      <c r="M3123">
        <f>VLOOKUP(rozgrywka[[#This Row],[ID_mapy]],mapa[],6,FALSE)</f>
        <v>1200</v>
      </c>
      <c r="N3123" s="4">
        <f>MONTH(rozgrywka[[#This Row],[Data_rozgrywki]])</f>
        <v>1</v>
      </c>
      <c r="O3123" s="4">
        <f>YEAR(rozgrywka[[#This Row],[Data_rozgrywki]])</f>
        <v>2023</v>
      </c>
    </row>
    <row r="3124" spans="1:15" x14ac:dyDescent="0.25">
      <c r="A3124">
        <v>3123</v>
      </c>
      <c r="B3124">
        <v>7</v>
      </c>
      <c r="C3124">
        <v>11</v>
      </c>
      <c r="D3124" s="1">
        <v>44933</v>
      </c>
      <c r="E3124">
        <v>71.02</v>
      </c>
      <c r="F3124" t="str">
        <f>VLOOKUP(rozgrywka[[#This Row],[ID_gracza]],gracz[],2,FALSE)</f>
        <v>Lagomaster3000</v>
      </c>
      <c r="G3124" s="1">
        <f>VLOOKUP(rozgrywka[[#This Row],[ID_gracza]],gracz[],3,FALSE)</f>
        <v>44876</v>
      </c>
      <c r="H3124" t="str">
        <f>VLOOKUP(rozgrywka[[#This Row],[ID_gracza]],gracz[],4,FALSE)</f>
        <v>Kanada</v>
      </c>
      <c r="I3124" t="str">
        <f>VLOOKUP(rozgrywka[[#This Row],[ID_mapy]],mapa[],2,FALSE)</f>
        <v>Tofik Lis</v>
      </c>
      <c r="J3124" t="str">
        <f>VLOOKUP(rozgrywka[[#This Row],[ID_mapy]],mapa[],3,FALSE)</f>
        <v>Nadzieje i Marzenia</v>
      </c>
      <c r="K3124">
        <f>VLOOKUP(rozgrywka[[#This Row],[ID_mapy]],mapa[],4,FALSE)</f>
        <v>6</v>
      </c>
      <c r="L3124">
        <f>VLOOKUP(rozgrywka[[#This Row],[ID_mapy]],mapa[],5,FALSE)</f>
        <v>120</v>
      </c>
      <c r="M3124">
        <f>VLOOKUP(rozgrywka[[#This Row],[ID_mapy]],mapa[],6,FALSE)</f>
        <v>1200</v>
      </c>
      <c r="N3124" s="4">
        <f>MONTH(rozgrywka[[#This Row],[Data_rozgrywki]])</f>
        <v>1</v>
      </c>
      <c r="O3124" s="4">
        <f>YEAR(rozgrywka[[#This Row],[Data_rozgrywki]])</f>
        <v>2023</v>
      </c>
    </row>
    <row r="3125" spans="1:15" x14ac:dyDescent="0.25">
      <c r="A3125">
        <v>3124</v>
      </c>
      <c r="B3125">
        <v>7</v>
      </c>
      <c r="C3125">
        <v>11</v>
      </c>
      <c r="D3125" s="1">
        <v>44933</v>
      </c>
      <c r="E3125">
        <v>65.67</v>
      </c>
      <c r="F3125" t="str">
        <f>VLOOKUP(rozgrywka[[#This Row],[ID_gracza]],gracz[],2,FALSE)</f>
        <v>Lagomaster3000</v>
      </c>
      <c r="G3125" s="1">
        <f>VLOOKUP(rozgrywka[[#This Row],[ID_gracza]],gracz[],3,FALSE)</f>
        <v>44876</v>
      </c>
      <c r="H3125" t="str">
        <f>VLOOKUP(rozgrywka[[#This Row],[ID_gracza]],gracz[],4,FALSE)</f>
        <v>Kanada</v>
      </c>
      <c r="I3125" t="str">
        <f>VLOOKUP(rozgrywka[[#This Row],[ID_mapy]],mapa[],2,FALSE)</f>
        <v>Tofik Lis</v>
      </c>
      <c r="J3125" t="str">
        <f>VLOOKUP(rozgrywka[[#This Row],[ID_mapy]],mapa[],3,FALSE)</f>
        <v>Nadzieje i Marzenia</v>
      </c>
      <c r="K3125">
        <f>VLOOKUP(rozgrywka[[#This Row],[ID_mapy]],mapa[],4,FALSE)</f>
        <v>6</v>
      </c>
      <c r="L3125">
        <f>VLOOKUP(rozgrywka[[#This Row],[ID_mapy]],mapa[],5,FALSE)</f>
        <v>120</v>
      </c>
      <c r="M3125">
        <f>VLOOKUP(rozgrywka[[#This Row],[ID_mapy]],mapa[],6,FALSE)</f>
        <v>1200</v>
      </c>
      <c r="N3125" s="4">
        <f>MONTH(rozgrywka[[#This Row],[Data_rozgrywki]])</f>
        <v>1</v>
      </c>
      <c r="O3125" s="4">
        <f>YEAR(rozgrywka[[#This Row],[Data_rozgrywki]])</f>
        <v>2023</v>
      </c>
    </row>
    <row r="3126" spans="1:15" x14ac:dyDescent="0.25">
      <c r="A3126">
        <v>3125</v>
      </c>
      <c r="B3126">
        <v>10</v>
      </c>
      <c r="C3126">
        <v>2</v>
      </c>
      <c r="D3126" s="1">
        <v>44934</v>
      </c>
      <c r="E3126">
        <v>73.680000000000007</v>
      </c>
      <c r="F3126" t="str">
        <f>VLOOKUP(rozgrywka[[#This Row],[ID_gracza]],gracz[],2,FALSE)</f>
        <v>SeĂąorCombo</v>
      </c>
      <c r="G3126" s="1">
        <f>VLOOKUP(rozgrywka[[#This Row],[ID_gracza]],gracz[],3,FALSE)</f>
        <v>44920</v>
      </c>
      <c r="H3126" t="str">
        <f>VLOOKUP(rozgrywka[[#This Row],[ID_gracza]],gracz[],4,FALSE)</f>
        <v>Hiszpania</v>
      </c>
      <c r="I3126" t="str">
        <f>VLOOKUP(rozgrywka[[#This Row],[ID_mapy]],mapa[],2,FALSE)</f>
        <v>Solejek</v>
      </c>
      <c r="J3126" t="str">
        <f>VLOOKUP(rozgrywka[[#This Row],[ID_mapy]],mapa[],3,FALSE)</f>
        <v>Renatka</v>
      </c>
      <c r="K3126">
        <f>VLOOKUP(rozgrywka[[#This Row],[ID_mapy]],mapa[],4,FALSE)</f>
        <v>7</v>
      </c>
      <c r="L3126">
        <f>VLOOKUP(rozgrywka[[#This Row],[ID_mapy]],mapa[],5,FALSE)</f>
        <v>182</v>
      </c>
      <c r="M3126">
        <f>VLOOKUP(rozgrywka[[#This Row],[ID_mapy]],mapa[],6,FALSE)</f>
        <v>1500</v>
      </c>
      <c r="N3126" s="4">
        <f>MONTH(rozgrywka[[#This Row],[Data_rozgrywki]])</f>
        <v>1</v>
      </c>
      <c r="O3126" s="4">
        <f>YEAR(rozgrywka[[#This Row],[Data_rozgrywki]])</f>
        <v>2023</v>
      </c>
    </row>
    <row r="3127" spans="1:15" x14ac:dyDescent="0.25">
      <c r="A3127">
        <v>3126</v>
      </c>
      <c r="B3127">
        <v>10</v>
      </c>
      <c r="C3127">
        <v>2</v>
      </c>
      <c r="D3127" s="1">
        <v>44934</v>
      </c>
      <c r="E3127">
        <v>62.61</v>
      </c>
      <c r="F3127" t="str">
        <f>VLOOKUP(rozgrywka[[#This Row],[ID_gracza]],gracz[],2,FALSE)</f>
        <v>SeĂąorCombo</v>
      </c>
      <c r="G3127" s="1">
        <f>VLOOKUP(rozgrywka[[#This Row],[ID_gracza]],gracz[],3,FALSE)</f>
        <v>44920</v>
      </c>
      <c r="H3127" t="str">
        <f>VLOOKUP(rozgrywka[[#This Row],[ID_gracza]],gracz[],4,FALSE)</f>
        <v>Hiszpania</v>
      </c>
      <c r="I3127" t="str">
        <f>VLOOKUP(rozgrywka[[#This Row],[ID_mapy]],mapa[],2,FALSE)</f>
        <v>Solejek</v>
      </c>
      <c r="J3127" t="str">
        <f>VLOOKUP(rozgrywka[[#This Row],[ID_mapy]],mapa[],3,FALSE)</f>
        <v>Renatka</v>
      </c>
      <c r="K3127">
        <f>VLOOKUP(rozgrywka[[#This Row],[ID_mapy]],mapa[],4,FALSE)</f>
        <v>7</v>
      </c>
      <c r="L3127">
        <f>VLOOKUP(rozgrywka[[#This Row],[ID_mapy]],mapa[],5,FALSE)</f>
        <v>182</v>
      </c>
      <c r="M3127">
        <f>VLOOKUP(rozgrywka[[#This Row],[ID_mapy]],mapa[],6,FALSE)</f>
        <v>1500</v>
      </c>
      <c r="N3127" s="4">
        <f>MONTH(rozgrywka[[#This Row],[Data_rozgrywki]])</f>
        <v>1</v>
      </c>
      <c r="O3127" s="4">
        <f>YEAR(rozgrywka[[#This Row],[Data_rozgrywki]])</f>
        <v>2023</v>
      </c>
    </row>
    <row r="3128" spans="1:15" x14ac:dyDescent="0.25">
      <c r="A3128">
        <v>3127</v>
      </c>
      <c r="B3128">
        <v>7</v>
      </c>
      <c r="C3128">
        <v>11</v>
      </c>
      <c r="D3128" s="1">
        <v>44936</v>
      </c>
      <c r="E3128">
        <v>76.680000000000007</v>
      </c>
      <c r="F3128" t="str">
        <f>VLOOKUP(rozgrywka[[#This Row],[ID_gracza]],gracz[],2,FALSE)</f>
        <v>Lagomaster3000</v>
      </c>
      <c r="G3128" s="1">
        <f>VLOOKUP(rozgrywka[[#This Row],[ID_gracza]],gracz[],3,FALSE)</f>
        <v>44876</v>
      </c>
      <c r="H3128" t="str">
        <f>VLOOKUP(rozgrywka[[#This Row],[ID_gracza]],gracz[],4,FALSE)</f>
        <v>Kanada</v>
      </c>
      <c r="I3128" t="str">
        <f>VLOOKUP(rozgrywka[[#This Row],[ID_mapy]],mapa[],2,FALSE)</f>
        <v>Tofik Lis</v>
      </c>
      <c r="J3128" t="str">
        <f>VLOOKUP(rozgrywka[[#This Row],[ID_mapy]],mapa[],3,FALSE)</f>
        <v>Nadzieje i Marzenia</v>
      </c>
      <c r="K3128">
        <f>VLOOKUP(rozgrywka[[#This Row],[ID_mapy]],mapa[],4,FALSE)</f>
        <v>6</v>
      </c>
      <c r="L3128">
        <f>VLOOKUP(rozgrywka[[#This Row],[ID_mapy]],mapa[],5,FALSE)</f>
        <v>120</v>
      </c>
      <c r="M3128">
        <f>VLOOKUP(rozgrywka[[#This Row],[ID_mapy]],mapa[],6,FALSE)</f>
        <v>1200</v>
      </c>
      <c r="N3128" s="4">
        <f>MONTH(rozgrywka[[#This Row],[Data_rozgrywki]])</f>
        <v>1</v>
      </c>
      <c r="O3128" s="4">
        <f>YEAR(rozgrywka[[#This Row],[Data_rozgrywki]])</f>
        <v>2023</v>
      </c>
    </row>
    <row r="3129" spans="1:15" x14ac:dyDescent="0.25">
      <c r="A3129">
        <v>3128</v>
      </c>
      <c r="B3129">
        <v>10</v>
      </c>
      <c r="C3129">
        <v>2</v>
      </c>
      <c r="D3129" s="1">
        <v>44936</v>
      </c>
      <c r="E3129">
        <v>74.040000000000006</v>
      </c>
      <c r="F3129" t="str">
        <f>VLOOKUP(rozgrywka[[#This Row],[ID_gracza]],gracz[],2,FALSE)</f>
        <v>SeĂąorCombo</v>
      </c>
      <c r="G3129" s="1">
        <f>VLOOKUP(rozgrywka[[#This Row],[ID_gracza]],gracz[],3,FALSE)</f>
        <v>44920</v>
      </c>
      <c r="H3129" t="str">
        <f>VLOOKUP(rozgrywka[[#This Row],[ID_gracza]],gracz[],4,FALSE)</f>
        <v>Hiszpania</v>
      </c>
      <c r="I3129" t="str">
        <f>VLOOKUP(rozgrywka[[#This Row],[ID_mapy]],mapa[],2,FALSE)</f>
        <v>Solejek</v>
      </c>
      <c r="J3129" t="str">
        <f>VLOOKUP(rozgrywka[[#This Row],[ID_mapy]],mapa[],3,FALSE)</f>
        <v>Renatka</v>
      </c>
      <c r="K3129">
        <f>VLOOKUP(rozgrywka[[#This Row],[ID_mapy]],mapa[],4,FALSE)</f>
        <v>7</v>
      </c>
      <c r="L3129">
        <f>VLOOKUP(rozgrywka[[#This Row],[ID_mapy]],mapa[],5,FALSE)</f>
        <v>182</v>
      </c>
      <c r="M3129">
        <f>VLOOKUP(rozgrywka[[#This Row],[ID_mapy]],mapa[],6,FALSE)</f>
        <v>1500</v>
      </c>
      <c r="N3129" s="4">
        <f>MONTH(rozgrywka[[#This Row],[Data_rozgrywki]])</f>
        <v>1</v>
      </c>
      <c r="O3129" s="4">
        <f>YEAR(rozgrywka[[#This Row],[Data_rozgrywki]])</f>
        <v>2023</v>
      </c>
    </row>
    <row r="3130" spans="1:15" x14ac:dyDescent="0.25">
      <c r="A3130">
        <v>3129</v>
      </c>
      <c r="B3130">
        <v>10</v>
      </c>
      <c r="C3130">
        <v>3</v>
      </c>
      <c r="D3130" s="1">
        <v>44936</v>
      </c>
      <c r="E3130">
        <v>19.66</v>
      </c>
      <c r="F3130" t="str">
        <f>VLOOKUP(rozgrywka[[#This Row],[ID_gracza]],gracz[],2,FALSE)</f>
        <v>SeĂąorCombo</v>
      </c>
      <c r="G3130" s="1">
        <f>VLOOKUP(rozgrywka[[#This Row],[ID_gracza]],gracz[],3,FALSE)</f>
        <v>44920</v>
      </c>
      <c r="H3130" t="str">
        <f>VLOOKUP(rozgrywka[[#This Row],[ID_gracza]],gracz[],4,FALSE)</f>
        <v>Hiszpania</v>
      </c>
      <c r="I3130" t="str">
        <f>VLOOKUP(rozgrywka[[#This Row],[ID_mapy]],mapa[],2,FALSE)</f>
        <v>Kuba Omsiak</v>
      </c>
      <c r="J3130" t="str">
        <f>VLOOKUP(rozgrywka[[#This Row],[ID_mapy]],mapa[],3,FALSE)</f>
        <v>Moja Miłość</v>
      </c>
      <c r="K3130">
        <f>VLOOKUP(rozgrywka[[#This Row],[ID_mapy]],mapa[],4,FALSE)</f>
        <v>5</v>
      </c>
      <c r="L3130">
        <f>VLOOKUP(rozgrywka[[#This Row],[ID_mapy]],mapa[],5,FALSE)</f>
        <v>128</v>
      </c>
      <c r="M3130">
        <f>VLOOKUP(rozgrywka[[#This Row],[ID_mapy]],mapa[],6,FALSE)</f>
        <v>1000</v>
      </c>
      <c r="N3130" s="4">
        <f>MONTH(rozgrywka[[#This Row],[Data_rozgrywki]])</f>
        <v>1</v>
      </c>
      <c r="O3130" s="4">
        <f>YEAR(rozgrywka[[#This Row],[Data_rozgrywki]])</f>
        <v>2023</v>
      </c>
    </row>
    <row r="3131" spans="1:15" x14ac:dyDescent="0.25">
      <c r="A3131">
        <v>3130</v>
      </c>
      <c r="B3131">
        <v>10</v>
      </c>
      <c r="C3131">
        <v>3</v>
      </c>
      <c r="D3131" s="1">
        <v>44936</v>
      </c>
      <c r="E3131">
        <v>19.87</v>
      </c>
      <c r="F3131" t="str">
        <f>VLOOKUP(rozgrywka[[#This Row],[ID_gracza]],gracz[],2,FALSE)</f>
        <v>SeĂąorCombo</v>
      </c>
      <c r="G3131" s="1">
        <f>VLOOKUP(rozgrywka[[#This Row],[ID_gracza]],gracz[],3,FALSE)</f>
        <v>44920</v>
      </c>
      <c r="H3131" t="str">
        <f>VLOOKUP(rozgrywka[[#This Row],[ID_gracza]],gracz[],4,FALSE)</f>
        <v>Hiszpania</v>
      </c>
      <c r="I3131" t="str">
        <f>VLOOKUP(rozgrywka[[#This Row],[ID_mapy]],mapa[],2,FALSE)</f>
        <v>Kuba Omsiak</v>
      </c>
      <c r="J3131" t="str">
        <f>VLOOKUP(rozgrywka[[#This Row],[ID_mapy]],mapa[],3,FALSE)</f>
        <v>Moja Miłość</v>
      </c>
      <c r="K3131">
        <f>VLOOKUP(rozgrywka[[#This Row],[ID_mapy]],mapa[],4,FALSE)</f>
        <v>5</v>
      </c>
      <c r="L3131">
        <f>VLOOKUP(rozgrywka[[#This Row],[ID_mapy]],mapa[],5,FALSE)</f>
        <v>128</v>
      </c>
      <c r="M3131">
        <f>VLOOKUP(rozgrywka[[#This Row],[ID_mapy]],mapa[],6,FALSE)</f>
        <v>1000</v>
      </c>
      <c r="N3131" s="4">
        <f>MONTH(rozgrywka[[#This Row],[Data_rozgrywki]])</f>
        <v>1</v>
      </c>
      <c r="O3131" s="4">
        <f>YEAR(rozgrywka[[#This Row],[Data_rozgrywki]])</f>
        <v>2023</v>
      </c>
    </row>
    <row r="3132" spans="1:15" x14ac:dyDescent="0.25">
      <c r="A3132">
        <v>3131</v>
      </c>
      <c r="B3132">
        <v>10</v>
      </c>
      <c r="C3132">
        <v>3</v>
      </c>
      <c r="D3132" s="1">
        <v>44936</v>
      </c>
      <c r="E3132">
        <v>24.85</v>
      </c>
      <c r="F3132" t="str">
        <f>VLOOKUP(rozgrywka[[#This Row],[ID_gracza]],gracz[],2,FALSE)</f>
        <v>SeĂąorCombo</v>
      </c>
      <c r="G3132" s="1">
        <f>VLOOKUP(rozgrywka[[#This Row],[ID_gracza]],gracz[],3,FALSE)</f>
        <v>44920</v>
      </c>
      <c r="H3132" t="str">
        <f>VLOOKUP(rozgrywka[[#This Row],[ID_gracza]],gracz[],4,FALSE)</f>
        <v>Hiszpania</v>
      </c>
      <c r="I3132" t="str">
        <f>VLOOKUP(rozgrywka[[#This Row],[ID_mapy]],mapa[],2,FALSE)</f>
        <v>Kuba Omsiak</v>
      </c>
      <c r="J3132" t="str">
        <f>VLOOKUP(rozgrywka[[#This Row],[ID_mapy]],mapa[],3,FALSE)</f>
        <v>Moja Miłość</v>
      </c>
      <c r="K3132">
        <f>VLOOKUP(rozgrywka[[#This Row],[ID_mapy]],mapa[],4,FALSE)</f>
        <v>5</v>
      </c>
      <c r="L3132">
        <f>VLOOKUP(rozgrywka[[#This Row],[ID_mapy]],mapa[],5,FALSE)</f>
        <v>128</v>
      </c>
      <c r="M3132">
        <f>VLOOKUP(rozgrywka[[#This Row],[ID_mapy]],mapa[],6,FALSE)</f>
        <v>1000</v>
      </c>
      <c r="N3132" s="4">
        <f>MONTH(rozgrywka[[#This Row],[Data_rozgrywki]])</f>
        <v>1</v>
      </c>
      <c r="O3132" s="4">
        <f>YEAR(rozgrywka[[#This Row],[Data_rozgrywki]])</f>
        <v>2023</v>
      </c>
    </row>
    <row r="3133" spans="1:15" x14ac:dyDescent="0.25">
      <c r="A3133">
        <v>3132</v>
      </c>
      <c r="B3133">
        <v>10</v>
      </c>
      <c r="C3133">
        <v>3</v>
      </c>
      <c r="D3133" s="1">
        <v>44936</v>
      </c>
      <c r="E3133">
        <v>34.64</v>
      </c>
      <c r="F3133" t="str">
        <f>VLOOKUP(rozgrywka[[#This Row],[ID_gracza]],gracz[],2,FALSE)</f>
        <v>SeĂąorCombo</v>
      </c>
      <c r="G3133" s="1">
        <f>VLOOKUP(rozgrywka[[#This Row],[ID_gracza]],gracz[],3,FALSE)</f>
        <v>44920</v>
      </c>
      <c r="H3133" t="str">
        <f>VLOOKUP(rozgrywka[[#This Row],[ID_gracza]],gracz[],4,FALSE)</f>
        <v>Hiszpania</v>
      </c>
      <c r="I3133" t="str">
        <f>VLOOKUP(rozgrywka[[#This Row],[ID_mapy]],mapa[],2,FALSE)</f>
        <v>Kuba Omsiak</v>
      </c>
      <c r="J3133" t="str">
        <f>VLOOKUP(rozgrywka[[#This Row],[ID_mapy]],mapa[],3,FALSE)</f>
        <v>Moja Miłość</v>
      </c>
      <c r="K3133">
        <f>VLOOKUP(rozgrywka[[#This Row],[ID_mapy]],mapa[],4,FALSE)</f>
        <v>5</v>
      </c>
      <c r="L3133">
        <f>VLOOKUP(rozgrywka[[#This Row],[ID_mapy]],mapa[],5,FALSE)</f>
        <v>128</v>
      </c>
      <c r="M3133">
        <f>VLOOKUP(rozgrywka[[#This Row],[ID_mapy]],mapa[],6,FALSE)</f>
        <v>1000</v>
      </c>
      <c r="N3133" s="4">
        <f>MONTH(rozgrywka[[#This Row],[Data_rozgrywki]])</f>
        <v>1</v>
      </c>
      <c r="O3133" s="4">
        <f>YEAR(rozgrywka[[#This Row],[Data_rozgrywki]])</f>
        <v>2023</v>
      </c>
    </row>
    <row r="3134" spans="1:15" x14ac:dyDescent="0.25">
      <c r="A3134">
        <v>3133</v>
      </c>
      <c r="B3134">
        <v>10</v>
      </c>
      <c r="C3134">
        <v>3</v>
      </c>
      <c r="D3134" s="1">
        <v>44936</v>
      </c>
      <c r="E3134">
        <v>43.78</v>
      </c>
      <c r="F3134" t="str">
        <f>VLOOKUP(rozgrywka[[#This Row],[ID_gracza]],gracz[],2,FALSE)</f>
        <v>SeĂąorCombo</v>
      </c>
      <c r="G3134" s="1">
        <f>VLOOKUP(rozgrywka[[#This Row],[ID_gracza]],gracz[],3,FALSE)</f>
        <v>44920</v>
      </c>
      <c r="H3134" t="str">
        <f>VLOOKUP(rozgrywka[[#This Row],[ID_gracza]],gracz[],4,FALSE)</f>
        <v>Hiszpania</v>
      </c>
      <c r="I3134" t="str">
        <f>VLOOKUP(rozgrywka[[#This Row],[ID_mapy]],mapa[],2,FALSE)</f>
        <v>Kuba Omsiak</v>
      </c>
      <c r="J3134" t="str">
        <f>VLOOKUP(rozgrywka[[#This Row],[ID_mapy]],mapa[],3,FALSE)</f>
        <v>Moja Miłość</v>
      </c>
      <c r="K3134">
        <f>VLOOKUP(rozgrywka[[#This Row],[ID_mapy]],mapa[],4,FALSE)</f>
        <v>5</v>
      </c>
      <c r="L3134">
        <f>VLOOKUP(rozgrywka[[#This Row],[ID_mapy]],mapa[],5,FALSE)</f>
        <v>128</v>
      </c>
      <c r="M3134">
        <f>VLOOKUP(rozgrywka[[#This Row],[ID_mapy]],mapa[],6,FALSE)</f>
        <v>1000</v>
      </c>
      <c r="N3134" s="4">
        <f>MONTH(rozgrywka[[#This Row],[Data_rozgrywki]])</f>
        <v>1</v>
      </c>
      <c r="O3134" s="4">
        <f>YEAR(rozgrywka[[#This Row],[Data_rozgrywki]])</f>
        <v>2023</v>
      </c>
    </row>
    <row r="3135" spans="1:15" x14ac:dyDescent="0.25">
      <c r="A3135">
        <v>3134</v>
      </c>
      <c r="B3135">
        <v>10</v>
      </c>
      <c r="C3135">
        <v>3</v>
      </c>
      <c r="D3135" s="1">
        <v>44938</v>
      </c>
      <c r="E3135">
        <v>48.02</v>
      </c>
      <c r="F3135" t="str">
        <f>VLOOKUP(rozgrywka[[#This Row],[ID_gracza]],gracz[],2,FALSE)</f>
        <v>SeĂąorCombo</v>
      </c>
      <c r="G3135" s="1">
        <f>VLOOKUP(rozgrywka[[#This Row],[ID_gracza]],gracz[],3,FALSE)</f>
        <v>44920</v>
      </c>
      <c r="H3135" t="str">
        <f>VLOOKUP(rozgrywka[[#This Row],[ID_gracza]],gracz[],4,FALSE)</f>
        <v>Hiszpania</v>
      </c>
      <c r="I3135" t="str">
        <f>VLOOKUP(rozgrywka[[#This Row],[ID_mapy]],mapa[],2,FALSE)</f>
        <v>Kuba Omsiak</v>
      </c>
      <c r="J3135" t="str">
        <f>VLOOKUP(rozgrywka[[#This Row],[ID_mapy]],mapa[],3,FALSE)</f>
        <v>Moja Miłość</v>
      </c>
      <c r="K3135">
        <f>VLOOKUP(rozgrywka[[#This Row],[ID_mapy]],mapa[],4,FALSE)</f>
        <v>5</v>
      </c>
      <c r="L3135">
        <f>VLOOKUP(rozgrywka[[#This Row],[ID_mapy]],mapa[],5,FALSE)</f>
        <v>128</v>
      </c>
      <c r="M3135">
        <f>VLOOKUP(rozgrywka[[#This Row],[ID_mapy]],mapa[],6,FALSE)</f>
        <v>1000</v>
      </c>
      <c r="N3135" s="4">
        <f>MONTH(rozgrywka[[#This Row],[Data_rozgrywki]])</f>
        <v>1</v>
      </c>
      <c r="O3135" s="4">
        <f>YEAR(rozgrywka[[#This Row],[Data_rozgrywki]])</f>
        <v>2023</v>
      </c>
    </row>
    <row r="3136" spans="1:15" x14ac:dyDescent="0.25">
      <c r="A3136">
        <v>3135</v>
      </c>
      <c r="B3136">
        <v>10</v>
      </c>
      <c r="C3136">
        <v>3</v>
      </c>
      <c r="D3136" s="1">
        <v>44938</v>
      </c>
      <c r="E3136">
        <v>54.79</v>
      </c>
      <c r="F3136" t="str">
        <f>VLOOKUP(rozgrywka[[#This Row],[ID_gracza]],gracz[],2,FALSE)</f>
        <v>SeĂąorCombo</v>
      </c>
      <c r="G3136" s="1">
        <f>VLOOKUP(rozgrywka[[#This Row],[ID_gracza]],gracz[],3,FALSE)</f>
        <v>44920</v>
      </c>
      <c r="H3136" t="str">
        <f>VLOOKUP(rozgrywka[[#This Row],[ID_gracza]],gracz[],4,FALSE)</f>
        <v>Hiszpania</v>
      </c>
      <c r="I3136" t="str">
        <f>VLOOKUP(rozgrywka[[#This Row],[ID_mapy]],mapa[],2,FALSE)</f>
        <v>Kuba Omsiak</v>
      </c>
      <c r="J3136" t="str">
        <f>VLOOKUP(rozgrywka[[#This Row],[ID_mapy]],mapa[],3,FALSE)</f>
        <v>Moja Miłość</v>
      </c>
      <c r="K3136">
        <f>VLOOKUP(rozgrywka[[#This Row],[ID_mapy]],mapa[],4,FALSE)</f>
        <v>5</v>
      </c>
      <c r="L3136">
        <f>VLOOKUP(rozgrywka[[#This Row],[ID_mapy]],mapa[],5,FALSE)</f>
        <v>128</v>
      </c>
      <c r="M3136">
        <f>VLOOKUP(rozgrywka[[#This Row],[ID_mapy]],mapa[],6,FALSE)</f>
        <v>1000</v>
      </c>
      <c r="N3136" s="4">
        <f>MONTH(rozgrywka[[#This Row],[Data_rozgrywki]])</f>
        <v>1</v>
      </c>
      <c r="O3136" s="4">
        <f>YEAR(rozgrywka[[#This Row],[Data_rozgrywki]])</f>
        <v>2023</v>
      </c>
    </row>
    <row r="3137" spans="1:15" x14ac:dyDescent="0.25">
      <c r="A3137">
        <v>3136</v>
      </c>
      <c r="B3137">
        <v>10</v>
      </c>
      <c r="C3137">
        <v>3</v>
      </c>
      <c r="D3137" s="1">
        <v>44938</v>
      </c>
      <c r="E3137">
        <v>66.430000000000007</v>
      </c>
      <c r="F3137" t="str">
        <f>VLOOKUP(rozgrywka[[#This Row],[ID_gracza]],gracz[],2,FALSE)</f>
        <v>SeĂąorCombo</v>
      </c>
      <c r="G3137" s="1">
        <f>VLOOKUP(rozgrywka[[#This Row],[ID_gracza]],gracz[],3,FALSE)</f>
        <v>44920</v>
      </c>
      <c r="H3137" t="str">
        <f>VLOOKUP(rozgrywka[[#This Row],[ID_gracza]],gracz[],4,FALSE)</f>
        <v>Hiszpania</v>
      </c>
      <c r="I3137" t="str">
        <f>VLOOKUP(rozgrywka[[#This Row],[ID_mapy]],mapa[],2,FALSE)</f>
        <v>Kuba Omsiak</v>
      </c>
      <c r="J3137" t="str">
        <f>VLOOKUP(rozgrywka[[#This Row],[ID_mapy]],mapa[],3,FALSE)</f>
        <v>Moja Miłość</v>
      </c>
      <c r="K3137">
        <f>VLOOKUP(rozgrywka[[#This Row],[ID_mapy]],mapa[],4,FALSE)</f>
        <v>5</v>
      </c>
      <c r="L3137">
        <f>VLOOKUP(rozgrywka[[#This Row],[ID_mapy]],mapa[],5,FALSE)</f>
        <v>128</v>
      </c>
      <c r="M3137">
        <f>VLOOKUP(rozgrywka[[#This Row],[ID_mapy]],mapa[],6,FALSE)</f>
        <v>1000</v>
      </c>
      <c r="N3137" s="4">
        <f>MONTH(rozgrywka[[#This Row],[Data_rozgrywki]])</f>
        <v>1</v>
      </c>
      <c r="O3137" s="4">
        <f>YEAR(rozgrywka[[#This Row],[Data_rozgrywki]])</f>
        <v>2023</v>
      </c>
    </row>
    <row r="3138" spans="1:15" x14ac:dyDescent="0.25">
      <c r="A3138">
        <v>3137</v>
      </c>
      <c r="B3138">
        <v>7</v>
      </c>
      <c r="C3138">
        <v>11</v>
      </c>
      <c r="D3138" s="1">
        <v>44939</v>
      </c>
      <c r="E3138">
        <v>78.61</v>
      </c>
      <c r="F3138" t="str">
        <f>VLOOKUP(rozgrywka[[#This Row],[ID_gracza]],gracz[],2,FALSE)</f>
        <v>Lagomaster3000</v>
      </c>
      <c r="G3138" s="1">
        <f>VLOOKUP(rozgrywka[[#This Row],[ID_gracza]],gracz[],3,FALSE)</f>
        <v>44876</v>
      </c>
      <c r="H3138" t="str">
        <f>VLOOKUP(rozgrywka[[#This Row],[ID_gracza]],gracz[],4,FALSE)</f>
        <v>Kanada</v>
      </c>
      <c r="I3138" t="str">
        <f>VLOOKUP(rozgrywka[[#This Row],[ID_mapy]],mapa[],2,FALSE)</f>
        <v>Tofik Lis</v>
      </c>
      <c r="J3138" t="str">
        <f>VLOOKUP(rozgrywka[[#This Row],[ID_mapy]],mapa[],3,FALSE)</f>
        <v>Nadzieje i Marzenia</v>
      </c>
      <c r="K3138">
        <f>VLOOKUP(rozgrywka[[#This Row],[ID_mapy]],mapa[],4,FALSE)</f>
        <v>6</v>
      </c>
      <c r="L3138">
        <f>VLOOKUP(rozgrywka[[#This Row],[ID_mapy]],mapa[],5,FALSE)</f>
        <v>120</v>
      </c>
      <c r="M3138">
        <f>VLOOKUP(rozgrywka[[#This Row],[ID_mapy]],mapa[],6,FALSE)</f>
        <v>1200</v>
      </c>
      <c r="N3138" s="4">
        <f>MONTH(rozgrywka[[#This Row],[Data_rozgrywki]])</f>
        <v>1</v>
      </c>
      <c r="O3138" s="4">
        <f>YEAR(rozgrywka[[#This Row],[Data_rozgrywki]])</f>
        <v>2023</v>
      </c>
    </row>
    <row r="3139" spans="1:15" x14ac:dyDescent="0.25">
      <c r="A3139">
        <v>3138</v>
      </c>
      <c r="B3139">
        <v>10</v>
      </c>
      <c r="C3139">
        <v>3</v>
      </c>
      <c r="D3139" s="1">
        <v>44940</v>
      </c>
      <c r="E3139">
        <v>73.16</v>
      </c>
      <c r="F3139" t="str">
        <f>VLOOKUP(rozgrywka[[#This Row],[ID_gracza]],gracz[],2,FALSE)</f>
        <v>SeĂąorCombo</v>
      </c>
      <c r="G3139" s="1">
        <f>VLOOKUP(rozgrywka[[#This Row],[ID_gracza]],gracz[],3,FALSE)</f>
        <v>44920</v>
      </c>
      <c r="H3139" t="str">
        <f>VLOOKUP(rozgrywka[[#This Row],[ID_gracza]],gracz[],4,FALSE)</f>
        <v>Hiszpania</v>
      </c>
      <c r="I3139" t="str">
        <f>VLOOKUP(rozgrywka[[#This Row],[ID_mapy]],mapa[],2,FALSE)</f>
        <v>Kuba Omsiak</v>
      </c>
      <c r="J3139" t="str">
        <f>VLOOKUP(rozgrywka[[#This Row],[ID_mapy]],mapa[],3,FALSE)</f>
        <v>Moja Miłość</v>
      </c>
      <c r="K3139">
        <f>VLOOKUP(rozgrywka[[#This Row],[ID_mapy]],mapa[],4,FALSE)</f>
        <v>5</v>
      </c>
      <c r="L3139">
        <f>VLOOKUP(rozgrywka[[#This Row],[ID_mapy]],mapa[],5,FALSE)</f>
        <v>128</v>
      </c>
      <c r="M3139">
        <f>VLOOKUP(rozgrywka[[#This Row],[ID_mapy]],mapa[],6,FALSE)</f>
        <v>1000</v>
      </c>
      <c r="N3139" s="4">
        <f>MONTH(rozgrywka[[#This Row],[Data_rozgrywki]])</f>
        <v>1</v>
      </c>
      <c r="O3139" s="4">
        <f>YEAR(rozgrywka[[#This Row],[Data_rozgrywki]])</f>
        <v>2023</v>
      </c>
    </row>
    <row r="3140" spans="1:15" x14ac:dyDescent="0.25">
      <c r="A3140">
        <v>3139</v>
      </c>
      <c r="B3140">
        <v>7</v>
      </c>
      <c r="C3140">
        <v>29</v>
      </c>
      <c r="D3140" s="1">
        <v>44941</v>
      </c>
      <c r="E3140">
        <v>13.6</v>
      </c>
      <c r="F3140" t="str">
        <f>VLOOKUP(rozgrywka[[#This Row],[ID_gracza]],gracz[],2,FALSE)</f>
        <v>Lagomaster3000</v>
      </c>
      <c r="G3140" s="1">
        <f>VLOOKUP(rozgrywka[[#This Row],[ID_gracza]],gracz[],3,FALSE)</f>
        <v>44876</v>
      </c>
      <c r="H3140" t="str">
        <f>VLOOKUP(rozgrywka[[#This Row],[ID_gracza]],gracz[],4,FALSE)</f>
        <v>Kanada</v>
      </c>
      <c r="I3140" t="str">
        <f>VLOOKUP(rozgrywka[[#This Row],[ID_mapy]],mapa[],2,FALSE)</f>
        <v>Miś z Sowiej Chaty</v>
      </c>
      <c r="J3140" t="str">
        <f>VLOOKUP(rozgrywka[[#This Row],[ID_mapy]],mapa[],3,FALSE)</f>
        <v>Świetliki</v>
      </c>
      <c r="K3140">
        <f>VLOOKUP(rozgrywka[[#This Row],[ID_mapy]],mapa[],4,FALSE)</f>
        <v>4</v>
      </c>
      <c r="L3140">
        <f>VLOOKUP(rozgrywka[[#This Row],[ID_mapy]],mapa[],5,FALSE)</f>
        <v>90</v>
      </c>
      <c r="M3140">
        <f>VLOOKUP(rozgrywka[[#This Row],[ID_mapy]],mapa[],6,FALSE)</f>
        <v>900</v>
      </c>
      <c r="N3140" s="4">
        <f>MONTH(rozgrywka[[#This Row],[Data_rozgrywki]])</f>
        <v>1</v>
      </c>
      <c r="O3140" s="4">
        <f>YEAR(rozgrywka[[#This Row],[Data_rozgrywki]])</f>
        <v>2023</v>
      </c>
    </row>
    <row r="3141" spans="1:15" x14ac:dyDescent="0.25">
      <c r="A3141">
        <v>3140</v>
      </c>
      <c r="B3141">
        <v>7</v>
      </c>
      <c r="C3141">
        <v>29</v>
      </c>
      <c r="D3141" s="1">
        <v>44941</v>
      </c>
      <c r="E3141">
        <v>23.01</v>
      </c>
      <c r="F3141" t="str">
        <f>VLOOKUP(rozgrywka[[#This Row],[ID_gracza]],gracz[],2,FALSE)</f>
        <v>Lagomaster3000</v>
      </c>
      <c r="G3141" s="1">
        <f>VLOOKUP(rozgrywka[[#This Row],[ID_gracza]],gracz[],3,FALSE)</f>
        <v>44876</v>
      </c>
      <c r="H3141" t="str">
        <f>VLOOKUP(rozgrywka[[#This Row],[ID_gracza]],gracz[],4,FALSE)</f>
        <v>Kanada</v>
      </c>
      <c r="I3141" t="str">
        <f>VLOOKUP(rozgrywka[[#This Row],[ID_mapy]],mapa[],2,FALSE)</f>
        <v>Miś z Sowiej Chaty</v>
      </c>
      <c r="J3141" t="str">
        <f>VLOOKUP(rozgrywka[[#This Row],[ID_mapy]],mapa[],3,FALSE)</f>
        <v>Świetliki</v>
      </c>
      <c r="K3141">
        <f>VLOOKUP(rozgrywka[[#This Row],[ID_mapy]],mapa[],4,FALSE)</f>
        <v>4</v>
      </c>
      <c r="L3141">
        <f>VLOOKUP(rozgrywka[[#This Row],[ID_mapy]],mapa[],5,FALSE)</f>
        <v>90</v>
      </c>
      <c r="M3141">
        <f>VLOOKUP(rozgrywka[[#This Row],[ID_mapy]],mapa[],6,FALSE)</f>
        <v>900</v>
      </c>
      <c r="N3141" s="4">
        <f>MONTH(rozgrywka[[#This Row],[Data_rozgrywki]])</f>
        <v>1</v>
      </c>
      <c r="O3141" s="4">
        <f>YEAR(rozgrywka[[#This Row],[Data_rozgrywki]])</f>
        <v>2023</v>
      </c>
    </row>
    <row r="3142" spans="1:15" x14ac:dyDescent="0.25">
      <c r="A3142">
        <v>3141</v>
      </c>
      <c r="B3142">
        <v>7</v>
      </c>
      <c r="C3142">
        <v>29</v>
      </c>
      <c r="D3142" s="1">
        <v>44941</v>
      </c>
      <c r="E3142">
        <v>26.43</v>
      </c>
      <c r="F3142" t="str">
        <f>VLOOKUP(rozgrywka[[#This Row],[ID_gracza]],gracz[],2,FALSE)</f>
        <v>Lagomaster3000</v>
      </c>
      <c r="G3142" s="1">
        <f>VLOOKUP(rozgrywka[[#This Row],[ID_gracza]],gracz[],3,FALSE)</f>
        <v>44876</v>
      </c>
      <c r="H3142" t="str">
        <f>VLOOKUP(rozgrywka[[#This Row],[ID_gracza]],gracz[],4,FALSE)</f>
        <v>Kanada</v>
      </c>
      <c r="I3142" t="str">
        <f>VLOOKUP(rozgrywka[[#This Row],[ID_mapy]],mapa[],2,FALSE)</f>
        <v>Miś z Sowiej Chaty</v>
      </c>
      <c r="J3142" t="str">
        <f>VLOOKUP(rozgrywka[[#This Row],[ID_mapy]],mapa[],3,FALSE)</f>
        <v>Świetliki</v>
      </c>
      <c r="K3142">
        <f>VLOOKUP(rozgrywka[[#This Row],[ID_mapy]],mapa[],4,FALSE)</f>
        <v>4</v>
      </c>
      <c r="L3142">
        <f>VLOOKUP(rozgrywka[[#This Row],[ID_mapy]],mapa[],5,FALSE)</f>
        <v>90</v>
      </c>
      <c r="M3142">
        <f>VLOOKUP(rozgrywka[[#This Row],[ID_mapy]],mapa[],6,FALSE)</f>
        <v>900</v>
      </c>
      <c r="N3142" s="4">
        <f>MONTH(rozgrywka[[#This Row],[Data_rozgrywki]])</f>
        <v>1</v>
      </c>
      <c r="O3142" s="4">
        <f>YEAR(rozgrywka[[#This Row],[Data_rozgrywki]])</f>
        <v>2023</v>
      </c>
    </row>
    <row r="3143" spans="1:15" x14ac:dyDescent="0.25">
      <c r="A3143">
        <v>3142</v>
      </c>
      <c r="B3143">
        <v>7</v>
      </c>
      <c r="C3143">
        <v>29</v>
      </c>
      <c r="D3143" s="1">
        <v>44941</v>
      </c>
      <c r="E3143">
        <v>35.57</v>
      </c>
      <c r="F3143" t="str">
        <f>VLOOKUP(rozgrywka[[#This Row],[ID_gracza]],gracz[],2,FALSE)</f>
        <v>Lagomaster3000</v>
      </c>
      <c r="G3143" s="1">
        <f>VLOOKUP(rozgrywka[[#This Row],[ID_gracza]],gracz[],3,FALSE)</f>
        <v>44876</v>
      </c>
      <c r="H3143" t="str">
        <f>VLOOKUP(rozgrywka[[#This Row],[ID_gracza]],gracz[],4,FALSE)</f>
        <v>Kanada</v>
      </c>
      <c r="I3143" t="str">
        <f>VLOOKUP(rozgrywka[[#This Row],[ID_mapy]],mapa[],2,FALSE)</f>
        <v>Miś z Sowiej Chaty</v>
      </c>
      <c r="J3143" t="str">
        <f>VLOOKUP(rozgrywka[[#This Row],[ID_mapy]],mapa[],3,FALSE)</f>
        <v>Świetliki</v>
      </c>
      <c r="K3143">
        <f>VLOOKUP(rozgrywka[[#This Row],[ID_mapy]],mapa[],4,FALSE)</f>
        <v>4</v>
      </c>
      <c r="L3143">
        <f>VLOOKUP(rozgrywka[[#This Row],[ID_mapy]],mapa[],5,FALSE)</f>
        <v>90</v>
      </c>
      <c r="M3143">
        <f>VLOOKUP(rozgrywka[[#This Row],[ID_mapy]],mapa[],6,FALSE)</f>
        <v>900</v>
      </c>
      <c r="N3143" s="4">
        <f>MONTH(rozgrywka[[#This Row],[Data_rozgrywki]])</f>
        <v>1</v>
      </c>
      <c r="O3143" s="4">
        <f>YEAR(rozgrywka[[#This Row],[Data_rozgrywki]])</f>
        <v>2023</v>
      </c>
    </row>
    <row r="3144" spans="1:15" x14ac:dyDescent="0.25">
      <c r="A3144">
        <v>3143</v>
      </c>
      <c r="B3144">
        <v>10</v>
      </c>
      <c r="C3144">
        <v>3</v>
      </c>
      <c r="D3144" s="1">
        <v>44942</v>
      </c>
      <c r="E3144">
        <v>59.88</v>
      </c>
      <c r="F3144" t="str">
        <f>VLOOKUP(rozgrywka[[#This Row],[ID_gracza]],gracz[],2,FALSE)</f>
        <v>SeĂąorCombo</v>
      </c>
      <c r="G3144" s="1">
        <f>VLOOKUP(rozgrywka[[#This Row],[ID_gracza]],gracz[],3,FALSE)</f>
        <v>44920</v>
      </c>
      <c r="H3144" t="str">
        <f>VLOOKUP(rozgrywka[[#This Row],[ID_gracza]],gracz[],4,FALSE)</f>
        <v>Hiszpania</v>
      </c>
      <c r="I3144" t="str">
        <f>VLOOKUP(rozgrywka[[#This Row],[ID_mapy]],mapa[],2,FALSE)</f>
        <v>Kuba Omsiak</v>
      </c>
      <c r="J3144" t="str">
        <f>VLOOKUP(rozgrywka[[#This Row],[ID_mapy]],mapa[],3,FALSE)</f>
        <v>Moja Miłość</v>
      </c>
      <c r="K3144">
        <f>VLOOKUP(rozgrywka[[#This Row],[ID_mapy]],mapa[],4,FALSE)</f>
        <v>5</v>
      </c>
      <c r="L3144">
        <f>VLOOKUP(rozgrywka[[#This Row],[ID_mapy]],mapa[],5,FALSE)</f>
        <v>128</v>
      </c>
      <c r="M3144">
        <f>VLOOKUP(rozgrywka[[#This Row],[ID_mapy]],mapa[],6,FALSE)</f>
        <v>1000</v>
      </c>
      <c r="N3144" s="4">
        <f>MONTH(rozgrywka[[#This Row],[Data_rozgrywki]])</f>
        <v>1</v>
      </c>
      <c r="O3144" s="4">
        <f>YEAR(rozgrywka[[#This Row],[Data_rozgrywki]])</f>
        <v>2023</v>
      </c>
    </row>
    <row r="3145" spans="1:15" x14ac:dyDescent="0.25">
      <c r="A3145">
        <v>3144</v>
      </c>
      <c r="B3145">
        <v>10</v>
      </c>
      <c r="C3145">
        <v>4</v>
      </c>
      <c r="D3145" s="1">
        <v>44942</v>
      </c>
      <c r="E3145">
        <v>10.76</v>
      </c>
      <c r="F3145" t="str">
        <f>VLOOKUP(rozgrywka[[#This Row],[ID_gracza]],gracz[],2,FALSE)</f>
        <v>SeĂąorCombo</v>
      </c>
      <c r="G3145" s="1">
        <f>VLOOKUP(rozgrywka[[#This Row],[ID_gracza]],gracz[],3,FALSE)</f>
        <v>44920</v>
      </c>
      <c r="H3145" t="str">
        <f>VLOOKUP(rozgrywka[[#This Row],[ID_gracza]],gracz[],4,FALSE)</f>
        <v>Hiszpania</v>
      </c>
      <c r="I3145" t="str">
        <f>VLOOKUP(rozgrywka[[#This Row],[ID_mapy]],mapa[],2,FALSE)</f>
        <v>Pościgacze</v>
      </c>
      <c r="J3145" t="str">
        <f>VLOOKUP(rozgrywka[[#This Row],[ID_mapy]],mapa[],3,FALSE)</f>
        <v>Zgubiłem się</v>
      </c>
      <c r="K3145">
        <f>VLOOKUP(rozgrywka[[#This Row],[ID_mapy]],mapa[],4,FALSE)</f>
        <v>6</v>
      </c>
      <c r="L3145">
        <f>VLOOKUP(rozgrywka[[#This Row],[ID_mapy]],mapa[],5,FALSE)</f>
        <v>170</v>
      </c>
      <c r="M3145">
        <f>VLOOKUP(rozgrywka[[#This Row],[ID_mapy]],mapa[],6,FALSE)</f>
        <v>1200</v>
      </c>
      <c r="N3145" s="4">
        <f>MONTH(rozgrywka[[#This Row],[Data_rozgrywki]])</f>
        <v>1</v>
      </c>
      <c r="O3145" s="4">
        <f>YEAR(rozgrywka[[#This Row],[Data_rozgrywki]])</f>
        <v>2023</v>
      </c>
    </row>
    <row r="3146" spans="1:15" x14ac:dyDescent="0.25">
      <c r="A3146">
        <v>3145</v>
      </c>
      <c r="B3146">
        <v>10</v>
      </c>
      <c r="C3146">
        <v>4</v>
      </c>
      <c r="D3146" s="1">
        <v>44942</v>
      </c>
      <c r="E3146">
        <v>27.2</v>
      </c>
      <c r="F3146" t="str">
        <f>VLOOKUP(rozgrywka[[#This Row],[ID_gracza]],gracz[],2,FALSE)</f>
        <v>SeĂąorCombo</v>
      </c>
      <c r="G3146" s="1">
        <f>VLOOKUP(rozgrywka[[#This Row],[ID_gracza]],gracz[],3,FALSE)</f>
        <v>44920</v>
      </c>
      <c r="H3146" t="str">
        <f>VLOOKUP(rozgrywka[[#This Row],[ID_gracza]],gracz[],4,FALSE)</f>
        <v>Hiszpania</v>
      </c>
      <c r="I3146" t="str">
        <f>VLOOKUP(rozgrywka[[#This Row],[ID_mapy]],mapa[],2,FALSE)</f>
        <v>Pościgacze</v>
      </c>
      <c r="J3146" t="str">
        <f>VLOOKUP(rozgrywka[[#This Row],[ID_mapy]],mapa[],3,FALSE)</f>
        <v>Zgubiłem się</v>
      </c>
      <c r="K3146">
        <f>VLOOKUP(rozgrywka[[#This Row],[ID_mapy]],mapa[],4,FALSE)</f>
        <v>6</v>
      </c>
      <c r="L3146">
        <f>VLOOKUP(rozgrywka[[#This Row],[ID_mapy]],mapa[],5,FALSE)</f>
        <v>170</v>
      </c>
      <c r="M3146">
        <f>VLOOKUP(rozgrywka[[#This Row],[ID_mapy]],mapa[],6,FALSE)</f>
        <v>1200</v>
      </c>
      <c r="N3146" s="4">
        <f>MONTH(rozgrywka[[#This Row],[Data_rozgrywki]])</f>
        <v>1</v>
      </c>
      <c r="O3146" s="4">
        <f>YEAR(rozgrywka[[#This Row],[Data_rozgrywki]])</f>
        <v>2023</v>
      </c>
    </row>
    <row r="3147" spans="1:15" x14ac:dyDescent="0.25">
      <c r="A3147">
        <v>3146</v>
      </c>
      <c r="B3147">
        <v>10</v>
      </c>
      <c r="C3147">
        <v>4</v>
      </c>
      <c r="D3147" s="1">
        <v>44942</v>
      </c>
      <c r="E3147">
        <v>29.09</v>
      </c>
      <c r="F3147" t="str">
        <f>VLOOKUP(rozgrywka[[#This Row],[ID_gracza]],gracz[],2,FALSE)</f>
        <v>SeĂąorCombo</v>
      </c>
      <c r="G3147" s="1">
        <f>VLOOKUP(rozgrywka[[#This Row],[ID_gracza]],gracz[],3,FALSE)</f>
        <v>44920</v>
      </c>
      <c r="H3147" t="str">
        <f>VLOOKUP(rozgrywka[[#This Row],[ID_gracza]],gracz[],4,FALSE)</f>
        <v>Hiszpania</v>
      </c>
      <c r="I3147" t="str">
        <f>VLOOKUP(rozgrywka[[#This Row],[ID_mapy]],mapa[],2,FALSE)</f>
        <v>Pościgacze</v>
      </c>
      <c r="J3147" t="str">
        <f>VLOOKUP(rozgrywka[[#This Row],[ID_mapy]],mapa[],3,FALSE)</f>
        <v>Zgubiłem się</v>
      </c>
      <c r="K3147">
        <f>VLOOKUP(rozgrywka[[#This Row],[ID_mapy]],mapa[],4,FALSE)</f>
        <v>6</v>
      </c>
      <c r="L3147">
        <f>VLOOKUP(rozgrywka[[#This Row],[ID_mapy]],mapa[],5,FALSE)</f>
        <v>170</v>
      </c>
      <c r="M3147">
        <f>VLOOKUP(rozgrywka[[#This Row],[ID_mapy]],mapa[],6,FALSE)</f>
        <v>1200</v>
      </c>
      <c r="N3147" s="4">
        <f>MONTH(rozgrywka[[#This Row],[Data_rozgrywki]])</f>
        <v>1</v>
      </c>
      <c r="O3147" s="4">
        <f>YEAR(rozgrywka[[#This Row],[Data_rozgrywki]])</f>
        <v>2023</v>
      </c>
    </row>
    <row r="3148" spans="1:15" x14ac:dyDescent="0.25">
      <c r="A3148">
        <v>3147</v>
      </c>
      <c r="B3148">
        <v>7</v>
      </c>
      <c r="C3148">
        <v>29</v>
      </c>
      <c r="D3148" s="1">
        <v>44944</v>
      </c>
      <c r="E3148">
        <v>49.15</v>
      </c>
      <c r="F3148" t="str">
        <f>VLOOKUP(rozgrywka[[#This Row],[ID_gracza]],gracz[],2,FALSE)</f>
        <v>Lagomaster3000</v>
      </c>
      <c r="G3148" s="1">
        <f>VLOOKUP(rozgrywka[[#This Row],[ID_gracza]],gracz[],3,FALSE)</f>
        <v>44876</v>
      </c>
      <c r="H3148" t="str">
        <f>VLOOKUP(rozgrywka[[#This Row],[ID_gracza]],gracz[],4,FALSE)</f>
        <v>Kanada</v>
      </c>
      <c r="I3148" t="str">
        <f>VLOOKUP(rozgrywka[[#This Row],[ID_mapy]],mapa[],2,FALSE)</f>
        <v>Miś z Sowiej Chaty</v>
      </c>
      <c r="J3148" t="str">
        <f>VLOOKUP(rozgrywka[[#This Row],[ID_mapy]],mapa[],3,FALSE)</f>
        <v>Świetliki</v>
      </c>
      <c r="K3148">
        <f>VLOOKUP(rozgrywka[[#This Row],[ID_mapy]],mapa[],4,FALSE)</f>
        <v>4</v>
      </c>
      <c r="L3148">
        <f>VLOOKUP(rozgrywka[[#This Row],[ID_mapy]],mapa[],5,FALSE)</f>
        <v>90</v>
      </c>
      <c r="M3148">
        <f>VLOOKUP(rozgrywka[[#This Row],[ID_mapy]],mapa[],6,FALSE)</f>
        <v>900</v>
      </c>
      <c r="N3148" s="4">
        <f>MONTH(rozgrywka[[#This Row],[Data_rozgrywki]])</f>
        <v>1</v>
      </c>
      <c r="O3148" s="4">
        <f>YEAR(rozgrywka[[#This Row],[Data_rozgrywki]])</f>
        <v>2023</v>
      </c>
    </row>
    <row r="3149" spans="1:15" x14ac:dyDescent="0.25">
      <c r="A3149">
        <v>3148</v>
      </c>
      <c r="B3149">
        <v>7</v>
      </c>
      <c r="C3149">
        <v>29</v>
      </c>
      <c r="D3149" s="1">
        <v>44944</v>
      </c>
      <c r="E3149">
        <v>60.55</v>
      </c>
      <c r="F3149" t="str">
        <f>VLOOKUP(rozgrywka[[#This Row],[ID_gracza]],gracz[],2,FALSE)</f>
        <v>Lagomaster3000</v>
      </c>
      <c r="G3149" s="1">
        <f>VLOOKUP(rozgrywka[[#This Row],[ID_gracza]],gracz[],3,FALSE)</f>
        <v>44876</v>
      </c>
      <c r="H3149" t="str">
        <f>VLOOKUP(rozgrywka[[#This Row],[ID_gracza]],gracz[],4,FALSE)</f>
        <v>Kanada</v>
      </c>
      <c r="I3149" t="str">
        <f>VLOOKUP(rozgrywka[[#This Row],[ID_mapy]],mapa[],2,FALSE)</f>
        <v>Miś z Sowiej Chaty</v>
      </c>
      <c r="J3149" t="str">
        <f>VLOOKUP(rozgrywka[[#This Row],[ID_mapy]],mapa[],3,FALSE)</f>
        <v>Świetliki</v>
      </c>
      <c r="K3149">
        <f>VLOOKUP(rozgrywka[[#This Row],[ID_mapy]],mapa[],4,FALSE)</f>
        <v>4</v>
      </c>
      <c r="L3149">
        <f>VLOOKUP(rozgrywka[[#This Row],[ID_mapy]],mapa[],5,FALSE)</f>
        <v>90</v>
      </c>
      <c r="M3149">
        <f>VLOOKUP(rozgrywka[[#This Row],[ID_mapy]],mapa[],6,FALSE)</f>
        <v>900</v>
      </c>
      <c r="N3149" s="4">
        <f>MONTH(rozgrywka[[#This Row],[Data_rozgrywki]])</f>
        <v>1</v>
      </c>
      <c r="O3149" s="4">
        <f>YEAR(rozgrywka[[#This Row],[Data_rozgrywki]])</f>
        <v>2023</v>
      </c>
    </row>
    <row r="3150" spans="1:15" x14ac:dyDescent="0.25">
      <c r="A3150">
        <v>3149</v>
      </c>
      <c r="B3150">
        <v>7</v>
      </c>
      <c r="C3150">
        <v>29</v>
      </c>
      <c r="D3150" s="1">
        <v>44944</v>
      </c>
      <c r="E3150">
        <v>51.9</v>
      </c>
      <c r="F3150" t="str">
        <f>VLOOKUP(rozgrywka[[#This Row],[ID_gracza]],gracz[],2,FALSE)</f>
        <v>Lagomaster3000</v>
      </c>
      <c r="G3150" s="1">
        <f>VLOOKUP(rozgrywka[[#This Row],[ID_gracza]],gracz[],3,FALSE)</f>
        <v>44876</v>
      </c>
      <c r="H3150" t="str">
        <f>VLOOKUP(rozgrywka[[#This Row],[ID_gracza]],gracz[],4,FALSE)</f>
        <v>Kanada</v>
      </c>
      <c r="I3150" t="str">
        <f>VLOOKUP(rozgrywka[[#This Row],[ID_mapy]],mapa[],2,FALSE)</f>
        <v>Miś z Sowiej Chaty</v>
      </c>
      <c r="J3150" t="str">
        <f>VLOOKUP(rozgrywka[[#This Row],[ID_mapy]],mapa[],3,FALSE)</f>
        <v>Świetliki</v>
      </c>
      <c r="K3150">
        <f>VLOOKUP(rozgrywka[[#This Row],[ID_mapy]],mapa[],4,FALSE)</f>
        <v>4</v>
      </c>
      <c r="L3150">
        <f>VLOOKUP(rozgrywka[[#This Row],[ID_mapy]],mapa[],5,FALSE)</f>
        <v>90</v>
      </c>
      <c r="M3150">
        <f>VLOOKUP(rozgrywka[[#This Row],[ID_mapy]],mapa[],6,FALSE)</f>
        <v>900</v>
      </c>
      <c r="N3150" s="4">
        <f>MONTH(rozgrywka[[#This Row],[Data_rozgrywki]])</f>
        <v>1</v>
      </c>
      <c r="O3150" s="4">
        <f>YEAR(rozgrywka[[#This Row],[Data_rozgrywki]])</f>
        <v>2023</v>
      </c>
    </row>
    <row r="3151" spans="1:15" x14ac:dyDescent="0.25">
      <c r="A3151">
        <v>3150</v>
      </c>
      <c r="B3151">
        <v>7</v>
      </c>
      <c r="C3151">
        <v>29</v>
      </c>
      <c r="D3151" s="1">
        <v>44944</v>
      </c>
      <c r="E3151">
        <v>71.69</v>
      </c>
      <c r="F3151" t="str">
        <f>VLOOKUP(rozgrywka[[#This Row],[ID_gracza]],gracz[],2,FALSE)</f>
        <v>Lagomaster3000</v>
      </c>
      <c r="G3151" s="1">
        <f>VLOOKUP(rozgrywka[[#This Row],[ID_gracza]],gracz[],3,FALSE)</f>
        <v>44876</v>
      </c>
      <c r="H3151" t="str">
        <f>VLOOKUP(rozgrywka[[#This Row],[ID_gracza]],gracz[],4,FALSE)</f>
        <v>Kanada</v>
      </c>
      <c r="I3151" t="str">
        <f>VLOOKUP(rozgrywka[[#This Row],[ID_mapy]],mapa[],2,FALSE)</f>
        <v>Miś z Sowiej Chaty</v>
      </c>
      <c r="J3151" t="str">
        <f>VLOOKUP(rozgrywka[[#This Row],[ID_mapy]],mapa[],3,FALSE)</f>
        <v>Świetliki</v>
      </c>
      <c r="K3151">
        <f>VLOOKUP(rozgrywka[[#This Row],[ID_mapy]],mapa[],4,FALSE)</f>
        <v>4</v>
      </c>
      <c r="L3151">
        <f>VLOOKUP(rozgrywka[[#This Row],[ID_mapy]],mapa[],5,FALSE)</f>
        <v>90</v>
      </c>
      <c r="M3151">
        <f>VLOOKUP(rozgrywka[[#This Row],[ID_mapy]],mapa[],6,FALSE)</f>
        <v>900</v>
      </c>
      <c r="N3151" s="4">
        <f>MONTH(rozgrywka[[#This Row],[Data_rozgrywki]])</f>
        <v>1</v>
      </c>
      <c r="O3151" s="4">
        <f>YEAR(rozgrywka[[#This Row],[Data_rozgrywki]])</f>
        <v>2023</v>
      </c>
    </row>
    <row r="3152" spans="1:15" x14ac:dyDescent="0.25">
      <c r="A3152">
        <v>3151</v>
      </c>
      <c r="B3152">
        <v>7</v>
      </c>
      <c r="C3152">
        <v>29</v>
      </c>
      <c r="D3152" s="1">
        <v>44944</v>
      </c>
      <c r="E3152">
        <v>69.75</v>
      </c>
      <c r="F3152" t="str">
        <f>VLOOKUP(rozgrywka[[#This Row],[ID_gracza]],gracz[],2,FALSE)</f>
        <v>Lagomaster3000</v>
      </c>
      <c r="G3152" s="1">
        <f>VLOOKUP(rozgrywka[[#This Row],[ID_gracza]],gracz[],3,FALSE)</f>
        <v>44876</v>
      </c>
      <c r="H3152" t="str">
        <f>VLOOKUP(rozgrywka[[#This Row],[ID_gracza]],gracz[],4,FALSE)</f>
        <v>Kanada</v>
      </c>
      <c r="I3152" t="str">
        <f>VLOOKUP(rozgrywka[[#This Row],[ID_mapy]],mapa[],2,FALSE)</f>
        <v>Miś z Sowiej Chaty</v>
      </c>
      <c r="J3152" t="str">
        <f>VLOOKUP(rozgrywka[[#This Row],[ID_mapy]],mapa[],3,FALSE)</f>
        <v>Świetliki</v>
      </c>
      <c r="K3152">
        <f>VLOOKUP(rozgrywka[[#This Row],[ID_mapy]],mapa[],4,FALSE)</f>
        <v>4</v>
      </c>
      <c r="L3152">
        <f>VLOOKUP(rozgrywka[[#This Row],[ID_mapy]],mapa[],5,FALSE)</f>
        <v>90</v>
      </c>
      <c r="M3152">
        <f>VLOOKUP(rozgrywka[[#This Row],[ID_mapy]],mapa[],6,FALSE)</f>
        <v>900</v>
      </c>
      <c r="N3152" s="4">
        <f>MONTH(rozgrywka[[#This Row],[Data_rozgrywki]])</f>
        <v>1</v>
      </c>
      <c r="O3152" s="4">
        <f>YEAR(rozgrywka[[#This Row],[Data_rozgrywki]])</f>
        <v>2023</v>
      </c>
    </row>
    <row r="3153" spans="1:15" x14ac:dyDescent="0.25">
      <c r="A3153">
        <v>3152</v>
      </c>
      <c r="B3153">
        <v>10</v>
      </c>
      <c r="C3153">
        <v>4</v>
      </c>
      <c r="D3153" s="1">
        <v>44944</v>
      </c>
      <c r="E3153">
        <v>32.14</v>
      </c>
      <c r="F3153" t="str">
        <f>VLOOKUP(rozgrywka[[#This Row],[ID_gracza]],gracz[],2,FALSE)</f>
        <v>SeĂąorCombo</v>
      </c>
      <c r="G3153" s="1">
        <f>VLOOKUP(rozgrywka[[#This Row],[ID_gracza]],gracz[],3,FALSE)</f>
        <v>44920</v>
      </c>
      <c r="H3153" t="str">
        <f>VLOOKUP(rozgrywka[[#This Row],[ID_gracza]],gracz[],4,FALSE)</f>
        <v>Hiszpania</v>
      </c>
      <c r="I3153" t="str">
        <f>VLOOKUP(rozgrywka[[#This Row],[ID_mapy]],mapa[],2,FALSE)</f>
        <v>Pościgacze</v>
      </c>
      <c r="J3153" t="str">
        <f>VLOOKUP(rozgrywka[[#This Row],[ID_mapy]],mapa[],3,FALSE)</f>
        <v>Zgubiłem się</v>
      </c>
      <c r="K3153">
        <f>VLOOKUP(rozgrywka[[#This Row],[ID_mapy]],mapa[],4,FALSE)</f>
        <v>6</v>
      </c>
      <c r="L3153">
        <f>VLOOKUP(rozgrywka[[#This Row],[ID_mapy]],mapa[],5,FALSE)</f>
        <v>170</v>
      </c>
      <c r="M3153">
        <f>VLOOKUP(rozgrywka[[#This Row],[ID_mapy]],mapa[],6,FALSE)</f>
        <v>1200</v>
      </c>
      <c r="N3153" s="4">
        <f>MONTH(rozgrywka[[#This Row],[Data_rozgrywki]])</f>
        <v>1</v>
      </c>
      <c r="O3153" s="4">
        <f>YEAR(rozgrywka[[#This Row],[Data_rozgrywki]])</f>
        <v>2023</v>
      </c>
    </row>
    <row r="3154" spans="1:15" x14ac:dyDescent="0.25">
      <c r="A3154">
        <v>3153</v>
      </c>
      <c r="B3154">
        <v>10</v>
      </c>
      <c r="C3154">
        <v>4</v>
      </c>
      <c r="D3154" s="1">
        <v>44944</v>
      </c>
      <c r="E3154">
        <v>31.26</v>
      </c>
      <c r="F3154" t="str">
        <f>VLOOKUP(rozgrywka[[#This Row],[ID_gracza]],gracz[],2,FALSE)</f>
        <v>SeĂąorCombo</v>
      </c>
      <c r="G3154" s="1">
        <f>VLOOKUP(rozgrywka[[#This Row],[ID_gracza]],gracz[],3,FALSE)</f>
        <v>44920</v>
      </c>
      <c r="H3154" t="str">
        <f>VLOOKUP(rozgrywka[[#This Row],[ID_gracza]],gracz[],4,FALSE)</f>
        <v>Hiszpania</v>
      </c>
      <c r="I3154" t="str">
        <f>VLOOKUP(rozgrywka[[#This Row],[ID_mapy]],mapa[],2,FALSE)</f>
        <v>Pościgacze</v>
      </c>
      <c r="J3154" t="str">
        <f>VLOOKUP(rozgrywka[[#This Row],[ID_mapy]],mapa[],3,FALSE)</f>
        <v>Zgubiłem się</v>
      </c>
      <c r="K3154">
        <f>VLOOKUP(rozgrywka[[#This Row],[ID_mapy]],mapa[],4,FALSE)</f>
        <v>6</v>
      </c>
      <c r="L3154">
        <f>VLOOKUP(rozgrywka[[#This Row],[ID_mapy]],mapa[],5,FALSE)</f>
        <v>170</v>
      </c>
      <c r="M3154">
        <f>VLOOKUP(rozgrywka[[#This Row],[ID_mapy]],mapa[],6,FALSE)</f>
        <v>1200</v>
      </c>
      <c r="N3154" s="4">
        <f>MONTH(rozgrywka[[#This Row],[Data_rozgrywki]])</f>
        <v>1</v>
      </c>
      <c r="O3154" s="4">
        <f>YEAR(rozgrywka[[#This Row],[Data_rozgrywki]])</f>
        <v>2023</v>
      </c>
    </row>
    <row r="3155" spans="1:15" x14ac:dyDescent="0.25">
      <c r="A3155">
        <v>3154</v>
      </c>
      <c r="B3155">
        <v>7</v>
      </c>
      <c r="C3155">
        <v>29</v>
      </c>
      <c r="D3155" s="1">
        <v>44945</v>
      </c>
      <c r="E3155">
        <v>67.900000000000006</v>
      </c>
      <c r="F3155" t="str">
        <f>VLOOKUP(rozgrywka[[#This Row],[ID_gracza]],gracz[],2,FALSE)</f>
        <v>Lagomaster3000</v>
      </c>
      <c r="G3155" s="1">
        <f>VLOOKUP(rozgrywka[[#This Row],[ID_gracza]],gracz[],3,FALSE)</f>
        <v>44876</v>
      </c>
      <c r="H3155" t="str">
        <f>VLOOKUP(rozgrywka[[#This Row],[ID_gracza]],gracz[],4,FALSE)</f>
        <v>Kanada</v>
      </c>
      <c r="I3155" t="str">
        <f>VLOOKUP(rozgrywka[[#This Row],[ID_mapy]],mapa[],2,FALSE)</f>
        <v>Miś z Sowiej Chaty</v>
      </c>
      <c r="J3155" t="str">
        <f>VLOOKUP(rozgrywka[[#This Row],[ID_mapy]],mapa[],3,FALSE)</f>
        <v>Świetliki</v>
      </c>
      <c r="K3155">
        <f>VLOOKUP(rozgrywka[[#This Row],[ID_mapy]],mapa[],4,FALSE)</f>
        <v>4</v>
      </c>
      <c r="L3155">
        <f>VLOOKUP(rozgrywka[[#This Row],[ID_mapy]],mapa[],5,FALSE)</f>
        <v>90</v>
      </c>
      <c r="M3155">
        <f>VLOOKUP(rozgrywka[[#This Row],[ID_mapy]],mapa[],6,FALSE)</f>
        <v>900</v>
      </c>
      <c r="N3155" s="4">
        <f>MONTH(rozgrywka[[#This Row],[Data_rozgrywki]])</f>
        <v>1</v>
      </c>
      <c r="O3155" s="4">
        <f>YEAR(rozgrywka[[#This Row],[Data_rozgrywki]])</f>
        <v>2023</v>
      </c>
    </row>
    <row r="3156" spans="1:15" x14ac:dyDescent="0.25">
      <c r="A3156">
        <v>3155</v>
      </c>
      <c r="B3156">
        <v>7</v>
      </c>
      <c r="C3156">
        <v>13</v>
      </c>
      <c r="D3156" s="1">
        <v>44945</v>
      </c>
      <c r="E3156">
        <v>13.82</v>
      </c>
      <c r="F3156" t="str">
        <f>VLOOKUP(rozgrywka[[#This Row],[ID_gracza]],gracz[],2,FALSE)</f>
        <v>Lagomaster3000</v>
      </c>
      <c r="G3156" s="1">
        <f>VLOOKUP(rozgrywka[[#This Row],[ID_gracza]],gracz[],3,FALSE)</f>
        <v>44876</v>
      </c>
      <c r="H3156" t="str">
        <f>VLOOKUP(rozgrywka[[#This Row],[ID_gracza]],gracz[],4,FALSE)</f>
        <v>Kanada</v>
      </c>
      <c r="I3156" t="str">
        <f>VLOOKUP(rozgrywka[[#This Row],[ID_mapy]],mapa[],2,FALSE)</f>
        <v>Królowa</v>
      </c>
      <c r="J3156" t="str">
        <f>VLOOKUP(rozgrywka[[#This Row],[ID_mapy]],mapa[],3,FALSE)</f>
        <v>Nie Zatrzymuj Mnie Teraz</v>
      </c>
      <c r="K3156">
        <f>VLOOKUP(rozgrywka[[#This Row],[ID_mapy]],mapa[],4,FALSE)</f>
        <v>5</v>
      </c>
      <c r="L3156">
        <f>VLOOKUP(rozgrywka[[#This Row],[ID_mapy]],mapa[],5,FALSE)</f>
        <v>156</v>
      </c>
      <c r="M3156">
        <f>VLOOKUP(rozgrywka[[#This Row],[ID_mapy]],mapa[],6,FALSE)</f>
        <v>1000</v>
      </c>
      <c r="N3156" s="4">
        <f>MONTH(rozgrywka[[#This Row],[Data_rozgrywki]])</f>
        <v>1</v>
      </c>
      <c r="O3156" s="4">
        <f>YEAR(rozgrywka[[#This Row],[Data_rozgrywki]])</f>
        <v>2023</v>
      </c>
    </row>
    <row r="3157" spans="1:15" x14ac:dyDescent="0.25">
      <c r="A3157">
        <v>3156</v>
      </c>
      <c r="B3157">
        <v>7</v>
      </c>
      <c r="C3157">
        <v>13</v>
      </c>
      <c r="D3157" s="1">
        <v>44945</v>
      </c>
      <c r="E3157">
        <v>17.420000000000002</v>
      </c>
      <c r="F3157" t="str">
        <f>VLOOKUP(rozgrywka[[#This Row],[ID_gracza]],gracz[],2,FALSE)</f>
        <v>Lagomaster3000</v>
      </c>
      <c r="G3157" s="1">
        <f>VLOOKUP(rozgrywka[[#This Row],[ID_gracza]],gracz[],3,FALSE)</f>
        <v>44876</v>
      </c>
      <c r="H3157" t="str">
        <f>VLOOKUP(rozgrywka[[#This Row],[ID_gracza]],gracz[],4,FALSE)</f>
        <v>Kanada</v>
      </c>
      <c r="I3157" t="str">
        <f>VLOOKUP(rozgrywka[[#This Row],[ID_mapy]],mapa[],2,FALSE)</f>
        <v>Królowa</v>
      </c>
      <c r="J3157" t="str">
        <f>VLOOKUP(rozgrywka[[#This Row],[ID_mapy]],mapa[],3,FALSE)</f>
        <v>Nie Zatrzymuj Mnie Teraz</v>
      </c>
      <c r="K3157">
        <f>VLOOKUP(rozgrywka[[#This Row],[ID_mapy]],mapa[],4,FALSE)</f>
        <v>5</v>
      </c>
      <c r="L3157">
        <f>VLOOKUP(rozgrywka[[#This Row],[ID_mapy]],mapa[],5,FALSE)</f>
        <v>156</v>
      </c>
      <c r="M3157">
        <f>VLOOKUP(rozgrywka[[#This Row],[ID_mapy]],mapa[],6,FALSE)</f>
        <v>1000</v>
      </c>
      <c r="N3157" s="4">
        <f>MONTH(rozgrywka[[#This Row],[Data_rozgrywki]])</f>
        <v>1</v>
      </c>
      <c r="O3157" s="4">
        <f>YEAR(rozgrywka[[#This Row],[Data_rozgrywki]])</f>
        <v>2023</v>
      </c>
    </row>
    <row r="3158" spans="1:15" x14ac:dyDescent="0.25">
      <c r="A3158">
        <v>3157</v>
      </c>
      <c r="B3158">
        <v>7</v>
      </c>
      <c r="C3158">
        <v>13</v>
      </c>
      <c r="D3158" s="1">
        <v>44945</v>
      </c>
      <c r="E3158">
        <v>27.81</v>
      </c>
      <c r="F3158" t="str">
        <f>VLOOKUP(rozgrywka[[#This Row],[ID_gracza]],gracz[],2,FALSE)</f>
        <v>Lagomaster3000</v>
      </c>
      <c r="G3158" s="1">
        <f>VLOOKUP(rozgrywka[[#This Row],[ID_gracza]],gracz[],3,FALSE)</f>
        <v>44876</v>
      </c>
      <c r="H3158" t="str">
        <f>VLOOKUP(rozgrywka[[#This Row],[ID_gracza]],gracz[],4,FALSE)</f>
        <v>Kanada</v>
      </c>
      <c r="I3158" t="str">
        <f>VLOOKUP(rozgrywka[[#This Row],[ID_mapy]],mapa[],2,FALSE)</f>
        <v>Królowa</v>
      </c>
      <c r="J3158" t="str">
        <f>VLOOKUP(rozgrywka[[#This Row],[ID_mapy]],mapa[],3,FALSE)</f>
        <v>Nie Zatrzymuj Mnie Teraz</v>
      </c>
      <c r="K3158">
        <f>VLOOKUP(rozgrywka[[#This Row],[ID_mapy]],mapa[],4,FALSE)</f>
        <v>5</v>
      </c>
      <c r="L3158">
        <f>VLOOKUP(rozgrywka[[#This Row],[ID_mapy]],mapa[],5,FALSE)</f>
        <v>156</v>
      </c>
      <c r="M3158">
        <f>VLOOKUP(rozgrywka[[#This Row],[ID_mapy]],mapa[],6,FALSE)</f>
        <v>1000</v>
      </c>
      <c r="N3158" s="4">
        <f>MONTH(rozgrywka[[#This Row],[Data_rozgrywki]])</f>
        <v>1</v>
      </c>
      <c r="O3158" s="4">
        <f>YEAR(rozgrywka[[#This Row],[Data_rozgrywki]])</f>
        <v>2023</v>
      </c>
    </row>
    <row r="3159" spans="1:15" x14ac:dyDescent="0.25">
      <c r="A3159">
        <v>3158</v>
      </c>
      <c r="B3159">
        <v>7</v>
      </c>
      <c r="C3159">
        <v>13</v>
      </c>
      <c r="D3159" s="1">
        <v>44945</v>
      </c>
      <c r="E3159">
        <v>41.77</v>
      </c>
      <c r="F3159" t="str">
        <f>VLOOKUP(rozgrywka[[#This Row],[ID_gracza]],gracz[],2,FALSE)</f>
        <v>Lagomaster3000</v>
      </c>
      <c r="G3159" s="1">
        <f>VLOOKUP(rozgrywka[[#This Row],[ID_gracza]],gracz[],3,FALSE)</f>
        <v>44876</v>
      </c>
      <c r="H3159" t="str">
        <f>VLOOKUP(rozgrywka[[#This Row],[ID_gracza]],gracz[],4,FALSE)</f>
        <v>Kanada</v>
      </c>
      <c r="I3159" t="str">
        <f>VLOOKUP(rozgrywka[[#This Row],[ID_mapy]],mapa[],2,FALSE)</f>
        <v>Królowa</v>
      </c>
      <c r="J3159" t="str">
        <f>VLOOKUP(rozgrywka[[#This Row],[ID_mapy]],mapa[],3,FALSE)</f>
        <v>Nie Zatrzymuj Mnie Teraz</v>
      </c>
      <c r="K3159">
        <f>VLOOKUP(rozgrywka[[#This Row],[ID_mapy]],mapa[],4,FALSE)</f>
        <v>5</v>
      </c>
      <c r="L3159">
        <f>VLOOKUP(rozgrywka[[#This Row],[ID_mapy]],mapa[],5,FALSE)</f>
        <v>156</v>
      </c>
      <c r="M3159">
        <f>VLOOKUP(rozgrywka[[#This Row],[ID_mapy]],mapa[],6,FALSE)</f>
        <v>1000</v>
      </c>
      <c r="N3159" s="4">
        <f>MONTH(rozgrywka[[#This Row],[Data_rozgrywki]])</f>
        <v>1</v>
      </c>
      <c r="O3159" s="4">
        <f>YEAR(rozgrywka[[#This Row],[Data_rozgrywki]])</f>
        <v>2023</v>
      </c>
    </row>
    <row r="3160" spans="1:15" x14ac:dyDescent="0.25">
      <c r="A3160">
        <v>3159</v>
      </c>
      <c r="B3160">
        <v>7</v>
      </c>
      <c r="C3160">
        <v>13</v>
      </c>
      <c r="D3160" s="1">
        <v>44946</v>
      </c>
      <c r="E3160">
        <v>49</v>
      </c>
      <c r="F3160" t="str">
        <f>VLOOKUP(rozgrywka[[#This Row],[ID_gracza]],gracz[],2,FALSE)</f>
        <v>Lagomaster3000</v>
      </c>
      <c r="G3160" s="1">
        <f>VLOOKUP(rozgrywka[[#This Row],[ID_gracza]],gracz[],3,FALSE)</f>
        <v>44876</v>
      </c>
      <c r="H3160" t="str">
        <f>VLOOKUP(rozgrywka[[#This Row],[ID_gracza]],gracz[],4,FALSE)</f>
        <v>Kanada</v>
      </c>
      <c r="I3160" t="str">
        <f>VLOOKUP(rozgrywka[[#This Row],[ID_mapy]],mapa[],2,FALSE)</f>
        <v>Królowa</v>
      </c>
      <c r="J3160" t="str">
        <f>VLOOKUP(rozgrywka[[#This Row],[ID_mapy]],mapa[],3,FALSE)</f>
        <v>Nie Zatrzymuj Mnie Teraz</v>
      </c>
      <c r="K3160">
        <f>VLOOKUP(rozgrywka[[#This Row],[ID_mapy]],mapa[],4,FALSE)</f>
        <v>5</v>
      </c>
      <c r="L3160">
        <f>VLOOKUP(rozgrywka[[#This Row],[ID_mapy]],mapa[],5,FALSE)</f>
        <v>156</v>
      </c>
      <c r="M3160">
        <f>VLOOKUP(rozgrywka[[#This Row],[ID_mapy]],mapa[],6,FALSE)</f>
        <v>1000</v>
      </c>
      <c r="N3160" s="4">
        <f>MONTH(rozgrywka[[#This Row],[Data_rozgrywki]])</f>
        <v>1</v>
      </c>
      <c r="O3160" s="4">
        <f>YEAR(rozgrywka[[#This Row],[Data_rozgrywki]])</f>
        <v>2023</v>
      </c>
    </row>
    <row r="3161" spans="1:15" x14ac:dyDescent="0.25">
      <c r="A3161">
        <v>3160</v>
      </c>
      <c r="B3161">
        <v>7</v>
      </c>
      <c r="C3161">
        <v>13</v>
      </c>
      <c r="D3161" s="1">
        <v>44946</v>
      </c>
      <c r="E3161">
        <v>60.11</v>
      </c>
      <c r="F3161" t="str">
        <f>VLOOKUP(rozgrywka[[#This Row],[ID_gracza]],gracz[],2,FALSE)</f>
        <v>Lagomaster3000</v>
      </c>
      <c r="G3161" s="1">
        <f>VLOOKUP(rozgrywka[[#This Row],[ID_gracza]],gracz[],3,FALSE)</f>
        <v>44876</v>
      </c>
      <c r="H3161" t="str">
        <f>VLOOKUP(rozgrywka[[#This Row],[ID_gracza]],gracz[],4,FALSE)</f>
        <v>Kanada</v>
      </c>
      <c r="I3161" t="str">
        <f>VLOOKUP(rozgrywka[[#This Row],[ID_mapy]],mapa[],2,FALSE)</f>
        <v>Królowa</v>
      </c>
      <c r="J3161" t="str">
        <f>VLOOKUP(rozgrywka[[#This Row],[ID_mapy]],mapa[],3,FALSE)</f>
        <v>Nie Zatrzymuj Mnie Teraz</v>
      </c>
      <c r="K3161">
        <f>VLOOKUP(rozgrywka[[#This Row],[ID_mapy]],mapa[],4,FALSE)</f>
        <v>5</v>
      </c>
      <c r="L3161">
        <f>VLOOKUP(rozgrywka[[#This Row],[ID_mapy]],mapa[],5,FALSE)</f>
        <v>156</v>
      </c>
      <c r="M3161">
        <f>VLOOKUP(rozgrywka[[#This Row],[ID_mapy]],mapa[],6,FALSE)</f>
        <v>1000</v>
      </c>
      <c r="N3161" s="4">
        <f>MONTH(rozgrywka[[#This Row],[Data_rozgrywki]])</f>
        <v>1</v>
      </c>
      <c r="O3161" s="4">
        <f>YEAR(rozgrywka[[#This Row],[Data_rozgrywki]])</f>
        <v>2023</v>
      </c>
    </row>
    <row r="3162" spans="1:15" x14ac:dyDescent="0.25">
      <c r="A3162">
        <v>3161</v>
      </c>
      <c r="B3162">
        <v>7</v>
      </c>
      <c r="C3162">
        <v>13</v>
      </c>
      <c r="D3162" s="1">
        <v>44946</v>
      </c>
      <c r="E3162">
        <v>73.92</v>
      </c>
      <c r="F3162" t="str">
        <f>VLOOKUP(rozgrywka[[#This Row],[ID_gracza]],gracz[],2,FALSE)</f>
        <v>Lagomaster3000</v>
      </c>
      <c r="G3162" s="1">
        <f>VLOOKUP(rozgrywka[[#This Row],[ID_gracza]],gracz[],3,FALSE)</f>
        <v>44876</v>
      </c>
      <c r="H3162" t="str">
        <f>VLOOKUP(rozgrywka[[#This Row],[ID_gracza]],gracz[],4,FALSE)</f>
        <v>Kanada</v>
      </c>
      <c r="I3162" t="str">
        <f>VLOOKUP(rozgrywka[[#This Row],[ID_mapy]],mapa[],2,FALSE)</f>
        <v>Królowa</v>
      </c>
      <c r="J3162" t="str">
        <f>VLOOKUP(rozgrywka[[#This Row],[ID_mapy]],mapa[],3,FALSE)</f>
        <v>Nie Zatrzymuj Mnie Teraz</v>
      </c>
      <c r="K3162">
        <f>VLOOKUP(rozgrywka[[#This Row],[ID_mapy]],mapa[],4,FALSE)</f>
        <v>5</v>
      </c>
      <c r="L3162">
        <f>VLOOKUP(rozgrywka[[#This Row],[ID_mapy]],mapa[],5,FALSE)</f>
        <v>156</v>
      </c>
      <c r="M3162">
        <f>VLOOKUP(rozgrywka[[#This Row],[ID_mapy]],mapa[],6,FALSE)</f>
        <v>1000</v>
      </c>
      <c r="N3162" s="4">
        <f>MONTH(rozgrywka[[#This Row],[Data_rozgrywki]])</f>
        <v>1</v>
      </c>
      <c r="O3162" s="4">
        <f>YEAR(rozgrywka[[#This Row],[Data_rozgrywki]])</f>
        <v>2023</v>
      </c>
    </row>
    <row r="3163" spans="1:15" x14ac:dyDescent="0.25">
      <c r="A3163">
        <v>3162</v>
      </c>
      <c r="B3163">
        <v>7</v>
      </c>
      <c r="C3163">
        <v>13</v>
      </c>
      <c r="D3163" s="1">
        <v>44946</v>
      </c>
      <c r="E3163">
        <v>55.15</v>
      </c>
      <c r="F3163" t="str">
        <f>VLOOKUP(rozgrywka[[#This Row],[ID_gracza]],gracz[],2,FALSE)</f>
        <v>Lagomaster3000</v>
      </c>
      <c r="G3163" s="1">
        <f>VLOOKUP(rozgrywka[[#This Row],[ID_gracza]],gracz[],3,FALSE)</f>
        <v>44876</v>
      </c>
      <c r="H3163" t="str">
        <f>VLOOKUP(rozgrywka[[#This Row],[ID_gracza]],gracz[],4,FALSE)</f>
        <v>Kanada</v>
      </c>
      <c r="I3163" t="str">
        <f>VLOOKUP(rozgrywka[[#This Row],[ID_mapy]],mapa[],2,FALSE)</f>
        <v>Królowa</v>
      </c>
      <c r="J3163" t="str">
        <f>VLOOKUP(rozgrywka[[#This Row],[ID_mapy]],mapa[],3,FALSE)</f>
        <v>Nie Zatrzymuj Mnie Teraz</v>
      </c>
      <c r="K3163">
        <f>VLOOKUP(rozgrywka[[#This Row],[ID_mapy]],mapa[],4,FALSE)</f>
        <v>5</v>
      </c>
      <c r="L3163">
        <f>VLOOKUP(rozgrywka[[#This Row],[ID_mapy]],mapa[],5,FALSE)</f>
        <v>156</v>
      </c>
      <c r="M3163">
        <f>VLOOKUP(rozgrywka[[#This Row],[ID_mapy]],mapa[],6,FALSE)</f>
        <v>1000</v>
      </c>
      <c r="N3163" s="4">
        <f>MONTH(rozgrywka[[#This Row],[Data_rozgrywki]])</f>
        <v>1</v>
      </c>
      <c r="O3163" s="4">
        <f>YEAR(rozgrywka[[#This Row],[Data_rozgrywki]])</f>
        <v>2023</v>
      </c>
    </row>
    <row r="3164" spans="1:15" x14ac:dyDescent="0.25">
      <c r="A3164">
        <v>3163</v>
      </c>
      <c r="B3164">
        <v>7</v>
      </c>
      <c r="C3164">
        <v>13</v>
      </c>
      <c r="D3164" s="1">
        <v>44946</v>
      </c>
      <c r="E3164">
        <v>91.09</v>
      </c>
      <c r="F3164" t="str">
        <f>VLOOKUP(rozgrywka[[#This Row],[ID_gracza]],gracz[],2,FALSE)</f>
        <v>Lagomaster3000</v>
      </c>
      <c r="G3164" s="1">
        <f>VLOOKUP(rozgrywka[[#This Row],[ID_gracza]],gracz[],3,FALSE)</f>
        <v>44876</v>
      </c>
      <c r="H3164" t="str">
        <f>VLOOKUP(rozgrywka[[#This Row],[ID_gracza]],gracz[],4,FALSE)</f>
        <v>Kanada</v>
      </c>
      <c r="I3164" t="str">
        <f>VLOOKUP(rozgrywka[[#This Row],[ID_mapy]],mapa[],2,FALSE)</f>
        <v>Królowa</v>
      </c>
      <c r="J3164" t="str">
        <f>VLOOKUP(rozgrywka[[#This Row],[ID_mapy]],mapa[],3,FALSE)</f>
        <v>Nie Zatrzymuj Mnie Teraz</v>
      </c>
      <c r="K3164">
        <f>VLOOKUP(rozgrywka[[#This Row],[ID_mapy]],mapa[],4,FALSE)</f>
        <v>5</v>
      </c>
      <c r="L3164">
        <f>VLOOKUP(rozgrywka[[#This Row],[ID_mapy]],mapa[],5,FALSE)</f>
        <v>156</v>
      </c>
      <c r="M3164">
        <f>VLOOKUP(rozgrywka[[#This Row],[ID_mapy]],mapa[],6,FALSE)</f>
        <v>1000</v>
      </c>
      <c r="N3164" s="4">
        <f>MONTH(rozgrywka[[#This Row],[Data_rozgrywki]])</f>
        <v>1</v>
      </c>
      <c r="O3164" s="4">
        <f>YEAR(rozgrywka[[#This Row],[Data_rozgrywki]])</f>
        <v>2023</v>
      </c>
    </row>
    <row r="3165" spans="1:15" x14ac:dyDescent="0.25">
      <c r="A3165">
        <v>3164</v>
      </c>
      <c r="B3165">
        <v>7</v>
      </c>
      <c r="C3165">
        <v>13</v>
      </c>
      <c r="D3165" s="1">
        <v>44946</v>
      </c>
      <c r="E3165">
        <v>68.319999999999993</v>
      </c>
      <c r="F3165" t="str">
        <f>VLOOKUP(rozgrywka[[#This Row],[ID_gracza]],gracz[],2,FALSE)</f>
        <v>Lagomaster3000</v>
      </c>
      <c r="G3165" s="1">
        <f>VLOOKUP(rozgrywka[[#This Row],[ID_gracza]],gracz[],3,FALSE)</f>
        <v>44876</v>
      </c>
      <c r="H3165" t="str">
        <f>VLOOKUP(rozgrywka[[#This Row],[ID_gracza]],gracz[],4,FALSE)</f>
        <v>Kanada</v>
      </c>
      <c r="I3165" t="str">
        <f>VLOOKUP(rozgrywka[[#This Row],[ID_mapy]],mapa[],2,FALSE)</f>
        <v>Królowa</v>
      </c>
      <c r="J3165" t="str">
        <f>VLOOKUP(rozgrywka[[#This Row],[ID_mapy]],mapa[],3,FALSE)</f>
        <v>Nie Zatrzymuj Mnie Teraz</v>
      </c>
      <c r="K3165">
        <f>VLOOKUP(rozgrywka[[#This Row],[ID_mapy]],mapa[],4,FALSE)</f>
        <v>5</v>
      </c>
      <c r="L3165">
        <f>VLOOKUP(rozgrywka[[#This Row],[ID_mapy]],mapa[],5,FALSE)</f>
        <v>156</v>
      </c>
      <c r="M3165">
        <f>VLOOKUP(rozgrywka[[#This Row],[ID_mapy]],mapa[],6,FALSE)</f>
        <v>1000</v>
      </c>
      <c r="N3165" s="4">
        <f>MONTH(rozgrywka[[#This Row],[Data_rozgrywki]])</f>
        <v>1</v>
      </c>
      <c r="O3165" s="4">
        <f>YEAR(rozgrywka[[#This Row],[Data_rozgrywki]])</f>
        <v>2023</v>
      </c>
    </row>
    <row r="3166" spans="1:15" x14ac:dyDescent="0.25">
      <c r="A3166">
        <v>3165</v>
      </c>
      <c r="B3166">
        <v>7</v>
      </c>
      <c r="C3166">
        <v>14</v>
      </c>
      <c r="D3166" s="1">
        <v>44947</v>
      </c>
      <c r="E3166">
        <v>13.3</v>
      </c>
      <c r="F3166" t="str">
        <f>VLOOKUP(rozgrywka[[#This Row],[ID_gracza]],gracz[],2,FALSE)</f>
        <v>Lagomaster3000</v>
      </c>
      <c r="G3166" s="1">
        <f>VLOOKUP(rozgrywka[[#This Row],[ID_gracza]],gracz[],3,FALSE)</f>
        <v>44876</v>
      </c>
      <c r="H3166" t="str">
        <f>VLOOKUP(rozgrywka[[#This Row],[ID_gracza]],gracz[],4,FALSE)</f>
        <v>Kanada</v>
      </c>
      <c r="I3166" t="str">
        <f>VLOOKUP(rozgrywka[[#This Row],[ID_mapy]],mapa[],2,FALSE)</f>
        <v>Reolka</v>
      </c>
      <c r="J3166" t="str">
        <f>VLOOKUP(rozgrywka[[#This Row],[ID_mapy]],mapa[],3,FALSE)</f>
        <v>Bez Tytułu</v>
      </c>
      <c r="K3166">
        <f>VLOOKUP(rozgrywka[[#This Row],[ID_mapy]],mapa[],4,FALSE)</f>
        <v>6</v>
      </c>
      <c r="L3166">
        <f>VLOOKUP(rozgrywka[[#This Row],[ID_mapy]],mapa[],5,FALSE)</f>
        <v>190</v>
      </c>
      <c r="M3166">
        <f>VLOOKUP(rozgrywka[[#This Row],[ID_mapy]],mapa[],6,FALSE)</f>
        <v>1200</v>
      </c>
      <c r="N3166" s="4">
        <f>MONTH(rozgrywka[[#This Row],[Data_rozgrywki]])</f>
        <v>1</v>
      </c>
      <c r="O3166" s="4">
        <f>YEAR(rozgrywka[[#This Row],[Data_rozgrywki]])</f>
        <v>2023</v>
      </c>
    </row>
    <row r="3167" spans="1:15" x14ac:dyDescent="0.25">
      <c r="A3167">
        <v>3166</v>
      </c>
      <c r="B3167">
        <v>7</v>
      </c>
      <c r="C3167">
        <v>14</v>
      </c>
      <c r="D3167" s="1">
        <v>44947</v>
      </c>
      <c r="E3167">
        <v>23.02</v>
      </c>
      <c r="F3167" t="str">
        <f>VLOOKUP(rozgrywka[[#This Row],[ID_gracza]],gracz[],2,FALSE)</f>
        <v>Lagomaster3000</v>
      </c>
      <c r="G3167" s="1">
        <f>VLOOKUP(rozgrywka[[#This Row],[ID_gracza]],gracz[],3,FALSE)</f>
        <v>44876</v>
      </c>
      <c r="H3167" t="str">
        <f>VLOOKUP(rozgrywka[[#This Row],[ID_gracza]],gracz[],4,FALSE)</f>
        <v>Kanada</v>
      </c>
      <c r="I3167" t="str">
        <f>VLOOKUP(rozgrywka[[#This Row],[ID_mapy]],mapa[],2,FALSE)</f>
        <v>Reolka</v>
      </c>
      <c r="J3167" t="str">
        <f>VLOOKUP(rozgrywka[[#This Row],[ID_mapy]],mapa[],3,FALSE)</f>
        <v>Bez Tytułu</v>
      </c>
      <c r="K3167">
        <f>VLOOKUP(rozgrywka[[#This Row],[ID_mapy]],mapa[],4,FALSE)</f>
        <v>6</v>
      </c>
      <c r="L3167">
        <f>VLOOKUP(rozgrywka[[#This Row],[ID_mapy]],mapa[],5,FALSE)</f>
        <v>190</v>
      </c>
      <c r="M3167">
        <f>VLOOKUP(rozgrywka[[#This Row],[ID_mapy]],mapa[],6,FALSE)</f>
        <v>1200</v>
      </c>
      <c r="N3167" s="4">
        <f>MONTH(rozgrywka[[#This Row],[Data_rozgrywki]])</f>
        <v>1</v>
      </c>
      <c r="O3167" s="4">
        <f>YEAR(rozgrywka[[#This Row],[Data_rozgrywki]])</f>
        <v>2023</v>
      </c>
    </row>
    <row r="3168" spans="1:15" x14ac:dyDescent="0.25">
      <c r="A3168">
        <v>3167</v>
      </c>
      <c r="B3168">
        <v>7</v>
      </c>
      <c r="C3168">
        <v>14</v>
      </c>
      <c r="D3168" s="1">
        <v>44947</v>
      </c>
      <c r="E3168">
        <v>37.76</v>
      </c>
      <c r="F3168" t="str">
        <f>VLOOKUP(rozgrywka[[#This Row],[ID_gracza]],gracz[],2,FALSE)</f>
        <v>Lagomaster3000</v>
      </c>
      <c r="G3168" s="1">
        <f>VLOOKUP(rozgrywka[[#This Row],[ID_gracza]],gracz[],3,FALSE)</f>
        <v>44876</v>
      </c>
      <c r="H3168" t="str">
        <f>VLOOKUP(rozgrywka[[#This Row],[ID_gracza]],gracz[],4,FALSE)</f>
        <v>Kanada</v>
      </c>
      <c r="I3168" t="str">
        <f>VLOOKUP(rozgrywka[[#This Row],[ID_mapy]],mapa[],2,FALSE)</f>
        <v>Reolka</v>
      </c>
      <c r="J3168" t="str">
        <f>VLOOKUP(rozgrywka[[#This Row],[ID_mapy]],mapa[],3,FALSE)</f>
        <v>Bez Tytułu</v>
      </c>
      <c r="K3168">
        <f>VLOOKUP(rozgrywka[[#This Row],[ID_mapy]],mapa[],4,FALSE)</f>
        <v>6</v>
      </c>
      <c r="L3168">
        <f>VLOOKUP(rozgrywka[[#This Row],[ID_mapy]],mapa[],5,FALSE)</f>
        <v>190</v>
      </c>
      <c r="M3168">
        <f>VLOOKUP(rozgrywka[[#This Row],[ID_mapy]],mapa[],6,FALSE)</f>
        <v>1200</v>
      </c>
      <c r="N3168" s="4">
        <f>MONTH(rozgrywka[[#This Row],[Data_rozgrywki]])</f>
        <v>1</v>
      </c>
      <c r="O3168" s="4">
        <f>YEAR(rozgrywka[[#This Row],[Data_rozgrywki]])</f>
        <v>2023</v>
      </c>
    </row>
    <row r="3169" spans="1:15" x14ac:dyDescent="0.25">
      <c r="A3169">
        <v>3168</v>
      </c>
      <c r="B3169">
        <v>7</v>
      </c>
      <c r="C3169">
        <v>14</v>
      </c>
      <c r="D3169" s="1">
        <v>44947</v>
      </c>
      <c r="E3169">
        <v>38.1</v>
      </c>
      <c r="F3169" t="str">
        <f>VLOOKUP(rozgrywka[[#This Row],[ID_gracza]],gracz[],2,FALSE)</f>
        <v>Lagomaster3000</v>
      </c>
      <c r="G3169" s="1">
        <f>VLOOKUP(rozgrywka[[#This Row],[ID_gracza]],gracz[],3,FALSE)</f>
        <v>44876</v>
      </c>
      <c r="H3169" t="str">
        <f>VLOOKUP(rozgrywka[[#This Row],[ID_gracza]],gracz[],4,FALSE)</f>
        <v>Kanada</v>
      </c>
      <c r="I3169" t="str">
        <f>VLOOKUP(rozgrywka[[#This Row],[ID_mapy]],mapa[],2,FALSE)</f>
        <v>Reolka</v>
      </c>
      <c r="J3169" t="str">
        <f>VLOOKUP(rozgrywka[[#This Row],[ID_mapy]],mapa[],3,FALSE)</f>
        <v>Bez Tytułu</v>
      </c>
      <c r="K3169">
        <f>VLOOKUP(rozgrywka[[#This Row],[ID_mapy]],mapa[],4,FALSE)</f>
        <v>6</v>
      </c>
      <c r="L3169">
        <f>VLOOKUP(rozgrywka[[#This Row],[ID_mapy]],mapa[],5,FALSE)</f>
        <v>190</v>
      </c>
      <c r="M3169">
        <f>VLOOKUP(rozgrywka[[#This Row],[ID_mapy]],mapa[],6,FALSE)</f>
        <v>1200</v>
      </c>
      <c r="N3169" s="4">
        <f>MONTH(rozgrywka[[#This Row],[Data_rozgrywki]])</f>
        <v>1</v>
      </c>
      <c r="O3169" s="4">
        <f>YEAR(rozgrywka[[#This Row],[Data_rozgrywki]])</f>
        <v>2023</v>
      </c>
    </row>
    <row r="3170" spans="1:15" x14ac:dyDescent="0.25">
      <c r="A3170">
        <v>3169</v>
      </c>
      <c r="B3170">
        <v>7</v>
      </c>
      <c r="C3170">
        <v>14</v>
      </c>
      <c r="D3170" s="1">
        <v>44947</v>
      </c>
      <c r="E3170">
        <v>57.22</v>
      </c>
      <c r="F3170" t="str">
        <f>VLOOKUP(rozgrywka[[#This Row],[ID_gracza]],gracz[],2,FALSE)</f>
        <v>Lagomaster3000</v>
      </c>
      <c r="G3170" s="1">
        <f>VLOOKUP(rozgrywka[[#This Row],[ID_gracza]],gracz[],3,FALSE)</f>
        <v>44876</v>
      </c>
      <c r="H3170" t="str">
        <f>VLOOKUP(rozgrywka[[#This Row],[ID_gracza]],gracz[],4,FALSE)</f>
        <v>Kanada</v>
      </c>
      <c r="I3170" t="str">
        <f>VLOOKUP(rozgrywka[[#This Row],[ID_mapy]],mapa[],2,FALSE)</f>
        <v>Reolka</v>
      </c>
      <c r="J3170" t="str">
        <f>VLOOKUP(rozgrywka[[#This Row],[ID_mapy]],mapa[],3,FALSE)</f>
        <v>Bez Tytułu</v>
      </c>
      <c r="K3170">
        <f>VLOOKUP(rozgrywka[[#This Row],[ID_mapy]],mapa[],4,FALSE)</f>
        <v>6</v>
      </c>
      <c r="L3170">
        <f>VLOOKUP(rozgrywka[[#This Row],[ID_mapy]],mapa[],5,FALSE)</f>
        <v>190</v>
      </c>
      <c r="M3170">
        <f>VLOOKUP(rozgrywka[[#This Row],[ID_mapy]],mapa[],6,FALSE)</f>
        <v>1200</v>
      </c>
      <c r="N3170" s="4">
        <f>MONTH(rozgrywka[[#This Row],[Data_rozgrywki]])</f>
        <v>1</v>
      </c>
      <c r="O3170" s="4">
        <f>YEAR(rozgrywka[[#This Row],[Data_rozgrywki]])</f>
        <v>2023</v>
      </c>
    </row>
    <row r="3171" spans="1:15" x14ac:dyDescent="0.25">
      <c r="A3171">
        <v>3170</v>
      </c>
      <c r="B3171">
        <v>7</v>
      </c>
      <c r="C3171">
        <v>14</v>
      </c>
      <c r="D3171" s="1">
        <v>44947</v>
      </c>
      <c r="E3171">
        <v>56.04</v>
      </c>
      <c r="F3171" t="str">
        <f>VLOOKUP(rozgrywka[[#This Row],[ID_gracza]],gracz[],2,FALSE)</f>
        <v>Lagomaster3000</v>
      </c>
      <c r="G3171" s="1">
        <f>VLOOKUP(rozgrywka[[#This Row],[ID_gracza]],gracz[],3,FALSE)</f>
        <v>44876</v>
      </c>
      <c r="H3171" t="str">
        <f>VLOOKUP(rozgrywka[[#This Row],[ID_gracza]],gracz[],4,FALSE)</f>
        <v>Kanada</v>
      </c>
      <c r="I3171" t="str">
        <f>VLOOKUP(rozgrywka[[#This Row],[ID_mapy]],mapa[],2,FALSE)</f>
        <v>Reolka</v>
      </c>
      <c r="J3171" t="str">
        <f>VLOOKUP(rozgrywka[[#This Row],[ID_mapy]],mapa[],3,FALSE)</f>
        <v>Bez Tytułu</v>
      </c>
      <c r="K3171">
        <f>VLOOKUP(rozgrywka[[#This Row],[ID_mapy]],mapa[],4,FALSE)</f>
        <v>6</v>
      </c>
      <c r="L3171">
        <f>VLOOKUP(rozgrywka[[#This Row],[ID_mapy]],mapa[],5,FALSE)</f>
        <v>190</v>
      </c>
      <c r="M3171">
        <f>VLOOKUP(rozgrywka[[#This Row],[ID_mapy]],mapa[],6,FALSE)</f>
        <v>1200</v>
      </c>
      <c r="N3171" s="4">
        <f>MONTH(rozgrywka[[#This Row],[Data_rozgrywki]])</f>
        <v>1</v>
      </c>
      <c r="O3171" s="4">
        <f>YEAR(rozgrywka[[#This Row],[Data_rozgrywki]])</f>
        <v>2023</v>
      </c>
    </row>
    <row r="3172" spans="1:15" x14ac:dyDescent="0.25">
      <c r="A3172">
        <v>3171</v>
      </c>
      <c r="B3172">
        <v>7</v>
      </c>
      <c r="C3172">
        <v>14</v>
      </c>
      <c r="D3172" s="1">
        <v>44947</v>
      </c>
      <c r="E3172">
        <v>69.44</v>
      </c>
      <c r="F3172" t="str">
        <f>VLOOKUP(rozgrywka[[#This Row],[ID_gracza]],gracz[],2,FALSE)</f>
        <v>Lagomaster3000</v>
      </c>
      <c r="G3172" s="1">
        <f>VLOOKUP(rozgrywka[[#This Row],[ID_gracza]],gracz[],3,FALSE)</f>
        <v>44876</v>
      </c>
      <c r="H3172" t="str">
        <f>VLOOKUP(rozgrywka[[#This Row],[ID_gracza]],gracz[],4,FALSE)</f>
        <v>Kanada</v>
      </c>
      <c r="I3172" t="str">
        <f>VLOOKUP(rozgrywka[[#This Row],[ID_mapy]],mapa[],2,FALSE)</f>
        <v>Reolka</v>
      </c>
      <c r="J3172" t="str">
        <f>VLOOKUP(rozgrywka[[#This Row],[ID_mapy]],mapa[],3,FALSE)</f>
        <v>Bez Tytułu</v>
      </c>
      <c r="K3172">
        <f>VLOOKUP(rozgrywka[[#This Row],[ID_mapy]],mapa[],4,FALSE)</f>
        <v>6</v>
      </c>
      <c r="L3172">
        <f>VLOOKUP(rozgrywka[[#This Row],[ID_mapy]],mapa[],5,FALSE)</f>
        <v>190</v>
      </c>
      <c r="M3172">
        <f>VLOOKUP(rozgrywka[[#This Row],[ID_mapy]],mapa[],6,FALSE)</f>
        <v>1200</v>
      </c>
      <c r="N3172" s="4">
        <f>MONTH(rozgrywka[[#This Row],[Data_rozgrywki]])</f>
        <v>1</v>
      </c>
      <c r="O3172" s="4">
        <f>YEAR(rozgrywka[[#This Row],[Data_rozgrywki]])</f>
        <v>2023</v>
      </c>
    </row>
    <row r="3173" spans="1:15" x14ac:dyDescent="0.25">
      <c r="A3173">
        <v>3172</v>
      </c>
      <c r="B3173">
        <v>7</v>
      </c>
      <c r="C3173">
        <v>14</v>
      </c>
      <c r="D3173" s="1">
        <v>44947</v>
      </c>
      <c r="E3173">
        <v>79.94</v>
      </c>
      <c r="F3173" t="str">
        <f>VLOOKUP(rozgrywka[[#This Row],[ID_gracza]],gracz[],2,FALSE)</f>
        <v>Lagomaster3000</v>
      </c>
      <c r="G3173" s="1">
        <f>VLOOKUP(rozgrywka[[#This Row],[ID_gracza]],gracz[],3,FALSE)</f>
        <v>44876</v>
      </c>
      <c r="H3173" t="str">
        <f>VLOOKUP(rozgrywka[[#This Row],[ID_gracza]],gracz[],4,FALSE)</f>
        <v>Kanada</v>
      </c>
      <c r="I3173" t="str">
        <f>VLOOKUP(rozgrywka[[#This Row],[ID_mapy]],mapa[],2,FALSE)</f>
        <v>Reolka</v>
      </c>
      <c r="J3173" t="str">
        <f>VLOOKUP(rozgrywka[[#This Row],[ID_mapy]],mapa[],3,FALSE)</f>
        <v>Bez Tytułu</v>
      </c>
      <c r="K3173">
        <f>VLOOKUP(rozgrywka[[#This Row],[ID_mapy]],mapa[],4,FALSE)</f>
        <v>6</v>
      </c>
      <c r="L3173">
        <f>VLOOKUP(rozgrywka[[#This Row],[ID_mapy]],mapa[],5,FALSE)</f>
        <v>190</v>
      </c>
      <c r="M3173">
        <f>VLOOKUP(rozgrywka[[#This Row],[ID_mapy]],mapa[],6,FALSE)</f>
        <v>1200</v>
      </c>
      <c r="N3173" s="4">
        <f>MONTH(rozgrywka[[#This Row],[Data_rozgrywki]])</f>
        <v>1</v>
      </c>
      <c r="O3173" s="4">
        <f>YEAR(rozgrywka[[#This Row],[Data_rozgrywki]])</f>
        <v>2023</v>
      </c>
    </row>
    <row r="3174" spans="1:15" x14ac:dyDescent="0.25">
      <c r="A3174">
        <v>3173</v>
      </c>
      <c r="B3174">
        <v>10</v>
      </c>
      <c r="C3174">
        <v>4</v>
      </c>
      <c r="D3174" s="1">
        <v>44947</v>
      </c>
      <c r="E3174">
        <v>61.1</v>
      </c>
      <c r="F3174" t="str">
        <f>VLOOKUP(rozgrywka[[#This Row],[ID_gracza]],gracz[],2,FALSE)</f>
        <v>SeĂąorCombo</v>
      </c>
      <c r="G3174" s="1">
        <f>VLOOKUP(rozgrywka[[#This Row],[ID_gracza]],gracz[],3,FALSE)</f>
        <v>44920</v>
      </c>
      <c r="H3174" t="str">
        <f>VLOOKUP(rozgrywka[[#This Row],[ID_gracza]],gracz[],4,FALSE)</f>
        <v>Hiszpania</v>
      </c>
      <c r="I3174" t="str">
        <f>VLOOKUP(rozgrywka[[#This Row],[ID_mapy]],mapa[],2,FALSE)</f>
        <v>Pościgacze</v>
      </c>
      <c r="J3174" t="str">
        <f>VLOOKUP(rozgrywka[[#This Row],[ID_mapy]],mapa[],3,FALSE)</f>
        <v>Zgubiłem się</v>
      </c>
      <c r="K3174">
        <f>VLOOKUP(rozgrywka[[#This Row],[ID_mapy]],mapa[],4,FALSE)</f>
        <v>6</v>
      </c>
      <c r="L3174">
        <f>VLOOKUP(rozgrywka[[#This Row],[ID_mapy]],mapa[],5,FALSE)</f>
        <v>170</v>
      </c>
      <c r="M3174">
        <f>VLOOKUP(rozgrywka[[#This Row],[ID_mapy]],mapa[],6,FALSE)</f>
        <v>1200</v>
      </c>
      <c r="N3174" s="4">
        <f>MONTH(rozgrywka[[#This Row],[Data_rozgrywki]])</f>
        <v>1</v>
      </c>
      <c r="O3174" s="4">
        <f>YEAR(rozgrywka[[#This Row],[Data_rozgrywki]])</f>
        <v>2023</v>
      </c>
    </row>
    <row r="3175" spans="1:15" x14ac:dyDescent="0.25">
      <c r="A3175">
        <v>3174</v>
      </c>
      <c r="B3175">
        <v>10</v>
      </c>
      <c r="C3175">
        <v>4</v>
      </c>
      <c r="D3175" s="1">
        <v>44947</v>
      </c>
      <c r="E3175">
        <v>78.59</v>
      </c>
      <c r="F3175" t="str">
        <f>VLOOKUP(rozgrywka[[#This Row],[ID_gracza]],gracz[],2,FALSE)</f>
        <v>SeĂąorCombo</v>
      </c>
      <c r="G3175" s="1">
        <f>VLOOKUP(rozgrywka[[#This Row],[ID_gracza]],gracz[],3,FALSE)</f>
        <v>44920</v>
      </c>
      <c r="H3175" t="str">
        <f>VLOOKUP(rozgrywka[[#This Row],[ID_gracza]],gracz[],4,FALSE)</f>
        <v>Hiszpania</v>
      </c>
      <c r="I3175" t="str">
        <f>VLOOKUP(rozgrywka[[#This Row],[ID_mapy]],mapa[],2,FALSE)</f>
        <v>Pościgacze</v>
      </c>
      <c r="J3175" t="str">
        <f>VLOOKUP(rozgrywka[[#This Row],[ID_mapy]],mapa[],3,FALSE)</f>
        <v>Zgubiłem się</v>
      </c>
      <c r="K3175">
        <f>VLOOKUP(rozgrywka[[#This Row],[ID_mapy]],mapa[],4,FALSE)</f>
        <v>6</v>
      </c>
      <c r="L3175">
        <f>VLOOKUP(rozgrywka[[#This Row],[ID_mapy]],mapa[],5,FALSE)</f>
        <v>170</v>
      </c>
      <c r="M3175">
        <f>VLOOKUP(rozgrywka[[#This Row],[ID_mapy]],mapa[],6,FALSE)</f>
        <v>1200</v>
      </c>
      <c r="N3175" s="4">
        <f>MONTH(rozgrywka[[#This Row],[Data_rozgrywki]])</f>
        <v>1</v>
      </c>
      <c r="O3175" s="4">
        <f>YEAR(rozgrywka[[#This Row],[Data_rozgrywki]])</f>
        <v>2023</v>
      </c>
    </row>
    <row r="3176" spans="1:15" x14ac:dyDescent="0.25">
      <c r="A3176">
        <v>3175</v>
      </c>
      <c r="B3176">
        <v>10</v>
      </c>
      <c r="C3176">
        <v>4</v>
      </c>
      <c r="D3176" s="1">
        <v>44947</v>
      </c>
      <c r="E3176">
        <v>71.069999999999993</v>
      </c>
      <c r="F3176" t="str">
        <f>VLOOKUP(rozgrywka[[#This Row],[ID_gracza]],gracz[],2,FALSE)</f>
        <v>SeĂąorCombo</v>
      </c>
      <c r="G3176" s="1">
        <f>VLOOKUP(rozgrywka[[#This Row],[ID_gracza]],gracz[],3,FALSE)</f>
        <v>44920</v>
      </c>
      <c r="H3176" t="str">
        <f>VLOOKUP(rozgrywka[[#This Row],[ID_gracza]],gracz[],4,FALSE)</f>
        <v>Hiszpania</v>
      </c>
      <c r="I3176" t="str">
        <f>VLOOKUP(rozgrywka[[#This Row],[ID_mapy]],mapa[],2,FALSE)</f>
        <v>Pościgacze</v>
      </c>
      <c r="J3176" t="str">
        <f>VLOOKUP(rozgrywka[[#This Row],[ID_mapy]],mapa[],3,FALSE)</f>
        <v>Zgubiłem się</v>
      </c>
      <c r="K3176">
        <f>VLOOKUP(rozgrywka[[#This Row],[ID_mapy]],mapa[],4,FALSE)</f>
        <v>6</v>
      </c>
      <c r="L3176">
        <f>VLOOKUP(rozgrywka[[#This Row],[ID_mapy]],mapa[],5,FALSE)</f>
        <v>170</v>
      </c>
      <c r="M3176">
        <f>VLOOKUP(rozgrywka[[#This Row],[ID_mapy]],mapa[],6,FALSE)</f>
        <v>1200</v>
      </c>
      <c r="N3176" s="4">
        <f>MONTH(rozgrywka[[#This Row],[Data_rozgrywki]])</f>
        <v>1</v>
      </c>
      <c r="O3176" s="4">
        <f>YEAR(rozgrywka[[#This Row],[Data_rozgrywki]])</f>
        <v>2023</v>
      </c>
    </row>
    <row r="3177" spans="1:15" x14ac:dyDescent="0.25">
      <c r="A3177">
        <v>3176</v>
      </c>
      <c r="B3177">
        <v>10</v>
      </c>
      <c r="C3177">
        <v>4</v>
      </c>
      <c r="D3177" s="1">
        <v>44947</v>
      </c>
      <c r="E3177">
        <v>64.040000000000006</v>
      </c>
      <c r="F3177" t="str">
        <f>VLOOKUP(rozgrywka[[#This Row],[ID_gracza]],gracz[],2,FALSE)</f>
        <v>SeĂąorCombo</v>
      </c>
      <c r="G3177" s="1">
        <f>VLOOKUP(rozgrywka[[#This Row],[ID_gracza]],gracz[],3,FALSE)</f>
        <v>44920</v>
      </c>
      <c r="H3177" t="str">
        <f>VLOOKUP(rozgrywka[[#This Row],[ID_gracza]],gracz[],4,FALSE)</f>
        <v>Hiszpania</v>
      </c>
      <c r="I3177" t="str">
        <f>VLOOKUP(rozgrywka[[#This Row],[ID_mapy]],mapa[],2,FALSE)</f>
        <v>Pościgacze</v>
      </c>
      <c r="J3177" t="str">
        <f>VLOOKUP(rozgrywka[[#This Row],[ID_mapy]],mapa[],3,FALSE)</f>
        <v>Zgubiłem się</v>
      </c>
      <c r="K3177">
        <f>VLOOKUP(rozgrywka[[#This Row],[ID_mapy]],mapa[],4,FALSE)</f>
        <v>6</v>
      </c>
      <c r="L3177">
        <f>VLOOKUP(rozgrywka[[#This Row],[ID_mapy]],mapa[],5,FALSE)</f>
        <v>170</v>
      </c>
      <c r="M3177">
        <f>VLOOKUP(rozgrywka[[#This Row],[ID_mapy]],mapa[],6,FALSE)</f>
        <v>1200</v>
      </c>
      <c r="N3177" s="4">
        <f>MONTH(rozgrywka[[#This Row],[Data_rozgrywki]])</f>
        <v>1</v>
      </c>
      <c r="O3177" s="4">
        <f>YEAR(rozgrywka[[#This Row],[Data_rozgrywki]])</f>
        <v>2023</v>
      </c>
    </row>
    <row r="3178" spans="1:15" x14ac:dyDescent="0.25">
      <c r="A3178">
        <v>3177</v>
      </c>
      <c r="B3178">
        <v>10</v>
      </c>
      <c r="C3178">
        <v>4</v>
      </c>
      <c r="D3178" s="1">
        <v>44949</v>
      </c>
      <c r="E3178">
        <v>68.33</v>
      </c>
      <c r="F3178" t="str">
        <f>VLOOKUP(rozgrywka[[#This Row],[ID_gracza]],gracz[],2,FALSE)</f>
        <v>SeĂąorCombo</v>
      </c>
      <c r="G3178" s="1">
        <f>VLOOKUP(rozgrywka[[#This Row],[ID_gracza]],gracz[],3,FALSE)</f>
        <v>44920</v>
      </c>
      <c r="H3178" t="str">
        <f>VLOOKUP(rozgrywka[[#This Row],[ID_gracza]],gracz[],4,FALSE)</f>
        <v>Hiszpania</v>
      </c>
      <c r="I3178" t="str">
        <f>VLOOKUP(rozgrywka[[#This Row],[ID_mapy]],mapa[],2,FALSE)</f>
        <v>Pościgacze</v>
      </c>
      <c r="J3178" t="str">
        <f>VLOOKUP(rozgrywka[[#This Row],[ID_mapy]],mapa[],3,FALSE)</f>
        <v>Zgubiłem się</v>
      </c>
      <c r="K3178">
        <f>VLOOKUP(rozgrywka[[#This Row],[ID_mapy]],mapa[],4,FALSE)</f>
        <v>6</v>
      </c>
      <c r="L3178">
        <f>VLOOKUP(rozgrywka[[#This Row],[ID_mapy]],mapa[],5,FALSE)</f>
        <v>170</v>
      </c>
      <c r="M3178">
        <f>VLOOKUP(rozgrywka[[#This Row],[ID_mapy]],mapa[],6,FALSE)</f>
        <v>1200</v>
      </c>
      <c r="N3178" s="4">
        <f>MONTH(rozgrywka[[#This Row],[Data_rozgrywki]])</f>
        <v>1</v>
      </c>
      <c r="O3178" s="4">
        <f>YEAR(rozgrywka[[#This Row],[Data_rozgrywki]])</f>
        <v>2023</v>
      </c>
    </row>
    <row r="3179" spans="1:15" x14ac:dyDescent="0.25">
      <c r="A3179">
        <v>3178</v>
      </c>
      <c r="B3179">
        <v>10</v>
      </c>
      <c r="C3179">
        <v>5</v>
      </c>
      <c r="D3179" s="1">
        <v>44949</v>
      </c>
      <c r="E3179">
        <v>16.899999999999999</v>
      </c>
      <c r="F3179" t="str">
        <f>VLOOKUP(rozgrywka[[#This Row],[ID_gracza]],gracz[],2,FALSE)</f>
        <v>SeĂąorCombo</v>
      </c>
      <c r="G3179" s="1">
        <f>VLOOKUP(rozgrywka[[#This Row],[ID_gracza]],gracz[],3,FALSE)</f>
        <v>44920</v>
      </c>
      <c r="H3179" t="str">
        <f>VLOOKUP(rozgrywka[[#This Row],[ID_gracza]],gracz[],4,FALSE)</f>
        <v>Hiszpania</v>
      </c>
      <c r="I3179" t="str">
        <f>VLOOKUP(rozgrywka[[#This Row],[ID_mapy]],mapa[],2,FALSE)</f>
        <v>Rostek</v>
      </c>
      <c r="J3179" t="str">
        <f>VLOOKUP(rozgrywka[[#This Row],[ID_mapy]],mapa[],3,FALSE)</f>
        <v>Woda Edition (remix Pawełka Różyka)</v>
      </c>
      <c r="K3179">
        <f>VLOOKUP(rozgrywka[[#This Row],[ID_mapy]],mapa[],4,FALSE)</f>
        <v>5</v>
      </c>
      <c r="L3179">
        <f>VLOOKUP(rozgrywka[[#This Row],[ID_mapy]],mapa[],5,FALSE)</f>
        <v>133</v>
      </c>
      <c r="M3179">
        <f>VLOOKUP(rozgrywka[[#This Row],[ID_mapy]],mapa[],6,FALSE)</f>
        <v>1000</v>
      </c>
      <c r="N3179" s="4">
        <f>MONTH(rozgrywka[[#This Row],[Data_rozgrywki]])</f>
        <v>1</v>
      </c>
      <c r="O3179" s="4">
        <f>YEAR(rozgrywka[[#This Row],[Data_rozgrywki]])</f>
        <v>2023</v>
      </c>
    </row>
    <row r="3180" spans="1:15" x14ac:dyDescent="0.25">
      <c r="A3180">
        <v>3179</v>
      </c>
      <c r="B3180">
        <v>10</v>
      </c>
      <c r="C3180">
        <v>5</v>
      </c>
      <c r="D3180" s="1">
        <v>44949</v>
      </c>
      <c r="E3180">
        <v>23.6</v>
      </c>
      <c r="F3180" t="str">
        <f>VLOOKUP(rozgrywka[[#This Row],[ID_gracza]],gracz[],2,FALSE)</f>
        <v>SeĂąorCombo</v>
      </c>
      <c r="G3180" s="1">
        <f>VLOOKUP(rozgrywka[[#This Row],[ID_gracza]],gracz[],3,FALSE)</f>
        <v>44920</v>
      </c>
      <c r="H3180" t="str">
        <f>VLOOKUP(rozgrywka[[#This Row],[ID_gracza]],gracz[],4,FALSE)</f>
        <v>Hiszpania</v>
      </c>
      <c r="I3180" t="str">
        <f>VLOOKUP(rozgrywka[[#This Row],[ID_mapy]],mapa[],2,FALSE)</f>
        <v>Rostek</v>
      </c>
      <c r="J3180" t="str">
        <f>VLOOKUP(rozgrywka[[#This Row],[ID_mapy]],mapa[],3,FALSE)</f>
        <v>Woda Edition (remix Pawełka Różyka)</v>
      </c>
      <c r="K3180">
        <f>VLOOKUP(rozgrywka[[#This Row],[ID_mapy]],mapa[],4,FALSE)</f>
        <v>5</v>
      </c>
      <c r="L3180">
        <f>VLOOKUP(rozgrywka[[#This Row],[ID_mapy]],mapa[],5,FALSE)</f>
        <v>133</v>
      </c>
      <c r="M3180">
        <f>VLOOKUP(rozgrywka[[#This Row],[ID_mapy]],mapa[],6,FALSE)</f>
        <v>1000</v>
      </c>
      <c r="N3180" s="4">
        <f>MONTH(rozgrywka[[#This Row],[Data_rozgrywki]])</f>
        <v>1</v>
      </c>
      <c r="O3180" s="4">
        <f>YEAR(rozgrywka[[#This Row],[Data_rozgrywki]])</f>
        <v>2023</v>
      </c>
    </row>
    <row r="3181" spans="1:15" x14ac:dyDescent="0.25">
      <c r="A3181">
        <v>3180</v>
      </c>
      <c r="B3181">
        <v>10</v>
      </c>
      <c r="C3181">
        <v>5</v>
      </c>
      <c r="D3181" s="1">
        <v>44949</v>
      </c>
      <c r="E3181">
        <v>28.3</v>
      </c>
      <c r="F3181" t="str">
        <f>VLOOKUP(rozgrywka[[#This Row],[ID_gracza]],gracz[],2,FALSE)</f>
        <v>SeĂąorCombo</v>
      </c>
      <c r="G3181" s="1">
        <f>VLOOKUP(rozgrywka[[#This Row],[ID_gracza]],gracz[],3,FALSE)</f>
        <v>44920</v>
      </c>
      <c r="H3181" t="str">
        <f>VLOOKUP(rozgrywka[[#This Row],[ID_gracza]],gracz[],4,FALSE)</f>
        <v>Hiszpania</v>
      </c>
      <c r="I3181" t="str">
        <f>VLOOKUP(rozgrywka[[#This Row],[ID_mapy]],mapa[],2,FALSE)</f>
        <v>Rostek</v>
      </c>
      <c r="J3181" t="str">
        <f>VLOOKUP(rozgrywka[[#This Row],[ID_mapy]],mapa[],3,FALSE)</f>
        <v>Woda Edition (remix Pawełka Różyka)</v>
      </c>
      <c r="K3181">
        <f>VLOOKUP(rozgrywka[[#This Row],[ID_mapy]],mapa[],4,FALSE)</f>
        <v>5</v>
      </c>
      <c r="L3181">
        <f>VLOOKUP(rozgrywka[[#This Row],[ID_mapy]],mapa[],5,FALSE)</f>
        <v>133</v>
      </c>
      <c r="M3181">
        <f>VLOOKUP(rozgrywka[[#This Row],[ID_mapy]],mapa[],6,FALSE)</f>
        <v>1000</v>
      </c>
      <c r="N3181" s="4">
        <f>MONTH(rozgrywka[[#This Row],[Data_rozgrywki]])</f>
        <v>1</v>
      </c>
      <c r="O3181" s="4">
        <f>YEAR(rozgrywka[[#This Row],[Data_rozgrywki]])</f>
        <v>2023</v>
      </c>
    </row>
    <row r="3182" spans="1:15" x14ac:dyDescent="0.25">
      <c r="A3182">
        <v>3181</v>
      </c>
      <c r="B3182">
        <v>10</v>
      </c>
      <c r="C3182">
        <v>5</v>
      </c>
      <c r="D3182" s="1">
        <v>44949</v>
      </c>
      <c r="E3182">
        <v>48.5</v>
      </c>
      <c r="F3182" t="str">
        <f>VLOOKUP(rozgrywka[[#This Row],[ID_gracza]],gracz[],2,FALSE)</f>
        <v>SeĂąorCombo</v>
      </c>
      <c r="G3182" s="1">
        <f>VLOOKUP(rozgrywka[[#This Row],[ID_gracza]],gracz[],3,FALSE)</f>
        <v>44920</v>
      </c>
      <c r="H3182" t="str">
        <f>VLOOKUP(rozgrywka[[#This Row],[ID_gracza]],gracz[],4,FALSE)</f>
        <v>Hiszpania</v>
      </c>
      <c r="I3182" t="str">
        <f>VLOOKUP(rozgrywka[[#This Row],[ID_mapy]],mapa[],2,FALSE)</f>
        <v>Rostek</v>
      </c>
      <c r="J3182" t="str">
        <f>VLOOKUP(rozgrywka[[#This Row],[ID_mapy]],mapa[],3,FALSE)</f>
        <v>Woda Edition (remix Pawełka Różyka)</v>
      </c>
      <c r="K3182">
        <f>VLOOKUP(rozgrywka[[#This Row],[ID_mapy]],mapa[],4,FALSE)</f>
        <v>5</v>
      </c>
      <c r="L3182">
        <f>VLOOKUP(rozgrywka[[#This Row],[ID_mapy]],mapa[],5,FALSE)</f>
        <v>133</v>
      </c>
      <c r="M3182">
        <f>VLOOKUP(rozgrywka[[#This Row],[ID_mapy]],mapa[],6,FALSE)</f>
        <v>1000</v>
      </c>
      <c r="N3182" s="4">
        <f>MONTH(rozgrywka[[#This Row],[Data_rozgrywki]])</f>
        <v>1</v>
      </c>
      <c r="O3182" s="4">
        <f>YEAR(rozgrywka[[#This Row],[Data_rozgrywki]])</f>
        <v>2023</v>
      </c>
    </row>
    <row r="3183" spans="1:15" x14ac:dyDescent="0.25">
      <c r="A3183">
        <v>3182</v>
      </c>
      <c r="B3183">
        <v>10</v>
      </c>
      <c r="C3183">
        <v>5</v>
      </c>
      <c r="D3183" s="1">
        <v>44949</v>
      </c>
      <c r="E3183">
        <v>38.26</v>
      </c>
      <c r="F3183" t="str">
        <f>VLOOKUP(rozgrywka[[#This Row],[ID_gracza]],gracz[],2,FALSE)</f>
        <v>SeĂąorCombo</v>
      </c>
      <c r="G3183" s="1">
        <f>VLOOKUP(rozgrywka[[#This Row],[ID_gracza]],gracz[],3,FALSE)</f>
        <v>44920</v>
      </c>
      <c r="H3183" t="str">
        <f>VLOOKUP(rozgrywka[[#This Row],[ID_gracza]],gracz[],4,FALSE)</f>
        <v>Hiszpania</v>
      </c>
      <c r="I3183" t="str">
        <f>VLOOKUP(rozgrywka[[#This Row],[ID_mapy]],mapa[],2,FALSE)</f>
        <v>Rostek</v>
      </c>
      <c r="J3183" t="str">
        <f>VLOOKUP(rozgrywka[[#This Row],[ID_mapy]],mapa[],3,FALSE)</f>
        <v>Woda Edition (remix Pawełka Różyka)</v>
      </c>
      <c r="K3183">
        <f>VLOOKUP(rozgrywka[[#This Row],[ID_mapy]],mapa[],4,FALSE)</f>
        <v>5</v>
      </c>
      <c r="L3183">
        <f>VLOOKUP(rozgrywka[[#This Row],[ID_mapy]],mapa[],5,FALSE)</f>
        <v>133</v>
      </c>
      <c r="M3183">
        <f>VLOOKUP(rozgrywka[[#This Row],[ID_mapy]],mapa[],6,FALSE)</f>
        <v>1000</v>
      </c>
      <c r="N3183" s="4">
        <f>MONTH(rozgrywka[[#This Row],[Data_rozgrywki]])</f>
        <v>1</v>
      </c>
      <c r="O3183" s="4">
        <f>YEAR(rozgrywka[[#This Row],[Data_rozgrywki]])</f>
        <v>2023</v>
      </c>
    </row>
    <row r="3184" spans="1:15" x14ac:dyDescent="0.25">
      <c r="A3184">
        <v>3183</v>
      </c>
      <c r="B3184">
        <v>10</v>
      </c>
      <c r="C3184">
        <v>5</v>
      </c>
      <c r="D3184" s="1">
        <v>44949</v>
      </c>
      <c r="E3184">
        <v>61.68</v>
      </c>
      <c r="F3184" t="str">
        <f>VLOOKUP(rozgrywka[[#This Row],[ID_gracza]],gracz[],2,FALSE)</f>
        <v>SeĂąorCombo</v>
      </c>
      <c r="G3184" s="1">
        <f>VLOOKUP(rozgrywka[[#This Row],[ID_gracza]],gracz[],3,FALSE)</f>
        <v>44920</v>
      </c>
      <c r="H3184" t="str">
        <f>VLOOKUP(rozgrywka[[#This Row],[ID_gracza]],gracz[],4,FALSE)</f>
        <v>Hiszpania</v>
      </c>
      <c r="I3184" t="str">
        <f>VLOOKUP(rozgrywka[[#This Row],[ID_mapy]],mapa[],2,FALSE)</f>
        <v>Rostek</v>
      </c>
      <c r="J3184" t="str">
        <f>VLOOKUP(rozgrywka[[#This Row],[ID_mapy]],mapa[],3,FALSE)</f>
        <v>Woda Edition (remix Pawełka Różyka)</v>
      </c>
      <c r="K3184">
        <f>VLOOKUP(rozgrywka[[#This Row],[ID_mapy]],mapa[],4,FALSE)</f>
        <v>5</v>
      </c>
      <c r="L3184">
        <f>VLOOKUP(rozgrywka[[#This Row],[ID_mapy]],mapa[],5,FALSE)</f>
        <v>133</v>
      </c>
      <c r="M3184">
        <f>VLOOKUP(rozgrywka[[#This Row],[ID_mapy]],mapa[],6,FALSE)</f>
        <v>1000</v>
      </c>
      <c r="N3184" s="4">
        <f>MONTH(rozgrywka[[#This Row],[Data_rozgrywki]])</f>
        <v>1</v>
      </c>
      <c r="O3184" s="4">
        <f>YEAR(rozgrywka[[#This Row],[Data_rozgrywki]])</f>
        <v>2023</v>
      </c>
    </row>
    <row r="3185" spans="1:15" x14ac:dyDescent="0.25">
      <c r="A3185">
        <v>3184</v>
      </c>
      <c r="B3185">
        <v>7</v>
      </c>
      <c r="C3185">
        <v>14</v>
      </c>
      <c r="D3185" s="1">
        <v>44950</v>
      </c>
      <c r="E3185">
        <v>56.47</v>
      </c>
      <c r="F3185" t="str">
        <f>VLOOKUP(rozgrywka[[#This Row],[ID_gracza]],gracz[],2,FALSE)</f>
        <v>Lagomaster3000</v>
      </c>
      <c r="G3185" s="1">
        <f>VLOOKUP(rozgrywka[[#This Row],[ID_gracza]],gracz[],3,FALSE)</f>
        <v>44876</v>
      </c>
      <c r="H3185" t="str">
        <f>VLOOKUP(rozgrywka[[#This Row],[ID_gracza]],gracz[],4,FALSE)</f>
        <v>Kanada</v>
      </c>
      <c r="I3185" t="str">
        <f>VLOOKUP(rozgrywka[[#This Row],[ID_mapy]],mapa[],2,FALSE)</f>
        <v>Reolka</v>
      </c>
      <c r="J3185" t="str">
        <f>VLOOKUP(rozgrywka[[#This Row],[ID_mapy]],mapa[],3,FALSE)</f>
        <v>Bez Tytułu</v>
      </c>
      <c r="K3185">
        <f>VLOOKUP(rozgrywka[[#This Row],[ID_mapy]],mapa[],4,FALSE)</f>
        <v>6</v>
      </c>
      <c r="L3185">
        <f>VLOOKUP(rozgrywka[[#This Row],[ID_mapy]],mapa[],5,FALSE)</f>
        <v>190</v>
      </c>
      <c r="M3185">
        <f>VLOOKUP(rozgrywka[[#This Row],[ID_mapy]],mapa[],6,FALSE)</f>
        <v>1200</v>
      </c>
      <c r="N3185" s="4">
        <f>MONTH(rozgrywka[[#This Row],[Data_rozgrywki]])</f>
        <v>1</v>
      </c>
      <c r="O3185" s="4">
        <f>YEAR(rozgrywka[[#This Row],[Data_rozgrywki]])</f>
        <v>2023</v>
      </c>
    </row>
    <row r="3186" spans="1:15" x14ac:dyDescent="0.25">
      <c r="A3186">
        <v>3185</v>
      </c>
      <c r="B3186">
        <v>7</v>
      </c>
      <c r="C3186">
        <v>14</v>
      </c>
      <c r="D3186" s="1">
        <v>44950</v>
      </c>
      <c r="E3186">
        <v>61.44</v>
      </c>
      <c r="F3186" t="str">
        <f>VLOOKUP(rozgrywka[[#This Row],[ID_gracza]],gracz[],2,FALSE)</f>
        <v>Lagomaster3000</v>
      </c>
      <c r="G3186" s="1">
        <f>VLOOKUP(rozgrywka[[#This Row],[ID_gracza]],gracz[],3,FALSE)</f>
        <v>44876</v>
      </c>
      <c r="H3186" t="str">
        <f>VLOOKUP(rozgrywka[[#This Row],[ID_gracza]],gracz[],4,FALSE)</f>
        <v>Kanada</v>
      </c>
      <c r="I3186" t="str">
        <f>VLOOKUP(rozgrywka[[#This Row],[ID_mapy]],mapa[],2,FALSE)</f>
        <v>Reolka</v>
      </c>
      <c r="J3186" t="str">
        <f>VLOOKUP(rozgrywka[[#This Row],[ID_mapy]],mapa[],3,FALSE)</f>
        <v>Bez Tytułu</v>
      </c>
      <c r="K3186">
        <f>VLOOKUP(rozgrywka[[#This Row],[ID_mapy]],mapa[],4,FALSE)</f>
        <v>6</v>
      </c>
      <c r="L3186">
        <f>VLOOKUP(rozgrywka[[#This Row],[ID_mapy]],mapa[],5,FALSE)</f>
        <v>190</v>
      </c>
      <c r="M3186">
        <f>VLOOKUP(rozgrywka[[#This Row],[ID_mapy]],mapa[],6,FALSE)</f>
        <v>1200</v>
      </c>
      <c r="N3186" s="4">
        <f>MONTH(rozgrywka[[#This Row],[Data_rozgrywki]])</f>
        <v>1</v>
      </c>
      <c r="O3186" s="4">
        <f>YEAR(rozgrywka[[#This Row],[Data_rozgrywki]])</f>
        <v>2023</v>
      </c>
    </row>
    <row r="3187" spans="1:15" x14ac:dyDescent="0.25">
      <c r="A3187">
        <v>3186</v>
      </c>
      <c r="B3187">
        <v>7</v>
      </c>
      <c r="C3187">
        <v>30</v>
      </c>
      <c r="D3187" s="1">
        <v>44950</v>
      </c>
      <c r="E3187">
        <v>18.03</v>
      </c>
      <c r="F3187" t="str">
        <f>VLOOKUP(rozgrywka[[#This Row],[ID_gracza]],gracz[],2,FALSE)</f>
        <v>Lagomaster3000</v>
      </c>
      <c r="G3187" s="1">
        <f>VLOOKUP(rozgrywka[[#This Row],[ID_gracza]],gracz[],3,FALSE)</f>
        <v>44876</v>
      </c>
      <c r="H3187" t="str">
        <f>VLOOKUP(rozgrywka[[#This Row],[ID_gracza]],gracz[],4,FALSE)</f>
        <v>Kanada</v>
      </c>
      <c r="I3187" t="str">
        <f>VLOOKUP(rozgrywka[[#This Row],[ID_mapy]],mapa[],2,FALSE)</f>
        <v>Hanka</v>
      </c>
      <c r="J3187" t="str">
        <f>VLOOKUP(rozgrywka[[#This Row],[ID_mapy]],mapa[],3,FALSE)</f>
        <v>Airman? Nie Tym Razem</v>
      </c>
      <c r="K3187">
        <f>VLOOKUP(rozgrywka[[#This Row],[ID_mapy]],mapa[],4,FALSE)</f>
        <v>7</v>
      </c>
      <c r="L3187">
        <f>VLOOKUP(rozgrywka[[#This Row],[ID_mapy]],mapa[],5,FALSE)</f>
        <v>180</v>
      </c>
      <c r="M3187">
        <f>VLOOKUP(rozgrywka[[#This Row],[ID_mapy]],mapa[],6,FALSE)</f>
        <v>1400</v>
      </c>
      <c r="N3187" s="4">
        <f>MONTH(rozgrywka[[#This Row],[Data_rozgrywki]])</f>
        <v>1</v>
      </c>
      <c r="O3187" s="4">
        <f>YEAR(rozgrywka[[#This Row],[Data_rozgrywki]])</f>
        <v>2023</v>
      </c>
    </row>
    <row r="3188" spans="1:15" x14ac:dyDescent="0.25">
      <c r="A3188">
        <v>3187</v>
      </c>
      <c r="B3188">
        <v>7</v>
      </c>
      <c r="C3188">
        <v>30</v>
      </c>
      <c r="D3188" s="1">
        <v>44950</v>
      </c>
      <c r="E3188">
        <v>25.8</v>
      </c>
      <c r="F3188" t="str">
        <f>VLOOKUP(rozgrywka[[#This Row],[ID_gracza]],gracz[],2,FALSE)</f>
        <v>Lagomaster3000</v>
      </c>
      <c r="G3188" s="1">
        <f>VLOOKUP(rozgrywka[[#This Row],[ID_gracza]],gracz[],3,FALSE)</f>
        <v>44876</v>
      </c>
      <c r="H3188" t="str">
        <f>VLOOKUP(rozgrywka[[#This Row],[ID_gracza]],gracz[],4,FALSE)</f>
        <v>Kanada</v>
      </c>
      <c r="I3188" t="str">
        <f>VLOOKUP(rozgrywka[[#This Row],[ID_mapy]],mapa[],2,FALSE)</f>
        <v>Hanka</v>
      </c>
      <c r="J3188" t="str">
        <f>VLOOKUP(rozgrywka[[#This Row],[ID_mapy]],mapa[],3,FALSE)</f>
        <v>Airman? Nie Tym Razem</v>
      </c>
      <c r="K3188">
        <f>VLOOKUP(rozgrywka[[#This Row],[ID_mapy]],mapa[],4,FALSE)</f>
        <v>7</v>
      </c>
      <c r="L3188">
        <f>VLOOKUP(rozgrywka[[#This Row],[ID_mapy]],mapa[],5,FALSE)</f>
        <v>180</v>
      </c>
      <c r="M3188">
        <f>VLOOKUP(rozgrywka[[#This Row],[ID_mapy]],mapa[],6,FALSE)</f>
        <v>1400</v>
      </c>
      <c r="N3188" s="4">
        <f>MONTH(rozgrywka[[#This Row],[Data_rozgrywki]])</f>
        <v>1</v>
      </c>
      <c r="O3188" s="4">
        <f>YEAR(rozgrywka[[#This Row],[Data_rozgrywki]])</f>
        <v>2023</v>
      </c>
    </row>
    <row r="3189" spans="1:15" x14ac:dyDescent="0.25">
      <c r="A3189">
        <v>3188</v>
      </c>
      <c r="B3189">
        <v>7</v>
      </c>
      <c r="C3189">
        <v>30</v>
      </c>
      <c r="D3189" s="1">
        <v>44952</v>
      </c>
      <c r="E3189">
        <v>23.45</v>
      </c>
      <c r="F3189" t="str">
        <f>VLOOKUP(rozgrywka[[#This Row],[ID_gracza]],gracz[],2,FALSE)</f>
        <v>Lagomaster3000</v>
      </c>
      <c r="G3189" s="1">
        <f>VLOOKUP(rozgrywka[[#This Row],[ID_gracza]],gracz[],3,FALSE)</f>
        <v>44876</v>
      </c>
      <c r="H3189" t="str">
        <f>VLOOKUP(rozgrywka[[#This Row],[ID_gracza]],gracz[],4,FALSE)</f>
        <v>Kanada</v>
      </c>
      <c r="I3189" t="str">
        <f>VLOOKUP(rozgrywka[[#This Row],[ID_mapy]],mapa[],2,FALSE)</f>
        <v>Hanka</v>
      </c>
      <c r="J3189" t="str">
        <f>VLOOKUP(rozgrywka[[#This Row],[ID_mapy]],mapa[],3,FALSE)</f>
        <v>Airman? Nie Tym Razem</v>
      </c>
      <c r="K3189">
        <f>VLOOKUP(rozgrywka[[#This Row],[ID_mapy]],mapa[],4,FALSE)</f>
        <v>7</v>
      </c>
      <c r="L3189">
        <f>VLOOKUP(rozgrywka[[#This Row],[ID_mapy]],mapa[],5,FALSE)</f>
        <v>180</v>
      </c>
      <c r="M3189">
        <f>VLOOKUP(rozgrywka[[#This Row],[ID_mapy]],mapa[],6,FALSE)</f>
        <v>1400</v>
      </c>
      <c r="N3189" s="4">
        <f>MONTH(rozgrywka[[#This Row],[Data_rozgrywki]])</f>
        <v>1</v>
      </c>
      <c r="O3189" s="4">
        <f>YEAR(rozgrywka[[#This Row],[Data_rozgrywki]])</f>
        <v>2023</v>
      </c>
    </row>
    <row r="3190" spans="1:15" x14ac:dyDescent="0.25">
      <c r="A3190">
        <v>3189</v>
      </c>
      <c r="B3190">
        <v>7</v>
      </c>
      <c r="C3190">
        <v>30</v>
      </c>
      <c r="D3190" s="1">
        <v>44952</v>
      </c>
      <c r="E3190">
        <v>36.520000000000003</v>
      </c>
      <c r="F3190" t="str">
        <f>VLOOKUP(rozgrywka[[#This Row],[ID_gracza]],gracz[],2,FALSE)</f>
        <v>Lagomaster3000</v>
      </c>
      <c r="G3190" s="1">
        <f>VLOOKUP(rozgrywka[[#This Row],[ID_gracza]],gracz[],3,FALSE)</f>
        <v>44876</v>
      </c>
      <c r="H3190" t="str">
        <f>VLOOKUP(rozgrywka[[#This Row],[ID_gracza]],gracz[],4,FALSE)</f>
        <v>Kanada</v>
      </c>
      <c r="I3190" t="str">
        <f>VLOOKUP(rozgrywka[[#This Row],[ID_mapy]],mapa[],2,FALSE)</f>
        <v>Hanka</v>
      </c>
      <c r="J3190" t="str">
        <f>VLOOKUP(rozgrywka[[#This Row],[ID_mapy]],mapa[],3,FALSE)</f>
        <v>Airman? Nie Tym Razem</v>
      </c>
      <c r="K3190">
        <f>VLOOKUP(rozgrywka[[#This Row],[ID_mapy]],mapa[],4,FALSE)</f>
        <v>7</v>
      </c>
      <c r="L3190">
        <f>VLOOKUP(rozgrywka[[#This Row],[ID_mapy]],mapa[],5,FALSE)</f>
        <v>180</v>
      </c>
      <c r="M3190">
        <f>VLOOKUP(rozgrywka[[#This Row],[ID_mapy]],mapa[],6,FALSE)</f>
        <v>1400</v>
      </c>
      <c r="N3190" s="4">
        <f>MONTH(rozgrywka[[#This Row],[Data_rozgrywki]])</f>
        <v>1</v>
      </c>
      <c r="O3190" s="4">
        <f>YEAR(rozgrywka[[#This Row],[Data_rozgrywki]])</f>
        <v>2023</v>
      </c>
    </row>
    <row r="3191" spans="1:15" x14ac:dyDescent="0.25">
      <c r="A3191">
        <v>3190</v>
      </c>
      <c r="B3191">
        <v>7</v>
      </c>
      <c r="C3191">
        <v>30</v>
      </c>
      <c r="D3191" s="1">
        <v>44952</v>
      </c>
      <c r="E3191">
        <v>33.24</v>
      </c>
      <c r="F3191" t="str">
        <f>VLOOKUP(rozgrywka[[#This Row],[ID_gracza]],gracz[],2,FALSE)</f>
        <v>Lagomaster3000</v>
      </c>
      <c r="G3191" s="1">
        <f>VLOOKUP(rozgrywka[[#This Row],[ID_gracza]],gracz[],3,FALSE)</f>
        <v>44876</v>
      </c>
      <c r="H3191" t="str">
        <f>VLOOKUP(rozgrywka[[#This Row],[ID_gracza]],gracz[],4,FALSE)</f>
        <v>Kanada</v>
      </c>
      <c r="I3191" t="str">
        <f>VLOOKUP(rozgrywka[[#This Row],[ID_mapy]],mapa[],2,FALSE)</f>
        <v>Hanka</v>
      </c>
      <c r="J3191" t="str">
        <f>VLOOKUP(rozgrywka[[#This Row],[ID_mapy]],mapa[],3,FALSE)</f>
        <v>Airman? Nie Tym Razem</v>
      </c>
      <c r="K3191">
        <f>VLOOKUP(rozgrywka[[#This Row],[ID_mapy]],mapa[],4,FALSE)</f>
        <v>7</v>
      </c>
      <c r="L3191">
        <f>VLOOKUP(rozgrywka[[#This Row],[ID_mapy]],mapa[],5,FALSE)</f>
        <v>180</v>
      </c>
      <c r="M3191">
        <f>VLOOKUP(rozgrywka[[#This Row],[ID_mapy]],mapa[],6,FALSE)</f>
        <v>1400</v>
      </c>
      <c r="N3191" s="4">
        <f>MONTH(rozgrywka[[#This Row],[Data_rozgrywki]])</f>
        <v>1</v>
      </c>
      <c r="O3191" s="4">
        <f>YEAR(rozgrywka[[#This Row],[Data_rozgrywki]])</f>
        <v>2023</v>
      </c>
    </row>
    <row r="3192" spans="1:15" x14ac:dyDescent="0.25">
      <c r="A3192">
        <v>3191</v>
      </c>
      <c r="B3192">
        <v>7</v>
      </c>
      <c r="C3192">
        <v>30</v>
      </c>
      <c r="D3192" s="1">
        <v>44952</v>
      </c>
      <c r="E3192">
        <v>60.1</v>
      </c>
      <c r="F3192" t="str">
        <f>VLOOKUP(rozgrywka[[#This Row],[ID_gracza]],gracz[],2,FALSE)</f>
        <v>Lagomaster3000</v>
      </c>
      <c r="G3192" s="1">
        <f>VLOOKUP(rozgrywka[[#This Row],[ID_gracza]],gracz[],3,FALSE)</f>
        <v>44876</v>
      </c>
      <c r="H3192" t="str">
        <f>VLOOKUP(rozgrywka[[#This Row],[ID_gracza]],gracz[],4,FALSE)</f>
        <v>Kanada</v>
      </c>
      <c r="I3192" t="str">
        <f>VLOOKUP(rozgrywka[[#This Row],[ID_mapy]],mapa[],2,FALSE)</f>
        <v>Hanka</v>
      </c>
      <c r="J3192" t="str">
        <f>VLOOKUP(rozgrywka[[#This Row],[ID_mapy]],mapa[],3,FALSE)</f>
        <v>Airman? Nie Tym Razem</v>
      </c>
      <c r="K3192">
        <f>VLOOKUP(rozgrywka[[#This Row],[ID_mapy]],mapa[],4,FALSE)</f>
        <v>7</v>
      </c>
      <c r="L3192">
        <f>VLOOKUP(rozgrywka[[#This Row],[ID_mapy]],mapa[],5,FALSE)</f>
        <v>180</v>
      </c>
      <c r="M3192">
        <f>VLOOKUP(rozgrywka[[#This Row],[ID_mapy]],mapa[],6,FALSE)</f>
        <v>1400</v>
      </c>
      <c r="N3192" s="4">
        <f>MONTH(rozgrywka[[#This Row],[Data_rozgrywki]])</f>
        <v>1</v>
      </c>
      <c r="O3192" s="4">
        <f>YEAR(rozgrywka[[#This Row],[Data_rozgrywki]])</f>
        <v>2023</v>
      </c>
    </row>
    <row r="3193" spans="1:15" x14ac:dyDescent="0.25">
      <c r="A3193">
        <v>3192</v>
      </c>
      <c r="B3193">
        <v>7</v>
      </c>
      <c r="C3193">
        <v>30</v>
      </c>
      <c r="D3193" s="1">
        <v>44952</v>
      </c>
      <c r="E3193">
        <v>59.34</v>
      </c>
      <c r="F3193" t="str">
        <f>VLOOKUP(rozgrywka[[#This Row],[ID_gracza]],gracz[],2,FALSE)</f>
        <v>Lagomaster3000</v>
      </c>
      <c r="G3193" s="1">
        <f>VLOOKUP(rozgrywka[[#This Row],[ID_gracza]],gracz[],3,FALSE)</f>
        <v>44876</v>
      </c>
      <c r="H3193" t="str">
        <f>VLOOKUP(rozgrywka[[#This Row],[ID_gracza]],gracz[],4,FALSE)</f>
        <v>Kanada</v>
      </c>
      <c r="I3193" t="str">
        <f>VLOOKUP(rozgrywka[[#This Row],[ID_mapy]],mapa[],2,FALSE)</f>
        <v>Hanka</v>
      </c>
      <c r="J3193" t="str">
        <f>VLOOKUP(rozgrywka[[#This Row],[ID_mapy]],mapa[],3,FALSE)</f>
        <v>Airman? Nie Tym Razem</v>
      </c>
      <c r="K3193">
        <f>VLOOKUP(rozgrywka[[#This Row],[ID_mapy]],mapa[],4,FALSE)</f>
        <v>7</v>
      </c>
      <c r="L3193">
        <f>VLOOKUP(rozgrywka[[#This Row],[ID_mapy]],mapa[],5,FALSE)</f>
        <v>180</v>
      </c>
      <c r="M3193">
        <f>VLOOKUP(rozgrywka[[#This Row],[ID_mapy]],mapa[],6,FALSE)</f>
        <v>1400</v>
      </c>
      <c r="N3193" s="4">
        <f>MONTH(rozgrywka[[#This Row],[Data_rozgrywki]])</f>
        <v>1</v>
      </c>
      <c r="O3193" s="4">
        <f>YEAR(rozgrywka[[#This Row],[Data_rozgrywki]])</f>
        <v>2023</v>
      </c>
    </row>
    <row r="3194" spans="1:15" x14ac:dyDescent="0.25">
      <c r="A3194">
        <v>3193</v>
      </c>
      <c r="B3194">
        <v>7</v>
      </c>
      <c r="C3194">
        <v>30</v>
      </c>
      <c r="D3194" s="1">
        <v>44952</v>
      </c>
      <c r="E3194">
        <v>83.18</v>
      </c>
      <c r="F3194" t="str">
        <f>VLOOKUP(rozgrywka[[#This Row],[ID_gracza]],gracz[],2,FALSE)</f>
        <v>Lagomaster3000</v>
      </c>
      <c r="G3194" s="1">
        <f>VLOOKUP(rozgrywka[[#This Row],[ID_gracza]],gracz[],3,FALSE)</f>
        <v>44876</v>
      </c>
      <c r="H3194" t="str">
        <f>VLOOKUP(rozgrywka[[#This Row],[ID_gracza]],gracz[],4,FALSE)</f>
        <v>Kanada</v>
      </c>
      <c r="I3194" t="str">
        <f>VLOOKUP(rozgrywka[[#This Row],[ID_mapy]],mapa[],2,FALSE)</f>
        <v>Hanka</v>
      </c>
      <c r="J3194" t="str">
        <f>VLOOKUP(rozgrywka[[#This Row],[ID_mapy]],mapa[],3,FALSE)</f>
        <v>Airman? Nie Tym Razem</v>
      </c>
      <c r="K3194">
        <f>VLOOKUP(rozgrywka[[#This Row],[ID_mapy]],mapa[],4,FALSE)</f>
        <v>7</v>
      </c>
      <c r="L3194">
        <f>VLOOKUP(rozgrywka[[#This Row],[ID_mapy]],mapa[],5,FALSE)</f>
        <v>180</v>
      </c>
      <c r="M3194">
        <f>VLOOKUP(rozgrywka[[#This Row],[ID_mapy]],mapa[],6,FALSE)</f>
        <v>1400</v>
      </c>
      <c r="N3194" s="4">
        <f>MONTH(rozgrywka[[#This Row],[Data_rozgrywki]])</f>
        <v>1</v>
      </c>
      <c r="O3194" s="4">
        <f>YEAR(rozgrywka[[#This Row],[Data_rozgrywki]])</f>
        <v>2023</v>
      </c>
    </row>
    <row r="3195" spans="1:15" x14ac:dyDescent="0.25">
      <c r="A3195">
        <v>3194</v>
      </c>
      <c r="B3195">
        <v>7</v>
      </c>
      <c r="C3195">
        <v>30</v>
      </c>
      <c r="D3195" s="1">
        <v>44952</v>
      </c>
      <c r="E3195">
        <v>81.81</v>
      </c>
      <c r="F3195" t="str">
        <f>VLOOKUP(rozgrywka[[#This Row],[ID_gracza]],gracz[],2,FALSE)</f>
        <v>Lagomaster3000</v>
      </c>
      <c r="G3195" s="1">
        <f>VLOOKUP(rozgrywka[[#This Row],[ID_gracza]],gracz[],3,FALSE)</f>
        <v>44876</v>
      </c>
      <c r="H3195" t="str">
        <f>VLOOKUP(rozgrywka[[#This Row],[ID_gracza]],gracz[],4,FALSE)</f>
        <v>Kanada</v>
      </c>
      <c r="I3195" t="str">
        <f>VLOOKUP(rozgrywka[[#This Row],[ID_mapy]],mapa[],2,FALSE)</f>
        <v>Hanka</v>
      </c>
      <c r="J3195" t="str">
        <f>VLOOKUP(rozgrywka[[#This Row],[ID_mapy]],mapa[],3,FALSE)</f>
        <v>Airman? Nie Tym Razem</v>
      </c>
      <c r="K3195">
        <f>VLOOKUP(rozgrywka[[#This Row],[ID_mapy]],mapa[],4,FALSE)</f>
        <v>7</v>
      </c>
      <c r="L3195">
        <f>VLOOKUP(rozgrywka[[#This Row],[ID_mapy]],mapa[],5,FALSE)</f>
        <v>180</v>
      </c>
      <c r="M3195">
        <f>VLOOKUP(rozgrywka[[#This Row],[ID_mapy]],mapa[],6,FALSE)</f>
        <v>1400</v>
      </c>
      <c r="N3195" s="4">
        <f>MONTH(rozgrywka[[#This Row],[Data_rozgrywki]])</f>
        <v>1</v>
      </c>
      <c r="O3195" s="4">
        <f>YEAR(rozgrywka[[#This Row],[Data_rozgrywki]])</f>
        <v>2023</v>
      </c>
    </row>
    <row r="3196" spans="1:15" x14ac:dyDescent="0.25">
      <c r="A3196">
        <v>3195</v>
      </c>
      <c r="B3196">
        <v>7</v>
      </c>
      <c r="C3196">
        <v>30</v>
      </c>
      <c r="D3196" s="1">
        <v>44952</v>
      </c>
      <c r="E3196">
        <v>77.819999999999993</v>
      </c>
      <c r="F3196" t="str">
        <f>VLOOKUP(rozgrywka[[#This Row],[ID_gracza]],gracz[],2,FALSE)</f>
        <v>Lagomaster3000</v>
      </c>
      <c r="G3196" s="1">
        <f>VLOOKUP(rozgrywka[[#This Row],[ID_gracza]],gracz[],3,FALSE)</f>
        <v>44876</v>
      </c>
      <c r="H3196" t="str">
        <f>VLOOKUP(rozgrywka[[#This Row],[ID_gracza]],gracz[],4,FALSE)</f>
        <v>Kanada</v>
      </c>
      <c r="I3196" t="str">
        <f>VLOOKUP(rozgrywka[[#This Row],[ID_mapy]],mapa[],2,FALSE)</f>
        <v>Hanka</v>
      </c>
      <c r="J3196" t="str">
        <f>VLOOKUP(rozgrywka[[#This Row],[ID_mapy]],mapa[],3,FALSE)</f>
        <v>Airman? Nie Tym Razem</v>
      </c>
      <c r="K3196">
        <f>VLOOKUP(rozgrywka[[#This Row],[ID_mapy]],mapa[],4,FALSE)</f>
        <v>7</v>
      </c>
      <c r="L3196">
        <f>VLOOKUP(rozgrywka[[#This Row],[ID_mapy]],mapa[],5,FALSE)</f>
        <v>180</v>
      </c>
      <c r="M3196">
        <f>VLOOKUP(rozgrywka[[#This Row],[ID_mapy]],mapa[],6,FALSE)</f>
        <v>1400</v>
      </c>
      <c r="N3196" s="4">
        <f>MONTH(rozgrywka[[#This Row],[Data_rozgrywki]])</f>
        <v>1</v>
      </c>
      <c r="O3196" s="4">
        <f>YEAR(rozgrywka[[#This Row],[Data_rozgrywki]])</f>
        <v>2023</v>
      </c>
    </row>
    <row r="3197" spans="1:15" x14ac:dyDescent="0.25">
      <c r="A3197">
        <v>3196</v>
      </c>
      <c r="B3197">
        <v>10</v>
      </c>
      <c r="C3197">
        <v>5</v>
      </c>
      <c r="D3197" s="1">
        <v>44952</v>
      </c>
      <c r="E3197">
        <v>43.75</v>
      </c>
      <c r="F3197" t="str">
        <f>VLOOKUP(rozgrywka[[#This Row],[ID_gracza]],gracz[],2,FALSE)</f>
        <v>SeĂąorCombo</v>
      </c>
      <c r="G3197" s="1">
        <f>VLOOKUP(rozgrywka[[#This Row],[ID_gracza]],gracz[],3,FALSE)</f>
        <v>44920</v>
      </c>
      <c r="H3197" t="str">
        <f>VLOOKUP(rozgrywka[[#This Row],[ID_gracza]],gracz[],4,FALSE)</f>
        <v>Hiszpania</v>
      </c>
      <c r="I3197" t="str">
        <f>VLOOKUP(rozgrywka[[#This Row],[ID_mapy]],mapa[],2,FALSE)</f>
        <v>Rostek</v>
      </c>
      <c r="J3197" t="str">
        <f>VLOOKUP(rozgrywka[[#This Row],[ID_mapy]],mapa[],3,FALSE)</f>
        <v>Woda Edition (remix Pawełka Różyka)</v>
      </c>
      <c r="K3197">
        <f>VLOOKUP(rozgrywka[[#This Row],[ID_mapy]],mapa[],4,FALSE)</f>
        <v>5</v>
      </c>
      <c r="L3197">
        <f>VLOOKUP(rozgrywka[[#This Row],[ID_mapy]],mapa[],5,FALSE)</f>
        <v>133</v>
      </c>
      <c r="M3197">
        <f>VLOOKUP(rozgrywka[[#This Row],[ID_mapy]],mapa[],6,FALSE)</f>
        <v>1000</v>
      </c>
      <c r="N3197" s="4">
        <f>MONTH(rozgrywka[[#This Row],[Data_rozgrywki]])</f>
        <v>1</v>
      </c>
      <c r="O3197" s="4">
        <f>YEAR(rozgrywka[[#This Row],[Data_rozgrywki]])</f>
        <v>2023</v>
      </c>
    </row>
    <row r="3198" spans="1:15" x14ac:dyDescent="0.25">
      <c r="A3198">
        <v>3197</v>
      </c>
      <c r="B3198">
        <v>10</v>
      </c>
      <c r="C3198">
        <v>5</v>
      </c>
      <c r="D3198" s="1">
        <v>44952</v>
      </c>
      <c r="E3198">
        <v>60.25</v>
      </c>
      <c r="F3198" t="str">
        <f>VLOOKUP(rozgrywka[[#This Row],[ID_gracza]],gracz[],2,FALSE)</f>
        <v>SeĂąorCombo</v>
      </c>
      <c r="G3198" s="1">
        <f>VLOOKUP(rozgrywka[[#This Row],[ID_gracza]],gracz[],3,FALSE)</f>
        <v>44920</v>
      </c>
      <c r="H3198" t="str">
        <f>VLOOKUP(rozgrywka[[#This Row],[ID_gracza]],gracz[],4,FALSE)</f>
        <v>Hiszpania</v>
      </c>
      <c r="I3198" t="str">
        <f>VLOOKUP(rozgrywka[[#This Row],[ID_mapy]],mapa[],2,FALSE)</f>
        <v>Rostek</v>
      </c>
      <c r="J3198" t="str">
        <f>VLOOKUP(rozgrywka[[#This Row],[ID_mapy]],mapa[],3,FALSE)</f>
        <v>Woda Edition (remix Pawełka Różyka)</v>
      </c>
      <c r="K3198">
        <f>VLOOKUP(rozgrywka[[#This Row],[ID_mapy]],mapa[],4,FALSE)</f>
        <v>5</v>
      </c>
      <c r="L3198">
        <f>VLOOKUP(rozgrywka[[#This Row],[ID_mapy]],mapa[],5,FALSE)</f>
        <v>133</v>
      </c>
      <c r="M3198">
        <f>VLOOKUP(rozgrywka[[#This Row],[ID_mapy]],mapa[],6,FALSE)</f>
        <v>1000</v>
      </c>
      <c r="N3198" s="4">
        <f>MONTH(rozgrywka[[#This Row],[Data_rozgrywki]])</f>
        <v>1</v>
      </c>
      <c r="O3198" s="4">
        <f>YEAR(rozgrywka[[#This Row],[Data_rozgrywki]])</f>
        <v>2023</v>
      </c>
    </row>
    <row r="3199" spans="1:15" x14ac:dyDescent="0.25">
      <c r="A3199">
        <v>3198</v>
      </c>
      <c r="B3199">
        <v>10</v>
      </c>
      <c r="C3199">
        <v>5</v>
      </c>
      <c r="D3199" s="1">
        <v>44952</v>
      </c>
      <c r="E3199">
        <v>81.67</v>
      </c>
      <c r="F3199" t="str">
        <f>VLOOKUP(rozgrywka[[#This Row],[ID_gracza]],gracz[],2,FALSE)</f>
        <v>SeĂąorCombo</v>
      </c>
      <c r="G3199" s="1">
        <f>VLOOKUP(rozgrywka[[#This Row],[ID_gracza]],gracz[],3,FALSE)</f>
        <v>44920</v>
      </c>
      <c r="H3199" t="str">
        <f>VLOOKUP(rozgrywka[[#This Row],[ID_gracza]],gracz[],4,FALSE)</f>
        <v>Hiszpania</v>
      </c>
      <c r="I3199" t="str">
        <f>VLOOKUP(rozgrywka[[#This Row],[ID_mapy]],mapa[],2,FALSE)</f>
        <v>Rostek</v>
      </c>
      <c r="J3199" t="str">
        <f>VLOOKUP(rozgrywka[[#This Row],[ID_mapy]],mapa[],3,FALSE)</f>
        <v>Woda Edition (remix Pawełka Różyka)</v>
      </c>
      <c r="K3199">
        <f>VLOOKUP(rozgrywka[[#This Row],[ID_mapy]],mapa[],4,FALSE)</f>
        <v>5</v>
      </c>
      <c r="L3199">
        <f>VLOOKUP(rozgrywka[[#This Row],[ID_mapy]],mapa[],5,FALSE)</f>
        <v>133</v>
      </c>
      <c r="M3199">
        <f>VLOOKUP(rozgrywka[[#This Row],[ID_mapy]],mapa[],6,FALSE)</f>
        <v>1000</v>
      </c>
      <c r="N3199" s="4">
        <f>MONTH(rozgrywka[[#This Row],[Data_rozgrywki]])</f>
        <v>1</v>
      </c>
      <c r="O3199" s="4">
        <f>YEAR(rozgrywka[[#This Row],[Data_rozgrywki]])</f>
        <v>2023</v>
      </c>
    </row>
    <row r="3200" spans="1:15" x14ac:dyDescent="0.25">
      <c r="A3200">
        <v>3199</v>
      </c>
      <c r="B3200">
        <v>10</v>
      </c>
      <c r="C3200">
        <v>5</v>
      </c>
      <c r="D3200" s="1">
        <v>44954</v>
      </c>
      <c r="E3200">
        <v>70.3</v>
      </c>
      <c r="F3200" t="str">
        <f>VLOOKUP(rozgrywka[[#This Row],[ID_gracza]],gracz[],2,FALSE)</f>
        <v>SeĂąorCombo</v>
      </c>
      <c r="G3200" s="1">
        <f>VLOOKUP(rozgrywka[[#This Row],[ID_gracza]],gracz[],3,FALSE)</f>
        <v>44920</v>
      </c>
      <c r="H3200" t="str">
        <f>VLOOKUP(rozgrywka[[#This Row],[ID_gracza]],gracz[],4,FALSE)</f>
        <v>Hiszpania</v>
      </c>
      <c r="I3200" t="str">
        <f>VLOOKUP(rozgrywka[[#This Row],[ID_mapy]],mapa[],2,FALSE)</f>
        <v>Rostek</v>
      </c>
      <c r="J3200" t="str">
        <f>VLOOKUP(rozgrywka[[#This Row],[ID_mapy]],mapa[],3,FALSE)</f>
        <v>Woda Edition (remix Pawełka Różyka)</v>
      </c>
      <c r="K3200">
        <f>VLOOKUP(rozgrywka[[#This Row],[ID_mapy]],mapa[],4,FALSE)</f>
        <v>5</v>
      </c>
      <c r="L3200">
        <f>VLOOKUP(rozgrywka[[#This Row],[ID_mapy]],mapa[],5,FALSE)</f>
        <v>133</v>
      </c>
      <c r="M3200">
        <f>VLOOKUP(rozgrywka[[#This Row],[ID_mapy]],mapa[],6,FALSE)</f>
        <v>1000</v>
      </c>
      <c r="N3200" s="4">
        <f>MONTH(rozgrywka[[#This Row],[Data_rozgrywki]])</f>
        <v>1</v>
      </c>
      <c r="O3200" s="4">
        <f>YEAR(rozgrywka[[#This Row],[Data_rozgrywki]])</f>
        <v>2023</v>
      </c>
    </row>
    <row r="3201" spans="1:15" x14ac:dyDescent="0.25">
      <c r="A3201">
        <v>3200</v>
      </c>
      <c r="B3201">
        <v>7</v>
      </c>
      <c r="C3201">
        <v>16</v>
      </c>
      <c r="D3201" s="1">
        <v>44955</v>
      </c>
      <c r="E3201">
        <v>12.56</v>
      </c>
      <c r="F3201" t="str">
        <f>VLOOKUP(rozgrywka[[#This Row],[ID_gracza]],gracz[],2,FALSE)</f>
        <v>Lagomaster3000</v>
      </c>
      <c r="G3201" s="1">
        <f>VLOOKUP(rozgrywka[[#This Row],[ID_gracza]],gracz[],3,FALSE)</f>
        <v>44876</v>
      </c>
      <c r="H3201" t="str">
        <f>VLOOKUP(rozgrywka[[#This Row],[ID_gracza]],gracz[],4,FALSE)</f>
        <v>Kanada</v>
      </c>
      <c r="I3201" t="str">
        <f>VLOOKUP(rozgrywka[[#This Row],[ID_mapy]],mapa[],2,FALSE)</f>
        <v>Umarłe Korporacje</v>
      </c>
      <c r="J3201" t="str">
        <f>VLOOKUP(rozgrywka[[#This Row],[ID_mapy]],mapa[],3,FALSE)</f>
        <v>Wszystko zamarznie</v>
      </c>
      <c r="K3201">
        <f>VLOOKUP(rozgrywka[[#This Row],[ID_mapy]],mapa[],4,FALSE)</f>
        <v>8</v>
      </c>
      <c r="L3201">
        <f>VLOOKUP(rozgrywka[[#This Row],[ID_mapy]],mapa[],5,FALSE)</f>
        <v>240</v>
      </c>
      <c r="M3201">
        <f>VLOOKUP(rozgrywka[[#This Row],[ID_mapy]],mapa[],6,FALSE)</f>
        <v>1800</v>
      </c>
      <c r="N3201" s="4">
        <f>MONTH(rozgrywka[[#This Row],[Data_rozgrywki]])</f>
        <v>1</v>
      </c>
      <c r="O3201" s="4">
        <f>YEAR(rozgrywka[[#This Row],[Data_rozgrywki]])</f>
        <v>2023</v>
      </c>
    </row>
    <row r="3202" spans="1:15" x14ac:dyDescent="0.25">
      <c r="A3202">
        <v>3201</v>
      </c>
      <c r="B3202">
        <v>7</v>
      </c>
      <c r="C3202">
        <v>16</v>
      </c>
      <c r="D3202" s="1">
        <v>44955</v>
      </c>
      <c r="E3202">
        <v>21.76</v>
      </c>
      <c r="F3202" t="str">
        <f>VLOOKUP(rozgrywka[[#This Row],[ID_gracza]],gracz[],2,FALSE)</f>
        <v>Lagomaster3000</v>
      </c>
      <c r="G3202" s="1">
        <f>VLOOKUP(rozgrywka[[#This Row],[ID_gracza]],gracz[],3,FALSE)</f>
        <v>44876</v>
      </c>
      <c r="H3202" t="str">
        <f>VLOOKUP(rozgrywka[[#This Row],[ID_gracza]],gracz[],4,FALSE)</f>
        <v>Kanada</v>
      </c>
      <c r="I3202" t="str">
        <f>VLOOKUP(rozgrywka[[#This Row],[ID_mapy]],mapa[],2,FALSE)</f>
        <v>Umarłe Korporacje</v>
      </c>
      <c r="J3202" t="str">
        <f>VLOOKUP(rozgrywka[[#This Row],[ID_mapy]],mapa[],3,FALSE)</f>
        <v>Wszystko zamarznie</v>
      </c>
      <c r="K3202">
        <f>VLOOKUP(rozgrywka[[#This Row],[ID_mapy]],mapa[],4,FALSE)</f>
        <v>8</v>
      </c>
      <c r="L3202">
        <f>VLOOKUP(rozgrywka[[#This Row],[ID_mapy]],mapa[],5,FALSE)</f>
        <v>240</v>
      </c>
      <c r="M3202">
        <f>VLOOKUP(rozgrywka[[#This Row],[ID_mapy]],mapa[],6,FALSE)</f>
        <v>1800</v>
      </c>
      <c r="N3202" s="4">
        <f>MONTH(rozgrywka[[#This Row],[Data_rozgrywki]])</f>
        <v>1</v>
      </c>
      <c r="O3202" s="4">
        <f>YEAR(rozgrywka[[#This Row],[Data_rozgrywki]])</f>
        <v>2023</v>
      </c>
    </row>
    <row r="3203" spans="1:15" x14ac:dyDescent="0.25">
      <c r="A3203">
        <v>3202</v>
      </c>
      <c r="B3203">
        <v>7</v>
      </c>
      <c r="C3203">
        <v>16</v>
      </c>
      <c r="D3203" s="1">
        <v>44955</v>
      </c>
      <c r="E3203">
        <v>26.35</v>
      </c>
      <c r="F3203" t="str">
        <f>VLOOKUP(rozgrywka[[#This Row],[ID_gracza]],gracz[],2,FALSE)</f>
        <v>Lagomaster3000</v>
      </c>
      <c r="G3203" s="1">
        <f>VLOOKUP(rozgrywka[[#This Row],[ID_gracza]],gracz[],3,FALSE)</f>
        <v>44876</v>
      </c>
      <c r="H3203" t="str">
        <f>VLOOKUP(rozgrywka[[#This Row],[ID_gracza]],gracz[],4,FALSE)</f>
        <v>Kanada</v>
      </c>
      <c r="I3203" t="str">
        <f>VLOOKUP(rozgrywka[[#This Row],[ID_mapy]],mapa[],2,FALSE)</f>
        <v>Umarłe Korporacje</v>
      </c>
      <c r="J3203" t="str">
        <f>VLOOKUP(rozgrywka[[#This Row],[ID_mapy]],mapa[],3,FALSE)</f>
        <v>Wszystko zamarznie</v>
      </c>
      <c r="K3203">
        <f>VLOOKUP(rozgrywka[[#This Row],[ID_mapy]],mapa[],4,FALSE)</f>
        <v>8</v>
      </c>
      <c r="L3203">
        <f>VLOOKUP(rozgrywka[[#This Row],[ID_mapy]],mapa[],5,FALSE)</f>
        <v>240</v>
      </c>
      <c r="M3203">
        <f>VLOOKUP(rozgrywka[[#This Row],[ID_mapy]],mapa[],6,FALSE)</f>
        <v>1800</v>
      </c>
      <c r="N3203" s="4">
        <f>MONTH(rozgrywka[[#This Row],[Data_rozgrywki]])</f>
        <v>1</v>
      </c>
      <c r="O3203" s="4">
        <f>YEAR(rozgrywka[[#This Row],[Data_rozgrywki]])</f>
        <v>2023</v>
      </c>
    </row>
    <row r="3204" spans="1:15" x14ac:dyDescent="0.25">
      <c r="A3204">
        <v>3203</v>
      </c>
      <c r="B3204">
        <v>7</v>
      </c>
      <c r="C3204">
        <v>16</v>
      </c>
      <c r="D3204" s="1">
        <v>44955</v>
      </c>
      <c r="E3204">
        <v>29.77</v>
      </c>
      <c r="F3204" t="str">
        <f>VLOOKUP(rozgrywka[[#This Row],[ID_gracza]],gracz[],2,FALSE)</f>
        <v>Lagomaster3000</v>
      </c>
      <c r="G3204" s="1">
        <f>VLOOKUP(rozgrywka[[#This Row],[ID_gracza]],gracz[],3,FALSE)</f>
        <v>44876</v>
      </c>
      <c r="H3204" t="str">
        <f>VLOOKUP(rozgrywka[[#This Row],[ID_gracza]],gracz[],4,FALSE)</f>
        <v>Kanada</v>
      </c>
      <c r="I3204" t="str">
        <f>VLOOKUP(rozgrywka[[#This Row],[ID_mapy]],mapa[],2,FALSE)</f>
        <v>Umarłe Korporacje</v>
      </c>
      <c r="J3204" t="str">
        <f>VLOOKUP(rozgrywka[[#This Row],[ID_mapy]],mapa[],3,FALSE)</f>
        <v>Wszystko zamarznie</v>
      </c>
      <c r="K3204">
        <f>VLOOKUP(rozgrywka[[#This Row],[ID_mapy]],mapa[],4,FALSE)</f>
        <v>8</v>
      </c>
      <c r="L3204">
        <f>VLOOKUP(rozgrywka[[#This Row],[ID_mapy]],mapa[],5,FALSE)</f>
        <v>240</v>
      </c>
      <c r="M3204">
        <f>VLOOKUP(rozgrywka[[#This Row],[ID_mapy]],mapa[],6,FALSE)</f>
        <v>1800</v>
      </c>
      <c r="N3204" s="4">
        <f>MONTH(rozgrywka[[#This Row],[Data_rozgrywki]])</f>
        <v>1</v>
      </c>
      <c r="O3204" s="4">
        <f>YEAR(rozgrywka[[#This Row],[Data_rozgrywki]])</f>
        <v>2023</v>
      </c>
    </row>
    <row r="3205" spans="1:15" x14ac:dyDescent="0.25">
      <c r="A3205">
        <v>3204</v>
      </c>
      <c r="B3205">
        <v>7</v>
      </c>
      <c r="C3205">
        <v>16</v>
      </c>
      <c r="D3205" s="1">
        <v>44955</v>
      </c>
      <c r="E3205">
        <v>46.75</v>
      </c>
      <c r="F3205" t="str">
        <f>VLOOKUP(rozgrywka[[#This Row],[ID_gracza]],gracz[],2,FALSE)</f>
        <v>Lagomaster3000</v>
      </c>
      <c r="G3205" s="1">
        <f>VLOOKUP(rozgrywka[[#This Row],[ID_gracza]],gracz[],3,FALSE)</f>
        <v>44876</v>
      </c>
      <c r="H3205" t="str">
        <f>VLOOKUP(rozgrywka[[#This Row],[ID_gracza]],gracz[],4,FALSE)</f>
        <v>Kanada</v>
      </c>
      <c r="I3205" t="str">
        <f>VLOOKUP(rozgrywka[[#This Row],[ID_mapy]],mapa[],2,FALSE)</f>
        <v>Umarłe Korporacje</v>
      </c>
      <c r="J3205" t="str">
        <f>VLOOKUP(rozgrywka[[#This Row],[ID_mapy]],mapa[],3,FALSE)</f>
        <v>Wszystko zamarznie</v>
      </c>
      <c r="K3205">
        <f>VLOOKUP(rozgrywka[[#This Row],[ID_mapy]],mapa[],4,FALSE)</f>
        <v>8</v>
      </c>
      <c r="L3205">
        <f>VLOOKUP(rozgrywka[[#This Row],[ID_mapy]],mapa[],5,FALSE)</f>
        <v>240</v>
      </c>
      <c r="M3205">
        <f>VLOOKUP(rozgrywka[[#This Row],[ID_mapy]],mapa[],6,FALSE)</f>
        <v>1800</v>
      </c>
      <c r="N3205" s="4">
        <f>MONTH(rozgrywka[[#This Row],[Data_rozgrywki]])</f>
        <v>1</v>
      </c>
      <c r="O3205" s="4">
        <f>YEAR(rozgrywka[[#This Row],[Data_rozgrywki]])</f>
        <v>2023</v>
      </c>
    </row>
    <row r="3206" spans="1:15" x14ac:dyDescent="0.25">
      <c r="A3206">
        <v>3205</v>
      </c>
      <c r="B3206">
        <v>7</v>
      </c>
      <c r="C3206">
        <v>16</v>
      </c>
      <c r="D3206" s="1">
        <v>44955</v>
      </c>
      <c r="E3206">
        <v>48.95</v>
      </c>
      <c r="F3206" t="str">
        <f>VLOOKUP(rozgrywka[[#This Row],[ID_gracza]],gracz[],2,FALSE)</f>
        <v>Lagomaster3000</v>
      </c>
      <c r="G3206" s="1">
        <f>VLOOKUP(rozgrywka[[#This Row],[ID_gracza]],gracz[],3,FALSE)</f>
        <v>44876</v>
      </c>
      <c r="H3206" t="str">
        <f>VLOOKUP(rozgrywka[[#This Row],[ID_gracza]],gracz[],4,FALSE)</f>
        <v>Kanada</v>
      </c>
      <c r="I3206" t="str">
        <f>VLOOKUP(rozgrywka[[#This Row],[ID_mapy]],mapa[],2,FALSE)</f>
        <v>Umarłe Korporacje</v>
      </c>
      <c r="J3206" t="str">
        <f>VLOOKUP(rozgrywka[[#This Row],[ID_mapy]],mapa[],3,FALSE)</f>
        <v>Wszystko zamarznie</v>
      </c>
      <c r="K3206">
        <f>VLOOKUP(rozgrywka[[#This Row],[ID_mapy]],mapa[],4,FALSE)</f>
        <v>8</v>
      </c>
      <c r="L3206">
        <f>VLOOKUP(rozgrywka[[#This Row],[ID_mapy]],mapa[],5,FALSE)</f>
        <v>240</v>
      </c>
      <c r="M3206">
        <f>VLOOKUP(rozgrywka[[#This Row],[ID_mapy]],mapa[],6,FALSE)</f>
        <v>1800</v>
      </c>
      <c r="N3206" s="4">
        <f>MONTH(rozgrywka[[#This Row],[Data_rozgrywki]])</f>
        <v>1</v>
      </c>
      <c r="O3206" s="4">
        <f>YEAR(rozgrywka[[#This Row],[Data_rozgrywki]])</f>
        <v>2023</v>
      </c>
    </row>
    <row r="3207" spans="1:15" x14ac:dyDescent="0.25">
      <c r="A3207">
        <v>3206</v>
      </c>
      <c r="B3207">
        <v>10</v>
      </c>
      <c r="C3207">
        <v>6</v>
      </c>
      <c r="D3207" s="1">
        <v>44955</v>
      </c>
      <c r="E3207">
        <v>18.45</v>
      </c>
      <c r="F3207" t="str">
        <f>VLOOKUP(rozgrywka[[#This Row],[ID_gracza]],gracz[],2,FALSE)</f>
        <v>SeĂąorCombo</v>
      </c>
      <c r="G3207" s="1">
        <f>VLOOKUP(rozgrywka[[#This Row],[ID_gracza]],gracz[],3,FALSE)</f>
        <v>44920</v>
      </c>
      <c r="H3207" t="str">
        <f>VLOOKUP(rozgrywka[[#This Row],[ID_gracza]],gracz[],4,FALSE)</f>
        <v>Hiszpania</v>
      </c>
      <c r="I3207" t="str">
        <f>VLOOKUP(rozgrywka[[#This Row],[ID_mapy]],mapa[],2,FALSE)</f>
        <v>Ramzes B.</v>
      </c>
      <c r="J3207" t="str">
        <f>VLOOKUP(rozgrywka[[#This Row],[ID_mapy]],mapa[],3,FALSE)</f>
        <v>FlakiPycha</v>
      </c>
      <c r="K3207">
        <f>VLOOKUP(rozgrywka[[#This Row],[ID_mapy]],mapa[],4,FALSE)</f>
        <v>6</v>
      </c>
      <c r="L3207">
        <f>VLOOKUP(rozgrywka[[#This Row],[ID_mapy]],mapa[],5,FALSE)</f>
        <v>130</v>
      </c>
      <c r="M3207">
        <f>VLOOKUP(rozgrywka[[#This Row],[ID_mapy]],mapa[],6,FALSE)</f>
        <v>1200</v>
      </c>
      <c r="N3207" s="4">
        <f>MONTH(rozgrywka[[#This Row],[Data_rozgrywki]])</f>
        <v>1</v>
      </c>
      <c r="O3207" s="4">
        <f>YEAR(rozgrywka[[#This Row],[Data_rozgrywki]])</f>
        <v>2023</v>
      </c>
    </row>
    <row r="3208" spans="1:15" x14ac:dyDescent="0.25">
      <c r="A3208">
        <v>3207</v>
      </c>
      <c r="B3208">
        <v>10</v>
      </c>
      <c r="C3208">
        <v>6</v>
      </c>
      <c r="D3208" s="1">
        <v>44955</v>
      </c>
      <c r="E3208">
        <v>21.72</v>
      </c>
      <c r="F3208" t="str">
        <f>VLOOKUP(rozgrywka[[#This Row],[ID_gracza]],gracz[],2,FALSE)</f>
        <v>SeĂąorCombo</v>
      </c>
      <c r="G3208" s="1">
        <f>VLOOKUP(rozgrywka[[#This Row],[ID_gracza]],gracz[],3,FALSE)</f>
        <v>44920</v>
      </c>
      <c r="H3208" t="str">
        <f>VLOOKUP(rozgrywka[[#This Row],[ID_gracza]],gracz[],4,FALSE)</f>
        <v>Hiszpania</v>
      </c>
      <c r="I3208" t="str">
        <f>VLOOKUP(rozgrywka[[#This Row],[ID_mapy]],mapa[],2,FALSE)</f>
        <v>Ramzes B.</v>
      </c>
      <c r="J3208" t="str">
        <f>VLOOKUP(rozgrywka[[#This Row],[ID_mapy]],mapa[],3,FALSE)</f>
        <v>FlakiPycha</v>
      </c>
      <c r="K3208">
        <f>VLOOKUP(rozgrywka[[#This Row],[ID_mapy]],mapa[],4,FALSE)</f>
        <v>6</v>
      </c>
      <c r="L3208">
        <f>VLOOKUP(rozgrywka[[#This Row],[ID_mapy]],mapa[],5,FALSE)</f>
        <v>130</v>
      </c>
      <c r="M3208">
        <f>VLOOKUP(rozgrywka[[#This Row],[ID_mapy]],mapa[],6,FALSE)</f>
        <v>1200</v>
      </c>
      <c r="N3208" s="4">
        <f>MONTH(rozgrywka[[#This Row],[Data_rozgrywki]])</f>
        <v>1</v>
      </c>
      <c r="O3208" s="4">
        <f>YEAR(rozgrywka[[#This Row],[Data_rozgrywki]])</f>
        <v>2023</v>
      </c>
    </row>
    <row r="3209" spans="1:15" x14ac:dyDescent="0.25">
      <c r="A3209">
        <v>3208</v>
      </c>
      <c r="B3209">
        <v>10</v>
      </c>
      <c r="C3209">
        <v>6</v>
      </c>
      <c r="D3209" s="1">
        <v>44955</v>
      </c>
      <c r="E3209">
        <v>31.01</v>
      </c>
      <c r="F3209" t="str">
        <f>VLOOKUP(rozgrywka[[#This Row],[ID_gracza]],gracz[],2,FALSE)</f>
        <v>SeĂąorCombo</v>
      </c>
      <c r="G3209" s="1">
        <f>VLOOKUP(rozgrywka[[#This Row],[ID_gracza]],gracz[],3,FALSE)</f>
        <v>44920</v>
      </c>
      <c r="H3209" t="str">
        <f>VLOOKUP(rozgrywka[[#This Row],[ID_gracza]],gracz[],4,FALSE)</f>
        <v>Hiszpania</v>
      </c>
      <c r="I3209" t="str">
        <f>VLOOKUP(rozgrywka[[#This Row],[ID_mapy]],mapa[],2,FALSE)</f>
        <v>Ramzes B.</v>
      </c>
      <c r="J3209" t="str">
        <f>VLOOKUP(rozgrywka[[#This Row],[ID_mapy]],mapa[],3,FALSE)</f>
        <v>FlakiPycha</v>
      </c>
      <c r="K3209">
        <f>VLOOKUP(rozgrywka[[#This Row],[ID_mapy]],mapa[],4,FALSE)</f>
        <v>6</v>
      </c>
      <c r="L3209">
        <f>VLOOKUP(rozgrywka[[#This Row],[ID_mapy]],mapa[],5,FALSE)</f>
        <v>130</v>
      </c>
      <c r="M3209">
        <f>VLOOKUP(rozgrywka[[#This Row],[ID_mapy]],mapa[],6,FALSE)</f>
        <v>1200</v>
      </c>
      <c r="N3209" s="4">
        <f>MONTH(rozgrywka[[#This Row],[Data_rozgrywki]])</f>
        <v>1</v>
      </c>
      <c r="O3209" s="4">
        <f>YEAR(rozgrywka[[#This Row],[Data_rozgrywki]])</f>
        <v>2023</v>
      </c>
    </row>
    <row r="3210" spans="1:15" x14ac:dyDescent="0.25">
      <c r="A3210">
        <v>3209</v>
      </c>
      <c r="B3210">
        <v>7</v>
      </c>
      <c r="C3210">
        <v>16</v>
      </c>
      <c r="D3210" s="1">
        <v>44956</v>
      </c>
      <c r="E3210">
        <v>63.23</v>
      </c>
      <c r="F3210" t="str">
        <f>VLOOKUP(rozgrywka[[#This Row],[ID_gracza]],gracz[],2,FALSE)</f>
        <v>Lagomaster3000</v>
      </c>
      <c r="G3210" s="1">
        <f>VLOOKUP(rozgrywka[[#This Row],[ID_gracza]],gracz[],3,FALSE)</f>
        <v>44876</v>
      </c>
      <c r="H3210" t="str">
        <f>VLOOKUP(rozgrywka[[#This Row],[ID_gracza]],gracz[],4,FALSE)</f>
        <v>Kanada</v>
      </c>
      <c r="I3210" t="str">
        <f>VLOOKUP(rozgrywka[[#This Row],[ID_mapy]],mapa[],2,FALSE)</f>
        <v>Umarłe Korporacje</v>
      </c>
      <c r="J3210" t="str">
        <f>VLOOKUP(rozgrywka[[#This Row],[ID_mapy]],mapa[],3,FALSE)</f>
        <v>Wszystko zamarznie</v>
      </c>
      <c r="K3210">
        <f>VLOOKUP(rozgrywka[[#This Row],[ID_mapy]],mapa[],4,FALSE)</f>
        <v>8</v>
      </c>
      <c r="L3210">
        <f>VLOOKUP(rozgrywka[[#This Row],[ID_mapy]],mapa[],5,FALSE)</f>
        <v>240</v>
      </c>
      <c r="M3210">
        <f>VLOOKUP(rozgrywka[[#This Row],[ID_mapy]],mapa[],6,FALSE)</f>
        <v>1800</v>
      </c>
      <c r="N3210" s="4">
        <f>MONTH(rozgrywka[[#This Row],[Data_rozgrywki]])</f>
        <v>1</v>
      </c>
      <c r="O3210" s="4">
        <f>YEAR(rozgrywka[[#This Row],[Data_rozgrywki]])</f>
        <v>2023</v>
      </c>
    </row>
    <row r="3211" spans="1:15" x14ac:dyDescent="0.25">
      <c r="A3211">
        <v>3210</v>
      </c>
      <c r="B3211">
        <v>7</v>
      </c>
      <c r="C3211">
        <v>16</v>
      </c>
      <c r="D3211" s="1">
        <v>44957</v>
      </c>
      <c r="E3211">
        <v>87.73</v>
      </c>
      <c r="F3211" t="str">
        <f>VLOOKUP(rozgrywka[[#This Row],[ID_gracza]],gracz[],2,FALSE)</f>
        <v>Lagomaster3000</v>
      </c>
      <c r="G3211" s="1">
        <f>VLOOKUP(rozgrywka[[#This Row],[ID_gracza]],gracz[],3,FALSE)</f>
        <v>44876</v>
      </c>
      <c r="H3211" t="str">
        <f>VLOOKUP(rozgrywka[[#This Row],[ID_gracza]],gracz[],4,FALSE)</f>
        <v>Kanada</v>
      </c>
      <c r="I3211" t="str">
        <f>VLOOKUP(rozgrywka[[#This Row],[ID_mapy]],mapa[],2,FALSE)</f>
        <v>Umarłe Korporacje</v>
      </c>
      <c r="J3211" t="str">
        <f>VLOOKUP(rozgrywka[[#This Row],[ID_mapy]],mapa[],3,FALSE)</f>
        <v>Wszystko zamarznie</v>
      </c>
      <c r="K3211">
        <f>VLOOKUP(rozgrywka[[#This Row],[ID_mapy]],mapa[],4,FALSE)</f>
        <v>8</v>
      </c>
      <c r="L3211">
        <f>VLOOKUP(rozgrywka[[#This Row],[ID_mapy]],mapa[],5,FALSE)</f>
        <v>240</v>
      </c>
      <c r="M3211">
        <f>VLOOKUP(rozgrywka[[#This Row],[ID_mapy]],mapa[],6,FALSE)</f>
        <v>1800</v>
      </c>
      <c r="N3211" s="4">
        <f>MONTH(rozgrywka[[#This Row],[Data_rozgrywki]])</f>
        <v>1</v>
      </c>
      <c r="O3211" s="4">
        <f>YEAR(rozgrywka[[#This Row],[Data_rozgrywki]])</f>
        <v>2023</v>
      </c>
    </row>
    <row r="3212" spans="1:15" x14ac:dyDescent="0.25">
      <c r="A3212">
        <v>3211</v>
      </c>
      <c r="B3212">
        <v>7</v>
      </c>
      <c r="C3212">
        <v>16</v>
      </c>
      <c r="D3212" s="1">
        <v>44957</v>
      </c>
      <c r="E3212">
        <v>92.19</v>
      </c>
      <c r="F3212" t="str">
        <f>VLOOKUP(rozgrywka[[#This Row],[ID_gracza]],gracz[],2,FALSE)</f>
        <v>Lagomaster3000</v>
      </c>
      <c r="G3212" s="1">
        <f>VLOOKUP(rozgrywka[[#This Row],[ID_gracza]],gracz[],3,FALSE)</f>
        <v>44876</v>
      </c>
      <c r="H3212" t="str">
        <f>VLOOKUP(rozgrywka[[#This Row],[ID_gracza]],gracz[],4,FALSE)</f>
        <v>Kanada</v>
      </c>
      <c r="I3212" t="str">
        <f>VLOOKUP(rozgrywka[[#This Row],[ID_mapy]],mapa[],2,FALSE)</f>
        <v>Umarłe Korporacje</v>
      </c>
      <c r="J3212" t="str">
        <f>VLOOKUP(rozgrywka[[#This Row],[ID_mapy]],mapa[],3,FALSE)</f>
        <v>Wszystko zamarznie</v>
      </c>
      <c r="K3212">
        <f>VLOOKUP(rozgrywka[[#This Row],[ID_mapy]],mapa[],4,FALSE)</f>
        <v>8</v>
      </c>
      <c r="L3212">
        <f>VLOOKUP(rozgrywka[[#This Row],[ID_mapy]],mapa[],5,FALSE)</f>
        <v>240</v>
      </c>
      <c r="M3212">
        <f>VLOOKUP(rozgrywka[[#This Row],[ID_mapy]],mapa[],6,FALSE)</f>
        <v>1800</v>
      </c>
      <c r="N3212" s="4">
        <f>MONTH(rozgrywka[[#This Row],[Data_rozgrywki]])</f>
        <v>1</v>
      </c>
      <c r="O3212" s="4">
        <f>YEAR(rozgrywka[[#This Row],[Data_rozgrywki]])</f>
        <v>2023</v>
      </c>
    </row>
    <row r="3213" spans="1:15" x14ac:dyDescent="0.25">
      <c r="A3213">
        <v>3212</v>
      </c>
      <c r="B3213">
        <v>10</v>
      </c>
      <c r="C3213">
        <v>6</v>
      </c>
      <c r="D3213" s="1">
        <v>44957</v>
      </c>
      <c r="E3213">
        <v>30.49</v>
      </c>
      <c r="F3213" t="str">
        <f>VLOOKUP(rozgrywka[[#This Row],[ID_gracza]],gracz[],2,FALSE)</f>
        <v>SeĂąorCombo</v>
      </c>
      <c r="G3213" s="1">
        <f>VLOOKUP(rozgrywka[[#This Row],[ID_gracza]],gracz[],3,FALSE)</f>
        <v>44920</v>
      </c>
      <c r="H3213" t="str">
        <f>VLOOKUP(rozgrywka[[#This Row],[ID_gracza]],gracz[],4,FALSE)</f>
        <v>Hiszpania</v>
      </c>
      <c r="I3213" t="str">
        <f>VLOOKUP(rozgrywka[[#This Row],[ID_mapy]],mapa[],2,FALSE)</f>
        <v>Ramzes B.</v>
      </c>
      <c r="J3213" t="str">
        <f>VLOOKUP(rozgrywka[[#This Row],[ID_mapy]],mapa[],3,FALSE)</f>
        <v>FlakiPycha</v>
      </c>
      <c r="K3213">
        <f>VLOOKUP(rozgrywka[[#This Row],[ID_mapy]],mapa[],4,FALSE)</f>
        <v>6</v>
      </c>
      <c r="L3213">
        <f>VLOOKUP(rozgrywka[[#This Row],[ID_mapy]],mapa[],5,FALSE)</f>
        <v>130</v>
      </c>
      <c r="M3213">
        <f>VLOOKUP(rozgrywka[[#This Row],[ID_mapy]],mapa[],6,FALSE)</f>
        <v>1200</v>
      </c>
      <c r="N3213" s="4">
        <f>MONTH(rozgrywka[[#This Row],[Data_rozgrywki]])</f>
        <v>1</v>
      </c>
      <c r="O3213" s="4">
        <f>YEAR(rozgrywka[[#This Row],[Data_rozgrywki]])</f>
        <v>2023</v>
      </c>
    </row>
    <row r="3214" spans="1:15" x14ac:dyDescent="0.25">
      <c r="A3214">
        <v>3213</v>
      </c>
      <c r="B3214">
        <v>7</v>
      </c>
      <c r="C3214">
        <v>16</v>
      </c>
      <c r="D3214" s="1">
        <v>44958</v>
      </c>
      <c r="E3214">
        <v>72.13</v>
      </c>
      <c r="F3214" t="str">
        <f>VLOOKUP(rozgrywka[[#This Row],[ID_gracza]],gracz[],2,FALSE)</f>
        <v>Lagomaster3000</v>
      </c>
      <c r="G3214" s="1">
        <f>VLOOKUP(rozgrywka[[#This Row],[ID_gracza]],gracz[],3,FALSE)</f>
        <v>44876</v>
      </c>
      <c r="H3214" t="str">
        <f>VLOOKUP(rozgrywka[[#This Row],[ID_gracza]],gracz[],4,FALSE)</f>
        <v>Kanada</v>
      </c>
      <c r="I3214" t="str">
        <f>VLOOKUP(rozgrywka[[#This Row],[ID_mapy]],mapa[],2,FALSE)</f>
        <v>Umarłe Korporacje</v>
      </c>
      <c r="J3214" t="str">
        <f>VLOOKUP(rozgrywka[[#This Row],[ID_mapy]],mapa[],3,FALSE)</f>
        <v>Wszystko zamarznie</v>
      </c>
      <c r="K3214">
        <f>VLOOKUP(rozgrywka[[#This Row],[ID_mapy]],mapa[],4,FALSE)</f>
        <v>8</v>
      </c>
      <c r="L3214">
        <f>VLOOKUP(rozgrywka[[#This Row],[ID_mapy]],mapa[],5,FALSE)</f>
        <v>240</v>
      </c>
      <c r="M3214">
        <f>VLOOKUP(rozgrywka[[#This Row],[ID_mapy]],mapa[],6,FALSE)</f>
        <v>1800</v>
      </c>
      <c r="N3214" s="4">
        <f>MONTH(rozgrywka[[#This Row],[Data_rozgrywki]])</f>
        <v>2</v>
      </c>
      <c r="O3214" s="4">
        <f>YEAR(rozgrywka[[#This Row],[Data_rozgrywki]])</f>
        <v>2023</v>
      </c>
    </row>
    <row r="3215" spans="1:15" x14ac:dyDescent="0.25">
      <c r="A3215">
        <v>3214</v>
      </c>
      <c r="B3215">
        <v>7</v>
      </c>
      <c r="C3215">
        <v>17</v>
      </c>
      <c r="D3215" s="1">
        <v>44958</v>
      </c>
      <c r="E3215">
        <v>18.71</v>
      </c>
      <c r="F3215" t="str">
        <f>VLOOKUP(rozgrywka[[#This Row],[ID_gracza]],gracz[],2,FALSE)</f>
        <v>Lagomaster3000</v>
      </c>
      <c r="G3215" s="1">
        <f>VLOOKUP(rozgrywka[[#This Row],[ID_gracza]],gracz[],3,FALSE)</f>
        <v>44876</v>
      </c>
      <c r="H3215" t="str">
        <f>VLOOKUP(rozgrywka[[#This Row],[ID_gracza]],gracz[],4,FALSE)</f>
        <v>Kanada</v>
      </c>
      <c r="I3215" t="str">
        <f>VLOOKUP(rozgrywka[[#This Row],[ID_mapy]],mapa[],2,FALSE)</f>
        <v>Tofik Lis</v>
      </c>
      <c r="J3215" t="str">
        <f>VLOOKUP(rozgrywka[[#This Row],[ID_mapy]],mapa[],3,FALSE)</f>
        <v>Kość-Trąbek</v>
      </c>
      <c r="K3215">
        <f>VLOOKUP(rozgrywka[[#This Row],[ID_mapy]],mapa[],4,FALSE)</f>
        <v>6</v>
      </c>
      <c r="L3215">
        <f>VLOOKUP(rozgrywka[[#This Row],[ID_mapy]],mapa[],5,FALSE)</f>
        <v>160</v>
      </c>
      <c r="M3215">
        <f>VLOOKUP(rozgrywka[[#This Row],[ID_mapy]],mapa[],6,FALSE)</f>
        <v>1200</v>
      </c>
      <c r="N3215" s="4">
        <f>MONTH(rozgrywka[[#This Row],[Data_rozgrywki]])</f>
        <v>2</v>
      </c>
      <c r="O3215" s="4">
        <f>YEAR(rozgrywka[[#This Row],[Data_rozgrywki]])</f>
        <v>2023</v>
      </c>
    </row>
    <row r="3216" spans="1:15" x14ac:dyDescent="0.25">
      <c r="A3216">
        <v>3215</v>
      </c>
      <c r="B3216">
        <v>10</v>
      </c>
      <c r="C3216">
        <v>6</v>
      </c>
      <c r="D3216" s="1">
        <v>44959</v>
      </c>
      <c r="E3216">
        <v>55.96</v>
      </c>
      <c r="F3216" t="str">
        <f>VLOOKUP(rozgrywka[[#This Row],[ID_gracza]],gracz[],2,FALSE)</f>
        <v>SeĂąorCombo</v>
      </c>
      <c r="G3216" s="1">
        <f>VLOOKUP(rozgrywka[[#This Row],[ID_gracza]],gracz[],3,FALSE)</f>
        <v>44920</v>
      </c>
      <c r="H3216" t="str">
        <f>VLOOKUP(rozgrywka[[#This Row],[ID_gracza]],gracz[],4,FALSE)</f>
        <v>Hiszpania</v>
      </c>
      <c r="I3216" t="str">
        <f>VLOOKUP(rozgrywka[[#This Row],[ID_mapy]],mapa[],2,FALSE)</f>
        <v>Ramzes B.</v>
      </c>
      <c r="J3216" t="str">
        <f>VLOOKUP(rozgrywka[[#This Row],[ID_mapy]],mapa[],3,FALSE)</f>
        <v>FlakiPycha</v>
      </c>
      <c r="K3216">
        <f>VLOOKUP(rozgrywka[[#This Row],[ID_mapy]],mapa[],4,FALSE)</f>
        <v>6</v>
      </c>
      <c r="L3216">
        <f>VLOOKUP(rozgrywka[[#This Row],[ID_mapy]],mapa[],5,FALSE)</f>
        <v>130</v>
      </c>
      <c r="M3216">
        <f>VLOOKUP(rozgrywka[[#This Row],[ID_mapy]],mapa[],6,FALSE)</f>
        <v>1200</v>
      </c>
      <c r="N3216" s="4">
        <f>MONTH(rozgrywka[[#This Row],[Data_rozgrywki]])</f>
        <v>2</v>
      </c>
      <c r="O3216" s="4">
        <f>YEAR(rozgrywka[[#This Row],[Data_rozgrywki]])</f>
        <v>2023</v>
      </c>
    </row>
    <row r="3217" spans="1:15" x14ac:dyDescent="0.25">
      <c r="A3217">
        <v>3216</v>
      </c>
      <c r="B3217">
        <v>7</v>
      </c>
      <c r="C3217">
        <v>17</v>
      </c>
      <c r="D3217" s="1">
        <v>44961</v>
      </c>
      <c r="E3217">
        <v>20.58</v>
      </c>
      <c r="F3217" t="str">
        <f>VLOOKUP(rozgrywka[[#This Row],[ID_gracza]],gracz[],2,FALSE)</f>
        <v>Lagomaster3000</v>
      </c>
      <c r="G3217" s="1">
        <f>VLOOKUP(rozgrywka[[#This Row],[ID_gracza]],gracz[],3,FALSE)</f>
        <v>44876</v>
      </c>
      <c r="H3217" t="str">
        <f>VLOOKUP(rozgrywka[[#This Row],[ID_gracza]],gracz[],4,FALSE)</f>
        <v>Kanada</v>
      </c>
      <c r="I3217" t="str">
        <f>VLOOKUP(rozgrywka[[#This Row],[ID_mapy]],mapa[],2,FALSE)</f>
        <v>Tofik Lis</v>
      </c>
      <c r="J3217" t="str">
        <f>VLOOKUP(rozgrywka[[#This Row],[ID_mapy]],mapa[],3,FALSE)</f>
        <v>Kość-Trąbek</v>
      </c>
      <c r="K3217">
        <f>VLOOKUP(rozgrywka[[#This Row],[ID_mapy]],mapa[],4,FALSE)</f>
        <v>6</v>
      </c>
      <c r="L3217">
        <f>VLOOKUP(rozgrywka[[#This Row],[ID_mapy]],mapa[],5,FALSE)</f>
        <v>160</v>
      </c>
      <c r="M3217">
        <f>VLOOKUP(rozgrywka[[#This Row],[ID_mapy]],mapa[],6,FALSE)</f>
        <v>1200</v>
      </c>
      <c r="N3217" s="4">
        <f>MONTH(rozgrywka[[#This Row],[Data_rozgrywki]])</f>
        <v>2</v>
      </c>
      <c r="O3217" s="4">
        <f>YEAR(rozgrywka[[#This Row],[Data_rozgrywki]])</f>
        <v>2023</v>
      </c>
    </row>
    <row r="3218" spans="1:15" x14ac:dyDescent="0.25">
      <c r="A3218">
        <v>3217</v>
      </c>
      <c r="B3218">
        <v>10</v>
      </c>
      <c r="C3218">
        <v>6</v>
      </c>
      <c r="D3218" s="1">
        <v>44961</v>
      </c>
      <c r="E3218">
        <v>45.57</v>
      </c>
      <c r="F3218" t="str">
        <f>VLOOKUP(rozgrywka[[#This Row],[ID_gracza]],gracz[],2,FALSE)</f>
        <v>SeĂąorCombo</v>
      </c>
      <c r="G3218" s="1">
        <f>VLOOKUP(rozgrywka[[#This Row],[ID_gracza]],gracz[],3,FALSE)</f>
        <v>44920</v>
      </c>
      <c r="H3218" t="str">
        <f>VLOOKUP(rozgrywka[[#This Row],[ID_gracza]],gracz[],4,FALSE)</f>
        <v>Hiszpania</v>
      </c>
      <c r="I3218" t="str">
        <f>VLOOKUP(rozgrywka[[#This Row],[ID_mapy]],mapa[],2,FALSE)</f>
        <v>Ramzes B.</v>
      </c>
      <c r="J3218" t="str">
        <f>VLOOKUP(rozgrywka[[#This Row],[ID_mapy]],mapa[],3,FALSE)</f>
        <v>FlakiPycha</v>
      </c>
      <c r="K3218">
        <f>VLOOKUP(rozgrywka[[#This Row],[ID_mapy]],mapa[],4,FALSE)</f>
        <v>6</v>
      </c>
      <c r="L3218">
        <f>VLOOKUP(rozgrywka[[#This Row],[ID_mapy]],mapa[],5,FALSE)</f>
        <v>130</v>
      </c>
      <c r="M3218">
        <f>VLOOKUP(rozgrywka[[#This Row],[ID_mapy]],mapa[],6,FALSE)</f>
        <v>1200</v>
      </c>
      <c r="N3218" s="4">
        <f>MONTH(rozgrywka[[#This Row],[Data_rozgrywki]])</f>
        <v>2</v>
      </c>
      <c r="O3218" s="4">
        <f>YEAR(rozgrywka[[#This Row],[Data_rozgrywki]])</f>
        <v>2023</v>
      </c>
    </row>
    <row r="3219" spans="1:15" x14ac:dyDescent="0.25">
      <c r="A3219">
        <v>3218</v>
      </c>
      <c r="B3219">
        <v>10</v>
      </c>
      <c r="C3219">
        <v>6</v>
      </c>
      <c r="D3219" s="1">
        <v>44961</v>
      </c>
      <c r="E3219">
        <v>55.85</v>
      </c>
      <c r="F3219" t="str">
        <f>VLOOKUP(rozgrywka[[#This Row],[ID_gracza]],gracz[],2,FALSE)</f>
        <v>SeĂąorCombo</v>
      </c>
      <c r="G3219" s="1">
        <f>VLOOKUP(rozgrywka[[#This Row],[ID_gracza]],gracz[],3,FALSE)</f>
        <v>44920</v>
      </c>
      <c r="H3219" t="str">
        <f>VLOOKUP(rozgrywka[[#This Row],[ID_gracza]],gracz[],4,FALSE)</f>
        <v>Hiszpania</v>
      </c>
      <c r="I3219" t="str">
        <f>VLOOKUP(rozgrywka[[#This Row],[ID_mapy]],mapa[],2,FALSE)</f>
        <v>Ramzes B.</v>
      </c>
      <c r="J3219" t="str">
        <f>VLOOKUP(rozgrywka[[#This Row],[ID_mapy]],mapa[],3,FALSE)</f>
        <v>FlakiPycha</v>
      </c>
      <c r="K3219">
        <f>VLOOKUP(rozgrywka[[#This Row],[ID_mapy]],mapa[],4,FALSE)</f>
        <v>6</v>
      </c>
      <c r="L3219">
        <f>VLOOKUP(rozgrywka[[#This Row],[ID_mapy]],mapa[],5,FALSE)</f>
        <v>130</v>
      </c>
      <c r="M3219">
        <f>VLOOKUP(rozgrywka[[#This Row],[ID_mapy]],mapa[],6,FALSE)</f>
        <v>1200</v>
      </c>
      <c r="N3219" s="4">
        <f>MONTH(rozgrywka[[#This Row],[Data_rozgrywki]])</f>
        <v>2</v>
      </c>
      <c r="O3219" s="4">
        <f>YEAR(rozgrywka[[#This Row],[Data_rozgrywki]])</f>
        <v>2023</v>
      </c>
    </row>
    <row r="3220" spans="1:15" x14ac:dyDescent="0.25">
      <c r="A3220">
        <v>3219</v>
      </c>
      <c r="B3220">
        <v>10</v>
      </c>
      <c r="C3220">
        <v>6</v>
      </c>
      <c r="D3220" s="1">
        <v>44962</v>
      </c>
      <c r="E3220">
        <v>63.85</v>
      </c>
      <c r="F3220" t="str">
        <f>VLOOKUP(rozgrywka[[#This Row],[ID_gracza]],gracz[],2,FALSE)</f>
        <v>SeĂąorCombo</v>
      </c>
      <c r="G3220" s="1">
        <f>VLOOKUP(rozgrywka[[#This Row],[ID_gracza]],gracz[],3,FALSE)</f>
        <v>44920</v>
      </c>
      <c r="H3220" t="str">
        <f>VLOOKUP(rozgrywka[[#This Row],[ID_gracza]],gracz[],4,FALSE)</f>
        <v>Hiszpania</v>
      </c>
      <c r="I3220" t="str">
        <f>VLOOKUP(rozgrywka[[#This Row],[ID_mapy]],mapa[],2,FALSE)</f>
        <v>Ramzes B.</v>
      </c>
      <c r="J3220" t="str">
        <f>VLOOKUP(rozgrywka[[#This Row],[ID_mapy]],mapa[],3,FALSE)</f>
        <v>FlakiPycha</v>
      </c>
      <c r="K3220">
        <f>VLOOKUP(rozgrywka[[#This Row],[ID_mapy]],mapa[],4,FALSE)</f>
        <v>6</v>
      </c>
      <c r="L3220">
        <f>VLOOKUP(rozgrywka[[#This Row],[ID_mapy]],mapa[],5,FALSE)</f>
        <v>130</v>
      </c>
      <c r="M3220">
        <f>VLOOKUP(rozgrywka[[#This Row],[ID_mapy]],mapa[],6,FALSE)</f>
        <v>1200</v>
      </c>
      <c r="N3220" s="4">
        <f>MONTH(rozgrywka[[#This Row],[Data_rozgrywki]])</f>
        <v>2</v>
      </c>
      <c r="O3220" s="4">
        <f>YEAR(rozgrywka[[#This Row],[Data_rozgrywki]])</f>
        <v>2023</v>
      </c>
    </row>
    <row r="3221" spans="1:15" x14ac:dyDescent="0.25">
      <c r="A3221">
        <v>3220</v>
      </c>
      <c r="B3221">
        <v>7</v>
      </c>
      <c r="C3221">
        <v>17</v>
      </c>
      <c r="D3221" s="1">
        <v>44963</v>
      </c>
      <c r="E3221">
        <v>38.39</v>
      </c>
      <c r="F3221" t="str">
        <f>VLOOKUP(rozgrywka[[#This Row],[ID_gracza]],gracz[],2,FALSE)</f>
        <v>Lagomaster3000</v>
      </c>
      <c r="G3221" s="1">
        <f>VLOOKUP(rozgrywka[[#This Row],[ID_gracza]],gracz[],3,FALSE)</f>
        <v>44876</v>
      </c>
      <c r="H3221" t="str">
        <f>VLOOKUP(rozgrywka[[#This Row],[ID_gracza]],gracz[],4,FALSE)</f>
        <v>Kanada</v>
      </c>
      <c r="I3221" t="str">
        <f>VLOOKUP(rozgrywka[[#This Row],[ID_mapy]],mapa[],2,FALSE)</f>
        <v>Tofik Lis</v>
      </c>
      <c r="J3221" t="str">
        <f>VLOOKUP(rozgrywka[[#This Row],[ID_mapy]],mapa[],3,FALSE)</f>
        <v>Kość-Trąbek</v>
      </c>
      <c r="K3221">
        <f>VLOOKUP(rozgrywka[[#This Row],[ID_mapy]],mapa[],4,FALSE)</f>
        <v>6</v>
      </c>
      <c r="L3221">
        <f>VLOOKUP(rozgrywka[[#This Row],[ID_mapy]],mapa[],5,FALSE)</f>
        <v>160</v>
      </c>
      <c r="M3221">
        <f>VLOOKUP(rozgrywka[[#This Row],[ID_mapy]],mapa[],6,FALSE)</f>
        <v>1200</v>
      </c>
      <c r="N3221" s="4">
        <f>MONTH(rozgrywka[[#This Row],[Data_rozgrywki]])</f>
        <v>2</v>
      </c>
      <c r="O3221" s="4">
        <f>YEAR(rozgrywka[[#This Row],[Data_rozgrywki]])</f>
        <v>2023</v>
      </c>
    </row>
    <row r="3222" spans="1:15" x14ac:dyDescent="0.25">
      <c r="A3222">
        <v>3221</v>
      </c>
      <c r="B3222">
        <v>10</v>
      </c>
      <c r="C3222">
        <v>6</v>
      </c>
      <c r="D3222" s="1">
        <v>44965</v>
      </c>
      <c r="E3222">
        <v>71.45</v>
      </c>
      <c r="F3222" t="str">
        <f>VLOOKUP(rozgrywka[[#This Row],[ID_gracza]],gracz[],2,FALSE)</f>
        <v>SeĂąorCombo</v>
      </c>
      <c r="G3222" s="1">
        <f>VLOOKUP(rozgrywka[[#This Row],[ID_gracza]],gracz[],3,FALSE)</f>
        <v>44920</v>
      </c>
      <c r="H3222" t="str">
        <f>VLOOKUP(rozgrywka[[#This Row],[ID_gracza]],gracz[],4,FALSE)</f>
        <v>Hiszpania</v>
      </c>
      <c r="I3222" t="str">
        <f>VLOOKUP(rozgrywka[[#This Row],[ID_mapy]],mapa[],2,FALSE)</f>
        <v>Ramzes B.</v>
      </c>
      <c r="J3222" t="str">
        <f>VLOOKUP(rozgrywka[[#This Row],[ID_mapy]],mapa[],3,FALSE)</f>
        <v>FlakiPycha</v>
      </c>
      <c r="K3222">
        <f>VLOOKUP(rozgrywka[[#This Row],[ID_mapy]],mapa[],4,FALSE)</f>
        <v>6</v>
      </c>
      <c r="L3222">
        <f>VLOOKUP(rozgrywka[[#This Row],[ID_mapy]],mapa[],5,FALSE)</f>
        <v>130</v>
      </c>
      <c r="M3222">
        <f>VLOOKUP(rozgrywka[[#This Row],[ID_mapy]],mapa[],6,FALSE)</f>
        <v>1200</v>
      </c>
      <c r="N3222" s="4">
        <f>MONTH(rozgrywka[[#This Row],[Data_rozgrywki]])</f>
        <v>2</v>
      </c>
      <c r="O3222" s="4">
        <f>YEAR(rozgrywka[[#This Row],[Data_rozgrywki]])</f>
        <v>2023</v>
      </c>
    </row>
    <row r="3223" spans="1:15" x14ac:dyDescent="0.25">
      <c r="A3223">
        <v>3222</v>
      </c>
      <c r="B3223">
        <v>7</v>
      </c>
      <c r="C3223">
        <v>17</v>
      </c>
      <c r="D3223" s="1">
        <v>44966</v>
      </c>
      <c r="E3223">
        <v>44.09</v>
      </c>
      <c r="F3223" t="str">
        <f>VLOOKUP(rozgrywka[[#This Row],[ID_gracza]],gracz[],2,FALSE)</f>
        <v>Lagomaster3000</v>
      </c>
      <c r="G3223" s="1">
        <f>VLOOKUP(rozgrywka[[#This Row],[ID_gracza]],gracz[],3,FALSE)</f>
        <v>44876</v>
      </c>
      <c r="H3223" t="str">
        <f>VLOOKUP(rozgrywka[[#This Row],[ID_gracza]],gracz[],4,FALSE)</f>
        <v>Kanada</v>
      </c>
      <c r="I3223" t="str">
        <f>VLOOKUP(rozgrywka[[#This Row],[ID_mapy]],mapa[],2,FALSE)</f>
        <v>Tofik Lis</v>
      </c>
      <c r="J3223" t="str">
        <f>VLOOKUP(rozgrywka[[#This Row],[ID_mapy]],mapa[],3,FALSE)</f>
        <v>Kość-Trąbek</v>
      </c>
      <c r="K3223">
        <f>VLOOKUP(rozgrywka[[#This Row],[ID_mapy]],mapa[],4,FALSE)</f>
        <v>6</v>
      </c>
      <c r="L3223">
        <f>VLOOKUP(rozgrywka[[#This Row],[ID_mapy]],mapa[],5,FALSE)</f>
        <v>160</v>
      </c>
      <c r="M3223">
        <f>VLOOKUP(rozgrywka[[#This Row],[ID_mapy]],mapa[],6,FALSE)</f>
        <v>1200</v>
      </c>
      <c r="N3223" s="4">
        <f>MONTH(rozgrywka[[#This Row],[Data_rozgrywki]])</f>
        <v>2</v>
      </c>
      <c r="O3223" s="4">
        <f>YEAR(rozgrywka[[#This Row],[Data_rozgrywki]])</f>
        <v>2023</v>
      </c>
    </row>
    <row r="3224" spans="1:15" x14ac:dyDescent="0.25">
      <c r="A3224">
        <v>3223</v>
      </c>
      <c r="B3224">
        <v>7</v>
      </c>
      <c r="C3224">
        <v>17</v>
      </c>
      <c r="D3224" s="1">
        <v>44966</v>
      </c>
      <c r="E3224">
        <v>39.520000000000003</v>
      </c>
      <c r="F3224" t="str">
        <f>VLOOKUP(rozgrywka[[#This Row],[ID_gracza]],gracz[],2,FALSE)</f>
        <v>Lagomaster3000</v>
      </c>
      <c r="G3224" s="1">
        <f>VLOOKUP(rozgrywka[[#This Row],[ID_gracza]],gracz[],3,FALSE)</f>
        <v>44876</v>
      </c>
      <c r="H3224" t="str">
        <f>VLOOKUP(rozgrywka[[#This Row],[ID_gracza]],gracz[],4,FALSE)</f>
        <v>Kanada</v>
      </c>
      <c r="I3224" t="str">
        <f>VLOOKUP(rozgrywka[[#This Row],[ID_mapy]],mapa[],2,FALSE)</f>
        <v>Tofik Lis</v>
      </c>
      <c r="J3224" t="str">
        <f>VLOOKUP(rozgrywka[[#This Row],[ID_mapy]],mapa[],3,FALSE)</f>
        <v>Kość-Trąbek</v>
      </c>
      <c r="K3224">
        <f>VLOOKUP(rozgrywka[[#This Row],[ID_mapy]],mapa[],4,FALSE)</f>
        <v>6</v>
      </c>
      <c r="L3224">
        <f>VLOOKUP(rozgrywka[[#This Row],[ID_mapy]],mapa[],5,FALSE)</f>
        <v>160</v>
      </c>
      <c r="M3224">
        <f>VLOOKUP(rozgrywka[[#This Row],[ID_mapy]],mapa[],6,FALSE)</f>
        <v>1200</v>
      </c>
      <c r="N3224" s="4">
        <f>MONTH(rozgrywka[[#This Row],[Data_rozgrywki]])</f>
        <v>2</v>
      </c>
      <c r="O3224" s="4">
        <f>YEAR(rozgrywka[[#This Row],[Data_rozgrywki]])</f>
        <v>2023</v>
      </c>
    </row>
    <row r="3225" spans="1:15" x14ac:dyDescent="0.25">
      <c r="A3225">
        <v>3224</v>
      </c>
      <c r="B3225">
        <v>10</v>
      </c>
      <c r="C3225">
        <v>6</v>
      </c>
      <c r="D3225" s="1">
        <v>44966</v>
      </c>
      <c r="E3225">
        <v>91.1</v>
      </c>
      <c r="F3225" t="str">
        <f>VLOOKUP(rozgrywka[[#This Row],[ID_gracza]],gracz[],2,FALSE)</f>
        <v>SeĂąorCombo</v>
      </c>
      <c r="G3225" s="1">
        <f>VLOOKUP(rozgrywka[[#This Row],[ID_gracza]],gracz[],3,FALSE)</f>
        <v>44920</v>
      </c>
      <c r="H3225" t="str">
        <f>VLOOKUP(rozgrywka[[#This Row],[ID_gracza]],gracz[],4,FALSE)</f>
        <v>Hiszpania</v>
      </c>
      <c r="I3225" t="str">
        <f>VLOOKUP(rozgrywka[[#This Row],[ID_mapy]],mapa[],2,FALSE)</f>
        <v>Ramzes B.</v>
      </c>
      <c r="J3225" t="str">
        <f>VLOOKUP(rozgrywka[[#This Row],[ID_mapy]],mapa[],3,FALSE)</f>
        <v>FlakiPycha</v>
      </c>
      <c r="K3225">
        <f>VLOOKUP(rozgrywka[[#This Row],[ID_mapy]],mapa[],4,FALSE)</f>
        <v>6</v>
      </c>
      <c r="L3225">
        <f>VLOOKUP(rozgrywka[[#This Row],[ID_mapy]],mapa[],5,FALSE)</f>
        <v>130</v>
      </c>
      <c r="M3225">
        <f>VLOOKUP(rozgrywka[[#This Row],[ID_mapy]],mapa[],6,FALSE)</f>
        <v>1200</v>
      </c>
      <c r="N3225" s="4">
        <f>MONTH(rozgrywka[[#This Row],[Data_rozgrywki]])</f>
        <v>2</v>
      </c>
      <c r="O3225" s="4">
        <f>YEAR(rozgrywka[[#This Row],[Data_rozgrywki]])</f>
        <v>2023</v>
      </c>
    </row>
    <row r="3226" spans="1:15" x14ac:dyDescent="0.25">
      <c r="A3226">
        <v>3225</v>
      </c>
      <c r="B3226">
        <v>10</v>
      </c>
      <c r="C3226">
        <v>7</v>
      </c>
      <c r="D3226" s="1">
        <v>44966</v>
      </c>
      <c r="E3226">
        <v>11.46</v>
      </c>
      <c r="F3226" t="str">
        <f>VLOOKUP(rozgrywka[[#This Row],[ID_gracza]],gracz[],2,FALSE)</f>
        <v>SeĂąorCombo</v>
      </c>
      <c r="G3226" s="1">
        <f>VLOOKUP(rozgrywka[[#This Row],[ID_gracza]],gracz[],3,FALSE)</f>
        <v>44920</v>
      </c>
      <c r="H3226" t="str">
        <f>VLOOKUP(rozgrywka[[#This Row],[ID_gracza]],gracz[],4,FALSE)</f>
        <v>Hiszpania</v>
      </c>
      <c r="I3226" t="str">
        <f>VLOOKUP(rozgrywka[[#This Row],[ID_mapy]],mapa[],2,FALSE)</f>
        <v>Rajec</v>
      </c>
      <c r="J3226" t="str">
        <f>VLOOKUP(rozgrywka[[#This Row],[ID_mapy]],mapa[],3,FALSE)</f>
        <v>Światełko</v>
      </c>
      <c r="K3226">
        <f>VLOOKUP(rozgrywka[[#This Row],[ID_mapy]],mapa[],4,FALSE)</f>
        <v>4</v>
      </c>
      <c r="L3226">
        <f>VLOOKUP(rozgrywka[[#This Row],[ID_mapy]],mapa[],5,FALSE)</f>
        <v>120</v>
      </c>
      <c r="M3226">
        <f>VLOOKUP(rozgrywka[[#This Row],[ID_mapy]],mapa[],6,FALSE)</f>
        <v>900</v>
      </c>
      <c r="N3226" s="4">
        <f>MONTH(rozgrywka[[#This Row],[Data_rozgrywki]])</f>
        <v>2</v>
      </c>
      <c r="O3226" s="4">
        <f>YEAR(rozgrywka[[#This Row],[Data_rozgrywki]])</f>
        <v>2023</v>
      </c>
    </row>
    <row r="3227" spans="1:15" x14ac:dyDescent="0.25">
      <c r="A3227">
        <v>3226</v>
      </c>
      <c r="B3227">
        <v>7</v>
      </c>
      <c r="C3227">
        <v>17</v>
      </c>
      <c r="D3227" s="1">
        <v>44967</v>
      </c>
      <c r="E3227">
        <v>65.16</v>
      </c>
      <c r="F3227" t="str">
        <f>VLOOKUP(rozgrywka[[#This Row],[ID_gracza]],gracz[],2,FALSE)</f>
        <v>Lagomaster3000</v>
      </c>
      <c r="G3227" s="1">
        <f>VLOOKUP(rozgrywka[[#This Row],[ID_gracza]],gracz[],3,FALSE)</f>
        <v>44876</v>
      </c>
      <c r="H3227" t="str">
        <f>VLOOKUP(rozgrywka[[#This Row],[ID_gracza]],gracz[],4,FALSE)</f>
        <v>Kanada</v>
      </c>
      <c r="I3227" t="str">
        <f>VLOOKUP(rozgrywka[[#This Row],[ID_mapy]],mapa[],2,FALSE)</f>
        <v>Tofik Lis</v>
      </c>
      <c r="J3227" t="str">
        <f>VLOOKUP(rozgrywka[[#This Row],[ID_mapy]],mapa[],3,FALSE)</f>
        <v>Kość-Trąbek</v>
      </c>
      <c r="K3227">
        <f>VLOOKUP(rozgrywka[[#This Row],[ID_mapy]],mapa[],4,FALSE)</f>
        <v>6</v>
      </c>
      <c r="L3227">
        <f>VLOOKUP(rozgrywka[[#This Row],[ID_mapy]],mapa[],5,FALSE)</f>
        <v>160</v>
      </c>
      <c r="M3227">
        <f>VLOOKUP(rozgrywka[[#This Row],[ID_mapy]],mapa[],6,FALSE)</f>
        <v>1200</v>
      </c>
      <c r="N3227" s="4">
        <f>MONTH(rozgrywka[[#This Row],[Data_rozgrywki]])</f>
        <v>2</v>
      </c>
      <c r="O3227" s="4">
        <f>YEAR(rozgrywka[[#This Row],[Data_rozgrywki]])</f>
        <v>2023</v>
      </c>
    </row>
    <row r="3228" spans="1:15" x14ac:dyDescent="0.25">
      <c r="A3228">
        <v>3227</v>
      </c>
      <c r="B3228">
        <v>10</v>
      </c>
      <c r="C3228">
        <v>7</v>
      </c>
      <c r="D3228" s="1">
        <v>44968</v>
      </c>
      <c r="E3228">
        <v>16.899999999999999</v>
      </c>
      <c r="F3228" t="str">
        <f>VLOOKUP(rozgrywka[[#This Row],[ID_gracza]],gracz[],2,FALSE)</f>
        <v>SeĂąorCombo</v>
      </c>
      <c r="G3228" s="1">
        <f>VLOOKUP(rozgrywka[[#This Row],[ID_gracza]],gracz[],3,FALSE)</f>
        <v>44920</v>
      </c>
      <c r="H3228" t="str">
        <f>VLOOKUP(rozgrywka[[#This Row],[ID_gracza]],gracz[],4,FALSE)</f>
        <v>Hiszpania</v>
      </c>
      <c r="I3228" t="str">
        <f>VLOOKUP(rozgrywka[[#This Row],[ID_mapy]],mapa[],2,FALSE)</f>
        <v>Rajec</v>
      </c>
      <c r="J3228" t="str">
        <f>VLOOKUP(rozgrywka[[#This Row],[ID_mapy]],mapa[],3,FALSE)</f>
        <v>Światełko</v>
      </c>
      <c r="K3228">
        <f>VLOOKUP(rozgrywka[[#This Row],[ID_mapy]],mapa[],4,FALSE)</f>
        <v>4</v>
      </c>
      <c r="L3228">
        <f>VLOOKUP(rozgrywka[[#This Row],[ID_mapy]],mapa[],5,FALSE)</f>
        <v>120</v>
      </c>
      <c r="M3228">
        <f>VLOOKUP(rozgrywka[[#This Row],[ID_mapy]],mapa[],6,FALSE)</f>
        <v>900</v>
      </c>
      <c r="N3228" s="4">
        <f>MONTH(rozgrywka[[#This Row],[Data_rozgrywki]])</f>
        <v>2</v>
      </c>
      <c r="O3228" s="4">
        <f>YEAR(rozgrywka[[#This Row],[Data_rozgrywki]])</f>
        <v>2023</v>
      </c>
    </row>
    <row r="3229" spans="1:15" x14ac:dyDescent="0.25">
      <c r="A3229">
        <v>3228</v>
      </c>
      <c r="B3229">
        <v>10</v>
      </c>
      <c r="C3229">
        <v>7</v>
      </c>
      <c r="D3229" s="1">
        <v>44968</v>
      </c>
      <c r="E3229">
        <v>33.86</v>
      </c>
      <c r="F3229" t="str">
        <f>VLOOKUP(rozgrywka[[#This Row],[ID_gracza]],gracz[],2,FALSE)</f>
        <v>SeĂąorCombo</v>
      </c>
      <c r="G3229" s="1">
        <f>VLOOKUP(rozgrywka[[#This Row],[ID_gracza]],gracz[],3,FALSE)</f>
        <v>44920</v>
      </c>
      <c r="H3229" t="str">
        <f>VLOOKUP(rozgrywka[[#This Row],[ID_gracza]],gracz[],4,FALSE)</f>
        <v>Hiszpania</v>
      </c>
      <c r="I3229" t="str">
        <f>VLOOKUP(rozgrywka[[#This Row],[ID_mapy]],mapa[],2,FALSE)</f>
        <v>Rajec</v>
      </c>
      <c r="J3229" t="str">
        <f>VLOOKUP(rozgrywka[[#This Row],[ID_mapy]],mapa[],3,FALSE)</f>
        <v>Światełko</v>
      </c>
      <c r="K3229">
        <f>VLOOKUP(rozgrywka[[#This Row],[ID_mapy]],mapa[],4,FALSE)</f>
        <v>4</v>
      </c>
      <c r="L3229">
        <f>VLOOKUP(rozgrywka[[#This Row],[ID_mapy]],mapa[],5,FALSE)</f>
        <v>120</v>
      </c>
      <c r="M3229">
        <f>VLOOKUP(rozgrywka[[#This Row],[ID_mapy]],mapa[],6,FALSE)</f>
        <v>900</v>
      </c>
      <c r="N3229" s="4">
        <f>MONTH(rozgrywka[[#This Row],[Data_rozgrywki]])</f>
        <v>2</v>
      </c>
      <c r="O3229" s="4">
        <f>YEAR(rozgrywka[[#This Row],[Data_rozgrywki]])</f>
        <v>2023</v>
      </c>
    </row>
    <row r="3230" spans="1:15" x14ac:dyDescent="0.25">
      <c r="A3230">
        <v>3229</v>
      </c>
      <c r="B3230">
        <v>10</v>
      </c>
      <c r="C3230">
        <v>7</v>
      </c>
      <c r="D3230" s="1">
        <v>44968</v>
      </c>
      <c r="E3230">
        <v>35.79</v>
      </c>
      <c r="F3230" t="str">
        <f>VLOOKUP(rozgrywka[[#This Row],[ID_gracza]],gracz[],2,FALSE)</f>
        <v>SeĂąorCombo</v>
      </c>
      <c r="G3230" s="1">
        <f>VLOOKUP(rozgrywka[[#This Row],[ID_gracza]],gracz[],3,FALSE)</f>
        <v>44920</v>
      </c>
      <c r="H3230" t="str">
        <f>VLOOKUP(rozgrywka[[#This Row],[ID_gracza]],gracz[],4,FALSE)</f>
        <v>Hiszpania</v>
      </c>
      <c r="I3230" t="str">
        <f>VLOOKUP(rozgrywka[[#This Row],[ID_mapy]],mapa[],2,FALSE)</f>
        <v>Rajec</v>
      </c>
      <c r="J3230" t="str">
        <f>VLOOKUP(rozgrywka[[#This Row],[ID_mapy]],mapa[],3,FALSE)</f>
        <v>Światełko</v>
      </c>
      <c r="K3230">
        <f>VLOOKUP(rozgrywka[[#This Row],[ID_mapy]],mapa[],4,FALSE)</f>
        <v>4</v>
      </c>
      <c r="L3230">
        <f>VLOOKUP(rozgrywka[[#This Row],[ID_mapy]],mapa[],5,FALSE)</f>
        <v>120</v>
      </c>
      <c r="M3230">
        <f>VLOOKUP(rozgrywka[[#This Row],[ID_mapy]],mapa[],6,FALSE)</f>
        <v>900</v>
      </c>
      <c r="N3230" s="4">
        <f>MONTH(rozgrywka[[#This Row],[Data_rozgrywki]])</f>
        <v>2</v>
      </c>
      <c r="O3230" s="4">
        <f>YEAR(rozgrywka[[#This Row],[Data_rozgrywki]])</f>
        <v>2023</v>
      </c>
    </row>
    <row r="3231" spans="1:15" x14ac:dyDescent="0.25">
      <c r="A3231">
        <v>3230</v>
      </c>
      <c r="B3231">
        <v>10</v>
      </c>
      <c r="C3231">
        <v>7</v>
      </c>
      <c r="D3231" s="1">
        <v>44968</v>
      </c>
      <c r="E3231">
        <v>32.619999999999997</v>
      </c>
      <c r="F3231" t="str">
        <f>VLOOKUP(rozgrywka[[#This Row],[ID_gracza]],gracz[],2,FALSE)</f>
        <v>SeĂąorCombo</v>
      </c>
      <c r="G3231" s="1">
        <f>VLOOKUP(rozgrywka[[#This Row],[ID_gracza]],gracz[],3,FALSE)</f>
        <v>44920</v>
      </c>
      <c r="H3231" t="str">
        <f>VLOOKUP(rozgrywka[[#This Row],[ID_gracza]],gracz[],4,FALSE)</f>
        <v>Hiszpania</v>
      </c>
      <c r="I3231" t="str">
        <f>VLOOKUP(rozgrywka[[#This Row],[ID_mapy]],mapa[],2,FALSE)</f>
        <v>Rajec</v>
      </c>
      <c r="J3231" t="str">
        <f>VLOOKUP(rozgrywka[[#This Row],[ID_mapy]],mapa[],3,FALSE)</f>
        <v>Światełko</v>
      </c>
      <c r="K3231">
        <f>VLOOKUP(rozgrywka[[#This Row],[ID_mapy]],mapa[],4,FALSE)</f>
        <v>4</v>
      </c>
      <c r="L3231">
        <f>VLOOKUP(rozgrywka[[#This Row],[ID_mapy]],mapa[],5,FALSE)</f>
        <v>120</v>
      </c>
      <c r="M3231">
        <f>VLOOKUP(rozgrywka[[#This Row],[ID_mapy]],mapa[],6,FALSE)</f>
        <v>900</v>
      </c>
      <c r="N3231" s="4">
        <f>MONTH(rozgrywka[[#This Row],[Data_rozgrywki]])</f>
        <v>2</v>
      </c>
      <c r="O3231" s="4">
        <f>YEAR(rozgrywka[[#This Row],[Data_rozgrywki]])</f>
        <v>2023</v>
      </c>
    </row>
    <row r="3232" spans="1:15" x14ac:dyDescent="0.25">
      <c r="A3232">
        <v>3231</v>
      </c>
      <c r="B3232">
        <v>10</v>
      </c>
      <c r="C3232">
        <v>7</v>
      </c>
      <c r="D3232" s="1">
        <v>44968</v>
      </c>
      <c r="E3232">
        <v>60.65</v>
      </c>
      <c r="F3232" t="str">
        <f>VLOOKUP(rozgrywka[[#This Row],[ID_gracza]],gracz[],2,FALSE)</f>
        <v>SeĂąorCombo</v>
      </c>
      <c r="G3232" s="1">
        <f>VLOOKUP(rozgrywka[[#This Row],[ID_gracza]],gracz[],3,FALSE)</f>
        <v>44920</v>
      </c>
      <c r="H3232" t="str">
        <f>VLOOKUP(rozgrywka[[#This Row],[ID_gracza]],gracz[],4,FALSE)</f>
        <v>Hiszpania</v>
      </c>
      <c r="I3232" t="str">
        <f>VLOOKUP(rozgrywka[[#This Row],[ID_mapy]],mapa[],2,FALSE)</f>
        <v>Rajec</v>
      </c>
      <c r="J3232" t="str">
        <f>VLOOKUP(rozgrywka[[#This Row],[ID_mapy]],mapa[],3,FALSE)</f>
        <v>Światełko</v>
      </c>
      <c r="K3232">
        <f>VLOOKUP(rozgrywka[[#This Row],[ID_mapy]],mapa[],4,FALSE)</f>
        <v>4</v>
      </c>
      <c r="L3232">
        <f>VLOOKUP(rozgrywka[[#This Row],[ID_mapy]],mapa[],5,FALSE)</f>
        <v>120</v>
      </c>
      <c r="M3232">
        <f>VLOOKUP(rozgrywka[[#This Row],[ID_mapy]],mapa[],6,FALSE)</f>
        <v>900</v>
      </c>
      <c r="N3232" s="4">
        <f>MONTH(rozgrywka[[#This Row],[Data_rozgrywki]])</f>
        <v>2</v>
      </c>
      <c r="O3232" s="4">
        <f>YEAR(rozgrywka[[#This Row],[Data_rozgrywki]])</f>
        <v>2023</v>
      </c>
    </row>
    <row r="3233" spans="1:15" x14ac:dyDescent="0.25">
      <c r="A3233">
        <v>3232</v>
      </c>
      <c r="B3233">
        <v>10</v>
      </c>
      <c r="C3233">
        <v>7</v>
      </c>
      <c r="D3233" s="1">
        <v>44968</v>
      </c>
      <c r="E3233">
        <v>63.6</v>
      </c>
      <c r="F3233" t="str">
        <f>VLOOKUP(rozgrywka[[#This Row],[ID_gracza]],gracz[],2,FALSE)</f>
        <v>SeĂąorCombo</v>
      </c>
      <c r="G3233" s="1">
        <f>VLOOKUP(rozgrywka[[#This Row],[ID_gracza]],gracz[],3,FALSE)</f>
        <v>44920</v>
      </c>
      <c r="H3233" t="str">
        <f>VLOOKUP(rozgrywka[[#This Row],[ID_gracza]],gracz[],4,FALSE)</f>
        <v>Hiszpania</v>
      </c>
      <c r="I3233" t="str">
        <f>VLOOKUP(rozgrywka[[#This Row],[ID_mapy]],mapa[],2,FALSE)</f>
        <v>Rajec</v>
      </c>
      <c r="J3233" t="str">
        <f>VLOOKUP(rozgrywka[[#This Row],[ID_mapy]],mapa[],3,FALSE)</f>
        <v>Światełko</v>
      </c>
      <c r="K3233">
        <f>VLOOKUP(rozgrywka[[#This Row],[ID_mapy]],mapa[],4,FALSE)</f>
        <v>4</v>
      </c>
      <c r="L3233">
        <f>VLOOKUP(rozgrywka[[#This Row],[ID_mapy]],mapa[],5,FALSE)</f>
        <v>120</v>
      </c>
      <c r="M3233">
        <f>VLOOKUP(rozgrywka[[#This Row],[ID_mapy]],mapa[],6,FALSE)</f>
        <v>900</v>
      </c>
      <c r="N3233" s="4">
        <f>MONTH(rozgrywka[[#This Row],[Data_rozgrywki]])</f>
        <v>2</v>
      </c>
      <c r="O3233" s="4">
        <f>YEAR(rozgrywka[[#This Row],[Data_rozgrywki]])</f>
        <v>2023</v>
      </c>
    </row>
    <row r="3234" spans="1:15" x14ac:dyDescent="0.25">
      <c r="A3234">
        <v>3233</v>
      </c>
      <c r="B3234">
        <v>7</v>
      </c>
      <c r="C3234">
        <v>17</v>
      </c>
      <c r="D3234" s="1">
        <v>44969</v>
      </c>
      <c r="E3234">
        <v>65.27</v>
      </c>
      <c r="F3234" t="str">
        <f>VLOOKUP(rozgrywka[[#This Row],[ID_gracza]],gracz[],2,FALSE)</f>
        <v>Lagomaster3000</v>
      </c>
      <c r="G3234" s="1">
        <f>VLOOKUP(rozgrywka[[#This Row],[ID_gracza]],gracz[],3,FALSE)</f>
        <v>44876</v>
      </c>
      <c r="H3234" t="str">
        <f>VLOOKUP(rozgrywka[[#This Row],[ID_gracza]],gracz[],4,FALSE)</f>
        <v>Kanada</v>
      </c>
      <c r="I3234" t="str">
        <f>VLOOKUP(rozgrywka[[#This Row],[ID_mapy]],mapa[],2,FALSE)</f>
        <v>Tofik Lis</v>
      </c>
      <c r="J3234" t="str">
        <f>VLOOKUP(rozgrywka[[#This Row],[ID_mapy]],mapa[],3,FALSE)</f>
        <v>Kość-Trąbek</v>
      </c>
      <c r="K3234">
        <f>VLOOKUP(rozgrywka[[#This Row],[ID_mapy]],mapa[],4,FALSE)</f>
        <v>6</v>
      </c>
      <c r="L3234">
        <f>VLOOKUP(rozgrywka[[#This Row],[ID_mapy]],mapa[],5,FALSE)</f>
        <v>160</v>
      </c>
      <c r="M3234">
        <f>VLOOKUP(rozgrywka[[#This Row],[ID_mapy]],mapa[],6,FALSE)</f>
        <v>1200</v>
      </c>
      <c r="N3234" s="4">
        <f>MONTH(rozgrywka[[#This Row],[Data_rozgrywki]])</f>
        <v>2</v>
      </c>
      <c r="O3234" s="4">
        <f>YEAR(rozgrywka[[#This Row],[Data_rozgrywki]])</f>
        <v>2023</v>
      </c>
    </row>
    <row r="3235" spans="1:15" x14ac:dyDescent="0.25">
      <c r="A3235">
        <v>3234</v>
      </c>
      <c r="B3235">
        <v>10</v>
      </c>
      <c r="C3235">
        <v>7</v>
      </c>
      <c r="D3235" s="1">
        <v>44969</v>
      </c>
      <c r="E3235">
        <v>63.24</v>
      </c>
      <c r="F3235" t="str">
        <f>VLOOKUP(rozgrywka[[#This Row],[ID_gracza]],gracz[],2,FALSE)</f>
        <v>SeĂąorCombo</v>
      </c>
      <c r="G3235" s="1">
        <f>VLOOKUP(rozgrywka[[#This Row],[ID_gracza]],gracz[],3,FALSE)</f>
        <v>44920</v>
      </c>
      <c r="H3235" t="str">
        <f>VLOOKUP(rozgrywka[[#This Row],[ID_gracza]],gracz[],4,FALSE)</f>
        <v>Hiszpania</v>
      </c>
      <c r="I3235" t="str">
        <f>VLOOKUP(rozgrywka[[#This Row],[ID_mapy]],mapa[],2,FALSE)</f>
        <v>Rajec</v>
      </c>
      <c r="J3235" t="str">
        <f>VLOOKUP(rozgrywka[[#This Row],[ID_mapy]],mapa[],3,FALSE)</f>
        <v>Światełko</v>
      </c>
      <c r="K3235">
        <f>VLOOKUP(rozgrywka[[#This Row],[ID_mapy]],mapa[],4,FALSE)</f>
        <v>4</v>
      </c>
      <c r="L3235">
        <f>VLOOKUP(rozgrywka[[#This Row],[ID_mapy]],mapa[],5,FALSE)</f>
        <v>120</v>
      </c>
      <c r="M3235">
        <f>VLOOKUP(rozgrywka[[#This Row],[ID_mapy]],mapa[],6,FALSE)</f>
        <v>900</v>
      </c>
      <c r="N3235" s="4">
        <f>MONTH(rozgrywka[[#This Row],[Data_rozgrywki]])</f>
        <v>2</v>
      </c>
      <c r="O3235" s="4">
        <f>YEAR(rozgrywka[[#This Row],[Data_rozgrywki]])</f>
        <v>2023</v>
      </c>
    </row>
    <row r="3236" spans="1:15" x14ac:dyDescent="0.25">
      <c r="A3236">
        <v>3235</v>
      </c>
      <c r="B3236">
        <v>10</v>
      </c>
      <c r="C3236">
        <v>7</v>
      </c>
      <c r="D3236" s="1">
        <v>44969</v>
      </c>
      <c r="E3236">
        <v>84.42</v>
      </c>
      <c r="F3236" t="str">
        <f>VLOOKUP(rozgrywka[[#This Row],[ID_gracza]],gracz[],2,FALSE)</f>
        <v>SeĂąorCombo</v>
      </c>
      <c r="G3236" s="1">
        <f>VLOOKUP(rozgrywka[[#This Row],[ID_gracza]],gracz[],3,FALSE)</f>
        <v>44920</v>
      </c>
      <c r="H3236" t="str">
        <f>VLOOKUP(rozgrywka[[#This Row],[ID_gracza]],gracz[],4,FALSE)</f>
        <v>Hiszpania</v>
      </c>
      <c r="I3236" t="str">
        <f>VLOOKUP(rozgrywka[[#This Row],[ID_mapy]],mapa[],2,FALSE)</f>
        <v>Rajec</v>
      </c>
      <c r="J3236" t="str">
        <f>VLOOKUP(rozgrywka[[#This Row],[ID_mapy]],mapa[],3,FALSE)</f>
        <v>Światełko</v>
      </c>
      <c r="K3236">
        <f>VLOOKUP(rozgrywka[[#This Row],[ID_mapy]],mapa[],4,FALSE)</f>
        <v>4</v>
      </c>
      <c r="L3236">
        <f>VLOOKUP(rozgrywka[[#This Row],[ID_mapy]],mapa[],5,FALSE)</f>
        <v>120</v>
      </c>
      <c r="M3236">
        <f>VLOOKUP(rozgrywka[[#This Row],[ID_mapy]],mapa[],6,FALSE)</f>
        <v>900</v>
      </c>
      <c r="N3236" s="4">
        <f>MONTH(rozgrywka[[#This Row],[Data_rozgrywki]])</f>
        <v>2</v>
      </c>
      <c r="O3236" s="4">
        <f>YEAR(rozgrywka[[#This Row],[Data_rozgrywki]])</f>
        <v>2023</v>
      </c>
    </row>
    <row r="3237" spans="1:15" x14ac:dyDescent="0.25">
      <c r="A3237">
        <v>3236</v>
      </c>
      <c r="B3237">
        <v>7</v>
      </c>
      <c r="C3237">
        <v>17</v>
      </c>
      <c r="D3237" s="1">
        <v>44970</v>
      </c>
      <c r="E3237">
        <v>56.38</v>
      </c>
      <c r="F3237" t="str">
        <f>VLOOKUP(rozgrywka[[#This Row],[ID_gracza]],gracz[],2,FALSE)</f>
        <v>Lagomaster3000</v>
      </c>
      <c r="G3237" s="1">
        <f>VLOOKUP(rozgrywka[[#This Row],[ID_gracza]],gracz[],3,FALSE)</f>
        <v>44876</v>
      </c>
      <c r="H3237" t="str">
        <f>VLOOKUP(rozgrywka[[#This Row],[ID_gracza]],gracz[],4,FALSE)</f>
        <v>Kanada</v>
      </c>
      <c r="I3237" t="str">
        <f>VLOOKUP(rozgrywka[[#This Row],[ID_mapy]],mapa[],2,FALSE)</f>
        <v>Tofik Lis</v>
      </c>
      <c r="J3237" t="str">
        <f>VLOOKUP(rozgrywka[[#This Row],[ID_mapy]],mapa[],3,FALSE)</f>
        <v>Kość-Trąbek</v>
      </c>
      <c r="K3237">
        <f>VLOOKUP(rozgrywka[[#This Row],[ID_mapy]],mapa[],4,FALSE)</f>
        <v>6</v>
      </c>
      <c r="L3237">
        <f>VLOOKUP(rozgrywka[[#This Row],[ID_mapy]],mapa[],5,FALSE)</f>
        <v>160</v>
      </c>
      <c r="M3237">
        <f>VLOOKUP(rozgrywka[[#This Row],[ID_mapy]],mapa[],6,FALSE)</f>
        <v>1200</v>
      </c>
      <c r="N3237" s="4">
        <f>MONTH(rozgrywka[[#This Row],[Data_rozgrywki]])</f>
        <v>2</v>
      </c>
      <c r="O3237" s="4">
        <f>YEAR(rozgrywka[[#This Row],[Data_rozgrywki]])</f>
        <v>2023</v>
      </c>
    </row>
    <row r="3238" spans="1:15" x14ac:dyDescent="0.25">
      <c r="A3238">
        <v>3237</v>
      </c>
      <c r="B3238">
        <v>10</v>
      </c>
      <c r="C3238">
        <v>7</v>
      </c>
      <c r="D3238" s="1">
        <v>44970</v>
      </c>
      <c r="E3238">
        <v>69.03</v>
      </c>
      <c r="F3238" t="str">
        <f>VLOOKUP(rozgrywka[[#This Row],[ID_gracza]],gracz[],2,FALSE)</f>
        <v>SeĂąorCombo</v>
      </c>
      <c r="G3238" s="1">
        <f>VLOOKUP(rozgrywka[[#This Row],[ID_gracza]],gracz[],3,FALSE)</f>
        <v>44920</v>
      </c>
      <c r="H3238" t="str">
        <f>VLOOKUP(rozgrywka[[#This Row],[ID_gracza]],gracz[],4,FALSE)</f>
        <v>Hiszpania</v>
      </c>
      <c r="I3238" t="str">
        <f>VLOOKUP(rozgrywka[[#This Row],[ID_mapy]],mapa[],2,FALSE)</f>
        <v>Rajec</v>
      </c>
      <c r="J3238" t="str">
        <f>VLOOKUP(rozgrywka[[#This Row],[ID_mapy]],mapa[],3,FALSE)</f>
        <v>Światełko</v>
      </c>
      <c r="K3238">
        <f>VLOOKUP(rozgrywka[[#This Row],[ID_mapy]],mapa[],4,FALSE)</f>
        <v>4</v>
      </c>
      <c r="L3238">
        <f>VLOOKUP(rozgrywka[[#This Row],[ID_mapy]],mapa[],5,FALSE)</f>
        <v>120</v>
      </c>
      <c r="M3238">
        <f>VLOOKUP(rozgrywka[[#This Row],[ID_mapy]],mapa[],6,FALSE)</f>
        <v>900</v>
      </c>
      <c r="N3238" s="4">
        <f>MONTH(rozgrywka[[#This Row],[Data_rozgrywki]])</f>
        <v>2</v>
      </c>
      <c r="O3238" s="4">
        <f>YEAR(rozgrywka[[#This Row],[Data_rozgrywki]])</f>
        <v>2023</v>
      </c>
    </row>
    <row r="3239" spans="1:15" x14ac:dyDescent="0.25">
      <c r="A3239">
        <v>3238</v>
      </c>
      <c r="B3239">
        <v>10</v>
      </c>
      <c r="C3239">
        <v>21</v>
      </c>
      <c r="D3239" s="1">
        <v>44970</v>
      </c>
      <c r="E3239">
        <v>13.24</v>
      </c>
      <c r="F3239" t="str">
        <f>VLOOKUP(rozgrywka[[#This Row],[ID_gracza]],gracz[],2,FALSE)</f>
        <v>SeĂąorCombo</v>
      </c>
      <c r="G3239" s="1">
        <f>VLOOKUP(rozgrywka[[#This Row],[ID_gracza]],gracz[],3,FALSE)</f>
        <v>44920</v>
      </c>
      <c r="H3239" t="str">
        <f>VLOOKUP(rozgrywka[[#This Row],[ID_gracza]],gracz[],4,FALSE)</f>
        <v>Hiszpania</v>
      </c>
      <c r="I3239" t="str">
        <f>VLOOKUP(rozgrywka[[#This Row],[ID_mapy]],mapa[],2,FALSE)</f>
        <v>Lisek Przemyka</v>
      </c>
      <c r="J3239" t="str">
        <f>VLOOKUP(rozgrywka[[#This Row],[ID_mapy]],mapa[],3,FALSE)</f>
        <v>Wielka Czarna</v>
      </c>
      <c r="K3239">
        <f>VLOOKUP(rozgrywka[[#This Row],[ID_mapy]],mapa[],4,FALSE)</f>
        <v>9</v>
      </c>
      <c r="L3239">
        <f>VLOOKUP(rozgrywka[[#This Row],[ID_mapy]],mapa[],5,FALSE)</f>
        <v>300</v>
      </c>
      <c r="M3239">
        <f>VLOOKUP(rozgrywka[[#This Row],[ID_mapy]],mapa[],6,FALSE)</f>
        <v>2000</v>
      </c>
      <c r="N3239" s="4">
        <f>MONTH(rozgrywka[[#This Row],[Data_rozgrywki]])</f>
        <v>2</v>
      </c>
      <c r="O3239" s="4">
        <f>YEAR(rozgrywka[[#This Row],[Data_rozgrywki]])</f>
        <v>2023</v>
      </c>
    </row>
    <row r="3240" spans="1:15" x14ac:dyDescent="0.25">
      <c r="A3240">
        <v>3239</v>
      </c>
      <c r="B3240">
        <v>10</v>
      </c>
      <c r="C3240">
        <v>21</v>
      </c>
      <c r="D3240" s="1">
        <v>44970</v>
      </c>
      <c r="E3240">
        <v>20.55</v>
      </c>
      <c r="F3240" t="str">
        <f>VLOOKUP(rozgrywka[[#This Row],[ID_gracza]],gracz[],2,FALSE)</f>
        <v>SeĂąorCombo</v>
      </c>
      <c r="G3240" s="1">
        <f>VLOOKUP(rozgrywka[[#This Row],[ID_gracza]],gracz[],3,FALSE)</f>
        <v>44920</v>
      </c>
      <c r="H3240" t="str">
        <f>VLOOKUP(rozgrywka[[#This Row],[ID_gracza]],gracz[],4,FALSE)</f>
        <v>Hiszpania</v>
      </c>
      <c r="I3240" t="str">
        <f>VLOOKUP(rozgrywka[[#This Row],[ID_mapy]],mapa[],2,FALSE)</f>
        <v>Lisek Przemyka</v>
      </c>
      <c r="J3240" t="str">
        <f>VLOOKUP(rozgrywka[[#This Row],[ID_mapy]],mapa[],3,FALSE)</f>
        <v>Wielka Czarna</v>
      </c>
      <c r="K3240">
        <f>VLOOKUP(rozgrywka[[#This Row],[ID_mapy]],mapa[],4,FALSE)</f>
        <v>9</v>
      </c>
      <c r="L3240">
        <f>VLOOKUP(rozgrywka[[#This Row],[ID_mapy]],mapa[],5,FALSE)</f>
        <v>300</v>
      </c>
      <c r="M3240">
        <f>VLOOKUP(rozgrywka[[#This Row],[ID_mapy]],mapa[],6,FALSE)</f>
        <v>2000</v>
      </c>
      <c r="N3240" s="4">
        <f>MONTH(rozgrywka[[#This Row],[Data_rozgrywki]])</f>
        <v>2</v>
      </c>
      <c r="O3240" s="4">
        <f>YEAR(rozgrywka[[#This Row],[Data_rozgrywki]])</f>
        <v>2023</v>
      </c>
    </row>
    <row r="3241" spans="1:15" x14ac:dyDescent="0.25">
      <c r="A3241">
        <v>3240</v>
      </c>
      <c r="B3241">
        <v>10</v>
      </c>
      <c r="C3241">
        <v>21</v>
      </c>
      <c r="D3241" s="1">
        <v>44970</v>
      </c>
      <c r="E3241">
        <v>31.39</v>
      </c>
      <c r="F3241" t="str">
        <f>VLOOKUP(rozgrywka[[#This Row],[ID_gracza]],gracz[],2,FALSE)</f>
        <v>SeĂąorCombo</v>
      </c>
      <c r="G3241" s="1">
        <f>VLOOKUP(rozgrywka[[#This Row],[ID_gracza]],gracz[],3,FALSE)</f>
        <v>44920</v>
      </c>
      <c r="H3241" t="str">
        <f>VLOOKUP(rozgrywka[[#This Row],[ID_gracza]],gracz[],4,FALSE)</f>
        <v>Hiszpania</v>
      </c>
      <c r="I3241" t="str">
        <f>VLOOKUP(rozgrywka[[#This Row],[ID_mapy]],mapa[],2,FALSE)</f>
        <v>Lisek Przemyka</v>
      </c>
      <c r="J3241" t="str">
        <f>VLOOKUP(rozgrywka[[#This Row],[ID_mapy]],mapa[],3,FALSE)</f>
        <v>Wielka Czarna</v>
      </c>
      <c r="K3241">
        <f>VLOOKUP(rozgrywka[[#This Row],[ID_mapy]],mapa[],4,FALSE)</f>
        <v>9</v>
      </c>
      <c r="L3241">
        <f>VLOOKUP(rozgrywka[[#This Row],[ID_mapy]],mapa[],5,FALSE)</f>
        <v>300</v>
      </c>
      <c r="M3241">
        <f>VLOOKUP(rozgrywka[[#This Row],[ID_mapy]],mapa[],6,FALSE)</f>
        <v>2000</v>
      </c>
      <c r="N3241" s="4">
        <f>MONTH(rozgrywka[[#This Row],[Data_rozgrywki]])</f>
        <v>2</v>
      </c>
      <c r="O3241" s="4">
        <f>YEAR(rozgrywka[[#This Row],[Data_rozgrywki]])</f>
        <v>2023</v>
      </c>
    </row>
    <row r="3242" spans="1:15" x14ac:dyDescent="0.25">
      <c r="A3242">
        <v>3241</v>
      </c>
      <c r="B3242">
        <v>10</v>
      </c>
      <c r="C3242">
        <v>21</v>
      </c>
      <c r="D3242" s="1">
        <v>44970</v>
      </c>
      <c r="E3242">
        <v>34.99</v>
      </c>
      <c r="F3242" t="str">
        <f>VLOOKUP(rozgrywka[[#This Row],[ID_gracza]],gracz[],2,FALSE)</f>
        <v>SeĂąorCombo</v>
      </c>
      <c r="G3242" s="1">
        <f>VLOOKUP(rozgrywka[[#This Row],[ID_gracza]],gracz[],3,FALSE)</f>
        <v>44920</v>
      </c>
      <c r="H3242" t="str">
        <f>VLOOKUP(rozgrywka[[#This Row],[ID_gracza]],gracz[],4,FALSE)</f>
        <v>Hiszpania</v>
      </c>
      <c r="I3242" t="str">
        <f>VLOOKUP(rozgrywka[[#This Row],[ID_mapy]],mapa[],2,FALSE)</f>
        <v>Lisek Przemyka</v>
      </c>
      <c r="J3242" t="str">
        <f>VLOOKUP(rozgrywka[[#This Row],[ID_mapy]],mapa[],3,FALSE)</f>
        <v>Wielka Czarna</v>
      </c>
      <c r="K3242">
        <f>VLOOKUP(rozgrywka[[#This Row],[ID_mapy]],mapa[],4,FALSE)</f>
        <v>9</v>
      </c>
      <c r="L3242">
        <f>VLOOKUP(rozgrywka[[#This Row],[ID_mapy]],mapa[],5,FALSE)</f>
        <v>300</v>
      </c>
      <c r="M3242">
        <f>VLOOKUP(rozgrywka[[#This Row],[ID_mapy]],mapa[],6,FALSE)</f>
        <v>2000</v>
      </c>
      <c r="N3242" s="4">
        <f>MONTH(rozgrywka[[#This Row],[Data_rozgrywki]])</f>
        <v>2</v>
      </c>
      <c r="O3242" s="4">
        <f>YEAR(rozgrywka[[#This Row],[Data_rozgrywki]])</f>
        <v>2023</v>
      </c>
    </row>
    <row r="3243" spans="1:15" x14ac:dyDescent="0.25">
      <c r="A3243">
        <v>3242</v>
      </c>
      <c r="B3243">
        <v>7</v>
      </c>
      <c r="C3243">
        <v>17</v>
      </c>
      <c r="D3243" s="1">
        <v>44971</v>
      </c>
      <c r="E3243">
        <v>60.92</v>
      </c>
      <c r="F3243" t="str">
        <f>VLOOKUP(rozgrywka[[#This Row],[ID_gracza]],gracz[],2,FALSE)</f>
        <v>Lagomaster3000</v>
      </c>
      <c r="G3243" s="1">
        <f>VLOOKUP(rozgrywka[[#This Row],[ID_gracza]],gracz[],3,FALSE)</f>
        <v>44876</v>
      </c>
      <c r="H3243" t="str">
        <f>VLOOKUP(rozgrywka[[#This Row],[ID_gracza]],gracz[],4,FALSE)</f>
        <v>Kanada</v>
      </c>
      <c r="I3243" t="str">
        <f>VLOOKUP(rozgrywka[[#This Row],[ID_mapy]],mapa[],2,FALSE)</f>
        <v>Tofik Lis</v>
      </c>
      <c r="J3243" t="str">
        <f>VLOOKUP(rozgrywka[[#This Row],[ID_mapy]],mapa[],3,FALSE)</f>
        <v>Kość-Trąbek</v>
      </c>
      <c r="K3243">
        <f>VLOOKUP(rozgrywka[[#This Row],[ID_mapy]],mapa[],4,FALSE)</f>
        <v>6</v>
      </c>
      <c r="L3243">
        <f>VLOOKUP(rozgrywka[[#This Row],[ID_mapy]],mapa[],5,FALSE)</f>
        <v>160</v>
      </c>
      <c r="M3243">
        <f>VLOOKUP(rozgrywka[[#This Row],[ID_mapy]],mapa[],6,FALSE)</f>
        <v>1200</v>
      </c>
      <c r="N3243" s="4">
        <f>MONTH(rozgrywka[[#This Row],[Data_rozgrywki]])</f>
        <v>2</v>
      </c>
      <c r="O3243" s="4">
        <f>YEAR(rozgrywka[[#This Row],[Data_rozgrywki]])</f>
        <v>2023</v>
      </c>
    </row>
    <row r="3244" spans="1:15" x14ac:dyDescent="0.25">
      <c r="A3244">
        <v>3243</v>
      </c>
      <c r="B3244">
        <v>10</v>
      </c>
      <c r="C3244">
        <v>21</v>
      </c>
      <c r="D3244" s="1">
        <v>44971</v>
      </c>
      <c r="E3244">
        <v>41.47</v>
      </c>
      <c r="F3244" t="str">
        <f>VLOOKUP(rozgrywka[[#This Row],[ID_gracza]],gracz[],2,FALSE)</f>
        <v>SeĂąorCombo</v>
      </c>
      <c r="G3244" s="1">
        <f>VLOOKUP(rozgrywka[[#This Row],[ID_gracza]],gracz[],3,FALSE)</f>
        <v>44920</v>
      </c>
      <c r="H3244" t="str">
        <f>VLOOKUP(rozgrywka[[#This Row],[ID_gracza]],gracz[],4,FALSE)</f>
        <v>Hiszpania</v>
      </c>
      <c r="I3244" t="str">
        <f>VLOOKUP(rozgrywka[[#This Row],[ID_mapy]],mapa[],2,FALSE)</f>
        <v>Lisek Przemyka</v>
      </c>
      <c r="J3244" t="str">
        <f>VLOOKUP(rozgrywka[[#This Row],[ID_mapy]],mapa[],3,FALSE)</f>
        <v>Wielka Czarna</v>
      </c>
      <c r="K3244">
        <f>VLOOKUP(rozgrywka[[#This Row],[ID_mapy]],mapa[],4,FALSE)</f>
        <v>9</v>
      </c>
      <c r="L3244">
        <f>VLOOKUP(rozgrywka[[#This Row],[ID_mapy]],mapa[],5,FALSE)</f>
        <v>300</v>
      </c>
      <c r="M3244">
        <f>VLOOKUP(rozgrywka[[#This Row],[ID_mapy]],mapa[],6,FALSE)</f>
        <v>2000</v>
      </c>
      <c r="N3244" s="4">
        <f>MONTH(rozgrywka[[#This Row],[Data_rozgrywki]])</f>
        <v>2</v>
      </c>
      <c r="O3244" s="4">
        <f>YEAR(rozgrywka[[#This Row],[Data_rozgrywki]])</f>
        <v>2023</v>
      </c>
    </row>
    <row r="3245" spans="1:15" x14ac:dyDescent="0.25">
      <c r="A3245">
        <v>3244</v>
      </c>
      <c r="B3245">
        <v>10</v>
      </c>
      <c r="C3245">
        <v>21</v>
      </c>
      <c r="D3245" s="1">
        <v>44971</v>
      </c>
      <c r="E3245">
        <v>39.43</v>
      </c>
      <c r="F3245" t="str">
        <f>VLOOKUP(rozgrywka[[#This Row],[ID_gracza]],gracz[],2,FALSE)</f>
        <v>SeĂąorCombo</v>
      </c>
      <c r="G3245" s="1">
        <f>VLOOKUP(rozgrywka[[#This Row],[ID_gracza]],gracz[],3,FALSE)</f>
        <v>44920</v>
      </c>
      <c r="H3245" t="str">
        <f>VLOOKUP(rozgrywka[[#This Row],[ID_gracza]],gracz[],4,FALSE)</f>
        <v>Hiszpania</v>
      </c>
      <c r="I3245" t="str">
        <f>VLOOKUP(rozgrywka[[#This Row],[ID_mapy]],mapa[],2,FALSE)</f>
        <v>Lisek Przemyka</v>
      </c>
      <c r="J3245" t="str">
        <f>VLOOKUP(rozgrywka[[#This Row],[ID_mapy]],mapa[],3,FALSE)</f>
        <v>Wielka Czarna</v>
      </c>
      <c r="K3245">
        <f>VLOOKUP(rozgrywka[[#This Row],[ID_mapy]],mapa[],4,FALSE)</f>
        <v>9</v>
      </c>
      <c r="L3245">
        <f>VLOOKUP(rozgrywka[[#This Row],[ID_mapy]],mapa[],5,FALSE)</f>
        <v>300</v>
      </c>
      <c r="M3245">
        <f>VLOOKUP(rozgrywka[[#This Row],[ID_mapy]],mapa[],6,FALSE)</f>
        <v>2000</v>
      </c>
      <c r="N3245" s="4">
        <f>MONTH(rozgrywka[[#This Row],[Data_rozgrywki]])</f>
        <v>2</v>
      </c>
      <c r="O3245" s="4">
        <f>YEAR(rozgrywka[[#This Row],[Data_rozgrywki]])</f>
        <v>2023</v>
      </c>
    </row>
    <row r="3246" spans="1:15" x14ac:dyDescent="0.25">
      <c r="A3246">
        <v>3245</v>
      </c>
      <c r="B3246">
        <v>10</v>
      </c>
      <c r="C3246">
        <v>21</v>
      </c>
      <c r="D3246" s="1">
        <v>44971</v>
      </c>
      <c r="E3246">
        <v>51.11</v>
      </c>
      <c r="F3246" t="str">
        <f>VLOOKUP(rozgrywka[[#This Row],[ID_gracza]],gracz[],2,FALSE)</f>
        <v>SeĂąorCombo</v>
      </c>
      <c r="G3246" s="1">
        <f>VLOOKUP(rozgrywka[[#This Row],[ID_gracza]],gracz[],3,FALSE)</f>
        <v>44920</v>
      </c>
      <c r="H3246" t="str">
        <f>VLOOKUP(rozgrywka[[#This Row],[ID_gracza]],gracz[],4,FALSE)</f>
        <v>Hiszpania</v>
      </c>
      <c r="I3246" t="str">
        <f>VLOOKUP(rozgrywka[[#This Row],[ID_mapy]],mapa[],2,FALSE)</f>
        <v>Lisek Przemyka</v>
      </c>
      <c r="J3246" t="str">
        <f>VLOOKUP(rozgrywka[[#This Row],[ID_mapy]],mapa[],3,FALSE)</f>
        <v>Wielka Czarna</v>
      </c>
      <c r="K3246">
        <f>VLOOKUP(rozgrywka[[#This Row],[ID_mapy]],mapa[],4,FALSE)</f>
        <v>9</v>
      </c>
      <c r="L3246">
        <f>VLOOKUP(rozgrywka[[#This Row],[ID_mapy]],mapa[],5,FALSE)</f>
        <v>300</v>
      </c>
      <c r="M3246">
        <f>VLOOKUP(rozgrywka[[#This Row],[ID_mapy]],mapa[],6,FALSE)</f>
        <v>2000</v>
      </c>
      <c r="N3246" s="4">
        <f>MONTH(rozgrywka[[#This Row],[Data_rozgrywki]])</f>
        <v>2</v>
      </c>
      <c r="O3246" s="4">
        <f>YEAR(rozgrywka[[#This Row],[Data_rozgrywki]])</f>
        <v>2023</v>
      </c>
    </row>
    <row r="3247" spans="1:15" x14ac:dyDescent="0.25">
      <c r="A3247">
        <v>3246</v>
      </c>
      <c r="B3247">
        <v>10</v>
      </c>
      <c r="C3247">
        <v>21</v>
      </c>
      <c r="D3247" s="1">
        <v>44971</v>
      </c>
      <c r="E3247">
        <v>78.53</v>
      </c>
      <c r="F3247" t="str">
        <f>VLOOKUP(rozgrywka[[#This Row],[ID_gracza]],gracz[],2,FALSE)</f>
        <v>SeĂąorCombo</v>
      </c>
      <c r="G3247" s="1">
        <f>VLOOKUP(rozgrywka[[#This Row],[ID_gracza]],gracz[],3,FALSE)</f>
        <v>44920</v>
      </c>
      <c r="H3247" t="str">
        <f>VLOOKUP(rozgrywka[[#This Row],[ID_gracza]],gracz[],4,FALSE)</f>
        <v>Hiszpania</v>
      </c>
      <c r="I3247" t="str">
        <f>VLOOKUP(rozgrywka[[#This Row],[ID_mapy]],mapa[],2,FALSE)</f>
        <v>Lisek Przemyka</v>
      </c>
      <c r="J3247" t="str">
        <f>VLOOKUP(rozgrywka[[#This Row],[ID_mapy]],mapa[],3,FALSE)</f>
        <v>Wielka Czarna</v>
      </c>
      <c r="K3247">
        <f>VLOOKUP(rozgrywka[[#This Row],[ID_mapy]],mapa[],4,FALSE)</f>
        <v>9</v>
      </c>
      <c r="L3247">
        <f>VLOOKUP(rozgrywka[[#This Row],[ID_mapy]],mapa[],5,FALSE)</f>
        <v>300</v>
      </c>
      <c r="M3247">
        <f>VLOOKUP(rozgrywka[[#This Row],[ID_mapy]],mapa[],6,FALSE)</f>
        <v>2000</v>
      </c>
      <c r="N3247" s="4">
        <f>MONTH(rozgrywka[[#This Row],[Data_rozgrywki]])</f>
        <v>2</v>
      </c>
      <c r="O3247" s="4">
        <f>YEAR(rozgrywka[[#This Row],[Data_rozgrywki]])</f>
        <v>2023</v>
      </c>
    </row>
    <row r="3248" spans="1:15" x14ac:dyDescent="0.25">
      <c r="A3248">
        <v>3247</v>
      </c>
      <c r="B3248">
        <v>10</v>
      </c>
      <c r="C3248">
        <v>17</v>
      </c>
      <c r="D3248" s="1">
        <v>44972</v>
      </c>
      <c r="E3248">
        <v>87.41</v>
      </c>
      <c r="F3248" t="str">
        <f>VLOOKUP(rozgrywka[[#This Row],[ID_gracza]],gracz[],2,FALSE)</f>
        <v>SeĂąorCombo</v>
      </c>
      <c r="G3248" s="1">
        <f>VLOOKUP(rozgrywka[[#This Row],[ID_gracza]],gracz[],3,FALSE)</f>
        <v>44920</v>
      </c>
      <c r="H3248" t="str">
        <f>VLOOKUP(rozgrywka[[#This Row],[ID_gracza]],gracz[],4,FALSE)</f>
        <v>Hiszpania</v>
      </c>
      <c r="I3248" t="str">
        <f>VLOOKUP(rozgrywka[[#This Row],[ID_mapy]],mapa[],2,FALSE)</f>
        <v>Tofik Lis</v>
      </c>
      <c r="J3248" t="str">
        <f>VLOOKUP(rozgrywka[[#This Row],[ID_mapy]],mapa[],3,FALSE)</f>
        <v>Kość-Trąbek</v>
      </c>
      <c r="K3248">
        <f>VLOOKUP(rozgrywka[[#This Row],[ID_mapy]],mapa[],4,FALSE)</f>
        <v>6</v>
      </c>
      <c r="L3248">
        <f>VLOOKUP(rozgrywka[[#This Row],[ID_mapy]],mapa[],5,FALSE)</f>
        <v>160</v>
      </c>
      <c r="M3248">
        <f>VLOOKUP(rozgrywka[[#This Row],[ID_mapy]],mapa[],6,FALSE)</f>
        <v>1200</v>
      </c>
      <c r="N3248" s="4">
        <f>MONTH(rozgrywka[[#This Row],[Data_rozgrywki]])</f>
        <v>2</v>
      </c>
      <c r="O3248" s="4">
        <f>YEAR(rozgrywka[[#This Row],[Data_rozgrywki]])</f>
        <v>2023</v>
      </c>
    </row>
    <row r="3249" spans="1:15" x14ac:dyDescent="0.25">
      <c r="A3249">
        <v>3248</v>
      </c>
      <c r="B3249">
        <v>7</v>
      </c>
      <c r="C3249">
        <v>17</v>
      </c>
      <c r="D3249" s="1">
        <v>44973</v>
      </c>
      <c r="E3249">
        <v>84.57</v>
      </c>
      <c r="F3249" t="str">
        <f>VLOOKUP(rozgrywka[[#This Row],[ID_gracza]],gracz[],2,FALSE)</f>
        <v>Lagomaster3000</v>
      </c>
      <c r="G3249" s="1">
        <f>VLOOKUP(rozgrywka[[#This Row],[ID_gracza]],gracz[],3,FALSE)</f>
        <v>44876</v>
      </c>
      <c r="H3249" t="str">
        <f>VLOOKUP(rozgrywka[[#This Row],[ID_gracza]],gracz[],4,FALSE)</f>
        <v>Kanada</v>
      </c>
      <c r="I3249" t="str">
        <f>VLOOKUP(rozgrywka[[#This Row],[ID_mapy]],mapa[],2,FALSE)</f>
        <v>Tofik Lis</v>
      </c>
      <c r="J3249" t="str">
        <f>VLOOKUP(rozgrywka[[#This Row],[ID_mapy]],mapa[],3,FALSE)</f>
        <v>Kość-Trąbek</v>
      </c>
      <c r="K3249">
        <f>VLOOKUP(rozgrywka[[#This Row],[ID_mapy]],mapa[],4,FALSE)</f>
        <v>6</v>
      </c>
      <c r="L3249">
        <f>VLOOKUP(rozgrywka[[#This Row],[ID_mapy]],mapa[],5,FALSE)</f>
        <v>160</v>
      </c>
      <c r="M3249">
        <f>VLOOKUP(rozgrywka[[#This Row],[ID_mapy]],mapa[],6,FALSE)</f>
        <v>1200</v>
      </c>
      <c r="N3249" s="4">
        <f>MONTH(rozgrywka[[#This Row],[Data_rozgrywki]])</f>
        <v>2</v>
      </c>
      <c r="O3249" s="4">
        <f>YEAR(rozgrywka[[#This Row],[Data_rozgrywki]])</f>
        <v>2023</v>
      </c>
    </row>
    <row r="3250" spans="1:15" x14ac:dyDescent="0.25">
      <c r="A3250">
        <v>3249</v>
      </c>
      <c r="B3250">
        <v>7</v>
      </c>
      <c r="C3250">
        <v>18</v>
      </c>
      <c r="D3250" s="1">
        <v>44973</v>
      </c>
      <c r="E3250">
        <v>10.67</v>
      </c>
      <c r="F3250" t="str">
        <f>VLOOKUP(rozgrywka[[#This Row],[ID_gracza]],gracz[],2,FALSE)</f>
        <v>Lagomaster3000</v>
      </c>
      <c r="G3250" s="1">
        <f>VLOOKUP(rozgrywka[[#This Row],[ID_gracza]],gracz[],3,FALSE)</f>
        <v>44876</v>
      </c>
      <c r="H3250" t="str">
        <f>VLOOKUP(rozgrywka[[#This Row],[ID_gracza]],gracz[],4,FALSE)</f>
        <v>Kanada</v>
      </c>
      <c r="I3250" t="str">
        <f>VLOOKUP(rozgrywka[[#This Row],[ID_mapy]],mapa[],2,FALSE)</f>
        <v>Aviciuś</v>
      </c>
      <c r="J3250" t="str">
        <f>VLOOKUP(rozgrywka[[#This Row],[ID_mapy]],mapa[],3,FALSE)</f>
        <v>Obudź Mnie Proszę</v>
      </c>
      <c r="K3250">
        <f>VLOOKUP(rozgrywka[[#This Row],[ID_mapy]],mapa[],4,FALSE)</f>
        <v>5</v>
      </c>
      <c r="L3250">
        <f>VLOOKUP(rozgrywka[[#This Row],[ID_mapy]],mapa[],5,FALSE)</f>
        <v>124</v>
      </c>
      <c r="M3250">
        <f>VLOOKUP(rozgrywka[[#This Row],[ID_mapy]],mapa[],6,FALSE)</f>
        <v>1000</v>
      </c>
      <c r="N3250" s="4">
        <f>MONTH(rozgrywka[[#This Row],[Data_rozgrywki]])</f>
        <v>2</v>
      </c>
      <c r="O3250" s="4">
        <f>YEAR(rozgrywka[[#This Row],[Data_rozgrywki]])</f>
        <v>2023</v>
      </c>
    </row>
    <row r="3251" spans="1:15" x14ac:dyDescent="0.25">
      <c r="A3251">
        <v>3250</v>
      </c>
      <c r="B3251">
        <v>10</v>
      </c>
      <c r="C3251">
        <v>17</v>
      </c>
      <c r="D3251" s="1">
        <v>44974</v>
      </c>
      <c r="E3251">
        <v>75.069999999999993</v>
      </c>
      <c r="F3251" t="str">
        <f>VLOOKUP(rozgrywka[[#This Row],[ID_gracza]],gracz[],2,FALSE)</f>
        <v>SeĂąorCombo</v>
      </c>
      <c r="G3251" s="1">
        <f>VLOOKUP(rozgrywka[[#This Row],[ID_gracza]],gracz[],3,FALSE)</f>
        <v>44920</v>
      </c>
      <c r="H3251" t="str">
        <f>VLOOKUP(rozgrywka[[#This Row],[ID_gracza]],gracz[],4,FALSE)</f>
        <v>Hiszpania</v>
      </c>
      <c r="I3251" t="str">
        <f>VLOOKUP(rozgrywka[[#This Row],[ID_mapy]],mapa[],2,FALSE)</f>
        <v>Tofik Lis</v>
      </c>
      <c r="J3251" t="str">
        <f>VLOOKUP(rozgrywka[[#This Row],[ID_mapy]],mapa[],3,FALSE)</f>
        <v>Kość-Trąbek</v>
      </c>
      <c r="K3251">
        <f>VLOOKUP(rozgrywka[[#This Row],[ID_mapy]],mapa[],4,FALSE)</f>
        <v>6</v>
      </c>
      <c r="L3251">
        <f>VLOOKUP(rozgrywka[[#This Row],[ID_mapy]],mapa[],5,FALSE)</f>
        <v>160</v>
      </c>
      <c r="M3251">
        <f>VLOOKUP(rozgrywka[[#This Row],[ID_mapy]],mapa[],6,FALSE)</f>
        <v>1200</v>
      </c>
      <c r="N3251" s="4">
        <f>MONTH(rozgrywka[[#This Row],[Data_rozgrywki]])</f>
        <v>2</v>
      </c>
      <c r="O3251" s="4">
        <f>YEAR(rozgrywka[[#This Row],[Data_rozgrywki]])</f>
        <v>2023</v>
      </c>
    </row>
    <row r="3252" spans="1:15" x14ac:dyDescent="0.25">
      <c r="A3252">
        <v>3251</v>
      </c>
      <c r="B3252">
        <v>10</v>
      </c>
      <c r="C3252">
        <v>9</v>
      </c>
      <c r="D3252" s="1">
        <v>44974</v>
      </c>
      <c r="E3252">
        <v>19.66</v>
      </c>
      <c r="F3252" t="str">
        <f>VLOOKUP(rozgrywka[[#This Row],[ID_gracza]],gracz[],2,FALSE)</f>
        <v>SeĂąorCombo</v>
      </c>
      <c r="G3252" s="1">
        <f>VLOOKUP(rozgrywka[[#This Row],[ID_gracza]],gracz[],3,FALSE)</f>
        <v>44920</v>
      </c>
      <c r="H3252" t="str">
        <f>VLOOKUP(rozgrywka[[#This Row],[ID_gracza]],gracz[],4,FALSE)</f>
        <v>Hiszpania</v>
      </c>
      <c r="I3252" t="str">
        <f>VLOOKUP(rozgrywka[[#This Row],[ID_mapy]],mapa[],2,FALSE)</f>
        <v>Panda Oczy i Termit</v>
      </c>
      <c r="J3252" t="str">
        <f>VLOOKUP(rozgrywka[[#This Row],[ID_mapy]],mapa[],3,FALSE)</f>
        <v>Duży Wynik</v>
      </c>
      <c r="K3252">
        <f>VLOOKUP(rozgrywka[[#This Row],[ID_mapy]],mapa[],4,FALSE)</f>
        <v>6</v>
      </c>
      <c r="L3252">
        <f>VLOOKUP(rozgrywka[[#This Row],[ID_mapy]],mapa[],5,FALSE)</f>
        <v>150</v>
      </c>
      <c r="M3252">
        <f>VLOOKUP(rozgrywka[[#This Row],[ID_mapy]],mapa[],6,FALSE)</f>
        <v>1200</v>
      </c>
      <c r="N3252" s="4">
        <f>MONTH(rozgrywka[[#This Row],[Data_rozgrywki]])</f>
        <v>2</v>
      </c>
      <c r="O3252" s="4">
        <f>YEAR(rozgrywka[[#This Row],[Data_rozgrywki]])</f>
        <v>2023</v>
      </c>
    </row>
    <row r="3253" spans="1:15" x14ac:dyDescent="0.25">
      <c r="A3253">
        <v>3252</v>
      </c>
      <c r="B3253">
        <v>10</v>
      </c>
      <c r="C3253">
        <v>9</v>
      </c>
      <c r="D3253" s="1">
        <v>44974</v>
      </c>
      <c r="E3253">
        <v>24.63</v>
      </c>
      <c r="F3253" t="str">
        <f>VLOOKUP(rozgrywka[[#This Row],[ID_gracza]],gracz[],2,FALSE)</f>
        <v>SeĂąorCombo</v>
      </c>
      <c r="G3253" s="1">
        <f>VLOOKUP(rozgrywka[[#This Row],[ID_gracza]],gracz[],3,FALSE)</f>
        <v>44920</v>
      </c>
      <c r="H3253" t="str">
        <f>VLOOKUP(rozgrywka[[#This Row],[ID_gracza]],gracz[],4,FALSE)</f>
        <v>Hiszpania</v>
      </c>
      <c r="I3253" t="str">
        <f>VLOOKUP(rozgrywka[[#This Row],[ID_mapy]],mapa[],2,FALSE)</f>
        <v>Panda Oczy i Termit</v>
      </c>
      <c r="J3253" t="str">
        <f>VLOOKUP(rozgrywka[[#This Row],[ID_mapy]],mapa[],3,FALSE)</f>
        <v>Duży Wynik</v>
      </c>
      <c r="K3253">
        <f>VLOOKUP(rozgrywka[[#This Row],[ID_mapy]],mapa[],4,FALSE)</f>
        <v>6</v>
      </c>
      <c r="L3253">
        <f>VLOOKUP(rozgrywka[[#This Row],[ID_mapy]],mapa[],5,FALSE)</f>
        <v>150</v>
      </c>
      <c r="M3253">
        <f>VLOOKUP(rozgrywka[[#This Row],[ID_mapy]],mapa[],6,FALSE)</f>
        <v>1200</v>
      </c>
      <c r="N3253" s="4">
        <f>MONTH(rozgrywka[[#This Row],[Data_rozgrywki]])</f>
        <v>2</v>
      </c>
      <c r="O3253" s="4">
        <f>YEAR(rozgrywka[[#This Row],[Data_rozgrywki]])</f>
        <v>2023</v>
      </c>
    </row>
    <row r="3254" spans="1:15" x14ac:dyDescent="0.25">
      <c r="A3254">
        <v>3253</v>
      </c>
      <c r="B3254">
        <v>10</v>
      </c>
      <c r="C3254">
        <v>9</v>
      </c>
      <c r="D3254" s="1">
        <v>44974</v>
      </c>
      <c r="E3254">
        <v>35.380000000000003</v>
      </c>
      <c r="F3254" t="str">
        <f>VLOOKUP(rozgrywka[[#This Row],[ID_gracza]],gracz[],2,FALSE)</f>
        <v>SeĂąorCombo</v>
      </c>
      <c r="G3254" s="1">
        <f>VLOOKUP(rozgrywka[[#This Row],[ID_gracza]],gracz[],3,FALSE)</f>
        <v>44920</v>
      </c>
      <c r="H3254" t="str">
        <f>VLOOKUP(rozgrywka[[#This Row],[ID_gracza]],gracz[],4,FALSE)</f>
        <v>Hiszpania</v>
      </c>
      <c r="I3254" t="str">
        <f>VLOOKUP(rozgrywka[[#This Row],[ID_mapy]],mapa[],2,FALSE)</f>
        <v>Panda Oczy i Termit</v>
      </c>
      <c r="J3254" t="str">
        <f>VLOOKUP(rozgrywka[[#This Row],[ID_mapy]],mapa[],3,FALSE)</f>
        <v>Duży Wynik</v>
      </c>
      <c r="K3254">
        <f>VLOOKUP(rozgrywka[[#This Row],[ID_mapy]],mapa[],4,FALSE)</f>
        <v>6</v>
      </c>
      <c r="L3254">
        <f>VLOOKUP(rozgrywka[[#This Row],[ID_mapy]],mapa[],5,FALSE)</f>
        <v>150</v>
      </c>
      <c r="M3254">
        <f>VLOOKUP(rozgrywka[[#This Row],[ID_mapy]],mapa[],6,FALSE)</f>
        <v>1200</v>
      </c>
      <c r="N3254" s="4">
        <f>MONTH(rozgrywka[[#This Row],[Data_rozgrywki]])</f>
        <v>2</v>
      </c>
      <c r="O3254" s="4">
        <f>YEAR(rozgrywka[[#This Row],[Data_rozgrywki]])</f>
        <v>2023</v>
      </c>
    </row>
    <row r="3255" spans="1:15" x14ac:dyDescent="0.25">
      <c r="A3255">
        <v>3254</v>
      </c>
      <c r="B3255">
        <v>7</v>
      </c>
      <c r="C3255">
        <v>18</v>
      </c>
      <c r="D3255" s="1">
        <v>44976</v>
      </c>
      <c r="E3255">
        <v>24.54</v>
      </c>
      <c r="F3255" t="str">
        <f>VLOOKUP(rozgrywka[[#This Row],[ID_gracza]],gracz[],2,FALSE)</f>
        <v>Lagomaster3000</v>
      </c>
      <c r="G3255" s="1">
        <f>VLOOKUP(rozgrywka[[#This Row],[ID_gracza]],gracz[],3,FALSE)</f>
        <v>44876</v>
      </c>
      <c r="H3255" t="str">
        <f>VLOOKUP(rozgrywka[[#This Row],[ID_gracza]],gracz[],4,FALSE)</f>
        <v>Kanada</v>
      </c>
      <c r="I3255" t="str">
        <f>VLOOKUP(rozgrywka[[#This Row],[ID_mapy]],mapa[],2,FALSE)</f>
        <v>Aviciuś</v>
      </c>
      <c r="J3255" t="str">
        <f>VLOOKUP(rozgrywka[[#This Row],[ID_mapy]],mapa[],3,FALSE)</f>
        <v>Obudź Mnie Proszę</v>
      </c>
      <c r="K3255">
        <f>VLOOKUP(rozgrywka[[#This Row],[ID_mapy]],mapa[],4,FALSE)</f>
        <v>5</v>
      </c>
      <c r="L3255">
        <f>VLOOKUP(rozgrywka[[#This Row],[ID_mapy]],mapa[],5,FALSE)</f>
        <v>124</v>
      </c>
      <c r="M3255">
        <f>VLOOKUP(rozgrywka[[#This Row],[ID_mapy]],mapa[],6,FALSE)</f>
        <v>1000</v>
      </c>
      <c r="N3255" s="4">
        <f>MONTH(rozgrywka[[#This Row],[Data_rozgrywki]])</f>
        <v>2</v>
      </c>
      <c r="O3255" s="4">
        <f>YEAR(rozgrywka[[#This Row],[Data_rozgrywki]])</f>
        <v>2023</v>
      </c>
    </row>
    <row r="3256" spans="1:15" x14ac:dyDescent="0.25">
      <c r="A3256">
        <v>3255</v>
      </c>
      <c r="B3256">
        <v>7</v>
      </c>
      <c r="C3256">
        <v>18</v>
      </c>
      <c r="D3256" s="1">
        <v>44976</v>
      </c>
      <c r="E3256">
        <v>33.090000000000003</v>
      </c>
      <c r="F3256" t="str">
        <f>VLOOKUP(rozgrywka[[#This Row],[ID_gracza]],gracz[],2,FALSE)</f>
        <v>Lagomaster3000</v>
      </c>
      <c r="G3256" s="1">
        <f>VLOOKUP(rozgrywka[[#This Row],[ID_gracza]],gracz[],3,FALSE)</f>
        <v>44876</v>
      </c>
      <c r="H3256" t="str">
        <f>VLOOKUP(rozgrywka[[#This Row],[ID_gracza]],gracz[],4,FALSE)</f>
        <v>Kanada</v>
      </c>
      <c r="I3256" t="str">
        <f>VLOOKUP(rozgrywka[[#This Row],[ID_mapy]],mapa[],2,FALSE)</f>
        <v>Aviciuś</v>
      </c>
      <c r="J3256" t="str">
        <f>VLOOKUP(rozgrywka[[#This Row],[ID_mapy]],mapa[],3,FALSE)</f>
        <v>Obudź Mnie Proszę</v>
      </c>
      <c r="K3256">
        <f>VLOOKUP(rozgrywka[[#This Row],[ID_mapy]],mapa[],4,FALSE)</f>
        <v>5</v>
      </c>
      <c r="L3256">
        <f>VLOOKUP(rozgrywka[[#This Row],[ID_mapy]],mapa[],5,FALSE)</f>
        <v>124</v>
      </c>
      <c r="M3256">
        <f>VLOOKUP(rozgrywka[[#This Row],[ID_mapy]],mapa[],6,FALSE)</f>
        <v>1000</v>
      </c>
      <c r="N3256" s="4">
        <f>MONTH(rozgrywka[[#This Row],[Data_rozgrywki]])</f>
        <v>2</v>
      </c>
      <c r="O3256" s="4">
        <f>YEAR(rozgrywka[[#This Row],[Data_rozgrywki]])</f>
        <v>2023</v>
      </c>
    </row>
    <row r="3257" spans="1:15" x14ac:dyDescent="0.25">
      <c r="A3257">
        <v>3256</v>
      </c>
      <c r="B3257">
        <v>7</v>
      </c>
      <c r="C3257">
        <v>18</v>
      </c>
      <c r="D3257" s="1">
        <v>44976</v>
      </c>
      <c r="E3257">
        <v>42.64</v>
      </c>
      <c r="F3257" t="str">
        <f>VLOOKUP(rozgrywka[[#This Row],[ID_gracza]],gracz[],2,FALSE)</f>
        <v>Lagomaster3000</v>
      </c>
      <c r="G3257" s="1">
        <f>VLOOKUP(rozgrywka[[#This Row],[ID_gracza]],gracz[],3,FALSE)</f>
        <v>44876</v>
      </c>
      <c r="H3257" t="str">
        <f>VLOOKUP(rozgrywka[[#This Row],[ID_gracza]],gracz[],4,FALSE)</f>
        <v>Kanada</v>
      </c>
      <c r="I3257" t="str">
        <f>VLOOKUP(rozgrywka[[#This Row],[ID_mapy]],mapa[],2,FALSE)</f>
        <v>Aviciuś</v>
      </c>
      <c r="J3257" t="str">
        <f>VLOOKUP(rozgrywka[[#This Row],[ID_mapy]],mapa[],3,FALSE)</f>
        <v>Obudź Mnie Proszę</v>
      </c>
      <c r="K3257">
        <f>VLOOKUP(rozgrywka[[#This Row],[ID_mapy]],mapa[],4,FALSE)</f>
        <v>5</v>
      </c>
      <c r="L3257">
        <f>VLOOKUP(rozgrywka[[#This Row],[ID_mapy]],mapa[],5,FALSE)</f>
        <v>124</v>
      </c>
      <c r="M3257">
        <f>VLOOKUP(rozgrywka[[#This Row],[ID_mapy]],mapa[],6,FALSE)</f>
        <v>1000</v>
      </c>
      <c r="N3257" s="4">
        <f>MONTH(rozgrywka[[#This Row],[Data_rozgrywki]])</f>
        <v>2</v>
      </c>
      <c r="O3257" s="4">
        <f>YEAR(rozgrywka[[#This Row],[Data_rozgrywki]])</f>
        <v>2023</v>
      </c>
    </row>
    <row r="3258" spans="1:15" x14ac:dyDescent="0.25">
      <c r="A3258">
        <v>3257</v>
      </c>
      <c r="B3258">
        <v>10</v>
      </c>
      <c r="C3258">
        <v>9</v>
      </c>
      <c r="D3258" s="1">
        <v>44976</v>
      </c>
      <c r="E3258">
        <v>44.47</v>
      </c>
      <c r="F3258" t="str">
        <f>VLOOKUP(rozgrywka[[#This Row],[ID_gracza]],gracz[],2,FALSE)</f>
        <v>SeĂąorCombo</v>
      </c>
      <c r="G3258" s="1">
        <f>VLOOKUP(rozgrywka[[#This Row],[ID_gracza]],gracz[],3,FALSE)</f>
        <v>44920</v>
      </c>
      <c r="H3258" t="str">
        <f>VLOOKUP(rozgrywka[[#This Row],[ID_gracza]],gracz[],4,FALSE)</f>
        <v>Hiszpania</v>
      </c>
      <c r="I3258" t="str">
        <f>VLOOKUP(rozgrywka[[#This Row],[ID_mapy]],mapa[],2,FALSE)</f>
        <v>Panda Oczy i Termit</v>
      </c>
      <c r="J3258" t="str">
        <f>VLOOKUP(rozgrywka[[#This Row],[ID_mapy]],mapa[],3,FALSE)</f>
        <v>Duży Wynik</v>
      </c>
      <c r="K3258">
        <f>VLOOKUP(rozgrywka[[#This Row],[ID_mapy]],mapa[],4,FALSE)</f>
        <v>6</v>
      </c>
      <c r="L3258">
        <f>VLOOKUP(rozgrywka[[#This Row],[ID_mapy]],mapa[],5,FALSE)</f>
        <v>150</v>
      </c>
      <c r="M3258">
        <f>VLOOKUP(rozgrywka[[#This Row],[ID_mapy]],mapa[],6,FALSE)</f>
        <v>1200</v>
      </c>
      <c r="N3258" s="4">
        <f>MONTH(rozgrywka[[#This Row],[Data_rozgrywki]])</f>
        <v>2</v>
      </c>
      <c r="O3258" s="4">
        <f>YEAR(rozgrywka[[#This Row],[Data_rozgrywki]])</f>
        <v>2023</v>
      </c>
    </row>
    <row r="3259" spans="1:15" x14ac:dyDescent="0.25">
      <c r="A3259">
        <v>3258</v>
      </c>
      <c r="B3259">
        <v>10</v>
      </c>
      <c r="C3259">
        <v>9</v>
      </c>
      <c r="D3259" s="1">
        <v>44976</v>
      </c>
      <c r="E3259">
        <v>56.89</v>
      </c>
      <c r="F3259" t="str">
        <f>VLOOKUP(rozgrywka[[#This Row],[ID_gracza]],gracz[],2,FALSE)</f>
        <v>SeĂąorCombo</v>
      </c>
      <c r="G3259" s="1">
        <f>VLOOKUP(rozgrywka[[#This Row],[ID_gracza]],gracz[],3,FALSE)</f>
        <v>44920</v>
      </c>
      <c r="H3259" t="str">
        <f>VLOOKUP(rozgrywka[[#This Row],[ID_gracza]],gracz[],4,FALSE)</f>
        <v>Hiszpania</v>
      </c>
      <c r="I3259" t="str">
        <f>VLOOKUP(rozgrywka[[#This Row],[ID_mapy]],mapa[],2,FALSE)</f>
        <v>Panda Oczy i Termit</v>
      </c>
      <c r="J3259" t="str">
        <f>VLOOKUP(rozgrywka[[#This Row],[ID_mapy]],mapa[],3,FALSE)</f>
        <v>Duży Wynik</v>
      </c>
      <c r="K3259">
        <f>VLOOKUP(rozgrywka[[#This Row],[ID_mapy]],mapa[],4,FALSE)</f>
        <v>6</v>
      </c>
      <c r="L3259">
        <f>VLOOKUP(rozgrywka[[#This Row],[ID_mapy]],mapa[],5,FALSE)</f>
        <v>150</v>
      </c>
      <c r="M3259">
        <f>VLOOKUP(rozgrywka[[#This Row],[ID_mapy]],mapa[],6,FALSE)</f>
        <v>1200</v>
      </c>
      <c r="N3259" s="4">
        <f>MONTH(rozgrywka[[#This Row],[Data_rozgrywki]])</f>
        <v>2</v>
      </c>
      <c r="O3259" s="4">
        <f>YEAR(rozgrywka[[#This Row],[Data_rozgrywki]])</f>
        <v>2023</v>
      </c>
    </row>
    <row r="3260" spans="1:15" x14ac:dyDescent="0.25">
      <c r="A3260">
        <v>3259</v>
      </c>
      <c r="B3260">
        <v>10</v>
      </c>
      <c r="C3260">
        <v>9</v>
      </c>
      <c r="D3260" s="1">
        <v>44976</v>
      </c>
      <c r="E3260">
        <v>42.6</v>
      </c>
      <c r="F3260" t="str">
        <f>VLOOKUP(rozgrywka[[#This Row],[ID_gracza]],gracz[],2,FALSE)</f>
        <v>SeĂąorCombo</v>
      </c>
      <c r="G3260" s="1">
        <f>VLOOKUP(rozgrywka[[#This Row],[ID_gracza]],gracz[],3,FALSE)</f>
        <v>44920</v>
      </c>
      <c r="H3260" t="str">
        <f>VLOOKUP(rozgrywka[[#This Row],[ID_gracza]],gracz[],4,FALSE)</f>
        <v>Hiszpania</v>
      </c>
      <c r="I3260" t="str">
        <f>VLOOKUP(rozgrywka[[#This Row],[ID_mapy]],mapa[],2,FALSE)</f>
        <v>Panda Oczy i Termit</v>
      </c>
      <c r="J3260" t="str">
        <f>VLOOKUP(rozgrywka[[#This Row],[ID_mapy]],mapa[],3,FALSE)</f>
        <v>Duży Wynik</v>
      </c>
      <c r="K3260">
        <f>VLOOKUP(rozgrywka[[#This Row],[ID_mapy]],mapa[],4,FALSE)</f>
        <v>6</v>
      </c>
      <c r="L3260">
        <f>VLOOKUP(rozgrywka[[#This Row],[ID_mapy]],mapa[],5,FALSE)</f>
        <v>150</v>
      </c>
      <c r="M3260">
        <f>VLOOKUP(rozgrywka[[#This Row],[ID_mapy]],mapa[],6,FALSE)</f>
        <v>1200</v>
      </c>
      <c r="N3260" s="4">
        <f>MONTH(rozgrywka[[#This Row],[Data_rozgrywki]])</f>
        <v>2</v>
      </c>
      <c r="O3260" s="4">
        <f>YEAR(rozgrywka[[#This Row],[Data_rozgrywki]])</f>
        <v>2023</v>
      </c>
    </row>
    <row r="3261" spans="1:15" x14ac:dyDescent="0.25">
      <c r="A3261">
        <v>3260</v>
      </c>
      <c r="B3261">
        <v>10</v>
      </c>
      <c r="C3261">
        <v>9</v>
      </c>
      <c r="D3261" s="1">
        <v>44976</v>
      </c>
      <c r="E3261">
        <v>75.58</v>
      </c>
      <c r="F3261" t="str">
        <f>VLOOKUP(rozgrywka[[#This Row],[ID_gracza]],gracz[],2,FALSE)</f>
        <v>SeĂąorCombo</v>
      </c>
      <c r="G3261" s="1">
        <f>VLOOKUP(rozgrywka[[#This Row],[ID_gracza]],gracz[],3,FALSE)</f>
        <v>44920</v>
      </c>
      <c r="H3261" t="str">
        <f>VLOOKUP(rozgrywka[[#This Row],[ID_gracza]],gracz[],4,FALSE)</f>
        <v>Hiszpania</v>
      </c>
      <c r="I3261" t="str">
        <f>VLOOKUP(rozgrywka[[#This Row],[ID_mapy]],mapa[],2,FALSE)</f>
        <v>Panda Oczy i Termit</v>
      </c>
      <c r="J3261" t="str">
        <f>VLOOKUP(rozgrywka[[#This Row],[ID_mapy]],mapa[],3,FALSE)</f>
        <v>Duży Wynik</v>
      </c>
      <c r="K3261">
        <f>VLOOKUP(rozgrywka[[#This Row],[ID_mapy]],mapa[],4,FALSE)</f>
        <v>6</v>
      </c>
      <c r="L3261">
        <f>VLOOKUP(rozgrywka[[#This Row],[ID_mapy]],mapa[],5,FALSE)</f>
        <v>150</v>
      </c>
      <c r="M3261">
        <f>VLOOKUP(rozgrywka[[#This Row],[ID_mapy]],mapa[],6,FALSE)</f>
        <v>1200</v>
      </c>
      <c r="N3261" s="4">
        <f>MONTH(rozgrywka[[#This Row],[Data_rozgrywki]])</f>
        <v>2</v>
      </c>
      <c r="O3261" s="4">
        <f>YEAR(rozgrywka[[#This Row],[Data_rozgrywki]])</f>
        <v>2023</v>
      </c>
    </row>
    <row r="3262" spans="1:15" x14ac:dyDescent="0.25">
      <c r="A3262">
        <v>3261</v>
      </c>
      <c r="B3262">
        <v>7</v>
      </c>
      <c r="C3262">
        <v>18</v>
      </c>
      <c r="D3262" s="1">
        <v>44977</v>
      </c>
      <c r="E3262">
        <v>46.99</v>
      </c>
      <c r="F3262" t="str">
        <f>VLOOKUP(rozgrywka[[#This Row],[ID_gracza]],gracz[],2,FALSE)</f>
        <v>Lagomaster3000</v>
      </c>
      <c r="G3262" s="1">
        <f>VLOOKUP(rozgrywka[[#This Row],[ID_gracza]],gracz[],3,FALSE)</f>
        <v>44876</v>
      </c>
      <c r="H3262" t="str">
        <f>VLOOKUP(rozgrywka[[#This Row],[ID_gracza]],gracz[],4,FALSE)</f>
        <v>Kanada</v>
      </c>
      <c r="I3262" t="str">
        <f>VLOOKUP(rozgrywka[[#This Row],[ID_mapy]],mapa[],2,FALSE)</f>
        <v>Aviciuś</v>
      </c>
      <c r="J3262" t="str">
        <f>VLOOKUP(rozgrywka[[#This Row],[ID_mapy]],mapa[],3,FALSE)</f>
        <v>Obudź Mnie Proszę</v>
      </c>
      <c r="K3262">
        <f>VLOOKUP(rozgrywka[[#This Row],[ID_mapy]],mapa[],4,FALSE)</f>
        <v>5</v>
      </c>
      <c r="L3262">
        <f>VLOOKUP(rozgrywka[[#This Row],[ID_mapy]],mapa[],5,FALSE)</f>
        <v>124</v>
      </c>
      <c r="M3262">
        <f>VLOOKUP(rozgrywka[[#This Row],[ID_mapy]],mapa[],6,FALSE)</f>
        <v>1000</v>
      </c>
      <c r="N3262" s="4">
        <f>MONTH(rozgrywka[[#This Row],[Data_rozgrywki]])</f>
        <v>2</v>
      </c>
      <c r="O3262" s="4">
        <f>YEAR(rozgrywka[[#This Row],[Data_rozgrywki]])</f>
        <v>2023</v>
      </c>
    </row>
    <row r="3263" spans="1:15" x14ac:dyDescent="0.25">
      <c r="A3263">
        <v>3262</v>
      </c>
      <c r="B3263">
        <v>7</v>
      </c>
      <c r="C3263">
        <v>18</v>
      </c>
      <c r="D3263" s="1">
        <v>44978</v>
      </c>
      <c r="E3263">
        <v>54.42</v>
      </c>
      <c r="F3263" t="str">
        <f>VLOOKUP(rozgrywka[[#This Row],[ID_gracza]],gracz[],2,FALSE)</f>
        <v>Lagomaster3000</v>
      </c>
      <c r="G3263" s="1">
        <f>VLOOKUP(rozgrywka[[#This Row],[ID_gracza]],gracz[],3,FALSE)</f>
        <v>44876</v>
      </c>
      <c r="H3263" t="str">
        <f>VLOOKUP(rozgrywka[[#This Row],[ID_gracza]],gracz[],4,FALSE)</f>
        <v>Kanada</v>
      </c>
      <c r="I3263" t="str">
        <f>VLOOKUP(rozgrywka[[#This Row],[ID_mapy]],mapa[],2,FALSE)</f>
        <v>Aviciuś</v>
      </c>
      <c r="J3263" t="str">
        <f>VLOOKUP(rozgrywka[[#This Row],[ID_mapy]],mapa[],3,FALSE)</f>
        <v>Obudź Mnie Proszę</v>
      </c>
      <c r="K3263">
        <f>VLOOKUP(rozgrywka[[#This Row],[ID_mapy]],mapa[],4,FALSE)</f>
        <v>5</v>
      </c>
      <c r="L3263">
        <f>VLOOKUP(rozgrywka[[#This Row],[ID_mapy]],mapa[],5,FALSE)</f>
        <v>124</v>
      </c>
      <c r="M3263">
        <f>VLOOKUP(rozgrywka[[#This Row],[ID_mapy]],mapa[],6,FALSE)</f>
        <v>1000</v>
      </c>
      <c r="N3263" s="4">
        <f>MONTH(rozgrywka[[#This Row],[Data_rozgrywki]])</f>
        <v>2</v>
      </c>
      <c r="O3263" s="4">
        <f>YEAR(rozgrywka[[#This Row],[Data_rozgrywki]])</f>
        <v>2023</v>
      </c>
    </row>
    <row r="3264" spans="1:15" x14ac:dyDescent="0.25">
      <c r="A3264">
        <v>3263</v>
      </c>
      <c r="B3264">
        <v>7</v>
      </c>
      <c r="C3264">
        <v>18</v>
      </c>
      <c r="D3264" s="1">
        <v>44978</v>
      </c>
      <c r="E3264">
        <v>49.86</v>
      </c>
      <c r="F3264" t="str">
        <f>VLOOKUP(rozgrywka[[#This Row],[ID_gracza]],gracz[],2,FALSE)</f>
        <v>Lagomaster3000</v>
      </c>
      <c r="G3264" s="1">
        <f>VLOOKUP(rozgrywka[[#This Row],[ID_gracza]],gracz[],3,FALSE)</f>
        <v>44876</v>
      </c>
      <c r="H3264" t="str">
        <f>VLOOKUP(rozgrywka[[#This Row],[ID_gracza]],gracz[],4,FALSE)</f>
        <v>Kanada</v>
      </c>
      <c r="I3264" t="str">
        <f>VLOOKUP(rozgrywka[[#This Row],[ID_mapy]],mapa[],2,FALSE)</f>
        <v>Aviciuś</v>
      </c>
      <c r="J3264" t="str">
        <f>VLOOKUP(rozgrywka[[#This Row],[ID_mapy]],mapa[],3,FALSE)</f>
        <v>Obudź Mnie Proszę</v>
      </c>
      <c r="K3264">
        <f>VLOOKUP(rozgrywka[[#This Row],[ID_mapy]],mapa[],4,FALSE)</f>
        <v>5</v>
      </c>
      <c r="L3264">
        <f>VLOOKUP(rozgrywka[[#This Row],[ID_mapy]],mapa[],5,FALSE)</f>
        <v>124</v>
      </c>
      <c r="M3264">
        <f>VLOOKUP(rozgrywka[[#This Row],[ID_mapy]],mapa[],6,FALSE)</f>
        <v>1000</v>
      </c>
      <c r="N3264" s="4">
        <f>MONTH(rozgrywka[[#This Row],[Data_rozgrywki]])</f>
        <v>2</v>
      </c>
      <c r="O3264" s="4">
        <f>YEAR(rozgrywka[[#This Row],[Data_rozgrywki]])</f>
        <v>2023</v>
      </c>
    </row>
    <row r="3265" spans="1:15" x14ac:dyDescent="0.25">
      <c r="A3265">
        <v>3264</v>
      </c>
      <c r="B3265">
        <v>10</v>
      </c>
      <c r="C3265">
        <v>9</v>
      </c>
      <c r="D3265" s="1">
        <v>44978</v>
      </c>
      <c r="E3265">
        <v>79.37</v>
      </c>
      <c r="F3265" t="str">
        <f>VLOOKUP(rozgrywka[[#This Row],[ID_gracza]],gracz[],2,FALSE)</f>
        <v>SeĂąorCombo</v>
      </c>
      <c r="G3265" s="1">
        <f>VLOOKUP(rozgrywka[[#This Row],[ID_gracza]],gracz[],3,FALSE)</f>
        <v>44920</v>
      </c>
      <c r="H3265" t="str">
        <f>VLOOKUP(rozgrywka[[#This Row],[ID_gracza]],gracz[],4,FALSE)</f>
        <v>Hiszpania</v>
      </c>
      <c r="I3265" t="str">
        <f>VLOOKUP(rozgrywka[[#This Row],[ID_mapy]],mapa[],2,FALSE)</f>
        <v>Panda Oczy i Termit</v>
      </c>
      <c r="J3265" t="str">
        <f>VLOOKUP(rozgrywka[[#This Row],[ID_mapy]],mapa[],3,FALSE)</f>
        <v>Duży Wynik</v>
      </c>
      <c r="K3265">
        <f>VLOOKUP(rozgrywka[[#This Row],[ID_mapy]],mapa[],4,FALSE)</f>
        <v>6</v>
      </c>
      <c r="L3265">
        <f>VLOOKUP(rozgrywka[[#This Row],[ID_mapy]],mapa[],5,FALSE)</f>
        <v>150</v>
      </c>
      <c r="M3265">
        <f>VLOOKUP(rozgrywka[[#This Row],[ID_mapy]],mapa[],6,FALSE)</f>
        <v>1200</v>
      </c>
      <c r="N3265" s="4">
        <f>MONTH(rozgrywka[[#This Row],[Data_rozgrywki]])</f>
        <v>2</v>
      </c>
      <c r="O3265" s="4">
        <f>YEAR(rozgrywka[[#This Row],[Data_rozgrywki]])</f>
        <v>2023</v>
      </c>
    </row>
    <row r="3266" spans="1:15" x14ac:dyDescent="0.25">
      <c r="A3266">
        <v>3265</v>
      </c>
      <c r="B3266">
        <v>10</v>
      </c>
      <c r="C3266">
        <v>9</v>
      </c>
      <c r="D3266" s="1">
        <v>44978</v>
      </c>
      <c r="E3266">
        <v>72.97</v>
      </c>
      <c r="F3266" t="str">
        <f>VLOOKUP(rozgrywka[[#This Row],[ID_gracza]],gracz[],2,FALSE)</f>
        <v>SeĂąorCombo</v>
      </c>
      <c r="G3266" s="1">
        <f>VLOOKUP(rozgrywka[[#This Row],[ID_gracza]],gracz[],3,FALSE)</f>
        <v>44920</v>
      </c>
      <c r="H3266" t="str">
        <f>VLOOKUP(rozgrywka[[#This Row],[ID_gracza]],gracz[],4,FALSE)</f>
        <v>Hiszpania</v>
      </c>
      <c r="I3266" t="str">
        <f>VLOOKUP(rozgrywka[[#This Row],[ID_mapy]],mapa[],2,FALSE)</f>
        <v>Panda Oczy i Termit</v>
      </c>
      <c r="J3266" t="str">
        <f>VLOOKUP(rozgrywka[[#This Row],[ID_mapy]],mapa[],3,FALSE)</f>
        <v>Duży Wynik</v>
      </c>
      <c r="K3266">
        <f>VLOOKUP(rozgrywka[[#This Row],[ID_mapy]],mapa[],4,FALSE)</f>
        <v>6</v>
      </c>
      <c r="L3266">
        <f>VLOOKUP(rozgrywka[[#This Row],[ID_mapy]],mapa[],5,FALSE)</f>
        <v>150</v>
      </c>
      <c r="M3266">
        <f>VLOOKUP(rozgrywka[[#This Row],[ID_mapy]],mapa[],6,FALSE)</f>
        <v>1200</v>
      </c>
      <c r="N3266" s="4">
        <f>MONTH(rozgrywka[[#This Row],[Data_rozgrywki]])</f>
        <v>2</v>
      </c>
      <c r="O3266" s="4">
        <f>YEAR(rozgrywka[[#This Row],[Data_rozgrywki]])</f>
        <v>2023</v>
      </c>
    </row>
    <row r="3267" spans="1:15" x14ac:dyDescent="0.25">
      <c r="A3267">
        <v>3266</v>
      </c>
      <c r="B3267">
        <v>10</v>
      </c>
      <c r="C3267">
        <v>9</v>
      </c>
      <c r="D3267" s="1">
        <v>44979</v>
      </c>
      <c r="E3267">
        <v>77.14</v>
      </c>
      <c r="F3267" t="str">
        <f>VLOOKUP(rozgrywka[[#This Row],[ID_gracza]],gracz[],2,FALSE)</f>
        <v>SeĂąorCombo</v>
      </c>
      <c r="G3267" s="1">
        <f>VLOOKUP(rozgrywka[[#This Row],[ID_gracza]],gracz[],3,FALSE)</f>
        <v>44920</v>
      </c>
      <c r="H3267" t="str">
        <f>VLOOKUP(rozgrywka[[#This Row],[ID_gracza]],gracz[],4,FALSE)</f>
        <v>Hiszpania</v>
      </c>
      <c r="I3267" t="str">
        <f>VLOOKUP(rozgrywka[[#This Row],[ID_mapy]],mapa[],2,FALSE)</f>
        <v>Panda Oczy i Termit</v>
      </c>
      <c r="J3267" t="str">
        <f>VLOOKUP(rozgrywka[[#This Row],[ID_mapy]],mapa[],3,FALSE)</f>
        <v>Duży Wynik</v>
      </c>
      <c r="K3267">
        <f>VLOOKUP(rozgrywka[[#This Row],[ID_mapy]],mapa[],4,FALSE)</f>
        <v>6</v>
      </c>
      <c r="L3267">
        <f>VLOOKUP(rozgrywka[[#This Row],[ID_mapy]],mapa[],5,FALSE)</f>
        <v>150</v>
      </c>
      <c r="M3267">
        <f>VLOOKUP(rozgrywka[[#This Row],[ID_mapy]],mapa[],6,FALSE)</f>
        <v>1200</v>
      </c>
      <c r="N3267" s="4">
        <f>MONTH(rozgrywka[[#This Row],[Data_rozgrywki]])</f>
        <v>2</v>
      </c>
      <c r="O3267" s="4">
        <f>YEAR(rozgrywka[[#This Row],[Data_rozgrywki]])</f>
        <v>2023</v>
      </c>
    </row>
    <row r="3268" spans="1:15" x14ac:dyDescent="0.25">
      <c r="A3268">
        <v>3267</v>
      </c>
      <c r="B3268">
        <v>7</v>
      </c>
      <c r="C3268">
        <v>18</v>
      </c>
      <c r="D3268" s="1">
        <v>44981</v>
      </c>
      <c r="E3268">
        <v>81.84</v>
      </c>
      <c r="F3268" t="str">
        <f>VLOOKUP(rozgrywka[[#This Row],[ID_gracza]],gracz[],2,FALSE)</f>
        <v>Lagomaster3000</v>
      </c>
      <c r="G3268" s="1">
        <f>VLOOKUP(rozgrywka[[#This Row],[ID_gracza]],gracz[],3,FALSE)</f>
        <v>44876</v>
      </c>
      <c r="H3268" t="str">
        <f>VLOOKUP(rozgrywka[[#This Row],[ID_gracza]],gracz[],4,FALSE)</f>
        <v>Kanada</v>
      </c>
      <c r="I3268" t="str">
        <f>VLOOKUP(rozgrywka[[#This Row],[ID_mapy]],mapa[],2,FALSE)</f>
        <v>Aviciuś</v>
      </c>
      <c r="J3268" t="str">
        <f>VLOOKUP(rozgrywka[[#This Row],[ID_mapy]],mapa[],3,FALSE)</f>
        <v>Obudź Mnie Proszę</v>
      </c>
      <c r="K3268">
        <f>VLOOKUP(rozgrywka[[#This Row],[ID_mapy]],mapa[],4,FALSE)</f>
        <v>5</v>
      </c>
      <c r="L3268">
        <f>VLOOKUP(rozgrywka[[#This Row],[ID_mapy]],mapa[],5,FALSE)</f>
        <v>124</v>
      </c>
      <c r="M3268">
        <f>VLOOKUP(rozgrywka[[#This Row],[ID_mapy]],mapa[],6,FALSE)</f>
        <v>1000</v>
      </c>
      <c r="N3268" s="4">
        <f>MONTH(rozgrywka[[#This Row],[Data_rozgrywki]])</f>
        <v>2</v>
      </c>
      <c r="O3268" s="4">
        <f>YEAR(rozgrywka[[#This Row],[Data_rozgrywki]])</f>
        <v>2023</v>
      </c>
    </row>
    <row r="3269" spans="1:15" x14ac:dyDescent="0.25">
      <c r="A3269">
        <v>3268</v>
      </c>
      <c r="B3269">
        <v>10</v>
      </c>
      <c r="C3269">
        <v>10</v>
      </c>
      <c r="D3269" s="1">
        <v>44981</v>
      </c>
      <c r="E3269">
        <v>19.55</v>
      </c>
      <c r="F3269" t="str">
        <f>VLOOKUP(rozgrywka[[#This Row],[ID_gracza]],gracz[],2,FALSE)</f>
        <v>SeĂąorCombo</v>
      </c>
      <c r="G3269" s="1">
        <f>VLOOKUP(rozgrywka[[#This Row],[ID_gracza]],gracz[],3,FALSE)</f>
        <v>44920</v>
      </c>
      <c r="H3269" t="str">
        <f>VLOOKUP(rozgrywka[[#This Row],[ID_gracza]],gracz[],4,FALSE)</f>
        <v>Hiszpania</v>
      </c>
      <c r="I3269" t="str">
        <f>VLOOKUP(rozgrywka[[#This Row],[ID_mapy]],mapa[],2,FALSE)</f>
        <v>Portek i Madeonek</v>
      </c>
      <c r="J3269" t="str">
        <f>VLOOKUP(rozgrywka[[#This Row],[ID_mapy]],mapa[],3,FALSE)</f>
        <v>Schronisko</v>
      </c>
      <c r="K3269">
        <f>VLOOKUP(rozgrywka[[#This Row],[ID_mapy]],mapa[],4,FALSE)</f>
        <v>5</v>
      </c>
      <c r="L3269">
        <f>VLOOKUP(rozgrywka[[#This Row],[ID_mapy]],mapa[],5,FALSE)</f>
        <v>128</v>
      </c>
      <c r="M3269">
        <f>VLOOKUP(rozgrywka[[#This Row],[ID_mapy]],mapa[],6,FALSE)</f>
        <v>1000</v>
      </c>
      <c r="N3269" s="4">
        <f>MONTH(rozgrywka[[#This Row],[Data_rozgrywki]])</f>
        <v>2</v>
      </c>
      <c r="O3269" s="4">
        <f>YEAR(rozgrywka[[#This Row],[Data_rozgrywki]])</f>
        <v>2023</v>
      </c>
    </row>
    <row r="3270" spans="1:15" x14ac:dyDescent="0.25">
      <c r="A3270">
        <v>3269</v>
      </c>
      <c r="B3270">
        <v>10</v>
      </c>
      <c r="C3270">
        <v>10</v>
      </c>
      <c r="D3270" s="1">
        <v>44981</v>
      </c>
      <c r="E3270">
        <v>22.43</v>
      </c>
      <c r="F3270" t="str">
        <f>VLOOKUP(rozgrywka[[#This Row],[ID_gracza]],gracz[],2,FALSE)</f>
        <v>SeĂąorCombo</v>
      </c>
      <c r="G3270" s="1">
        <f>VLOOKUP(rozgrywka[[#This Row],[ID_gracza]],gracz[],3,FALSE)</f>
        <v>44920</v>
      </c>
      <c r="H3270" t="str">
        <f>VLOOKUP(rozgrywka[[#This Row],[ID_gracza]],gracz[],4,FALSE)</f>
        <v>Hiszpania</v>
      </c>
      <c r="I3270" t="str">
        <f>VLOOKUP(rozgrywka[[#This Row],[ID_mapy]],mapa[],2,FALSE)</f>
        <v>Portek i Madeonek</v>
      </c>
      <c r="J3270" t="str">
        <f>VLOOKUP(rozgrywka[[#This Row],[ID_mapy]],mapa[],3,FALSE)</f>
        <v>Schronisko</v>
      </c>
      <c r="K3270">
        <f>VLOOKUP(rozgrywka[[#This Row],[ID_mapy]],mapa[],4,FALSE)</f>
        <v>5</v>
      </c>
      <c r="L3270">
        <f>VLOOKUP(rozgrywka[[#This Row],[ID_mapy]],mapa[],5,FALSE)</f>
        <v>128</v>
      </c>
      <c r="M3270">
        <f>VLOOKUP(rozgrywka[[#This Row],[ID_mapy]],mapa[],6,FALSE)</f>
        <v>1000</v>
      </c>
      <c r="N3270" s="4">
        <f>MONTH(rozgrywka[[#This Row],[Data_rozgrywki]])</f>
        <v>2</v>
      </c>
      <c r="O3270" s="4">
        <f>YEAR(rozgrywka[[#This Row],[Data_rozgrywki]])</f>
        <v>2023</v>
      </c>
    </row>
    <row r="3271" spans="1:15" x14ac:dyDescent="0.25">
      <c r="A3271">
        <v>3270</v>
      </c>
      <c r="B3271">
        <v>10</v>
      </c>
      <c r="C3271">
        <v>10</v>
      </c>
      <c r="D3271" s="1">
        <v>44981</v>
      </c>
      <c r="E3271">
        <v>26.41</v>
      </c>
      <c r="F3271" t="str">
        <f>VLOOKUP(rozgrywka[[#This Row],[ID_gracza]],gracz[],2,FALSE)</f>
        <v>SeĂąorCombo</v>
      </c>
      <c r="G3271" s="1">
        <f>VLOOKUP(rozgrywka[[#This Row],[ID_gracza]],gracz[],3,FALSE)</f>
        <v>44920</v>
      </c>
      <c r="H3271" t="str">
        <f>VLOOKUP(rozgrywka[[#This Row],[ID_gracza]],gracz[],4,FALSE)</f>
        <v>Hiszpania</v>
      </c>
      <c r="I3271" t="str">
        <f>VLOOKUP(rozgrywka[[#This Row],[ID_mapy]],mapa[],2,FALSE)</f>
        <v>Portek i Madeonek</v>
      </c>
      <c r="J3271" t="str">
        <f>VLOOKUP(rozgrywka[[#This Row],[ID_mapy]],mapa[],3,FALSE)</f>
        <v>Schronisko</v>
      </c>
      <c r="K3271">
        <f>VLOOKUP(rozgrywka[[#This Row],[ID_mapy]],mapa[],4,FALSE)</f>
        <v>5</v>
      </c>
      <c r="L3271">
        <f>VLOOKUP(rozgrywka[[#This Row],[ID_mapy]],mapa[],5,FALSE)</f>
        <v>128</v>
      </c>
      <c r="M3271">
        <f>VLOOKUP(rozgrywka[[#This Row],[ID_mapy]],mapa[],6,FALSE)</f>
        <v>1000</v>
      </c>
      <c r="N3271" s="4">
        <f>MONTH(rozgrywka[[#This Row],[Data_rozgrywki]])</f>
        <v>2</v>
      </c>
      <c r="O3271" s="4">
        <f>YEAR(rozgrywka[[#This Row],[Data_rozgrywki]])</f>
        <v>2023</v>
      </c>
    </row>
    <row r="3272" spans="1:15" x14ac:dyDescent="0.25">
      <c r="A3272">
        <v>3271</v>
      </c>
      <c r="B3272">
        <v>7</v>
      </c>
      <c r="C3272">
        <v>18</v>
      </c>
      <c r="D3272" s="1">
        <v>44984</v>
      </c>
      <c r="E3272">
        <v>85.29</v>
      </c>
      <c r="F3272" t="str">
        <f>VLOOKUP(rozgrywka[[#This Row],[ID_gracza]],gracz[],2,FALSE)</f>
        <v>Lagomaster3000</v>
      </c>
      <c r="G3272" s="1">
        <f>VLOOKUP(rozgrywka[[#This Row],[ID_gracza]],gracz[],3,FALSE)</f>
        <v>44876</v>
      </c>
      <c r="H3272" t="str">
        <f>VLOOKUP(rozgrywka[[#This Row],[ID_gracza]],gracz[],4,FALSE)</f>
        <v>Kanada</v>
      </c>
      <c r="I3272" t="str">
        <f>VLOOKUP(rozgrywka[[#This Row],[ID_mapy]],mapa[],2,FALSE)</f>
        <v>Aviciuś</v>
      </c>
      <c r="J3272" t="str">
        <f>VLOOKUP(rozgrywka[[#This Row],[ID_mapy]],mapa[],3,FALSE)</f>
        <v>Obudź Mnie Proszę</v>
      </c>
      <c r="K3272">
        <f>VLOOKUP(rozgrywka[[#This Row],[ID_mapy]],mapa[],4,FALSE)</f>
        <v>5</v>
      </c>
      <c r="L3272">
        <f>VLOOKUP(rozgrywka[[#This Row],[ID_mapy]],mapa[],5,FALSE)</f>
        <v>124</v>
      </c>
      <c r="M3272">
        <f>VLOOKUP(rozgrywka[[#This Row],[ID_mapy]],mapa[],6,FALSE)</f>
        <v>1000</v>
      </c>
      <c r="N3272" s="4">
        <f>MONTH(rozgrywka[[#This Row],[Data_rozgrywki]])</f>
        <v>2</v>
      </c>
      <c r="O3272" s="4">
        <f>YEAR(rozgrywka[[#This Row],[Data_rozgrywki]])</f>
        <v>2023</v>
      </c>
    </row>
    <row r="3273" spans="1:15" x14ac:dyDescent="0.25">
      <c r="A3273">
        <v>3272</v>
      </c>
      <c r="B3273">
        <v>7</v>
      </c>
      <c r="C3273">
        <v>18</v>
      </c>
      <c r="D3273" s="1">
        <v>44984</v>
      </c>
      <c r="E3273">
        <v>75.959999999999994</v>
      </c>
      <c r="F3273" t="str">
        <f>VLOOKUP(rozgrywka[[#This Row],[ID_gracza]],gracz[],2,FALSE)</f>
        <v>Lagomaster3000</v>
      </c>
      <c r="G3273" s="1">
        <f>VLOOKUP(rozgrywka[[#This Row],[ID_gracza]],gracz[],3,FALSE)</f>
        <v>44876</v>
      </c>
      <c r="H3273" t="str">
        <f>VLOOKUP(rozgrywka[[#This Row],[ID_gracza]],gracz[],4,FALSE)</f>
        <v>Kanada</v>
      </c>
      <c r="I3273" t="str">
        <f>VLOOKUP(rozgrywka[[#This Row],[ID_mapy]],mapa[],2,FALSE)</f>
        <v>Aviciuś</v>
      </c>
      <c r="J3273" t="str">
        <f>VLOOKUP(rozgrywka[[#This Row],[ID_mapy]],mapa[],3,FALSE)</f>
        <v>Obudź Mnie Proszę</v>
      </c>
      <c r="K3273">
        <f>VLOOKUP(rozgrywka[[#This Row],[ID_mapy]],mapa[],4,FALSE)</f>
        <v>5</v>
      </c>
      <c r="L3273">
        <f>VLOOKUP(rozgrywka[[#This Row],[ID_mapy]],mapa[],5,FALSE)</f>
        <v>124</v>
      </c>
      <c r="M3273">
        <f>VLOOKUP(rozgrywka[[#This Row],[ID_mapy]],mapa[],6,FALSE)</f>
        <v>1000</v>
      </c>
      <c r="N3273" s="4">
        <f>MONTH(rozgrywka[[#This Row],[Data_rozgrywki]])</f>
        <v>2</v>
      </c>
      <c r="O3273" s="4">
        <f>YEAR(rozgrywka[[#This Row],[Data_rozgrywki]])</f>
        <v>2023</v>
      </c>
    </row>
    <row r="3274" spans="1:15" x14ac:dyDescent="0.25">
      <c r="A3274">
        <v>3273</v>
      </c>
      <c r="B3274">
        <v>7</v>
      </c>
      <c r="C3274">
        <v>19</v>
      </c>
      <c r="D3274" s="1">
        <v>44984</v>
      </c>
      <c r="E3274">
        <v>18.37</v>
      </c>
      <c r="F3274" t="str">
        <f>VLOOKUP(rozgrywka[[#This Row],[ID_gracza]],gracz[],2,FALSE)</f>
        <v>Lagomaster3000</v>
      </c>
      <c r="G3274" s="1">
        <f>VLOOKUP(rozgrywka[[#This Row],[ID_gracza]],gracz[],3,FALSE)</f>
        <v>44876</v>
      </c>
      <c r="H3274" t="str">
        <f>VLOOKUP(rozgrywka[[#This Row],[ID_gracza]],gracz[],4,FALSE)</f>
        <v>Kanada</v>
      </c>
      <c r="I3274" t="str">
        <f>VLOOKUP(rozgrywka[[#This Row],[ID_mapy]],mapa[],2,FALSE)</f>
        <v>Dźwiękowy Szok Magii</v>
      </c>
      <c r="J3274" t="str">
        <f>VLOOKUP(rozgrywka[[#This Row],[ID_mapy]],mapa[],3,FALSE)</f>
        <v>Pęknięte Tłuczki</v>
      </c>
      <c r="K3274">
        <f>VLOOKUP(rozgrywka[[#This Row],[ID_mapy]],mapa[],4,FALSE)</f>
        <v>7</v>
      </c>
      <c r="L3274">
        <f>VLOOKUP(rozgrywka[[#This Row],[ID_mapy]],mapa[],5,FALSE)</f>
        <v>170</v>
      </c>
      <c r="M3274">
        <f>VLOOKUP(rozgrywka[[#This Row],[ID_mapy]],mapa[],6,FALSE)</f>
        <v>1400</v>
      </c>
      <c r="N3274" s="4">
        <f>MONTH(rozgrywka[[#This Row],[Data_rozgrywki]])</f>
        <v>2</v>
      </c>
      <c r="O3274" s="4">
        <f>YEAR(rozgrywka[[#This Row],[Data_rozgrywki]])</f>
        <v>2023</v>
      </c>
    </row>
    <row r="3275" spans="1:15" x14ac:dyDescent="0.25">
      <c r="A3275">
        <v>3274</v>
      </c>
      <c r="B3275">
        <v>10</v>
      </c>
      <c r="C3275">
        <v>10</v>
      </c>
      <c r="D3275" s="1">
        <v>44984</v>
      </c>
      <c r="E3275">
        <v>33.97</v>
      </c>
      <c r="F3275" t="str">
        <f>VLOOKUP(rozgrywka[[#This Row],[ID_gracza]],gracz[],2,FALSE)</f>
        <v>SeĂąorCombo</v>
      </c>
      <c r="G3275" s="1">
        <f>VLOOKUP(rozgrywka[[#This Row],[ID_gracza]],gracz[],3,FALSE)</f>
        <v>44920</v>
      </c>
      <c r="H3275" t="str">
        <f>VLOOKUP(rozgrywka[[#This Row],[ID_gracza]],gracz[],4,FALSE)</f>
        <v>Hiszpania</v>
      </c>
      <c r="I3275" t="str">
        <f>VLOOKUP(rozgrywka[[#This Row],[ID_mapy]],mapa[],2,FALSE)</f>
        <v>Portek i Madeonek</v>
      </c>
      <c r="J3275" t="str">
        <f>VLOOKUP(rozgrywka[[#This Row],[ID_mapy]],mapa[],3,FALSE)</f>
        <v>Schronisko</v>
      </c>
      <c r="K3275">
        <f>VLOOKUP(rozgrywka[[#This Row],[ID_mapy]],mapa[],4,FALSE)</f>
        <v>5</v>
      </c>
      <c r="L3275">
        <f>VLOOKUP(rozgrywka[[#This Row],[ID_mapy]],mapa[],5,FALSE)</f>
        <v>128</v>
      </c>
      <c r="M3275">
        <f>VLOOKUP(rozgrywka[[#This Row],[ID_mapy]],mapa[],6,FALSE)</f>
        <v>1000</v>
      </c>
      <c r="N3275" s="4">
        <f>MONTH(rozgrywka[[#This Row],[Data_rozgrywki]])</f>
        <v>2</v>
      </c>
      <c r="O3275" s="4">
        <f>YEAR(rozgrywka[[#This Row],[Data_rozgrywki]])</f>
        <v>2023</v>
      </c>
    </row>
    <row r="3276" spans="1:15" x14ac:dyDescent="0.25">
      <c r="A3276">
        <v>3275</v>
      </c>
      <c r="B3276">
        <v>10</v>
      </c>
      <c r="C3276">
        <v>10</v>
      </c>
      <c r="D3276" s="1">
        <v>44984</v>
      </c>
      <c r="E3276">
        <v>55.92</v>
      </c>
      <c r="F3276" t="str">
        <f>VLOOKUP(rozgrywka[[#This Row],[ID_gracza]],gracz[],2,FALSE)</f>
        <v>SeĂąorCombo</v>
      </c>
      <c r="G3276" s="1">
        <f>VLOOKUP(rozgrywka[[#This Row],[ID_gracza]],gracz[],3,FALSE)</f>
        <v>44920</v>
      </c>
      <c r="H3276" t="str">
        <f>VLOOKUP(rozgrywka[[#This Row],[ID_gracza]],gracz[],4,FALSE)</f>
        <v>Hiszpania</v>
      </c>
      <c r="I3276" t="str">
        <f>VLOOKUP(rozgrywka[[#This Row],[ID_mapy]],mapa[],2,FALSE)</f>
        <v>Portek i Madeonek</v>
      </c>
      <c r="J3276" t="str">
        <f>VLOOKUP(rozgrywka[[#This Row],[ID_mapy]],mapa[],3,FALSE)</f>
        <v>Schronisko</v>
      </c>
      <c r="K3276">
        <f>VLOOKUP(rozgrywka[[#This Row],[ID_mapy]],mapa[],4,FALSE)</f>
        <v>5</v>
      </c>
      <c r="L3276">
        <f>VLOOKUP(rozgrywka[[#This Row],[ID_mapy]],mapa[],5,FALSE)</f>
        <v>128</v>
      </c>
      <c r="M3276">
        <f>VLOOKUP(rozgrywka[[#This Row],[ID_mapy]],mapa[],6,FALSE)</f>
        <v>1000</v>
      </c>
      <c r="N3276" s="4">
        <f>MONTH(rozgrywka[[#This Row],[Data_rozgrywki]])</f>
        <v>2</v>
      </c>
      <c r="O3276" s="4">
        <f>YEAR(rozgrywka[[#This Row],[Data_rozgrywki]])</f>
        <v>2023</v>
      </c>
    </row>
    <row r="3277" spans="1:15" x14ac:dyDescent="0.25">
      <c r="A3277">
        <v>3276</v>
      </c>
      <c r="B3277">
        <v>10</v>
      </c>
      <c r="C3277">
        <v>10</v>
      </c>
      <c r="D3277" s="1">
        <v>44984</v>
      </c>
      <c r="E3277">
        <v>64.349999999999994</v>
      </c>
      <c r="F3277" t="str">
        <f>VLOOKUP(rozgrywka[[#This Row],[ID_gracza]],gracz[],2,FALSE)</f>
        <v>SeĂąorCombo</v>
      </c>
      <c r="G3277" s="1">
        <f>VLOOKUP(rozgrywka[[#This Row],[ID_gracza]],gracz[],3,FALSE)</f>
        <v>44920</v>
      </c>
      <c r="H3277" t="str">
        <f>VLOOKUP(rozgrywka[[#This Row],[ID_gracza]],gracz[],4,FALSE)</f>
        <v>Hiszpania</v>
      </c>
      <c r="I3277" t="str">
        <f>VLOOKUP(rozgrywka[[#This Row],[ID_mapy]],mapa[],2,FALSE)</f>
        <v>Portek i Madeonek</v>
      </c>
      <c r="J3277" t="str">
        <f>VLOOKUP(rozgrywka[[#This Row],[ID_mapy]],mapa[],3,FALSE)</f>
        <v>Schronisko</v>
      </c>
      <c r="K3277">
        <f>VLOOKUP(rozgrywka[[#This Row],[ID_mapy]],mapa[],4,FALSE)</f>
        <v>5</v>
      </c>
      <c r="L3277">
        <f>VLOOKUP(rozgrywka[[#This Row],[ID_mapy]],mapa[],5,FALSE)</f>
        <v>128</v>
      </c>
      <c r="M3277">
        <f>VLOOKUP(rozgrywka[[#This Row],[ID_mapy]],mapa[],6,FALSE)</f>
        <v>1000</v>
      </c>
      <c r="N3277" s="4">
        <f>MONTH(rozgrywka[[#This Row],[Data_rozgrywki]])</f>
        <v>2</v>
      </c>
      <c r="O3277" s="4">
        <f>YEAR(rozgrywka[[#This Row],[Data_rozgrywki]])</f>
        <v>2023</v>
      </c>
    </row>
    <row r="3278" spans="1:15" x14ac:dyDescent="0.25">
      <c r="A3278">
        <v>3277</v>
      </c>
      <c r="B3278">
        <v>10</v>
      </c>
      <c r="C3278">
        <v>10</v>
      </c>
      <c r="D3278" s="1">
        <v>44984</v>
      </c>
      <c r="E3278">
        <v>77.73</v>
      </c>
      <c r="F3278" t="str">
        <f>VLOOKUP(rozgrywka[[#This Row],[ID_gracza]],gracz[],2,FALSE)</f>
        <v>SeĂąorCombo</v>
      </c>
      <c r="G3278" s="1">
        <f>VLOOKUP(rozgrywka[[#This Row],[ID_gracza]],gracz[],3,FALSE)</f>
        <v>44920</v>
      </c>
      <c r="H3278" t="str">
        <f>VLOOKUP(rozgrywka[[#This Row],[ID_gracza]],gracz[],4,FALSE)</f>
        <v>Hiszpania</v>
      </c>
      <c r="I3278" t="str">
        <f>VLOOKUP(rozgrywka[[#This Row],[ID_mapy]],mapa[],2,FALSE)</f>
        <v>Portek i Madeonek</v>
      </c>
      <c r="J3278" t="str">
        <f>VLOOKUP(rozgrywka[[#This Row],[ID_mapy]],mapa[],3,FALSE)</f>
        <v>Schronisko</v>
      </c>
      <c r="K3278">
        <f>VLOOKUP(rozgrywka[[#This Row],[ID_mapy]],mapa[],4,FALSE)</f>
        <v>5</v>
      </c>
      <c r="L3278">
        <f>VLOOKUP(rozgrywka[[#This Row],[ID_mapy]],mapa[],5,FALSE)</f>
        <v>128</v>
      </c>
      <c r="M3278">
        <f>VLOOKUP(rozgrywka[[#This Row],[ID_mapy]],mapa[],6,FALSE)</f>
        <v>1000</v>
      </c>
      <c r="N3278" s="4">
        <f>MONTH(rozgrywka[[#This Row],[Data_rozgrywki]])</f>
        <v>2</v>
      </c>
      <c r="O3278" s="4">
        <f>YEAR(rozgrywka[[#This Row],[Data_rozgrywki]])</f>
        <v>2023</v>
      </c>
    </row>
    <row r="3279" spans="1:15" x14ac:dyDescent="0.25">
      <c r="A3279">
        <v>3278</v>
      </c>
      <c r="B3279">
        <v>10</v>
      </c>
      <c r="C3279">
        <v>10</v>
      </c>
      <c r="D3279" s="1">
        <v>44984</v>
      </c>
      <c r="E3279">
        <v>58.86</v>
      </c>
      <c r="F3279" t="str">
        <f>VLOOKUP(rozgrywka[[#This Row],[ID_gracza]],gracz[],2,FALSE)</f>
        <v>SeĂąorCombo</v>
      </c>
      <c r="G3279" s="1">
        <f>VLOOKUP(rozgrywka[[#This Row],[ID_gracza]],gracz[],3,FALSE)</f>
        <v>44920</v>
      </c>
      <c r="H3279" t="str">
        <f>VLOOKUP(rozgrywka[[#This Row],[ID_gracza]],gracz[],4,FALSE)</f>
        <v>Hiszpania</v>
      </c>
      <c r="I3279" t="str">
        <f>VLOOKUP(rozgrywka[[#This Row],[ID_mapy]],mapa[],2,FALSE)</f>
        <v>Portek i Madeonek</v>
      </c>
      <c r="J3279" t="str">
        <f>VLOOKUP(rozgrywka[[#This Row],[ID_mapy]],mapa[],3,FALSE)</f>
        <v>Schronisko</v>
      </c>
      <c r="K3279">
        <f>VLOOKUP(rozgrywka[[#This Row],[ID_mapy]],mapa[],4,FALSE)</f>
        <v>5</v>
      </c>
      <c r="L3279">
        <f>VLOOKUP(rozgrywka[[#This Row],[ID_mapy]],mapa[],5,FALSE)</f>
        <v>128</v>
      </c>
      <c r="M3279">
        <f>VLOOKUP(rozgrywka[[#This Row],[ID_mapy]],mapa[],6,FALSE)</f>
        <v>1000</v>
      </c>
      <c r="N3279" s="4">
        <f>MONTH(rozgrywka[[#This Row],[Data_rozgrywki]])</f>
        <v>2</v>
      </c>
      <c r="O3279" s="4">
        <f>YEAR(rozgrywka[[#This Row],[Data_rozgrywki]])</f>
        <v>2023</v>
      </c>
    </row>
    <row r="3280" spans="1:15" x14ac:dyDescent="0.25">
      <c r="A3280">
        <v>3279</v>
      </c>
      <c r="B3280">
        <v>10</v>
      </c>
      <c r="C3280">
        <v>10</v>
      </c>
      <c r="D3280" s="1">
        <v>44984</v>
      </c>
      <c r="E3280">
        <v>88.85</v>
      </c>
      <c r="F3280" t="str">
        <f>VLOOKUP(rozgrywka[[#This Row],[ID_gracza]],gracz[],2,FALSE)</f>
        <v>SeĂąorCombo</v>
      </c>
      <c r="G3280" s="1">
        <f>VLOOKUP(rozgrywka[[#This Row],[ID_gracza]],gracz[],3,FALSE)</f>
        <v>44920</v>
      </c>
      <c r="H3280" t="str">
        <f>VLOOKUP(rozgrywka[[#This Row],[ID_gracza]],gracz[],4,FALSE)</f>
        <v>Hiszpania</v>
      </c>
      <c r="I3280" t="str">
        <f>VLOOKUP(rozgrywka[[#This Row],[ID_mapy]],mapa[],2,FALSE)</f>
        <v>Portek i Madeonek</v>
      </c>
      <c r="J3280" t="str">
        <f>VLOOKUP(rozgrywka[[#This Row],[ID_mapy]],mapa[],3,FALSE)</f>
        <v>Schronisko</v>
      </c>
      <c r="K3280">
        <f>VLOOKUP(rozgrywka[[#This Row],[ID_mapy]],mapa[],4,FALSE)</f>
        <v>5</v>
      </c>
      <c r="L3280">
        <f>VLOOKUP(rozgrywka[[#This Row],[ID_mapy]],mapa[],5,FALSE)</f>
        <v>128</v>
      </c>
      <c r="M3280">
        <f>VLOOKUP(rozgrywka[[#This Row],[ID_mapy]],mapa[],6,FALSE)</f>
        <v>1000</v>
      </c>
      <c r="N3280" s="4">
        <f>MONTH(rozgrywka[[#This Row],[Data_rozgrywki]])</f>
        <v>2</v>
      </c>
      <c r="O3280" s="4">
        <f>YEAR(rozgrywka[[#This Row],[Data_rozgrywki]])</f>
        <v>2023</v>
      </c>
    </row>
    <row r="3281" spans="1:15" x14ac:dyDescent="0.25">
      <c r="A3281">
        <v>3280</v>
      </c>
      <c r="B3281">
        <v>7</v>
      </c>
      <c r="C3281">
        <v>19</v>
      </c>
      <c r="D3281" s="1">
        <v>44986</v>
      </c>
      <c r="E3281">
        <v>22.26</v>
      </c>
      <c r="F3281" t="str">
        <f>VLOOKUP(rozgrywka[[#This Row],[ID_gracza]],gracz[],2,FALSE)</f>
        <v>Lagomaster3000</v>
      </c>
      <c r="G3281" s="1">
        <f>VLOOKUP(rozgrywka[[#This Row],[ID_gracza]],gracz[],3,FALSE)</f>
        <v>44876</v>
      </c>
      <c r="H3281" t="str">
        <f>VLOOKUP(rozgrywka[[#This Row],[ID_gracza]],gracz[],4,FALSE)</f>
        <v>Kanada</v>
      </c>
      <c r="I3281" t="str">
        <f>VLOOKUP(rozgrywka[[#This Row],[ID_mapy]],mapa[],2,FALSE)</f>
        <v>Dźwiękowy Szok Magii</v>
      </c>
      <c r="J3281" t="str">
        <f>VLOOKUP(rozgrywka[[#This Row],[ID_mapy]],mapa[],3,FALSE)</f>
        <v>Pęknięte Tłuczki</v>
      </c>
      <c r="K3281">
        <f>VLOOKUP(rozgrywka[[#This Row],[ID_mapy]],mapa[],4,FALSE)</f>
        <v>7</v>
      </c>
      <c r="L3281">
        <f>VLOOKUP(rozgrywka[[#This Row],[ID_mapy]],mapa[],5,FALSE)</f>
        <v>170</v>
      </c>
      <c r="M3281">
        <f>VLOOKUP(rozgrywka[[#This Row],[ID_mapy]],mapa[],6,FALSE)</f>
        <v>1400</v>
      </c>
      <c r="N3281" s="4">
        <f>MONTH(rozgrywka[[#This Row],[Data_rozgrywki]])</f>
        <v>3</v>
      </c>
      <c r="O3281" s="4">
        <f>YEAR(rozgrywka[[#This Row],[Data_rozgrywki]])</f>
        <v>2023</v>
      </c>
    </row>
    <row r="3282" spans="1:15" x14ac:dyDescent="0.25">
      <c r="A3282">
        <v>3281</v>
      </c>
      <c r="B3282">
        <v>7</v>
      </c>
      <c r="C3282">
        <v>19</v>
      </c>
      <c r="D3282" s="1">
        <v>44986</v>
      </c>
      <c r="E3282">
        <v>36.43</v>
      </c>
      <c r="F3282" t="str">
        <f>VLOOKUP(rozgrywka[[#This Row],[ID_gracza]],gracz[],2,FALSE)</f>
        <v>Lagomaster3000</v>
      </c>
      <c r="G3282" s="1">
        <f>VLOOKUP(rozgrywka[[#This Row],[ID_gracza]],gracz[],3,FALSE)</f>
        <v>44876</v>
      </c>
      <c r="H3282" t="str">
        <f>VLOOKUP(rozgrywka[[#This Row],[ID_gracza]],gracz[],4,FALSE)</f>
        <v>Kanada</v>
      </c>
      <c r="I3282" t="str">
        <f>VLOOKUP(rozgrywka[[#This Row],[ID_mapy]],mapa[],2,FALSE)</f>
        <v>Dźwiękowy Szok Magii</v>
      </c>
      <c r="J3282" t="str">
        <f>VLOOKUP(rozgrywka[[#This Row],[ID_mapy]],mapa[],3,FALSE)</f>
        <v>Pęknięte Tłuczki</v>
      </c>
      <c r="K3282">
        <f>VLOOKUP(rozgrywka[[#This Row],[ID_mapy]],mapa[],4,FALSE)</f>
        <v>7</v>
      </c>
      <c r="L3282">
        <f>VLOOKUP(rozgrywka[[#This Row],[ID_mapy]],mapa[],5,FALSE)</f>
        <v>170</v>
      </c>
      <c r="M3282">
        <f>VLOOKUP(rozgrywka[[#This Row],[ID_mapy]],mapa[],6,FALSE)</f>
        <v>1400</v>
      </c>
      <c r="N3282" s="4">
        <f>MONTH(rozgrywka[[#This Row],[Data_rozgrywki]])</f>
        <v>3</v>
      </c>
      <c r="O3282" s="4">
        <f>YEAR(rozgrywka[[#This Row],[Data_rozgrywki]])</f>
        <v>2023</v>
      </c>
    </row>
    <row r="3283" spans="1:15" x14ac:dyDescent="0.25">
      <c r="A3283">
        <v>3282</v>
      </c>
      <c r="B3283">
        <v>7</v>
      </c>
      <c r="C3283">
        <v>19</v>
      </c>
      <c r="D3283" s="1">
        <v>44986</v>
      </c>
      <c r="E3283">
        <v>34.880000000000003</v>
      </c>
      <c r="F3283" t="str">
        <f>VLOOKUP(rozgrywka[[#This Row],[ID_gracza]],gracz[],2,FALSE)</f>
        <v>Lagomaster3000</v>
      </c>
      <c r="G3283" s="1">
        <f>VLOOKUP(rozgrywka[[#This Row],[ID_gracza]],gracz[],3,FALSE)</f>
        <v>44876</v>
      </c>
      <c r="H3283" t="str">
        <f>VLOOKUP(rozgrywka[[#This Row],[ID_gracza]],gracz[],4,FALSE)</f>
        <v>Kanada</v>
      </c>
      <c r="I3283" t="str">
        <f>VLOOKUP(rozgrywka[[#This Row],[ID_mapy]],mapa[],2,FALSE)</f>
        <v>Dźwiękowy Szok Magii</v>
      </c>
      <c r="J3283" t="str">
        <f>VLOOKUP(rozgrywka[[#This Row],[ID_mapy]],mapa[],3,FALSE)</f>
        <v>Pęknięte Tłuczki</v>
      </c>
      <c r="K3283">
        <f>VLOOKUP(rozgrywka[[#This Row],[ID_mapy]],mapa[],4,FALSE)</f>
        <v>7</v>
      </c>
      <c r="L3283">
        <f>VLOOKUP(rozgrywka[[#This Row],[ID_mapy]],mapa[],5,FALSE)</f>
        <v>170</v>
      </c>
      <c r="M3283">
        <f>VLOOKUP(rozgrywka[[#This Row],[ID_mapy]],mapa[],6,FALSE)</f>
        <v>1400</v>
      </c>
      <c r="N3283" s="4">
        <f>MONTH(rozgrywka[[#This Row],[Data_rozgrywki]])</f>
        <v>3</v>
      </c>
      <c r="O3283" s="4">
        <f>YEAR(rozgrywka[[#This Row],[Data_rozgrywki]])</f>
        <v>2023</v>
      </c>
    </row>
    <row r="3284" spans="1:15" x14ac:dyDescent="0.25">
      <c r="A3284">
        <v>3283</v>
      </c>
      <c r="B3284">
        <v>7</v>
      </c>
      <c r="C3284">
        <v>19</v>
      </c>
      <c r="D3284" s="1">
        <v>44986</v>
      </c>
      <c r="E3284">
        <v>38.75</v>
      </c>
      <c r="F3284" t="str">
        <f>VLOOKUP(rozgrywka[[#This Row],[ID_gracza]],gracz[],2,FALSE)</f>
        <v>Lagomaster3000</v>
      </c>
      <c r="G3284" s="1">
        <f>VLOOKUP(rozgrywka[[#This Row],[ID_gracza]],gracz[],3,FALSE)</f>
        <v>44876</v>
      </c>
      <c r="H3284" t="str">
        <f>VLOOKUP(rozgrywka[[#This Row],[ID_gracza]],gracz[],4,FALSE)</f>
        <v>Kanada</v>
      </c>
      <c r="I3284" t="str">
        <f>VLOOKUP(rozgrywka[[#This Row],[ID_mapy]],mapa[],2,FALSE)</f>
        <v>Dźwiękowy Szok Magii</v>
      </c>
      <c r="J3284" t="str">
        <f>VLOOKUP(rozgrywka[[#This Row],[ID_mapy]],mapa[],3,FALSE)</f>
        <v>Pęknięte Tłuczki</v>
      </c>
      <c r="K3284">
        <f>VLOOKUP(rozgrywka[[#This Row],[ID_mapy]],mapa[],4,FALSE)</f>
        <v>7</v>
      </c>
      <c r="L3284">
        <f>VLOOKUP(rozgrywka[[#This Row],[ID_mapy]],mapa[],5,FALSE)</f>
        <v>170</v>
      </c>
      <c r="M3284">
        <f>VLOOKUP(rozgrywka[[#This Row],[ID_mapy]],mapa[],6,FALSE)</f>
        <v>1400</v>
      </c>
      <c r="N3284" s="4">
        <f>MONTH(rozgrywka[[#This Row],[Data_rozgrywki]])</f>
        <v>3</v>
      </c>
      <c r="O3284" s="4">
        <f>YEAR(rozgrywka[[#This Row],[Data_rozgrywki]])</f>
        <v>2023</v>
      </c>
    </row>
    <row r="3285" spans="1:15" x14ac:dyDescent="0.25">
      <c r="A3285">
        <v>3284</v>
      </c>
      <c r="B3285">
        <v>7</v>
      </c>
      <c r="C3285">
        <v>19</v>
      </c>
      <c r="D3285" s="1">
        <v>44986</v>
      </c>
      <c r="E3285">
        <v>48.86</v>
      </c>
      <c r="F3285" t="str">
        <f>VLOOKUP(rozgrywka[[#This Row],[ID_gracza]],gracz[],2,FALSE)</f>
        <v>Lagomaster3000</v>
      </c>
      <c r="G3285" s="1">
        <f>VLOOKUP(rozgrywka[[#This Row],[ID_gracza]],gracz[],3,FALSE)</f>
        <v>44876</v>
      </c>
      <c r="H3285" t="str">
        <f>VLOOKUP(rozgrywka[[#This Row],[ID_gracza]],gracz[],4,FALSE)</f>
        <v>Kanada</v>
      </c>
      <c r="I3285" t="str">
        <f>VLOOKUP(rozgrywka[[#This Row],[ID_mapy]],mapa[],2,FALSE)</f>
        <v>Dźwiękowy Szok Magii</v>
      </c>
      <c r="J3285" t="str">
        <f>VLOOKUP(rozgrywka[[#This Row],[ID_mapy]],mapa[],3,FALSE)</f>
        <v>Pęknięte Tłuczki</v>
      </c>
      <c r="K3285">
        <f>VLOOKUP(rozgrywka[[#This Row],[ID_mapy]],mapa[],4,FALSE)</f>
        <v>7</v>
      </c>
      <c r="L3285">
        <f>VLOOKUP(rozgrywka[[#This Row],[ID_mapy]],mapa[],5,FALSE)</f>
        <v>170</v>
      </c>
      <c r="M3285">
        <f>VLOOKUP(rozgrywka[[#This Row],[ID_mapy]],mapa[],6,FALSE)</f>
        <v>1400</v>
      </c>
      <c r="N3285" s="4">
        <f>MONTH(rozgrywka[[#This Row],[Data_rozgrywki]])</f>
        <v>3</v>
      </c>
      <c r="O3285" s="4">
        <f>YEAR(rozgrywka[[#This Row],[Data_rozgrywki]])</f>
        <v>2023</v>
      </c>
    </row>
    <row r="3286" spans="1:15" x14ac:dyDescent="0.25">
      <c r="A3286">
        <v>3285</v>
      </c>
      <c r="B3286">
        <v>7</v>
      </c>
      <c r="C3286">
        <v>19</v>
      </c>
      <c r="D3286" s="1">
        <v>44986</v>
      </c>
      <c r="E3286">
        <v>48.03</v>
      </c>
      <c r="F3286" t="str">
        <f>VLOOKUP(rozgrywka[[#This Row],[ID_gracza]],gracz[],2,FALSE)</f>
        <v>Lagomaster3000</v>
      </c>
      <c r="G3286" s="1">
        <f>VLOOKUP(rozgrywka[[#This Row],[ID_gracza]],gracz[],3,FALSE)</f>
        <v>44876</v>
      </c>
      <c r="H3286" t="str">
        <f>VLOOKUP(rozgrywka[[#This Row],[ID_gracza]],gracz[],4,FALSE)</f>
        <v>Kanada</v>
      </c>
      <c r="I3286" t="str">
        <f>VLOOKUP(rozgrywka[[#This Row],[ID_mapy]],mapa[],2,FALSE)</f>
        <v>Dźwiękowy Szok Magii</v>
      </c>
      <c r="J3286" t="str">
        <f>VLOOKUP(rozgrywka[[#This Row],[ID_mapy]],mapa[],3,FALSE)</f>
        <v>Pęknięte Tłuczki</v>
      </c>
      <c r="K3286">
        <f>VLOOKUP(rozgrywka[[#This Row],[ID_mapy]],mapa[],4,FALSE)</f>
        <v>7</v>
      </c>
      <c r="L3286">
        <f>VLOOKUP(rozgrywka[[#This Row],[ID_mapy]],mapa[],5,FALSE)</f>
        <v>170</v>
      </c>
      <c r="M3286">
        <f>VLOOKUP(rozgrywka[[#This Row],[ID_mapy]],mapa[],6,FALSE)</f>
        <v>1400</v>
      </c>
      <c r="N3286" s="4">
        <f>MONTH(rozgrywka[[#This Row],[Data_rozgrywki]])</f>
        <v>3</v>
      </c>
      <c r="O3286" s="4">
        <f>YEAR(rozgrywka[[#This Row],[Data_rozgrywki]])</f>
        <v>2023</v>
      </c>
    </row>
    <row r="3287" spans="1:15" x14ac:dyDescent="0.25">
      <c r="A3287">
        <v>3286</v>
      </c>
      <c r="B3287">
        <v>7</v>
      </c>
      <c r="C3287">
        <v>19</v>
      </c>
      <c r="D3287" s="1">
        <v>44986</v>
      </c>
      <c r="E3287">
        <v>73.52</v>
      </c>
      <c r="F3287" t="str">
        <f>VLOOKUP(rozgrywka[[#This Row],[ID_gracza]],gracz[],2,FALSE)</f>
        <v>Lagomaster3000</v>
      </c>
      <c r="G3287" s="1">
        <f>VLOOKUP(rozgrywka[[#This Row],[ID_gracza]],gracz[],3,FALSE)</f>
        <v>44876</v>
      </c>
      <c r="H3287" t="str">
        <f>VLOOKUP(rozgrywka[[#This Row],[ID_gracza]],gracz[],4,FALSE)</f>
        <v>Kanada</v>
      </c>
      <c r="I3287" t="str">
        <f>VLOOKUP(rozgrywka[[#This Row],[ID_mapy]],mapa[],2,FALSE)</f>
        <v>Dźwiękowy Szok Magii</v>
      </c>
      <c r="J3287" t="str">
        <f>VLOOKUP(rozgrywka[[#This Row],[ID_mapy]],mapa[],3,FALSE)</f>
        <v>Pęknięte Tłuczki</v>
      </c>
      <c r="K3287">
        <f>VLOOKUP(rozgrywka[[#This Row],[ID_mapy]],mapa[],4,FALSE)</f>
        <v>7</v>
      </c>
      <c r="L3287">
        <f>VLOOKUP(rozgrywka[[#This Row],[ID_mapy]],mapa[],5,FALSE)</f>
        <v>170</v>
      </c>
      <c r="M3287">
        <f>VLOOKUP(rozgrywka[[#This Row],[ID_mapy]],mapa[],6,FALSE)</f>
        <v>1400</v>
      </c>
      <c r="N3287" s="4">
        <f>MONTH(rozgrywka[[#This Row],[Data_rozgrywki]])</f>
        <v>3</v>
      </c>
      <c r="O3287" s="4">
        <f>YEAR(rozgrywka[[#This Row],[Data_rozgrywki]])</f>
        <v>2023</v>
      </c>
    </row>
    <row r="3288" spans="1:15" x14ac:dyDescent="0.25">
      <c r="A3288">
        <v>3287</v>
      </c>
      <c r="B3288">
        <v>10</v>
      </c>
      <c r="C3288">
        <v>10</v>
      </c>
      <c r="D3288" s="1">
        <v>44986</v>
      </c>
      <c r="E3288">
        <v>100</v>
      </c>
      <c r="F3288" t="str">
        <f>VLOOKUP(rozgrywka[[#This Row],[ID_gracza]],gracz[],2,FALSE)</f>
        <v>SeĂąorCombo</v>
      </c>
      <c r="G3288" s="1">
        <f>VLOOKUP(rozgrywka[[#This Row],[ID_gracza]],gracz[],3,FALSE)</f>
        <v>44920</v>
      </c>
      <c r="H3288" t="str">
        <f>VLOOKUP(rozgrywka[[#This Row],[ID_gracza]],gracz[],4,FALSE)</f>
        <v>Hiszpania</v>
      </c>
      <c r="I3288" t="str">
        <f>VLOOKUP(rozgrywka[[#This Row],[ID_mapy]],mapa[],2,FALSE)</f>
        <v>Portek i Madeonek</v>
      </c>
      <c r="J3288" t="str">
        <f>VLOOKUP(rozgrywka[[#This Row],[ID_mapy]],mapa[],3,FALSE)</f>
        <v>Schronisko</v>
      </c>
      <c r="K3288">
        <f>VLOOKUP(rozgrywka[[#This Row],[ID_mapy]],mapa[],4,FALSE)</f>
        <v>5</v>
      </c>
      <c r="L3288">
        <f>VLOOKUP(rozgrywka[[#This Row],[ID_mapy]],mapa[],5,FALSE)</f>
        <v>128</v>
      </c>
      <c r="M3288">
        <f>VLOOKUP(rozgrywka[[#This Row],[ID_mapy]],mapa[],6,FALSE)</f>
        <v>1000</v>
      </c>
      <c r="N3288" s="4">
        <f>MONTH(rozgrywka[[#This Row],[Data_rozgrywki]])</f>
        <v>3</v>
      </c>
      <c r="O3288" s="4">
        <f>YEAR(rozgrywka[[#This Row],[Data_rozgrywki]])</f>
        <v>2023</v>
      </c>
    </row>
    <row r="3289" spans="1:15" x14ac:dyDescent="0.25">
      <c r="A3289">
        <v>3288</v>
      </c>
      <c r="B3289">
        <v>7</v>
      </c>
      <c r="C3289">
        <v>19</v>
      </c>
      <c r="D3289" s="1">
        <v>44987</v>
      </c>
      <c r="E3289">
        <v>72.540000000000006</v>
      </c>
      <c r="F3289" t="str">
        <f>VLOOKUP(rozgrywka[[#This Row],[ID_gracza]],gracz[],2,FALSE)</f>
        <v>Lagomaster3000</v>
      </c>
      <c r="G3289" s="1">
        <f>VLOOKUP(rozgrywka[[#This Row],[ID_gracza]],gracz[],3,FALSE)</f>
        <v>44876</v>
      </c>
      <c r="H3289" t="str">
        <f>VLOOKUP(rozgrywka[[#This Row],[ID_gracza]],gracz[],4,FALSE)</f>
        <v>Kanada</v>
      </c>
      <c r="I3289" t="str">
        <f>VLOOKUP(rozgrywka[[#This Row],[ID_mapy]],mapa[],2,FALSE)</f>
        <v>Dźwiękowy Szok Magii</v>
      </c>
      <c r="J3289" t="str">
        <f>VLOOKUP(rozgrywka[[#This Row],[ID_mapy]],mapa[],3,FALSE)</f>
        <v>Pęknięte Tłuczki</v>
      </c>
      <c r="K3289">
        <f>VLOOKUP(rozgrywka[[#This Row],[ID_mapy]],mapa[],4,FALSE)</f>
        <v>7</v>
      </c>
      <c r="L3289">
        <f>VLOOKUP(rozgrywka[[#This Row],[ID_mapy]],mapa[],5,FALSE)</f>
        <v>170</v>
      </c>
      <c r="M3289">
        <f>VLOOKUP(rozgrywka[[#This Row],[ID_mapy]],mapa[],6,FALSE)</f>
        <v>1400</v>
      </c>
      <c r="N3289" s="4">
        <f>MONTH(rozgrywka[[#This Row],[Data_rozgrywki]])</f>
        <v>3</v>
      </c>
      <c r="O3289" s="4">
        <f>YEAR(rozgrywka[[#This Row],[Data_rozgrywki]])</f>
        <v>2023</v>
      </c>
    </row>
    <row r="3290" spans="1:15" x14ac:dyDescent="0.25">
      <c r="A3290">
        <v>3289</v>
      </c>
      <c r="B3290">
        <v>7</v>
      </c>
      <c r="C3290">
        <v>19</v>
      </c>
      <c r="D3290" s="1">
        <v>44987</v>
      </c>
      <c r="E3290">
        <v>75.209999999999994</v>
      </c>
      <c r="F3290" t="str">
        <f>VLOOKUP(rozgrywka[[#This Row],[ID_gracza]],gracz[],2,FALSE)</f>
        <v>Lagomaster3000</v>
      </c>
      <c r="G3290" s="1">
        <f>VLOOKUP(rozgrywka[[#This Row],[ID_gracza]],gracz[],3,FALSE)</f>
        <v>44876</v>
      </c>
      <c r="H3290" t="str">
        <f>VLOOKUP(rozgrywka[[#This Row],[ID_gracza]],gracz[],4,FALSE)</f>
        <v>Kanada</v>
      </c>
      <c r="I3290" t="str">
        <f>VLOOKUP(rozgrywka[[#This Row],[ID_mapy]],mapa[],2,FALSE)</f>
        <v>Dźwiękowy Szok Magii</v>
      </c>
      <c r="J3290" t="str">
        <f>VLOOKUP(rozgrywka[[#This Row],[ID_mapy]],mapa[],3,FALSE)</f>
        <v>Pęknięte Tłuczki</v>
      </c>
      <c r="K3290">
        <f>VLOOKUP(rozgrywka[[#This Row],[ID_mapy]],mapa[],4,FALSE)</f>
        <v>7</v>
      </c>
      <c r="L3290">
        <f>VLOOKUP(rozgrywka[[#This Row],[ID_mapy]],mapa[],5,FALSE)</f>
        <v>170</v>
      </c>
      <c r="M3290">
        <f>VLOOKUP(rozgrywka[[#This Row],[ID_mapy]],mapa[],6,FALSE)</f>
        <v>1400</v>
      </c>
      <c r="N3290" s="4">
        <f>MONTH(rozgrywka[[#This Row],[Data_rozgrywki]])</f>
        <v>3</v>
      </c>
      <c r="O3290" s="4">
        <f>YEAR(rozgrywka[[#This Row],[Data_rozgrywki]])</f>
        <v>2023</v>
      </c>
    </row>
    <row r="3291" spans="1:15" x14ac:dyDescent="0.25">
      <c r="A3291">
        <v>3290</v>
      </c>
      <c r="B3291">
        <v>7</v>
      </c>
      <c r="C3291">
        <v>20</v>
      </c>
      <c r="D3291" s="1">
        <v>44987</v>
      </c>
      <c r="E3291">
        <v>19.61</v>
      </c>
      <c r="F3291" t="str">
        <f>VLOOKUP(rozgrywka[[#This Row],[ID_gracza]],gracz[],2,FALSE)</f>
        <v>Lagomaster3000</v>
      </c>
      <c r="G3291" s="1">
        <f>VLOOKUP(rozgrywka[[#This Row],[ID_gracza]],gracz[],3,FALSE)</f>
        <v>44876</v>
      </c>
      <c r="H3291" t="str">
        <f>VLOOKUP(rozgrywka[[#This Row],[ID_gracza]],gracz[],4,FALSE)</f>
        <v>Kanada</v>
      </c>
      <c r="I3291" t="str">
        <f>VLOOKUP(rozgrywka[[#This Row],[ID_mapy]],mapa[],2,FALSE)</f>
        <v>xi</v>
      </c>
      <c r="J3291" t="str">
        <f>VLOOKUP(rozgrywka[[#This Row],[ID_mapy]],mapa[],3,FALSE)</f>
        <v>NURKOWANIE WOLNOŚCI</v>
      </c>
      <c r="K3291">
        <f>VLOOKUP(rozgrywka[[#This Row],[ID_mapy]],mapa[],4,FALSE)</f>
        <v>9</v>
      </c>
      <c r="L3291">
        <f>VLOOKUP(rozgrywka[[#This Row],[ID_mapy]],mapa[],5,FALSE)</f>
        <v>222</v>
      </c>
      <c r="M3291">
        <f>VLOOKUP(rozgrywka[[#This Row],[ID_mapy]],mapa[],6,FALSE)</f>
        <v>2000</v>
      </c>
      <c r="N3291" s="4">
        <f>MONTH(rozgrywka[[#This Row],[Data_rozgrywki]])</f>
        <v>3</v>
      </c>
      <c r="O3291" s="4">
        <f>YEAR(rozgrywka[[#This Row],[Data_rozgrywki]])</f>
        <v>2023</v>
      </c>
    </row>
    <row r="3292" spans="1:15" x14ac:dyDescent="0.25">
      <c r="A3292">
        <v>3291</v>
      </c>
      <c r="B3292">
        <v>10</v>
      </c>
      <c r="C3292">
        <v>11</v>
      </c>
      <c r="D3292" s="1">
        <v>44987</v>
      </c>
      <c r="E3292">
        <v>19.670000000000002</v>
      </c>
      <c r="F3292" t="str">
        <f>VLOOKUP(rozgrywka[[#This Row],[ID_gracza]],gracz[],2,FALSE)</f>
        <v>SeĂąorCombo</v>
      </c>
      <c r="G3292" s="1">
        <f>VLOOKUP(rozgrywka[[#This Row],[ID_gracza]],gracz[],3,FALSE)</f>
        <v>44920</v>
      </c>
      <c r="H3292" t="str">
        <f>VLOOKUP(rozgrywka[[#This Row],[ID_gracza]],gracz[],4,FALSE)</f>
        <v>Hiszpania</v>
      </c>
      <c r="I3292" t="str">
        <f>VLOOKUP(rozgrywka[[#This Row],[ID_mapy]],mapa[],2,FALSE)</f>
        <v>Tofik Lis</v>
      </c>
      <c r="J3292" t="str">
        <f>VLOOKUP(rozgrywka[[#This Row],[ID_mapy]],mapa[],3,FALSE)</f>
        <v>Nadzieje i Marzenia</v>
      </c>
      <c r="K3292">
        <f>VLOOKUP(rozgrywka[[#This Row],[ID_mapy]],mapa[],4,FALSE)</f>
        <v>6</v>
      </c>
      <c r="L3292">
        <f>VLOOKUP(rozgrywka[[#This Row],[ID_mapy]],mapa[],5,FALSE)</f>
        <v>120</v>
      </c>
      <c r="M3292">
        <f>VLOOKUP(rozgrywka[[#This Row],[ID_mapy]],mapa[],6,FALSE)</f>
        <v>1200</v>
      </c>
      <c r="N3292" s="4">
        <f>MONTH(rozgrywka[[#This Row],[Data_rozgrywki]])</f>
        <v>3</v>
      </c>
      <c r="O3292" s="4">
        <f>YEAR(rozgrywka[[#This Row],[Data_rozgrywki]])</f>
        <v>2023</v>
      </c>
    </row>
    <row r="3293" spans="1:15" x14ac:dyDescent="0.25">
      <c r="A3293">
        <v>3292</v>
      </c>
      <c r="B3293">
        <v>10</v>
      </c>
      <c r="C3293">
        <v>11</v>
      </c>
      <c r="D3293" s="1">
        <v>44987</v>
      </c>
      <c r="E3293">
        <v>27.43</v>
      </c>
      <c r="F3293" t="str">
        <f>VLOOKUP(rozgrywka[[#This Row],[ID_gracza]],gracz[],2,FALSE)</f>
        <v>SeĂąorCombo</v>
      </c>
      <c r="G3293" s="1">
        <f>VLOOKUP(rozgrywka[[#This Row],[ID_gracza]],gracz[],3,FALSE)</f>
        <v>44920</v>
      </c>
      <c r="H3293" t="str">
        <f>VLOOKUP(rozgrywka[[#This Row],[ID_gracza]],gracz[],4,FALSE)</f>
        <v>Hiszpania</v>
      </c>
      <c r="I3293" t="str">
        <f>VLOOKUP(rozgrywka[[#This Row],[ID_mapy]],mapa[],2,FALSE)</f>
        <v>Tofik Lis</v>
      </c>
      <c r="J3293" t="str">
        <f>VLOOKUP(rozgrywka[[#This Row],[ID_mapy]],mapa[],3,FALSE)</f>
        <v>Nadzieje i Marzenia</v>
      </c>
      <c r="K3293">
        <f>VLOOKUP(rozgrywka[[#This Row],[ID_mapy]],mapa[],4,FALSE)</f>
        <v>6</v>
      </c>
      <c r="L3293">
        <f>VLOOKUP(rozgrywka[[#This Row],[ID_mapy]],mapa[],5,FALSE)</f>
        <v>120</v>
      </c>
      <c r="M3293">
        <f>VLOOKUP(rozgrywka[[#This Row],[ID_mapy]],mapa[],6,FALSE)</f>
        <v>1200</v>
      </c>
      <c r="N3293" s="4">
        <f>MONTH(rozgrywka[[#This Row],[Data_rozgrywki]])</f>
        <v>3</v>
      </c>
      <c r="O3293" s="4">
        <f>YEAR(rozgrywka[[#This Row],[Data_rozgrywki]])</f>
        <v>2023</v>
      </c>
    </row>
    <row r="3294" spans="1:15" x14ac:dyDescent="0.25">
      <c r="A3294">
        <v>3293</v>
      </c>
      <c r="B3294">
        <v>10</v>
      </c>
      <c r="C3294">
        <v>11</v>
      </c>
      <c r="D3294" s="1">
        <v>44988</v>
      </c>
      <c r="E3294">
        <v>37.200000000000003</v>
      </c>
      <c r="F3294" t="str">
        <f>VLOOKUP(rozgrywka[[#This Row],[ID_gracza]],gracz[],2,FALSE)</f>
        <v>SeĂąorCombo</v>
      </c>
      <c r="G3294" s="1">
        <f>VLOOKUP(rozgrywka[[#This Row],[ID_gracza]],gracz[],3,FALSE)</f>
        <v>44920</v>
      </c>
      <c r="H3294" t="str">
        <f>VLOOKUP(rozgrywka[[#This Row],[ID_gracza]],gracz[],4,FALSE)</f>
        <v>Hiszpania</v>
      </c>
      <c r="I3294" t="str">
        <f>VLOOKUP(rozgrywka[[#This Row],[ID_mapy]],mapa[],2,FALSE)</f>
        <v>Tofik Lis</v>
      </c>
      <c r="J3294" t="str">
        <f>VLOOKUP(rozgrywka[[#This Row],[ID_mapy]],mapa[],3,FALSE)</f>
        <v>Nadzieje i Marzenia</v>
      </c>
      <c r="K3294">
        <f>VLOOKUP(rozgrywka[[#This Row],[ID_mapy]],mapa[],4,FALSE)</f>
        <v>6</v>
      </c>
      <c r="L3294">
        <f>VLOOKUP(rozgrywka[[#This Row],[ID_mapy]],mapa[],5,FALSE)</f>
        <v>120</v>
      </c>
      <c r="M3294">
        <f>VLOOKUP(rozgrywka[[#This Row],[ID_mapy]],mapa[],6,FALSE)</f>
        <v>1200</v>
      </c>
      <c r="N3294" s="4">
        <f>MONTH(rozgrywka[[#This Row],[Data_rozgrywki]])</f>
        <v>3</v>
      </c>
      <c r="O3294" s="4">
        <f>YEAR(rozgrywka[[#This Row],[Data_rozgrywki]])</f>
        <v>2023</v>
      </c>
    </row>
    <row r="3295" spans="1:15" x14ac:dyDescent="0.25">
      <c r="A3295">
        <v>3294</v>
      </c>
      <c r="B3295">
        <v>10</v>
      </c>
      <c r="C3295">
        <v>11</v>
      </c>
      <c r="D3295" s="1">
        <v>44988</v>
      </c>
      <c r="E3295">
        <v>42.69</v>
      </c>
      <c r="F3295" t="str">
        <f>VLOOKUP(rozgrywka[[#This Row],[ID_gracza]],gracz[],2,FALSE)</f>
        <v>SeĂąorCombo</v>
      </c>
      <c r="G3295" s="1">
        <f>VLOOKUP(rozgrywka[[#This Row],[ID_gracza]],gracz[],3,FALSE)</f>
        <v>44920</v>
      </c>
      <c r="H3295" t="str">
        <f>VLOOKUP(rozgrywka[[#This Row],[ID_gracza]],gracz[],4,FALSE)</f>
        <v>Hiszpania</v>
      </c>
      <c r="I3295" t="str">
        <f>VLOOKUP(rozgrywka[[#This Row],[ID_mapy]],mapa[],2,FALSE)</f>
        <v>Tofik Lis</v>
      </c>
      <c r="J3295" t="str">
        <f>VLOOKUP(rozgrywka[[#This Row],[ID_mapy]],mapa[],3,FALSE)</f>
        <v>Nadzieje i Marzenia</v>
      </c>
      <c r="K3295">
        <f>VLOOKUP(rozgrywka[[#This Row],[ID_mapy]],mapa[],4,FALSE)</f>
        <v>6</v>
      </c>
      <c r="L3295">
        <f>VLOOKUP(rozgrywka[[#This Row],[ID_mapy]],mapa[],5,FALSE)</f>
        <v>120</v>
      </c>
      <c r="M3295">
        <f>VLOOKUP(rozgrywka[[#This Row],[ID_mapy]],mapa[],6,FALSE)</f>
        <v>1200</v>
      </c>
      <c r="N3295" s="4">
        <f>MONTH(rozgrywka[[#This Row],[Data_rozgrywki]])</f>
        <v>3</v>
      </c>
      <c r="O3295" s="4">
        <f>YEAR(rozgrywka[[#This Row],[Data_rozgrywki]])</f>
        <v>2023</v>
      </c>
    </row>
    <row r="3296" spans="1:15" x14ac:dyDescent="0.25">
      <c r="A3296">
        <v>3295</v>
      </c>
      <c r="B3296">
        <v>10</v>
      </c>
      <c r="C3296">
        <v>11</v>
      </c>
      <c r="D3296" s="1">
        <v>44988</v>
      </c>
      <c r="E3296">
        <v>48.73</v>
      </c>
      <c r="F3296" t="str">
        <f>VLOOKUP(rozgrywka[[#This Row],[ID_gracza]],gracz[],2,FALSE)</f>
        <v>SeĂąorCombo</v>
      </c>
      <c r="G3296" s="1">
        <f>VLOOKUP(rozgrywka[[#This Row],[ID_gracza]],gracz[],3,FALSE)</f>
        <v>44920</v>
      </c>
      <c r="H3296" t="str">
        <f>VLOOKUP(rozgrywka[[#This Row],[ID_gracza]],gracz[],4,FALSE)</f>
        <v>Hiszpania</v>
      </c>
      <c r="I3296" t="str">
        <f>VLOOKUP(rozgrywka[[#This Row],[ID_mapy]],mapa[],2,FALSE)</f>
        <v>Tofik Lis</v>
      </c>
      <c r="J3296" t="str">
        <f>VLOOKUP(rozgrywka[[#This Row],[ID_mapy]],mapa[],3,FALSE)</f>
        <v>Nadzieje i Marzenia</v>
      </c>
      <c r="K3296">
        <f>VLOOKUP(rozgrywka[[#This Row],[ID_mapy]],mapa[],4,FALSE)</f>
        <v>6</v>
      </c>
      <c r="L3296">
        <f>VLOOKUP(rozgrywka[[#This Row],[ID_mapy]],mapa[],5,FALSE)</f>
        <v>120</v>
      </c>
      <c r="M3296">
        <f>VLOOKUP(rozgrywka[[#This Row],[ID_mapy]],mapa[],6,FALSE)</f>
        <v>1200</v>
      </c>
      <c r="N3296" s="4">
        <f>MONTH(rozgrywka[[#This Row],[Data_rozgrywki]])</f>
        <v>3</v>
      </c>
      <c r="O3296" s="4">
        <f>YEAR(rozgrywka[[#This Row],[Data_rozgrywki]])</f>
        <v>2023</v>
      </c>
    </row>
    <row r="3297" spans="1:15" x14ac:dyDescent="0.25">
      <c r="A3297">
        <v>3296</v>
      </c>
      <c r="B3297">
        <v>7</v>
      </c>
      <c r="C3297">
        <v>20</v>
      </c>
      <c r="D3297" s="1">
        <v>44989</v>
      </c>
      <c r="E3297">
        <v>23.21</v>
      </c>
      <c r="F3297" t="str">
        <f>VLOOKUP(rozgrywka[[#This Row],[ID_gracza]],gracz[],2,FALSE)</f>
        <v>Lagomaster3000</v>
      </c>
      <c r="G3297" s="1">
        <f>VLOOKUP(rozgrywka[[#This Row],[ID_gracza]],gracz[],3,FALSE)</f>
        <v>44876</v>
      </c>
      <c r="H3297" t="str">
        <f>VLOOKUP(rozgrywka[[#This Row],[ID_gracza]],gracz[],4,FALSE)</f>
        <v>Kanada</v>
      </c>
      <c r="I3297" t="str">
        <f>VLOOKUP(rozgrywka[[#This Row],[ID_mapy]],mapa[],2,FALSE)</f>
        <v>xi</v>
      </c>
      <c r="J3297" t="str">
        <f>VLOOKUP(rozgrywka[[#This Row],[ID_mapy]],mapa[],3,FALSE)</f>
        <v>NURKOWANIE WOLNOŚCI</v>
      </c>
      <c r="K3297">
        <f>VLOOKUP(rozgrywka[[#This Row],[ID_mapy]],mapa[],4,FALSE)</f>
        <v>9</v>
      </c>
      <c r="L3297">
        <f>VLOOKUP(rozgrywka[[#This Row],[ID_mapy]],mapa[],5,FALSE)</f>
        <v>222</v>
      </c>
      <c r="M3297">
        <f>VLOOKUP(rozgrywka[[#This Row],[ID_mapy]],mapa[],6,FALSE)</f>
        <v>2000</v>
      </c>
      <c r="N3297" s="4">
        <f>MONTH(rozgrywka[[#This Row],[Data_rozgrywki]])</f>
        <v>3</v>
      </c>
      <c r="O3297" s="4">
        <f>YEAR(rozgrywka[[#This Row],[Data_rozgrywki]])</f>
        <v>2023</v>
      </c>
    </row>
    <row r="3298" spans="1:15" x14ac:dyDescent="0.25">
      <c r="A3298">
        <v>3297</v>
      </c>
      <c r="B3298">
        <v>7</v>
      </c>
      <c r="C3298">
        <v>20</v>
      </c>
      <c r="D3298" s="1">
        <v>44989</v>
      </c>
      <c r="E3298">
        <v>28.83</v>
      </c>
      <c r="F3298" t="str">
        <f>VLOOKUP(rozgrywka[[#This Row],[ID_gracza]],gracz[],2,FALSE)</f>
        <v>Lagomaster3000</v>
      </c>
      <c r="G3298" s="1">
        <f>VLOOKUP(rozgrywka[[#This Row],[ID_gracza]],gracz[],3,FALSE)</f>
        <v>44876</v>
      </c>
      <c r="H3298" t="str">
        <f>VLOOKUP(rozgrywka[[#This Row],[ID_gracza]],gracz[],4,FALSE)</f>
        <v>Kanada</v>
      </c>
      <c r="I3298" t="str">
        <f>VLOOKUP(rozgrywka[[#This Row],[ID_mapy]],mapa[],2,FALSE)</f>
        <v>xi</v>
      </c>
      <c r="J3298" t="str">
        <f>VLOOKUP(rozgrywka[[#This Row],[ID_mapy]],mapa[],3,FALSE)</f>
        <v>NURKOWANIE WOLNOŚCI</v>
      </c>
      <c r="K3298">
        <f>VLOOKUP(rozgrywka[[#This Row],[ID_mapy]],mapa[],4,FALSE)</f>
        <v>9</v>
      </c>
      <c r="L3298">
        <f>VLOOKUP(rozgrywka[[#This Row],[ID_mapy]],mapa[],5,FALSE)</f>
        <v>222</v>
      </c>
      <c r="M3298">
        <f>VLOOKUP(rozgrywka[[#This Row],[ID_mapy]],mapa[],6,FALSE)</f>
        <v>2000</v>
      </c>
      <c r="N3298" s="4">
        <f>MONTH(rozgrywka[[#This Row],[Data_rozgrywki]])</f>
        <v>3</v>
      </c>
      <c r="O3298" s="4">
        <f>YEAR(rozgrywka[[#This Row],[Data_rozgrywki]])</f>
        <v>2023</v>
      </c>
    </row>
    <row r="3299" spans="1:15" x14ac:dyDescent="0.25">
      <c r="A3299">
        <v>3298</v>
      </c>
      <c r="B3299">
        <v>10</v>
      </c>
      <c r="C3299">
        <v>11</v>
      </c>
      <c r="D3299" s="1">
        <v>44989</v>
      </c>
      <c r="E3299">
        <v>41.17</v>
      </c>
      <c r="F3299" t="str">
        <f>VLOOKUP(rozgrywka[[#This Row],[ID_gracza]],gracz[],2,FALSE)</f>
        <v>SeĂąorCombo</v>
      </c>
      <c r="G3299" s="1">
        <f>VLOOKUP(rozgrywka[[#This Row],[ID_gracza]],gracz[],3,FALSE)</f>
        <v>44920</v>
      </c>
      <c r="H3299" t="str">
        <f>VLOOKUP(rozgrywka[[#This Row],[ID_gracza]],gracz[],4,FALSE)</f>
        <v>Hiszpania</v>
      </c>
      <c r="I3299" t="str">
        <f>VLOOKUP(rozgrywka[[#This Row],[ID_mapy]],mapa[],2,FALSE)</f>
        <v>Tofik Lis</v>
      </c>
      <c r="J3299" t="str">
        <f>VLOOKUP(rozgrywka[[#This Row],[ID_mapy]],mapa[],3,FALSE)</f>
        <v>Nadzieje i Marzenia</v>
      </c>
      <c r="K3299">
        <f>VLOOKUP(rozgrywka[[#This Row],[ID_mapy]],mapa[],4,FALSE)</f>
        <v>6</v>
      </c>
      <c r="L3299">
        <f>VLOOKUP(rozgrywka[[#This Row],[ID_mapy]],mapa[],5,FALSE)</f>
        <v>120</v>
      </c>
      <c r="M3299">
        <f>VLOOKUP(rozgrywka[[#This Row],[ID_mapy]],mapa[],6,FALSE)</f>
        <v>1200</v>
      </c>
      <c r="N3299" s="4">
        <f>MONTH(rozgrywka[[#This Row],[Data_rozgrywki]])</f>
        <v>3</v>
      </c>
      <c r="O3299" s="4">
        <f>YEAR(rozgrywka[[#This Row],[Data_rozgrywki]])</f>
        <v>2023</v>
      </c>
    </row>
    <row r="3300" spans="1:15" x14ac:dyDescent="0.25">
      <c r="A3300">
        <v>3299</v>
      </c>
      <c r="B3300">
        <v>10</v>
      </c>
      <c r="C3300">
        <v>11</v>
      </c>
      <c r="D3300" s="1">
        <v>44989</v>
      </c>
      <c r="E3300">
        <v>71.38</v>
      </c>
      <c r="F3300" t="str">
        <f>VLOOKUP(rozgrywka[[#This Row],[ID_gracza]],gracz[],2,FALSE)</f>
        <v>SeĂąorCombo</v>
      </c>
      <c r="G3300" s="1">
        <f>VLOOKUP(rozgrywka[[#This Row],[ID_gracza]],gracz[],3,FALSE)</f>
        <v>44920</v>
      </c>
      <c r="H3300" t="str">
        <f>VLOOKUP(rozgrywka[[#This Row],[ID_gracza]],gracz[],4,FALSE)</f>
        <v>Hiszpania</v>
      </c>
      <c r="I3300" t="str">
        <f>VLOOKUP(rozgrywka[[#This Row],[ID_mapy]],mapa[],2,FALSE)</f>
        <v>Tofik Lis</v>
      </c>
      <c r="J3300" t="str">
        <f>VLOOKUP(rozgrywka[[#This Row],[ID_mapy]],mapa[],3,FALSE)</f>
        <v>Nadzieje i Marzenia</v>
      </c>
      <c r="K3300">
        <f>VLOOKUP(rozgrywka[[#This Row],[ID_mapy]],mapa[],4,FALSE)</f>
        <v>6</v>
      </c>
      <c r="L3300">
        <f>VLOOKUP(rozgrywka[[#This Row],[ID_mapy]],mapa[],5,FALSE)</f>
        <v>120</v>
      </c>
      <c r="M3300">
        <f>VLOOKUP(rozgrywka[[#This Row],[ID_mapy]],mapa[],6,FALSE)</f>
        <v>1200</v>
      </c>
      <c r="N3300" s="4">
        <f>MONTH(rozgrywka[[#This Row],[Data_rozgrywki]])</f>
        <v>3</v>
      </c>
      <c r="O3300" s="4">
        <f>YEAR(rozgrywka[[#This Row],[Data_rozgrywki]])</f>
        <v>2023</v>
      </c>
    </row>
    <row r="3301" spans="1:15" x14ac:dyDescent="0.25">
      <c r="A3301">
        <v>3300</v>
      </c>
      <c r="B3301">
        <v>10</v>
      </c>
      <c r="C3301">
        <v>11</v>
      </c>
      <c r="D3301" s="1">
        <v>44990</v>
      </c>
      <c r="E3301">
        <v>54.7</v>
      </c>
      <c r="F3301" t="str">
        <f>VLOOKUP(rozgrywka[[#This Row],[ID_gracza]],gracz[],2,FALSE)</f>
        <v>SeĂąorCombo</v>
      </c>
      <c r="G3301" s="1">
        <f>VLOOKUP(rozgrywka[[#This Row],[ID_gracza]],gracz[],3,FALSE)</f>
        <v>44920</v>
      </c>
      <c r="H3301" t="str">
        <f>VLOOKUP(rozgrywka[[#This Row],[ID_gracza]],gracz[],4,FALSE)</f>
        <v>Hiszpania</v>
      </c>
      <c r="I3301" t="str">
        <f>VLOOKUP(rozgrywka[[#This Row],[ID_mapy]],mapa[],2,FALSE)</f>
        <v>Tofik Lis</v>
      </c>
      <c r="J3301" t="str">
        <f>VLOOKUP(rozgrywka[[#This Row],[ID_mapy]],mapa[],3,FALSE)</f>
        <v>Nadzieje i Marzenia</v>
      </c>
      <c r="K3301">
        <f>VLOOKUP(rozgrywka[[#This Row],[ID_mapy]],mapa[],4,FALSE)</f>
        <v>6</v>
      </c>
      <c r="L3301">
        <f>VLOOKUP(rozgrywka[[#This Row],[ID_mapy]],mapa[],5,FALSE)</f>
        <v>120</v>
      </c>
      <c r="M3301">
        <f>VLOOKUP(rozgrywka[[#This Row],[ID_mapy]],mapa[],6,FALSE)</f>
        <v>1200</v>
      </c>
      <c r="N3301" s="4">
        <f>MONTH(rozgrywka[[#This Row],[Data_rozgrywki]])</f>
        <v>3</v>
      </c>
      <c r="O3301" s="4">
        <f>YEAR(rozgrywka[[#This Row],[Data_rozgrywki]])</f>
        <v>2023</v>
      </c>
    </row>
    <row r="3302" spans="1:15" x14ac:dyDescent="0.25">
      <c r="A3302">
        <v>3301</v>
      </c>
      <c r="B3302">
        <v>10</v>
      </c>
      <c r="C3302">
        <v>11</v>
      </c>
      <c r="D3302" s="1">
        <v>44990</v>
      </c>
      <c r="E3302">
        <v>59.73</v>
      </c>
      <c r="F3302" t="str">
        <f>VLOOKUP(rozgrywka[[#This Row],[ID_gracza]],gracz[],2,FALSE)</f>
        <v>SeĂąorCombo</v>
      </c>
      <c r="G3302" s="1">
        <f>VLOOKUP(rozgrywka[[#This Row],[ID_gracza]],gracz[],3,FALSE)</f>
        <v>44920</v>
      </c>
      <c r="H3302" t="str">
        <f>VLOOKUP(rozgrywka[[#This Row],[ID_gracza]],gracz[],4,FALSE)</f>
        <v>Hiszpania</v>
      </c>
      <c r="I3302" t="str">
        <f>VLOOKUP(rozgrywka[[#This Row],[ID_mapy]],mapa[],2,FALSE)</f>
        <v>Tofik Lis</v>
      </c>
      <c r="J3302" t="str">
        <f>VLOOKUP(rozgrywka[[#This Row],[ID_mapy]],mapa[],3,FALSE)</f>
        <v>Nadzieje i Marzenia</v>
      </c>
      <c r="K3302">
        <f>VLOOKUP(rozgrywka[[#This Row],[ID_mapy]],mapa[],4,FALSE)</f>
        <v>6</v>
      </c>
      <c r="L3302">
        <f>VLOOKUP(rozgrywka[[#This Row],[ID_mapy]],mapa[],5,FALSE)</f>
        <v>120</v>
      </c>
      <c r="M3302">
        <f>VLOOKUP(rozgrywka[[#This Row],[ID_mapy]],mapa[],6,FALSE)</f>
        <v>1200</v>
      </c>
      <c r="N3302" s="4">
        <f>MONTH(rozgrywka[[#This Row],[Data_rozgrywki]])</f>
        <v>3</v>
      </c>
      <c r="O3302" s="4">
        <f>YEAR(rozgrywka[[#This Row],[Data_rozgrywki]])</f>
        <v>2023</v>
      </c>
    </row>
    <row r="3303" spans="1:15" x14ac:dyDescent="0.25">
      <c r="A3303">
        <v>3302</v>
      </c>
      <c r="B3303">
        <v>10</v>
      </c>
      <c r="C3303">
        <v>11</v>
      </c>
      <c r="D3303" s="1">
        <v>44990</v>
      </c>
      <c r="E3303">
        <v>84.19</v>
      </c>
      <c r="F3303" t="str">
        <f>VLOOKUP(rozgrywka[[#This Row],[ID_gracza]],gracz[],2,FALSE)</f>
        <v>SeĂąorCombo</v>
      </c>
      <c r="G3303" s="1">
        <f>VLOOKUP(rozgrywka[[#This Row],[ID_gracza]],gracz[],3,FALSE)</f>
        <v>44920</v>
      </c>
      <c r="H3303" t="str">
        <f>VLOOKUP(rozgrywka[[#This Row],[ID_gracza]],gracz[],4,FALSE)</f>
        <v>Hiszpania</v>
      </c>
      <c r="I3303" t="str">
        <f>VLOOKUP(rozgrywka[[#This Row],[ID_mapy]],mapa[],2,FALSE)</f>
        <v>Tofik Lis</v>
      </c>
      <c r="J3303" t="str">
        <f>VLOOKUP(rozgrywka[[#This Row],[ID_mapy]],mapa[],3,FALSE)</f>
        <v>Nadzieje i Marzenia</v>
      </c>
      <c r="K3303">
        <f>VLOOKUP(rozgrywka[[#This Row],[ID_mapy]],mapa[],4,FALSE)</f>
        <v>6</v>
      </c>
      <c r="L3303">
        <f>VLOOKUP(rozgrywka[[#This Row],[ID_mapy]],mapa[],5,FALSE)</f>
        <v>120</v>
      </c>
      <c r="M3303">
        <f>VLOOKUP(rozgrywka[[#This Row],[ID_mapy]],mapa[],6,FALSE)</f>
        <v>1200</v>
      </c>
      <c r="N3303" s="4">
        <f>MONTH(rozgrywka[[#This Row],[Data_rozgrywki]])</f>
        <v>3</v>
      </c>
      <c r="O3303" s="4">
        <f>YEAR(rozgrywka[[#This Row],[Data_rozgrywki]])</f>
        <v>2023</v>
      </c>
    </row>
    <row r="3304" spans="1:15" x14ac:dyDescent="0.25">
      <c r="A3304">
        <v>3303</v>
      </c>
      <c r="B3304">
        <v>7</v>
      </c>
      <c r="C3304">
        <v>20</v>
      </c>
      <c r="D3304" s="1">
        <v>44992</v>
      </c>
      <c r="E3304">
        <v>36.450000000000003</v>
      </c>
      <c r="F3304" t="str">
        <f>VLOOKUP(rozgrywka[[#This Row],[ID_gracza]],gracz[],2,FALSE)</f>
        <v>Lagomaster3000</v>
      </c>
      <c r="G3304" s="1">
        <f>VLOOKUP(rozgrywka[[#This Row],[ID_gracza]],gracz[],3,FALSE)</f>
        <v>44876</v>
      </c>
      <c r="H3304" t="str">
        <f>VLOOKUP(rozgrywka[[#This Row],[ID_gracza]],gracz[],4,FALSE)</f>
        <v>Kanada</v>
      </c>
      <c r="I3304" t="str">
        <f>VLOOKUP(rozgrywka[[#This Row],[ID_mapy]],mapa[],2,FALSE)</f>
        <v>xi</v>
      </c>
      <c r="J3304" t="str">
        <f>VLOOKUP(rozgrywka[[#This Row],[ID_mapy]],mapa[],3,FALSE)</f>
        <v>NURKOWANIE WOLNOŚCI</v>
      </c>
      <c r="K3304">
        <f>VLOOKUP(rozgrywka[[#This Row],[ID_mapy]],mapa[],4,FALSE)</f>
        <v>9</v>
      </c>
      <c r="L3304">
        <f>VLOOKUP(rozgrywka[[#This Row],[ID_mapy]],mapa[],5,FALSE)</f>
        <v>222</v>
      </c>
      <c r="M3304">
        <f>VLOOKUP(rozgrywka[[#This Row],[ID_mapy]],mapa[],6,FALSE)</f>
        <v>2000</v>
      </c>
      <c r="N3304" s="4">
        <f>MONTH(rozgrywka[[#This Row],[Data_rozgrywki]])</f>
        <v>3</v>
      </c>
      <c r="O3304" s="4">
        <f>YEAR(rozgrywka[[#This Row],[Data_rozgrywki]])</f>
        <v>2023</v>
      </c>
    </row>
    <row r="3305" spans="1:15" x14ac:dyDescent="0.25">
      <c r="A3305">
        <v>3304</v>
      </c>
      <c r="B3305">
        <v>10</v>
      </c>
      <c r="C3305">
        <v>12</v>
      </c>
      <c r="D3305" s="1">
        <v>44992</v>
      </c>
      <c r="E3305">
        <v>12.55</v>
      </c>
      <c r="F3305" t="str">
        <f>VLOOKUP(rozgrywka[[#This Row],[ID_gracza]],gracz[],2,FALSE)</f>
        <v>SeĂąorCombo</v>
      </c>
      <c r="G3305" s="1">
        <f>VLOOKUP(rozgrywka[[#This Row],[ID_gracza]],gracz[],3,FALSE)</f>
        <v>44920</v>
      </c>
      <c r="H3305" t="str">
        <f>VLOOKUP(rozgrywka[[#This Row],[ID_gracza]],gracz[],4,FALSE)</f>
        <v>Hiszpania</v>
      </c>
      <c r="I3305" t="str">
        <f>VLOOKUP(rozgrywka[[#This Row],[ID_mapy]],mapa[],2,FALSE)</f>
        <v>Goryle</v>
      </c>
      <c r="J3305" t="str">
        <f>VLOOKUP(rozgrywka[[#This Row],[ID_mapy]],mapa[],3,FALSE)</f>
        <v>Czuj się dobrze S.A.</v>
      </c>
      <c r="K3305">
        <f>VLOOKUP(rozgrywka[[#This Row],[ID_mapy]],mapa[],4,FALSE)</f>
        <v>5</v>
      </c>
      <c r="L3305">
        <f>VLOOKUP(rozgrywka[[#This Row],[ID_mapy]],mapa[],5,FALSE)</f>
        <v>139</v>
      </c>
      <c r="M3305">
        <f>VLOOKUP(rozgrywka[[#This Row],[ID_mapy]],mapa[],6,FALSE)</f>
        <v>1000</v>
      </c>
      <c r="N3305" s="4">
        <f>MONTH(rozgrywka[[#This Row],[Data_rozgrywki]])</f>
        <v>3</v>
      </c>
      <c r="O3305" s="4">
        <f>YEAR(rozgrywka[[#This Row],[Data_rozgrywki]])</f>
        <v>2023</v>
      </c>
    </row>
    <row r="3306" spans="1:15" x14ac:dyDescent="0.25">
      <c r="A3306">
        <v>3305</v>
      </c>
      <c r="B3306">
        <v>10</v>
      </c>
      <c r="C3306">
        <v>12</v>
      </c>
      <c r="D3306" s="1">
        <v>44992</v>
      </c>
      <c r="E3306">
        <v>27.83</v>
      </c>
      <c r="F3306" t="str">
        <f>VLOOKUP(rozgrywka[[#This Row],[ID_gracza]],gracz[],2,FALSE)</f>
        <v>SeĂąorCombo</v>
      </c>
      <c r="G3306" s="1">
        <f>VLOOKUP(rozgrywka[[#This Row],[ID_gracza]],gracz[],3,FALSE)</f>
        <v>44920</v>
      </c>
      <c r="H3306" t="str">
        <f>VLOOKUP(rozgrywka[[#This Row],[ID_gracza]],gracz[],4,FALSE)</f>
        <v>Hiszpania</v>
      </c>
      <c r="I3306" t="str">
        <f>VLOOKUP(rozgrywka[[#This Row],[ID_mapy]],mapa[],2,FALSE)</f>
        <v>Goryle</v>
      </c>
      <c r="J3306" t="str">
        <f>VLOOKUP(rozgrywka[[#This Row],[ID_mapy]],mapa[],3,FALSE)</f>
        <v>Czuj się dobrze S.A.</v>
      </c>
      <c r="K3306">
        <f>VLOOKUP(rozgrywka[[#This Row],[ID_mapy]],mapa[],4,FALSE)</f>
        <v>5</v>
      </c>
      <c r="L3306">
        <f>VLOOKUP(rozgrywka[[#This Row],[ID_mapy]],mapa[],5,FALSE)</f>
        <v>139</v>
      </c>
      <c r="M3306">
        <f>VLOOKUP(rozgrywka[[#This Row],[ID_mapy]],mapa[],6,FALSE)</f>
        <v>1000</v>
      </c>
      <c r="N3306" s="4">
        <f>MONTH(rozgrywka[[#This Row],[Data_rozgrywki]])</f>
        <v>3</v>
      </c>
      <c r="O3306" s="4">
        <f>YEAR(rozgrywka[[#This Row],[Data_rozgrywki]])</f>
        <v>2023</v>
      </c>
    </row>
    <row r="3307" spans="1:15" x14ac:dyDescent="0.25">
      <c r="A3307">
        <v>3306</v>
      </c>
      <c r="B3307">
        <v>10</v>
      </c>
      <c r="C3307">
        <v>12</v>
      </c>
      <c r="D3307" s="1">
        <v>44992</v>
      </c>
      <c r="E3307">
        <v>29.38</v>
      </c>
      <c r="F3307" t="str">
        <f>VLOOKUP(rozgrywka[[#This Row],[ID_gracza]],gracz[],2,FALSE)</f>
        <v>SeĂąorCombo</v>
      </c>
      <c r="G3307" s="1">
        <f>VLOOKUP(rozgrywka[[#This Row],[ID_gracza]],gracz[],3,FALSE)</f>
        <v>44920</v>
      </c>
      <c r="H3307" t="str">
        <f>VLOOKUP(rozgrywka[[#This Row],[ID_gracza]],gracz[],4,FALSE)</f>
        <v>Hiszpania</v>
      </c>
      <c r="I3307" t="str">
        <f>VLOOKUP(rozgrywka[[#This Row],[ID_mapy]],mapa[],2,FALSE)</f>
        <v>Goryle</v>
      </c>
      <c r="J3307" t="str">
        <f>VLOOKUP(rozgrywka[[#This Row],[ID_mapy]],mapa[],3,FALSE)</f>
        <v>Czuj się dobrze S.A.</v>
      </c>
      <c r="K3307">
        <f>VLOOKUP(rozgrywka[[#This Row],[ID_mapy]],mapa[],4,FALSE)</f>
        <v>5</v>
      </c>
      <c r="L3307">
        <f>VLOOKUP(rozgrywka[[#This Row],[ID_mapy]],mapa[],5,FALSE)</f>
        <v>139</v>
      </c>
      <c r="M3307">
        <f>VLOOKUP(rozgrywka[[#This Row],[ID_mapy]],mapa[],6,FALSE)</f>
        <v>1000</v>
      </c>
      <c r="N3307" s="4">
        <f>MONTH(rozgrywka[[#This Row],[Data_rozgrywki]])</f>
        <v>3</v>
      </c>
      <c r="O3307" s="4">
        <f>YEAR(rozgrywka[[#This Row],[Data_rozgrywki]])</f>
        <v>2023</v>
      </c>
    </row>
    <row r="3308" spans="1:15" x14ac:dyDescent="0.25">
      <c r="A3308">
        <v>3307</v>
      </c>
      <c r="B3308">
        <v>10</v>
      </c>
      <c r="C3308">
        <v>12</v>
      </c>
      <c r="D3308" s="1">
        <v>44992</v>
      </c>
      <c r="E3308">
        <v>31.92</v>
      </c>
      <c r="F3308" t="str">
        <f>VLOOKUP(rozgrywka[[#This Row],[ID_gracza]],gracz[],2,FALSE)</f>
        <v>SeĂąorCombo</v>
      </c>
      <c r="G3308" s="1">
        <f>VLOOKUP(rozgrywka[[#This Row],[ID_gracza]],gracz[],3,FALSE)</f>
        <v>44920</v>
      </c>
      <c r="H3308" t="str">
        <f>VLOOKUP(rozgrywka[[#This Row],[ID_gracza]],gracz[],4,FALSE)</f>
        <v>Hiszpania</v>
      </c>
      <c r="I3308" t="str">
        <f>VLOOKUP(rozgrywka[[#This Row],[ID_mapy]],mapa[],2,FALSE)</f>
        <v>Goryle</v>
      </c>
      <c r="J3308" t="str">
        <f>VLOOKUP(rozgrywka[[#This Row],[ID_mapy]],mapa[],3,FALSE)</f>
        <v>Czuj się dobrze S.A.</v>
      </c>
      <c r="K3308">
        <f>VLOOKUP(rozgrywka[[#This Row],[ID_mapy]],mapa[],4,FALSE)</f>
        <v>5</v>
      </c>
      <c r="L3308">
        <f>VLOOKUP(rozgrywka[[#This Row],[ID_mapy]],mapa[],5,FALSE)</f>
        <v>139</v>
      </c>
      <c r="M3308">
        <f>VLOOKUP(rozgrywka[[#This Row],[ID_mapy]],mapa[],6,FALSE)</f>
        <v>1000</v>
      </c>
      <c r="N3308" s="4">
        <f>MONTH(rozgrywka[[#This Row],[Data_rozgrywki]])</f>
        <v>3</v>
      </c>
      <c r="O3308" s="4">
        <f>YEAR(rozgrywka[[#This Row],[Data_rozgrywki]])</f>
        <v>2023</v>
      </c>
    </row>
    <row r="3309" spans="1:15" x14ac:dyDescent="0.25">
      <c r="A3309">
        <v>3308</v>
      </c>
      <c r="B3309">
        <v>10</v>
      </c>
      <c r="C3309">
        <v>12</v>
      </c>
      <c r="D3309" s="1">
        <v>44992</v>
      </c>
      <c r="E3309">
        <v>37.49</v>
      </c>
      <c r="F3309" t="str">
        <f>VLOOKUP(rozgrywka[[#This Row],[ID_gracza]],gracz[],2,FALSE)</f>
        <v>SeĂąorCombo</v>
      </c>
      <c r="G3309" s="1">
        <f>VLOOKUP(rozgrywka[[#This Row],[ID_gracza]],gracz[],3,FALSE)</f>
        <v>44920</v>
      </c>
      <c r="H3309" t="str">
        <f>VLOOKUP(rozgrywka[[#This Row],[ID_gracza]],gracz[],4,FALSE)</f>
        <v>Hiszpania</v>
      </c>
      <c r="I3309" t="str">
        <f>VLOOKUP(rozgrywka[[#This Row],[ID_mapy]],mapa[],2,FALSE)</f>
        <v>Goryle</v>
      </c>
      <c r="J3309" t="str">
        <f>VLOOKUP(rozgrywka[[#This Row],[ID_mapy]],mapa[],3,FALSE)</f>
        <v>Czuj się dobrze S.A.</v>
      </c>
      <c r="K3309">
        <f>VLOOKUP(rozgrywka[[#This Row],[ID_mapy]],mapa[],4,FALSE)</f>
        <v>5</v>
      </c>
      <c r="L3309">
        <f>VLOOKUP(rozgrywka[[#This Row],[ID_mapy]],mapa[],5,FALSE)</f>
        <v>139</v>
      </c>
      <c r="M3309">
        <f>VLOOKUP(rozgrywka[[#This Row],[ID_mapy]],mapa[],6,FALSE)</f>
        <v>1000</v>
      </c>
      <c r="N3309" s="4">
        <f>MONTH(rozgrywka[[#This Row],[Data_rozgrywki]])</f>
        <v>3</v>
      </c>
      <c r="O3309" s="4">
        <f>YEAR(rozgrywka[[#This Row],[Data_rozgrywki]])</f>
        <v>2023</v>
      </c>
    </row>
    <row r="3310" spans="1:15" x14ac:dyDescent="0.25">
      <c r="A3310">
        <v>3309</v>
      </c>
      <c r="B3310">
        <v>7</v>
      </c>
      <c r="C3310">
        <v>20</v>
      </c>
      <c r="D3310" s="1">
        <v>44994</v>
      </c>
      <c r="E3310">
        <v>49.39</v>
      </c>
      <c r="F3310" t="str">
        <f>VLOOKUP(rozgrywka[[#This Row],[ID_gracza]],gracz[],2,FALSE)</f>
        <v>Lagomaster3000</v>
      </c>
      <c r="G3310" s="1">
        <f>VLOOKUP(rozgrywka[[#This Row],[ID_gracza]],gracz[],3,FALSE)</f>
        <v>44876</v>
      </c>
      <c r="H3310" t="str">
        <f>VLOOKUP(rozgrywka[[#This Row],[ID_gracza]],gracz[],4,FALSE)</f>
        <v>Kanada</v>
      </c>
      <c r="I3310" t="str">
        <f>VLOOKUP(rozgrywka[[#This Row],[ID_mapy]],mapa[],2,FALSE)</f>
        <v>xi</v>
      </c>
      <c r="J3310" t="str">
        <f>VLOOKUP(rozgrywka[[#This Row],[ID_mapy]],mapa[],3,FALSE)</f>
        <v>NURKOWANIE WOLNOŚCI</v>
      </c>
      <c r="K3310">
        <f>VLOOKUP(rozgrywka[[#This Row],[ID_mapy]],mapa[],4,FALSE)</f>
        <v>9</v>
      </c>
      <c r="L3310">
        <f>VLOOKUP(rozgrywka[[#This Row],[ID_mapy]],mapa[],5,FALSE)</f>
        <v>222</v>
      </c>
      <c r="M3310">
        <f>VLOOKUP(rozgrywka[[#This Row],[ID_mapy]],mapa[],6,FALSE)</f>
        <v>2000</v>
      </c>
      <c r="N3310" s="4">
        <f>MONTH(rozgrywka[[#This Row],[Data_rozgrywki]])</f>
        <v>3</v>
      </c>
      <c r="O3310" s="4">
        <f>YEAR(rozgrywka[[#This Row],[Data_rozgrywki]])</f>
        <v>2023</v>
      </c>
    </row>
    <row r="3311" spans="1:15" x14ac:dyDescent="0.25">
      <c r="A3311">
        <v>3310</v>
      </c>
      <c r="B3311">
        <v>7</v>
      </c>
      <c r="C3311">
        <v>20</v>
      </c>
      <c r="D3311" s="1">
        <v>44994</v>
      </c>
      <c r="E3311">
        <v>41.82</v>
      </c>
      <c r="F3311" t="str">
        <f>VLOOKUP(rozgrywka[[#This Row],[ID_gracza]],gracz[],2,FALSE)</f>
        <v>Lagomaster3000</v>
      </c>
      <c r="G3311" s="1">
        <f>VLOOKUP(rozgrywka[[#This Row],[ID_gracza]],gracz[],3,FALSE)</f>
        <v>44876</v>
      </c>
      <c r="H3311" t="str">
        <f>VLOOKUP(rozgrywka[[#This Row],[ID_gracza]],gracz[],4,FALSE)</f>
        <v>Kanada</v>
      </c>
      <c r="I3311" t="str">
        <f>VLOOKUP(rozgrywka[[#This Row],[ID_mapy]],mapa[],2,FALSE)</f>
        <v>xi</v>
      </c>
      <c r="J3311" t="str">
        <f>VLOOKUP(rozgrywka[[#This Row],[ID_mapy]],mapa[],3,FALSE)</f>
        <v>NURKOWANIE WOLNOŚCI</v>
      </c>
      <c r="K3311">
        <f>VLOOKUP(rozgrywka[[#This Row],[ID_mapy]],mapa[],4,FALSE)</f>
        <v>9</v>
      </c>
      <c r="L3311">
        <f>VLOOKUP(rozgrywka[[#This Row],[ID_mapy]],mapa[],5,FALSE)</f>
        <v>222</v>
      </c>
      <c r="M3311">
        <f>VLOOKUP(rozgrywka[[#This Row],[ID_mapy]],mapa[],6,FALSE)</f>
        <v>2000</v>
      </c>
      <c r="N3311" s="4">
        <f>MONTH(rozgrywka[[#This Row],[Data_rozgrywki]])</f>
        <v>3</v>
      </c>
      <c r="O3311" s="4">
        <f>YEAR(rozgrywka[[#This Row],[Data_rozgrywki]])</f>
        <v>2023</v>
      </c>
    </row>
    <row r="3312" spans="1:15" x14ac:dyDescent="0.25">
      <c r="A3312">
        <v>3311</v>
      </c>
      <c r="B3312">
        <v>7</v>
      </c>
      <c r="C3312">
        <v>20</v>
      </c>
      <c r="D3312" s="1">
        <v>44994</v>
      </c>
      <c r="E3312">
        <v>49.68</v>
      </c>
      <c r="F3312" t="str">
        <f>VLOOKUP(rozgrywka[[#This Row],[ID_gracza]],gracz[],2,FALSE)</f>
        <v>Lagomaster3000</v>
      </c>
      <c r="G3312" s="1">
        <f>VLOOKUP(rozgrywka[[#This Row],[ID_gracza]],gracz[],3,FALSE)</f>
        <v>44876</v>
      </c>
      <c r="H3312" t="str">
        <f>VLOOKUP(rozgrywka[[#This Row],[ID_gracza]],gracz[],4,FALSE)</f>
        <v>Kanada</v>
      </c>
      <c r="I3312" t="str">
        <f>VLOOKUP(rozgrywka[[#This Row],[ID_mapy]],mapa[],2,FALSE)</f>
        <v>xi</v>
      </c>
      <c r="J3312" t="str">
        <f>VLOOKUP(rozgrywka[[#This Row],[ID_mapy]],mapa[],3,FALSE)</f>
        <v>NURKOWANIE WOLNOŚCI</v>
      </c>
      <c r="K3312">
        <f>VLOOKUP(rozgrywka[[#This Row],[ID_mapy]],mapa[],4,FALSE)</f>
        <v>9</v>
      </c>
      <c r="L3312">
        <f>VLOOKUP(rozgrywka[[#This Row],[ID_mapy]],mapa[],5,FALSE)</f>
        <v>222</v>
      </c>
      <c r="M3312">
        <f>VLOOKUP(rozgrywka[[#This Row],[ID_mapy]],mapa[],6,FALSE)</f>
        <v>2000</v>
      </c>
      <c r="N3312" s="4">
        <f>MONTH(rozgrywka[[#This Row],[Data_rozgrywki]])</f>
        <v>3</v>
      </c>
      <c r="O3312" s="4">
        <f>YEAR(rozgrywka[[#This Row],[Data_rozgrywki]])</f>
        <v>2023</v>
      </c>
    </row>
    <row r="3313" spans="1:15" x14ac:dyDescent="0.25">
      <c r="A3313">
        <v>3312</v>
      </c>
      <c r="B3313">
        <v>7</v>
      </c>
      <c r="C3313">
        <v>20</v>
      </c>
      <c r="D3313" s="1">
        <v>44994</v>
      </c>
      <c r="E3313">
        <v>72.53</v>
      </c>
      <c r="F3313" t="str">
        <f>VLOOKUP(rozgrywka[[#This Row],[ID_gracza]],gracz[],2,FALSE)</f>
        <v>Lagomaster3000</v>
      </c>
      <c r="G3313" s="1">
        <f>VLOOKUP(rozgrywka[[#This Row],[ID_gracza]],gracz[],3,FALSE)</f>
        <v>44876</v>
      </c>
      <c r="H3313" t="str">
        <f>VLOOKUP(rozgrywka[[#This Row],[ID_gracza]],gracz[],4,FALSE)</f>
        <v>Kanada</v>
      </c>
      <c r="I3313" t="str">
        <f>VLOOKUP(rozgrywka[[#This Row],[ID_mapy]],mapa[],2,FALSE)</f>
        <v>xi</v>
      </c>
      <c r="J3313" t="str">
        <f>VLOOKUP(rozgrywka[[#This Row],[ID_mapy]],mapa[],3,FALSE)</f>
        <v>NURKOWANIE WOLNOŚCI</v>
      </c>
      <c r="K3313">
        <f>VLOOKUP(rozgrywka[[#This Row],[ID_mapy]],mapa[],4,FALSE)</f>
        <v>9</v>
      </c>
      <c r="L3313">
        <f>VLOOKUP(rozgrywka[[#This Row],[ID_mapy]],mapa[],5,FALSE)</f>
        <v>222</v>
      </c>
      <c r="M3313">
        <f>VLOOKUP(rozgrywka[[#This Row],[ID_mapy]],mapa[],6,FALSE)</f>
        <v>2000</v>
      </c>
      <c r="N3313" s="4">
        <f>MONTH(rozgrywka[[#This Row],[Data_rozgrywki]])</f>
        <v>3</v>
      </c>
      <c r="O3313" s="4">
        <f>YEAR(rozgrywka[[#This Row],[Data_rozgrywki]])</f>
        <v>2023</v>
      </c>
    </row>
    <row r="3314" spans="1:15" x14ac:dyDescent="0.25">
      <c r="A3314">
        <v>3313</v>
      </c>
      <c r="B3314">
        <v>7</v>
      </c>
      <c r="C3314">
        <v>20</v>
      </c>
      <c r="D3314" s="1">
        <v>44994</v>
      </c>
      <c r="E3314">
        <v>85.2</v>
      </c>
      <c r="F3314" t="str">
        <f>VLOOKUP(rozgrywka[[#This Row],[ID_gracza]],gracz[],2,FALSE)</f>
        <v>Lagomaster3000</v>
      </c>
      <c r="G3314" s="1">
        <f>VLOOKUP(rozgrywka[[#This Row],[ID_gracza]],gracz[],3,FALSE)</f>
        <v>44876</v>
      </c>
      <c r="H3314" t="str">
        <f>VLOOKUP(rozgrywka[[#This Row],[ID_gracza]],gracz[],4,FALSE)</f>
        <v>Kanada</v>
      </c>
      <c r="I3314" t="str">
        <f>VLOOKUP(rozgrywka[[#This Row],[ID_mapy]],mapa[],2,FALSE)</f>
        <v>xi</v>
      </c>
      <c r="J3314" t="str">
        <f>VLOOKUP(rozgrywka[[#This Row],[ID_mapy]],mapa[],3,FALSE)</f>
        <v>NURKOWANIE WOLNOŚCI</v>
      </c>
      <c r="K3314">
        <f>VLOOKUP(rozgrywka[[#This Row],[ID_mapy]],mapa[],4,FALSE)</f>
        <v>9</v>
      </c>
      <c r="L3314">
        <f>VLOOKUP(rozgrywka[[#This Row],[ID_mapy]],mapa[],5,FALSE)</f>
        <v>222</v>
      </c>
      <c r="M3314">
        <f>VLOOKUP(rozgrywka[[#This Row],[ID_mapy]],mapa[],6,FALSE)</f>
        <v>2000</v>
      </c>
      <c r="N3314" s="4">
        <f>MONTH(rozgrywka[[#This Row],[Data_rozgrywki]])</f>
        <v>3</v>
      </c>
      <c r="O3314" s="4">
        <f>YEAR(rozgrywka[[#This Row],[Data_rozgrywki]])</f>
        <v>2023</v>
      </c>
    </row>
    <row r="3315" spans="1:15" x14ac:dyDescent="0.25">
      <c r="A3315">
        <v>3314</v>
      </c>
      <c r="B3315">
        <v>7</v>
      </c>
      <c r="C3315">
        <v>20</v>
      </c>
      <c r="D3315" s="1">
        <v>44994</v>
      </c>
      <c r="E3315">
        <v>72.2</v>
      </c>
      <c r="F3315" t="str">
        <f>VLOOKUP(rozgrywka[[#This Row],[ID_gracza]],gracz[],2,FALSE)</f>
        <v>Lagomaster3000</v>
      </c>
      <c r="G3315" s="1">
        <f>VLOOKUP(rozgrywka[[#This Row],[ID_gracza]],gracz[],3,FALSE)</f>
        <v>44876</v>
      </c>
      <c r="H3315" t="str">
        <f>VLOOKUP(rozgrywka[[#This Row],[ID_gracza]],gracz[],4,FALSE)</f>
        <v>Kanada</v>
      </c>
      <c r="I3315" t="str">
        <f>VLOOKUP(rozgrywka[[#This Row],[ID_mapy]],mapa[],2,FALSE)</f>
        <v>xi</v>
      </c>
      <c r="J3315" t="str">
        <f>VLOOKUP(rozgrywka[[#This Row],[ID_mapy]],mapa[],3,FALSE)</f>
        <v>NURKOWANIE WOLNOŚCI</v>
      </c>
      <c r="K3315">
        <f>VLOOKUP(rozgrywka[[#This Row],[ID_mapy]],mapa[],4,FALSE)</f>
        <v>9</v>
      </c>
      <c r="L3315">
        <f>VLOOKUP(rozgrywka[[#This Row],[ID_mapy]],mapa[],5,FALSE)</f>
        <v>222</v>
      </c>
      <c r="M3315">
        <f>VLOOKUP(rozgrywka[[#This Row],[ID_mapy]],mapa[],6,FALSE)</f>
        <v>2000</v>
      </c>
      <c r="N3315" s="4">
        <f>MONTH(rozgrywka[[#This Row],[Data_rozgrywki]])</f>
        <v>3</v>
      </c>
      <c r="O3315" s="4">
        <f>YEAR(rozgrywka[[#This Row],[Data_rozgrywki]])</f>
        <v>2023</v>
      </c>
    </row>
    <row r="3316" spans="1:15" x14ac:dyDescent="0.25">
      <c r="A3316">
        <v>3315</v>
      </c>
      <c r="B3316">
        <v>7</v>
      </c>
      <c r="C3316">
        <v>21</v>
      </c>
      <c r="D3316" s="1">
        <v>44994</v>
      </c>
      <c r="E3316">
        <v>19.03</v>
      </c>
      <c r="F3316" t="str">
        <f>VLOOKUP(rozgrywka[[#This Row],[ID_gracza]],gracz[],2,FALSE)</f>
        <v>Lagomaster3000</v>
      </c>
      <c r="G3316" s="1">
        <f>VLOOKUP(rozgrywka[[#This Row],[ID_gracza]],gracz[],3,FALSE)</f>
        <v>44876</v>
      </c>
      <c r="H3316" t="str">
        <f>VLOOKUP(rozgrywka[[#This Row],[ID_gracza]],gracz[],4,FALSE)</f>
        <v>Kanada</v>
      </c>
      <c r="I3316" t="str">
        <f>VLOOKUP(rozgrywka[[#This Row],[ID_mapy]],mapa[],2,FALSE)</f>
        <v>Lisek Przemyka</v>
      </c>
      <c r="J3316" t="str">
        <f>VLOOKUP(rozgrywka[[#This Row],[ID_mapy]],mapa[],3,FALSE)</f>
        <v>Wielka Czarna</v>
      </c>
      <c r="K3316">
        <f>VLOOKUP(rozgrywka[[#This Row],[ID_mapy]],mapa[],4,FALSE)</f>
        <v>9</v>
      </c>
      <c r="L3316">
        <f>VLOOKUP(rozgrywka[[#This Row],[ID_mapy]],mapa[],5,FALSE)</f>
        <v>300</v>
      </c>
      <c r="M3316">
        <f>VLOOKUP(rozgrywka[[#This Row],[ID_mapy]],mapa[],6,FALSE)</f>
        <v>2000</v>
      </c>
      <c r="N3316" s="4">
        <f>MONTH(rozgrywka[[#This Row],[Data_rozgrywki]])</f>
        <v>3</v>
      </c>
      <c r="O3316" s="4">
        <f>YEAR(rozgrywka[[#This Row],[Data_rozgrywki]])</f>
        <v>2023</v>
      </c>
    </row>
    <row r="3317" spans="1:15" x14ac:dyDescent="0.25">
      <c r="A3317">
        <v>3316</v>
      </c>
      <c r="B3317">
        <v>10</v>
      </c>
      <c r="C3317">
        <v>12</v>
      </c>
      <c r="D3317" s="1">
        <v>44994</v>
      </c>
      <c r="E3317">
        <v>66.59</v>
      </c>
      <c r="F3317" t="str">
        <f>VLOOKUP(rozgrywka[[#This Row],[ID_gracza]],gracz[],2,FALSE)</f>
        <v>SeĂąorCombo</v>
      </c>
      <c r="G3317" s="1">
        <f>VLOOKUP(rozgrywka[[#This Row],[ID_gracza]],gracz[],3,FALSE)</f>
        <v>44920</v>
      </c>
      <c r="H3317" t="str">
        <f>VLOOKUP(rozgrywka[[#This Row],[ID_gracza]],gracz[],4,FALSE)</f>
        <v>Hiszpania</v>
      </c>
      <c r="I3317" t="str">
        <f>VLOOKUP(rozgrywka[[#This Row],[ID_mapy]],mapa[],2,FALSE)</f>
        <v>Goryle</v>
      </c>
      <c r="J3317" t="str">
        <f>VLOOKUP(rozgrywka[[#This Row],[ID_mapy]],mapa[],3,FALSE)</f>
        <v>Czuj się dobrze S.A.</v>
      </c>
      <c r="K3317">
        <f>VLOOKUP(rozgrywka[[#This Row],[ID_mapy]],mapa[],4,FALSE)</f>
        <v>5</v>
      </c>
      <c r="L3317">
        <f>VLOOKUP(rozgrywka[[#This Row],[ID_mapy]],mapa[],5,FALSE)</f>
        <v>139</v>
      </c>
      <c r="M3317">
        <f>VLOOKUP(rozgrywka[[#This Row],[ID_mapy]],mapa[],6,FALSE)</f>
        <v>1000</v>
      </c>
      <c r="N3317" s="4">
        <f>MONTH(rozgrywka[[#This Row],[Data_rozgrywki]])</f>
        <v>3</v>
      </c>
      <c r="O3317" s="4">
        <f>YEAR(rozgrywka[[#This Row],[Data_rozgrywki]])</f>
        <v>2023</v>
      </c>
    </row>
    <row r="3318" spans="1:15" x14ac:dyDescent="0.25">
      <c r="A3318">
        <v>3317</v>
      </c>
      <c r="B3318">
        <v>10</v>
      </c>
      <c r="C3318">
        <v>12</v>
      </c>
      <c r="D3318" s="1">
        <v>44994</v>
      </c>
      <c r="E3318">
        <v>42.77</v>
      </c>
      <c r="F3318" t="str">
        <f>VLOOKUP(rozgrywka[[#This Row],[ID_gracza]],gracz[],2,FALSE)</f>
        <v>SeĂąorCombo</v>
      </c>
      <c r="G3318" s="1">
        <f>VLOOKUP(rozgrywka[[#This Row],[ID_gracza]],gracz[],3,FALSE)</f>
        <v>44920</v>
      </c>
      <c r="H3318" t="str">
        <f>VLOOKUP(rozgrywka[[#This Row],[ID_gracza]],gracz[],4,FALSE)</f>
        <v>Hiszpania</v>
      </c>
      <c r="I3318" t="str">
        <f>VLOOKUP(rozgrywka[[#This Row],[ID_mapy]],mapa[],2,FALSE)</f>
        <v>Goryle</v>
      </c>
      <c r="J3318" t="str">
        <f>VLOOKUP(rozgrywka[[#This Row],[ID_mapy]],mapa[],3,FALSE)</f>
        <v>Czuj się dobrze S.A.</v>
      </c>
      <c r="K3318">
        <f>VLOOKUP(rozgrywka[[#This Row],[ID_mapy]],mapa[],4,FALSE)</f>
        <v>5</v>
      </c>
      <c r="L3318">
        <f>VLOOKUP(rozgrywka[[#This Row],[ID_mapy]],mapa[],5,FALSE)</f>
        <v>139</v>
      </c>
      <c r="M3318">
        <f>VLOOKUP(rozgrywka[[#This Row],[ID_mapy]],mapa[],6,FALSE)</f>
        <v>1000</v>
      </c>
      <c r="N3318" s="4">
        <f>MONTH(rozgrywka[[#This Row],[Data_rozgrywki]])</f>
        <v>3</v>
      </c>
      <c r="O3318" s="4">
        <f>YEAR(rozgrywka[[#This Row],[Data_rozgrywki]])</f>
        <v>2023</v>
      </c>
    </row>
    <row r="3319" spans="1:15" x14ac:dyDescent="0.25">
      <c r="A3319">
        <v>3318</v>
      </c>
      <c r="B3319">
        <v>10</v>
      </c>
      <c r="C3319">
        <v>12</v>
      </c>
      <c r="D3319" s="1">
        <v>44997</v>
      </c>
      <c r="E3319">
        <v>79.540000000000006</v>
      </c>
      <c r="F3319" t="str">
        <f>VLOOKUP(rozgrywka[[#This Row],[ID_gracza]],gracz[],2,FALSE)</f>
        <v>SeĂąorCombo</v>
      </c>
      <c r="G3319" s="1">
        <f>VLOOKUP(rozgrywka[[#This Row],[ID_gracza]],gracz[],3,FALSE)</f>
        <v>44920</v>
      </c>
      <c r="H3319" t="str">
        <f>VLOOKUP(rozgrywka[[#This Row],[ID_gracza]],gracz[],4,FALSE)</f>
        <v>Hiszpania</v>
      </c>
      <c r="I3319" t="str">
        <f>VLOOKUP(rozgrywka[[#This Row],[ID_mapy]],mapa[],2,FALSE)</f>
        <v>Goryle</v>
      </c>
      <c r="J3319" t="str">
        <f>VLOOKUP(rozgrywka[[#This Row],[ID_mapy]],mapa[],3,FALSE)</f>
        <v>Czuj się dobrze S.A.</v>
      </c>
      <c r="K3319">
        <f>VLOOKUP(rozgrywka[[#This Row],[ID_mapy]],mapa[],4,FALSE)</f>
        <v>5</v>
      </c>
      <c r="L3319">
        <f>VLOOKUP(rozgrywka[[#This Row],[ID_mapy]],mapa[],5,FALSE)</f>
        <v>139</v>
      </c>
      <c r="M3319">
        <f>VLOOKUP(rozgrywka[[#This Row],[ID_mapy]],mapa[],6,FALSE)</f>
        <v>1000</v>
      </c>
      <c r="N3319" s="4">
        <f>MONTH(rozgrywka[[#This Row],[Data_rozgrywki]])</f>
        <v>3</v>
      </c>
      <c r="O3319" s="4">
        <f>YEAR(rozgrywka[[#This Row],[Data_rozgrywki]])</f>
        <v>2023</v>
      </c>
    </row>
    <row r="3320" spans="1:15" x14ac:dyDescent="0.25">
      <c r="A3320">
        <v>3319</v>
      </c>
      <c r="B3320">
        <v>10</v>
      </c>
      <c r="C3320">
        <v>12</v>
      </c>
      <c r="D3320" s="1">
        <v>44997</v>
      </c>
      <c r="E3320">
        <v>55.1</v>
      </c>
      <c r="F3320" t="str">
        <f>VLOOKUP(rozgrywka[[#This Row],[ID_gracza]],gracz[],2,FALSE)</f>
        <v>SeĂąorCombo</v>
      </c>
      <c r="G3320" s="1">
        <f>VLOOKUP(rozgrywka[[#This Row],[ID_gracza]],gracz[],3,FALSE)</f>
        <v>44920</v>
      </c>
      <c r="H3320" t="str">
        <f>VLOOKUP(rozgrywka[[#This Row],[ID_gracza]],gracz[],4,FALSE)</f>
        <v>Hiszpania</v>
      </c>
      <c r="I3320" t="str">
        <f>VLOOKUP(rozgrywka[[#This Row],[ID_mapy]],mapa[],2,FALSE)</f>
        <v>Goryle</v>
      </c>
      <c r="J3320" t="str">
        <f>VLOOKUP(rozgrywka[[#This Row],[ID_mapy]],mapa[],3,FALSE)</f>
        <v>Czuj się dobrze S.A.</v>
      </c>
      <c r="K3320">
        <f>VLOOKUP(rozgrywka[[#This Row],[ID_mapy]],mapa[],4,FALSE)</f>
        <v>5</v>
      </c>
      <c r="L3320">
        <f>VLOOKUP(rozgrywka[[#This Row],[ID_mapy]],mapa[],5,FALSE)</f>
        <v>139</v>
      </c>
      <c r="M3320">
        <f>VLOOKUP(rozgrywka[[#This Row],[ID_mapy]],mapa[],6,FALSE)</f>
        <v>1000</v>
      </c>
      <c r="N3320" s="4">
        <f>MONTH(rozgrywka[[#This Row],[Data_rozgrywki]])</f>
        <v>3</v>
      </c>
      <c r="O3320" s="4">
        <f>YEAR(rozgrywka[[#This Row],[Data_rozgrywki]])</f>
        <v>2023</v>
      </c>
    </row>
    <row r="3321" spans="1:15" x14ac:dyDescent="0.25">
      <c r="A3321">
        <v>3320</v>
      </c>
      <c r="B3321">
        <v>10</v>
      </c>
      <c r="C3321">
        <v>12</v>
      </c>
      <c r="D3321" s="1">
        <v>44998</v>
      </c>
      <c r="E3321">
        <v>65.3</v>
      </c>
      <c r="F3321" t="str">
        <f>VLOOKUP(rozgrywka[[#This Row],[ID_gracza]],gracz[],2,FALSE)</f>
        <v>SeĂąorCombo</v>
      </c>
      <c r="G3321" s="1">
        <f>VLOOKUP(rozgrywka[[#This Row],[ID_gracza]],gracz[],3,FALSE)</f>
        <v>44920</v>
      </c>
      <c r="H3321" t="str">
        <f>VLOOKUP(rozgrywka[[#This Row],[ID_gracza]],gracz[],4,FALSE)</f>
        <v>Hiszpania</v>
      </c>
      <c r="I3321" t="str">
        <f>VLOOKUP(rozgrywka[[#This Row],[ID_mapy]],mapa[],2,FALSE)</f>
        <v>Goryle</v>
      </c>
      <c r="J3321" t="str">
        <f>VLOOKUP(rozgrywka[[#This Row],[ID_mapy]],mapa[],3,FALSE)</f>
        <v>Czuj się dobrze S.A.</v>
      </c>
      <c r="K3321">
        <f>VLOOKUP(rozgrywka[[#This Row],[ID_mapy]],mapa[],4,FALSE)</f>
        <v>5</v>
      </c>
      <c r="L3321">
        <f>VLOOKUP(rozgrywka[[#This Row],[ID_mapy]],mapa[],5,FALSE)</f>
        <v>139</v>
      </c>
      <c r="M3321">
        <f>VLOOKUP(rozgrywka[[#This Row],[ID_mapy]],mapa[],6,FALSE)</f>
        <v>1000</v>
      </c>
      <c r="N3321" s="4">
        <f>MONTH(rozgrywka[[#This Row],[Data_rozgrywki]])</f>
        <v>3</v>
      </c>
      <c r="O3321" s="4">
        <f>YEAR(rozgrywka[[#This Row],[Data_rozgrywki]])</f>
        <v>2023</v>
      </c>
    </row>
    <row r="3322" spans="1:15" x14ac:dyDescent="0.25">
      <c r="A3322">
        <v>3321</v>
      </c>
      <c r="B3322">
        <v>10</v>
      </c>
      <c r="C3322">
        <v>13</v>
      </c>
      <c r="D3322" s="1">
        <v>44998</v>
      </c>
      <c r="E3322">
        <v>10.36</v>
      </c>
      <c r="F3322" t="str">
        <f>VLOOKUP(rozgrywka[[#This Row],[ID_gracza]],gracz[],2,FALSE)</f>
        <v>SeĂąorCombo</v>
      </c>
      <c r="G3322" s="1">
        <f>VLOOKUP(rozgrywka[[#This Row],[ID_gracza]],gracz[],3,FALSE)</f>
        <v>44920</v>
      </c>
      <c r="H3322" t="str">
        <f>VLOOKUP(rozgrywka[[#This Row],[ID_gracza]],gracz[],4,FALSE)</f>
        <v>Hiszpania</v>
      </c>
      <c r="I3322" t="str">
        <f>VLOOKUP(rozgrywka[[#This Row],[ID_mapy]],mapa[],2,FALSE)</f>
        <v>Królowa</v>
      </c>
      <c r="J3322" t="str">
        <f>VLOOKUP(rozgrywka[[#This Row],[ID_mapy]],mapa[],3,FALSE)</f>
        <v>Nie Zatrzymuj Mnie Teraz</v>
      </c>
      <c r="K3322">
        <f>VLOOKUP(rozgrywka[[#This Row],[ID_mapy]],mapa[],4,FALSE)</f>
        <v>5</v>
      </c>
      <c r="L3322">
        <f>VLOOKUP(rozgrywka[[#This Row],[ID_mapy]],mapa[],5,FALSE)</f>
        <v>156</v>
      </c>
      <c r="M3322">
        <f>VLOOKUP(rozgrywka[[#This Row],[ID_mapy]],mapa[],6,FALSE)</f>
        <v>1000</v>
      </c>
      <c r="N3322" s="4">
        <f>MONTH(rozgrywka[[#This Row],[Data_rozgrywki]])</f>
        <v>3</v>
      </c>
      <c r="O3322" s="4">
        <f>YEAR(rozgrywka[[#This Row],[Data_rozgrywki]])</f>
        <v>2023</v>
      </c>
    </row>
    <row r="3323" spans="1:15" x14ac:dyDescent="0.25">
      <c r="A3323">
        <v>3322</v>
      </c>
      <c r="B3323">
        <v>10</v>
      </c>
      <c r="C3323">
        <v>13</v>
      </c>
      <c r="D3323" s="1">
        <v>44998</v>
      </c>
      <c r="E3323">
        <v>21.54</v>
      </c>
      <c r="F3323" t="str">
        <f>VLOOKUP(rozgrywka[[#This Row],[ID_gracza]],gracz[],2,FALSE)</f>
        <v>SeĂąorCombo</v>
      </c>
      <c r="G3323" s="1">
        <f>VLOOKUP(rozgrywka[[#This Row],[ID_gracza]],gracz[],3,FALSE)</f>
        <v>44920</v>
      </c>
      <c r="H3323" t="str">
        <f>VLOOKUP(rozgrywka[[#This Row],[ID_gracza]],gracz[],4,FALSE)</f>
        <v>Hiszpania</v>
      </c>
      <c r="I3323" t="str">
        <f>VLOOKUP(rozgrywka[[#This Row],[ID_mapy]],mapa[],2,FALSE)</f>
        <v>Królowa</v>
      </c>
      <c r="J3323" t="str">
        <f>VLOOKUP(rozgrywka[[#This Row],[ID_mapy]],mapa[],3,FALSE)</f>
        <v>Nie Zatrzymuj Mnie Teraz</v>
      </c>
      <c r="K3323">
        <f>VLOOKUP(rozgrywka[[#This Row],[ID_mapy]],mapa[],4,FALSE)</f>
        <v>5</v>
      </c>
      <c r="L3323">
        <f>VLOOKUP(rozgrywka[[#This Row],[ID_mapy]],mapa[],5,FALSE)</f>
        <v>156</v>
      </c>
      <c r="M3323">
        <f>VLOOKUP(rozgrywka[[#This Row],[ID_mapy]],mapa[],6,FALSE)</f>
        <v>1000</v>
      </c>
      <c r="N3323" s="4">
        <f>MONTH(rozgrywka[[#This Row],[Data_rozgrywki]])</f>
        <v>3</v>
      </c>
      <c r="O3323" s="4">
        <f>YEAR(rozgrywka[[#This Row],[Data_rozgrywki]])</f>
        <v>2023</v>
      </c>
    </row>
    <row r="3324" spans="1:15" x14ac:dyDescent="0.25">
      <c r="A3324">
        <v>3323</v>
      </c>
      <c r="B3324">
        <v>10</v>
      </c>
      <c r="C3324">
        <v>13</v>
      </c>
      <c r="D3324" s="1">
        <v>45000</v>
      </c>
      <c r="E3324">
        <v>33.92</v>
      </c>
      <c r="F3324" t="str">
        <f>VLOOKUP(rozgrywka[[#This Row],[ID_gracza]],gracz[],2,FALSE)</f>
        <v>SeĂąorCombo</v>
      </c>
      <c r="G3324" s="1">
        <f>VLOOKUP(rozgrywka[[#This Row],[ID_gracza]],gracz[],3,FALSE)</f>
        <v>44920</v>
      </c>
      <c r="H3324" t="str">
        <f>VLOOKUP(rozgrywka[[#This Row],[ID_gracza]],gracz[],4,FALSE)</f>
        <v>Hiszpania</v>
      </c>
      <c r="I3324" t="str">
        <f>VLOOKUP(rozgrywka[[#This Row],[ID_mapy]],mapa[],2,FALSE)</f>
        <v>Królowa</v>
      </c>
      <c r="J3324" t="str">
        <f>VLOOKUP(rozgrywka[[#This Row],[ID_mapy]],mapa[],3,FALSE)</f>
        <v>Nie Zatrzymuj Mnie Teraz</v>
      </c>
      <c r="K3324">
        <f>VLOOKUP(rozgrywka[[#This Row],[ID_mapy]],mapa[],4,FALSE)</f>
        <v>5</v>
      </c>
      <c r="L3324">
        <f>VLOOKUP(rozgrywka[[#This Row],[ID_mapy]],mapa[],5,FALSE)</f>
        <v>156</v>
      </c>
      <c r="M3324">
        <f>VLOOKUP(rozgrywka[[#This Row],[ID_mapy]],mapa[],6,FALSE)</f>
        <v>1000</v>
      </c>
      <c r="N3324" s="4">
        <f>MONTH(rozgrywka[[#This Row],[Data_rozgrywki]])</f>
        <v>3</v>
      </c>
      <c r="O3324" s="4">
        <f>YEAR(rozgrywka[[#This Row],[Data_rozgrywki]])</f>
        <v>2023</v>
      </c>
    </row>
    <row r="3325" spans="1:15" x14ac:dyDescent="0.25">
      <c r="A3325">
        <v>3324</v>
      </c>
      <c r="B3325">
        <v>10</v>
      </c>
      <c r="C3325">
        <v>13</v>
      </c>
      <c r="D3325" s="1">
        <v>45001</v>
      </c>
      <c r="E3325">
        <v>34.159999999999997</v>
      </c>
      <c r="F3325" t="str">
        <f>VLOOKUP(rozgrywka[[#This Row],[ID_gracza]],gracz[],2,FALSE)</f>
        <v>SeĂąorCombo</v>
      </c>
      <c r="G3325" s="1">
        <f>VLOOKUP(rozgrywka[[#This Row],[ID_gracza]],gracz[],3,FALSE)</f>
        <v>44920</v>
      </c>
      <c r="H3325" t="str">
        <f>VLOOKUP(rozgrywka[[#This Row],[ID_gracza]],gracz[],4,FALSE)</f>
        <v>Hiszpania</v>
      </c>
      <c r="I3325" t="str">
        <f>VLOOKUP(rozgrywka[[#This Row],[ID_mapy]],mapa[],2,FALSE)</f>
        <v>Królowa</v>
      </c>
      <c r="J3325" t="str">
        <f>VLOOKUP(rozgrywka[[#This Row],[ID_mapy]],mapa[],3,FALSE)</f>
        <v>Nie Zatrzymuj Mnie Teraz</v>
      </c>
      <c r="K3325">
        <f>VLOOKUP(rozgrywka[[#This Row],[ID_mapy]],mapa[],4,FALSE)</f>
        <v>5</v>
      </c>
      <c r="L3325">
        <f>VLOOKUP(rozgrywka[[#This Row],[ID_mapy]],mapa[],5,FALSE)</f>
        <v>156</v>
      </c>
      <c r="M3325">
        <f>VLOOKUP(rozgrywka[[#This Row],[ID_mapy]],mapa[],6,FALSE)</f>
        <v>1000</v>
      </c>
      <c r="N3325" s="4">
        <f>MONTH(rozgrywka[[#This Row],[Data_rozgrywki]])</f>
        <v>3</v>
      </c>
      <c r="O3325" s="4">
        <f>YEAR(rozgrywka[[#This Row],[Data_rozgrywki]])</f>
        <v>2023</v>
      </c>
    </row>
    <row r="3326" spans="1:15" x14ac:dyDescent="0.25">
      <c r="A3326">
        <v>3325</v>
      </c>
      <c r="B3326">
        <v>10</v>
      </c>
      <c r="C3326">
        <v>13</v>
      </c>
      <c r="D3326" s="1">
        <v>45001</v>
      </c>
      <c r="E3326">
        <v>49.06</v>
      </c>
      <c r="F3326" t="str">
        <f>VLOOKUP(rozgrywka[[#This Row],[ID_gracza]],gracz[],2,FALSE)</f>
        <v>SeĂąorCombo</v>
      </c>
      <c r="G3326" s="1">
        <f>VLOOKUP(rozgrywka[[#This Row],[ID_gracza]],gracz[],3,FALSE)</f>
        <v>44920</v>
      </c>
      <c r="H3326" t="str">
        <f>VLOOKUP(rozgrywka[[#This Row],[ID_gracza]],gracz[],4,FALSE)</f>
        <v>Hiszpania</v>
      </c>
      <c r="I3326" t="str">
        <f>VLOOKUP(rozgrywka[[#This Row],[ID_mapy]],mapa[],2,FALSE)</f>
        <v>Królowa</v>
      </c>
      <c r="J3326" t="str">
        <f>VLOOKUP(rozgrywka[[#This Row],[ID_mapy]],mapa[],3,FALSE)</f>
        <v>Nie Zatrzymuj Mnie Teraz</v>
      </c>
      <c r="K3326">
        <f>VLOOKUP(rozgrywka[[#This Row],[ID_mapy]],mapa[],4,FALSE)</f>
        <v>5</v>
      </c>
      <c r="L3326">
        <f>VLOOKUP(rozgrywka[[#This Row],[ID_mapy]],mapa[],5,FALSE)</f>
        <v>156</v>
      </c>
      <c r="M3326">
        <f>VLOOKUP(rozgrywka[[#This Row],[ID_mapy]],mapa[],6,FALSE)</f>
        <v>1000</v>
      </c>
      <c r="N3326" s="4">
        <f>MONTH(rozgrywka[[#This Row],[Data_rozgrywki]])</f>
        <v>3</v>
      </c>
      <c r="O3326" s="4">
        <f>YEAR(rozgrywka[[#This Row],[Data_rozgrywki]])</f>
        <v>2023</v>
      </c>
    </row>
    <row r="3327" spans="1:15" x14ac:dyDescent="0.25">
      <c r="A3327">
        <v>3326</v>
      </c>
      <c r="B3327">
        <v>10</v>
      </c>
      <c r="C3327">
        <v>13</v>
      </c>
      <c r="D3327" s="1">
        <v>45001</v>
      </c>
      <c r="E3327">
        <v>60.93</v>
      </c>
      <c r="F3327" t="str">
        <f>VLOOKUP(rozgrywka[[#This Row],[ID_gracza]],gracz[],2,FALSE)</f>
        <v>SeĂąorCombo</v>
      </c>
      <c r="G3327" s="1">
        <f>VLOOKUP(rozgrywka[[#This Row],[ID_gracza]],gracz[],3,FALSE)</f>
        <v>44920</v>
      </c>
      <c r="H3327" t="str">
        <f>VLOOKUP(rozgrywka[[#This Row],[ID_gracza]],gracz[],4,FALSE)</f>
        <v>Hiszpania</v>
      </c>
      <c r="I3327" t="str">
        <f>VLOOKUP(rozgrywka[[#This Row],[ID_mapy]],mapa[],2,FALSE)</f>
        <v>Królowa</v>
      </c>
      <c r="J3327" t="str">
        <f>VLOOKUP(rozgrywka[[#This Row],[ID_mapy]],mapa[],3,FALSE)</f>
        <v>Nie Zatrzymuj Mnie Teraz</v>
      </c>
      <c r="K3327">
        <f>VLOOKUP(rozgrywka[[#This Row],[ID_mapy]],mapa[],4,FALSE)</f>
        <v>5</v>
      </c>
      <c r="L3327">
        <f>VLOOKUP(rozgrywka[[#This Row],[ID_mapy]],mapa[],5,FALSE)</f>
        <v>156</v>
      </c>
      <c r="M3327">
        <f>VLOOKUP(rozgrywka[[#This Row],[ID_mapy]],mapa[],6,FALSE)</f>
        <v>1000</v>
      </c>
      <c r="N3327" s="4">
        <f>MONTH(rozgrywka[[#This Row],[Data_rozgrywki]])</f>
        <v>3</v>
      </c>
      <c r="O3327" s="4">
        <f>YEAR(rozgrywka[[#This Row],[Data_rozgrywki]])</f>
        <v>2023</v>
      </c>
    </row>
    <row r="3328" spans="1:15" x14ac:dyDescent="0.25">
      <c r="A3328">
        <v>3327</v>
      </c>
      <c r="B3328">
        <v>10</v>
      </c>
      <c r="C3328">
        <v>13</v>
      </c>
      <c r="D3328" s="1">
        <v>45002</v>
      </c>
      <c r="E3328">
        <v>78.73</v>
      </c>
      <c r="F3328" t="str">
        <f>VLOOKUP(rozgrywka[[#This Row],[ID_gracza]],gracz[],2,FALSE)</f>
        <v>SeĂąorCombo</v>
      </c>
      <c r="G3328" s="1">
        <f>VLOOKUP(rozgrywka[[#This Row],[ID_gracza]],gracz[],3,FALSE)</f>
        <v>44920</v>
      </c>
      <c r="H3328" t="str">
        <f>VLOOKUP(rozgrywka[[#This Row],[ID_gracza]],gracz[],4,FALSE)</f>
        <v>Hiszpania</v>
      </c>
      <c r="I3328" t="str">
        <f>VLOOKUP(rozgrywka[[#This Row],[ID_mapy]],mapa[],2,FALSE)</f>
        <v>Królowa</v>
      </c>
      <c r="J3328" t="str">
        <f>VLOOKUP(rozgrywka[[#This Row],[ID_mapy]],mapa[],3,FALSE)</f>
        <v>Nie Zatrzymuj Mnie Teraz</v>
      </c>
      <c r="K3328">
        <f>VLOOKUP(rozgrywka[[#This Row],[ID_mapy]],mapa[],4,FALSE)</f>
        <v>5</v>
      </c>
      <c r="L3328">
        <f>VLOOKUP(rozgrywka[[#This Row],[ID_mapy]],mapa[],5,FALSE)</f>
        <v>156</v>
      </c>
      <c r="M3328">
        <f>VLOOKUP(rozgrywka[[#This Row],[ID_mapy]],mapa[],6,FALSE)</f>
        <v>1000</v>
      </c>
      <c r="N3328" s="4">
        <f>MONTH(rozgrywka[[#This Row],[Data_rozgrywki]])</f>
        <v>3</v>
      </c>
      <c r="O3328" s="4">
        <f>YEAR(rozgrywka[[#This Row],[Data_rozgrywki]])</f>
        <v>2023</v>
      </c>
    </row>
    <row r="3329" spans="1:15" x14ac:dyDescent="0.25">
      <c r="A3329">
        <v>3328</v>
      </c>
      <c r="B3329">
        <v>10</v>
      </c>
      <c r="C3329">
        <v>13</v>
      </c>
      <c r="D3329" s="1">
        <v>45002</v>
      </c>
      <c r="E3329">
        <v>48.18</v>
      </c>
      <c r="F3329" t="str">
        <f>VLOOKUP(rozgrywka[[#This Row],[ID_gracza]],gracz[],2,FALSE)</f>
        <v>SeĂąorCombo</v>
      </c>
      <c r="G3329" s="1">
        <f>VLOOKUP(rozgrywka[[#This Row],[ID_gracza]],gracz[],3,FALSE)</f>
        <v>44920</v>
      </c>
      <c r="H3329" t="str">
        <f>VLOOKUP(rozgrywka[[#This Row],[ID_gracza]],gracz[],4,FALSE)</f>
        <v>Hiszpania</v>
      </c>
      <c r="I3329" t="str">
        <f>VLOOKUP(rozgrywka[[#This Row],[ID_mapy]],mapa[],2,FALSE)</f>
        <v>Królowa</v>
      </c>
      <c r="J3329" t="str">
        <f>VLOOKUP(rozgrywka[[#This Row],[ID_mapy]],mapa[],3,FALSE)</f>
        <v>Nie Zatrzymuj Mnie Teraz</v>
      </c>
      <c r="K3329">
        <f>VLOOKUP(rozgrywka[[#This Row],[ID_mapy]],mapa[],4,FALSE)</f>
        <v>5</v>
      </c>
      <c r="L3329">
        <f>VLOOKUP(rozgrywka[[#This Row],[ID_mapy]],mapa[],5,FALSE)</f>
        <v>156</v>
      </c>
      <c r="M3329">
        <f>VLOOKUP(rozgrywka[[#This Row],[ID_mapy]],mapa[],6,FALSE)</f>
        <v>1000</v>
      </c>
      <c r="N3329" s="4">
        <f>MONTH(rozgrywka[[#This Row],[Data_rozgrywki]])</f>
        <v>3</v>
      </c>
      <c r="O3329" s="4">
        <f>YEAR(rozgrywka[[#This Row],[Data_rozgrywki]])</f>
        <v>2023</v>
      </c>
    </row>
    <row r="3330" spans="1:15" x14ac:dyDescent="0.25">
      <c r="A3330">
        <v>3329</v>
      </c>
      <c r="B3330">
        <v>10</v>
      </c>
      <c r="C3330">
        <v>13</v>
      </c>
      <c r="D3330" s="1">
        <v>45005</v>
      </c>
      <c r="E3330">
        <v>58.84</v>
      </c>
      <c r="F3330" t="str">
        <f>VLOOKUP(rozgrywka[[#This Row],[ID_gracza]],gracz[],2,FALSE)</f>
        <v>SeĂąorCombo</v>
      </c>
      <c r="G3330" s="1">
        <f>VLOOKUP(rozgrywka[[#This Row],[ID_gracza]],gracz[],3,FALSE)</f>
        <v>44920</v>
      </c>
      <c r="H3330" t="str">
        <f>VLOOKUP(rozgrywka[[#This Row],[ID_gracza]],gracz[],4,FALSE)</f>
        <v>Hiszpania</v>
      </c>
      <c r="I3330" t="str">
        <f>VLOOKUP(rozgrywka[[#This Row],[ID_mapy]],mapa[],2,FALSE)</f>
        <v>Królowa</v>
      </c>
      <c r="J3330" t="str">
        <f>VLOOKUP(rozgrywka[[#This Row],[ID_mapy]],mapa[],3,FALSE)</f>
        <v>Nie Zatrzymuj Mnie Teraz</v>
      </c>
      <c r="K3330">
        <f>VLOOKUP(rozgrywka[[#This Row],[ID_mapy]],mapa[],4,FALSE)</f>
        <v>5</v>
      </c>
      <c r="L3330">
        <f>VLOOKUP(rozgrywka[[#This Row],[ID_mapy]],mapa[],5,FALSE)</f>
        <v>156</v>
      </c>
      <c r="M3330">
        <f>VLOOKUP(rozgrywka[[#This Row],[ID_mapy]],mapa[],6,FALSE)</f>
        <v>1000</v>
      </c>
      <c r="N3330" s="4">
        <f>MONTH(rozgrywka[[#This Row],[Data_rozgrywki]])</f>
        <v>3</v>
      </c>
      <c r="O3330" s="4">
        <f>YEAR(rozgrywka[[#This Row],[Data_rozgrywki]])</f>
        <v>2023</v>
      </c>
    </row>
    <row r="3331" spans="1:15" x14ac:dyDescent="0.25">
      <c r="A3331">
        <v>3330</v>
      </c>
      <c r="B3331">
        <v>10</v>
      </c>
      <c r="C3331">
        <v>13</v>
      </c>
      <c r="D3331" s="1">
        <v>45008</v>
      </c>
      <c r="E3331">
        <v>59.15</v>
      </c>
      <c r="F3331" t="str">
        <f>VLOOKUP(rozgrywka[[#This Row],[ID_gracza]],gracz[],2,FALSE)</f>
        <v>SeĂąorCombo</v>
      </c>
      <c r="G3331" s="1">
        <f>VLOOKUP(rozgrywka[[#This Row],[ID_gracza]],gracz[],3,FALSE)</f>
        <v>44920</v>
      </c>
      <c r="H3331" t="str">
        <f>VLOOKUP(rozgrywka[[#This Row],[ID_gracza]],gracz[],4,FALSE)</f>
        <v>Hiszpania</v>
      </c>
      <c r="I3331" t="str">
        <f>VLOOKUP(rozgrywka[[#This Row],[ID_mapy]],mapa[],2,FALSE)</f>
        <v>Królowa</v>
      </c>
      <c r="J3331" t="str">
        <f>VLOOKUP(rozgrywka[[#This Row],[ID_mapy]],mapa[],3,FALSE)</f>
        <v>Nie Zatrzymuj Mnie Teraz</v>
      </c>
      <c r="K3331">
        <f>VLOOKUP(rozgrywka[[#This Row],[ID_mapy]],mapa[],4,FALSE)</f>
        <v>5</v>
      </c>
      <c r="L3331">
        <f>VLOOKUP(rozgrywka[[#This Row],[ID_mapy]],mapa[],5,FALSE)</f>
        <v>156</v>
      </c>
      <c r="M3331">
        <f>VLOOKUP(rozgrywka[[#This Row],[ID_mapy]],mapa[],6,FALSE)</f>
        <v>1000</v>
      </c>
      <c r="N3331" s="4">
        <f>MONTH(rozgrywka[[#This Row],[Data_rozgrywki]])</f>
        <v>3</v>
      </c>
      <c r="O3331" s="4">
        <f>YEAR(rozgrywka[[#This Row],[Data_rozgrywki]])</f>
        <v>2023</v>
      </c>
    </row>
    <row r="3332" spans="1:15" x14ac:dyDescent="0.25">
      <c r="A3332">
        <v>3331</v>
      </c>
      <c r="B3332">
        <v>10</v>
      </c>
      <c r="C3332">
        <v>14</v>
      </c>
      <c r="D3332" s="1">
        <v>45009</v>
      </c>
      <c r="E3332">
        <v>11.94</v>
      </c>
      <c r="F3332" t="str">
        <f>VLOOKUP(rozgrywka[[#This Row],[ID_gracza]],gracz[],2,FALSE)</f>
        <v>SeĂąorCombo</v>
      </c>
      <c r="G3332" s="1">
        <f>VLOOKUP(rozgrywka[[#This Row],[ID_gracza]],gracz[],3,FALSE)</f>
        <v>44920</v>
      </c>
      <c r="H3332" t="str">
        <f>VLOOKUP(rozgrywka[[#This Row],[ID_gracza]],gracz[],4,FALSE)</f>
        <v>Hiszpania</v>
      </c>
      <c r="I3332" t="str">
        <f>VLOOKUP(rozgrywka[[#This Row],[ID_mapy]],mapa[],2,FALSE)</f>
        <v>Reolka</v>
      </c>
      <c r="J3332" t="str">
        <f>VLOOKUP(rozgrywka[[#This Row],[ID_mapy]],mapa[],3,FALSE)</f>
        <v>Bez Tytułu</v>
      </c>
      <c r="K3332">
        <f>VLOOKUP(rozgrywka[[#This Row],[ID_mapy]],mapa[],4,FALSE)</f>
        <v>6</v>
      </c>
      <c r="L3332">
        <f>VLOOKUP(rozgrywka[[#This Row],[ID_mapy]],mapa[],5,FALSE)</f>
        <v>190</v>
      </c>
      <c r="M3332">
        <f>VLOOKUP(rozgrywka[[#This Row],[ID_mapy]],mapa[],6,FALSE)</f>
        <v>1200</v>
      </c>
      <c r="N3332" s="4">
        <f>MONTH(rozgrywka[[#This Row],[Data_rozgrywki]])</f>
        <v>3</v>
      </c>
      <c r="O3332" s="4">
        <f>YEAR(rozgrywka[[#This Row],[Data_rozgrywki]])</f>
        <v>2023</v>
      </c>
    </row>
    <row r="3333" spans="1:15" x14ac:dyDescent="0.25">
      <c r="A3333">
        <v>3332</v>
      </c>
      <c r="B3333">
        <v>10</v>
      </c>
      <c r="C3333">
        <v>14</v>
      </c>
      <c r="D3333" s="1">
        <v>45009</v>
      </c>
      <c r="E3333">
        <v>21.01</v>
      </c>
      <c r="F3333" t="str">
        <f>VLOOKUP(rozgrywka[[#This Row],[ID_gracza]],gracz[],2,FALSE)</f>
        <v>SeĂąorCombo</v>
      </c>
      <c r="G3333" s="1">
        <f>VLOOKUP(rozgrywka[[#This Row],[ID_gracza]],gracz[],3,FALSE)</f>
        <v>44920</v>
      </c>
      <c r="H3333" t="str">
        <f>VLOOKUP(rozgrywka[[#This Row],[ID_gracza]],gracz[],4,FALSE)</f>
        <v>Hiszpania</v>
      </c>
      <c r="I3333" t="str">
        <f>VLOOKUP(rozgrywka[[#This Row],[ID_mapy]],mapa[],2,FALSE)</f>
        <v>Reolka</v>
      </c>
      <c r="J3333" t="str">
        <f>VLOOKUP(rozgrywka[[#This Row],[ID_mapy]],mapa[],3,FALSE)</f>
        <v>Bez Tytułu</v>
      </c>
      <c r="K3333">
        <f>VLOOKUP(rozgrywka[[#This Row],[ID_mapy]],mapa[],4,FALSE)</f>
        <v>6</v>
      </c>
      <c r="L3333">
        <f>VLOOKUP(rozgrywka[[#This Row],[ID_mapy]],mapa[],5,FALSE)</f>
        <v>190</v>
      </c>
      <c r="M3333">
        <f>VLOOKUP(rozgrywka[[#This Row],[ID_mapy]],mapa[],6,FALSE)</f>
        <v>1200</v>
      </c>
      <c r="N3333" s="4">
        <f>MONTH(rozgrywka[[#This Row],[Data_rozgrywki]])</f>
        <v>3</v>
      </c>
      <c r="O3333" s="4">
        <f>YEAR(rozgrywka[[#This Row],[Data_rozgrywki]])</f>
        <v>2023</v>
      </c>
    </row>
    <row r="3334" spans="1:15" x14ac:dyDescent="0.25">
      <c r="A3334">
        <v>3333</v>
      </c>
      <c r="B3334">
        <v>10</v>
      </c>
      <c r="C3334">
        <v>14</v>
      </c>
      <c r="D3334" s="1">
        <v>45010</v>
      </c>
      <c r="E3334">
        <v>25.18</v>
      </c>
      <c r="F3334" t="str">
        <f>VLOOKUP(rozgrywka[[#This Row],[ID_gracza]],gracz[],2,FALSE)</f>
        <v>SeĂąorCombo</v>
      </c>
      <c r="G3334" s="1">
        <f>VLOOKUP(rozgrywka[[#This Row],[ID_gracza]],gracz[],3,FALSE)</f>
        <v>44920</v>
      </c>
      <c r="H3334" t="str">
        <f>VLOOKUP(rozgrywka[[#This Row],[ID_gracza]],gracz[],4,FALSE)</f>
        <v>Hiszpania</v>
      </c>
      <c r="I3334" t="str">
        <f>VLOOKUP(rozgrywka[[#This Row],[ID_mapy]],mapa[],2,FALSE)</f>
        <v>Reolka</v>
      </c>
      <c r="J3334" t="str">
        <f>VLOOKUP(rozgrywka[[#This Row],[ID_mapy]],mapa[],3,FALSE)</f>
        <v>Bez Tytułu</v>
      </c>
      <c r="K3334">
        <f>VLOOKUP(rozgrywka[[#This Row],[ID_mapy]],mapa[],4,FALSE)</f>
        <v>6</v>
      </c>
      <c r="L3334">
        <f>VLOOKUP(rozgrywka[[#This Row],[ID_mapy]],mapa[],5,FALSE)</f>
        <v>190</v>
      </c>
      <c r="M3334">
        <f>VLOOKUP(rozgrywka[[#This Row],[ID_mapy]],mapa[],6,FALSE)</f>
        <v>1200</v>
      </c>
      <c r="N3334" s="4">
        <f>MONTH(rozgrywka[[#This Row],[Data_rozgrywki]])</f>
        <v>3</v>
      </c>
      <c r="O3334" s="4">
        <f>YEAR(rozgrywka[[#This Row],[Data_rozgrywki]])</f>
        <v>2023</v>
      </c>
    </row>
    <row r="3335" spans="1:15" x14ac:dyDescent="0.25">
      <c r="A3335">
        <v>3334</v>
      </c>
      <c r="B3335">
        <v>10</v>
      </c>
      <c r="C3335">
        <v>14</v>
      </c>
      <c r="D3335" s="1">
        <v>45010</v>
      </c>
      <c r="E3335">
        <v>39.65</v>
      </c>
      <c r="F3335" t="str">
        <f>VLOOKUP(rozgrywka[[#This Row],[ID_gracza]],gracz[],2,FALSE)</f>
        <v>SeĂąorCombo</v>
      </c>
      <c r="G3335" s="1">
        <f>VLOOKUP(rozgrywka[[#This Row],[ID_gracza]],gracz[],3,FALSE)</f>
        <v>44920</v>
      </c>
      <c r="H3335" t="str">
        <f>VLOOKUP(rozgrywka[[#This Row],[ID_gracza]],gracz[],4,FALSE)</f>
        <v>Hiszpania</v>
      </c>
      <c r="I3335" t="str">
        <f>VLOOKUP(rozgrywka[[#This Row],[ID_mapy]],mapa[],2,FALSE)</f>
        <v>Reolka</v>
      </c>
      <c r="J3335" t="str">
        <f>VLOOKUP(rozgrywka[[#This Row],[ID_mapy]],mapa[],3,FALSE)</f>
        <v>Bez Tytułu</v>
      </c>
      <c r="K3335">
        <f>VLOOKUP(rozgrywka[[#This Row],[ID_mapy]],mapa[],4,FALSE)</f>
        <v>6</v>
      </c>
      <c r="L3335">
        <f>VLOOKUP(rozgrywka[[#This Row],[ID_mapy]],mapa[],5,FALSE)</f>
        <v>190</v>
      </c>
      <c r="M3335">
        <f>VLOOKUP(rozgrywka[[#This Row],[ID_mapy]],mapa[],6,FALSE)</f>
        <v>1200</v>
      </c>
      <c r="N3335" s="4">
        <f>MONTH(rozgrywka[[#This Row],[Data_rozgrywki]])</f>
        <v>3</v>
      </c>
      <c r="O3335" s="4">
        <f>YEAR(rozgrywka[[#This Row],[Data_rozgrywki]])</f>
        <v>2023</v>
      </c>
    </row>
    <row r="3336" spans="1:15" x14ac:dyDescent="0.25">
      <c r="A3336">
        <v>3335</v>
      </c>
      <c r="B3336">
        <v>10</v>
      </c>
      <c r="C3336">
        <v>14</v>
      </c>
      <c r="D3336" s="1">
        <v>45013</v>
      </c>
      <c r="E3336">
        <v>51.78</v>
      </c>
      <c r="F3336" t="str">
        <f>VLOOKUP(rozgrywka[[#This Row],[ID_gracza]],gracz[],2,FALSE)</f>
        <v>SeĂąorCombo</v>
      </c>
      <c r="G3336" s="1">
        <f>VLOOKUP(rozgrywka[[#This Row],[ID_gracza]],gracz[],3,FALSE)</f>
        <v>44920</v>
      </c>
      <c r="H3336" t="str">
        <f>VLOOKUP(rozgrywka[[#This Row],[ID_gracza]],gracz[],4,FALSE)</f>
        <v>Hiszpania</v>
      </c>
      <c r="I3336" t="str">
        <f>VLOOKUP(rozgrywka[[#This Row],[ID_mapy]],mapa[],2,FALSE)</f>
        <v>Reolka</v>
      </c>
      <c r="J3336" t="str">
        <f>VLOOKUP(rozgrywka[[#This Row],[ID_mapy]],mapa[],3,FALSE)</f>
        <v>Bez Tytułu</v>
      </c>
      <c r="K3336">
        <f>VLOOKUP(rozgrywka[[#This Row],[ID_mapy]],mapa[],4,FALSE)</f>
        <v>6</v>
      </c>
      <c r="L3336">
        <f>VLOOKUP(rozgrywka[[#This Row],[ID_mapy]],mapa[],5,FALSE)</f>
        <v>190</v>
      </c>
      <c r="M3336">
        <f>VLOOKUP(rozgrywka[[#This Row],[ID_mapy]],mapa[],6,FALSE)</f>
        <v>1200</v>
      </c>
      <c r="N3336" s="4">
        <f>MONTH(rozgrywka[[#This Row],[Data_rozgrywki]])</f>
        <v>3</v>
      </c>
      <c r="O3336" s="4">
        <f>YEAR(rozgrywka[[#This Row],[Data_rozgrywki]])</f>
        <v>2023</v>
      </c>
    </row>
    <row r="3337" spans="1:15" x14ac:dyDescent="0.25">
      <c r="A3337">
        <v>3336</v>
      </c>
      <c r="B3337">
        <v>10</v>
      </c>
      <c r="C3337">
        <v>14</v>
      </c>
      <c r="D3337" s="1">
        <v>45013</v>
      </c>
      <c r="E3337">
        <v>60.41</v>
      </c>
      <c r="F3337" t="str">
        <f>VLOOKUP(rozgrywka[[#This Row],[ID_gracza]],gracz[],2,FALSE)</f>
        <v>SeĂąorCombo</v>
      </c>
      <c r="G3337" s="1">
        <f>VLOOKUP(rozgrywka[[#This Row],[ID_gracza]],gracz[],3,FALSE)</f>
        <v>44920</v>
      </c>
      <c r="H3337" t="str">
        <f>VLOOKUP(rozgrywka[[#This Row],[ID_gracza]],gracz[],4,FALSE)</f>
        <v>Hiszpania</v>
      </c>
      <c r="I3337" t="str">
        <f>VLOOKUP(rozgrywka[[#This Row],[ID_mapy]],mapa[],2,FALSE)</f>
        <v>Reolka</v>
      </c>
      <c r="J3337" t="str">
        <f>VLOOKUP(rozgrywka[[#This Row],[ID_mapy]],mapa[],3,FALSE)</f>
        <v>Bez Tytułu</v>
      </c>
      <c r="K3337">
        <f>VLOOKUP(rozgrywka[[#This Row],[ID_mapy]],mapa[],4,FALSE)</f>
        <v>6</v>
      </c>
      <c r="L3337">
        <f>VLOOKUP(rozgrywka[[#This Row],[ID_mapy]],mapa[],5,FALSE)</f>
        <v>190</v>
      </c>
      <c r="M3337">
        <f>VLOOKUP(rozgrywka[[#This Row],[ID_mapy]],mapa[],6,FALSE)</f>
        <v>1200</v>
      </c>
      <c r="N3337" s="4">
        <f>MONTH(rozgrywka[[#This Row],[Data_rozgrywki]])</f>
        <v>3</v>
      </c>
      <c r="O3337" s="4">
        <f>YEAR(rozgrywka[[#This Row],[Data_rozgrywki]])</f>
        <v>2023</v>
      </c>
    </row>
    <row r="3338" spans="1:15" x14ac:dyDescent="0.25">
      <c r="A3338">
        <v>3337</v>
      </c>
      <c r="B3338">
        <v>10</v>
      </c>
      <c r="C3338">
        <v>14</v>
      </c>
      <c r="D3338" s="1">
        <v>45013</v>
      </c>
      <c r="E3338">
        <v>66.349999999999994</v>
      </c>
      <c r="F3338" t="str">
        <f>VLOOKUP(rozgrywka[[#This Row],[ID_gracza]],gracz[],2,FALSE)</f>
        <v>SeĂąorCombo</v>
      </c>
      <c r="G3338" s="1">
        <f>VLOOKUP(rozgrywka[[#This Row],[ID_gracza]],gracz[],3,FALSE)</f>
        <v>44920</v>
      </c>
      <c r="H3338" t="str">
        <f>VLOOKUP(rozgrywka[[#This Row],[ID_gracza]],gracz[],4,FALSE)</f>
        <v>Hiszpania</v>
      </c>
      <c r="I3338" t="str">
        <f>VLOOKUP(rozgrywka[[#This Row],[ID_mapy]],mapa[],2,FALSE)</f>
        <v>Reolka</v>
      </c>
      <c r="J3338" t="str">
        <f>VLOOKUP(rozgrywka[[#This Row],[ID_mapy]],mapa[],3,FALSE)</f>
        <v>Bez Tytułu</v>
      </c>
      <c r="K3338">
        <f>VLOOKUP(rozgrywka[[#This Row],[ID_mapy]],mapa[],4,FALSE)</f>
        <v>6</v>
      </c>
      <c r="L3338">
        <f>VLOOKUP(rozgrywka[[#This Row],[ID_mapy]],mapa[],5,FALSE)</f>
        <v>190</v>
      </c>
      <c r="M3338">
        <f>VLOOKUP(rozgrywka[[#This Row],[ID_mapy]],mapa[],6,FALSE)</f>
        <v>1200</v>
      </c>
      <c r="N3338" s="4">
        <f>MONTH(rozgrywka[[#This Row],[Data_rozgrywki]])</f>
        <v>3</v>
      </c>
      <c r="O3338" s="4">
        <f>YEAR(rozgrywka[[#This Row],[Data_rozgrywki]])</f>
        <v>2023</v>
      </c>
    </row>
    <row r="3339" spans="1:15" x14ac:dyDescent="0.25">
      <c r="A3339">
        <v>3338</v>
      </c>
      <c r="B3339">
        <v>10</v>
      </c>
      <c r="C3339">
        <v>14</v>
      </c>
      <c r="D3339" s="1">
        <v>45013</v>
      </c>
      <c r="E3339">
        <v>75.63</v>
      </c>
      <c r="F3339" t="str">
        <f>VLOOKUP(rozgrywka[[#This Row],[ID_gracza]],gracz[],2,FALSE)</f>
        <v>SeĂąorCombo</v>
      </c>
      <c r="G3339" s="1">
        <f>VLOOKUP(rozgrywka[[#This Row],[ID_gracza]],gracz[],3,FALSE)</f>
        <v>44920</v>
      </c>
      <c r="H3339" t="str">
        <f>VLOOKUP(rozgrywka[[#This Row],[ID_gracza]],gracz[],4,FALSE)</f>
        <v>Hiszpania</v>
      </c>
      <c r="I3339" t="str">
        <f>VLOOKUP(rozgrywka[[#This Row],[ID_mapy]],mapa[],2,FALSE)</f>
        <v>Reolka</v>
      </c>
      <c r="J3339" t="str">
        <f>VLOOKUP(rozgrywka[[#This Row],[ID_mapy]],mapa[],3,FALSE)</f>
        <v>Bez Tytułu</v>
      </c>
      <c r="K3339">
        <f>VLOOKUP(rozgrywka[[#This Row],[ID_mapy]],mapa[],4,FALSE)</f>
        <v>6</v>
      </c>
      <c r="L3339">
        <f>VLOOKUP(rozgrywka[[#This Row],[ID_mapy]],mapa[],5,FALSE)</f>
        <v>190</v>
      </c>
      <c r="M3339">
        <f>VLOOKUP(rozgrywka[[#This Row],[ID_mapy]],mapa[],6,FALSE)</f>
        <v>1200</v>
      </c>
      <c r="N3339" s="4">
        <f>MONTH(rozgrywka[[#This Row],[Data_rozgrywki]])</f>
        <v>3</v>
      </c>
      <c r="O3339" s="4">
        <f>YEAR(rozgrywka[[#This Row],[Data_rozgrywki]])</f>
        <v>2023</v>
      </c>
    </row>
    <row r="3340" spans="1:15" x14ac:dyDescent="0.25">
      <c r="A3340">
        <v>3339</v>
      </c>
      <c r="B3340">
        <v>10</v>
      </c>
      <c r="C3340">
        <v>14</v>
      </c>
      <c r="D3340" s="1">
        <v>45013</v>
      </c>
      <c r="E3340">
        <v>84.91</v>
      </c>
      <c r="F3340" t="str">
        <f>VLOOKUP(rozgrywka[[#This Row],[ID_gracza]],gracz[],2,FALSE)</f>
        <v>SeĂąorCombo</v>
      </c>
      <c r="G3340" s="1">
        <f>VLOOKUP(rozgrywka[[#This Row],[ID_gracza]],gracz[],3,FALSE)</f>
        <v>44920</v>
      </c>
      <c r="H3340" t="str">
        <f>VLOOKUP(rozgrywka[[#This Row],[ID_gracza]],gracz[],4,FALSE)</f>
        <v>Hiszpania</v>
      </c>
      <c r="I3340" t="str">
        <f>VLOOKUP(rozgrywka[[#This Row],[ID_mapy]],mapa[],2,FALSE)</f>
        <v>Reolka</v>
      </c>
      <c r="J3340" t="str">
        <f>VLOOKUP(rozgrywka[[#This Row],[ID_mapy]],mapa[],3,FALSE)</f>
        <v>Bez Tytułu</v>
      </c>
      <c r="K3340">
        <f>VLOOKUP(rozgrywka[[#This Row],[ID_mapy]],mapa[],4,FALSE)</f>
        <v>6</v>
      </c>
      <c r="L3340">
        <f>VLOOKUP(rozgrywka[[#This Row],[ID_mapy]],mapa[],5,FALSE)</f>
        <v>190</v>
      </c>
      <c r="M3340">
        <f>VLOOKUP(rozgrywka[[#This Row],[ID_mapy]],mapa[],6,FALSE)</f>
        <v>1200</v>
      </c>
      <c r="N3340" s="4">
        <f>MONTH(rozgrywka[[#This Row],[Data_rozgrywki]])</f>
        <v>3</v>
      </c>
      <c r="O3340" s="4">
        <f>YEAR(rozgrywka[[#This Row],[Data_rozgrywki]])</f>
        <v>2023</v>
      </c>
    </row>
    <row r="3341" spans="1:15" x14ac:dyDescent="0.25">
      <c r="A3341">
        <v>3340</v>
      </c>
      <c r="B3341">
        <v>10</v>
      </c>
      <c r="C3341">
        <v>15</v>
      </c>
      <c r="D3341" s="1">
        <v>45013</v>
      </c>
      <c r="E3341">
        <v>18.7</v>
      </c>
      <c r="F3341" t="str">
        <f>VLOOKUP(rozgrywka[[#This Row],[ID_gracza]],gracz[],2,FALSE)</f>
        <v>SeĂąorCombo</v>
      </c>
      <c r="G3341" s="1">
        <f>VLOOKUP(rozgrywka[[#This Row],[ID_gracza]],gracz[],3,FALSE)</f>
        <v>44920</v>
      </c>
      <c r="H3341" t="str">
        <f>VLOOKUP(rozgrywka[[#This Row],[ID_gracza]],gracz[],4,FALSE)</f>
        <v>Hiszpania</v>
      </c>
      <c r="I3341" t="str">
        <f>VLOOKUP(rozgrywka[[#This Row],[ID_mapy]],mapa[],2,FALSE)</f>
        <v>Pan Daft</v>
      </c>
      <c r="J3341" t="str">
        <f>VLOOKUP(rozgrywka[[#This Row],[ID_mapy]],mapa[],3,FALSE)</f>
        <v>Twardziej, Lepiej, Szybciej, Mocniej</v>
      </c>
      <c r="K3341">
        <f>VLOOKUP(rozgrywka[[#This Row],[ID_mapy]],mapa[],4,FALSE)</f>
        <v>5</v>
      </c>
      <c r="L3341">
        <f>VLOOKUP(rozgrywka[[#This Row],[ID_mapy]],mapa[],5,FALSE)</f>
        <v>123</v>
      </c>
      <c r="M3341">
        <f>VLOOKUP(rozgrywka[[#This Row],[ID_mapy]],mapa[],6,FALSE)</f>
        <v>1000</v>
      </c>
      <c r="N3341" s="4">
        <f>MONTH(rozgrywka[[#This Row],[Data_rozgrywki]])</f>
        <v>3</v>
      </c>
      <c r="O3341" s="4">
        <f>YEAR(rozgrywka[[#This Row],[Data_rozgrywki]])</f>
        <v>2023</v>
      </c>
    </row>
    <row r="3342" spans="1:15" x14ac:dyDescent="0.25">
      <c r="A3342">
        <v>3341</v>
      </c>
      <c r="B3342">
        <v>10</v>
      </c>
      <c r="C3342">
        <v>15</v>
      </c>
      <c r="D3342" s="1">
        <v>45015</v>
      </c>
      <c r="E3342">
        <v>19.920000000000002</v>
      </c>
      <c r="F3342" t="str">
        <f>VLOOKUP(rozgrywka[[#This Row],[ID_gracza]],gracz[],2,FALSE)</f>
        <v>SeĂąorCombo</v>
      </c>
      <c r="G3342" s="1">
        <f>VLOOKUP(rozgrywka[[#This Row],[ID_gracza]],gracz[],3,FALSE)</f>
        <v>44920</v>
      </c>
      <c r="H3342" t="str">
        <f>VLOOKUP(rozgrywka[[#This Row],[ID_gracza]],gracz[],4,FALSE)</f>
        <v>Hiszpania</v>
      </c>
      <c r="I3342" t="str">
        <f>VLOOKUP(rozgrywka[[#This Row],[ID_mapy]],mapa[],2,FALSE)</f>
        <v>Pan Daft</v>
      </c>
      <c r="J3342" t="str">
        <f>VLOOKUP(rozgrywka[[#This Row],[ID_mapy]],mapa[],3,FALSE)</f>
        <v>Twardziej, Lepiej, Szybciej, Mocniej</v>
      </c>
      <c r="K3342">
        <f>VLOOKUP(rozgrywka[[#This Row],[ID_mapy]],mapa[],4,FALSE)</f>
        <v>5</v>
      </c>
      <c r="L3342">
        <f>VLOOKUP(rozgrywka[[#This Row],[ID_mapy]],mapa[],5,FALSE)</f>
        <v>123</v>
      </c>
      <c r="M3342">
        <f>VLOOKUP(rozgrywka[[#This Row],[ID_mapy]],mapa[],6,FALSE)</f>
        <v>1000</v>
      </c>
      <c r="N3342" s="4">
        <f>MONTH(rozgrywka[[#This Row],[Data_rozgrywki]])</f>
        <v>3</v>
      </c>
      <c r="O3342" s="4">
        <f>YEAR(rozgrywka[[#This Row],[Data_rozgrywki]])</f>
        <v>2023</v>
      </c>
    </row>
    <row r="3343" spans="1:15" x14ac:dyDescent="0.25">
      <c r="A3343">
        <v>3342</v>
      </c>
      <c r="B3343">
        <v>10</v>
      </c>
      <c r="C3343">
        <v>15</v>
      </c>
      <c r="D3343" s="1">
        <v>45015</v>
      </c>
      <c r="E3343">
        <v>27.27</v>
      </c>
      <c r="F3343" t="str">
        <f>VLOOKUP(rozgrywka[[#This Row],[ID_gracza]],gracz[],2,FALSE)</f>
        <v>SeĂąorCombo</v>
      </c>
      <c r="G3343" s="1">
        <f>VLOOKUP(rozgrywka[[#This Row],[ID_gracza]],gracz[],3,FALSE)</f>
        <v>44920</v>
      </c>
      <c r="H3343" t="str">
        <f>VLOOKUP(rozgrywka[[#This Row],[ID_gracza]],gracz[],4,FALSE)</f>
        <v>Hiszpania</v>
      </c>
      <c r="I3343" t="str">
        <f>VLOOKUP(rozgrywka[[#This Row],[ID_mapy]],mapa[],2,FALSE)</f>
        <v>Pan Daft</v>
      </c>
      <c r="J3343" t="str">
        <f>VLOOKUP(rozgrywka[[#This Row],[ID_mapy]],mapa[],3,FALSE)</f>
        <v>Twardziej, Lepiej, Szybciej, Mocniej</v>
      </c>
      <c r="K3343">
        <f>VLOOKUP(rozgrywka[[#This Row],[ID_mapy]],mapa[],4,FALSE)</f>
        <v>5</v>
      </c>
      <c r="L3343">
        <f>VLOOKUP(rozgrywka[[#This Row],[ID_mapy]],mapa[],5,FALSE)</f>
        <v>123</v>
      </c>
      <c r="M3343">
        <f>VLOOKUP(rozgrywka[[#This Row],[ID_mapy]],mapa[],6,FALSE)</f>
        <v>1000</v>
      </c>
      <c r="N3343" s="4">
        <f>MONTH(rozgrywka[[#This Row],[Data_rozgrywki]])</f>
        <v>3</v>
      </c>
      <c r="O3343" s="4">
        <f>YEAR(rozgrywka[[#This Row],[Data_rozgrywki]])</f>
        <v>2023</v>
      </c>
    </row>
    <row r="3344" spans="1:15" x14ac:dyDescent="0.25">
      <c r="A3344">
        <v>3343</v>
      </c>
      <c r="B3344">
        <v>10</v>
      </c>
      <c r="C3344">
        <v>15</v>
      </c>
      <c r="D3344" s="1">
        <v>45018</v>
      </c>
      <c r="E3344">
        <v>43.2</v>
      </c>
      <c r="F3344" t="str">
        <f>VLOOKUP(rozgrywka[[#This Row],[ID_gracza]],gracz[],2,FALSE)</f>
        <v>SeĂąorCombo</v>
      </c>
      <c r="G3344" s="1">
        <f>VLOOKUP(rozgrywka[[#This Row],[ID_gracza]],gracz[],3,FALSE)</f>
        <v>44920</v>
      </c>
      <c r="H3344" t="str">
        <f>VLOOKUP(rozgrywka[[#This Row],[ID_gracza]],gracz[],4,FALSE)</f>
        <v>Hiszpania</v>
      </c>
      <c r="I3344" t="str">
        <f>VLOOKUP(rozgrywka[[#This Row],[ID_mapy]],mapa[],2,FALSE)</f>
        <v>Pan Daft</v>
      </c>
      <c r="J3344" t="str">
        <f>VLOOKUP(rozgrywka[[#This Row],[ID_mapy]],mapa[],3,FALSE)</f>
        <v>Twardziej, Lepiej, Szybciej, Mocniej</v>
      </c>
      <c r="K3344">
        <f>VLOOKUP(rozgrywka[[#This Row],[ID_mapy]],mapa[],4,FALSE)</f>
        <v>5</v>
      </c>
      <c r="L3344">
        <f>VLOOKUP(rozgrywka[[#This Row],[ID_mapy]],mapa[],5,FALSE)</f>
        <v>123</v>
      </c>
      <c r="M3344">
        <f>VLOOKUP(rozgrywka[[#This Row],[ID_mapy]],mapa[],6,FALSE)</f>
        <v>1000</v>
      </c>
      <c r="N3344" s="4">
        <f>MONTH(rozgrywka[[#This Row],[Data_rozgrywki]])</f>
        <v>4</v>
      </c>
      <c r="O3344" s="4">
        <f>YEAR(rozgrywka[[#This Row],[Data_rozgrywki]])</f>
        <v>2023</v>
      </c>
    </row>
    <row r="3345" spans="1:15" x14ac:dyDescent="0.25">
      <c r="A3345">
        <v>3344</v>
      </c>
      <c r="B3345">
        <v>10</v>
      </c>
      <c r="C3345">
        <v>15</v>
      </c>
      <c r="D3345" s="1">
        <v>45018</v>
      </c>
      <c r="E3345">
        <v>52.08</v>
      </c>
      <c r="F3345" t="str">
        <f>VLOOKUP(rozgrywka[[#This Row],[ID_gracza]],gracz[],2,FALSE)</f>
        <v>SeĂąorCombo</v>
      </c>
      <c r="G3345" s="1">
        <f>VLOOKUP(rozgrywka[[#This Row],[ID_gracza]],gracz[],3,FALSE)</f>
        <v>44920</v>
      </c>
      <c r="H3345" t="str">
        <f>VLOOKUP(rozgrywka[[#This Row],[ID_gracza]],gracz[],4,FALSE)</f>
        <v>Hiszpania</v>
      </c>
      <c r="I3345" t="str">
        <f>VLOOKUP(rozgrywka[[#This Row],[ID_mapy]],mapa[],2,FALSE)</f>
        <v>Pan Daft</v>
      </c>
      <c r="J3345" t="str">
        <f>VLOOKUP(rozgrywka[[#This Row],[ID_mapy]],mapa[],3,FALSE)</f>
        <v>Twardziej, Lepiej, Szybciej, Mocniej</v>
      </c>
      <c r="K3345">
        <f>VLOOKUP(rozgrywka[[#This Row],[ID_mapy]],mapa[],4,FALSE)</f>
        <v>5</v>
      </c>
      <c r="L3345">
        <f>VLOOKUP(rozgrywka[[#This Row],[ID_mapy]],mapa[],5,FALSE)</f>
        <v>123</v>
      </c>
      <c r="M3345">
        <f>VLOOKUP(rozgrywka[[#This Row],[ID_mapy]],mapa[],6,FALSE)</f>
        <v>1000</v>
      </c>
      <c r="N3345" s="4">
        <f>MONTH(rozgrywka[[#This Row],[Data_rozgrywki]])</f>
        <v>4</v>
      </c>
      <c r="O3345" s="4">
        <f>YEAR(rozgrywka[[#This Row],[Data_rozgrywki]])</f>
        <v>2023</v>
      </c>
    </row>
    <row r="3346" spans="1:15" x14ac:dyDescent="0.25">
      <c r="A3346">
        <v>3345</v>
      </c>
      <c r="B3346">
        <v>10</v>
      </c>
      <c r="C3346">
        <v>15</v>
      </c>
      <c r="D3346" s="1">
        <v>45018</v>
      </c>
      <c r="E3346">
        <v>64.989999999999995</v>
      </c>
      <c r="F3346" t="str">
        <f>VLOOKUP(rozgrywka[[#This Row],[ID_gracza]],gracz[],2,FALSE)</f>
        <v>SeĂąorCombo</v>
      </c>
      <c r="G3346" s="1">
        <f>VLOOKUP(rozgrywka[[#This Row],[ID_gracza]],gracz[],3,FALSE)</f>
        <v>44920</v>
      </c>
      <c r="H3346" t="str">
        <f>VLOOKUP(rozgrywka[[#This Row],[ID_gracza]],gracz[],4,FALSE)</f>
        <v>Hiszpania</v>
      </c>
      <c r="I3346" t="str">
        <f>VLOOKUP(rozgrywka[[#This Row],[ID_mapy]],mapa[],2,FALSE)</f>
        <v>Pan Daft</v>
      </c>
      <c r="J3346" t="str">
        <f>VLOOKUP(rozgrywka[[#This Row],[ID_mapy]],mapa[],3,FALSE)</f>
        <v>Twardziej, Lepiej, Szybciej, Mocniej</v>
      </c>
      <c r="K3346">
        <f>VLOOKUP(rozgrywka[[#This Row],[ID_mapy]],mapa[],4,FALSE)</f>
        <v>5</v>
      </c>
      <c r="L3346">
        <f>VLOOKUP(rozgrywka[[#This Row],[ID_mapy]],mapa[],5,FALSE)</f>
        <v>123</v>
      </c>
      <c r="M3346">
        <f>VLOOKUP(rozgrywka[[#This Row],[ID_mapy]],mapa[],6,FALSE)</f>
        <v>1000</v>
      </c>
      <c r="N3346" s="4">
        <f>MONTH(rozgrywka[[#This Row],[Data_rozgrywki]])</f>
        <v>4</v>
      </c>
      <c r="O3346" s="4">
        <f>YEAR(rozgrywka[[#This Row],[Data_rozgrywki]])</f>
        <v>2023</v>
      </c>
    </row>
    <row r="3347" spans="1:15" x14ac:dyDescent="0.25">
      <c r="A3347">
        <v>3346</v>
      </c>
      <c r="B3347">
        <v>10</v>
      </c>
      <c r="C3347">
        <v>15</v>
      </c>
      <c r="D3347" s="1">
        <v>45018</v>
      </c>
      <c r="E3347">
        <v>50.94</v>
      </c>
      <c r="F3347" t="str">
        <f>VLOOKUP(rozgrywka[[#This Row],[ID_gracza]],gracz[],2,FALSE)</f>
        <v>SeĂąorCombo</v>
      </c>
      <c r="G3347" s="1">
        <f>VLOOKUP(rozgrywka[[#This Row],[ID_gracza]],gracz[],3,FALSE)</f>
        <v>44920</v>
      </c>
      <c r="H3347" t="str">
        <f>VLOOKUP(rozgrywka[[#This Row],[ID_gracza]],gracz[],4,FALSE)</f>
        <v>Hiszpania</v>
      </c>
      <c r="I3347" t="str">
        <f>VLOOKUP(rozgrywka[[#This Row],[ID_mapy]],mapa[],2,FALSE)</f>
        <v>Pan Daft</v>
      </c>
      <c r="J3347" t="str">
        <f>VLOOKUP(rozgrywka[[#This Row],[ID_mapy]],mapa[],3,FALSE)</f>
        <v>Twardziej, Lepiej, Szybciej, Mocniej</v>
      </c>
      <c r="K3347">
        <f>VLOOKUP(rozgrywka[[#This Row],[ID_mapy]],mapa[],4,FALSE)</f>
        <v>5</v>
      </c>
      <c r="L3347">
        <f>VLOOKUP(rozgrywka[[#This Row],[ID_mapy]],mapa[],5,FALSE)</f>
        <v>123</v>
      </c>
      <c r="M3347">
        <f>VLOOKUP(rozgrywka[[#This Row],[ID_mapy]],mapa[],6,FALSE)</f>
        <v>1000</v>
      </c>
      <c r="N3347" s="4">
        <f>MONTH(rozgrywka[[#This Row],[Data_rozgrywki]])</f>
        <v>4</v>
      </c>
      <c r="O3347" s="4">
        <f>YEAR(rozgrywka[[#This Row],[Data_rozgrywki]])</f>
        <v>2023</v>
      </c>
    </row>
    <row r="3348" spans="1:15" x14ac:dyDescent="0.25">
      <c r="A3348">
        <v>3347</v>
      </c>
      <c r="B3348">
        <v>10</v>
      </c>
      <c r="C3348">
        <v>15</v>
      </c>
      <c r="D3348" s="1">
        <v>45018</v>
      </c>
      <c r="E3348">
        <v>78.73</v>
      </c>
      <c r="F3348" t="str">
        <f>VLOOKUP(rozgrywka[[#This Row],[ID_gracza]],gracz[],2,FALSE)</f>
        <v>SeĂąorCombo</v>
      </c>
      <c r="G3348" s="1">
        <f>VLOOKUP(rozgrywka[[#This Row],[ID_gracza]],gracz[],3,FALSE)</f>
        <v>44920</v>
      </c>
      <c r="H3348" t="str">
        <f>VLOOKUP(rozgrywka[[#This Row],[ID_gracza]],gracz[],4,FALSE)</f>
        <v>Hiszpania</v>
      </c>
      <c r="I3348" t="str">
        <f>VLOOKUP(rozgrywka[[#This Row],[ID_mapy]],mapa[],2,FALSE)</f>
        <v>Pan Daft</v>
      </c>
      <c r="J3348" t="str">
        <f>VLOOKUP(rozgrywka[[#This Row],[ID_mapy]],mapa[],3,FALSE)</f>
        <v>Twardziej, Lepiej, Szybciej, Mocniej</v>
      </c>
      <c r="K3348">
        <f>VLOOKUP(rozgrywka[[#This Row],[ID_mapy]],mapa[],4,FALSE)</f>
        <v>5</v>
      </c>
      <c r="L3348">
        <f>VLOOKUP(rozgrywka[[#This Row],[ID_mapy]],mapa[],5,FALSE)</f>
        <v>123</v>
      </c>
      <c r="M3348">
        <f>VLOOKUP(rozgrywka[[#This Row],[ID_mapy]],mapa[],6,FALSE)</f>
        <v>1000</v>
      </c>
      <c r="N3348" s="4">
        <f>MONTH(rozgrywka[[#This Row],[Data_rozgrywki]])</f>
        <v>4</v>
      </c>
      <c r="O3348" s="4">
        <f>YEAR(rozgrywka[[#This Row],[Data_rozgrywki]])</f>
        <v>2023</v>
      </c>
    </row>
    <row r="3349" spans="1:15" x14ac:dyDescent="0.25">
      <c r="A3349">
        <v>3348</v>
      </c>
      <c r="B3349">
        <v>10</v>
      </c>
      <c r="C3349">
        <v>15</v>
      </c>
      <c r="D3349" s="1">
        <v>45018</v>
      </c>
      <c r="E3349">
        <v>76.849999999999994</v>
      </c>
      <c r="F3349" t="str">
        <f>VLOOKUP(rozgrywka[[#This Row],[ID_gracza]],gracz[],2,FALSE)</f>
        <v>SeĂąorCombo</v>
      </c>
      <c r="G3349" s="1">
        <f>VLOOKUP(rozgrywka[[#This Row],[ID_gracza]],gracz[],3,FALSE)</f>
        <v>44920</v>
      </c>
      <c r="H3349" t="str">
        <f>VLOOKUP(rozgrywka[[#This Row],[ID_gracza]],gracz[],4,FALSE)</f>
        <v>Hiszpania</v>
      </c>
      <c r="I3349" t="str">
        <f>VLOOKUP(rozgrywka[[#This Row],[ID_mapy]],mapa[],2,FALSE)</f>
        <v>Pan Daft</v>
      </c>
      <c r="J3349" t="str">
        <f>VLOOKUP(rozgrywka[[#This Row],[ID_mapy]],mapa[],3,FALSE)</f>
        <v>Twardziej, Lepiej, Szybciej, Mocniej</v>
      </c>
      <c r="K3349">
        <f>VLOOKUP(rozgrywka[[#This Row],[ID_mapy]],mapa[],4,FALSE)</f>
        <v>5</v>
      </c>
      <c r="L3349">
        <f>VLOOKUP(rozgrywka[[#This Row],[ID_mapy]],mapa[],5,FALSE)</f>
        <v>123</v>
      </c>
      <c r="M3349">
        <f>VLOOKUP(rozgrywka[[#This Row],[ID_mapy]],mapa[],6,FALSE)</f>
        <v>1000</v>
      </c>
      <c r="N3349" s="4">
        <f>MONTH(rozgrywka[[#This Row],[Data_rozgrywki]])</f>
        <v>4</v>
      </c>
      <c r="O3349" s="4">
        <f>YEAR(rozgrywka[[#This Row],[Data_rozgrywki]])</f>
        <v>2023</v>
      </c>
    </row>
    <row r="3350" spans="1:15" x14ac:dyDescent="0.25">
      <c r="A3350">
        <v>3349</v>
      </c>
      <c r="B3350">
        <v>10</v>
      </c>
      <c r="C3350">
        <v>15</v>
      </c>
      <c r="D3350" s="1">
        <v>45018</v>
      </c>
      <c r="E3350">
        <v>92.01</v>
      </c>
      <c r="F3350" t="str">
        <f>VLOOKUP(rozgrywka[[#This Row],[ID_gracza]],gracz[],2,FALSE)</f>
        <v>SeĂąorCombo</v>
      </c>
      <c r="G3350" s="1">
        <f>VLOOKUP(rozgrywka[[#This Row],[ID_gracza]],gracz[],3,FALSE)</f>
        <v>44920</v>
      </c>
      <c r="H3350" t="str">
        <f>VLOOKUP(rozgrywka[[#This Row],[ID_gracza]],gracz[],4,FALSE)</f>
        <v>Hiszpania</v>
      </c>
      <c r="I3350" t="str">
        <f>VLOOKUP(rozgrywka[[#This Row],[ID_mapy]],mapa[],2,FALSE)</f>
        <v>Pan Daft</v>
      </c>
      <c r="J3350" t="str">
        <f>VLOOKUP(rozgrywka[[#This Row],[ID_mapy]],mapa[],3,FALSE)</f>
        <v>Twardziej, Lepiej, Szybciej, Mocniej</v>
      </c>
      <c r="K3350">
        <f>VLOOKUP(rozgrywka[[#This Row],[ID_mapy]],mapa[],4,FALSE)</f>
        <v>5</v>
      </c>
      <c r="L3350">
        <f>VLOOKUP(rozgrywka[[#This Row],[ID_mapy]],mapa[],5,FALSE)</f>
        <v>123</v>
      </c>
      <c r="M3350">
        <f>VLOOKUP(rozgrywka[[#This Row],[ID_mapy]],mapa[],6,FALSE)</f>
        <v>1000</v>
      </c>
      <c r="N3350" s="4">
        <f>MONTH(rozgrywka[[#This Row],[Data_rozgrywki]])</f>
        <v>4</v>
      </c>
      <c r="O3350" s="4">
        <f>YEAR(rozgrywka[[#This Row],[Data_rozgrywki]])</f>
        <v>2023</v>
      </c>
    </row>
    <row r="3351" spans="1:15" x14ac:dyDescent="0.25">
      <c r="A3351">
        <v>3350</v>
      </c>
      <c r="B3351">
        <v>10</v>
      </c>
      <c r="C3351">
        <v>16</v>
      </c>
      <c r="D3351" s="1">
        <v>45018</v>
      </c>
      <c r="E3351">
        <v>15.89</v>
      </c>
      <c r="F3351" t="str">
        <f>VLOOKUP(rozgrywka[[#This Row],[ID_gracza]],gracz[],2,FALSE)</f>
        <v>SeĂąorCombo</v>
      </c>
      <c r="G3351" s="1">
        <f>VLOOKUP(rozgrywka[[#This Row],[ID_gracza]],gracz[],3,FALSE)</f>
        <v>44920</v>
      </c>
      <c r="H3351" t="str">
        <f>VLOOKUP(rozgrywka[[#This Row],[ID_gracza]],gracz[],4,FALSE)</f>
        <v>Hiszpania</v>
      </c>
      <c r="I3351" t="str">
        <f>VLOOKUP(rozgrywka[[#This Row],[ID_mapy]],mapa[],2,FALSE)</f>
        <v>Umarłe Korporacje</v>
      </c>
      <c r="J3351" t="str">
        <f>VLOOKUP(rozgrywka[[#This Row],[ID_mapy]],mapa[],3,FALSE)</f>
        <v>Wszystko zamarznie</v>
      </c>
      <c r="K3351">
        <f>VLOOKUP(rozgrywka[[#This Row],[ID_mapy]],mapa[],4,FALSE)</f>
        <v>8</v>
      </c>
      <c r="L3351">
        <f>VLOOKUP(rozgrywka[[#This Row],[ID_mapy]],mapa[],5,FALSE)</f>
        <v>240</v>
      </c>
      <c r="M3351">
        <f>VLOOKUP(rozgrywka[[#This Row],[ID_mapy]],mapa[],6,FALSE)</f>
        <v>1800</v>
      </c>
      <c r="N3351" s="4">
        <f>MONTH(rozgrywka[[#This Row],[Data_rozgrywki]])</f>
        <v>4</v>
      </c>
      <c r="O3351" s="4">
        <f>YEAR(rozgrywka[[#This Row],[Data_rozgrywki]])</f>
        <v>2023</v>
      </c>
    </row>
    <row r="3352" spans="1:15" x14ac:dyDescent="0.25">
      <c r="A3352">
        <v>3351</v>
      </c>
      <c r="B3352">
        <v>10</v>
      </c>
      <c r="C3352">
        <v>16</v>
      </c>
      <c r="D3352" s="1">
        <v>45018</v>
      </c>
      <c r="E3352">
        <v>24.48</v>
      </c>
      <c r="F3352" t="str">
        <f>VLOOKUP(rozgrywka[[#This Row],[ID_gracza]],gracz[],2,FALSE)</f>
        <v>SeĂąorCombo</v>
      </c>
      <c r="G3352" s="1">
        <f>VLOOKUP(rozgrywka[[#This Row],[ID_gracza]],gracz[],3,FALSE)</f>
        <v>44920</v>
      </c>
      <c r="H3352" t="str">
        <f>VLOOKUP(rozgrywka[[#This Row],[ID_gracza]],gracz[],4,FALSE)</f>
        <v>Hiszpania</v>
      </c>
      <c r="I3352" t="str">
        <f>VLOOKUP(rozgrywka[[#This Row],[ID_mapy]],mapa[],2,FALSE)</f>
        <v>Umarłe Korporacje</v>
      </c>
      <c r="J3352" t="str">
        <f>VLOOKUP(rozgrywka[[#This Row],[ID_mapy]],mapa[],3,FALSE)</f>
        <v>Wszystko zamarznie</v>
      </c>
      <c r="K3352">
        <f>VLOOKUP(rozgrywka[[#This Row],[ID_mapy]],mapa[],4,FALSE)</f>
        <v>8</v>
      </c>
      <c r="L3352">
        <f>VLOOKUP(rozgrywka[[#This Row],[ID_mapy]],mapa[],5,FALSE)</f>
        <v>240</v>
      </c>
      <c r="M3352">
        <f>VLOOKUP(rozgrywka[[#This Row],[ID_mapy]],mapa[],6,FALSE)</f>
        <v>1800</v>
      </c>
      <c r="N3352" s="4">
        <f>MONTH(rozgrywka[[#This Row],[Data_rozgrywki]])</f>
        <v>4</v>
      </c>
      <c r="O3352" s="4">
        <f>YEAR(rozgrywka[[#This Row],[Data_rozgrywki]])</f>
        <v>2023</v>
      </c>
    </row>
    <row r="3353" spans="1:15" x14ac:dyDescent="0.25">
      <c r="A3353">
        <v>3352</v>
      </c>
      <c r="B3353">
        <v>10</v>
      </c>
      <c r="C3353">
        <v>16</v>
      </c>
      <c r="D3353" s="1">
        <v>45020</v>
      </c>
      <c r="E3353">
        <v>30.72</v>
      </c>
      <c r="F3353" t="str">
        <f>VLOOKUP(rozgrywka[[#This Row],[ID_gracza]],gracz[],2,FALSE)</f>
        <v>SeĂąorCombo</v>
      </c>
      <c r="G3353" s="1">
        <f>VLOOKUP(rozgrywka[[#This Row],[ID_gracza]],gracz[],3,FALSE)</f>
        <v>44920</v>
      </c>
      <c r="H3353" t="str">
        <f>VLOOKUP(rozgrywka[[#This Row],[ID_gracza]],gracz[],4,FALSE)</f>
        <v>Hiszpania</v>
      </c>
      <c r="I3353" t="str">
        <f>VLOOKUP(rozgrywka[[#This Row],[ID_mapy]],mapa[],2,FALSE)</f>
        <v>Umarłe Korporacje</v>
      </c>
      <c r="J3353" t="str">
        <f>VLOOKUP(rozgrywka[[#This Row],[ID_mapy]],mapa[],3,FALSE)</f>
        <v>Wszystko zamarznie</v>
      </c>
      <c r="K3353">
        <f>VLOOKUP(rozgrywka[[#This Row],[ID_mapy]],mapa[],4,FALSE)</f>
        <v>8</v>
      </c>
      <c r="L3353">
        <f>VLOOKUP(rozgrywka[[#This Row],[ID_mapy]],mapa[],5,FALSE)</f>
        <v>240</v>
      </c>
      <c r="M3353">
        <f>VLOOKUP(rozgrywka[[#This Row],[ID_mapy]],mapa[],6,FALSE)</f>
        <v>1800</v>
      </c>
      <c r="N3353" s="4">
        <f>MONTH(rozgrywka[[#This Row],[Data_rozgrywki]])</f>
        <v>4</v>
      </c>
      <c r="O3353" s="4">
        <f>YEAR(rozgrywka[[#This Row],[Data_rozgrywki]])</f>
        <v>2023</v>
      </c>
    </row>
    <row r="3354" spans="1:15" x14ac:dyDescent="0.25">
      <c r="A3354">
        <v>3353</v>
      </c>
      <c r="B3354">
        <v>10</v>
      </c>
      <c r="C3354">
        <v>16</v>
      </c>
      <c r="D3354" s="1">
        <v>45020</v>
      </c>
      <c r="E3354">
        <v>32.17</v>
      </c>
      <c r="F3354" t="str">
        <f>VLOOKUP(rozgrywka[[#This Row],[ID_gracza]],gracz[],2,FALSE)</f>
        <v>SeĂąorCombo</v>
      </c>
      <c r="G3354" s="1">
        <f>VLOOKUP(rozgrywka[[#This Row],[ID_gracza]],gracz[],3,FALSE)</f>
        <v>44920</v>
      </c>
      <c r="H3354" t="str">
        <f>VLOOKUP(rozgrywka[[#This Row],[ID_gracza]],gracz[],4,FALSE)</f>
        <v>Hiszpania</v>
      </c>
      <c r="I3354" t="str">
        <f>VLOOKUP(rozgrywka[[#This Row],[ID_mapy]],mapa[],2,FALSE)</f>
        <v>Umarłe Korporacje</v>
      </c>
      <c r="J3354" t="str">
        <f>VLOOKUP(rozgrywka[[#This Row],[ID_mapy]],mapa[],3,FALSE)</f>
        <v>Wszystko zamarznie</v>
      </c>
      <c r="K3354">
        <f>VLOOKUP(rozgrywka[[#This Row],[ID_mapy]],mapa[],4,FALSE)</f>
        <v>8</v>
      </c>
      <c r="L3354">
        <f>VLOOKUP(rozgrywka[[#This Row],[ID_mapy]],mapa[],5,FALSE)</f>
        <v>240</v>
      </c>
      <c r="M3354">
        <f>VLOOKUP(rozgrywka[[#This Row],[ID_mapy]],mapa[],6,FALSE)</f>
        <v>1800</v>
      </c>
      <c r="N3354" s="4">
        <f>MONTH(rozgrywka[[#This Row],[Data_rozgrywki]])</f>
        <v>4</v>
      </c>
      <c r="O3354" s="4">
        <f>YEAR(rozgrywka[[#This Row],[Data_rozgrywki]])</f>
        <v>2023</v>
      </c>
    </row>
    <row r="3355" spans="1:15" x14ac:dyDescent="0.25">
      <c r="A3355">
        <v>3354</v>
      </c>
      <c r="B3355">
        <v>10</v>
      </c>
      <c r="C3355">
        <v>16</v>
      </c>
      <c r="D3355" s="1">
        <v>45020</v>
      </c>
      <c r="E3355">
        <v>55.68</v>
      </c>
      <c r="F3355" t="str">
        <f>VLOOKUP(rozgrywka[[#This Row],[ID_gracza]],gracz[],2,FALSE)</f>
        <v>SeĂąorCombo</v>
      </c>
      <c r="G3355" s="1">
        <f>VLOOKUP(rozgrywka[[#This Row],[ID_gracza]],gracz[],3,FALSE)</f>
        <v>44920</v>
      </c>
      <c r="H3355" t="str">
        <f>VLOOKUP(rozgrywka[[#This Row],[ID_gracza]],gracz[],4,FALSE)</f>
        <v>Hiszpania</v>
      </c>
      <c r="I3355" t="str">
        <f>VLOOKUP(rozgrywka[[#This Row],[ID_mapy]],mapa[],2,FALSE)</f>
        <v>Umarłe Korporacje</v>
      </c>
      <c r="J3355" t="str">
        <f>VLOOKUP(rozgrywka[[#This Row],[ID_mapy]],mapa[],3,FALSE)</f>
        <v>Wszystko zamarznie</v>
      </c>
      <c r="K3355">
        <f>VLOOKUP(rozgrywka[[#This Row],[ID_mapy]],mapa[],4,FALSE)</f>
        <v>8</v>
      </c>
      <c r="L3355">
        <f>VLOOKUP(rozgrywka[[#This Row],[ID_mapy]],mapa[],5,FALSE)</f>
        <v>240</v>
      </c>
      <c r="M3355">
        <f>VLOOKUP(rozgrywka[[#This Row],[ID_mapy]],mapa[],6,FALSE)</f>
        <v>1800</v>
      </c>
      <c r="N3355" s="4">
        <f>MONTH(rozgrywka[[#This Row],[Data_rozgrywki]])</f>
        <v>4</v>
      </c>
      <c r="O3355" s="4">
        <f>YEAR(rozgrywka[[#This Row],[Data_rozgrywki]])</f>
        <v>2023</v>
      </c>
    </row>
    <row r="3356" spans="1:15" x14ac:dyDescent="0.25">
      <c r="A3356">
        <v>3355</v>
      </c>
      <c r="B3356">
        <v>10</v>
      </c>
      <c r="C3356">
        <v>16</v>
      </c>
      <c r="D3356" s="1">
        <v>45020</v>
      </c>
      <c r="E3356">
        <v>59.65</v>
      </c>
      <c r="F3356" t="str">
        <f>VLOOKUP(rozgrywka[[#This Row],[ID_gracza]],gracz[],2,FALSE)</f>
        <v>SeĂąorCombo</v>
      </c>
      <c r="G3356" s="1">
        <f>VLOOKUP(rozgrywka[[#This Row],[ID_gracza]],gracz[],3,FALSE)</f>
        <v>44920</v>
      </c>
      <c r="H3356" t="str">
        <f>VLOOKUP(rozgrywka[[#This Row],[ID_gracza]],gracz[],4,FALSE)</f>
        <v>Hiszpania</v>
      </c>
      <c r="I3356" t="str">
        <f>VLOOKUP(rozgrywka[[#This Row],[ID_mapy]],mapa[],2,FALSE)</f>
        <v>Umarłe Korporacje</v>
      </c>
      <c r="J3356" t="str">
        <f>VLOOKUP(rozgrywka[[#This Row],[ID_mapy]],mapa[],3,FALSE)</f>
        <v>Wszystko zamarznie</v>
      </c>
      <c r="K3356">
        <f>VLOOKUP(rozgrywka[[#This Row],[ID_mapy]],mapa[],4,FALSE)</f>
        <v>8</v>
      </c>
      <c r="L3356">
        <f>VLOOKUP(rozgrywka[[#This Row],[ID_mapy]],mapa[],5,FALSE)</f>
        <v>240</v>
      </c>
      <c r="M3356">
        <f>VLOOKUP(rozgrywka[[#This Row],[ID_mapy]],mapa[],6,FALSE)</f>
        <v>1800</v>
      </c>
      <c r="N3356" s="4">
        <f>MONTH(rozgrywka[[#This Row],[Data_rozgrywki]])</f>
        <v>4</v>
      </c>
      <c r="O3356" s="4">
        <f>YEAR(rozgrywka[[#This Row],[Data_rozgrywki]])</f>
        <v>2023</v>
      </c>
    </row>
    <row r="3357" spans="1:15" x14ac:dyDescent="0.25">
      <c r="A3357">
        <v>3356</v>
      </c>
      <c r="B3357">
        <v>10</v>
      </c>
      <c r="C3357">
        <v>16</v>
      </c>
      <c r="D3357" s="1">
        <v>45020</v>
      </c>
      <c r="E3357">
        <v>59.57</v>
      </c>
      <c r="F3357" t="str">
        <f>VLOOKUP(rozgrywka[[#This Row],[ID_gracza]],gracz[],2,FALSE)</f>
        <v>SeĂąorCombo</v>
      </c>
      <c r="G3357" s="1">
        <f>VLOOKUP(rozgrywka[[#This Row],[ID_gracza]],gracz[],3,FALSE)</f>
        <v>44920</v>
      </c>
      <c r="H3357" t="str">
        <f>VLOOKUP(rozgrywka[[#This Row],[ID_gracza]],gracz[],4,FALSE)</f>
        <v>Hiszpania</v>
      </c>
      <c r="I3357" t="str">
        <f>VLOOKUP(rozgrywka[[#This Row],[ID_mapy]],mapa[],2,FALSE)</f>
        <v>Umarłe Korporacje</v>
      </c>
      <c r="J3357" t="str">
        <f>VLOOKUP(rozgrywka[[#This Row],[ID_mapy]],mapa[],3,FALSE)</f>
        <v>Wszystko zamarznie</v>
      </c>
      <c r="K3357">
        <f>VLOOKUP(rozgrywka[[#This Row],[ID_mapy]],mapa[],4,FALSE)</f>
        <v>8</v>
      </c>
      <c r="L3357">
        <f>VLOOKUP(rozgrywka[[#This Row],[ID_mapy]],mapa[],5,FALSE)</f>
        <v>240</v>
      </c>
      <c r="M3357">
        <f>VLOOKUP(rozgrywka[[#This Row],[ID_mapy]],mapa[],6,FALSE)</f>
        <v>1800</v>
      </c>
      <c r="N3357" s="4">
        <f>MONTH(rozgrywka[[#This Row],[Data_rozgrywki]])</f>
        <v>4</v>
      </c>
      <c r="O3357" s="4">
        <f>YEAR(rozgrywka[[#This Row],[Data_rozgrywki]])</f>
        <v>2023</v>
      </c>
    </row>
    <row r="3358" spans="1:15" x14ac:dyDescent="0.25">
      <c r="A3358">
        <v>3357</v>
      </c>
      <c r="B3358">
        <v>10</v>
      </c>
      <c r="C3358">
        <v>16</v>
      </c>
      <c r="D3358" s="1">
        <v>45020</v>
      </c>
      <c r="E3358">
        <v>66.239999999999995</v>
      </c>
      <c r="F3358" t="str">
        <f>VLOOKUP(rozgrywka[[#This Row],[ID_gracza]],gracz[],2,FALSE)</f>
        <v>SeĂąorCombo</v>
      </c>
      <c r="G3358" s="1">
        <f>VLOOKUP(rozgrywka[[#This Row],[ID_gracza]],gracz[],3,FALSE)</f>
        <v>44920</v>
      </c>
      <c r="H3358" t="str">
        <f>VLOOKUP(rozgrywka[[#This Row],[ID_gracza]],gracz[],4,FALSE)</f>
        <v>Hiszpania</v>
      </c>
      <c r="I3358" t="str">
        <f>VLOOKUP(rozgrywka[[#This Row],[ID_mapy]],mapa[],2,FALSE)</f>
        <v>Umarłe Korporacje</v>
      </c>
      <c r="J3358" t="str">
        <f>VLOOKUP(rozgrywka[[#This Row],[ID_mapy]],mapa[],3,FALSE)</f>
        <v>Wszystko zamarznie</v>
      </c>
      <c r="K3358">
        <f>VLOOKUP(rozgrywka[[#This Row],[ID_mapy]],mapa[],4,FALSE)</f>
        <v>8</v>
      </c>
      <c r="L3358">
        <f>VLOOKUP(rozgrywka[[#This Row],[ID_mapy]],mapa[],5,FALSE)</f>
        <v>240</v>
      </c>
      <c r="M3358">
        <f>VLOOKUP(rozgrywka[[#This Row],[ID_mapy]],mapa[],6,FALSE)</f>
        <v>1800</v>
      </c>
      <c r="N3358" s="4">
        <f>MONTH(rozgrywka[[#This Row],[Data_rozgrywki]])</f>
        <v>4</v>
      </c>
      <c r="O3358" s="4">
        <f>YEAR(rozgrywka[[#This Row],[Data_rozgrywki]])</f>
        <v>2023</v>
      </c>
    </row>
    <row r="3359" spans="1:15" x14ac:dyDescent="0.25">
      <c r="A3359">
        <v>3358</v>
      </c>
      <c r="B3359">
        <v>10</v>
      </c>
      <c r="C3359">
        <v>16</v>
      </c>
      <c r="D3359" s="1">
        <v>45020</v>
      </c>
      <c r="E3359">
        <v>67.260000000000005</v>
      </c>
      <c r="F3359" t="str">
        <f>VLOOKUP(rozgrywka[[#This Row],[ID_gracza]],gracz[],2,FALSE)</f>
        <v>SeĂąorCombo</v>
      </c>
      <c r="G3359" s="1">
        <f>VLOOKUP(rozgrywka[[#This Row],[ID_gracza]],gracz[],3,FALSE)</f>
        <v>44920</v>
      </c>
      <c r="H3359" t="str">
        <f>VLOOKUP(rozgrywka[[#This Row],[ID_gracza]],gracz[],4,FALSE)</f>
        <v>Hiszpania</v>
      </c>
      <c r="I3359" t="str">
        <f>VLOOKUP(rozgrywka[[#This Row],[ID_mapy]],mapa[],2,FALSE)</f>
        <v>Umarłe Korporacje</v>
      </c>
      <c r="J3359" t="str">
        <f>VLOOKUP(rozgrywka[[#This Row],[ID_mapy]],mapa[],3,FALSE)</f>
        <v>Wszystko zamarznie</v>
      </c>
      <c r="K3359">
        <f>VLOOKUP(rozgrywka[[#This Row],[ID_mapy]],mapa[],4,FALSE)</f>
        <v>8</v>
      </c>
      <c r="L3359">
        <f>VLOOKUP(rozgrywka[[#This Row],[ID_mapy]],mapa[],5,FALSE)</f>
        <v>240</v>
      </c>
      <c r="M3359">
        <f>VLOOKUP(rozgrywka[[#This Row],[ID_mapy]],mapa[],6,FALSE)</f>
        <v>1800</v>
      </c>
      <c r="N3359" s="4">
        <f>MONTH(rozgrywka[[#This Row],[Data_rozgrywki]])</f>
        <v>4</v>
      </c>
      <c r="O3359" s="4">
        <f>YEAR(rozgrywka[[#This Row],[Data_rozgrywki]])</f>
        <v>2023</v>
      </c>
    </row>
    <row r="3360" spans="1:15" x14ac:dyDescent="0.25">
      <c r="A3360">
        <v>3359</v>
      </c>
      <c r="B3360">
        <v>10</v>
      </c>
      <c r="C3360">
        <v>16</v>
      </c>
      <c r="D3360" s="1">
        <v>45022</v>
      </c>
      <c r="E3360">
        <v>70.180000000000007</v>
      </c>
      <c r="F3360" t="str">
        <f>VLOOKUP(rozgrywka[[#This Row],[ID_gracza]],gracz[],2,FALSE)</f>
        <v>SeĂąorCombo</v>
      </c>
      <c r="G3360" s="1">
        <f>VLOOKUP(rozgrywka[[#This Row],[ID_gracza]],gracz[],3,FALSE)</f>
        <v>44920</v>
      </c>
      <c r="H3360" t="str">
        <f>VLOOKUP(rozgrywka[[#This Row],[ID_gracza]],gracz[],4,FALSE)</f>
        <v>Hiszpania</v>
      </c>
      <c r="I3360" t="str">
        <f>VLOOKUP(rozgrywka[[#This Row],[ID_mapy]],mapa[],2,FALSE)</f>
        <v>Umarłe Korporacje</v>
      </c>
      <c r="J3360" t="str">
        <f>VLOOKUP(rozgrywka[[#This Row],[ID_mapy]],mapa[],3,FALSE)</f>
        <v>Wszystko zamarznie</v>
      </c>
      <c r="K3360">
        <f>VLOOKUP(rozgrywka[[#This Row],[ID_mapy]],mapa[],4,FALSE)</f>
        <v>8</v>
      </c>
      <c r="L3360">
        <f>VLOOKUP(rozgrywka[[#This Row],[ID_mapy]],mapa[],5,FALSE)</f>
        <v>240</v>
      </c>
      <c r="M3360">
        <f>VLOOKUP(rozgrywka[[#This Row],[ID_mapy]],mapa[],6,FALSE)</f>
        <v>1800</v>
      </c>
      <c r="N3360" s="4">
        <f>MONTH(rozgrywka[[#This Row],[Data_rozgrywki]])</f>
        <v>4</v>
      </c>
      <c r="O3360" s="4">
        <f>YEAR(rozgrywka[[#This Row],[Data_rozgrywki]])</f>
        <v>2023</v>
      </c>
    </row>
    <row r="3361" spans="1:15" x14ac:dyDescent="0.25">
      <c r="A3361">
        <v>3360</v>
      </c>
      <c r="B3361">
        <v>10</v>
      </c>
      <c r="C3361">
        <v>17</v>
      </c>
      <c r="D3361" s="1">
        <v>45022</v>
      </c>
      <c r="E3361">
        <v>15.04</v>
      </c>
      <c r="F3361" t="str">
        <f>VLOOKUP(rozgrywka[[#This Row],[ID_gracza]],gracz[],2,FALSE)</f>
        <v>SeĂąorCombo</v>
      </c>
      <c r="G3361" s="1">
        <f>VLOOKUP(rozgrywka[[#This Row],[ID_gracza]],gracz[],3,FALSE)</f>
        <v>44920</v>
      </c>
      <c r="H3361" t="str">
        <f>VLOOKUP(rozgrywka[[#This Row],[ID_gracza]],gracz[],4,FALSE)</f>
        <v>Hiszpania</v>
      </c>
      <c r="I3361" t="str">
        <f>VLOOKUP(rozgrywka[[#This Row],[ID_mapy]],mapa[],2,FALSE)</f>
        <v>Tofik Lis</v>
      </c>
      <c r="J3361" t="str">
        <f>VLOOKUP(rozgrywka[[#This Row],[ID_mapy]],mapa[],3,FALSE)</f>
        <v>Kość-Trąbek</v>
      </c>
      <c r="K3361">
        <f>VLOOKUP(rozgrywka[[#This Row],[ID_mapy]],mapa[],4,FALSE)</f>
        <v>6</v>
      </c>
      <c r="L3361">
        <f>VLOOKUP(rozgrywka[[#This Row],[ID_mapy]],mapa[],5,FALSE)</f>
        <v>160</v>
      </c>
      <c r="M3361">
        <f>VLOOKUP(rozgrywka[[#This Row],[ID_mapy]],mapa[],6,FALSE)</f>
        <v>1200</v>
      </c>
      <c r="N3361" s="4">
        <f>MONTH(rozgrywka[[#This Row],[Data_rozgrywki]])</f>
        <v>4</v>
      </c>
      <c r="O3361" s="4">
        <f>YEAR(rozgrywka[[#This Row],[Data_rozgrywki]])</f>
        <v>2023</v>
      </c>
    </row>
    <row r="3362" spans="1:15" x14ac:dyDescent="0.25">
      <c r="A3362">
        <v>3361</v>
      </c>
      <c r="B3362">
        <v>10</v>
      </c>
      <c r="C3362">
        <v>17</v>
      </c>
      <c r="D3362" s="1">
        <v>45022</v>
      </c>
      <c r="E3362">
        <v>20.53</v>
      </c>
      <c r="F3362" t="str">
        <f>VLOOKUP(rozgrywka[[#This Row],[ID_gracza]],gracz[],2,FALSE)</f>
        <v>SeĂąorCombo</v>
      </c>
      <c r="G3362" s="1">
        <f>VLOOKUP(rozgrywka[[#This Row],[ID_gracza]],gracz[],3,FALSE)</f>
        <v>44920</v>
      </c>
      <c r="H3362" t="str">
        <f>VLOOKUP(rozgrywka[[#This Row],[ID_gracza]],gracz[],4,FALSE)</f>
        <v>Hiszpania</v>
      </c>
      <c r="I3362" t="str">
        <f>VLOOKUP(rozgrywka[[#This Row],[ID_mapy]],mapa[],2,FALSE)</f>
        <v>Tofik Lis</v>
      </c>
      <c r="J3362" t="str">
        <f>VLOOKUP(rozgrywka[[#This Row],[ID_mapy]],mapa[],3,FALSE)</f>
        <v>Kość-Trąbek</v>
      </c>
      <c r="K3362">
        <f>VLOOKUP(rozgrywka[[#This Row],[ID_mapy]],mapa[],4,FALSE)</f>
        <v>6</v>
      </c>
      <c r="L3362">
        <f>VLOOKUP(rozgrywka[[#This Row],[ID_mapy]],mapa[],5,FALSE)</f>
        <v>160</v>
      </c>
      <c r="M3362">
        <f>VLOOKUP(rozgrywka[[#This Row],[ID_mapy]],mapa[],6,FALSE)</f>
        <v>1200</v>
      </c>
      <c r="N3362" s="4">
        <f>MONTH(rozgrywka[[#This Row],[Data_rozgrywki]])</f>
        <v>4</v>
      </c>
      <c r="O3362" s="4">
        <f>YEAR(rozgrywka[[#This Row],[Data_rozgrywki]])</f>
        <v>2023</v>
      </c>
    </row>
    <row r="3363" spans="1:15" x14ac:dyDescent="0.25">
      <c r="A3363">
        <v>3362</v>
      </c>
      <c r="B3363">
        <v>10</v>
      </c>
      <c r="C3363">
        <v>17</v>
      </c>
      <c r="D3363" s="1">
        <v>45024</v>
      </c>
      <c r="E3363">
        <v>30.56</v>
      </c>
      <c r="F3363" t="str">
        <f>VLOOKUP(rozgrywka[[#This Row],[ID_gracza]],gracz[],2,FALSE)</f>
        <v>SeĂąorCombo</v>
      </c>
      <c r="G3363" s="1">
        <f>VLOOKUP(rozgrywka[[#This Row],[ID_gracza]],gracz[],3,FALSE)</f>
        <v>44920</v>
      </c>
      <c r="H3363" t="str">
        <f>VLOOKUP(rozgrywka[[#This Row],[ID_gracza]],gracz[],4,FALSE)</f>
        <v>Hiszpania</v>
      </c>
      <c r="I3363" t="str">
        <f>VLOOKUP(rozgrywka[[#This Row],[ID_mapy]],mapa[],2,FALSE)</f>
        <v>Tofik Lis</v>
      </c>
      <c r="J3363" t="str">
        <f>VLOOKUP(rozgrywka[[#This Row],[ID_mapy]],mapa[],3,FALSE)</f>
        <v>Kość-Trąbek</v>
      </c>
      <c r="K3363">
        <f>VLOOKUP(rozgrywka[[#This Row],[ID_mapy]],mapa[],4,FALSE)</f>
        <v>6</v>
      </c>
      <c r="L3363">
        <f>VLOOKUP(rozgrywka[[#This Row],[ID_mapy]],mapa[],5,FALSE)</f>
        <v>160</v>
      </c>
      <c r="M3363">
        <f>VLOOKUP(rozgrywka[[#This Row],[ID_mapy]],mapa[],6,FALSE)</f>
        <v>1200</v>
      </c>
      <c r="N3363" s="4">
        <f>MONTH(rozgrywka[[#This Row],[Data_rozgrywki]])</f>
        <v>4</v>
      </c>
      <c r="O3363" s="4">
        <f>YEAR(rozgrywka[[#This Row],[Data_rozgrywki]])</f>
        <v>2023</v>
      </c>
    </row>
    <row r="3364" spans="1:15" x14ac:dyDescent="0.25">
      <c r="A3364">
        <v>3363</v>
      </c>
      <c r="B3364">
        <v>10</v>
      </c>
      <c r="C3364">
        <v>17</v>
      </c>
      <c r="D3364" s="1">
        <v>45024</v>
      </c>
      <c r="E3364">
        <v>39.299999999999997</v>
      </c>
      <c r="F3364" t="str">
        <f>VLOOKUP(rozgrywka[[#This Row],[ID_gracza]],gracz[],2,FALSE)</f>
        <v>SeĂąorCombo</v>
      </c>
      <c r="G3364" s="1">
        <f>VLOOKUP(rozgrywka[[#This Row],[ID_gracza]],gracz[],3,FALSE)</f>
        <v>44920</v>
      </c>
      <c r="H3364" t="str">
        <f>VLOOKUP(rozgrywka[[#This Row],[ID_gracza]],gracz[],4,FALSE)</f>
        <v>Hiszpania</v>
      </c>
      <c r="I3364" t="str">
        <f>VLOOKUP(rozgrywka[[#This Row],[ID_mapy]],mapa[],2,FALSE)</f>
        <v>Tofik Lis</v>
      </c>
      <c r="J3364" t="str">
        <f>VLOOKUP(rozgrywka[[#This Row],[ID_mapy]],mapa[],3,FALSE)</f>
        <v>Kość-Trąbek</v>
      </c>
      <c r="K3364">
        <f>VLOOKUP(rozgrywka[[#This Row],[ID_mapy]],mapa[],4,FALSE)</f>
        <v>6</v>
      </c>
      <c r="L3364">
        <f>VLOOKUP(rozgrywka[[#This Row],[ID_mapy]],mapa[],5,FALSE)</f>
        <v>160</v>
      </c>
      <c r="M3364">
        <f>VLOOKUP(rozgrywka[[#This Row],[ID_mapy]],mapa[],6,FALSE)</f>
        <v>1200</v>
      </c>
      <c r="N3364" s="4">
        <f>MONTH(rozgrywka[[#This Row],[Data_rozgrywki]])</f>
        <v>4</v>
      </c>
      <c r="O3364" s="4">
        <f>YEAR(rozgrywka[[#This Row],[Data_rozgrywki]])</f>
        <v>2023</v>
      </c>
    </row>
    <row r="3365" spans="1:15" x14ac:dyDescent="0.25">
      <c r="A3365">
        <v>3364</v>
      </c>
      <c r="B3365">
        <v>10</v>
      </c>
      <c r="C3365">
        <v>17</v>
      </c>
      <c r="D3365" s="1">
        <v>45024</v>
      </c>
      <c r="E3365">
        <v>40.36</v>
      </c>
      <c r="F3365" t="str">
        <f>VLOOKUP(rozgrywka[[#This Row],[ID_gracza]],gracz[],2,FALSE)</f>
        <v>SeĂąorCombo</v>
      </c>
      <c r="G3365" s="1">
        <f>VLOOKUP(rozgrywka[[#This Row],[ID_gracza]],gracz[],3,FALSE)</f>
        <v>44920</v>
      </c>
      <c r="H3365" t="str">
        <f>VLOOKUP(rozgrywka[[#This Row],[ID_gracza]],gracz[],4,FALSE)</f>
        <v>Hiszpania</v>
      </c>
      <c r="I3365" t="str">
        <f>VLOOKUP(rozgrywka[[#This Row],[ID_mapy]],mapa[],2,FALSE)</f>
        <v>Tofik Lis</v>
      </c>
      <c r="J3365" t="str">
        <f>VLOOKUP(rozgrywka[[#This Row],[ID_mapy]],mapa[],3,FALSE)</f>
        <v>Kość-Trąbek</v>
      </c>
      <c r="K3365">
        <f>VLOOKUP(rozgrywka[[#This Row],[ID_mapy]],mapa[],4,FALSE)</f>
        <v>6</v>
      </c>
      <c r="L3365">
        <f>VLOOKUP(rozgrywka[[#This Row],[ID_mapy]],mapa[],5,FALSE)</f>
        <v>160</v>
      </c>
      <c r="M3365">
        <f>VLOOKUP(rozgrywka[[#This Row],[ID_mapy]],mapa[],6,FALSE)</f>
        <v>1200</v>
      </c>
      <c r="N3365" s="4">
        <f>MONTH(rozgrywka[[#This Row],[Data_rozgrywki]])</f>
        <v>4</v>
      </c>
      <c r="O3365" s="4">
        <f>YEAR(rozgrywka[[#This Row],[Data_rozgrywki]])</f>
        <v>2023</v>
      </c>
    </row>
    <row r="3366" spans="1:15" x14ac:dyDescent="0.25">
      <c r="A3366">
        <v>3365</v>
      </c>
      <c r="B3366">
        <v>10</v>
      </c>
      <c r="C3366">
        <v>17</v>
      </c>
      <c r="D3366" s="1">
        <v>45024</v>
      </c>
      <c r="E3366">
        <v>46.91</v>
      </c>
      <c r="F3366" t="str">
        <f>VLOOKUP(rozgrywka[[#This Row],[ID_gracza]],gracz[],2,FALSE)</f>
        <v>SeĂąorCombo</v>
      </c>
      <c r="G3366" s="1">
        <f>VLOOKUP(rozgrywka[[#This Row],[ID_gracza]],gracz[],3,FALSE)</f>
        <v>44920</v>
      </c>
      <c r="H3366" t="str">
        <f>VLOOKUP(rozgrywka[[#This Row],[ID_gracza]],gracz[],4,FALSE)</f>
        <v>Hiszpania</v>
      </c>
      <c r="I3366" t="str">
        <f>VLOOKUP(rozgrywka[[#This Row],[ID_mapy]],mapa[],2,FALSE)</f>
        <v>Tofik Lis</v>
      </c>
      <c r="J3366" t="str">
        <f>VLOOKUP(rozgrywka[[#This Row],[ID_mapy]],mapa[],3,FALSE)</f>
        <v>Kość-Trąbek</v>
      </c>
      <c r="K3366">
        <f>VLOOKUP(rozgrywka[[#This Row],[ID_mapy]],mapa[],4,FALSE)</f>
        <v>6</v>
      </c>
      <c r="L3366">
        <f>VLOOKUP(rozgrywka[[#This Row],[ID_mapy]],mapa[],5,FALSE)</f>
        <v>160</v>
      </c>
      <c r="M3366">
        <f>VLOOKUP(rozgrywka[[#This Row],[ID_mapy]],mapa[],6,FALSE)</f>
        <v>1200</v>
      </c>
      <c r="N3366" s="4">
        <f>MONTH(rozgrywka[[#This Row],[Data_rozgrywki]])</f>
        <v>4</v>
      </c>
      <c r="O3366" s="4">
        <f>YEAR(rozgrywka[[#This Row],[Data_rozgrywki]])</f>
        <v>2023</v>
      </c>
    </row>
    <row r="3367" spans="1:15" x14ac:dyDescent="0.25">
      <c r="A3367">
        <v>3366</v>
      </c>
      <c r="B3367">
        <v>10</v>
      </c>
      <c r="C3367">
        <v>17</v>
      </c>
      <c r="D3367" s="1">
        <v>45027</v>
      </c>
      <c r="E3367">
        <v>58.22</v>
      </c>
      <c r="F3367" t="str">
        <f>VLOOKUP(rozgrywka[[#This Row],[ID_gracza]],gracz[],2,FALSE)</f>
        <v>SeĂąorCombo</v>
      </c>
      <c r="G3367" s="1">
        <f>VLOOKUP(rozgrywka[[#This Row],[ID_gracza]],gracz[],3,FALSE)</f>
        <v>44920</v>
      </c>
      <c r="H3367" t="str">
        <f>VLOOKUP(rozgrywka[[#This Row],[ID_gracza]],gracz[],4,FALSE)</f>
        <v>Hiszpania</v>
      </c>
      <c r="I3367" t="str">
        <f>VLOOKUP(rozgrywka[[#This Row],[ID_mapy]],mapa[],2,FALSE)</f>
        <v>Tofik Lis</v>
      </c>
      <c r="J3367" t="str">
        <f>VLOOKUP(rozgrywka[[#This Row],[ID_mapy]],mapa[],3,FALSE)</f>
        <v>Kość-Trąbek</v>
      </c>
      <c r="K3367">
        <f>VLOOKUP(rozgrywka[[#This Row],[ID_mapy]],mapa[],4,FALSE)</f>
        <v>6</v>
      </c>
      <c r="L3367">
        <f>VLOOKUP(rozgrywka[[#This Row],[ID_mapy]],mapa[],5,FALSE)</f>
        <v>160</v>
      </c>
      <c r="M3367">
        <f>VLOOKUP(rozgrywka[[#This Row],[ID_mapy]],mapa[],6,FALSE)</f>
        <v>1200</v>
      </c>
      <c r="N3367" s="4">
        <f>MONTH(rozgrywka[[#This Row],[Data_rozgrywki]])</f>
        <v>4</v>
      </c>
      <c r="O3367" s="4">
        <f>YEAR(rozgrywka[[#This Row],[Data_rozgrywki]])</f>
        <v>2023</v>
      </c>
    </row>
    <row r="3368" spans="1:15" x14ac:dyDescent="0.25">
      <c r="A3368">
        <v>3367</v>
      </c>
      <c r="B3368">
        <v>10</v>
      </c>
      <c r="C3368">
        <v>17</v>
      </c>
      <c r="D3368" s="1">
        <v>45028</v>
      </c>
      <c r="E3368">
        <v>59.83</v>
      </c>
      <c r="F3368" t="str">
        <f>VLOOKUP(rozgrywka[[#This Row],[ID_gracza]],gracz[],2,FALSE)</f>
        <v>SeĂąorCombo</v>
      </c>
      <c r="G3368" s="1">
        <f>VLOOKUP(rozgrywka[[#This Row],[ID_gracza]],gracz[],3,FALSE)</f>
        <v>44920</v>
      </c>
      <c r="H3368" t="str">
        <f>VLOOKUP(rozgrywka[[#This Row],[ID_gracza]],gracz[],4,FALSE)</f>
        <v>Hiszpania</v>
      </c>
      <c r="I3368" t="str">
        <f>VLOOKUP(rozgrywka[[#This Row],[ID_mapy]],mapa[],2,FALSE)</f>
        <v>Tofik Lis</v>
      </c>
      <c r="J3368" t="str">
        <f>VLOOKUP(rozgrywka[[#This Row],[ID_mapy]],mapa[],3,FALSE)</f>
        <v>Kość-Trąbek</v>
      </c>
      <c r="K3368">
        <f>VLOOKUP(rozgrywka[[#This Row],[ID_mapy]],mapa[],4,FALSE)</f>
        <v>6</v>
      </c>
      <c r="L3368">
        <f>VLOOKUP(rozgrywka[[#This Row],[ID_mapy]],mapa[],5,FALSE)</f>
        <v>160</v>
      </c>
      <c r="M3368">
        <f>VLOOKUP(rozgrywka[[#This Row],[ID_mapy]],mapa[],6,FALSE)</f>
        <v>1200</v>
      </c>
      <c r="N3368" s="4">
        <f>MONTH(rozgrywka[[#This Row],[Data_rozgrywki]])</f>
        <v>4</v>
      </c>
      <c r="O3368" s="4">
        <f>YEAR(rozgrywka[[#This Row],[Data_rozgrywki]])</f>
        <v>2023</v>
      </c>
    </row>
    <row r="3369" spans="1:15" x14ac:dyDescent="0.25">
      <c r="A3369">
        <v>3368</v>
      </c>
      <c r="B3369">
        <v>10</v>
      </c>
      <c r="C3369">
        <v>17</v>
      </c>
      <c r="D3369" s="1">
        <v>45028</v>
      </c>
      <c r="E3369">
        <v>88.77</v>
      </c>
      <c r="F3369" t="str">
        <f>VLOOKUP(rozgrywka[[#This Row],[ID_gracza]],gracz[],2,FALSE)</f>
        <v>SeĂąorCombo</v>
      </c>
      <c r="G3369" s="1">
        <f>VLOOKUP(rozgrywka[[#This Row],[ID_gracza]],gracz[],3,FALSE)</f>
        <v>44920</v>
      </c>
      <c r="H3369" t="str">
        <f>VLOOKUP(rozgrywka[[#This Row],[ID_gracza]],gracz[],4,FALSE)</f>
        <v>Hiszpania</v>
      </c>
      <c r="I3369" t="str">
        <f>VLOOKUP(rozgrywka[[#This Row],[ID_mapy]],mapa[],2,FALSE)</f>
        <v>Tofik Lis</v>
      </c>
      <c r="J3369" t="str">
        <f>VLOOKUP(rozgrywka[[#This Row],[ID_mapy]],mapa[],3,FALSE)</f>
        <v>Kość-Trąbek</v>
      </c>
      <c r="K3369">
        <f>VLOOKUP(rozgrywka[[#This Row],[ID_mapy]],mapa[],4,FALSE)</f>
        <v>6</v>
      </c>
      <c r="L3369">
        <f>VLOOKUP(rozgrywka[[#This Row],[ID_mapy]],mapa[],5,FALSE)</f>
        <v>160</v>
      </c>
      <c r="M3369">
        <f>VLOOKUP(rozgrywka[[#This Row],[ID_mapy]],mapa[],6,FALSE)</f>
        <v>1200</v>
      </c>
      <c r="N3369" s="4">
        <f>MONTH(rozgrywka[[#This Row],[Data_rozgrywki]])</f>
        <v>4</v>
      </c>
      <c r="O3369" s="4">
        <f>YEAR(rozgrywka[[#This Row],[Data_rozgrywki]])</f>
        <v>2023</v>
      </c>
    </row>
    <row r="3370" spans="1:15" x14ac:dyDescent="0.25">
      <c r="A3370">
        <v>3369</v>
      </c>
      <c r="B3370">
        <v>10</v>
      </c>
      <c r="C3370">
        <v>17</v>
      </c>
      <c r="D3370" s="1">
        <v>45028</v>
      </c>
      <c r="E3370">
        <v>100</v>
      </c>
      <c r="F3370" t="str">
        <f>VLOOKUP(rozgrywka[[#This Row],[ID_gracza]],gracz[],2,FALSE)</f>
        <v>SeĂąorCombo</v>
      </c>
      <c r="G3370" s="1">
        <f>VLOOKUP(rozgrywka[[#This Row],[ID_gracza]],gracz[],3,FALSE)</f>
        <v>44920</v>
      </c>
      <c r="H3370" t="str">
        <f>VLOOKUP(rozgrywka[[#This Row],[ID_gracza]],gracz[],4,FALSE)</f>
        <v>Hiszpania</v>
      </c>
      <c r="I3370" t="str">
        <f>VLOOKUP(rozgrywka[[#This Row],[ID_mapy]],mapa[],2,FALSE)</f>
        <v>Tofik Lis</v>
      </c>
      <c r="J3370" t="str">
        <f>VLOOKUP(rozgrywka[[#This Row],[ID_mapy]],mapa[],3,FALSE)</f>
        <v>Kość-Trąbek</v>
      </c>
      <c r="K3370">
        <f>VLOOKUP(rozgrywka[[#This Row],[ID_mapy]],mapa[],4,FALSE)</f>
        <v>6</v>
      </c>
      <c r="L3370">
        <f>VLOOKUP(rozgrywka[[#This Row],[ID_mapy]],mapa[],5,FALSE)</f>
        <v>160</v>
      </c>
      <c r="M3370">
        <f>VLOOKUP(rozgrywka[[#This Row],[ID_mapy]],mapa[],6,FALSE)</f>
        <v>1200</v>
      </c>
      <c r="N3370" s="4">
        <f>MONTH(rozgrywka[[#This Row],[Data_rozgrywki]])</f>
        <v>4</v>
      </c>
      <c r="O3370" s="4">
        <f>YEAR(rozgrywka[[#This Row],[Data_rozgrywki]])</f>
        <v>2023</v>
      </c>
    </row>
    <row r="3371" spans="1:15" x14ac:dyDescent="0.25">
      <c r="A3371">
        <v>3370</v>
      </c>
      <c r="B3371">
        <v>10</v>
      </c>
      <c r="C3371">
        <v>18</v>
      </c>
      <c r="D3371" s="1">
        <v>45029</v>
      </c>
      <c r="E3371">
        <v>10.130000000000001</v>
      </c>
      <c r="F3371" t="str">
        <f>VLOOKUP(rozgrywka[[#This Row],[ID_gracza]],gracz[],2,FALSE)</f>
        <v>SeĂąorCombo</v>
      </c>
      <c r="G3371" s="1">
        <f>VLOOKUP(rozgrywka[[#This Row],[ID_gracza]],gracz[],3,FALSE)</f>
        <v>44920</v>
      </c>
      <c r="H3371" t="str">
        <f>VLOOKUP(rozgrywka[[#This Row],[ID_gracza]],gracz[],4,FALSE)</f>
        <v>Hiszpania</v>
      </c>
      <c r="I3371" t="str">
        <f>VLOOKUP(rozgrywka[[#This Row],[ID_mapy]],mapa[],2,FALSE)</f>
        <v>Aviciuś</v>
      </c>
      <c r="J3371" t="str">
        <f>VLOOKUP(rozgrywka[[#This Row],[ID_mapy]],mapa[],3,FALSE)</f>
        <v>Obudź Mnie Proszę</v>
      </c>
      <c r="K3371">
        <f>VLOOKUP(rozgrywka[[#This Row],[ID_mapy]],mapa[],4,FALSE)</f>
        <v>5</v>
      </c>
      <c r="L3371">
        <f>VLOOKUP(rozgrywka[[#This Row],[ID_mapy]],mapa[],5,FALSE)</f>
        <v>124</v>
      </c>
      <c r="M3371">
        <f>VLOOKUP(rozgrywka[[#This Row],[ID_mapy]],mapa[],6,FALSE)</f>
        <v>1000</v>
      </c>
      <c r="N3371" s="4">
        <f>MONTH(rozgrywka[[#This Row],[Data_rozgrywki]])</f>
        <v>4</v>
      </c>
      <c r="O3371" s="4">
        <f>YEAR(rozgrywka[[#This Row],[Data_rozgrywki]])</f>
        <v>2023</v>
      </c>
    </row>
    <row r="3372" spans="1:15" x14ac:dyDescent="0.25">
      <c r="A3372">
        <v>3371</v>
      </c>
      <c r="B3372">
        <v>10</v>
      </c>
      <c r="C3372">
        <v>18</v>
      </c>
      <c r="D3372" s="1">
        <v>45029</v>
      </c>
      <c r="E3372">
        <v>15.84</v>
      </c>
      <c r="F3372" t="str">
        <f>VLOOKUP(rozgrywka[[#This Row],[ID_gracza]],gracz[],2,FALSE)</f>
        <v>SeĂąorCombo</v>
      </c>
      <c r="G3372" s="1">
        <f>VLOOKUP(rozgrywka[[#This Row],[ID_gracza]],gracz[],3,FALSE)</f>
        <v>44920</v>
      </c>
      <c r="H3372" t="str">
        <f>VLOOKUP(rozgrywka[[#This Row],[ID_gracza]],gracz[],4,FALSE)</f>
        <v>Hiszpania</v>
      </c>
      <c r="I3372" t="str">
        <f>VLOOKUP(rozgrywka[[#This Row],[ID_mapy]],mapa[],2,FALSE)</f>
        <v>Aviciuś</v>
      </c>
      <c r="J3372" t="str">
        <f>VLOOKUP(rozgrywka[[#This Row],[ID_mapy]],mapa[],3,FALSE)</f>
        <v>Obudź Mnie Proszę</v>
      </c>
      <c r="K3372">
        <f>VLOOKUP(rozgrywka[[#This Row],[ID_mapy]],mapa[],4,FALSE)</f>
        <v>5</v>
      </c>
      <c r="L3372">
        <f>VLOOKUP(rozgrywka[[#This Row],[ID_mapy]],mapa[],5,FALSE)</f>
        <v>124</v>
      </c>
      <c r="M3372">
        <f>VLOOKUP(rozgrywka[[#This Row],[ID_mapy]],mapa[],6,FALSE)</f>
        <v>1000</v>
      </c>
      <c r="N3372" s="4">
        <f>MONTH(rozgrywka[[#This Row],[Data_rozgrywki]])</f>
        <v>4</v>
      </c>
      <c r="O3372" s="4">
        <f>YEAR(rozgrywka[[#This Row],[Data_rozgrywki]])</f>
        <v>2023</v>
      </c>
    </row>
    <row r="3373" spans="1:15" x14ac:dyDescent="0.25">
      <c r="A3373">
        <v>3372</v>
      </c>
      <c r="B3373">
        <v>10</v>
      </c>
      <c r="C3373">
        <v>18</v>
      </c>
      <c r="D3373" s="1">
        <v>45030</v>
      </c>
      <c r="E3373">
        <v>38.36</v>
      </c>
      <c r="F3373" t="str">
        <f>VLOOKUP(rozgrywka[[#This Row],[ID_gracza]],gracz[],2,FALSE)</f>
        <v>SeĂąorCombo</v>
      </c>
      <c r="G3373" s="1">
        <f>VLOOKUP(rozgrywka[[#This Row],[ID_gracza]],gracz[],3,FALSE)</f>
        <v>44920</v>
      </c>
      <c r="H3373" t="str">
        <f>VLOOKUP(rozgrywka[[#This Row],[ID_gracza]],gracz[],4,FALSE)</f>
        <v>Hiszpania</v>
      </c>
      <c r="I3373" t="str">
        <f>VLOOKUP(rozgrywka[[#This Row],[ID_mapy]],mapa[],2,FALSE)</f>
        <v>Aviciuś</v>
      </c>
      <c r="J3373" t="str">
        <f>VLOOKUP(rozgrywka[[#This Row],[ID_mapy]],mapa[],3,FALSE)</f>
        <v>Obudź Mnie Proszę</v>
      </c>
      <c r="K3373">
        <f>VLOOKUP(rozgrywka[[#This Row],[ID_mapy]],mapa[],4,FALSE)</f>
        <v>5</v>
      </c>
      <c r="L3373">
        <f>VLOOKUP(rozgrywka[[#This Row],[ID_mapy]],mapa[],5,FALSE)</f>
        <v>124</v>
      </c>
      <c r="M3373">
        <f>VLOOKUP(rozgrywka[[#This Row],[ID_mapy]],mapa[],6,FALSE)</f>
        <v>1000</v>
      </c>
      <c r="N3373" s="4">
        <f>MONTH(rozgrywka[[#This Row],[Data_rozgrywki]])</f>
        <v>4</v>
      </c>
      <c r="O3373" s="4">
        <f>YEAR(rozgrywka[[#This Row],[Data_rozgrywki]])</f>
        <v>2023</v>
      </c>
    </row>
    <row r="3374" spans="1:15" x14ac:dyDescent="0.25">
      <c r="A3374">
        <v>3373</v>
      </c>
      <c r="B3374">
        <v>10</v>
      </c>
      <c r="C3374">
        <v>18</v>
      </c>
      <c r="D3374" s="1">
        <v>45032</v>
      </c>
      <c r="E3374">
        <v>38.200000000000003</v>
      </c>
      <c r="F3374" t="str">
        <f>VLOOKUP(rozgrywka[[#This Row],[ID_gracza]],gracz[],2,FALSE)</f>
        <v>SeĂąorCombo</v>
      </c>
      <c r="G3374" s="1">
        <f>VLOOKUP(rozgrywka[[#This Row],[ID_gracza]],gracz[],3,FALSE)</f>
        <v>44920</v>
      </c>
      <c r="H3374" t="str">
        <f>VLOOKUP(rozgrywka[[#This Row],[ID_gracza]],gracz[],4,FALSE)</f>
        <v>Hiszpania</v>
      </c>
      <c r="I3374" t="str">
        <f>VLOOKUP(rozgrywka[[#This Row],[ID_mapy]],mapa[],2,FALSE)</f>
        <v>Aviciuś</v>
      </c>
      <c r="J3374" t="str">
        <f>VLOOKUP(rozgrywka[[#This Row],[ID_mapy]],mapa[],3,FALSE)</f>
        <v>Obudź Mnie Proszę</v>
      </c>
      <c r="K3374">
        <f>VLOOKUP(rozgrywka[[#This Row],[ID_mapy]],mapa[],4,FALSE)</f>
        <v>5</v>
      </c>
      <c r="L3374">
        <f>VLOOKUP(rozgrywka[[#This Row],[ID_mapy]],mapa[],5,FALSE)</f>
        <v>124</v>
      </c>
      <c r="M3374">
        <f>VLOOKUP(rozgrywka[[#This Row],[ID_mapy]],mapa[],6,FALSE)</f>
        <v>1000</v>
      </c>
      <c r="N3374" s="4">
        <f>MONTH(rozgrywka[[#This Row],[Data_rozgrywki]])</f>
        <v>4</v>
      </c>
      <c r="O3374" s="4">
        <f>YEAR(rozgrywka[[#This Row],[Data_rozgrywki]])</f>
        <v>2023</v>
      </c>
    </row>
    <row r="3375" spans="1:15" x14ac:dyDescent="0.25">
      <c r="A3375">
        <v>3374</v>
      </c>
      <c r="B3375">
        <v>10</v>
      </c>
      <c r="C3375">
        <v>18</v>
      </c>
      <c r="D3375" s="1">
        <v>45032</v>
      </c>
      <c r="E3375">
        <v>40.35</v>
      </c>
      <c r="F3375" t="str">
        <f>VLOOKUP(rozgrywka[[#This Row],[ID_gracza]],gracz[],2,FALSE)</f>
        <v>SeĂąorCombo</v>
      </c>
      <c r="G3375" s="1">
        <f>VLOOKUP(rozgrywka[[#This Row],[ID_gracza]],gracz[],3,FALSE)</f>
        <v>44920</v>
      </c>
      <c r="H3375" t="str">
        <f>VLOOKUP(rozgrywka[[#This Row],[ID_gracza]],gracz[],4,FALSE)</f>
        <v>Hiszpania</v>
      </c>
      <c r="I3375" t="str">
        <f>VLOOKUP(rozgrywka[[#This Row],[ID_mapy]],mapa[],2,FALSE)</f>
        <v>Aviciuś</v>
      </c>
      <c r="J3375" t="str">
        <f>VLOOKUP(rozgrywka[[#This Row],[ID_mapy]],mapa[],3,FALSE)</f>
        <v>Obudź Mnie Proszę</v>
      </c>
      <c r="K3375">
        <f>VLOOKUP(rozgrywka[[#This Row],[ID_mapy]],mapa[],4,FALSE)</f>
        <v>5</v>
      </c>
      <c r="L3375">
        <f>VLOOKUP(rozgrywka[[#This Row],[ID_mapy]],mapa[],5,FALSE)</f>
        <v>124</v>
      </c>
      <c r="M3375">
        <f>VLOOKUP(rozgrywka[[#This Row],[ID_mapy]],mapa[],6,FALSE)</f>
        <v>1000</v>
      </c>
      <c r="N3375" s="4">
        <f>MONTH(rozgrywka[[#This Row],[Data_rozgrywki]])</f>
        <v>4</v>
      </c>
      <c r="O3375" s="4">
        <f>YEAR(rozgrywka[[#This Row],[Data_rozgrywki]])</f>
        <v>2023</v>
      </c>
    </row>
    <row r="3376" spans="1:15" x14ac:dyDescent="0.25">
      <c r="A3376">
        <v>3375</v>
      </c>
      <c r="B3376">
        <v>10</v>
      </c>
      <c r="C3376">
        <v>18</v>
      </c>
      <c r="D3376" s="1">
        <v>45032</v>
      </c>
      <c r="E3376">
        <v>41.26</v>
      </c>
      <c r="F3376" t="str">
        <f>VLOOKUP(rozgrywka[[#This Row],[ID_gracza]],gracz[],2,FALSE)</f>
        <v>SeĂąorCombo</v>
      </c>
      <c r="G3376" s="1">
        <f>VLOOKUP(rozgrywka[[#This Row],[ID_gracza]],gracz[],3,FALSE)</f>
        <v>44920</v>
      </c>
      <c r="H3376" t="str">
        <f>VLOOKUP(rozgrywka[[#This Row],[ID_gracza]],gracz[],4,FALSE)</f>
        <v>Hiszpania</v>
      </c>
      <c r="I3376" t="str">
        <f>VLOOKUP(rozgrywka[[#This Row],[ID_mapy]],mapa[],2,FALSE)</f>
        <v>Aviciuś</v>
      </c>
      <c r="J3376" t="str">
        <f>VLOOKUP(rozgrywka[[#This Row],[ID_mapy]],mapa[],3,FALSE)</f>
        <v>Obudź Mnie Proszę</v>
      </c>
      <c r="K3376">
        <f>VLOOKUP(rozgrywka[[#This Row],[ID_mapy]],mapa[],4,FALSE)</f>
        <v>5</v>
      </c>
      <c r="L3376">
        <f>VLOOKUP(rozgrywka[[#This Row],[ID_mapy]],mapa[],5,FALSE)</f>
        <v>124</v>
      </c>
      <c r="M3376">
        <f>VLOOKUP(rozgrywka[[#This Row],[ID_mapy]],mapa[],6,FALSE)</f>
        <v>1000</v>
      </c>
      <c r="N3376" s="4">
        <f>MONTH(rozgrywka[[#This Row],[Data_rozgrywki]])</f>
        <v>4</v>
      </c>
      <c r="O3376" s="4">
        <f>YEAR(rozgrywka[[#This Row],[Data_rozgrywki]])</f>
        <v>2023</v>
      </c>
    </row>
    <row r="3377" spans="1:15" x14ac:dyDescent="0.25">
      <c r="A3377">
        <v>3376</v>
      </c>
      <c r="B3377">
        <v>10</v>
      </c>
      <c r="C3377">
        <v>18</v>
      </c>
      <c r="D3377" s="1">
        <v>45033</v>
      </c>
      <c r="E3377">
        <v>68.83</v>
      </c>
      <c r="F3377" t="str">
        <f>VLOOKUP(rozgrywka[[#This Row],[ID_gracza]],gracz[],2,FALSE)</f>
        <v>SeĂąorCombo</v>
      </c>
      <c r="G3377" s="1">
        <f>VLOOKUP(rozgrywka[[#This Row],[ID_gracza]],gracz[],3,FALSE)</f>
        <v>44920</v>
      </c>
      <c r="H3377" t="str">
        <f>VLOOKUP(rozgrywka[[#This Row],[ID_gracza]],gracz[],4,FALSE)</f>
        <v>Hiszpania</v>
      </c>
      <c r="I3377" t="str">
        <f>VLOOKUP(rozgrywka[[#This Row],[ID_mapy]],mapa[],2,FALSE)</f>
        <v>Aviciuś</v>
      </c>
      <c r="J3377" t="str">
        <f>VLOOKUP(rozgrywka[[#This Row],[ID_mapy]],mapa[],3,FALSE)</f>
        <v>Obudź Mnie Proszę</v>
      </c>
      <c r="K3377">
        <f>VLOOKUP(rozgrywka[[#This Row],[ID_mapy]],mapa[],4,FALSE)</f>
        <v>5</v>
      </c>
      <c r="L3377">
        <f>VLOOKUP(rozgrywka[[#This Row],[ID_mapy]],mapa[],5,FALSE)</f>
        <v>124</v>
      </c>
      <c r="M3377">
        <f>VLOOKUP(rozgrywka[[#This Row],[ID_mapy]],mapa[],6,FALSE)</f>
        <v>1000</v>
      </c>
      <c r="N3377" s="4">
        <f>MONTH(rozgrywka[[#This Row],[Data_rozgrywki]])</f>
        <v>4</v>
      </c>
      <c r="O3377" s="4">
        <f>YEAR(rozgrywka[[#This Row],[Data_rozgrywki]])</f>
        <v>2023</v>
      </c>
    </row>
    <row r="3378" spans="1:15" x14ac:dyDescent="0.25">
      <c r="A3378">
        <v>3377</v>
      </c>
      <c r="B3378">
        <v>10</v>
      </c>
      <c r="C3378">
        <v>18</v>
      </c>
      <c r="D3378" s="1">
        <v>45033</v>
      </c>
      <c r="E3378">
        <v>61.53</v>
      </c>
      <c r="F3378" t="str">
        <f>VLOOKUP(rozgrywka[[#This Row],[ID_gracza]],gracz[],2,FALSE)</f>
        <v>SeĂąorCombo</v>
      </c>
      <c r="G3378" s="1">
        <f>VLOOKUP(rozgrywka[[#This Row],[ID_gracza]],gracz[],3,FALSE)</f>
        <v>44920</v>
      </c>
      <c r="H3378" t="str">
        <f>VLOOKUP(rozgrywka[[#This Row],[ID_gracza]],gracz[],4,FALSE)</f>
        <v>Hiszpania</v>
      </c>
      <c r="I3378" t="str">
        <f>VLOOKUP(rozgrywka[[#This Row],[ID_mapy]],mapa[],2,FALSE)</f>
        <v>Aviciuś</v>
      </c>
      <c r="J3378" t="str">
        <f>VLOOKUP(rozgrywka[[#This Row],[ID_mapy]],mapa[],3,FALSE)</f>
        <v>Obudź Mnie Proszę</v>
      </c>
      <c r="K3378">
        <f>VLOOKUP(rozgrywka[[#This Row],[ID_mapy]],mapa[],4,FALSE)</f>
        <v>5</v>
      </c>
      <c r="L3378">
        <f>VLOOKUP(rozgrywka[[#This Row],[ID_mapy]],mapa[],5,FALSE)</f>
        <v>124</v>
      </c>
      <c r="M3378">
        <f>VLOOKUP(rozgrywka[[#This Row],[ID_mapy]],mapa[],6,FALSE)</f>
        <v>1000</v>
      </c>
      <c r="N3378" s="4">
        <f>MONTH(rozgrywka[[#This Row],[Data_rozgrywki]])</f>
        <v>4</v>
      </c>
      <c r="O3378" s="4">
        <f>YEAR(rozgrywka[[#This Row],[Data_rozgrywki]])</f>
        <v>2023</v>
      </c>
    </row>
    <row r="3379" spans="1:15" x14ac:dyDescent="0.25">
      <c r="A3379">
        <v>3378</v>
      </c>
      <c r="B3379">
        <v>10</v>
      </c>
      <c r="C3379">
        <v>18</v>
      </c>
      <c r="D3379" s="1">
        <v>45033</v>
      </c>
      <c r="E3379">
        <v>62.77</v>
      </c>
      <c r="F3379" t="str">
        <f>VLOOKUP(rozgrywka[[#This Row],[ID_gracza]],gracz[],2,FALSE)</f>
        <v>SeĂąorCombo</v>
      </c>
      <c r="G3379" s="1">
        <f>VLOOKUP(rozgrywka[[#This Row],[ID_gracza]],gracz[],3,FALSE)</f>
        <v>44920</v>
      </c>
      <c r="H3379" t="str">
        <f>VLOOKUP(rozgrywka[[#This Row],[ID_gracza]],gracz[],4,FALSE)</f>
        <v>Hiszpania</v>
      </c>
      <c r="I3379" t="str">
        <f>VLOOKUP(rozgrywka[[#This Row],[ID_mapy]],mapa[],2,FALSE)</f>
        <v>Aviciuś</v>
      </c>
      <c r="J3379" t="str">
        <f>VLOOKUP(rozgrywka[[#This Row],[ID_mapy]],mapa[],3,FALSE)</f>
        <v>Obudź Mnie Proszę</v>
      </c>
      <c r="K3379">
        <f>VLOOKUP(rozgrywka[[#This Row],[ID_mapy]],mapa[],4,FALSE)</f>
        <v>5</v>
      </c>
      <c r="L3379">
        <f>VLOOKUP(rozgrywka[[#This Row],[ID_mapy]],mapa[],5,FALSE)</f>
        <v>124</v>
      </c>
      <c r="M3379">
        <f>VLOOKUP(rozgrywka[[#This Row],[ID_mapy]],mapa[],6,FALSE)</f>
        <v>1000</v>
      </c>
      <c r="N3379" s="4">
        <f>MONTH(rozgrywka[[#This Row],[Data_rozgrywki]])</f>
        <v>4</v>
      </c>
      <c r="O3379" s="4">
        <f>YEAR(rozgrywka[[#This Row],[Data_rozgrywki]])</f>
        <v>2023</v>
      </c>
    </row>
    <row r="3380" spans="1:15" x14ac:dyDescent="0.25">
      <c r="A3380">
        <v>3379</v>
      </c>
      <c r="B3380">
        <v>10</v>
      </c>
      <c r="C3380">
        <v>18</v>
      </c>
      <c r="D3380" s="1">
        <v>45033</v>
      </c>
      <c r="E3380">
        <v>89.99</v>
      </c>
      <c r="F3380" t="str">
        <f>VLOOKUP(rozgrywka[[#This Row],[ID_gracza]],gracz[],2,FALSE)</f>
        <v>SeĂąorCombo</v>
      </c>
      <c r="G3380" s="1">
        <f>VLOOKUP(rozgrywka[[#This Row],[ID_gracza]],gracz[],3,FALSE)</f>
        <v>44920</v>
      </c>
      <c r="H3380" t="str">
        <f>VLOOKUP(rozgrywka[[#This Row],[ID_gracza]],gracz[],4,FALSE)</f>
        <v>Hiszpania</v>
      </c>
      <c r="I3380" t="str">
        <f>VLOOKUP(rozgrywka[[#This Row],[ID_mapy]],mapa[],2,FALSE)</f>
        <v>Aviciuś</v>
      </c>
      <c r="J3380" t="str">
        <f>VLOOKUP(rozgrywka[[#This Row],[ID_mapy]],mapa[],3,FALSE)</f>
        <v>Obudź Mnie Proszę</v>
      </c>
      <c r="K3380">
        <f>VLOOKUP(rozgrywka[[#This Row],[ID_mapy]],mapa[],4,FALSE)</f>
        <v>5</v>
      </c>
      <c r="L3380">
        <f>VLOOKUP(rozgrywka[[#This Row],[ID_mapy]],mapa[],5,FALSE)</f>
        <v>124</v>
      </c>
      <c r="M3380">
        <f>VLOOKUP(rozgrywka[[#This Row],[ID_mapy]],mapa[],6,FALSE)</f>
        <v>1000</v>
      </c>
      <c r="N3380" s="4">
        <f>MONTH(rozgrywka[[#This Row],[Data_rozgrywki]])</f>
        <v>4</v>
      </c>
      <c r="O3380" s="4">
        <f>YEAR(rozgrywka[[#This Row],[Data_rozgrywki]])</f>
        <v>2023</v>
      </c>
    </row>
    <row r="3381" spans="1:15" x14ac:dyDescent="0.25">
      <c r="A3381">
        <v>3380</v>
      </c>
      <c r="B3381">
        <v>10</v>
      </c>
      <c r="C3381">
        <v>19</v>
      </c>
      <c r="D3381" s="1">
        <v>45033</v>
      </c>
      <c r="E3381">
        <v>16.39</v>
      </c>
      <c r="F3381" t="str">
        <f>VLOOKUP(rozgrywka[[#This Row],[ID_gracza]],gracz[],2,FALSE)</f>
        <v>SeĂąorCombo</v>
      </c>
      <c r="G3381" s="1">
        <f>VLOOKUP(rozgrywka[[#This Row],[ID_gracza]],gracz[],3,FALSE)</f>
        <v>44920</v>
      </c>
      <c r="H3381" t="str">
        <f>VLOOKUP(rozgrywka[[#This Row],[ID_gracza]],gracz[],4,FALSE)</f>
        <v>Hiszpania</v>
      </c>
      <c r="I3381" t="str">
        <f>VLOOKUP(rozgrywka[[#This Row],[ID_mapy]],mapa[],2,FALSE)</f>
        <v>Dźwiękowy Szok Magii</v>
      </c>
      <c r="J3381" t="str">
        <f>VLOOKUP(rozgrywka[[#This Row],[ID_mapy]],mapa[],3,FALSE)</f>
        <v>Pęknięte Tłuczki</v>
      </c>
      <c r="K3381">
        <f>VLOOKUP(rozgrywka[[#This Row],[ID_mapy]],mapa[],4,FALSE)</f>
        <v>7</v>
      </c>
      <c r="L3381">
        <f>VLOOKUP(rozgrywka[[#This Row],[ID_mapy]],mapa[],5,FALSE)</f>
        <v>170</v>
      </c>
      <c r="M3381">
        <f>VLOOKUP(rozgrywka[[#This Row],[ID_mapy]],mapa[],6,FALSE)</f>
        <v>1400</v>
      </c>
      <c r="N3381" s="4">
        <f>MONTH(rozgrywka[[#This Row],[Data_rozgrywki]])</f>
        <v>4</v>
      </c>
      <c r="O3381" s="4">
        <f>YEAR(rozgrywka[[#This Row],[Data_rozgrywki]])</f>
        <v>2023</v>
      </c>
    </row>
    <row r="3382" spans="1:15" x14ac:dyDescent="0.25">
      <c r="A3382">
        <v>3381</v>
      </c>
      <c r="B3382">
        <v>10</v>
      </c>
      <c r="C3382">
        <v>19</v>
      </c>
      <c r="D3382" s="1">
        <v>45033</v>
      </c>
      <c r="E3382">
        <v>26.76</v>
      </c>
      <c r="F3382" t="str">
        <f>VLOOKUP(rozgrywka[[#This Row],[ID_gracza]],gracz[],2,FALSE)</f>
        <v>SeĂąorCombo</v>
      </c>
      <c r="G3382" s="1">
        <f>VLOOKUP(rozgrywka[[#This Row],[ID_gracza]],gracz[],3,FALSE)</f>
        <v>44920</v>
      </c>
      <c r="H3382" t="str">
        <f>VLOOKUP(rozgrywka[[#This Row],[ID_gracza]],gracz[],4,FALSE)</f>
        <v>Hiszpania</v>
      </c>
      <c r="I3382" t="str">
        <f>VLOOKUP(rozgrywka[[#This Row],[ID_mapy]],mapa[],2,FALSE)</f>
        <v>Dźwiękowy Szok Magii</v>
      </c>
      <c r="J3382" t="str">
        <f>VLOOKUP(rozgrywka[[#This Row],[ID_mapy]],mapa[],3,FALSE)</f>
        <v>Pęknięte Tłuczki</v>
      </c>
      <c r="K3382">
        <f>VLOOKUP(rozgrywka[[#This Row],[ID_mapy]],mapa[],4,FALSE)</f>
        <v>7</v>
      </c>
      <c r="L3382">
        <f>VLOOKUP(rozgrywka[[#This Row],[ID_mapy]],mapa[],5,FALSE)</f>
        <v>170</v>
      </c>
      <c r="M3382">
        <f>VLOOKUP(rozgrywka[[#This Row],[ID_mapy]],mapa[],6,FALSE)</f>
        <v>1400</v>
      </c>
      <c r="N3382" s="4">
        <f>MONTH(rozgrywka[[#This Row],[Data_rozgrywki]])</f>
        <v>4</v>
      </c>
      <c r="O3382" s="4">
        <f>YEAR(rozgrywka[[#This Row],[Data_rozgrywki]])</f>
        <v>2023</v>
      </c>
    </row>
    <row r="3383" spans="1:15" x14ac:dyDescent="0.25">
      <c r="A3383">
        <v>3382</v>
      </c>
      <c r="B3383">
        <v>10</v>
      </c>
      <c r="C3383">
        <v>19</v>
      </c>
      <c r="D3383" s="1">
        <v>45033</v>
      </c>
      <c r="E3383">
        <v>27.8</v>
      </c>
      <c r="F3383" t="str">
        <f>VLOOKUP(rozgrywka[[#This Row],[ID_gracza]],gracz[],2,FALSE)</f>
        <v>SeĂąorCombo</v>
      </c>
      <c r="G3383" s="1">
        <f>VLOOKUP(rozgrywka[[#This Row],[ID_gracza]],gracz[],3,FALSE)</f>
        <v>44920</v>
      </c>
      <c r="H3383" t="str">
        <f>VLOOKUP(rozgrywka[[#This Row],[ID_gracza]],gracz[],4,FALSE)</f>
        <v>Hiszpania</v>
      </c>
      <c r="I3383" t="str">
        <f>VLOOKUP(rozgrywka[[#This Row],[ID_mapy]],mapa[],2,FALSE)</f>
        <v>Dźwiękowy Szok Magii</v>
      </c>
      <c r="J3383" t="str">
        <f>VLOOKUP(rozgrywka[[#This Row],[ID_mapy]],mapa[],3,FALSE)</f>
        <v>Pęknięte Tłuczki</v>
      </c>
      <c r="K3383">
        <f>VLOOKUP(rozgrywka[[#This Row],[ID_mapy]],mapa[],4,FALSE)</f>
        <v>7</v>
      </c>
      <c r="L3383">
        <f>VLOOKUP(rozgrywka[[#This Row],[ID_mapy]],mapa[],5,FALSE)</f>
        <v>170</v>
      </c>
      <c r="M3383">
        <f>VLOOKUP(rozgrywka[[#This Row],[ID_mapy]],mapa[],6,FALSE)</f>
        <v>1400</v>
      </c>
      <c r="N3383" s="4">
        <f>MONTH(rozgrywka[[#This Row],[Data_rozgrywki]])</f>
        <v>4</v>
      </c>
      <c r="O3383" s="4">
        <f>YEAR(rozgrywka[[#This Row],[Data_rozgrywki]])</f>
        <v>2023</v>
      </c>
    </row>
    <row r="3384" spans="1:15" x14ac:dyDescent="0.25">
      <c r="A3384">
        <v>3383</v>
      </c>
      <c r="B3384">
        <v>10</v>
      </c>
      <c r="C3384">
        <v>19</v>
      </c>
      <c r="D3384" s="1">
        <v>45033</v>
      </c>
      <c r="E3384">
        <v>48.87</v>
      </c>
      <c r="F3384" t="str">
        <f>VLOOKUP(rozgrywka[[#This Row],[ID_gracza]],gracz[],2,FALSE)</f>
        <v>SeĂąorCombo</v>
      </c>
      <c r="G3384" s="1">
        <f>VLOOKUP(rozgrywka[[#This Row],[ID_gracza]],gracz[],3,FALSE)</f>
        <v>44920</v>
      </c>
      <c r="H3384" t="str">
        <f>VLOOKUP(rozgrywka[[#This Row],[ID_gracza]],gracz[],4,FALSE)</f>
        <v>Hiszpania</v>
      </c>
      <c r="I3384" t="str">
        <f>VLOOKUP(rozgrywka[[#This Row],[ID_mapy]],mapa[],2,FALSE)</f>
        <v>Dźwiękowy Szok Magii</v>
      </c>
      <c r="J3384" t="str">
        <f>VLOOKUP(rozgrywka[[#This Row],[ID_mapy]],mapa[],3,FALSE)</f>
        <v>Pęknięte Tłuczki</v>
      </c>
      <c r="K3384">
        <f>VLOOKUP(rozgrywka[[#This Row],[ID_mapy]],mapa[],4,FALSE)</f>
        <v>7</v>
      </c>
      <c r="L3384">
        <f>VLOOKUP(rozgrywka[[#This Row],[ID_mapy]],mapa[],5,FALSE)</f>
        <v>170</v>
      </c>
      <c r="M3384">
        <f>VLOOKUP(rozgrywka[[#This Row],[ID_mapy]],mapa[],6,FALSE)</f>
        <v>1400</v>
      </c>
      <c r="N3384" s="4">
        <f>MONTH(rozgrywka[[#This Row],[Data_rozgrywki]])</f>
        <v>4</v>
      </c>
      <c r="O3384" s="4">
        <f>YEAR(rozgrywka[[#This Row],[Data_rozgrywki]])</f>
        <v>2023</v>
      </c>
    </row>
    <row r="3385" spans="1:15" x14ac:dyDescent="0.25">
      <c r="A3385">
        <v>3384</v>
      </c>
      <c r="B3385">
        <v>10</v>
      </c>
      <c r="C3385">
        <v>19</v>
      </c>
      <c r="D3385" s="1">
        <v>45033</v>
      </c>
      <c r="E3385">
        <v>52.44</v>
      </c>
      <c r="F3385" t="str">
        <f>VLOOKUP(rozgrywka[[#This Row],[ID_gracza]],gracz[],2,FALSE)</f>
        <v>SeĂąorCombo</v>
      </c>
      <c r="G3385" s="1">
        <f>VLOOKUP(rozgrywka[[#This Row],[ID_gracza]],gracz[],3,FALSE)</f>
        <v>44920</v>
      </c>
      <c r="H3385" t="str">
        <f>VLOOKUP(rozgrywka[[#This Row],[ID_gracza]],gracz[],4,FALSE)</f>
        <v>Hiszpania</v>
      </c>
      <c r="I3385" t="str">
        <f>VLOOKUP(rozgrywka[[#This Row],[ID_mapy]],mapa[],2,FALSE)</f>
        <v>Dźwiękowy Szok Magii</v>
      </c>
      <c r="J3385" t="str">
        <f>VLOOKUP(rozgrywka[[#This Row],[ID_mapy]],mapa[],3,FALSE)</f>
        <v>Pęknięte Tłuczki</v>
      </c>
      <c r="K3385">
        <f>VLOOKUP(rozgrywka[[#This Row],[ID_mapy]],mapa[],4,FALSE)</f>
        <v>7</v>
      </c>
      <c r="L3385">
        <f>VLOOKUP(rozgrywka[[#This Row],[ID_mapy]],mapa[],5,FALSE)</f>
        <v>170</v>
      </c>
      <c r="M3385">
        <f>VLOOKUP(rozgrywka[[#This Row],[ID_mapy]],mapa[],6,FALSE)</f>
        <v>1400</v>
      </c>
      <c r="N3385" s="4">
        <f>MONTH(rozgrywka[[#This Row],[Data_rozgrywki]])</f>
        <v>4</v>
      </c>
      <c r="O3385" s="4">
        <f>YEAR(rozgrywka[[#This Row],[Data_rozgrywki]])</f>
        <v>2023</v>
      </c>
    </row>
    <row r="3386" spans="1:15" x14ac:dyDescent="0.25">
      <c r="A3386">
        <v>3385</v>
      </c>
      <c r="B3386">
        <v>10</v>
      </c>
      <c r="C3386">
        <v>19</v>
      </c>
      <c r="D3386" s="1">
        <v>45033</v>
      </c>
      <c r="E3386">
        <v>57.54</v>
      </c>
      <c r="F3386" t="str">
        <f>VLOOKUP(rozgrywka[[#This Row],[ID_gracza]],gracz[],2,FALSE)</f>
        <v>SeĂąorCombo</v>
      </c>
      <c r="G3386" s="1">
        <f>VLOOKUP(rozgrywka[[#This Row],[ID_gracza]],gracz[],3,FALSE)</f>
        <v>44920</v>
      </c>
      <c r="H3386" t="str">
        <f>VLOOKUP(rozgrywka[[#This Row],[ID_gracza]],gracz[],4,FALSE)</f>
        <v>Hiszpania</v>
      </c>
      <c r="I3386" t="str">
        <f>VLOOKUP(rozgrywka[[#This Row],[ID_mapy]],mapa[],2,FALSE)</f>
        <v>Dźwiękowy Szok Magii</v>
      </c>
      <c r="J3386" t="str">
        <f>VLOOKUP(rozgrywka[[#This Row],[ID_mapy]],mapa[],3,FALSE)</f>
        <v>Pęknięte Tłuczki</v>
      </c>
      <c r="K3386">
        <f>VLOOKUP(rozgrywka[[#This Row],[ID_mapy]],mapa[],4,FALSE)</f>
        <v>7</v>
      </c>
      <c r="L3386">
        <f>VLOOKUP(rozgrywka[[#This Row],[ID_mapy]],mapa[],5,FALSE)</f>
        <v>170</v>
      </c>
      <c r="M3386">
        <f>VLOOKUP(rozgrywka[[#This Row],[ID_mapy]],mapa[],6,FALSE)</f>
        <v>1400</v>
      </c>
      <c r="N3386" s="4">
        <f>MONTH(rozgrywka[[#This Row],[Data_rozgrywki]])</f>
        <v>4</v>
      </c>
      <c r="O3386" s="4">
        <f>YEAR(rozgrywka[[#This Row],[Data_rozgrywki]])</f>
        <v>2023</v>
      </c>
    </row>
    <row r="3387" spans="1:15" x14ac:dyDescent="0.25">
      <c r="A3387">
        <v>3386</v>
      </c>
      <c r="B3387">
        <v>10</v>
      </c>
      <c r="C3387">
        <v>19</v>
      </c>
      <c r="D3387" s="1">
        <v>45033</v>
      </c>
      <c r="E3387">
        <v>61.69</v>
      </c>
      <c r="F3387" t="str">
        <f>VLOOKUP(rozgrywka[[#This Row],[ID_gracza]],gracz[],2,FALSE)</f>
        <v>SeĂąorCombo</v>
      </c>
      <c r="G3387" s="1">
        <f>VLOOKUP(rozgrywka[[#This Row],[ID_gracza]],gracz[],3,FALSE)</f>
        <v>44920</v>
      </c>
      <c r="H3387" t="str">
        <f>VLOOKUP(rozgrywka[[#This Row],[ID_gracza]],gracz[],4,FALSE)</f>
        <v>Hiszpania</v>
      </c>
      <c r="I3387" t="str">
        <f>VLOOKUP(rozgrywka[[#This Row],[ID_mapy]],mapa[],2,FALSE)</f>
        <v>Dźwiękowy Szok Magii</v>
      </c>
      <c r="J3387" t="str">
        <f>VLOOKUP(rozgrywka[[#This Row],[ID_mapy]],mapa[],3,FALSE)</f>
        <v>Pęknięte Tłuczki</v>
      </c>
      <c r="K3387">
        <f>VLOOKUP(rozgrywka[[#This Row],[ID_mapy]],mapa[],4,FALSE)</f>
        <v>7</v>
      </c>
      <c r="L3387">
        <f>VLOOKUP(rozgrywka[[#This Row],[ID_mapy]],mapa[],5,FALSE)</f>
        <v>170</v>
      </c>
      <c r="M3387">
        <f>VLOOKUP(rozgrywka[[#This Row],[ID_mapy]],mapa[],6,FALSE)</f>
        <v>1400</v>
      </c>
      <c r="N3387" s="4">
        <f>MONTH(rozgrywka[[#This Row],[Data_rozgrywki]])</f>
        <v>4</v>
      </c>
      <c r="O3387" s="4">
        <f>YEAR(rozgrywka[[#This Row],[Data_rozgrywki]])</f>
        <v>2023</v>
      </c>
    </row>
    <row r="3388" spans="1:15" x14ac:dyDescent="0.25">
      <c r="A3388">
        <v>3387</v>
      </c>
      <c r="B3388">
        <v>10</v>
      </c>
      <c r="C3388">
        <v>19</v>
      </c>
      <c r="D3388" s="1">
        <v>45036</v>
      </c>
      <c r="E3388">
        <v>59.43</v>
      </c>
      <c r="F3388" t="str">
        <f>VLOOKUP(rozgrywka[[#This Row],[ID_gracza]],gracz[],2,FALSE)</f>
        <v>SeĂąorCombo</v>
      </c>
      <c r="G3388" s="1">
        <f>VLOOKUP(rozgrywka[[#This Row],[ID_gracza]],gracz[],3,FALSE)</f>
        <v>44920</v>
      </c>
      <c r="H3388" t="str">
        <f>VLOOKUP(rozgrywka[[#This Row],[ID_gracza]],gracz[],4,FALSE)</f>
        <v>Hiszpania</v>
      </c>
      <c r="I3388" t="str">
        <f>VLOOKUP(rozgrywka[[#This Row],[ID_mapy]],mapa[],2,FALSE)</f>
        <v>Dźwiękowy Szok Magii</v>
      </c>
      <c r="J3388" t="str">
        <f>VLOOKUP(rozgrywka[[#This Row],[ID_mapy]],mapa[],3,FALSE)</f>
        <v>Pęknięte Tłuczki</v>
      </c>
      <c r="K3388">
        <f>VLOOKUP(rozgrywka[[#This Row],[ID_mapy]],mapa[],4,FALSE)</f>
        <v>7</v>
      </c>
      <c r="L3388">
        <f>VLOOKUP(rozgrywka[[#This Row],[ID_mapy]],mapa[],5,FALSE)</f>
        <v>170</v>
      </c>
      <c r="M3388">
        <f>VLOOKUP(rozgrywka[[#This Row],[ID_mapy]],mapa[],6,FALSE)</f>
        <v>1400</v>
      </c>
      <c r="N3388" s="4">
        <f>MONTH(rozgrywka[[#This Row],[Data_rozgrywki]])</f>
        <v>4</v>
      </c>
      <c r="O3388" s="4">
        <f>YEAR(rozgrywka[[#This Row],[Data_rozgrywki]])</f>
        <v>2023</v>
      </c>
    </row>
    <row r="3389" spans="1:15" x14ac:dyDescent="0.25">
      <c r="A3389">
        <v>3388</v>
      </c>
      <c r="B3389">
        <v>10</v>
      </c>
      <c r="C3389">
        <v>19</v>
      </c>
      <c r="D3389" s="1">
        <v>45036</v>
      </c>
      <c r="E3389">
        <v>89.93</v>
      </c>
      <c r="F3389" t="str">
        <f>VLOOKUP(rozgrywka[[#This Row],[ID_gracza]],gracz[],2,FALSE)</f>
        <v>SeĂąorCombo</v>
      </c>
      <c r="G3389" s="1">
        <f>VLOOKUP(rozgrywka[[#This Row],[ID_gracza]],gracz[],3,FALSE)</f>
        <v>44920</v>
      </c>
      <c r="H3389" t="str">
        <f>VLOOKUP(rozgrywka[[#This Row],[ID_gracza]],gracz[],4,FALSE)</f>
        <v>Hiszpania</v>
      </c>
      <c r="I3389" t="str">
        <f>VLOOKUP(rozgrywka[[#This Row],[ID_mapy]],mapa[],2,FALSE)</f>
        <v>Dźwiękowy Szok Magii</v>
      </c>
      <c r="J3389" t="str">
        <f>VLOOKUP(rozgrywka[[#This Row],[ID_mapy]],mapa[],3,FALSE)</f>
        <v>Pęknięte Tłuczki</v>
      </c>
      <c r="K3389">
        <f>VLOOKUP(rozgrywka[[#This Row],[ID_mapy]],mapa[],4,FALSE)</f>
        <v>7</v>
      </c>
      <c r="L3389">
        <f>VLOOKUP(rozgrywka[[#This Row],[ID_mapy]],mapa[],5,FALSE)</f>
        <v>170</v>
      </c>
      <c r="M3389">
        <f>VLOOKUP(rozgrywka[[#This Row],[ID_mapy]],mapa[],6,FALSE)</f>
        <v>1400</v>
      </c>
      <c r="N3389" s="4">
        <f>MONTH(rozgrywka[[#This Row],[Data_rozgrywki]])</f>
        <v>4</v>
      </c>
      <c r="O3389" s="4">
        <f>YEAR(rozgrywka[[#This Row],[Data_rozgrywki]])</f>
        <v>2023</v>
      </c>
    </row>
    <row r="3390" spans="1:15" x14ac:dyDescent="0.25">
      <c r="A3390">
        <v>3389</v>
      </c>
      <c r="B3390">
        <v>10</v>
      </c>
      <c r="C3390">
        <v>19</v>
      </c>
      <c r="D3390" s="1">
        <v>45038</v>
      </c>
      <c r="E3390">
        <v>65.8</v>
      </c>
      <c r="F3390" t="str">
        <f>VLOOKUP(rozgrywka[[#This Row],[ID_gracza]],gracz[],2,FALSE)</f>
        <v>SeĂąorCombo</v>
      </c>
      <c r="G3390" s="1">
        <f>VLOOKUP(rozgrywka[[#This Row],[ID_gracza]],gracz[],3,FALSE)</f>
        <v>44920</v>
      </c>
      <c r="H3390" t="str">
        <f>VLOOKUP(rozgrywka[[#This Row],[ID_gracza]],gracz[],4,FALSE)</f>
        <v>Hiszpania</v>
      </c>
      <c r="I3390" t="str">
        <f>VLOOKUP(rozgrywka[[#This Row],[ID_mapy]],mapa[],2,FALSE)</f>
        <v>Dźwiękowy Szok Magii</v>
      </c>
      <c r="J3390" t="str">
        <f>VLOOKUP(rozgrywka[[#This Row],[ID_mapy]],mapa[],3,FALSE)</f>
        <v>Pęknięte Tłuczki</v>
      </c>
      <c r="K3390">
        <f>VLOOKUP(rozgrywka[[#This Row],[ID_mapy]],mapa[],4,FALSE)</f>
        <v>7</v>
      </c>
      <c r="L3390">
        <f>VLOOKUP(rozgrywka[[#This Row],[ID_mapy]],mapa[],5,FALSE)</f>
        <v>170</v>
      </c>
      <c r="M3390">
        <f>VLOOKUP(rozgrywka[[#This Row],[ID_mapy]],mapa[],6,FALSE)</f>
        <v>1400</v>
      </c>
      <c r="N3390" s="4">
        <f>MONTH(rozgrywka[[#This Row],[Data_rozgrywki]])</f>
        <v>4</v>
      </c>
      <c r="O3390" s="4">
        <f>YEAR(rozgrywka[[#This Row],[Data_rozgrywki]])</f>
        <v>2023</v>
      </c>
    </row>
    <row r="3391" spans="1:15" x14ac:dyDescent="0.25">
      <c r="A3391">
        <v>3390</v>
      </c>
      <c r="B3391">
        <v>10</v>
      </c>
      <c r="C3391">
        <v>20</v>
      </c>
      <c r="D3391" s="1">
        <v>45038</v>
      </c>
      <c r="E3391">
        <v>16.84</v>
      </c>
      <c r="F3391" t="str">
        <f>VLOOKUP(rozgrywka[[#This Row],[ID_gracza]],gracz[],2,FALSE)</f>
        <v>SeĂąorCombo</v>
      </c>
      <c r="G3391" s="1">
        <f>VLOOKUP(rozgrywka[[#This Row],[ID_gracza]],gracz[],3,FALSE)</f>
        <v>44920</v>
      </c>
      <c r="H3391" t="str">
        <f>VLOOKUP(rozgrywka[[#This Row],[ID_gracza]],gracz[],4,FALSE)</f>
        <v>Hiszpania</v>
      </c>
      <c r="I3391" t="str">
        <f>VLOOKUP(rozgrywka[[#This Row],[ID_mapy]],mapa[],2,FALSE)</f>
        <v>xi</v>
      </c>
      <c r="J3391" t="str">
        <f>VLOOKUP(rozgrywka[[#This Row],[ID_mapy]],mapa[],3,FALSE)</f>
        <v>NURKOWANIE WOLNOŚCI</v>
      </c>
      <c r="K3391">
        <f>VLOOKUP(rozgrywka[[#This Row],[ID_mapy]],mapa[],4,FALSE)</f>
        <v>9</v>
      </c>
      <c r="L3391">
        <f>VLOOKUP(rozgrywka[[#This Row],[ID_mapy]],mapa[],5,FALSE)</f>
        <v>222</v>
      </c>
      <c r="M3391">
        <f>VLOOKUP(rozgrywka[[#This Row],[ID_mapy]],mapa[],6,FALSE)</f>
        <v>2000</v>
      </c>
      <c r="N3391" s="4">
        <f>MONTH(rozgrywka[[#This Row],[Data_rozgrywki]])</f>
        <v>4</v>
      </c>
      <c r="O3391" s="4">
        <f>YEAR(rozgrywka[[#This Row],[Data_rozgrywki]])</f>
        <v>2023</v>
      </c>
    </row>
    <row r="3392" spans="1:15" x14ac:dyDescent="0.25">
      <c r="A3392">
        <v>3391</v>
      </c>
      <c r="B3392">
        <v>10</v>
      </c>
      <c r="C3392">
        <v>20</v>
      </c>
      <c r="D3392" s="1">
        <v>45040</v>
      </c>
      <c r="E3392">
        <v>22.5</v>
      </c>
      <c r="F3392" t="str">
        <f>VLOOKUP(rozgrywka[[#This Row],[ID_gracza]],gracz[],2,FALSE)</f>
        <v>SeĂąorCombo</v>
      </c>
      <c r="G3392" s="1">
        <f>VLOOKUP(rozgrywka[[#This Row],[ID_gracza]],gracz[],3,FALSE)</f>
        <v>44920</v>
      </c>
      <c r="H3392" t="str">
        <f>VLOOKUP(rozgrywka[[#This Row],[ID_gracza]],gracz[],4,FALSE)</f>
        <v>Hiszpania</v>
      </c>
      <c r="I3392" t="str">
        <f>VLOOKUP(rozgrywka[[#This Row],[ID_mapy]],mapa[],2,FALSE)</f>
        <v>xi</v>
      </c>
      <c r="J3392" t="str">
        <f>VLOOKUP(rozgrywka[[#This Row],[ID_mapy]],mapa[],3,FALSE)</f>
        <v>NURKOWANIE WOLNOŚCI</v>
      </c>
      <c r="K3392">
        <f>VLOOKUP(rozgrywka[[#This Row],[ID_mapy]],mapa[],4,FALSE)</f>
        <v>9</v>
      </c>
      <c r="L3392">
        <f>VLOOKUP(rozgrywka[[#This Row],[ID_mapy]],mapa[],5,FALSE)</f>
        <v>222</v>
      </c>
      <c r="M3392">
        <f>VLOOKUP(rozgrywka[[#This Row],[ID_mapy]],mapa[],6,FALSE)</f>
        <v>2000</v>
      </c>
      <c r="N3392" s="4">
        <f>MONTH(rozgrywka[[#This Row],[Data_rozgrywki]])</f>
        <v>4</v>
      </c>
      <c r="O3392" s="4">
        <f>YEAR(rozgrywka[[#This Row],[Data_rozgrywki]])</f>
        <v>2023</v>
      </c>
    </row>
    <row r="3393" spans="1:15" x14ac:dyDescent="0.25">
      <c r="A3393">
        <v>3392</v>
      </c>
      <c r="B3393">
        <v>10</v>
      </c>
      <c r="C3393">
        <v>20</v>
      </c>
      <c r="D3393" s="1">
        <v>45040</v>
      </c>
      <c r="E3393">
        <v>29.41</v>
      </c>
      <c r="F3393" t="str">
        <f>VLOOKUP(rozgrywka[[#This Row],[ID_gracza]],gracz[],2,FALSE)</f>
        <v>SeĂąorCombo</v>
      </c>
      <c r="G3393" s="1">
        <f>VLOOKUP(rozgrywka[[#This Row],[ID_gracza]],gracz[],3,FALSE)</f>
        <v>44920</v>
      </c>
      <c r="H3393" t="str">
        <f>VLOOKUP(rozgrywka[[#This Row],[ID_gracza]],gracz[],4,FALSE)</f>
        <v>Hiszpania</v>
      </c>
      <c r="I3393" t="str">
        <f>VLOOKUP(rozgrywka[[#This Row],[ID_mapy]],mapa[],2,FALSE)</f>
        <v>xi</v>
      </c>
      <c r="J3393" t="str">
        <f>VLOOKUP(rozgrywka[[#This Row],[ID_mapy]],mapa[],3,FALSE)</f>
        <v>NURKOWANIE WOLNOŚCI</v>
      </c>
      <c r="K3393">
        <f>VLOOKUP(rozgrywka[[#This Row],[ID_mapy]],mapa[],4,FALSE)</f>
        <v>9</v>
      </c>
      <c r="L3393">
        <f>VLOOKUP(rozgrywka[[#This Row],[ID_mapy]],mapa[],5,FALSE)</f>
        <v>222</v>
      </c>
      <c r="M3393">
        <f>VLOOKUP(rozgrywka[[#This Row],[ID_mapy]],mapa[],6,FALSE)</f>
        <v>2000</v>
      </c>
      <c r="N3393" s="4">
        <f>MONTH(rozgrywka[[#This Row],[Data_rozgrywki]])</f>
        <v>4</v>
      </c>
      <c r="O3393" s="4">
        <f>YEAR(rozgrywka[[#This Row],[Data_rozgrywki]])</f>
        <v>2023</v>
      </c>
    </row>
    <row r="3394" spans="1:15" x14ac:dyDescent="0.25">
      <c r="A3394">
        <v>3393</v>
      </c>
      <c r="B3394">
        <v>10</v>
      </c>
      <c r="C3394">
        <v>20</v>
      </c>
      <c r="D3394" s="1">
        <v>45040</v>
      </c>
      <c r="E3394">
        <v>42.98</v>
      </c>
      <c r="F3394" t="str">
        <f>VLOOKUP(rozgrywka[[#This Row],[ID_gracza]],gracz[],2,FALSE)</f>
        <v>SeĂąorCombo</v>
      </c>
      <c r="G3394" s="1">
        <f>VLOOKUP(rozgrywka[[#This Row],[ID_gracza]],gracz[],3,FALSE)</f>
        <v>44920</v>
      </c>
      <c r="H3394" t="str">
        <f>VLOOKUP(rozgrywka[[#This Row],[ID_gracza]],gracz[],4,FALSE)</f>
        <v>Hiszpania</v>
      </c>
      <c r="I3394" t="str">
        <f>VLOOKUP(rozgrywka[[#This Row],[ID_mapy]],mapa[],2,FALSE)</f>
        <v>xi</v>
      </c>
      <c r="J3394" t="str">
        <f>VLOOKUP(rozgrywka[[#This Row],[ID_mapy]],mapa[],3,FALSE)</f>
        <v>NURKOWANIE WOLNOŚCI</v>
      </c>
      <c r="K3394">
        <f>VLOOKUP(rozgrywka[[#This Row],[ID_mapy]],mapa[],4,FALSE)</f>
        <v>9</v>
      </c>
      <c r="L3394">
        <f>VLOOKUP(rozgrywka[[#This Row],[ID_mapy]],mapa[],5,FALSE)</f>
        <v>222</v>
      </c>
      <c r="M3394">
        <f>VLOOKUP(rozgrywka[[#This Row],[ID_mapy]],mapa[],6,FALSE)</f>
        <v>2000</v>
      </c>
      <c r="N3394" s="4">
        <f>MONTH(rozgrywka[[#This Row],[Data_rozgrywki]])</f>
        <v>4</v>
      </c>
      <c r="O3394" s="4">
        <f>YEAR(rozgrywka[[#This Row],[Data_rozgrywki]])</f>
        <v>2023</v>
      </c>
    </row>
    <row r="3395" spans="1:15" x14ac:dyDescent="0.25">
      <c r="A3395">
        <v>3394</v>
      </c>
      <c r="B3395">
        <v>10</v>
      </c>
      <c r="C3395">
        <v>20</v>
      </c>
      <c r="D3395" s="1">
        <v>45040</v>
      </c>
      <c r="E3395">
        <v>44.78</v>
      </c>
      <c r="F3395" t="str">
        <f>VLOOKUP(rozgrywka[[#This Row],[ID_gracza]],gracz[],2,FALSE)</f>
        <v>SeĂąorCombo</v>
      </c>
      <c r="G3395" s="1">
        <f>VLOOKUP(rozgrywka[[#This Row],[ID_gracza]],gracz[],3,FALSE)</f>
        <v>44920</v>
      </c>
      <c r="H3395" t="str">
        <f>VLOOKUP(rozgrywka[[#This Row],[ID_gracza]],gracz[],4,FALSE)</f>
        <v>Hiszpania</v>
      </c>
      <c r="I3395" t="str">
        <f>VLOOKUP(rozgrywka[[#This Row],[ID_mapy]],mapa[],2,FALSE)</f>
        <v>xi</v>
      </c>
      <c r="J3395" t="str">
        <f>VLOOKUP(rozgrywka[[#This Row],[ID_mapy]],mapa[],3,FALSE)</f>
        <v>NURKOWANIE WOLNOŚCI</v>
      </c>
      <c r="K3395">
        <f>VLOOKUP(rozgrywka[[#This Row],[ID_mapy]],mapa[],4,FALSE)</f>
        <v>9</v>
      </c>
      <c r="L3395">
        <f>VLOOKUP(rozgrywka[[#This Row],[ID_mapy]],mapa[],5,FALSE)</f>
        <v>222</v>
      </c>
      <c r="M3395">
        <f>VLOOKUP(rozgrywka[[#This Row],[ID_mapy]],mapa[],6,FALSE)</f>
        <v>2000</v>
      </c>
      <c r="N3395" s="4">
        <f>MONTH(rozgrywka[[#This Row],[Data_rozgrywki]])</f>
        <v>4</v>
      </c>
      <c r="O3395" s="4">
        <f>YEAR(rozgrywka[[#This Row],[Data_rozgrywki]])</f>
        <v>2023</v>
      </c>
    </row>
    <row r="3396" spans="1:15" x14ac:dyDescent="0.25">
      <c r="A3396">
        <v>3395</v>
      </c>
      <c r="B3396">
        <v>10</v>
      </c>
      <c r="C3396">
        <v>20</v>
      </c>
      <c r="D3396" s="1">
        <v>45040</v>
      </c>
      <c r="E3396">
        <v>60.22</v>
      </c>
      <c r="F3396" t="str">
        <f>VLOOKUP(rozgrywka[[#This Row],[ID_gracza]],gracz[],2,FALSE)</f>
        <v>SeĂąorCombo</v>
      </c>
      <c r="G3396" s="1">
        <f>VLOOKUP(rozgrywka[[#This Row],[ID_gracza]],gracz[],3,FALSE)</f>
        <v>44920</v>
      </c>
      <c r="H3396" t="str">
        <f>VLOOKUP(rozgrywka[[#This Row],[ID_gracza]],gracz[],4,FALSE)</f>
        <v>Hiszpania</v>
      </c>
      <c r="I3396" t="str">
        <f>VLOOKUP(rozgrywka[[#This Row],[ID_mapy]],mapa[],2,FALSE)</f>
        <v>xi</v>
      </c>
      <c r="J3396" t="str">
        <f>VLOOKUP(rozgrywka[[#This Row],[ID_mapy]],mapa[],3,FALSE)</f>
        <v>NURKOWANIE WOLNOŚCI</v>
      </c>
      <c r="K3396">
        <f>VLOOKUP(rozgrywka[[#This Row],[ID_mapy]],mapa[],4,FALSE)</f>
        <v>9</v>
      </c>
      <c r="L3396">
        <f>VLOOKUP(rozgrywka[[#This Row],[ID_mapy]],mapa[],5,FALSE)</f>
        <v>222</v>
      </c>
      <c r="M3396">
        <f>VLOOKUP(rozgrywka[[#This Row],[ID_mapy]],mapa[],6,FALSE)</f>
        <v>2000</v>
      </c>
      <c r="N3396" s="4">
        <f>MONTH(rozgrywka[[#This Row],[Data_rozgrywki]])</f>
        <v>4</v>
      </c>
      <c r="O3396" s="4">
        <f>YEAR(rozgrywka[[#This Row],[Data_rozgrywki]])</f>
        <v>2023</v>
      </c>
    </row>
    <row r="3397" spans="1:15" x14ac:dyDescent="0.25">
      <c r="A3397">
        <v>3396</v>
      </c>
      <c r="B3397">
        <v>10</v>
      </c>
      <c r="C3397">
        <v>20</v>
      </c>
      <c r="D3397" s="1">
        <v>45041</v>
      </c>
      <c r="E3397">
        <v>71.209999999999994</v>
      </c>
      <c r="F3397" t="str">
        <f>VLOOKUP(rozgrywka[[#This Row],[ID_gracza]],gracz[],2,FALSE)</f>
        <v>SeĂąorCombo</v>
      </c>
      <c r="G3397" s="1">
        <f>VLOOKUP(rozgrywka[[#This Row],[ID_gracza]],gracz[],3,FALSE)</f>
        <v>44920</v>
      </c>
      <c r="H3397" t="str">
        <f>VLOOKUP(rozgrywka[[#This Row],[ID_gracza]],gracz[],4,FALSE)</f>
        <v>Hiszpania</v>
      </c>
      <c r="I3397" t="str">
        <f>VLOOKUP(rozgrywka[[#This Row],[ID_mapy]],mapa[],2,FALSE)</f>
        <v>xi</v>
      </c>
      <c r="J3397" t="str">
        <f>VLOOKUP(rozgrywka[[#This Row],[ID_mapy]],mapa[],3,FALSE)</f>
        <v>NURKOWANIE WOLNOŚCI</v>
      </c>
      <c r="K3397">
        <f>VLOOKUP(rozgrywka[[#This Row],[ID_mapy]],mapa[],4,FALSE)</f>
        <v>9</v>
      </c>
      <c r="L3397">
        <f>VLOOKUP(rozgrywka[[#This Row],[ID_mapy]],mapa[],5,FALSE)</f>
        <v>222</v>
      </c>
      <c r="M3397">
        <f>VLOOKUP(rozgrywka[[#This Row],[ID_mapy]],mapa[],6,FALSE)</f>
        <v>2000</v>
      </c>
      <c r="N3397" s="4">
        <f>MONTH(rozgrywka[[#This Row],[Data_rozgrywki]])</f>
        <v>4</v>
      </c>
      <c r="O3397" s="4">
        <f>YEAR(rozgrywka[[#This Row],[Data_rozgrywki]])</f>
        <v>2023</v>
      </c>
    </row>
    <row r="3398" spans="1:15" x14ac:dyDescent="0.25">
      <c r="A3398">
        <v>3397</v>
      </c>
      <c r="B3398">
        <v>10</v>
      </c>
      <c r="C3398">
        <v>20</v>
      </c>
      <c r="D3398" s="1">
        <v>45043</v>
      </c>
      <c r="E3398">
        <v>53.49</v>
      </c>
      <c r="F3398" t="str">
        <f>VLOOKUP(rozgrywka[[#This Row],[ID_gracza]],gracz[],2,FALSE)</f>
        <v>SeĂąorCombo</v>
      </c>
      <c r="G3398" s="1">
        <f>VLOOKUP(rozgrywka[[#This Row],[ID_gracza]],gracz[],3,FALSE)</f>
        <v>44920</v>
      </c>
      <c r="H3398" t="str">
        <f>VLOOKUP(rozgrywka[[#This Row],[ID_gracza]],gracz[],4,FALSE)</f>
        <v>Hiszpania</v>
      </c>
      <c r="I3398" t="str">
        <f>VLOOKUP(rozgrywka[[#This Row],[ID_mapy]],mapa[],2,FALSE)</f>
        <v>xi</v>
      </c>
      <c r="J3398" t="str">
        <f>VLOOKUP(rozgrywka[[#This Row],[ID_mapy]],mapa[],3,FALSE)</f>
        <v>NURKOWANIE WOLNOŚCI</v>
      </c>
      <c r="K3398">
        <f>VLOOKUP(rozgrywka[[#This Row],[ID_mapy]],mapa[],4,FALSE)</f>
        <v>9</v>
      </c>
      <c r="L3398">
        <f>VLOOKUP(rozgrywka[[#This Row],[ID_mapy]],mapa[],5,FALSE)</f>
        <v>222</v>
      </c>
      <c r="M3398">
        <f>VLOOKUP(rozgrywka[[#This Row],[ID_mapy]],mapa[],6,FALSE)</f>
        <v>2000</v>
      </c>
      <c r="N3398" s="4">
        <f>MONTH(rozgrywka[[#This Row],[Data_rozgrywki]])</f>
        <v>4</v>
      </c>
      <c r="O3398" s="4">
        <f>YEAR(rozgrywka[[#This Row],[Data_rozgrywki]])</f>
        <v>2023</v>
      </c>
    </row>
    <row r="3399" spans="1:15" x14ac:dyDescent="0.25">
      <c r="A3399">
        <v>3398</v>
      </c>
      <c r="B3399">
        <v>10</v>
      </c>
      <c r="C3399">
        <v>20</v>
      </c>
      <c r="D3399" s="1">
        <v>45043</v>
      </c>
      <c r="E3399">
        <v>80.14</v>
      </c>
      <c r="F3399" t="str">
        <f>VLOOKUP(rozgrywka[[#This Row],[ID_gracza]],gracz[],2,FALSE)</f>
        <v>SeĂąorCombo</v>
      </c>
      <c r="G3399" s="1">
        <f>VLOOKUP(rozgrywka[[#This Row],[ID_gracza]],gracz[],3,FALSE)</f>
        <v>44920</v>
      </c>
      <c r="H3399" t="str">
        <f>VLOOKUP(rozgrywka[[#This Row],[ID_gracza]],gracz[],4,FALSE)</f>
        <v>Hiszpania</v>
      </c>
      <c r="I3399" t="str">
        <f>VLOOKUP(rozgrywka[[#This Row],[ID_mapy]],mapa[],2,FALSE)</f>
        <v>xi</v>
      </c>
      <c r="J3399" t="str">
        <f>VLOOKUP(rozgrywka[[#This Row],[ID_mapy]],mapa[],3,FALSE)</f>
        <v>NURKOWANIE WOLNOŚCI</v>
      </c>
      <c r="K3399">
        <f>VLOOKUP(rozgrywka[[#This Row],[ID_mapy]],mapa[],4,FALSE)</f>
        <v>9</v>
      </c>
      <c r="L3399">
        <f>VLOOKUP(rozgrywka[[#This Row],[ID_mapy]],mapa[],5,FALSE)</f>
        <v>222</v>
      </c>
      <c r="M3399">
        <f>VLOOKUP(rozgrywka[[#This Row],[ID_mapy]],mapa[],6,FALSE)</f>
        <v>2000</v>
      </c>
      <c r="N3399" s="4">
        <f>MONTH(rozgrywka[[#This Row],[Data_rozgrywki]])</f>
        <v>4</v>
      </c>
      <c r="O3399" s="4">
        <f>YEAR(rozgrywka[[#This Row],[Data_rozgrywki]])</f>
        <v>2023</v>
      </c>
    </row>
    <row r="3400" spans="1:15" x14ac:dyDescent="0.25">
      <c r="A3400">
        <v>3399</v>
      </c>
      <c r="B3400">
        <v>10</v>
      </c>
      <c r="C3400">
        <v>20</v>
      </c>
      <c r="D3400" s="1">
        <v>45043</v>
      </c>
      <c r="E3400">
        <v>64.63</v>
      </c>
      <c r="F3400" t="str">
        <f>VLOOKUP(rozgrywka[[#This Row],[ID_gracza]],gracz[],2,FALSE)</f>
        <v>SeĂąorCombo</v>
      </c>
      <c r="G3400" s="1">
        <f>VLOOKUP(rozgrywka[[#This Row],[ID_gracza]],gracz[],3,FALSE)</f>
        <v>44920</v>
      </c>
      <c r="H3400" t="str">
        <f>VLOOKUP(rozgrywka[[#This Row],[ID_gracza]],gracz[],4,FALSE)</f>
        <v>Hiszpania</v>
      </c>
      <c r="I3400" t="str">
        <f>VLOOKUP(rozgrywka[[#This Row],[ID_mapy]],mapa[],2,FALSE)</f>
        <v>xi</v>
      </c>
      <c r="J3400" t="str">
        <f>VLOOKUP(rozgrywka[[#This Row],[ID_mapy]],mapa[],3,FALSE)</f>
        <v>NURKOWANIE WOLNOŚCI</v>
      </c>
      <c r="K3400">
        <f>VLOOKUP(rozgrywka[[#This Row],[ID_mapy]],mapa[],4,FALSE)</f>
        <v>9</v>
      </c>
      <c r="L3400">
        <f>VLOOKUP(rozgrywka[[#This Row],[ID_mapy]],mapa[],5,FALSE)</f>
        <v>222</v>
      </c>
      <c r="M3400">
        <f>VLOOKUP(rozgrywka[[#This Row],[ID_mapy]],mapa[],6,FALSE)</f>
        <v>2000</v>
      </c>
      <c r="N3400" s="4">
        <f>MONTH(rozgrywka[[#This Row],[Data_rozgrywki]])</f>
        <v>4</v>
      </c>
      <c r="O3400" s="4">
        <f>YEAR(rozgrywka[[#This Row],[Data_rozgrywki]])</f>
        <v>2023</v>
      </c>
    </row>
    <row r="3401" spans="1:15" x14ac:dyDescent="0.25">
      <c r="A3401">
        <v>3400</v>
      </c>
      <c r="B3401">
        <v>10</v>
      </c>
      <c r="C3401">
        <v>21</v>
      </c>
      <c r="D3401" s="1">
        <v>45043</v>
      </c>
      <c r="E3401">
        <v>11.62</v>
      </c>
      <c r="F3401" t="str">
        <f>VLOOKUP(rozgrywka[[#This Row],[ID_gracza]],gracz[],2,FALSE)</f>
        <v>SeĂąorCombo</v>
      </c>
      <c r="G3401" s="1">
        <f>VLOOKUP(rozgrywka[[#This Row],[ID_gracza]],gracz[],3,FALSE)</f>
        <v>44920</v>
      </c>
      <c r="H3401" t="str">
        <f>VLOOKUP(rozgrywka[[#This Row],[ID_gracza]],gracz[],4,FALSE)</f>
        <v>Hiszpania</v>
      </c>
      <c r="I3401" t="str">
        <f>VLOOKUP(rozgrywka[[#This Row],[ID_mapy]],mapa[],2,FALSE)</f>
        <v>Lisek Przemyka</v>
      </c>
      <c r="J3401" t="str">
        <f>VLOOKUP(rozgrywka[[#This Row],[ID_mapy]],mapa[],3,FALSE)</f>
        <v>Wielka Czarna</v>
      </c>
      <c r="K3401">
        <f>VLOOKUP(rozgrywka[[#This Row],[ID_mapy]],mapa[],4,FALSE)</f>
        <v>9</v>
      </c>
      <c r="L3401">
        <f>VLOOKUP(rozgrywka[[#This Row],[ID_mapy]],mapa[],5,FALSE)</f>
        <v>300</v>
      </c>
      <c r="M3401">
        <f>VLOOKUP(rozgrywka[[#This Row],[ID_mapy]],mapa[],6,FALSE)</f>
        <v>2000</v>
      </c>
      <c r="N3401" s="4">
        <f>MONTH(rozgrywka[[#This Row],[Data_rozgrywki]])</f>
        <v>4</v>
      </c>
      <c r="O3401" s="4">
        <f>YEAR(rozgrywka[[#This Row],[Data_rozgrywki]])</f>
        <v>2023</v>
      </c>
    </row>
    <row r="3402" spans="1:15" x14ac:dyDescent="0.25">
      <c r="A3402">
        <v>3401</v>
      </c>
      <c r="B3402">
        <v>6</v>
      </c>
      <c r="C3402">
        <v>1</v>
      </c>
      <c r="D3402" s="1">
        <v>45190</v>
      </c>
      <c r="E3402">
        <v>12.06</v>
      </c>
      <c r="F3402" t="str">
        <f>VLOOKUP(rozgrywka[[#This Row],[ID_gracza]],gracz[],2,FALSE)</f>
        <v>BananaBeat</v>
      </c>
      <c r="G3402" s="1">
        <f>VLOOKUP(rozgrywka[[#This Row],[ID_gracza]],gracz[],3,FALSE)</f>
        <v>45190</v>
      </c>
      <c r="H3402" t="str">
        <f>VLOOKUP(rozgrywka[[#This Row],[ID_gracza]],gracz[],4,FALSE)</f>
        <v>USA</v>
      </c>
      <c r="I3402" t="str">
        <f>VLOOKUP(rozgrywka[[#This Row],[ID_mapy]],mapa[],2,FALSE)</f>
        <v>Cysmix i Emilka</v>
      </c>
      <c r="J3402" t="str">
        <f>VLOOKUP(rozgrywka[[#This Row],[ID_mapy]],mapa[],3,FALSE)</f>
        <v>Deszcz Łez</v>
      </c>
      <c r="K3402">
        <f>VLOOKUP(rozgrywka[[#This Row],[ID_mapy]],mapa[],4,FALSE)</f>
        <v>7</v>
      </c>
      <c r="L3402">
        <f>VLOOKUP(rozgrywka[[#This Row],[ID_mapy]],mapa[],5,FALSE)</f>
        <v>128</v>
      </c>
      <c r="M3402">
        <f>VLOOKUP(rozgrywka[[#This Row],[ID_mapy]],mapa[],6,FALSE)</f>
        <v>1500</v>
      </c>
      <c r="N3402" s="4">
        <f>MONTH(rozgrywka[[#This Row],[Data_rozgrywki]])</f>
        <v>9</v>
      </c>
      <c r="O3402" s="4">
        <f>YEAR(rozgrywka[[#This Row],[Data_rozgrywki]])</f>
        <v>2023</v>
      </c>
    </row>
    <row r="3403" spans="1:15" x14ac:dyDescent="0.25">
      <c r="A3403">
        <v>3402</v>
      </c>
      <c r="B3403">
        <v>6</v>
      </c>
      <c r="C3403">
        <v>1</v>
      </c>
      <c r="D3403" s="1">
        <v>45190</v>
      </c>
      <c r="E3403">
        <v>24.5</v>
      </c>
      <c r="F3403" t="str">
        <f>VLOOKUP(rozgrywka[[#This Row],[ID_gracza]],gracz[],2,FALSE)</f>
        <v>BananaBeat</v>
      </c>
      <c r="G3403" s="1">
        <f>VLOOKUP(rozgrywka[[#This Row],[ID_gracza]],gracz[],3,FALSE)</f>
        <v>45190</v>
      </c>
      <c r="H3403" t="str">
        <f>VLOOKUP(rozgrywka[[#This Row],[ID_gracza]],gracz[],4,FALSE)</f>
        <v>USA</v>
      </c>
      <c r="I3403" t="str">
        <f>VLOOKUP(rozgrywka[[#This Row],[ID_mapy]],mapa[],2,FALSE)</f>
        <v>Cysmix i Emilka</v>
      </c>
      <c r="J3403" t="str">
        <f>VLOOKUP(rozgrywka[[#This Row],[ID_mapy]],mapa[],3,FALSE)</f>
        <v>Deszcz Łez</v>
      </c>
      <c r="K3403">
        <f>VLOOKUP(rozgrywka[[#This Row],[ID_mapy]],mapa[],4,FALSE)</f>
        <v>7</v>
      </c>
      <c r="L3403">
        <f>VLOOKUP(rozgrywka[[#This Row],[ID_mapy]],mapa[],5,FALSE)</f>
        <v>128</v>
      </c>
      <c r="M3403">
        <f>VLOOKUP(rozgrywka[[#This Row],[ID_mapy]],mapa[],6,FALSE)</f>
        <v>1500</v>
      </c>
      <c r="N3403" s="4">
        <f>MONTH(rozgrywka[[#This Row],[Data_rozgrywki]])</f>
        <v>9</v>
      </c>
      <c r="O3403" s="4">
        <f>YEAR(rozgrywka[[#This Row],[Data_rozgrywki]])</f>
        <v>2023</v>
      </c>
    </row>
    <row r="3404" spans="1:15" x14ac:dyDescent="0.25">
      <c r="A3404">
        <v>3403</v>
      </c>
      <c r="B3404">
        <v>6</v>
      </c>
      <c r="C3404">
        <v>1</v>
      </c>
      <c r="D3404" s="1">
        <v>45190</v>
      </c>
      <c r="E3404">
        <v>30.31</v>
      </c>
      <c r="F3404" t="str">
        <f>VLOOKUP(rozgrywka[[#This Row],[ID_gracza]],gracz[],2,FALSE)</f>
        <v>BananaBeat</v>
      </c>
      <c r="G3404" s="1">
        <f>VLOOKUP(rozgrywka[[#This Row],[ID_gracza]],gracz[],3,FALSE)</f>
        <v>45190</v>
      </c>
      <c r="H3404" t="str">
        <f>VLOOKUP(rozgrywka[[#This Row],[ID_gracza]],gracz[],4,FALSE)</f>
        <v>USA</v>
      </c>
      <c r="I3404" t="str">
        <f>VLOOKUP(rozgrywka[[#This Row],[ID_mapy]],mapa[],2,FALSE)</f>
        <v>Cysmix i Emilka</v>
      </c>
      <c r="J3404" t="str">
        <f>VLOOKUP(rozgrywka[[#This Row],[ID_mapy]],mapa[],3,FALSE)</f>
        <v>Deszcz Łez</v>
      </c>
      <c r="K3404">
        <f>VLOOKUP(rozgrywka[[#This Row],[ID_mapy]],mapa[],4,FALSE)</f>
        <v>7</v>
      </c>
      <c r="L3404">
        <f>VLOOKUP(rozgrywka[[#This Row],[ID_mapy]],mapa[],5,FALSE)</f>
        <v>128</v>
      </c>
      <c r="M3404">
        <f>VLOOKUP(rozgrywka[[#This Row],[ID_mapy]],mapa[],6,FALSE)</f>
        <v>1500</v>
      </c>
      <c r="N3404" s="4">
        <f>MONTH(rozgrywka[[#This Row],[Data_rozgrywki]])</f>
        <v>9</v>
      </c>
      <c r="O3404" s="4">
        <f>YEAR(rozgrywka[[#This Row],[Data_rozgrywki]])</f>
        <v>2023</v>
      </c>
    </row>
    <row r="3405" spans="1:15" x14ac:dyDescent="0.25">
      <c r="A3405">
        <v>3404</v>
      </c>
      <c r="B3405">
        <v>6</v>
      </c>
      <c r="C3405">
        <v>1</v>
      </c>
      <c r="D3405" s="1">
        <v>45190</v>
      </c>
      <c r="E3405">
        <v>26.38</v>
      </c>
      <c r="F3405" t="str">
        <f>VLOOKUP(rozgrywka[[#This Row],[ID_gracza]],gracz[],2,FALSE)</f>
        <v>BananaBeat</v>
      </c>
      <c r="G3405" s="1">
        <f>VLOOKUP(rozgrywka[[#This Row],[ID_gracza]],gracz[],3,FALSE)</f>
        <v>45190</v>
      </c>
      <c r="H3405" t="str">
        <f>VLOOKUP(rozgrywka[[#This Row],[ID_gracza]],gracz[],4,FALSE)</f>
        <v>USA</v>
      </c>
      <c r="I3405" t="str">
        <f>VLOOKUP(rozgrywka[[#This Row],[ID_mapy]],mapa[],2,FALSE)</f>
        <v>Cysmix i Emilka</v>
      </c>
      <c r="J3405" t="str">
        <f>VLOOKUP(rozgrywka[[#This Row],[ID_mapy]],mapa[],3,FALSE)</f>
        <v>Deszcz Łez</v>
      </c>
      <c r="K3405">
        <f>VLOOKUP(rozgrywka[[#This Row],[ID_mapy]],mapa[],4,FALSE)</f>
        <v>7</v>
      </c>
      <c r="L3405">
        <f>VLOOKUP(rozgrywka[[#This Row],[ID_mapy]],mapa[],5,FALSE)</f>
        <v>128</v>
      </c>
      <c r="M3405">
        <f>VLOOKUP(rozgrywka[[#This Row],[ID_mapy]],mapa[],6,FALSE)</f>
        <v>1500</v>
      </c>
      <c r="N3405" s="4">
        <f>MONTH(rozgrywka[[#This Row],[Data_rozgrywki]])</f>
        <v>9</v>
      </c>
      <c r="O3405" s="4">
        <f>YEAR(rozgrywka[[#This Row],[Data_rozgrywki]])</f>
        <v>2023</v>
      </c>
    </row>
    <row r="3406" spans="1:15" x14ac:dyDescent="0.25">
      <c r="A3406">
        <v>3405</v>
      </c>
      <c r="B3406">
        <v>6</v>
      </c>
      <c r="C3406">
        <v>1</v>
      </c>
      <c r="D3406" s="1">
        <v>45190</v>
      </c>
      <c r="E3406">
        <v>46.81</v>
      </c>
      <c r="F3406" t="str">
        <f>VLOOKUP(rozgrywka[[#This Row],[ID_gracza]],gracz[],2,FALSE)</f>
        <v>BananaBeat</v>
      </c>
      <c r="G3406" s="1">
        <f>VLOOKUP(rozgrywka[[#This Row],[ID_gracza]],gracz[],3,FALSE)</f>
        <v>45190</v>
      </c>
      <c r="H3406" t="str">
        <f>VLOOKUP(rozgrywka[[#This Row],[ID_gracza]],gracz[],4,FALSE)</f>
        <v>USA</v>
      </c>
      <c r="I3406" t="str">
        <f>VLOOKUP(rozgrywka[[#This Row],[ID_mapy]],mapa[],2,FALSE)</f>
        <v>Cysmix i Emilka</v>
      </c>
      <c r="J3406" t="str">
        <f>VLOOKUP(rozgrywka[[#This Row],[ID_mapy]],mapa[],3,FALSE)</f>
        <v>Deszcz Łez</v>
      </c>
      <c r="K3406">
        <f>VLOOKUP(rozgrywka[[#This Row],[ID_mapy]],mapa[],4,FALSE)</f>
        <v>7</v>
      </c>
      <c r="L3406">
        <f>VLOOKUP(rozgrywka[[#This Row],[ID_mapy]],mapa[],5,FALSE)</f>
        <v>128</v>
      </c>
      <c r="M3406">
        <f>VLOOKUP(rozgrywka[[#This Row],[ID_mapy]],mapa[],6,FALSE)</f>
        <v>1500</v>
      </c>
      <c r="N3406" s="4">
        <f>MONTH(rozgrywka[[#This Row],[Data_rozgrywki]])</f>
        <v>9</v>
      </c>
      <c r="O3406" s="4">
        <f>YEAR(rozgrywka[[#This Row],[Data_rozgrywki]])</f>
        <v>2023</v>
      </c>
    </row>
    <row r="3407" spans="1:15" x14ac:dyDescent="0.25">
      <c r="A3407">
        <v>3406</v>
      </c>
      <c r="B3407">
        <v>6</v>
      </c>
      <c r="C3407">
        <v>1</v>
      </c>
      <c r="D3407" s="1">
        <v>45193</v>
      </c>
      <c r="E3407">
        <v>56.96</v>
      </c>
      <c r="F3407" t="str">
        <f>VLOOKUP(rozgrywka[[#This Row],[ID_gracza]],gracz[],2,FALSE)</f>
        <v>BananaBeat</v>
      </c>
      <c r="G3407" s="1">
        <f>VLOOKUP(rozgrywka[[#This Row],[ID_gracza]],gracz[],3,FALSE)</f>
        <v>45190</v>
      </c>
      <c r="H3407" t="str">
        <f>VLOOKUP(rozgrywka[[#This Row],[ID_gracza]],gracz[],4,FALSE)</f>
        <v>USA</v>
      </c>
      <c r="I3407" t="str">
        <f>VLOOKUP(rozgrywka[[#This Row],[ID_mapy]],mapa[],2,FALSE)</f>
        <v>Cysmix i Emilka</v>
      </c>
      <c r="J3407" t="str">
        <f>VLOOKUP(rozgrywka[[#This Row],[ID_mapy]],mapa[],3,FALSE)</f>
        <v>Deszcz Łez</v>
      </c>
      <c r="K3407">
        <f>VLOOKUP(rozgrywka[[#This Row],[ID_mapy]],mapa[],4,FALSE)</f>
        <v>7</v>
      </c>
      <c r="L3407">
        <f>VLOOKUP(rozgrywka[[#This Row],[ID_mapy]],mapa[],5,FALSE)</f>
        <v>128</v>
      </c>
      <c r="M3407">
        <f>VLOOKUP(rozgrywka[[#This Row],[ID_mapy]],mapa[],6,FALSE)</f>
        <v>1500</v>
      </c>
      <c r="N3407" s="4">
        <f>MONTH(rozgrywka[[#This Row],[Data_rozgrywki]])</f>
        <v>9</v>
      </c>
      <c r="O3407" s="4">
        <f>YEAR(rozgrywka[[#This Row],[Data_rozgrywki]])</f>
        <v>2023</v>
      </c>
    </row>
    <row r="3408" spans="1:15" x14ac:dyDescent="0.25">
      <c r="A3408">
        <v>3407</v>
      </c>
      <c r="B3408">
        <v>6</v>
      </c>
      <c r="C3408">
        <v>1</v>
      </c>
      <c r="D3408" s="1">
        <v>45193</v>
      </c>
      <c r="E3408">
        <v>67.95</v>
      </c>
      <c r="F3408" t="str">
        <f>VLOOKUP(rozgrywka[[#This Row],[ID_gracza]],gracz[],2,FALSE)</f>
        <v>BananaBeat</v>
      </c>
      <c r="G3408" s="1">
        <f>VLOOKUP(rozgrywka[[#This Row],[ID_gracza]],gracz[],3,FALSE)</f>
        <v>45190</v>
      </c>
      <c r="H3408" t="str">
        <f>VLOOKUP(rozgrywka[[#This Row],[ID_gracza]],gracz[],4,FALSE)</f>
        <v>USA</v>
      </c>
      <c r="I3408" t="str">
        <f>VLOOKUP(rozgrywka[[#This Row],[ID_mapy]],mapa[],2,FALSE)</f>
        <v>Cysmix i Emilka</v>
      </c>
      <c r="J3408" t="str">
        <f>VLOOKUP(rozgrywka[[#This Row],[ID_mapy]],mapa[],3,FALSE)</f>
        <v>Deszcz Łez</v>
      </c>
      <c r="K3408">
        <f>VLOOKUP(rozgrywka[[#This Row],[ID_mapy]],mapa[],4,FALSE)</f>
        <v>7</v>
      </c>
      <c r="L3408">
        <f>VLOOKUP(rozgrywka[[#This Row],[ID_mapy]],mapa[],5,FALSE)</f>
        <v>128</v>
      </c>
      <c r="M3408">
        <f>VLOOKUP(rozgrywka[[#This Row],[ID_mapy]],mapa[],6,FALSE)</f>
        <v>1500</v>
      </c>
      <c r="N3408" s="4">
        <f>MONTH(rozgrywka[[#This Row],[Data_rozgrywki]])</f>
        <v>9</v>
      </c>
      <c r="O3408" s="4">
        <f>YEAR(rozgrywka[[#This Row],[Data_rozgrywki]])</f>
        <v>2023</v>
      </c>
    </row>
    <row r="3409" spans="1:15" x14ac:dyDescent="0.25">
      <c r="A3409">
        <v>3408</v>
      </c>
      <c r="B3409">
        <v>6</v>
      </c>
      <c r="C3409">
        <v>1</v>
      </c>
      <c r="D3409" s="1">
        <v>45193</v>
      </c>
      <c r="E3409">
        <v>61.86</v>
      </c>
      <c r="F3409" t="str">
        <f>VLOOKUP(rozgrywka[[#This Row],[ID_gracza]],gracz[],2,FALSE)</f>
        <v>BananaBeat</v>
      </c>
      <c r="G3409" s="1">
        <f>VLOOKUP(rozgrywka[[#This Row],[ID_gracza]],gracz[],3,FALSE)</f>
        <v>45190</v>
      </c>
      <c r="H3409" t="str">
        <f>VLOOKUP(rozgrywka[[#This Row],[ID_gracza]],gracz[],4,FALSE)</f>
        <v>USA</v>
      </c>
      <c r="I3409" t="str">
        <f>VLOOKUP(rozgrywka[[#This Row],[ID_mapy]],mapa[],2,FALSE)</f>
        <v>Cysmix i Emilka</v>
      </c>
      <c r="J3409" t="str">
        <f>VLOOKUP(rozgrywka[[#This Row],[ID_mapy]],mapa[],3,FALSE)</f>
        <v>Deszcz Łez</v>
      </c>
      <c r="K3409">
        <f>VLOOKUP(rozgrywka[[#This Row],[ID_mapy]],mapa[],4,FALSE)</f>
        <v>7</v>
      </c>
      <c r="L3409">
        <f>VLOOKUP(rozgrywka[[#This Row],[ID_mapy]],mapa[],5,FALSE)</f>
        <v>128</v>
      </c>
      <c r="M3409">
        <f>VLOOKUP(rozgrywka[[#This Row],[ID_mapy]],mapa[],6,FALSE)</f>
        <v>1500</v>
      </c>
      <c r="N3409" s="4">
        <f>MONTH(rozgrywka[[#This Row],[Data_rozgrywki]])</f>
        <v>9</v>
      </c>
      <c r="O3409" s="4">
        <f>YEAR(rozgrywka[[#This Row],[Data_rozgrywki]])</f>
        <v>2023</v>
      </c>
    </row>
    <row r="3410" spans="1:15" x14ac:dyDescent="0.25">
      <c r="A3410">
        <v>3409</v>
      </c>
      <c r="B3410">
        <v>6</v>
      </c>
      <c r="C3410">
        <v>1</v>
      </c>
      <c r="D3410" s="1">
        <v>45193</v>
      </c>
      <c r="E3410">
        <v>73.98</v>
      </c>
      <c r="F3410" t="str">
        <f>VLOOKUP(rozgrywka[[#This Row],[ID_gracza]],gracz[],2,FALSE)</f>
        <v>BananaBeat</v>
      </c>
      <c r="G3410" s="1">
        <f>VLOOKUP(rozgrywka[[#This Row],[ID_gracza]],gracz[],3,FALSE)</f>
        <v>45190</v>
      </c>
      <c r="H3410" t="str">
        <f>VLOOKUP(rozgrywka[[#This Row],[ID_gracza]],gracz[],4,FALSE)</f>
        <v>USA</v>
      </c>
      <c r="I3410" t="str">
        <f>VLOOKUP(rozgrywka[[#This Row],[ID_mapy]],mapa[],2,FALSE)</f>
        <v>Cysmix i Emilka</v>
      </c>
      <c r="J3410" t="str">
        <f>VLOOKUP(rozgrywka[[#This Row],[ID_mapy]],mapa[],3,FALSE)</f>
        <v>Deszcz Łez</v>
      </c>
      <c r="K3410">
        <f>VLOOKUP(rozgrywka[[#This Row],[ID_mapy]],mapa[],4,FALSE)</f>
        <v>7</v>
      </c>
      <c r="L3410">
        <f>VLOOKUP(rozgrywka[[#This Row],[ID_mapy]],mapa[],5,FALSE)</f>
        <v>128</v>
      </c>
      <c r="M3410">
        <f>VLOOKUP(rozgrywka[[#This Row],[ID_mapy]],mapa[],6,FALSE)</f>
        <v>1500</v>
      </c>
      <c r="N3410" s="4">
        <f>MONTH(rozgrywka[[#This Row],[Data_rozgrywki]])</f>
        <v>9</v>
      </c>
      <c r="O3410" s="4">
        <f>YEAR(rozgrywka[[#This Row],[Data_rozgrywki]])</f>
        <v>2023</v>
      </c>
    </row>
    <row r="3411" spans="1:15" x14ac:dyDescent="0.25">
      <c r="A3411">
        <v>3410</v>
      </c>
      <c r="B3411">
        <v>6</v>
      </c>
      <c r="C3411">
        <v>1</v>
      </c>
      <c r="D3411" s="1">
        <v>45193</v>
      </c>
      <c r="E3411">
        <v>62.36</v>
      </c>
      <c r="F3411" t="str">
        <f>VLOOKUP(rozgrywka[[#This Row],[ID_gracza]],gracz[],2,FALSE)</f>
        <v>BananaBeat</v>
      </c>
      <c r="G3411" s="1">
        <f>VLOOKUP(rozgrywka[[#This Row],[ID_gracza]],gracz[],3,FALSE)</f>
        <v>45190</v>
      </c>
      <c r="H3411" t="str">
        <f>VLOOKUP(rozgrywka[[#This Row],[ID_gracza]],gracz[],4,FALSE)</f>
        <v>USA</v>
      </c>
      <c r="I3411" t="str">
        <f>VLOOKUP(rozgrywka[[#This Row],[ID_mapy]],mapa[],2,FALSE)</f>
        <v>Cysmix i Emilka</v>
      </c>
      <c r="J3411" t="str">
        <f>VLOOKUP(rozgrywka[[#This Row],[ID_mapy]],mapa[],3,FALSE)</f>
        <v>Deszcz Łez</v>
      </c>
      <c r="K3411">
        <f>VLOOKUP(rozgrywka[[#This Row],[ID_mapy]],mapa[],4,FALSE)</f>
        <v>7</v>
      </c>
      <c r="L3411">
        <f>VLOOKUP(rozgrywka[[#This Row],[ID_mapy]],mapa[],5,FALSE)</f>
        <v>128</v>
      </c>
      <c r="M3411">
        <f>VLOOKUP(rozgrywka[[#This Row],[ID_mapy]],mapa[],6,FALSE)</f>
        <v>1500</v>
      </c>
      <c r="N3411" s="4">
        <f>MONTH(rozgrywka[[#This Row],[Data_rozgrywki]])</f>
        <v>9</v>
      </c>
      <c r="O3411" s="4">
        <f>YEAR(rozgrywka[[#This Row],[Data_rozgrywki]])</f>
        <v>2023</v>
      </c>
    </row>
    <row r="3412" spans="1:15" x14ac:dyDescent="0.25">
      <c r="A3412">
        <v>3411</v>
      </c>
      <c r="B3412">
        <v>6</v>
      </c>
      <c r="C3412">
        <v>21</v>
      </c>
      <c r="D3412" s="1">
        <v>45193</v>
      </c>
      <c r="E3412">
        <v>13.77</v>
      </c>
      <c r="F3412" t="str">
        <f>VLOOKUP(rozgrywka[[#This Row],[ID_gracza]],gracz[],2,FALSE)</f>
        <v>BananaBeat</v>
      </c>
      <c r="G3412" s="1">
        <f>VLOOKUP(rozgrywka[[#This Row],[ID_gracza]],gracz[],3,FALSE)</f>
        <v>45190</v>
      </c>
      <c r="H3412" t="str">
        <f>VLOOKUP(rozgrywka[[#This Row],[ID_gracza]],gracz[],4,FALSE)</f>
        <v>USA</v>
      </c>
      <c r="I3412" t="str">
        <f>VLOOKUP(rozgrywka[[#This Row],[ID_mapy]],mapa[],2,FALSE)</f>
        <v>Lisek Przemyka</v>
      </c>
      <c r="J3412" t="str">
        <f>VLOOKUP(rozgrywka[[#This Row],[ID_mapy]],mapa[],3,FALSE)</f>
        <v>Wielka Czarna</v>
      </c>
      <c r="K3412">
        <f>VLOOKUP(rozgrywka[[#This Row],[ID_mapy]],mapa[],4,FALSE)</f>
        <v>9</v>
      </c>
      <c r="L3412">
        <f>VLOOKUP(rozgrywka[[#This Row],[ID_mapy]],mapa[],5,FALSE)</f>
        <v>300</v>
      </c>
      <c r="M3412">
        <f>VLOOKUP(rozgrywka[[#This Row],[ID_mapy]],mapa[],6,FALSE)</f>
        <v>2000</v>
      </c>
      <c r="N3412" s="4">
        <f>MONTH(rozgrywka[[#This Row],[Data_rozgrywki]])</f>
        <v>9</v>
      </c>
      <c r="O3412" s="4">
        <f>YEAR(rozgrywka[[#This Row],[Data_rozgrywki]])</f>
        <v>2023</v>
      </c>
    </row>
    <row r="3413" spans="1:15" x14ac:dyDescent="0.25">
      <c r="A3413">
        <v>3412</v>
      </c>
      <c r="B3413">
        <v>6</v>
      </c>
      <c r="C3413">
        <v>2</v>
      </c>
      <c r="D3413" s="1">
        <v>45193</v>
      </c>
      <c r="E3413">
        <v>19.52</v>
      </c>
      <c r="F3413" t="str">
        <f>VLOOKUP(rozgrywka[[#This Row],[ID_gracza]],gracz[],2,FALSE)</f>
        <v>BananaBeat</v>
      </c>
      <c r="G3413" s="1">
        <f>VLOOKUP(rozgrywka[[#This Row],[ID_gracza]],gracz[],3,FALSE)</f>
        <v>45190</v>
      </c>
      <c r="H3413" t="str">
        <f>VLOOKUP(rozgrywka[[#This Row],[ID_gracza]],gracz[],4,FALSE)</f>
        <v>USA</v>
      </c>
      <c r="I3413" t="str">
        <f>VLOOKUP(rozgrywka[[#This Row],[ID_mapy]],mapa[],2,FALSE)</f>
        <v>Solejek</v>
      </c>
      <c r="J3413" t="str">
        <f>VLOOKUP(rozgrywka[[#This Row],[ID_mapy]],mapa[],3,FALSE)</f>
        <v>Renatka</v>
      </c>
      <c r="K3413">
        <f>VLOOKUP(rozgrywka[[#This Row],[ID_mapy]],mapa[],4,FALSE)</f>
        <v>7</v>
      </c>
      <c r="L3413">
        <f>VLOOKUP(rozgrywka[[#This Row],[ID_mapy]],mapa[],5,FALSE)</f>
        <v>182</v>
      </c>
      <c r="M3413">
        <f>VLOOKUP(rozgrywka[[#This Row],[ID_mapy]],mapa[],6,FALSE)</f>
        <v>1500</v>
      </c>
      <c r="N3413" s="4">
        <f>MONTH(rozgrywka[[#This Row],[Data_rozgrywki]])</f>
        <v>9</v>
      </c>
      <c r="O3413" s="4">
        <f>YEAR(rozgrywka[[#This Row],[Data_rozgrywki]])</f>
        <v>2023</v>
      </c>
    </row>
    <row r="3414" spans="1:15" x14ac:dyDescent="0.25">
      <c r="A3414">
        <v>3413</v>
      </c>
      <c r="B3414">
        <v>6</v>
      </c>
      <c r="C3414">
        <v>21</v>
      </c>
      <c r="D3414" s="1">
        <v>45193</v>
      </c>
      <c r="E3414">
        <v>37.11</v>
      </c>
      <c r="F3414" t="str">
        <f>VLOOKUP(rozgrywka[[#This Row],[ID_gracza]],gracz[],2,FALSE)</f>
        <v>BananaBeat</v>
      </c>
      <c r="G3414" s="1">
        <f>VLOOKUP(rozgrywka[[#This Row],[ID_gracza]],gracz[],3,FALSE)</f>
        <v>45190</v>
      </c>
      <c r="H3414" t="str">
        <f>VLOOKUP(rozgrywka[[#This Row],[ID_gracza]],gracz[],4,FALSE)</f>
        <v>USA</v>
      </c>
      <c r="I3414" t="str">
        <f>VLOOKUP(rozgrywka[[#This Row],[ID_mapy]],mapa[],2,FALSE)</f>
        <v>Lisek Przemyka</v>
      </c>
      <c r="J3414" t="str">
        <f>VLOOKUP(rozgrywka[[#This Row],[ID_mapy]],mapa[],3,FALSE)</f>
        <v>Wielka Czarna</v>
      </c>
      <c r="K3414">
        <f>VLOOKUP(rozgrywka[[#This Row],[ID_mapy]],mapa[],4,FALSE)</f>
        <v>9</v>
      </c>
      <c r="L3414">
        <f>VLOOKUP(rozgrywka[[#This Row],[ID_mapy]],mapa[],5,FALSE)</f>
        <v>300</v>
      </c>
      <c r="M3414">
        <f>VLOOKUP(rozgrywka[[#This Row],[ID_mapy]],mapa[],6,FALSE)</f>
        <v>2000</v>
      </c>
      <c r="N3414" s="4">
        <f>MONTH(rozgrywka[[#This Row],[Data_rozgrywki]])</f>
        <v>9</v>
      </c>
      <c r="O3414" s="4">
        <f>YEAR(rozgrywka[[#This Row],[Data_rozgrywki]])</f>
        <v>2023</v>
      </c>
    </row>
    <row r="3415" spans="1:15" x14ac:dyDescent="0.25">
      <c r="A3415">
        <v>3414</v>
      </c>
      <c r="B3415">
        <v>6</v>
      </c>
      <c r="C3415">
        <v>2</v>
      </c>
      <c r="D3415" s="1">
        <v>45193</v>
      </c>
      <c r="E3415">
        <v>35.26</v>
      </c>
      <c r="F3415" t="str">
        <f>VLOOKUP(rozgrywka[[#This Row],[ID_gracza]],gracz[],2,FALSE)</f>
        <v>BananaBeat</v>
      </c>
      <c r="G3415" s="1">
        <f>VLOOKUP(rozgrywka[[#This Row],[ID_gracza]],gracz[],3,FALSE)</f>
        <v>45190</v>
      </c>
      <c r="H3415" t="str">
        <f>VLOOKUP(rozgrywka[[#This Row],[ID_gracza]],gracz[],4,FALSE)</f>
        <v>USA</v>
      </c>
      <c r="I3415" t="str">
        <f>VLOOKUP(rozgrywka[[#This Row],[ID_mapy]],mapa[],2,FALSE)</f>
        <v>Solejek</v>
      </c>
      <c r="J3415" t="str">
        <f>VLOOKUP(rozgrywka[[#This Row],[ID_mapy]],mapa[],3,FALSE)</f>
        <v>Renatka</v>
      </c>
      <c r="K3415">
        <f>VLOOKUP(rozgrywka[[#This Row],[ID_mapy]],mapa[],4,FALSE)</f>
        <v>7</v>
      </c>
      <c r="L3415">
        <f>VLOOKUP(rozgrywka[[#This Row],[ID_mapy]],mapa[],5,FALSE)</f>
        <v>182</v>
      </c>
      <c r="M3415">
        <f>VLOOKUP(rozgrywka[[#This Row],[ID_mapy]],mapa[],6,FALSE)</f>
        <v>1500</v>
      </c>
      <c r="N3415" s="4">
        <f>MONTH(rozgrywka[[#This Row],[Data_rozgrywki]])</f>
        <v>9</v>
      </c>
      <c r="O3415" s="4">
        <f>YEAR(rozgrywka[[#This Row],[Data_rozgrywki]])</f>
        <v>2023</v>
      </c>
    </row>
    <row r="3416" spans="1:15" x14ac:dyDescent="0.25">
      <c r="A3416">
        <v>3415</v>
      </c>
      <c r="B3416">
        <v>6</v>
      </c>
      <c r="C3416">
        <v>21</v>
      </c>
      <c r="D3416" s="1">
        <v>45193</v>
      </c>
      <c r="E3416">
        <v>34.53</v>
      </c>
      <c r="F3416" t="str">
        <f>VLOOKUP(rozgrywka[[#This Row],[ID_gracza]],gracz[],2,FALSE)</f>
        <v>BananaBeat</v>
      </c>
      <c r="G3416" s="1">
        <f>VLOOKUP(rozgrywka[[#This Row],[ID_gracza]],gracz[],3,FALSE)</f>
        <v>45190</v>
      </c>
      <c r="H3416" t="str">
        <f>VLOOKUP(rozgrywka[[#This Row],[ID_gracza]],gracz[],4,FALSE)</f>
        <v>USA</v>
      </c>
      <c r="I3416" t="str">
        <f>VLOOKUP(rozgrywka[[#This Row],[ID_mapy]],mapa[],2,FALSE)</f>
        <v>Lisek Przemyka</v>
      </c>
      <c r="J3416" t="str">
        <f>VLOOKUP(rozgrywka[[#This Row],[ID_mapy]],mapa[],3,FALSE)</f>
        <v>Wielka Czarna</v>
      </c>
      <c r="K3416">
        <f>VLOOKUP(rozgrywka[[#This Row],[ID_mapy]],mapa[],4,FALSE)</f>
        <v>9</v>
      </c>
      <c r="L3416">
        <f>VLOOKUP(rozgrywka[[#This Row],[ID_mapy]],mapa[],5,FALSE)</f>
        <v>300</v>
      </c>
      <c r="M3416">
        <f>VLOOKUP(rozgrywka[[#This Row],[ID_mapy]],mapa[],6,FALSE)</f>
        <v>2000</v>
      </c>
      <c r="N3416" s="4">
        <f>MONTH(rozgrywka[[#This Row],[Data_rozgrywki]])</f>
        <v>9</v>
      </c>
      <c r="O3416" s="4">
        <f>YEAR(rozgrywka[[#This Row],[Data_rozgrywki]])</f>
        <v>2023</v>
      </c>
    </row>
    <row r="3417" spans="1:15" x14ac:dyDescent="0.25">
      <c r="A3417">
        <v>3416</v>
      </c>
      <c r="B3417">
        <v>6</v>
      </c>
      <c r="C3417">
        <v>21</v>
      </c>
      <c r="D3417" s="1">
        <v>45193</v>
      </c>
      <c r="E3417">
        <v>37.28</v>
      </c>
      <c r="F3417" t="str">
        <f>VLOOKUP(rozgrywka[[#This Row],[ID_gracza]],gracz[],2,FALSE)</f>
        <v>BananaBeat</v>
      </c>
      <c r="G3417" s="1">
        <f>VLOOKUP(rozgrywka[[#This Row],[ID_gracza]],gracz[],3,FALSE)</f>
        <v>45190</v>
      </c>
      <c r="H3417" t="str">
        <f>VLOOKUP(rozgrywka[[#This Row],[ID_gracza]],gracz[],4,FALSE)</f>
        <v>USA</v>
      </c>
      <c r="I3417" t="str">
        <f>VLOOKUP(rozgrywka[[#This Row],[ID_mapy]],mapa[],2,FALSE)</f>
        <v>Lisek Przemyka</v>
      </c>
      <c r="J3417" t="str">
        <f>VLOOKUP(rozgrywka[[#This Row],[ID_mapy]],mapa[],3,FALSE)</f>
        <v>Wielka Czarna</v>
      </c>
      <c r="K3417">
        <f>VLOOKUP(rozgrywka[[#This Row],[ID_mapy]],mapa[],4,FALSE)</f>
        <v>9</v>
      </c>
      <c r="L3417">
        <f>VLOOKUP(rozgrywka[[#This Row],[ID_mapy]],mapa[],5,FALSE)</f>
        <v>300</v>
      </c>
      <c r="M3417">
        <f>VLOOKUP(rozgrywka[[#This Row],[ID_mapy]],mapa[],6,FALSE)</f>
        <v>2000</v>
      </c>
      <c r="N3417" s="4">
        <f>MONTH(rozgrywka[[#This Row],[Data_rozgrywki]])</f>
        <v>9</v>
      </c>
      <c r="O3417" s="4">
        <f>YEAR(rozgrywka[[#This Row],[Data_rozgrywki]])</f>
        <v>2023</v>
      </c>
    </row>
    <row r="3418" spans="1:15" x14ac:dyDescent="0.25">
      <c r="A3418">
        <v>3417</v>
      </c>
      <c r="B3418">
        <v>6</v>
      </c>
      <c r="C3418">
        <v>21</v>
      </c>
      <c r="D3418" s="1">
        <v>45193</v>
      </c>
      <c r="E3418">
        <v>69.62</v>
      </c>
      <c r="F3418" t="str">
        <f>VLOOKUP(rozgrywka[[#This Row],[ID_gracza]],gracz[],2,FALSE)</f>
        <v>BananaBeat</v>
      </c>
      <c r="G3418" s="1">
        <f>VLOOKUP(rozgrywka[[#This Row],[ID_gracza]],gracz[],3,FALSE)</f>
        <v>45190</v>
      </c>
      <c r="H3418" t="str">
        <f>VLOOKUP(rozgrywka[[#This Row],[ID_gracza]],gracz[],4,FALSE)</f>
        <v>USA</v>
      </c>
      <c r="I3418" t="str">
        <f>VLOOKUP(rozgrywka[[#This Row],[ID_mapy]],mapa[],2,FALSE)</f>
        <v>Lisek Przemyka</v>
      </c>
      <c r="J3418" t="str">
        <f>VLOOKUP(rozgrywka[[#This Row],[ID_mapy]],mapa[],3,FALSE)</f>
        <v>Wielka Czarna</v>
      </c>
      <c r="K3418">
        <f>VLOOKUP(rozgrywka[[#This Row],[ID_mapy]],mapa[],4,FALSE)</f>
        <v>9</v>
      </c>
      <c r="L3418">
        <f>VLOOKUP(rozgrywka[[#This Row],[ID_mapy]],mapa[],5,FALSE)</f>
        <v>300</v>
      </c>
      <c r="M3418">
        <f>VLOOKUP(rozgrywka[[#This Row],[ID_mapy]],mapa[],6,FALSE)</f>
        <v>2000</v>
      </c>
      <c r="N3418" s="4">
        <f>MONTH(rozgrywka[[#This Row],[Data_rozgrywki]])</f>
        <v>9</v>
      </c>
      <c r="O3418" s="4">
        <f>YEAR(rozgrywka[[#This Row],[Data_rozgrywki]])</f>
        <v>2023</v>
      </c>
    </row>
    <row r="3419" spans="1:15" x14ac:dyDescent="0.25">
      <c r="A3419">
        <v>3418</v>
      </c>
      <c r="B3419">
        <v>6</v>
      </c>
      <c r="C3419">
        <v>21</v>
      </c>
      <c r="D3419" s="1">
        <v>45193</v>
      </c>
      <c r="E3419">
        <v>54.25</v>
      </c>
      <c r="F3419" t="str">
        <f>VLOOKUP(rozgrywka[[#This Row],[ID_gracza]],gracz[],2,FALSE)</f>
        <v>BananaBeat</v>
      </c>
      <c r="G3419" s="1">
        <f>VLOOKUP(rozgrywka[[#This Row],[ID_gracza]],gracz[],3,FALSE)</f>
        <v>45190</v>
      </c>
      <c r="H3419" t="str">
        <f>VLOOKUP(rozgrywka[[#This Row],[ID_gracza]],gracz[],4,FALSE)</f>
        <v>USA</v>
      </c>
      <c r="I3419" t="str">
        <f>VLOOKUP(rozgrywka[[#This Row],[ID_mapy]],mapa[],2,FALSE)</f>
        <v>Lisek Przemyka</v>
      </c>
      <c r="J3419" t="str">
        <f>VLOOKUP(rozgrywka[[#This Row],[ID_mapy]],mapa[],3,FALSE)</f>
        <v>Wielka Czarna</v>
      </c>
      <c r="K3419">
        <f>VLOOKUP(rozgrywka[[#This Row],[ID_mapy]],mapa[],4,FALSE)</f>
        <v>9</v>
      </c>
      <c r="L3419">
        <f>VLOOKUP(rozgrywka[[#This Row],[ID_mapy]],mapa[],5,FALSE)</f>
        <v>300</v>
      </c>
      <c r="M3419">
        <f>VLOOKUP(rozgrywka[[#This Row],[ID_mapy]],mapa[],6,FALSE)</f>
        <v>2000</v>
      </c>
      <c r="N3419" s="4">
        <f>MONTH(rozgrywka[[#This Row],[Data_rozgrywki]])</f>
        <v>9</v>
      </c>
      <c r="O3419" s="4">
        <f>YEAR(rozgrywka[[#This Row],[Data_rozgrywki]])</f>
        <v>2023</v>
      </c>
    </row>
    <row r="3420" spans="1:15" x14ac:dyDescent="0.25">
      <c r="A3420">
        <v>3419</v>
      </c>
      <c r="B3420">
        <v>6</v>
      </c>
      <c r="C3420">
        <v>21</v>
      </c>
      <c r="D3420" s="1">
        <v>45193</v>
      </c>
      <c r="E3420">
        <v>84.03</v>
      </c>
      <c r="F3420" t="str">
        <f>VLOOKUP(rozgrywka[[#This Row],[ID_gracza]],gracz[],2,FALSE)</f>
        <v>BananaBeat</v>
      </c>
      <c r="G3420" s="1">
        <f>VLOOKUP(rozgrywka[[#This Row],[ID_gracza]],gracz[],3,FALSE)</f>
        <v>45190</v>
      </c>
      <c r="H3420" t="str">
        <f>VLOOKUP(rozgrywka[[#This Row],[ID_gracza]],gracz[],4,FALSE)</f>
        <v>USA</v>
      </c>
      <c r="I3420" t="str">
        <f>VLOOKUP(rozgrywka[[#This Row],[ID_mapy]],mapa[],2,FALSE)</f>
        <v>Lisek Przemyka</v>
      </c>
      <c r="J3420" t="str">
        <f>VLOOKUP(rozgrywka[[#This Row],[ID_mapy]],mapa[],3,FALSE)</f>
        <v>Wielka Czarna</v>
      </c>
      <c r="K3420">
        <f>VLOOKUP(rozgrywka[[#This Row],[ID_mapy]],mapa[],4,FALSE)</f>
        <v>9</v>
      </c>
      <c r="L3420">
        <f>VLOOKUP(rozgrywka[[#This Row],[ID_mapy]],mapa[],5,FALSE)</f>
        <v>300</v>
      </c>
      <c r="M3420">
        <f>VLOOKUP(rozgrywka[[#This Row],[ID_mapy]],mapa[],6,FALSE)</f>
        <v>2000</v>
      </c>
      <c r="N3420" s="4">
        <f>MONTH(rozgrywka[[#This Row],[Data_rozgrywki]])</f>
        <v>9</v>
      </c>
      <c r="O3420" s="4">
        <f>YEAR(rozgrywka[[#This Row],[Data_rozgrywki]])</f>
        <v>2023</v>
      </c>
    </row>
    <row r="3421" spans="1:15" x14ac:dyDescent="0.25">
      <c r="A3421">
        <v>3420</v>
      </c>
      <c r="B3421">
        <v>6</v>
      </c>
      <c r="C3421">
        <v>21</v>
      </c>
      <c r="D3421" s="1">
        <v>45195</v>
      </c>
      <c r="E3421">
        <v>89.97</v>
      </c>
      <c r="F3421" t="str">
        <f>VLOOKUP(rozgrywka[[#This Row],[ID_gracza]],gracz[],2,FALSE)</f>
        <v>BananaBeat</v>
      </c>
      <c r="G3421" s="1">
        <f>VLOOKUP(rozgrywka[[#This Row],[ID_gracza]],gracz[],3,FALSE)</f>
        <v>45190</v>
      </c>
      <c r="H3421" t="str">
        <f>VLOOKUP(rozgrywka[[#This Row],[ID_gracza]],gracz[],4,FALSE)</f>
        <v>USA</v>
      </c>
      <c r="I3421" t="str">
        <f>VLOOKUP(rozgrywka[[#This Row],[ID_mapy]],mapa[],2,FALSE)</f>
        <v>Lisek Przemyka</v>
      </c>
      <c r="J3421" t="str">
        <f>VLOOKUP(rozgrywka[[#This Row],[ID_mapy]],mapa[],3,FALSE)</f>
        <v>Wielka Czarna</v>
      </c>
      <c r="K3421">
        <f>VLOOKUP(rozgrywka[[#This Row],[ID_mapy]],mapa[],4,FALSE)</f>
        <v>9</v>
      </c>
      <c r="L3421">
        <f>VLOOKUP(rozgrywka[[#This Row],[ID_mapy]],mapa[],5,FALSE)</f>
        <v>300</v>
      </c>
      <c r="M3421">
        <f>VLOOKUP(rozgrywka[[#This Row],[ID_mapy]],mapa[],6,FALSE)</f>
        <v>2000</v>
      </c>
      <c r="N3421" s="4">
        <f>MONTH(rozgrywka[[#This Row],[Data_rozgrywki]])</f>
        <v>9</v>
      </c>
      <c r="O3421" s="4">
        <f>YEAR(rozgrywka[[#This Row],[Data_rozgrywki]])</f>
        <v>2023</v>
      </c>
    </row>
    <row r="3422" spans="1:15" x14ac:dyDescent="0.25">
      <c r="A3422">
        <v>3421</v>
      </c>
      <c r="B3422">
        <v>6</v>
      </c>
      <c r="C3422">
        <v>3</v>
      </c>
      <c r="D3422" s="1">
        <v>45198</v>
      </c>
      <c r="E3422">
        <v>19.899999999999999</v>
      </c>
      <c r="F3422" t="str">
        <f>VLOOKUP(rozgrywka[[#This Row],[ID_gracza]],gracz[],2,FALSE)</f>
        <v>BananaBeat</v>
      </c>
      <c r="G3422" s="1">
        <f>VLOOKUP(rozgrywka[[#This Row],[ID_gracza]],gracz[],3,FALSE)</f>
        <v>45190</v>
      </c>
      <c r="H3422" t="str">
        <f>VLOOKUP(rozgrywka[[#This Row],[ID_gracza]],gracz[],4,FALSE)</f>
        <v>USA</v>
      </c>
      <c r="I3422" t="str">
        <f>VLOOKUP(rozgrywka[[#This Row],[ID_mapy]],mapa[],2,FALSE)</f>
        <v>Kuba Omsiak</v>
      </c>
      <c r="J3422" t="str">
        <f>VLOOKUP(rozgrywka[[#This Row],[ID_mapy]],mapa[],3,FALSE)</f>
        <v>Moja Miłość</v>
      </c>
      <c r="K3422">
        <f>VLOOKUP(rozgrywka[[#This Row],[ID_mapy]],mapa[],4,FALSE)</f>
        <v>5</v>
      </c>
      <c r="L3422">
        <f>VLOOKUP(rozgrywka[[#This Row],[ID_mapy]],mapa[],5,FALSE)</f>
        <v>128</v>
      </c>
      <c r="M3422">
        <f>VLOOKUP(rozgrywka[[#This Row],[ID_mapy]],mapa[],6,FALSE)</f>
        <v>1000</v>
      </c>
      <c r="N3422" s="4">
        <f>MONTH(rozgrywka[[#This Row],[Data_rozgrywki]])</f>
        <v>9</v>
      </c>
      <c r="O3422" s="4">
        <f>YEAR(rozgrywka[[#This Row],[Data_rozgrywki]])</f>
        <v>2023</v>
      </c>
    </row>
    <row r="3423" spans="1:15" x14ac:dyDescent="0.25">
      <c r="A3423">
        <v>3422</v>
      </c>
      <c r="B3423">
        <v>6</v>
      </c>
      <c r="C3423">
        <v>3</v>
      </c>
      <c r="D3423" s="1">
        <v>45198</v>
      </c>
      <c r="E3423">
        <v>25.62</v>
      </c>
      <c r="F3423" t="str">
        <f>VLOOKUP(rozgrywka[[#This Row],[ID_gracza]],gracz[],2,FALSE)</f>
        <v>BananaBeat</v>
      </c>
      <c r="G3423" s="1">
        <f>VLOOKUP(rozgrywka[[#This Row],[ID_gracza]],gracz[],3,FALSE)</f>
        <v>45190</v>
      </c>
      <c r="H3423" t="str">
        <f>VLOOKUP(rozgrywka[[#This Row],[ID_gracza]],gracz[],4,FALSE)</f>
        <v>USA</v>
      </c>
      <c r="I3423" t="str">
        <f>VLOOKUP(rozgrywka[[#This Row],[ID_mapy]],mapa[],2,FALSE)</f>
        <v>Kuba Omsiak</v>
      </c>
      <c r="J3423" t="str">
        <f>VLOOKUP(rozgrywka[[#This Row],[ID_mapy]],mapa[],3,FALSE)</f>
        <v>Moja Miłość</v>
      </c>
      <c r="K3423">
        <f>VLOOKUP(rozgrywka[[#This Row],[ID_mapy]],mapa[],4,FALSE)</f>
        <v>5</v>
      </c>
      <c r="L3423">
        <f>VLOOKUP(rozgrywka[[#This Row],[ID_mapy]],mapa[],5,FALSE)</f>
        <v>128</v>
      </c>
      <c r="M3423">
        <f>VLOOKUP(rozgrywka[[#This Row],[ID_mapy]],mapa[],6,FALSE)</f>
        <v>1000</v>
      </c>
      <c r="N3423" s="4">
        <f>MONTH(rozgrywka[[#This Row],[Data_rozgrywki]])</f>
        <v>9</v>
      </c>
      <c r="O3423" s="4">
        <f>YEAR(rozgrywka[[#This Row],[Data_rozgrywki]])</f>
        <v>2023</v>
      </c>
    </row>
    <row r="3424" spans="1:15" x14ac:dyDescent="0.25">
      <c r="A3424">
        <v>3423</v>
      </c>
      <c r="B3424">
        <v>17</v>
      </c>
      <c r="C3424">
        <v>1</v>
      </c>
      <c r="D3424" s="1">
        <v>45198</v>
      </c>
      <c r="E3424">
        <v>14.2</v>
      </c>
      <c r="F3424" t="str">
        <f>VLOOKUP(rozgrywka[[#This Row],[ID_gracza]],gracz[],2,FALSE)</f>
        <v>AimĂŠTouchĂŠ</v>
      </c>
      <c r="G3424" s="1">
        <f>VLOOKUP(rozgrywka[[#This Row],[ID_gracza]],gracz[],3,FALSE)</f>
        <v>45198</v>
      </c>
      <c r="H3424" t="str">
        <f>VLOOKUP(rozgrywka[[#This Row],[ID_gracza]],gracz[],4,FALSE)</f>
        <v>Francja</v>
      </c>
      <c r="I3424" t="str">
        <f>VLOOKUP(rozgrywka[[#This Row],[ID_mapy]],mapa[],2,FALSE)</f>
        <v>Cysmix i Emilka</v>
      </c>
      <c r="J3424" t="str">
        <f>VLOOKUP(rozgrywka[[#This Row],[ID_mapy]],mapa[],3,FALSE)</f>
        <v>Deszcz Łez</v>
      </c>
      <c r="K3424">
        <f>VLOOKUP(rozgrywka[[#This Row],[ID_mapy]],mapa[],4,FALSE)</f>
        <v>7</v>
      </c>
      <c r="L3424">
        <f>VLOOKUP(rozgrywka[[#This Row],[ID_mapy]],mapa[],5,FALSE)</f>
        <v>128</v>
      </c>
      <c r="M3424">
        <f>VLOOKUP(rozgrywka[[#This Row],[ID_mapy]],mapa[],6,FALSE)</f>
        <v>1500</v>
      </c>
      <c r="N3424" s="4">
        <f>MONTH(rozgrywka[[#This Row],[Data_rozgrywki]])</f>
        <v>9</v>
      </c>
      <c r="O3424" s="4">
        <f>YEAR(rozgrywka[[#This Row],[Data_rozgrywki]])</f>
        <v>2023</v>
      </c>
    </row>
    <row r="3425" spans="1:15" x14ac:dyDescent="0.25">
      <c r="A3425">
        <v>3424</v>
      </c>
      <c r="B3425">
        <v>17</v>
      </c>
      <c r="C3425">
        <v>1</v>
      </c>
      <c r="D3425" s="1">
        <v>45198</v>
      </c>
      <c r="E3425">
        <v>27.69</v>
      </c>
      <c r="F3425" t="str">
        <f>VLOOKUP(rozgrywka[[#This Row],[ID_gracza]],gracz[],2,FALSE)</f>
        <v>AimĂŠTouchĂŠ</v>
      </c>
      <c r="G3425" s="1">
        <f>VLOOKUP(rozgrywka[[#This Row],[ID_gracza]],gracz[],3,FALSE)</f>
        <v>45198</v>
      </c>
      <c r="H3425" t="str">
        <f>VLOOKUP(rozgrywka[[#This Row],[ID_gracza]],gracz[],4,FALSE)</f>
        <v>Francja</v>
      </c>
      <c r="I3425" t="str">
        <f>VLOOKUP(rozgrywka[[#This Row],[ID_mapy]],mapa[],2,FALSE)</f>
        <v>Cysmix i Emilka</v>
      </c>
      <c r="J3425" t="str">
        <f>VLOOKUP(rozgrywka[[#This Row],[ID_mapy]],mapa[],3,FALSE)</f>
        <v>Deszcz Łez</v>
      </c>
      <c r="K3425">
        <f>VLOOKUP(rozgrywka[[#This Row],[ID_mapy]],mapa[],4,FALSE)</f>
        <v>7</v>
      </c>
      <c r="L3425">
        <f>VLOOKUP(rozgrywka[[#This Row],[ID_mapy]],mapa[],5,FALSE)</f>
        <v>128</v>
      </c>
      <c r="M3425">
        <f>VLOOKUP(rozgrywka[[#This Row],[ID_mapy]],mapa[],6,FALSE)</f>
        <v>1500</v>
      </c>
      <c r="N3425" s="4">
        <f>MONTH(rozgrywka[[#This Row],[Data_rozgrywki]])</f>
        <v>9</v>
      </c>
      <c r="O3425" s="4">
        <f>YEAR(rozgrywka[[#This Row],[Data_rozgrywki]])</f>
        <v>2023</v>
      </c>
    </row>
    <row r="3426" spans="1:15" x14ac:dyDescent="0.25">
      <c r="A3426">
        <v>3425</v>
      </c>
      <c r="B3426">
        <v>17</v>
      </c>
      <c r="C3426">
        <v>1</v>
      </c>
      <c r="D3426" s="1">
        <v>45199</v>
      </c>
      <c r="E3426">
        <v>31.12</v>
      </c>
      <c r="F3426" t="str">
        <f>VLOOKUP(rozgrywka[[#This Row],[ID_gracza]],gracz[],2,FALSE)</f>
        <v>AimĂŠTouchĂŠ</v>
      </c>
      <c r="G3426" s="1">
        <f>VLOOKUP(rozgrywka[[#This Row],[ID_gracza]],gracz[],3,FALSE)</f>
        <v>45198</v>
      </c>
      <c r="H3426" t="str">
        <f>VLOOKUP(rozgrywka[[#This Row],[ID_gracza]],gracz[],4,FALSE)</f>
        <v>Francja</v>
      </c>
      <c r="I3426" t="str">
        <f>VLOOKUP(rozgrywka[[#This Row],[ID_mapy]],mapa[],2,FALSE)</f>
        <v>Cysmix i Emilka</v>
      </c>
      <c r="J3426" t="str">
        <f>VLOOKUP(rozgrywka[[#This Row],[ID_mapy]],mapa[],3,FALSE)</f>
        <v>Deszcz Łez</v>
      </c>
      <c r="K3426">
        <f>VLOOKUP(rozgrywka[[#This Row],[ID_mapy]],mapa[],4,FALSE)</f>
        <v>7</v>
      </c>
      <c r="L3426">
        <f>VLOOKUP(rozgrywka[[#This Row],[ID_mapy]],mapa[],5,FALSE)</f>
        <v>128</v>
      </c>
      <c r="M3426">
        <f>VLOOKUP(rozgrywka[[#This Row],[ID_mapy]],mapa[],6,FALSE)</f>
        <v>1500</v>
      </c>
      <c r="N3426" s="4">
        <f>MONTH(rozgrywka[[#This Row],[Data_rozgrywki]])</f>
        <v>9</v>
      </c>
      <c r="O3426" s="4">
        <f>YEAR(rozgrywka[[#This Row],[Data_rozgrywki]])</f>
        <v>2023</v>
      </c>
    </row>
    <row r="3427" spans="1:15" x14ac:dyDescent="0.25">
      <c r="A3427">
        <v>3426</v>
      </c>
      <c r="B3427">
        <v>17</v>
      </c>
      <c r="C3427">
        <v>1</v>
      </c>
      <c r="D3427" s="1">
        <v>45199</v>
      </c>
      <c r="E3427">
        <v>42.48</v>
      </c>
      <c r="F3427" t="str">
        <f>VLOOKUP(rozgrywka[[#This Row],[ID_gracza]],gracz[],2,FALSE)</f>
        <v>AimĂŠTouchĂŠ</v>
      </c>
      <c r="G3427" s="1">
        <f>VLOOKUP(rozgrywka[[#This Row],[ID_gracza]],gracz[],3,FALSE)</f>
        <v>45198</v>
      </c>
      <c r="H3427" t="str">
        <f>VLOOKUP(rozgrywka[[#This Row],[ID_gracza]],gracz[],4,FALSE)</f>
        <v>Francja</v>
      </c>
      <c r="I3427" t="str">
        <f>VLOOKUP(rozgrywka[[#This Row],[ID_mapy]],mapa[],2,FALSE)</f>
        <v>Cysmix i Emilka</v>
      </c>
      <c r="J3427" t="str">
        <f>VLOOKUP(rozgrywka[[#This Row],[ID_mapy]],mapa[],3,FALSE)</f>
        <v>Deszcz Łez</v>
      </c>
      <c r="K3427">
        <f>VLOOKUP(rozgrywka[[#This Row],[ID_mapy]],mapa[],4,FALSE)</f>
        <v>7</v>
      </c>
      <c r="L3427">
        <f>VLOOKUP(rozgrywka[[#This Row],[ID_mapy]],mapa[],5,FALSE)</f>
        <v>128</v>
      </c>
      <c r="M3427">
        <f>VLOOKUP(rozgrywka[[#This Row],[ID_mapy]],mapa[],6,FALSE)</f>
        <v>1500</v>
      </c>
      <c r="N3427" s="4">
        <f>MONTH(rozgrywka[[#This Row],[Data_rozgrywki]])</f>
        <v>9</v>
      </c>
      <c r="O3427" s="4">
        <f>YEAR(rozgrywka[[#This Row],[Data_rozgrywki]])</f>
        <v>2023</v>
      </c>
    </row>
    <row r="3428" spans="1:15" x14ac:dyDescent="0.25">
      <c r="A3428">
        <v>3427</v>
      </c>
      <c r="B3428">
        <v>17</v>
      </c>
      <c r="C3428">
        <v>1</v>
      </c>
      <c r="D3428" s="1">
        <v>45199</v>
      </c>
      <c r="E3428">
        <v>47.87</v>
      </c>
      <c r="F3428" t="str">
        <f>VLOOKUP(rozgrywka[[#This Row],[ID_gracza]],gracz[],2,FALSE)</f>
        <v>AimĂŠTouchĂŠ</v>
      </c>
      <c r="G3428" s="1">
        <f>VLOOKUP(rozgrywka[[#This Row],[ID_gracza]],gracz[],3,FALSE)</f>
        <v>45198</v>
      </c>
      <c r="H3428" t="str">
        <f>VLOOKUP(rozgrywka[[#This Row],[ID_gracza]],gracz[],4,FALSE)</f>
        <v>Francja</v>
      </c>
      <c r="I3428" t="str">
        <f>VLOOKUP(rozgrywka[[#This Row],[ID_mapy]],mapa[],2,FALSE)</f>
        <v>Cysmix i Emilka</v>
      </c>
      <c r="J3428" t="str">
        <f>VLOOKUP(rozgrywka[[#This Row],[ID_mapy]],mapa[],3,FALSE)</f>
        <v>Deszcz Łez</v>
      </c>
      <c r="K3428">
        <f>VLOOKUP(rozgrywka[[#This Row],[ID_mapy]],mapa[],4,FALSE)</f>
        <v>7</v>
      </c>
      <c r="L3428">
        <f>VLOOKUP(rozgrywka[[#This Row],[ID_mapy]],mapa[],5,FALSE)</f>
        <v>128</v>
      </c>
      <c r="M3428">
        <f>VLOOKUP(rozgrywka[[#This Row],[ID_mapy]],mapa[],6,FALSE)</f>
        <v>1500</v>
      </c>
      <c r="N3428" s="4">
        <f>MONTH(rozgrywka[[#This Row],[Data_rozgrywki]])</f>
        <v>9</v>
      </c>
      <c r="O3428" s="4">
        <f>YEAR(rozgrywka[[#This Row],[Data_rozgrywki]])</f>
        <v>2023</v>
      </c>
    </row>
    <row r="3429" spans="1:15" x14ac:dyDescent="0.25">
      <c r="A3429">
        <v>3428</v>
      </c>
      <c r="B3429">
        <v>17</v>
      </c>
      <c r="C3429">
        <v>1</v>
      </c>
      <c r="D3429" s="1">
        <v>45199</v>
      </c>
      <c r="E3429">
        <v>43.68</v>
      </c>
      <c r="F3429" t="str">
        <f>VLOOKUP(rozgrywka[[#This Row],[ID_gracza]],gracz[],2,FALSE)</f>
        <v>AimĂŠTouchĂŠ</v>
      </c>
      <c r="G3429" s="1">
        <f>VLOOKUP(rozgrywka[[#This Row],[ID_gracza]],gracz[],3,FALSE)</f>
        <v>45198</v>
      </c>
      <c r="H3429" t="str">
        <f>VLOOKUP(rozgrywka[[#This Row],[ID_gracza]],gracz[],4,FALSE)</f>
        <v>Francja</v>
      </c>
      <c r="I3429" t="str">
        <f>VLOOKUP(rozgrywka[[#This Row],[ID_mapy]],mapa[],2,FALSE)</f>
        <v>Cysmix i Emilka</v>
      </c>
      <c r="J3429" t="str">
        <f>VLOOKUP(rozgrywka[[#This Row],[ID_mapy]],mapa[],3,FALSE)</f>
        <v>Deszcz Łez</v>
      </c>
      <c r="K3429">
        <f>VLOOKUP(rozgrywka[[#This Row],[ID_mapy]],mapa[],4,FALSE)</f>
        <v>7</v>
      </c>
      <c r="L3429">
        <f>VLOOKUP(rozgrywka[[#This Row],[ID_mapy]],mapa[],5,FALSE)</f>
        <v>128</v>
      </c>
      <c r="M3429">
        <f>VLOOKUP(rozgrywka[[#This Row],[ID_mapy]],mapa[],6,FALSE)</f>
        <v>1500</v>
      </c>
      <c r="N3429" s="4">
        <f>MONTH(rozgrywka[[#This Row],[Data_rozgrywki]])</f>
        <v>9</v>
      </c>
      <c r="O3429" s="4">
        <f>YEAR(rozgrywka[[#This Row],[Data_rozgrywki]])</f>
        <v>2023</v>
      </c>
    </row>
    <row r="3430" spans="1:15" x14ac:dyDescent="0.25">
      <c r="A3430">
        <v>3429</v>
      </c>
      <c r="B3430">
        <v>6</v>
      </c>
      <c r="C3430">
        <v>3</v>
      </c>
      <c r="D3430" s="1">
        <v>45201</v>
      </c>
      <c r="E3430">
        <v>26.42</v>
      </c>
      <c r="F3430" t="str">
        <f>VLOOKUP(rozgrywka[[#This Row],[ID_gracza]],gracz[],2,FALSE)</f>
        <v>BananaBeat</v>
      </c>
      <c r="G3430" s="1">
        <f>VLOOKUP(rozgrywka[[#This Row],[ID_gracza]],gracz[],3,FALSE)</f>
        <v>45190</v>
      </c>
      <c r="H3430" t="str">
        <f>VLOOKUP(rozgrywka[[#This Row],[ID_gracza]],gracz[],4,FALSE)</f>
        <v>USA</v>
      </c>
      <c r="I3430" t="str">
        <f>VLOOKUP(rozgrywka[[#This Row],[ID_mapy]],mapa[],2,FALSE)</f>
        <v>Kuba Omsiak</v>
      </c>
      <c r="J3430" t="str">
        <f>VLOOKUP(rozgrywka[[#This Row],[ID_mapy]],mapa[],3,FALSE)</f>
        <v>Moja Miłość</v>
      </c>
      <c r="K3430">
        <f>VLOOKUP(rozgrywka[[#This Row],[ID_mapy]],mapa[],4,FALSE)</f>
        <v>5</v>
      </c>
      <c r="L3430">
        <f>VLOOKUP(rozgrywka[[#This Row],[ID_mapy]],mapa[],5,FALSE)</f>
        <v>128</v>
      </c>
      <c r="M3430">
        <f>VLOOKUP(rozgrywka[[#This Row],[ID_mapy]],mapa[],6,FALSE)</f>
        <v>1000</v>
      </c>
      <c r="N3430" s="4">
        <f>MONTH(rozgrywka[[#This Row],[Data_rozgrywki]])</f>
        <v>10</v>
      </c>
      <c r="O3430" s="4">
        <f>YEAR(rozgrywka[[#This Row],[Data_rozgrywki]])</f>
        <v>2023</v>
      </c>
    </row>
    <row r="3431" spans="1:15" x14ac:dyDescent="0.25">
      <c r="A3431">
        <v>3430</v>
      </c>
      <c r="B3431">
        <v>6</v>
      </c>
      <c r="C3431">
        <v>3</v>
      </c>
      <c r="D3431" s="1">
        <v>45201</v>
      </c>
      <c r="E3431">
        <v>37.94</v>
      </c>
      <c r="F3431" t="str">
        <f>VLOOKUP(rozgrywka[[#This Row],[ID_gracza]],gracz[],2,FALSE)</f>
        <v>BananaBeat</v>
      </c>
      <c r="G3431" s="1">
        <f>VLOOKUP(rozgrywka[[#This Row],[ID_gracza]],gracz[],3,FALSE)</f>
        <v>45190</v>
      </c>
      <c r="H3431" t="str">
        <f>VLOOKUP(rozgrywka[[#This Row],[ID_gracza]],gracz[],4,FALSE)</f>
        <v>USA</v>
      </c>
      <c r="I3431" t="str">
        <f>VLOOKUP(rozgrywka[[#This Row],[ID_mapy]],mapa[],2,FALSE)</f>
        <v>Kuba Omsiak</v>
      </c>
      <c r="J3431" t="str">
        <f>VLOOKUP(rozgrywka[[#This Row],[ID_mapy]],mapa[],3,FALSE)</f>
        <v>Moja Miłość</v>
      </c>
      <c r="K3431">
        <f>VLOOKUP(rozgrywka[[#This Row],[ID_mapy]],mapa[],4,FALSE)</f>
        <v>5</v>
      </c>
      <c r="L3431">
        <f>VLOOKUP(rozgrywka[[#This Row],[ID_mapy]],mapa[],5,FALSE)</f>
        <v>128</v>
      </c>
      <c r="M3431">
        <f>VLOOKUP(rozgrywka[[#This Row],[ID_mapy]],mapa[],6,FALSE)</f>
        <v>1000</v>
      </c>
      <c r="N3431" s="4">
        <f>MONTH(rozgrywka[[#This Row],[Data_rozgrywki]])</f>
        <v>10</v>
      </c>
      <c r="O3431" s="4">
        <f>YEAR(rozgrywka[[#This Row],[Data_rozgrywki]])</f>
        <v>2023</v>
      </c>
    </row>
    <row r="3432" spans="1:15" x14ac:dyDescent="0.25">
      <c r="A3432">
        <v>3431</v>
      </c>
      <c r="B3432">
        <v>6</v>
      </c>
      <c r="C3432">
        <v>3</v>
      </c>
      <c r="D3432" s="1">
        <v>45201</v>
      </c>
      <c r="E3432">
        <v>50.83</v>
      </c>
      <c r="F3432" t="str">
        <f>VLOOKUP(rozgrywka[[#This Row],[ID_gracza]],gracz[],2,FALSE)</f>
        <v>BananaBeat</v>
      </c>
      <c r="G3432" s="1">
        <f>VLOOKUP(rozgrywka[[#This Row],[ID_gracza]],gracz[],3,FALSE)</f>
        <v>45190</v>
      </c>
      <c r="H3432" t="str">
        <f>VLOOKUP(rozgrywka[[#This Row],[ID_gracza]],gracz[],4,FALSE)</f>
        <v>USA</v>
      </c>
      <c r="I3432" t="str">
        <f>VLOOKUP(rozgrywka[[#This Row],[ID_mapy]],mapa[],2,FALSE)</f>
        <v>Kuba Omsiak</v>
      </c>
      <c r="J3432" t="str">
        <f>VLOOKUP(rozgrywka[[#This Row],[ID_mapy]],mapa[],3,FALSE)</f>
        <v>Moja Miłość</v>
      </c>
      <c r="K3432">
        <f>VLOOKUP(rozgrywka[[#This Row],[ID_mapy]],mapa[],4,FALSE)</f>
        <v>5</v>
      </c>
      <c r="L3432">
        <f>VLOOKUP(rozgrywka[[#This Row],[ID_mapy]],mapa[],5,FALSE)</f>
        <v>128</v>
      </c>
      <c r="M3432">
        <f>VLOOKUP(rozgrywka[[#This Row],[ID_mapy]],mapa[],6,FALSE)</f>
        <v>1000</v>
      </c>
      <c r="N3432" s="4">
        <f>MONTH(rozgrywka[[#This Row],[Data_rozgrywki]])</f>
        <v>10</v>
      </c>
      <c r="O3432" s="4">
        <f>YEAR(rozgrywka[[#This Row],[Data_rozgrywki]])</f>
        <v>2023</v>
      </c>
    </row>
    <row r="3433" spans="1:15" x14ac:dyDescent="0.25">
      <c r="A3433">
        <v>3432</v>
      </c>
      <c r="B3433">
        <v>17</v>
      </c>
      <c r="C3433">
        <v>1</v>
      </c>
      <c r="D3433" s="1">
        <v>45201</v>
      </c>
      <c r="E3433">
        <v>67.930000000000007</v>
      </c>
      <c r="F3433" t="str">
        <f>VLOOKUP(rozgrywka[[#This Row],[ID_gracza]],gracz[],2,FALSE)</f>
        <v>AimĂŠTouchĂŠ</v>
      </c>
      <c r="G3433" s="1">
        <f>VLOOKUP(rozgrywka[[#This Row],[ID_gracza]],gracz[],3,FALSE)</f>
        <v>45198</v>
      </c>
      <c r="H3433" t="str">
        <f>VLOOKUP(rozgrywka[[#This Row],[ID_gracza]],gracz[],4,FALSE)</f>
        <v>Francja</v>
      </c>
      <c r="I3433" t="str">
        <f>VLOOKUP(rozgrywka[[#This Row],[ID_mapy]],mapa[],2,FALSE)</f>
        <v>Cysmix i Emilka</v>
      </c>
      <c r="J3433" t="str">
        <f>VLOOKUP(rozgrywka[[#This Row],[ID_mapy]],mapa[],3,FALSE)</f>
        <v>Deszcz Łez</v>
      </c>
      <c r="K3433">
        <f>VLOOKUP(rozgrywka[[#This Row],[ID_mapy]],mapa[],4,FALSE)</f>
        <v>7</v>
      </c>
      <c r="L3433">
        <f>VLOOKUP(rozgrywka[[#This Row],[ID_mapy]],mapa[],5,FALSE)</f>
        <v>128</v>
      </c>
      <c r="M3433">
        <f>VLOOKUP(rozgrywka[[#This Row],[ID_mapy]],mapa[],6,FALSE)</f>
        <v>1500</v>
      </c>
      <c r="N3433" s="4">
        <f>MONTH(rozgrywka[[#This Row],[Data_rozgrywki]])</f>
        <v>10</v>
      </c>
      <c r="O3433" s="4">
        <f>YEAR(rozgrywka[[#This Row],[Data_rozgrywki]])</f>
        <v>2023</v>
      </c>
    </row>
    <row r="3434" spans="1:15" x14ac:dyDescent="0.25">
      <c r="A3434">
        <v>3433</v>
      </c>
      <c r="B3434">
        <v>17</v>
      </c>
      <c r="C3434">
        <v>1</v>
      </c>
      <c r="D3434" s="1">
        <v>45201</v>
      </c>
      <c r="E3434">
        <v>74.81</v>
      </c>
      <c r="F3434" t="str">
        <f>VLOOKUP(rozgrywka[[#This Row],[ID_gracza]],gracz[],2,FALSE)</f>
        <v>AimĂŠTouchĂŠ</v>
      </c>
      <c r="G3434" s="1">
        <f>VLOOKUP(rozgrywka[[#This Row],[ID_gracza]],gracz[],3,FALSE)</f>
        <v>45198</v>
      </c>
      <c r="H3434" t="str">
        <f>VLOOKUP(rozgrywka[[#This Row],[ID_gracza]],gracz[],4,FALSE)</f>
        <v>Francja</v>
      </c>
      <c r="I3434" t="str">
        <f>VLOOKUP(rozgrywka[[#This Row],[ID_mapy]],mapa[],2,FALSE)</f>
        <v>Cysmix i Emilka</v>
      </c>
      <c r="J3434" t="str">
        <f>VLOOKUP(rozgrywka[[#This Row],[ID_mapy]],mapa[],3,FALSE)</f>
        <v>Deszcz Łez</v>
      </c>
      <c r="K3434">
        <f>VLOOKUP(rozgrywka[[#This Row],[ID_mapy]],mapa[],4,FALSE)</f>
        <v>7</v>
      </c>
      <c r="L3434">
        <f>VLOOKUP(rozgrywka[[#This Row],[ID_mapy]],mapa[],5,FALSE)</f>
        <v>128</v>
      </c>
      <c r="M3434">
        <f>VLOOKUP(rozgrywka[[#This Row],[ID_mapy]],mapa[],6,FALSE)</f>
        <v>1500</v>
      </c>
      <c r="N3434" s="4">
        <f>MONTH(rozgrywka[[#This Row],[Data_rozgrywki]])</f>
        <v>10</v>
      </c>
      <c r="O3434" s="4">
        <f>YEAR(rozgrywka[[#This Row],[Data_rozgrywki]])</f>
        <v>2023</v>
      </c>
    </row>
    <row r="3435" spans="1:15" x14ac:dyDescent="0.25">
      <c r="A3435">
        <v>3434</v>
      </c>
      <c r="B3435">
        <v>17</v>
      </c>
      <c r="C3435">
        <v>1</v>
      </c>
      <c r="D3435" s="1">
        <v>45201</v>
      </c>
      <c r="E3435">
        <v>52.53</v>
      </c>
      <c r="F3435" t="str">
        <f>VLOOKUP(rozgrywka[[#This Row],[ID_gracza]],gracz[],2,FALSE)</f>
        <v>AimĂŠTouchĂŠ</v>
      </c>
      <c r="G3435" s="1">
        <f>VLOOKUP(rozgrywka[[#This Row],[ID_gracza]],gracz[],3,FALSE)</f>
        <v>45198</v>
      </c>
      <c r="H3435" t="str">
        <f>VLOOKUP(rozgrywka[[#This Row],[ID_gracza]],gracz[],4,FALSE)</f>
        <v>Francja</v>
      </c>
      <c r="I3435" t="str">
        <f>VLOOKUP(rozgrywka[[#This Row],[ID_mapy]],mapa[],2,FALSE)</f>
        <v>Cysmix i Emilka</v>
      </c>
      <c r="J3435" t="str">
        <f>VLOOKUP(rozgrywka[[#This Row],[ID_mapy]],mapa[],3,FALSE)</f>
        <v>Deszcz Łez</v>
      </c>
      <c r="K3435">
        <f>VLOOKUP(rozgrywka[[#This Row],[ID_mapy]],mapa[],4,FALSE)</f>
        <v>7</v>
      </c>
      <c r="L3435">
        <f>VLOOKUP(rozgrywka[[#This Row],[ID_mapy]],mapa[],5,FALSE)</f>
        <v>128</v>
      </c>
      <c r="M3435">
        <f>VLOOKUP(rozgrywka[[#This Row],[ID_mapy]],mapa[],6,FALSE)</f>
        <v>1500</v>
      </c>
      <c r="N3435" s="4">
        <f>MONTH(rozgrywka[[#This Row],[Data_rozgrywki]])</f>
        <v>10</v>
      </c>
      <c r="O3435" s="4">
        <f>YEAR(rozgrywka[[#This Row],[Data_rozgrywki]])</f>
        <v>2023</v>
      </c>
    </row>
    <row r="3436" spans="1:15" x14ac:dyDescent="0.25">
      <c r="A3436">
        <v>3435</v>
      </c>
      <c r="B3436">
        <v>6</v>
      </c>
      <c r="C3436">
        <v>3</v>
      </c>
      <c r="D3436" s="1">
        <v>45202</v>
      </c>
      <c r="E3436">
        <v>64.34</v>
      </c>
      <c r="F3436" t="str">
        <f>VLOOKUP(rozgrywka[[#This Row],[ID_gracza]],gracz[],2,FALSE)</f>
        <v>BananaBeat</v>
      </c>
      <c r="G3436" s="1">
        <f>VLOOKUP(rozgrywka[[#This Row],[ID_gracza]],gracz[],3,FALSE)</f>
        <v>45190</v>
      </c>
      <c r="H3436" t="str">
        <f>VLOOKUP(rozgrywka[[#This Row],[ID_gracza]],gracz[],4,FALSE)</f>
        <v>USA</v>
      </c>
      <c r="I3436" t="str">
        <f>VLOOKUP(rozgrywka[[#This Row],[ID_mapy]],mapa[],2,FALSE)</f>
        <v>Kuba Omsiak</v>
      </c>
      <c r="J3436" t="str">
        <f>VLOOKUP(rozgrywka[[#This Row],[ID_mapy]],mapa[],3,FALSE)</f>
        <v>Moja Miłość</v>
      </c>
      <c r="K3436">
        <f>VLOOKUP(rozgrywka[[#This Row],[ID_mapy]],mapa[],4,FALSE)</f>
        <v>5</v>
      </c>
      <c r="L3436">
        <f>VLOOKUP(rozgrywka[[#This Row],[ID_mapy]],mapa[],5,FALSE)</f>
        <v>128</v>
      </c>
      <c r="M3436">
        <f>VLOOKUP(rozgrywka[[#This Row],[ID_mapy]],mapa[],6,FALSE)</f>
        <v>1000</v>
      </c>
      <c r="N3436" s="4">
        <f>MONTH(rozgrywka[[#This Row],[Data_rozgrywki]])</f>
        <v>10</v>
      </c>
      <c r="O3436" s="4">
        <f>YEAR(rozgrywka[[#This Row],[Data_rozgrywki]])</f>
        <v>2023</v>
      </c>
    </row>
    <row r="3437" spans="1:15" x14ac:dyDescent="0.25">
      <c r="A3437">
        <v>3436</v>
      </c>
      <c r="B3437">
        <v>6</v>
      </c>
      <c r="C3437">
        <v>3</v>
      </c>
      <c r="D3437" s="1">
        <v>45202</v>
      </c>
      <c r="E3437">
        <v>65.540000000000006</v>
      </c>
      <c r="F3437" t="str">
        <f>VLOOKUP(rozgrywka[[#This Row],[ID_gracza]],gracz[],2,FALSE)</f>
        <v>BananaBeat</v>
      </c>
      <c r="G3437" s="1">
        <f>VLOOKUP(rozgrywka[[#This Row],[ID_gracza]],gracz[],3,FALSE)</f>
        <v>45190</v>
      </c>
      <c r="H3437" t="str">
        <f>VLOOKUP(rozgrywka[[#This Row],[ID_gracza]],gracz[],4,FALSE)</f>
        <v>USA</v>
      </c>
      <c r="I3437" t="str">
        <f>VLOOKUP(rozgrywka[[#This Row],[ID_mapy]],mapa[],2,FALSE)</f>
        <v>Kuba Omsiak</v>
      </c>
      <c r="J3437" t="str">
        <f>VLOOKUP(rozgrywka[[#This Row],[ID_mapy]],mapa[],3,FALSE)</f>
        <v>Moja Miłość</v>
      </c>
      <c r="K3437">
        <f>VLOOKUP(rozgrywka[[#This Row],[ID_mapy]],mapa[],4,FALSE)</f>
        <v>5</v>
      </c>
      <c r="L3437">
        <f>VLOOKUP(rozgrywka[[#This Row],[ID_mapy]],mapa[],5,FALSE)</f>
        <v>128</v>
      </c>
      <c r="M3437">
        <f>VLOOKUP(rozgrywka[[#This Row],[ID_mapy]],mapa[],6,FALSE)</f>
        <v>1000</v>
      </c>
      <c r="N3437" s="4">
        <f>MONTH(rozgrywka[[#This Row],[Data_rozgrywki]])</f>
        <v>10</v>
      </c>
      <c r="O3437" s="4">
        <f>YEAR(rozgrywka[[#This Row],[Data_rozgrywki]])</f>
        <v>2023</v>
      </c>
    </row>
    <row r="3438" spans="1:15" x14ac:dyDescent="0.25">
      <c r="A3438">
        <v>3437</v>
      </c>
      <c r="B3438">
        <v>17</v>
      </c>
      <c r="C3438">
        <v>1</v>
      </c>
      <c r="D3438" s="1">
        <v>45203</v>
      </c>
      <c r="E3438">
        <v>63.22</v>
      </c>
      <c r="F3438" t="str">
        <f>VLOOKUP(rozgrywka[[#This Row],[ID_gracza]],gracz[],2,FALSE)</f>
        <v>AimĂŠTouchĂŠ</v>
      </c>
      <c r="G3438" s="1">
        <f>VLOOKUP(rozgrywka[[#This Row],[ID_gracza]],gracz[],3,FALSE)</f>
        <v>45198</v>
      </c>
      <c r="H3438" t="str">
        <f>VLOOKUP(rozgrywka[[#This Row],[ID_gracza]],gracz[],4,FALSE)</f>
        <v>Francja</v>
      </c>
      <c r="I3438" t="str">
        <f>VLOOKUP(rozgrywka[[#This Row],[ID_mapy]],mapa[],2,FALSE)</f>
        <v>Cysmix i Emilka</v>
      </c>
      <c r="J3438" t="str">
        <f>VLOOKUP(rozgrywka[[#This Row],[ID_mapy]],mapa[],3,FALSE)</f>
        <v>Deszcz Łez</v>
      </c>
      <c r="K3438">
        <f>VLOOKUP(rozgrywka[[#This Row],[ID_mapy]],mapa[],4,FALSE)</f>
        <v>7</v>
      </c>
      <c r="L3438">
        <f>VLOOKUP(rozgrywka[[#This Row],[ID_mapy]],mapa[],5,FALSE)</f>
        <v>128</v>
      </c>
      <c r="M3438">
        <f>VLOOKUP(rozgrywka[[#This Row],[ID_mapy]],mapa[],6,FALSE)</f>
        <v>1500</v>
      </c>
      <c r="N3438" s="4">
        <f>MONTH(rozgrywka[[#This Row],[Data_rozgrywki]])</f>
        <v>10</v>
      </c>
      <c r="O3438" s="4">
        <f>YEAR(rozgrywka[[#This Row],[Data_rozgrywki]])</f>
        <v>2023</v>
      </c>
    </row>
    <row r="3439" spans="1:15" x14ac:dyDescent="0.25">
      <c r="A3439">
        <v>3438</v>
      </c>
      <c r="B3439">
        <v>6</v>
      </c>
      <c r="C3439">
        <v>3</v>
      </c>
      <c r="D3439" s="1">
        <v>45204</v>
      </c>
      <c r="E3439">
        <v>59.91</v>
      </c>
      <c r="F3439" t="str">
        <f>VLOOKUP(rozgrywka[[#This Row],[ID_gracza]],gracz[],2,FALSE)</f>
        <v>BananaBeat</v>
      </c>
      <c r="G3439" s="1">
        <f>VLOOKUP(rozgrywka[[#This Row],[ID_gracza]],gracz[],3,FALSE)</f>
        <v>45190</v>
      </c>
      <c r="H3439" t="str">
        <f>VLOOKUP(rozgrywka[[#This Row],[ID_gracza]],gracz[],4,FALSE)</f>
        <v>USA</v>
      </c>
      <c r="I3439" t="str">
        <f>VLOOKUP(rozgrywka[[#This Row],[ID_mapy]],mapa[],2,FALSE)</f>
        <v>Kuba Omsiak</v>
      </c>
      <c r="J3439" t="str">
        <f>VLOOKUP(rozgrywka[[#This Row],[ID_mapy]],mapa[],3,FALSE)</f>
        <v>Moja Miłość</v>
      </c>
      <c r="K3439">
        <f>VLOOKUP(rozgrywka[[#This Row],[ID_mapy]],mapa[],4,FALSE)</f>
        <v>5</v>
      </c>
      <c r="L3439">
        <f>VLOOKUP(rozgrywka[[#This Row],[ID_mapy]],mapa[],5,FALSE)</f>
        <v>128</v>
      </c>
      <c r="M3439">
        <f>VLOOKUP(rozgrywka[[#This Row],[ID_mapy]],mapa[],6,FALSE)</f>
        <v>1000</v>
      </c>
      <c r="N3439" s="4">
        <f>MONTH(rozgrywka[[#This Row],[Data_rozgrywki]])</f>
        <v>10</v>
      </c>
      <c r="O3439" s="4">
        <f>YEAR(rozgrywka[[#This Row],[Data_rozgrywki]])</f>
        <v>2023</v>
      </c>
    </row>
    <row r="3440" spans="1:15" x14ac:dyDescent="0.25">
      <c r="A3440">
        <v>3439</v>
      </c>
      <c r="B3440">
        <v>6</v>
      </c>
      <c r="C3440">
        <v>3</v>
      </c>
      <c r="D3440" s="1">
        <v>45204</v>
      </c>
      <c r="E3440">
        <v>68.45</v>
      </c>
      <c r="F3440" t="str">
        <f>VLOOKUP(rozgrywka[[#This Row],[ID_gracza]],gracz[],2,FALSE)</f>
        <v>BananaBeat</v>
      </c>
      <c r="G3440" s="1">
        <f>VLOOKUP(rozgrywka[[#This Row],[ID_gracza]],gracz[],3,FALSE)</f>
        <v>45190</v>
      </c>
      <c r="H3440" t="str">
        <f>VLOOKUP(rozgrywka[[#This Row],[ID_gracza]],gracz[],4,FALSE)</f>
        <v>USA</v>
      </c>
      <c r="I3440" t="str">
        <f>VLOOKUP(rozgrywka[[#This Row],[ID_mapy]],mapa[],2,FALSE)</f>
        <v>Kuba Omsiak</v>
      </c>
      <c r="J3440" t="str">
        <f>VLOOKUP(rozgrywka[[#This Row],[ID_mapy]],mapa[],3,FALSE)</f>
        <v>Moja Miłość</v>
      </c>
      <c r="K3440">
        <f>VLOOKUP(rozgrywka[[#This Row],[ID_mapy]],mapa[],4,FALSE)</f>
        <v>5</v>
      </c>
      <c r="L3440">
        <f>VLOOKUP(rozgrywka[[#This Row],[ID_mapy]],mapa[],5,FALSE)</f>
        <v>128</v>
      </c>
      <c r="M3440">
        <f>VLOOKUP(rozgrywka[[#This Row],[ID_mapy]],mapa[],6,FALSE)</f>
        <v>1000</v>
      </c>
      <c r="N3440" s="4">
        <f>MONTH(rozgrywka[[#This Row],[Data_rozgrywki]])</f>
        <v>10</v>
      </c>
      <c r="O3440" s="4">
        <f>YEAR(rozgrywka[[#This Row],[Data_rozgrywki]])</f>
        <v>2023</v>
      </c>
    </row>
    <row r="3441" spans="1:15" x14ac:dyDescent="0.25">
      <c r="A3441">
        <v>3440</v>
      </c>
      <c r="B3441">
        <v>6</v>
      </c>
      <c r="C3441">
        <v>3</v>
      </c>
      <c r="D3441" s="1">
        <v>45204</v>
      </c>
      <c r="E3441">
        <v>80.569999999999993</v>
      </c>
      <c r="F3441" t="str">
        <f>VLOOKUP(rozgrywka[[#This Row],[ID_gracza]],gracz[],2,FALSE)</f>
        <v>BananaBeat</v>
      </c>
      <c r="G3441" s="1">
        <f>VLOOKUP(rozgrywka[[#This Row],[ID_gracza]],gracz[],3,FALSE)</f>
        <v>45190</v>
      </c>
      <c r="H3441" t="str">
        <f>VLOOKUP(rozgrywka[[#This Row],[ID_gracza]],gracz[],4,FALSE)</f>
        <v>USA</v>
      </c>
      <c r="I3441" t="str">
        <f>VLOOKUP(rozgrywka[[#This Row],[ID_mapy]],mapa[],2,FALSE)</f>
        <v>Kuba Omsiak</v>
      </c>
      <c r="J3441" t="str">
        <f>VLOOKUP(rozgrywka[[#This Row],[ID_mapy]],mapa[],3,FALSE)</f>
        <v>Moja Miłość</v>
      </c>
      <c r="K3441">
        <f>VLOOKUP(rozgrywka[[#This Row],[ID_mapy]],mapa[],4,FALSE)</f>
        <v>5</v>
      </c>
      <c r="L3441">
        <f>VLOOKUP(rozgrywka[[#This Row],[ID_mapy]],mapa[],5,FALSE)</f>
        <v>128</v>
      </c>
      <c r="M3441">
        <f>VLOOKUP(rozgrywka[[#This Row],[ID_mapy]],mapa[],6,FALSE)</f>
        <v>1000</v>
      </c>
      <c r="N3441" s="4">
        <f>MONTH(rozgrywka[[#This Row],[Data_rozgrywki]])</f>
        <v>10</v>
      </c>
      <c r="O3441" s="4">
        <f>YEAR(rozgrywka[[#This Row],[Data_rozgrywki]])</f>
        <v>2023</v>
      </c>
    </row>
    <row r="3442" spans="1:15" x14ac:dyDescent="0.25">
      <c r="A3442">
        <v>3441</v>
      </c>
      <c r="B3442">
        <v>17</v>
      </c>
      <c r="C3442">
        <v>2</v>
      </c>
      <c r="D3442" s="1">
        <v>45204</v>
      </c>
      <c r="E3442">
        <v>10.93</v>
      </c>
      <c r="F3442" t="str">
        <f>VLOOKUP(rozgrywka[[#This Row],[ID_gracza]],gracz[],2,FALSE)</f>
        <v>AimĂŠTouchĂŠ</v>
      </c>
      <c r="G3442" s="1">
        <f>VLOOKUP(rozgrywka[[#This Row],[ID_gracza]],gracz[],3,FALSE)</f>
        <v>45198</v>
      </c>
      <c r="H3442" t="str">
        <f>VLOOKUP(rozgrywka[[#This Row],[ID_gracza]],gracz[],4,FALSE)</f>
        <v>Francja</v>
      </c>
      <c r="I3442" t="str">
        <f>VLOOKUP(rozgrywka[[#This Row],[ID_mapy]],mapa[],2,FALSE)</f>
        <v>Solejek</v>
      </c>
      <c r="J3442" t="str">
        <f>VLOOKUP(rozgrywka[[#This Row],[ID_mapy]],mapa[],3,FALSE)</f>
        <v>Renatka</v>
      </c>
      <c r="K3442">
        <f>VLOOKUP(rozgrywka[[#This Row],[ID_mapy]],mapa[],4,FALSE)</f>
        <v>7</v>
      </c>
      <c r="L3442">
        <f>VLOOKUP(rozgrywka[[#This Row],[ID_mapy]],mapa[],5,FALSE)</f>
        <v>182</v>
      </c>
      <c r="M3442">
        <f>VLOOKUP(rozgrywka[[#This Row],[ID_mapy]],mapa[],6,FALSE)</f>
        <v>1500</v>
      </c>
      <c r="N3442" s="4">
        <f>MONTH(rozgrywka[[#This Row],[Data_rozgrywki]])</f>
        <v>10</v>
      </c>
      <c r="O3442" s="4">
        <f>YEAR(rozgrywka[[#This Row],[Data_rozgrywki]])</f>
        <v>2023</v>
      </c>
    </row>
    <row r="3443" spans="1:15" x14ac:dyDescent="0.25">
      <c r="A3443">
        <v>3442</v>
      </c>
      <c r="B3443">
        <v>17</v>
      </c>
      <c r="C3443">
        <v>2</v>
      </c>
      <c r="D3443" s="1">
        <v>45204</v>
      </c>
      <c r="E3443">
        <v>23.99</v>
      </c>
      <c r="F3443" t="str">
        <f>VLOOKUP(rozgrywka[[#This Row],[ID_gracza]],gracz[],2,FALSE)</f>
        <v>AimĂŠTouchĂŠ</v>
      </c>
      <c r="G3443" s="1">
        <f>VLOOKUP(rozgrywka[[#This Row],[ID_gracza]],gracz[],3,FALSE)</f>
        <v>45198</v>
      </c>
      <c r="H3443" t="str">
        <f>VLOOKUP(rozgrywka[[#This Row],[ID_gracza]],gracz[],4,FALSE)</f>
        <v>Francja</v>
      </c>
      <c r="I3443" t="str">
        <f>VLOOKUP(rozgrywka[[#This Row],[ID_mapy]],mapa[],2,FALSE)</f>
        <v>Solejek</v>
      </c>
      <c r="J3443" t="str">
        <f>VLOOKUP(rozgrywka[[#This Row],[ID_mapy]],mapa[],3,FALSE)</f>
        <v>Renatka</v>
      </c>
      <c r="K3443">
        <f>VLOOKUP(rozgrywka[[#This Row],[ID_mapy]],mapa[],4,FALSE)</f>
        <v>7</v>
      </c>
      <c r="L3443">
        <f>VLOOKUP(rozgrywka[[#This Row],[ID_mapy]],mapa[],5,FALSE)</f>
        <v>182</v>
      </c>
      <c r="M3443">
        <f>VLOOKUP(rozgrywka[[#This Row],[ID_mapy]],mapa[],6,FALSE)</f>
        <v>1500</v>
      </c>
      <c r="N3443" s="4">
        <f>MONTH(rozgrywka[[#This Row],[Data_rozgrywki]])</f>
        <v>10</v>
      </c>
      <c r="O3443" s="4">
        <f>YEAR(rozgrywka[[#This Row],[Data_rozgrywki]])</f>
        <v>2023</v>
      </c>
    </row>
    <row r="3444" spans="1:15" x14ac:dyDescent="0.25">
      <c r="A3444">
        <v>3443</v>
      </c>
      <c r="B3444">
        <v>17</v>
      </c>
      <c r="C3444">
        <v>2</v>
      </c>
      <c r="D3444" s="1">
        <v>45204</v>
      </c>
      <c r="E3444">
        <v>31.53</v>
      </c>
      <c r="F3444" t="str">
        <f>VLOOKUP(rozgrywka[[#This Row],[ID_gracza]],gracz[],2,FALSE)</f>
        <v>AimĂŠTouchĂŠ</v>
      </c>
      <c r="G3444" s="1">
        <f>VLOOKUP(rozgrywka[[#This Row],[ID_gracza]],gracz[],3,FALSE)</f>
        <v>45198</v>
      </c>
      <c r="H3444" t="str">
        <f>VLOOKUP(rozgrywka[[#This Row],[ID_gracza]],gracz[],4,FALSE)</f>
        <v>Francja</v>
      </c>
      <c r="I3444" t="str">
        <f>VLOOKUP(rozgrywka[[#This Row],[ID_mapy]],mapa[],2,FALSE)</f>
        <v>Solejek</v>
      </c>
      <c r="J3444" t="str">
        <f>VLOOKUP(rozgrywka[[#This Row],[ID_mapy]],mapa[],3,FALSE)</f>
        <v>Renatka</v>
      </c>
      <c r="K3444">
        <f>VLOOKUP(rozgrywka[[#This Row],[ID_mapy]],mapa[],4,FALSE)</f>
        <v>7</v>
      </c>
      <c r="L3444">
        <f>VLOOKUP(rozgrywka[[#This Row],[ID_mapy]],mapa[],5,FALSE)</f>
        <v>182</v>
      </c>
      <c r="M3444">
        <f>VLOOKUP(rozgrywka[[#This Row],[ID_mapy]],mapa[],6,FALSE)</f>
        <v>1500</v>
      </c>
      <c r="N3444" s="4">
        <f>MONTH(rozgrywka[[#This Row],[Data_rozgrywki]])</f>
        <v>10</v>
      </c>
      <c r="O3444" s="4">
        <f>YEAR(rozgrywka[[#This Row],[Data_rozgrywki]])</f>
        <v>2023</v>
      </c>
    </row>
    <row r="3445" spans="1:15" x14ac:dyDescent="0.25">
      <c r="A3445">
        <v>3444</v>
      </c>
      <c r="B3445">
        <v>17</v>
      </c>
      <c r="C3445">
        <v>2</v>
      </c>
      <c r="D3445" s="1">
        <v>45204</v>
      </c>
      <c r="E3445">
        <v>25.76</v>
      </c>
      <c r="F3445" t="str">
        <f>VLOOKUP(rozgrywka[[#This Row],[ID_gracza]],gracz[],2,FALSE)</f>
        <v>AimĂŠTouchĂŠ</v>
      </c>
      <c r="G3445" s="1">
        <f>VLOOKUP(rozgrywka[[#This Row],[ID_gracza]],gracz[],3,FALSE)</f>
        <v>45198</v>
      </c>
      <c r="H3445" t="str">
        <f>VLOOKUP(rozgrywka[[#This Row],[ID_gracza]],gracz[],4,FALSE)</f>
        <v>Francja</v>
      </c>
      <c r="I3445" t="str">
        <f>VLOOKUP(rozgrywka[[#This Row],[ID_mapy]],mapa[],2,FALSE)</f>
        <v>Solejek</v>
      </c>
      <c r="J3445" t="str">
        <f>VLOOKUP(rozgrywka[[#This Row],[ID_mapy]],mapa[],3,FALSE)</f>
        <v>Renatka</v>
      </c>
      <c r="K3445">
        <f>VLOOKUP(rozgrywka[[#This Row],[ID_mapy]],mapa[],4,FALSE)</f>
        <v>7</v>
      </c>
      <c r="L3445">
        <f>VLOOKUP(rozgrywka[[#This Row],[ID_mapy]],mapa[],5,FALSE)</f>
        <v>182</v>
      </c>
      <c r="M3445">
        <f>VLOOKUP(rozgrywka[[#This Row],[ID_mapy]],mapa[],6,FALSE)</f>
        <v>1500</v>
      </c>
      <c r="N3445" s="4">
        <f>MONTH(rozgrywka[[#This Row],[Data_rozgrywki]])</f>
        <v>10</v>
      </c>
      <c r="O3445" s="4">
        <f>YEAR(rozgrywka[[#This Row],[Data_rozgrywki]])</f>
        <v>2023</v>
      </c>
    </row>
    <row r="3446" spans="1:15" x14ac:dyDescent="0.25">
      <c r="A3446">
        <v>3445</v>
      </c>
      <c r="B3446">
        <v>17</v>
      </c>
      <c r="C3446">
        <v>2</v>
      </c>
      <c r="D3446" s="1">
        <v>45204</v>
      </c>
      <c r="E3446">
        <v>53.91</v>
      </c>
      <c r="F3446" t="str">
        <f>VLOOKUP(rozgrywka[[#This Row],[ID_gracza]],gracz[],2,FALSE)</f>
        <v>AimĂŠTouchĂŠ</v>
      </c>
      <c r="G3446" s="1">
        <f>VLOOKUP(rozgrywka[[#This Row],[ID_gracza]],gracz[],3,FALSE)</f>
        <v>45198</v>
      </c>
      <c r="H3446" t="str">
        <f>VLOOKUP(rozgrywka[[#This Row],[ID_gracza]],gracz[],4,FALSE)</f>
        <v>Francja</v>
      </c>
      <c r="I3446" t="str">
        <f>VLOOKUP(rozgrywka[[#This Row],[ID_mapy]],mapa[],2,FALSE)</f>
        <v>Solejek</v>
      </c>
      <c r="J3446" t="str">
        <f>VLOOKUP(rozgrywka[[#This Row],[ID_mapy]],mapa[],3,FALSE)</f>
        <v>Renatka</v>
      </c>
      <c r="K3446">
        <f>VLOOKUP(rozgrywka[[#This Row],[ID_mapy]],mapa[],4,FALSE)</f>
        <v>7</v>
      </c>
      <c r="L3446">
        <f>VLOOKUP(rozgrywka[[#This Row],[ID_mapy]],mapa[],5,FALSE)</f>
        <v>182</v>
      </c>
      <c r="M3446">
        <f>VLOOKUP(rozgrywka[[#This Row],[ID_mapy]],mapa[],6,FALSE)</f>
        <v>1500</v>
      </c>
      <c r="N3446" s="4">
        <f>MONTH(rozgrywka[[#This Row],[Data_rozgrywki]])</f>
        <v>10</v>
      </c>
      <c r="O3446" s="4">
        <f>YEAR(rozgrywka[[#This Row],[Data_rozgrywki]])</f>
        <v>2023</v>
      </c>
    </row>
    <row r="3447" spans="1:15" x14ac:dyDescent="0.25">
      <c r="A3447">
        <v>3446</v>
      </c>
      <c r="B3447">
        <v>17</v>
      </c>
      <c r="C3447">
        <v>2</v>
      </c>
      <c r="D3447" s="1">
        <v>45204</v>
      </c>
      <c r="E3447">
        <v>45.58</v>
      </c>
      <c r="F3447" t="str">
        <f>VLOOKUP(rozgrywka[[#This Row],[ID_gracza]],gracz[],2,FALSE)</f>
        <v>AimĂŠTouchĂŠ</v>
      </c>
      <c r="G3447" s="1">
        <f>VLOOKUP(rozgrywka[[#This Row],[ID_gracza]],gracz[],3,FALSE)</f>
        <v>45198</v>
      </c>
      <c r="H3447" t="str">
        <f>VLOOKUP(rozgrywka[[#This Row],[ID_gracza]],gracz[],4,FALSE)</f>
        <v>Francja</v>
      </c>
      <c r="I3447" t="str">
        <f>VLOOKUP(rozgrywka[[#This Row],[ID_mapy]],mapa[],2,FALSE)</f>
        <v>Solejek</v>
      </c>
      <c r="J3447" t="str">
        <f>VLOOKUP(rozgrywka[[#This Row],[ID_mapy]],mapa[],3,FALSE)</f>
        <v>Renatka</v>
      </c>
      <c r="K3447">
        <f>VLOOKUP(rozgrywka[[#This Row],[ID_mapy]],mapa[],4,FALSE)</f>
        <v>7</v>
      </c>
      <c r="L3447">
        <f>VLOOKUP(rozgrywka[[#This Row],[ID_mapy]],mapa[],5,FALSE)</f>
        <v>182</v>
      </c>
      <c r="M3447">
        <f>VLOOKUP(rozgrywka[[#This Row],[ID_mapy]],mapa[],6,FALSE)</f>
        <v>1500</v>
      </c>
      <c r="N3447" s="4">
        <f>MONTH(rozgrywka[[#This Row],[Data_rozgrywki]])</f>
        <v>10</v>
      </c>
      <c r="O3447" s="4">
        <f>YEAR(rozgrywka[[#This Row],[Data_rozgrywki]])</f>
        <v>2023</v>
      </c>
    </row>
    <row r="3448" spans="1:15" x14ac:dyDescent="0.25">
      <c r="A3448">
        <v>3447</v>
      </c>
      <c r="B3448">
        <v>17</v>
      </c>
      <c r="C3448">
        <v>2</v>
      </c>
      <c r="D3448" s="1">
        <v>45204</v>
      </c>
      <c r="E3448">
        <v>71.739999999999995</v>
      </c>
      <c r="F3448" t="str">
        <f>VLOOKUP(rozgrywka[[#This Row],[ID_gracza]],gracz[],2,FALSE)</f>
        <v>AimĂŠTouchĂŠ</v>
      </c>
      <c r="G3448" s="1">
        <f>VLOOKUP(rozgrywka[[#This Row],[ID_gracza]],gracz[],3,FALSE)</f>
        <v>45198</v>
      </c>
      <c r="H3448" t="str">
        <f>VLOOKUP(rozgrywka[[#This Row],[ID_gracza]],gracz[],4,FALSE)</f>
        <v>Francja</v>
      </c>
      <c r="I3448" t="str">
        <f>VLOOKUP(rozgrywka[[#This Row],[ID_mapy]],mapa[],2,FALSE)</f>
        <v>Solejek</v>
      </c>
      <c r="J3448" t="str">
        <f>VLOOKUP(rozgrywka[[#This Row],[ID_mapy]],mapa[],3,FALSE)</f>
        <v>Renatka</v>
      </c>
      <c r="K3448">
        <f>VLOOKUP(rozgrywka[[#This Row],[ID_mapy]],mapa[],4,FALSE)</f>
        <v>7</v>
      </c>
      <c r="L3448">
        <f>VLOOKUP(rozgrywka[[#This Row],[ID_mapy]],mapa[],5,FALSE)</f>
        <v>182</v>
      </c>
      <c r="M3448">
        <f>VLOOKUP(rozgrywka[[#This Row],[ID_mapy]],mapa[],6,FALSE)</f>
        <v>1500</v>
      </c>
      <c r="N3448" s="4">
        <f>MONTH(rozgrywka[[#This Row],[Data_rozgrywki]])</f>
        <v>10</v>
      </c>
      <c r="O3448" s="4">
        <f>YEAR(rozgrywka[[#This Row],[Data_rozgrywki]])</f>
        <v>2023</v>
      </c>
    </row>
    <row r="3449" spans="1:15" x14ac:dyDescent="0.25">
      <c r="A3449">
        <v>3448</v>
      </c>
      <c r="B3449">
        <v>17</v>
      </c>
      <c r="C3449">
        <v>2</v>
      </c>
      <c r="D3449" s="1">
        <v>45204</v>
      </c>
      <c r="E3449">
        <v>81.77</v>
      </c>
      <c r="F3449" t="str">
        <f>VLOOKUP(rozgrywka[[#This Row],[ID_gracza]],gracz[],2,FALSE)</f>
        <v>AimĂŠTouchĂŠ</v>
      </c>
      <c r="G3449" s="1">
        <f>VLOOKUP(rozgrywka[[#This Row],[ID_gracza]],gracz[],3,FALSE)</f>
        <v>45198</v>
      </c>
      <c r="H3449" t="str">
        <f>VLOOKUP(rozgrywka[[#This Row],[ID_gracza]],gracz[],4,FALSE)</f>
        <v>Francja</v>
      </c>
      <c r="I3449" t="str">
        <f>VLOOKUP(rozgrywka[[#This Row],[ID_mapy]],mapa[],2,FALSE)</f>
        <v>Solejek</v>
      </c>
      <c r="J3449" t="str">
        <f>VLOOKUP(rozgrywka[[#This Row],[ID_mapy]],mapa[],3,FALSE)</f>
        <v>Renatka</v>
      </c>
      <c r="K3449">
        <f>VLOOKUP(rozgrywka[[#This Row],[ID_mapy]],mapa[],4,FALSE)</f>
        <v>7</v>
      </c>
      <c r="L3449">
        <f>VLOOKUP(rozgrywka[[#This Row],[ID_mapy]],mapa[],5,FALSE)</f>
        <v>182</v>
      </c>
      <c r="M3449">
        <f>VLOOKUP(rozgrywka[[#This Row],[ID_mapy]],mapa[],6,FALSE)</f>
        <v>1500</v>
      </c>
      <c r="N3449" s="4">
        <f>MONTH(rozgrywka[[#This Row],[Data_rozgrywki]])</f>
        <v>10</v>
      </c>
      <c r="O3449" s="4">
        <f>YEAR(rozgrywka[[#This Row],[Data_rozgrywki]])</f>
        <v>2023</v>
      </c>
    </row>
    <row r="3450" spans="1:15" x14ac:dyDescent="0.25">
      <c r="A3450">
        <v>3449</v>
      </c>
      <c r="B3450">
        <v>17</v>
      </c>
      <c r="C3450">
        <v>2</v>
      </c>
      <c r="D3450" s="1">
        <v>45204</v>
      </c>
      <c r="E3450">
        <v>86.98</v>
      </c>
      <c r="F3450" t="str">
        <f>VLOOKUP(rozgrywka[[#This Row],[ID_gracza]],gracz[],2,FALSE)</f>
        <v>AimĂŠTouchĂŠ</v>
      </c>
      <c r="G3450" s="1">
        <f>VLOOKUP(rozgrywka[[#This Row],[ID_gracza]],gracz[],3,FALSE)</f>
        <v>45198</v>
      </c>
      <c r="H3450" t="str">
        <f>VLOOKUP(rozgrywka[[#This Row],[ID_gracza]],gracz[],4,FALSE)</f>
        <v>Francja</v>
      </c>
      <c r="I3450" t="str">
        <f>VLOOKUP(rozgrywka[[#This Row],[ID_mapy]],mapa[],2,FALSE)</f>
        <v>Solejek</v>
      </c>
      <c r="J3450" t="str">
        <f>VLOOKUP(rozgrywka[[#This Row],[ID_mapy]],mapa[],3,FALSE)</f>
        <v>Renatka</v>
      </c>
      <c r="K3450">
        <f>VLOOKUP(rozgrywka[[#This Row],[ID_mapy]],mapa[],4,FALSE)</f>
        <v>7</v>
      </c>
      <c r="L3450">
        <f>VLOOKUP(rozgrywka[[#This Row],[ID_mapy]],mapa[],5,FALSE)</f>
        <v>182</v>
      </c>
      <c r="M3450">
        <f>VLOOKUP(rozgrywka[[#This Row],[ID_mapy]],mapa[],6,FALSE)</f>
        <v>1500</v>
      </c>
      <c r="N3450" s="4">
        <f>MONTH(rozgrywka[[#This Row],[Data_rozgrywki]])</f>
        <v>10</v>
      </c>
      <c r="O3450" s="4">
        <f>YEAR(rozgrywka[[#This Row],[Data_rozgrywki]])</f>
        <v>2023</v>
      </c>
    </row>
    <row r="3451" spans="1:15" x14ac:dyDescent="0.25">
      <c r="A3451">
        <v>3450</v>
      </c>
      <c r="B3451">
        <v>17</v>
      </c>
      <c r="C3451">
        <v>2</v>
      </c>
      <c r="D3451" s="1">
        <v>45204</v>
      </c>
      <c r="E3451">
        <v>98.26</v>
      </c>
      <c r="F3451" t="str">
        <f>VLOOKUP(rozgrywka[[#This Row],[ID_gracza]],gracz[],2,FALSE)</f>
        <v>AimĂŠTouchĂŠ</v>
      </c>
      <c r="G3451" s="1">
        <f>VLOOKUP(rozgrywka[[#This Row],[ID_gracza]],gracz[],3,FALSE)</f>
        <v>45198</v>
      </c>
      <c r="H3451" t="str">
        <f>VLOOKUP(rozgrywka[[#This Row],[ID_gracza]],gracz[],4,FALSE)</f>
        <v>Francja</v>
      </c>
      <c r="I3451" t="str">
        <f>VLOOKUP(rozgrywka[[#This Row],[ID_mapy]],mapa[],2,FALSE)</f>
        <v>Solejek</v>
      </c>
      <c r="J3451" t="str">
        <f>VLOOKUP(rozgrywka[[#This Row],[ID_mapy]],mapa[],3,FALSE)</f>
        <v>Renatka</v>
      </c>
      <c r="K3451">
        <f>VLOOKUP(rozgrywka[[#This Row],[ID_mapy]],mapa[],4,FALSE)</f>
        <v>7</v>
      </c>
      <c r="L3451">
        <f>VLOOKUP(rozgrywka[[#This Row],[ID_mapy]],mapa[],5,FALSE)</f>
        <v>182</v>
      </c>
      <c r="M3451">
        <f>VLOOKUP(rozgrywka[[#This Row],[ID_mapy]],mapa[],6,FALSE)</f>
        <v>1500</v>
      </c>
      <c r="N3451" s="4">
        <f>MONTH(rozgrywka[[#This Row],[Data_rozgrywki]])</f>
        <v>10</v>
      </c>
      <c r="O3451" s="4">
        <f>YEAR(rozgrywka[[#This Row],[Data_rozgrywki]])</f>
        <v>2023</v>
      </c>
    </row>
    <row r="3452" spans="1:15" x14ac:dyDescent="0.25">
      <c r="A3452">
        <v>3451</v>
      </c>
      <c r="B3452">
        <v>17</v>
      </c>
      <c r="C3452">
        <v>3</v>
      </c>
      <c r="D3452" s="1">
        <v>45204</v>
      </c>
      <c r="E3452">
        <v>13.17</v>
      </c>
      <c r="F3452" t="str">
        <f>VLOOKUP(rozgrywka[[#This Row],[ID_gracza]],gracz[],2,FALSE)</f>
        <v>AimĂŠTouchĂŠ</v>
      </c>
      <c r="G3452" s="1">
        <f>VLOOKUP(rozgrywka[[#This Row],[ID_gracza]],gracz[],3,FALSE)</f>
        <v>45198</v>
      </c>
      <c r="H3452" t="str">
        <f>VLOOKUP(rozgrywka[[#This Row],[ID_gracza]],gracz[],4,FALSE)</f>
        <v>Francja</v>
      </c>
      <c r="I3452" t="str">
        <f>VLOOKUP(rozgrywka[[#This Row],[ID_mapy]],mapa[],2,FALSE)</f>
        <v>Kuba Omsiak</v>
      </c>
      <c r="J3452" t="str">
        <f>VLOOKUP(rozgrywka[[#This Row],[ID_mapy]],mapa[],3,FALSE)</f>
        <v>Moja Miłość</v>
      </c>
      <c r="K3452">
        <f>VLOOKUP(rozgrywka[[#This Row],[ID_mapy]],mapa[],4,FALSE)</f>
        <v>5</v>
      </c>
      <c r="L3452">
        <f>VLOOKUP(rozgrywka[[#This Row],[ID_mapy]],mapa[],5,FALSE)</f>
        <v>128</v>
      </c>
      <c r="M3452">
        <f>VLOOKUP(rozgrywka[[#This Row],[ID_mapy]],mapa[],6,FALSE)</f>
        <v>1000</v>
      </c>
      <c r="N3452" s="4">
        <f>MONTH(rozgrywka[[#This Row],[Data_rozgrywki]])</f>
        <v>10</v>
      </c>
      <c r="O3452" s="4">
        <f>YEAR(rozgrywka[[#This Row],[Data_rozgrywki]])</f>
        <v>2023</v>
      </c>
    </row>
    <row r="3453" spans="1:15" x14ac:dyDescent="0.25">
      <c r="A3453">
        <v>3452</v>
      </c>
      <c r="B3453">
        <v>17</v>
      </c>
      <c r="C3453">
        <v>3</v>
      </c>
      <c r="D3453" s="1">
        <v>45205</v>
      </c>
      <c r="E3453">
        <v>22.24</v>
      </c>
      <c r="F3453" t="str">
        <f>VLOOKUP(rozgrywka[[#This Row],[ID_gracza]],gracz[],2,FALSE)</f>
        <v>AimĂŠTouchĂŠ</v>
      </c>
      <c r="G3453" s="1">
        <f>VLOOKUP(rozgrywka[[#This Row],[ID_gracza]],gracz[],3,FALSE)</f>
        <v>45198</v>
      </c>
      <c r="H3453" t="str">
        <f>VLOOKUP(rozgrywka[[#This Row],[ID_gracza]],gracz[],4,FALSE)</f>
        <v>Francja</v>
      </c>
      <c r="I3453" t="str">
        <f>VLOOKUP(rozgrywka[[#This Row],[ID_mapy]],mapa[],2,FALSE)</f>
        <v>Kuba Omsiak</v>
      </c>
      <c r="J3453" t="str">
        <f>VLOOKUP(rozgrywka[[#This Row],[ID_mapy]],mapa[],3,FALSE)</f>
        <v>Moja Miłość</v>
      </c>
      <c r="K3453">
        <f>VLOOKUP(rozgrywka[[#This Row],[ID_mapy]],mapa[],4,FALSE)</f>
        <v>5</v>
      </c>
      <c r="L3453">
        <f>VLOOKUP(rozgrywka[[#This Row],[ID_mapy]],mapa[],5,FALSE)</f>
        <v>128</v>
      </c>
      <c r="M3453">
        <f>VLOOKUP(rozgrywka[[#This Row],[ID_mapy]],mapa[],6,FALSE)</f>
        <v>1000</v>
      </c>
      <c r="N3453" s="4">
        <f>MONTH(rozgrywka[[#This Row],[Data_rozgrywki]])</f>
        <v>10</v>
      </c>
      <c r="O3453" s="4">
        <f>YEAR(rozgrywka[[#This Row],[Data_rozgrywki]])</f>
        <v>2023</v>
      </c>
    </row>
    <row r="3454" spans="1:15" x14ac:dyDescent="0.25">
      <c r="A3454">
        <v>3453</v>
      </c>
      <c r="B3454">
        <v>17</v>
      </c>
      <c r="C3454">
        <v>3</v>
      </c>
      <c r="D3454" s="1">
        <v>45205</v>
      </c>
      <c r="E3454">
        <v>30.27</v>
      </c>
      <c r="F3454" t="str">
        <f>VLOOKUP(rozgrywka[[#This Row],[ID_gracza]],gracz[],2,FALSE)</f>
        <v>AimĂŠTouchĂŠ</v>
      </c>
      <c r="G3454" s="1">
        <f>VLOOKUP(rozgrywka[[#This Row],[ID_gracza]],gracz[],3,FALSE)</f>
        <v>45198</v>
      </c>
      <c r="H3454" t="str">
        <f>VLOOKUP(rozgrywka[[#This Row],[ID_gracza]],gracz[],4,FALSE)</f>
        <v>Francja</v>
      </c>
      <c r="I3454" t="str">
        <f>VLOOKUP(rozgrywka[[#This Row],[ID_mapy]],mapa[],2,FALSE)</f>
        <v>Kuba Omsiak</v>
      </c>
      <c r="J3454" t="str">
        <f>VLOOKUP(rozgrywka[[#This Row],[ID_mapy]],mapa[],3,FALSE)</f>
        <v>Moja Miłość</v>
      </c>
      <c r="K3454">
        <f>VLOOKUP(rozgrywka[[#This Row],[ID_mapy]],mapa[],4,FALSE)</f>
        <v>5</v>
      </c>
      <c r="L3454">
        <f>VLOOKUP(rozgrywka[[#This Row],[ID_mapy]],mapa[],5,FALSE)</f>
        <v>128</v>
      </c>
      <c r="M3454">
        <f>VLOOKUP(rozgrywka[[#This Row],[ID_mapy]],mapa[],6,FALSE)</f>
        <v>1000</v>
      </c>
      <c r="N3454" s="4">
        <f>MONTH(rozgrywka[[#This Row],[Data_rozgrywki]])</f>
        <v>10</v>
      </c>
      <c r="O3454" s="4">
        <f>YEAR(rozgrywka[[#This Row],[Data_rozgrywki]])</f>
        <v>2023</v>
      </c>
    </row>
    <row r="3455" spans="1:15" x14ac:dyDescent="0.25">
      <c r="A3455">
        <v>3454</v>
      </c>
      <c r="B3455">
        <v>17</v>
      </c>
      <c r="C3455">
        <v>3</v>
      </c>
      <c r="D3455" s="1">
        <v>45205</v>
      </c>
      <c r="E3455">
        <v>35.270000000000003</v>
      </c>
      <c r="F3455" t="str">
        <f>VLOOKUP(rozgrywka[[#This Row],[ID_gracza]],gracz[],2,FALSE)</f>
        <v>AimĂŠTouchĂŠ</v>
      </c>
      <c r="G3455" s="1">
        <f>VLOOKUP(rozgrywka[[#This Row],[ID_gracza]],gracz[],3,FALSE)</f>
        <v>45198</v>
      </c>
      <c r="H3455" t="str">
        <f>VLOOKUP(rozgrywka[[#This Row],[ID_gracza]],gracz[],4,FALSE)</f>
        <v>Francja</v>
      </c>
      <c r="I3455" t="str">
        <f>VLOOKUP(rozgrywka[[#This Row],[ID_mapy]],mapa[],2,FALSE)</f>
        <v>Kuba Omsiak</v>
      </c>
      <c r="J3455" t="str">
        <f>VLOOKUP(rozgrywka[[#This Row],[ID_mapy]],mapa[],3,FALSE)</f>
        <v>Moja Miłość</v>
      </c>
      <c r="K3455">
        <f>VLOOKUP(rozgrywka[[#This Row],[ID_mapy]],mapa[],4,FALSE)</f>
        <v>5</v>
      </c>
      <c r="L3455">
        <f>VLOOKUP(rozgrywka[[#This Row],[ID_mapy]],mapa[],5,FALSE)</f>
        <v>128</v>
      </c>
      <c r="M3455">
        <f>VLOOKUP(rozgrywka[[#This Row],[ID_mapy]],mapa[],6,FALSE)</f>
        <v>1000</v>
      </c>
      <c r="N3455" s="4">
        <f>MONTH(rozgrywka[[#This Row],[Data_rozgrywki]])</f>
        <v>10</v>
      </c>
      <c r="O3455" s="4">
        <f>YEAR(rozgrywka[[#This Row],[Data_rozgrywki]])</f>
        <v>2023</v>
      </c>
    </row>
    <row r="3456" spans="1:15" x14ac:dyDescent="0.25">
      <c r="A3456">
        <v>3455</v>
      </c>
      <c r="B3456">
        <v>17</v>
      </c>
      <c r="C3456">
        <v>3</v>
      </c>
      <c r="D3456" s="1">
        <v>45205</v>
      </c>
      <c r="E3456">
        <v>34.49</v>
      </c>
      <c r="F3456" t="str">
        <f>VLOOKUP(rozgrywka[[#This Row],[ID_gracza]],gracz[],2,FALSE)</f>
        <v>AimĂŠTouchĂŠ</v>
      </c>
      <c r="G3456" s="1">
        <f>VLOOKUP(rozgrywka[[#This Row],[ID_gracza]],gracz[],3,FALSE)</f>
        <v>45198</v>
      </c>
      <c r="H3456" t="str">
        <f>VLOOKUP(rozgrywka[[#This Row],[ID_gracza]],gracz[],4,FALSE)</f>
        <v>Francja</v>
      </c>
      <c r="I3456" t="str">
        <f>VLOOKUP(rozgrywka[[#This Row],[ID_mapy]],mapa[],2,FALSE)</f>
        <v>Kuba Omsiak</v>
      </c>
      <c r="J3456" t="str">
        <f>VLOOKUP(rozgrywka[[#This Row],[ID_mapy]],mapa[],3,FALSE)</f>
        <v>Moja Miłość</v>
      </c>
      <c r="K3456">
        <f>VLOOKUP(rozgrywka[[#This Row],[ID_mapy]],mapa[],4,FALSE)</f>
        <v>5</v>
      </c>
      <c r="L3456">
        <f>VLOOKUP(rozgrywka[[#This Row],[ID_mapy]],mapa[],5,FALSE)</f>
        <v>128</v>
      </c>
      <c r="M3456">
        <f>VLOOKUP(rozgrywka[[#This Row],[ID_mapy]],mapa[],6,FALSE)</f>
        <v>1000</v>
      </c>
      <c r="N3456" s="4">
        <f>MONTH(rozgrywka[[#This Row],[Data_rozgrywki]])</f>
        <v>10</v>
      </c>
      <c r="O3456" s="4">
        <f>YEAR(rozgrywka[[#This Row],[Data_rozgrywki]])</f>
        <v>2023</v>
      </c>
    </row>
    <row r="3457" spans="1:15" x14ac:dyDescent="0.25">
      <c r="A3457">
        <v>3456</v>
      </c>
      <c r="B3457">
        <v>6</v>
      </c>
      <c r="C3457">
        <v>4</v>
      </c>
      <c r="D3457" s="1">
        <v>45207</v>
      </c>
      <c r="E3457">
        <v>15.64</v>
      </c>
      <c r="F3457" t="str">
        <f>VLOOKUP(rozgrywka[[#This Row],[ID_gracza]],gracz[],2,FALSE)</f>
        <v>BananaBeat</v>
      </c>
      <c r="G3457" s="1">
        <f>VLOOKUP(rozgrywka[[#This Row],[ID_gracza]],gracz[],3,FALSE)</f>
        <v>45190</v>
      </c>
      <c r="H3457" t="str">
        <f>VLOOKUP(rozgrywka[[#This Row],[ID_gracza]],gracz[],4,FALSE)</f>
        <v>USA</v>
      </c>
      <c r="I3457" t="str">
        <f>VLOOKUP(rozgrywka[[#This Row],[ID_mapy]],mapa[],2,FALSE)</f>
        <v>Pościgacze</v>
      </c>
      <c r="J3457" t="str">
        <f>VLOOKUP(rozgrywka[[#This Row],[ID_mapy]],mapa[],3,FALSE)</f>
        <v>Zgubiłem się</v>
      </c>
      <c r="K3457">
        <f>VLOOKUP(rozgrywka[[#This Row],[ID_mapy]],mapa[],4,FALSE)</f>
        <v>6</v>
      </c>
      <c r="L3457">
        <f>VLOOKUP(rozgrywka[[#This Row],[ID_mapy]],mapa[],5,FALSE)</f>
        <v>170</v>
      </c>
      <c r="M3457">
        <f>VLOOKUP(rozgrywka[[#This Row],[ID_mapy]],mapa[],6,FALSE)</f>
        <v>1200</v>
      </c>
      <c r="N3457" s="4">
        <f>MONTH(rozgrywka[[#This Row],[Data_rozgrywki]])</f>
        <v>10</v>
      </c>
      <c r="O3457" s="4">
        <f>YEAR(rozgrywka[[#This Row],[Data_rozgrywki]])</f>
        <v>2023</v>
      </c>
    </row>
    <row r="3458" spans="1:15" x14ac:dyDescent="0.25">
      <c r="A3458">
        <v>3457</v>
      </c>
      <c r="B3458">
        <v>17</v>
      </c>
      <c r="C3458">
        <v>3</v>
      </c>
      <c r="D3458" s="1">
        <v>45208</v>
      </c>
      <c r="E3458">
        <v>47.8</v>
      </c>
      <c r="F3458" t="str">
        <f>VLOOKUP(rozgrywka[[#This Row],[ID_gracza]],gracz[],2,FALSE)</f>
        <v>AimĂŠTouchĂŠ</v>
      </c>
      <c r="G3458" s="1">
        <f>VLOOKUP(rozgrywka[[#This Row],[ID_gracza]],gracz[],3,FALSE)</f>
        <v>45198</v>
      </c>
      <c r="H3458" t="str">
        <f>VLOOKUP(rozgrywka[[#This Row],[ID_gracza]],gracz[],4,FALSE)</f>
        <v>Francja</v>
      </c>
      <c r="I3458" t="str">
        <f>VLOOKUP(rozgrywka[[#This Row],[ID_mapy]],mapa[],2,FALSE)</f>
        <v>Kuba Omsiak</v>
      </c>
      <c r="J3458" t="str">
        <f>VLOOKUP(rozgrywka[[#This Row],[ID_mapy]],mapa[],3,FALSE)</f>
        <v>Moja Miłość</v>
      </c>
      <c r="K3458">
        <f>VLOOKUP(rozgrywka[[#This Row],[ID_mapy]],mapa[],4,FALSE)</f>
        <v>5</v>
      </c>
      <c r="L3458">
        <f>VLOOKUP(rozgrywka[[#This Row],[ID_mapy]],mapa[],5,FALSE)</f>
        <v>128</v>
      </c>
      <c r="M3458">
        <f>VLOOKUP(rozgrywka[[#This Row],[ID_mapy]],mapa[],6,FALSE)</f>
        <v>1000</v>
      </c>
      <c r="N3458" s="4">
        <f>MONTH(rozgrywka[[#This Row],[Data_rozgrywki]])</f>
        <v>10</v>
      </c>
      <c r="O3458" s="4">
        <f>YEAR(rozgrywka[[#This Row],[Data_rozgrywki]])</f>
        <v>2023</v>
      </c>
    </row>
    <row r="3459" spans="1:15" x14ac:dyDescent="0.25">
      <c r="A3459">
        <v>3458</v>
      </c>
      <c r="B3459">
        <v>6</v>
      </c>
      <c r="C3459">
        <v>4</v>
      </c>
      <c r="D3459" s="1">
        <v>45209</v>
      </c>
      <c r="E3459">
        <v>23.13</v>
      </c>
      <c r="F3459" t="str">
        <f>VLOOKUP(rozgrywka[[#This Row],[ID_gracza]],gracz[],2,FALSE)</f>
        <v>BananaBeat</v>
      </c>
      <c r="G3459" s="1">
        <f>VLOOKUP(rozgrywka[[#This Row],[ID_gracza]],gracz[],3,FALSE)</f>
        <v>45190</v>
      </c>
      <c r="H3459" t="str">
        <f>VLOOKUP(rozgrywka[[#This Row],[ID_gracza]],gracz[],4,FALSE)</f>
        <v>USA</v>
      </c>
      <c r="I3459" t="str">
        <f>VLOOKUP(rozgrywka[[#This Row],[ID_mapy]],mapa[],2,FALSE)</f>
        <v>Pościgacze</v>
      </c>
      <c r="J3459" t="str">
        <f>VLOOKUP(rozgrywka[[#This Row],[ID_mapy]],mapa[],3,FALSE)</f>
        <v>Zgubiłem się</v>
      </c>
      <c r="K3459">
        <f>VLOOKUP(rozgrywka[[#This Row],[ID_mapy]],mapa[],4,FALSE)</f>
        <v>6</v>
      </c>
      <c r="L3459">
        <f>VLOOKUP(rozgrywka[[#This Row],[ID_mapy]],mapa[],5,FALSE)</f>
        <v>170</v>
      </c>
      <c r="M3459">
        <f>VLOOKUP(rozgrywka[[#This Row],[ID_mapy]],mapa[],6,FALSE)</f>
        <v>1200</v>
      </c>
      <c r="N3459" s="4">
        <f>MONTH(rozgrywka[[#This Row],[Data_rozgrywki]])</f>
        <v>10</v>
      </c>
      <c r="O3459" s="4">
        <f>YEAR(rozgrywka[[#This Row],[Data_rozgrywki]])</f>
        <v>2023</v>
      </c>
    </row>
    <row r="3460" spans="1:15" x14ac:dyDescent="0.25">
      <c r="A3460">
        <v>3459</v>
      </c>
      <c r="B3460">
        <v>6</v>
      </c>
      <c r="C3460">
        <v>4</v>
      </c>
      <c r="D3460" s="1">
        <v>45209</v>
      </c>
      <c r="E3460">
        <v>26.22</v>
      </c>
      <c r="F3460" t="str">
        <f>VLOOKUP(rozgrywka[[#This Row],[ID_gracza]],gracz[],2,FALSE)</f>
        <v>BananaBeat</v>
      </c>
      <c r="G3460" s="1">
        <f>VLOOKUP(rozgrywka[[#This Row],[ID_gracza]],gracz[],3,FALSE)</f>
        <v>45190</v>
      </c>
      <c r="H3460" t="str">
        <f>VLOOKUP(rozgrywka[[#This Row],[ID_gracza]],gracz[],4,FALSE)</f>
        <v>USA</v>
      </c>
      <c r="I3460" t="str">
        <f>VLOOKUP(rozgrywka[[#This Row],[ID_mapy]],mapa[],2,FALSE)</f>
        <v>Pościgacze</v>
      </c>
      <c r="J3460" t="str">
        <f>VLOOKUP(rozgrywka[[#This Row],[ID_mapy]],mapa[],3,FALSE)</f>
        <v>Zgubiłem się</v>
      </c>
      <c r="K3460">
        <f>VLOOKUP(rozgrywka[[#This Row],[ID_mapy]],mapa[],4,FALSE)</f>
        <v>6</v>
      </c>
      <c r="L3460">
        <f>VLOOKUP(rozgrywka[[#This Row],[ID_mapy]],mapa[],5,FALSE)</f>
        <v>170</v>
      </c>
      <c r="M3460">
        <f>VLOOKUP(rozgrywka[[#This Row],[ID_mapy]],mapa[],6,FALSE)</f>
        <v>1200</v>
      </c>
      <c r="N3460" s="4">
        <f>MONTH(rozgrywka[[#This Row],[Data_rozgrywki]])</f>
        <v>10</v>
      </c>
      <c r="O3460" s="4">
        <f>YEAR(rozgrywka[[#This Row],[Data_rozgrywki]])</f>
        <v>2023</v>
      </c>
    </row>
    <row r="3461" spans="1:15" x14ac:dyDescent="0.25">
      <c r="A3461">
        <v>3460</v>
      </c>
      <c r="B3461">
        <v>6</v>
      </c>
      <c r="C3461">
        <v>4</v>
      </c>
      <c r="D3461" s="1">
        <v>45209</v>
      </c>
      <c r="E3461">
        <v>38.07</v>
      </c>
      <c r="F3461" t="str">
        <f>VLOOKUP(rozgrywka[[#This Row],[ID_gracza]],gracz[],2,FALSE)</f>
        <v>BananaBeat</v>
      </c>
      <c r="G3461" s="1">
        <f>VLOOKUP(rozgrywka[[#This Row],[ID_gracza]],gracz[],3,FALSE)</f>
        <v>45190</v>
      </c>
      <c r="H3461" t="str">
        <f>VLOOKUP(rozgrywka[[#This Row],[ID_gracza]],gracz[],4,FALSE)</f>
        <v>USA</v>
      </c>
      <c r="I3461" t="str">
        <f>VLOOKUP(rozgrywka[[#This Row],[ID_mapy]],mapa[],2,FALSE)</f>
        <v>Pościgacze</v>
      </c>
      <c r="J3461" t="str">
        <f>VLOOKUP(rozgrywka[[#This Row],[ID_mapy]],mapa[],3,FALSE)</f>
        <v>Zgubiłem się</v>
      </c>
      <c r="K3461">
        <f>VLOOKUP(rozgrywka[[#This Row],[ID_mapy]],mapa[],4,FALSE)</f>
        <v>6</v>
      </c>
      <c r="L3461">
        <f>VLOOKUP(rozgrywka[[#This Row],[ID_mapy]],mapa[],5,FALSE)</f>
        <v>170</v>
      </c>
      <c r="M3461">
        <f>VLOOKUP(rozgrywka[[#This Row],[ID_mapy]],mapa[],6,FALSE)</f>
        <v>1200</v>
      </c>
      <c r="N3461" s="4">
        <f>MONTH(rozgrywka[[#This Row],[Data_rozgrywki]])</f>
        <v>10</v>
      </c>
      <c r="O3461" s="4">
        <f>YEAR(rozgrywka[[#This Row],[Data_rozgrywki]])</f>
        <v>2023</v>
      </c>
    </row>
    <row r="3462" spans="1:15" x14ac:dyDescent="0.25">
      <c r="A3462">
        <v>3461</v>
      </c>
      <c r="B3462">
        <v>6</v>
      </c>
      <c r="C3462">
        <v>4</v>
      </c>
      <c r="D3462" s="1">
        <v>45211</v>
      </c>
      <c r="E3462">
        <v>41.76</v>
      </c>
      <c r="F3462" t="str">
        <f>VLOOKUP(rozgrywka[[#This Row],[ID_gracza]],gracz[],2,FALSE)</f>
        <v>BananaBeat</v>
      </c>
      <c r="G3462" s="1">
        <f>VLOOKUP(rozgrywka[[#This Row],[ID_gracza]],gracz[],3,FALSE)</f>
        <v>45190</v>
      </c>
      <c r="H3462" t="str">
        <f>VLOOKUP(rozgrywka[[#This Row],[ID_gracza]],gracz[],4,FALSE)</f>
        <v>USA</v>
      </c>
      <c r="I3462" t="str">
        <f>VLOOKUP(rozgrywka[[#This Row],[ID_mapy]],mapa[],2,FALSE)</f>
        <v>Pościgacze</v>
      </c>
      <c r="J3462" t="str">
        <f>VLOOKUP(rozgrywka[[#This Row],[ID_mapy]],mapa[],3,FALSE)</f>
        <v>Zgubiłem się</v>
      </c>
      <c r="K3462">
        <f>VLOOKUP(rozgrywka[[#This Row],[ID_mapy]],mapa[],4,FALSE)</f>
        <v>6</v>
      </c>
      <c r="L3462">
        <f>VLOOKUP(rozgrywka[[#This Row],[ID_mapy]],mapa[],5,FALSE)</f>
        <v>170</v>
      </c>
      <c r="M3462">
        <f>VLOOKUP(rozgrywka[[#This Row],[ID_mapy]],mapa[],6,FALSE)</f>
        <v>1200</v>
      </c>
      <c r="N3462" s="4">
        <f>MONTH(rozgrywka[[#This Row],[Data_rozgrywki]])</f>
        <v>10</v>
      </c>
      <c r="O3462" s="4">
        <f>YEAR(rozgrywka[[#This Row],[Data_rozgrywki]])</f>
        <v>2023</v>
      </c>
    </row>
    <row r="3463" spans="1:15" x14ac:dyDescent="0.25">
      <c r="A3463">
        <v>3462</v>
      </c>
      <c r="B3463">
        <v>6</v>
      </c>
      <c r="C3463">
        <v>4</v>
      </c>
      <c r="D3463" s="1">
        <v>45211</v>
      </c>
      <c r="E3463">
        <v>41.72</v>
      </c>
      <c r="F3463" t="str">
        <f>VLOOKUP(rozgrywka[[#This Row],[ID_gracza]],gracz[],2,FALSE)</f>
        <v>BananaBeat</v>
      </c>
      <c r="G3463" s="1">
        <f>VLOOKUP(rozgrywka[[#This Row],[ID_gracza]],gracz[],3,FALSE)</f>
        <v>45190</v>
      </c>
      <c r="H3463" t="str">
        <f>VLOOKUP(rozgrywka[[#This Row],[ID_gracza]],gracz[],4,FALSE)</f>
        <v>USA</v>
      </c>
      <c r="I3463" t="str">
        <f>VLOOKUP(rozgrywka[[#This Row],[ID_mapy]],mapa[],2,FALSE)</f>
        <v>Pościgacze</v>
      </c>
      <c r="J3463" t="str">
        <f>VLOOKUP(rozgrywka[[#This Row],[ID_mapy]],mapa[],3,FALSE)</f>
        <v>Zgubiłem się</v>
      </c>
      <c r="K3463">
        <f>VLOOKUP(rozgrywka[[#This Row],[ID_mapy]],mapa[],4,FALSE)</f>
        <v>6</v>
      </c>
      <c r="L3463">
        <f>VLOOKUP(rozgrywka[[#This Row],[ID_mapy]],mapa[],5,FALSE)</f>
        <v>170</v>
      </c>
      <c r="M3463">
        <f>VLOOKUP(rozgrywka[[#This Row],[ID_mapy]],mapa[],6,FALSE)</f>
        <v>1200</v>
      </c>
      <c r="N3463" s="4">
        <f>MONTH(rozgrywka[[#This Row],[Data_rozgrywki]])</f>
        <v>10</v>
      </c>
      <c r="O3463" s="4">
        <f>YEAR(rozgrywka[[#This Row],[Data_rozgrywki]])</f>
        <v>2023</v>
      </c>
    </row>
    <row r="3464" spans="1:15" x14ac:dyDescent="0.25">
      <c r="A3464">
        <v>3463</v>
      </c>
      <c r="B3464">
        <v>17</v>
      </c>
      <c r="C3464">
        <v>3</v>
      </c>
      <c r="D3464" s="1">
        <v>45211</v>
      </c>
      <c r="E3464">
        <v>74.97</v>
      </c>
      <c r="F3464" t="str">
        <f>VLOOKUP(rozgrywka[[#This Row],[ID_gracza]],gracz[],2,FALSE)</f>
        <v>AimĂŠTouchĂŠ</v>
      </c>
      <c r="G3464" s="1">
        <f>VLOOKUP(rozgrywka[[#This Row],[ID_gracza]],gracz[],3,FALSE)</f>
        <v>45198</v>
      </c>
      <c r="H3464" t="str">
        <f>VLOOKUP(rozgrywka[[#This Row],[ID_gracza]],gracz[],4,FALSE)</f>
        <v>Francja</v>
      </c>
      <c r="I3464" t="str">
        <f>VLOOKUP(rozgrywka[[#This Row],[ID_mapy]],mapa[],2,FALSE)</f>
        <v>Kuba Omsiak</v>
      </c>
      <c r="J3464" t="str">
        <f>VLOOKUP(rozgrywka[[#This Row],[ID_mapy]],mapa[],3,FALSE)</f>
        <v>Moja Miłość</v>
      </c>
      <c r="K3464">
        <f>VLOOKUP(rozgrywka[[#This Row],[ID_mapy]],mapa[],4,FALSE)</f>
        <v>5</v>
      </c>
      <c r="L3464">
        <f>VLOOKUP(rozgrywka[[#This Row],[ID_mapy]],mapa[],5,FALSE)</f>
        <v>128</v>
      </c>
      <c r="M3464">
        <f>VLOOKUP(rozgrywka[[#This Row],[ID_mapy]],mapa[],6,FALSE)</f>
        <v>1000</v>
      </c>
      <c r="N3464" s="4">
        <f>MONTH(rozgrywka[[#This Row],[Data_rozgrywki]])</f>
        <v>10</v>
      </c>
      <c r="O3464" s="4">
        <f>YEAR(rozgrywka[[#This Row],[Data_rozgrywki]])</f>
        <v>2023</v>
      </c>
    </row>
    <row r="3465" spans="1:15" x14ac:dyDescent="0.25">
      <c r="A3465">
        <v>3464</v>
      </c>
      <c r="B3465">
        <v>17</v>
      </c>
      <c r="C3465">
        <v>3</v>
      </c>
      <c r="D3465" s="1">
        <v>45211</v>
      </c>
      <c r="E3465">
        <v>74.05</v>
      </c>
      <c r="F3465" t="str">
        <f>VLOOKUP(rozgrywka[[#This Row],[ID_gracza]],gracz[],2,FALSE)</f>
        <v>AimĂŠTouchĂŠ</v>
      </c>
      <c r="G3465" s="1">
        <f>VLOOKUP(rozgrywka[[#This Row],[ID_gracza]],gracz[],3,FALSE)</f>
        <v>45198</v>
      </c>
      <c r="H3465" t="str">
        <f>VLOOKUP(rozgrywka[[#This Row],[ID_gracza]],gracz[],4,FALSE)</f>
        <v>Francja</v>
      </c>
      <c r="I3465" t="str">
        <f>VLOOKUP(rozgrywka[[#This Row],[ID_mapy]],mapa[],2,FALSE)</f>
        <v>Kuba Omsiak</v>
      </c>
      <c r="J3465" t="str">
        <f>VLOOKUP(rozgrywka[[#This Row],[ID_mapy]],mapa[],3,FALSE)</f>
        <v>Moja Miłość</v>
      </c>
      <c r="K3465">
        <f>VLOOKUP(rozgrywka[[#This Row],[ID_mapy]],mapa[],4,FALSE)</f>
        <v>5</v>
      </c>
      <c r="L3465">
        <f>VLOOKUP(rozgrywka[[#This Row],[ID_mapy]],mapa[],5,FALSE)</f>
        <v>128</v>
      </c>
      <c r="M3465">
        <f>VLOOKUP(rozgrywka[[#This Row],[ID_mapy]],mapa[],6,FALSE)</f>
        <v>1000</v>
      </c>
      <c r="N3465" s="4">
        <f>MONTH(rozgrywka[[#This Row],[Data_rozgrywki]])</f>
        <v>10</v>
      </c>
      <c r="O3465" s="4">
        <f>YEAR(rozgrywka[[#This Row],[Data_rozgrywki]])</f>
        <v>2023</v>
      </c>
    </row>
    <row r="3466" spans="1:15" x14ac:dyDescent="0.25">
      <c r="A3466">
        <v>3465</v>
      </c>
      <c r="B3466">
        <v>17</v>
      </c>
      <c r="C3466">
        <v>3</v>
      </c>
      <c r="D3466" s="1">
        <v>45211</v>
      </c>
      <c r="E3466">
        <v>53.49</v>
      </c>
      <c r="F3466" t="str">
        <f>VLOOKUP(rozgrywka[[#This Row],[ID_gracza]],gracz[],2,FALSE)</f>
        <v>AimĂŠTouchĂŠ</v>
      </c>
      <c r="G3466" s="1">
        <f>VLOOKUP(rozgrywka[[#This Row],[ID_gracza]],gracz[],3,FALSE)</f>
        <v>45198</v>
      </c>
      <c r="H3466" t="str">
        <f>VLOOKUP(rozgrywka[[#This Row],[ID_gracza]],gracz[],4,FALSE)</f>
        <v>Francja</v>
      </c>
      <c r="I3466" t="str">
        <f>VLOOKUP(rozgrywka[[#This Row],[ID_mapy]],mapa[],2,FALSE)</f>
        <v>Kuba Omsiak</v>
      </c>
      <c r="J3466" t="str">
        <f>VLOOKUP(rozgrywka[[#This Row],[ID_mapy]],mapa[],3,FALSE)</f>
        <v>Moja Miłość</v>
      </c>
      <c r="K3466">
        <f>VLOOKUP(rozgrywka[[#This Row],[ID_mapy]],mapa[],4,FALSE)</f>
        <v>5</v>
      </c>
      <c r="L3466">
        <f>VLOOKUP(rozgrywka[[#This Row],[ID_mapy]],mapa[],5,FALSE)</f>
        <v>128</v>
      </c>
      <c r="M3466">
        <f>VLOOKUP(rozgrywka[[#This Row],[ID_mapy]],mapa[],6,FALSE)</f>
        <v>1000</v>
      </c>
      <c r="N3466" s="4">
        <f>MONTH(rozgrywka[[#This Row],[Data_rozgrywki]])</f>
        <v>10</v>
      </c>
      <c r="O3466" s="4">
        <f>YEAR(rozgrywka[[#This Row],[Data_rozgrywki]])</f>
        <v>2023</v>
      </c>
    </row>
    <row r="3467" spans="1:15" x14ac:dyDescent="0.25">
      <c r="A3467">
        <v>3466</v>
      </c>
      <c r="B3467">
        <v>17</v>
      </c>
      <c r="C3467">
        <v>3</v>
      </c>
      <c r="D3467" s="1">
        <v>45211</v>
      </c>
      <c r="E3467">
        <v>64.67</v>
      </c>
      <c r="F3467" t="str">
        <f>VLOOKUP(rozgrywka[[#This Row],[ID_gracza]],gracz[],2,FALSE)</f>
        <v>AimĂŠTouchĂŠ</v>
      </c>
      <c r="G3467" s="1">
        <f>VLOOKUP(rozgrywka[[#This Row],[ID_gracza]],gracz[],3,FALSE)</f>
        <v>45198</v>
      </c>
      <c r="H3467" t="str">
        <f>VLOOKUP(rozgrywka[[#This Row],[ID_gracza]],gracz[],4,FALSE)</f>
        <v>Francja</v>
      </c>
      <c r="I3467" t="str">
        <f>VLOOKUP(rozgrywka[[#This Row],[ID_mapy]],mapa[],2,FALSE)</f>
        <v>Kuba Omsiak</v>
      </c>
      <c r="J3467" t="str">
        <f>VLOOKUP(rozgrywka[[#This Row],[ID_mapy]],mapa[],3,FALSE)</f>
        <v>Moja Miłość</v>
      </c>
      <c r="K3467">
        <f>VLOOKUP(rozgrywka[[#This Row],[ID_mapy]],mapa[],4,FALSE)</f>
        <v>5</v>
      </c>
      <c r="L3467">
        <f>VLOOKUP(rozgrywka[[#This Row],[ID_mapy]],mapa[],5,FALSE)</f>
        <v>128</v>
      </c>
      <c r="M3467">
        <f>VLOOKUP(rozgrywka[[#This Row],[ID_mapy]],mapa[],6,FALSE)</f>
        <v>1000</v>
      </c>
      <c r="N3467" s="4">
        <f>MONTH(rozgrywka[[#This Row],[Data_rozgrywki]])</f>
        <v>10</v>
      </c>
      <c r="O3467" s="4">
        <f>YEAR(rozgrywka[[#This Row],[Data_rozgrywki]])</f>
        <v>2023</v>
      </c>
    </row>
    <row r="3468" spans="1:15" x14ac:dyDescent="0.25">
      <c r="A3468">
        <v>3467</v>
      </c>
      <c r="B3468">
        <v>17</v>
      </c>
      <c r="C3468">
        <v>4</v>
      </c>
      <c r="D3468" s="1">
        <v>45211</v>
      </c>
      <c r="E3468">
        <v>13.09</v>
      </c>
      <c r="F3468" t="str">
        <f>VLOOKUP(rozgrywka[[#This Row],[ID_gracza]],gracz[],2,FALSE)</f>
        <v>AimĂŠTouchĂŠ</v>
      </c>
      <c r="G3468" s="1">
        <f>VLOOKUP(rozgrywka[[#This Row],[ID_gracza]],gracz[],3,FALSE)</f>
        <v>45198</v>
      </c>
      <c r="H3468" t="str">
        <f>VLOOKUP(rozgrywka[[#This Row],[ID_gracza]],gracz[],4,FALSE)</f>
        <v>Francja</v>
      </c>
      <c r="I3468" t="str">
        <f>VLOOKUP(rozgrywka[[#This Row],[ID_mapy]],mapa[],2,FALSE)</f>
        <v>Pościgacze</v>
      </c>
      <c r="J3468" t="str">
        <f>VLOOKUP(rozgrywka[[#This Row],[ID_mapy]],mapa[],3,FALSE)</f>
        <v>Zgubiłem się</v>
      </c>
      <c r="K3468">
        <f>VLOOKUP(rozgrywka[[#This Row],[ID_mapy]],mapa[],4,FALSE)</f>
        <v>6</v>
      </c>
      <c r="L3468">
        <f>VLOOKUP(rozgrywka[[#This Row],[ID_mapy]],mapa[],5,FALSE)</f>
        <v>170</v>
      </c>
      <c r="M3468">
        <f>VLOOKUP(rozgrywka[[#This Row],[ID_mapy]],mapa[],6,FALSE)</f>
        <v>1200</v>
      </c>
      <c r="N3468" s="4">
        <f>MONTH(rozgrywka[[#This Row],[Data_rozgrywki]])</f>
        <v>10</v>
      </c>
      <c r="O3468" s="4">
        <f>YEAR(rozgrywka[[#This Row],[Data_rozgrywki]])</f>
        <v>2023</v>
      </c>
    </row>
    <row r="3469" spans="1:15" x14ac:dyDescent="0.25">
      <c r="A3469">
        <v>3468</v>
      </c>
      <c r="B3469">
        <v>17</v>
      </c>
      <c r="C3469">
        <v>4</v>
      </c>
      <c r="D3469" s="1">
        <v>45211</v>
      </c>
      <c r="E3469">
        <v>24.54</v>
      </c>
      <c r="F3469" t="str">
        <f>VLOOKUP(rozgrywka[[#This Row],[ID_gracza]],gracz[],2,FALSE)</f>
        <v>AimĂŠTouchĂŠ</v>
      </c>
      <c r="G3469" s="1">
        <f>VLOOKUP(rozgrywka[[#This Row],[ID_gracza]],gracz[],3,FALSE)</f>
        <v>45198</v>
      </c>
      <c r="H3469" t="str">
        <f>VLOOKUP(rozgrywka[[#This Row],[ID_gracza]],gracz[],4,FALSE)</f>
        <v>Francja</v>
      </c>
      <c r="I3469" t="str">
        <f>VLOOKUP(rozgrywka[[#This Row],[ID_mapy]],mapa[],2,FALSE)</f>
        <v>Pościgacze</v>
      </c>
      <c r="J3469" t="str">
        <f>VLOOKUP(rozgrywka[[#This Row],[ID_mapy]],mapa[],3,FALSE)</f>
        <v>Zgubiłem się</v>
      </c>
      <c r="K3469">
        <f>VLOOKUP(rozgrywka[[#This Row],[ID_mapy]],mapa[],4,FALSE)</f>
        <v>6</v>
      </c>
      <c r="L3469">
        <f>VLOOKUP(rozgrywka[[#This Row],[ID_mapy]],mapa[],5,FALSE)</f>
        <v>170</v>
      </c>
      <c r="M3469">
        <f>VLOOKUP(rozgrywka[[#This Row],[ID_mapy]],mapa[],6,FALSE)</f>
        <v>1200</v>
      </c>
      <c r="N3469" s="4">
        <f>MONTH(rozgrywka[[#This Row],[Data_rozgrywki]])</f>
        <v>10</v>
      </c>
      <c r="O3469" s="4">
        <f>YEAR(rozgrywka[[#This Row],[Data_rozgrywki]])</f>
        <v>2023</v>
      </c>
    </row>
    <row r="3470" spans="1:15" x14ac:dyDescent="0.25">
      <c r="A3470">
        <v>3469</v>
      </c>
      <c r="B3470">
        <v>17</v>
      </c>
      <c r="C3470">
        <v>4</v>
      </c>
      <c r="D3470" s="1">
        <v>45211</v>
      </c>
      <c r="E3470">
        <v>23.7</v>
      </c>
      <c r="F3470" t="str">
        <f>VLOOKUP(rozgrywka[[#This Row],[ID_gracza]],gracz[],2,FALSE)</f>
        <v>AimĂŠTouchĂŠ</v>
      </c>
      <c r="G3470" s="1">
        <f>VLOOKUP(rozgrywka[[#This Row],[ID_gracza]],gracz[],3,FALSE)</f>
        <v>45198</v>
      </c>
      <c r="H3470" t="str">
        <f>VLOOKUP(rozgrywka[[#This Row],[ID_gracza]],gracz[],4,FALSE)</f>
        <v>Francja</v>
      </c>
      <c r="I3470" t="str">
        <f>VLOOKUP(rozgrywka[[#This Row],[ID_mapy]],mapa[],2,FALSE)</f>
        <v>Pościgacze</v>
      </c>
      <c r="J3470" t="str">
        <f>VLOOKUP(rozgrywka[[#This Row],[ID_mapy]],mapa[],3,FALSE)</f>
        <v>Zgubiłem się</v>
      </c>
      <c r="K3470">
        <f>VLOOKUP(rozgrywka[[#This Row],[ID_mapy]],mapa[],4,FALSE)</f>
        <v>6</v>
      </c>
      <c r="L3470">
        <f>VLOOKUP(rozgrywka[[#This Row],[ID_mapy]],mapa[],5,FALSE)</f>
        <v>170</v>
      </c>
      <c r="M3470">
        <f>VLOOKUP(rozgrywka[[#This Row],[ID_mapy]],mapa[],6,FALSE)</f>
        <v>1200</v>
      </c>
      <c r="N3470" s="4">
        <f>MONTH(rozgrywka[[#This Row],[Data_rozgrywki]])</f>
        <v>10</v>
      </c>
      <c r="O3470" s="4">
        <f>YEAR(rozgrywka[[#This Row],[Data_rozgrywki]])</f>
        <v>2023</v>
      </c>
    </row>
    <row r="3471" spans="1:15" x14ac:dyDescent="0.25">
      <c r="A3471">
        <v>3470</v>
      </c>
      <c r="B3471">
        <v>17</v>
      </c>
      <c r="C3471">
        <v>4</v>
      </c>
      <c r="D3471" s="1">
        <v>45211</v>
      </c>
      <c r="E3471">
        <v>29.03</v>
      </c>
      <c r="F3471" t="str">
        <f>VLOOKUP(rozgrywka[[#This Row],[ID_gracza]],gracz[],2,FALSE)</f>
        <v>AimĂŠTouchĂŠ</v>
      </c>
      <c r="G3471" s="1">
        <f>VLOOKUP(rozgrywka[[#This Row],[ID_gracza]],gracz[],3,FALSE)</f>
        <v>45198</v>
      </c>
      <c r="H3471" t="str">
        <f>VLOOKUP(rozgrywka[[#This Row],[ID_gracza]],gracz[],4,FALSE)</f>
        <v>Francja</v>
      </c>
      <c r="I3471" t="str">
        <f>VLOOKUP(rozgrywka[[#This Row],[ID_mapy]],mapa[],2,FALSE)</f>
        <v>Pościgacze</v>
      </c>
      <c r="J3471" t="str">
        <f>VLOOKUP(rozgrywka[[#This Row],[ID_mapy]],mapa[],3,FALSE)</f>
        <v>Zgubiłem się</v>
      </c>
      <c r="K3471">
        <f>VLOOKUP(rozgrywka[[#This Row],[ID_mapy]],mapa[],4,FALSE)</f>
        <v>6</v>
      </c>
      <c r="L3471">
        <f>VLOOKUP(rozgrywka[[#This Row],[ID_mapy]],mapa[],5,FALSE)</f>
        <v>170</v>
      </c>
      <c r="M3471">
        <f>VLOOKUP(rozgrywka[[#This Row],[ID_mapy]],mapa[],6,FALSE)</f>
        <v>1200</v>
      </c>
      <c r="N3471" s="4">
        <f>MONTH(rozgrywka[[#This Row],[Data_rozgrywki]])</f>
        <v>10</v>
      </c>
      <c r="O3471" s="4">
        <f>YEAR(rozgrywka[[#This Row],[Data_rozgrywki]])</f>
        <v>2023</v>
      </c>
    </row>
    <row r="3472" spans="1:15" x14ac:dyDescent="0.25">
      <c r="A3472">
        <v>3471</v>
      </c>
      <c r="B3472">
        <v>17</v>
      </c>
      <c r="C3472">
        <v>4</v>
      </c>
      <c r="D3472" s="1">
        <v>45211</v>
      </c>
      <c r="E3472">
        <v>46.6</v>
      </c>
      <c r="F3472" t="str">
        <f>VLOOKUP(rozgrywka[[#This Row],[ID_gracza]],gracz[],2,FALSE)</f>
        <v>AimĂŠTouchĂŠ</v>
      </c>
      <c r="G3472" s="1">
        <f>VLOOKUP(rozgrywka[[#This Row],[ID_gracza]],gracz[],3,FALSE)</f>
        <v>45198</v>
      </c>
      <c r="H3472" t="str">
        <f>VLOOKUP(rozgrywka[[#This Row],[ID_gracza]],gracz[],4,FALSE)</f>
        <v>Francja</v>
      </c>
      <c r="I3472" t="str">
        <f>VLOOKUP(rozgrywka[[#This Row],[ID_mapy]],mapa[],2,FALSE)</f>
        <v>Pościgacze</v>
      </c>
      <c r="J3472" t="str">
        <f>VLOOKUP(rozgrywka[[#This Row],[ID_mapy]],mapa[],3,FALSE)</f>
        <v>Zgubiłem się</v>
      </c>
      <c r="K3472">
        <f>VLOOKUP(rozgrywka[[#This Row],[ID_mapy]],mapa[],4,FALSE)</f>
        <v>6</v>
      </c>
      <c r="L3472">
        <f>VLOOKUP(rozgrywka[[#This Row],[ID_mapy]],mapa[],5,FALSE)</f>
        <v>170</v>
      </c>
      <c r="M3472">
        <f>VLOOKUP(rozgrywka[[#This Row],[ID_mapy]],mapa[],6,FALSE)</f>
        <v>1200</v>
      </c>
      <c r="N3472" s="4">
        <f>MONTH(rozgrywka[[#This Row],[Data_rozgrywki]])</f>
        <v>10</v>
      </c>
      <c r="O3472" s="4">
        <f>YEAR(rozgrywka[[#This Row],[Data_rozgrywki]])</f>
        <v>2023</v>
      </c>
    </row>
    <row r="3473" spans="1:15" x14ac:dyDescent="0.25">
      <c r="A3473">
        <v>3472</v>
      </c>
      <c r="B3473">
        <v>6</v>
      </c>
      <c r="C3473">
        <v>4</v>
      </c>
      <c r="D3473" s="1">
        <v>45214</v>
      </c>
      <c r="E3473">
        <v>46.45</v>
      </c>
      <c r="F3473" t="str">
        <f>VLOOKUP(rozgrywka[[#This Row],[ID_gracza]],gracz[],2,FALSE)</f>
        <v>BananaBeat</v>
      </c>
      <c r="G3473" s="1">
        <f>VLOOKUP(rozgrywka[[#This Row],[ID_gracza]],gracz[],3,FALSE)</f>
        <v>45190</v>
      </c>
      <c r="H3473" t="str">
        <f>VLOOKUP(rozgrywka[[#This Row],[ID_gracza]],gracz[],4,FALSE)</f>
        <v>USA</v>
      </c>
      <c r="I3473" t="str">
        <f>VLOOKUP(rozgrywka[[#This Row],[ID_mapy]],mapa[],2,FALSE)</f>
        <v>Pościgacze</v>
      </c>
      <c r="J3473" t="str">
        <f>VLOOKUP(rozgrywka[[#This Row],[ID_mapy]],mapa[],3,FALSE)</f>
        <v>Zgubiłem się</v>
      </c>
      <c r="K3473">
        <f>VLOOKUP(rozgrywka[[#This Row],[ID_mapy]],mapa[],4,FALSE)</f>
        <v>6</v>
      </c>
      <c r="L3473">
        <f>VLOOKUP(rozgrywka[[#This Row],[ID_mapy]],mapa[],5,FALSE)</f>
        <v>170</v>
      </c>
      <c r="M3473">
        <f>VLOOKUP(rozgrywka[[#This Row],[ID_mapy]],mapa[],6,FALSE)</f>
        <v>1200</v>
      </c>
      <c r="N3473" s="4">
        <f>MONTH(rozgrywka[[#This Row],[Data_rozgrywki]])</f>
        <v>10</v>
      </c>
      <c r="O3473" s="4">
        <f>YEAR(rozgrywka[[#This Row],[Data_rozgrywki]])</f>
        <v>2023</v>
      </c>
    </row>
    <row r="3474" spans="1:15" x14ac:dyDescent="0.25">
      <c r="A3474">
        <v>3473</v>
      </c>
      <c r="B3474">
        <v>6</v>
      </c>
      <c r="C3474">
        <v>4</v>
      </c>
      <c r="D3474" s="1">
        <v>45214</v>
      </c>
      <c r="E3474">
        <v>76.06</v>
      </c>
      <c r="F3474" t="str">
        <f>VLOOKUP(rozgrywka[[#This Row],[ID_gracza]],gracz[],2,FALSE)</f>
        <v>BananaBeat</v>
      </c>
      <c r="G3474" s="1">
        <f>VLOOKUP(rozgrywka[[#This Row],[ID_gracza]],gracz[],3,FALSE)</f>
        <v>45190</v>
      </c>
      <c r="H3474" t="str">
        <f>VLOOKUP(rozgrywka[[#This Row],[ID_gracza]],gracz[],4,FALSE)</f>
        <v>USA</v>
      </c>
      <c r="I3474" t="str">
        <f>VLOOKUP(rozgrywka[[#This Row],[ID_mapy]],mapa[],2,FALSE)</f>
        <v>Pościgacze</v>
      </c>
      <c r="J3474" t="str">
        <f>VLOOKUP(rozgrywka[[#This Row],[ID_mapy]],mapa[],3,FALSE)</f>
        <v>Zgubiłem się</v>
      </c>
      <c r="K3474">
        <f>VLOOKUP(rozgrywka[[#This Row],[ID_mapy]],mapa[],4,FALSE)</f>
        <v>6</v>
      </c>
      <c r="L3474">
        <f>VLOOKUP(rozgrywka[[#This Row],[ID_mapy]],mapa[],5,FALSE)</f>
        <v>170</v>
      </c>
      <c r="M3474">
        <f>VLOOKUP(rozgrywka[[#This Row],[ID_mapy]],mapa[],6,FALSE)</f>
        <v>1200</v>
      </c>
      <c r="N3474" s="4">
        <f>MONTH(rozgrywka[[#This Row],[Data_rozgrywki]])</f>
        <v>10</v>
      </c>
      <c r="O3474" s="4">
        <f>YEAR(rozgrywka[[#This Row],[Data_rozgrywki]])</f>
        <v>2023</v>
      </c>
    </row>
    <row r="3475" spans="1:15" x14ac:dyDescent="0.25">
      <c r="A3475">
        <v>3474</v>
      </c>
      <c r="B3475">
        <v>6</v>
      </c>
      <c r="C3475">
        <v>4</v>
      </c>
      <c r="D3475" s="1">
        <v>45214</v>
      </c>
      <c r="E3475">
        <v>80.56</v>
      </c>
      <c r="F3475" t="str">
        <f>VLOOKUP(rozgrywka[[#This Row],[ID_gracza]],gracz[],2,FALSE)</f>
        <v>BananaBeat</v>
      </c>
      <c r="G3475" s="1">
        <f>VLOOKUP(rozgrywka[[#This Row],[ID_gracza]],gracz[],3,FALSE)</f>
        <v>45190</v>
      </c>
      <c r="H3475" t="str">
        <f>VLOOKUP(rozgrywka[[#This Row],[ID_gracza]],gracz[],4,FALSE)</f>
        <v>USA</v>
      </c>
      <c r="I3475" t="str">
        <f>VLOOKUP(rozgrywka[[#This Row],[ID_mapy]],mapa[],2,FALSE)</f>
        <v>Pościgacze</v>
      </c>
      <c r="J3475" t="str">
        <f>VLOOKUP(rozgrywka[[#This Row],[ID_mapy]],mapa[],3,FALSE)</f>
        <v>Zgubiłem się</v>
      </c>
      <c r="K3475">
        <f>VLOOKUP(rozgrywka[[#This Row],[ID_mapy]],mapa[],4,FALSE)</f>
        <v>6</v>
      </c>
      <c r="L3475">
        <f>VLOOKUP(rozgrywka[[#This Row],[ID_mapy]],mapa[],5,FALSE)</f>
        <v>170</v>
      </c>
      <c r="M3475">
        <f>VLOOKUP(rozgrywka[[#This Row],[ID_mapy]],mapa[],6,FALSE)</f>
        <v>1200</v>
      </c>
      <c r="N3475" s="4">
        <f>MONTH(rozgrywka[[#This Row],[Data_rozgrywki]])</f>
        <v>10</v>
      </c>
      <c r="O3475" s="4">
        <f>YEAR(rozgrywka[[#This Row],[Data_rozgrywki]])</f>
        <v>2023</v>
      </c>
    </row>
    <row r="3476" spans="1:15" x14ac:dyDescent="0.25">
      <c r="A3476">
        <v>3475</v>
      </c>
      <c r="B3476">
        <v>6</v>
      </c>
      <c r="C3476">
        <v>4</v>
      </c>
      <c r="D3476" s="1">
        <v>45214</v>
      </c>
      <c r="E3476">
        <v>88.73</v>
      </c>
      <c r="F3476" t="str">
        <f>VLOOKUP(rozgrywka[[#This Row],[ID_gracza]],gracz[],2,FALSE)</f>
        <v>BananaBeat</v>
      </c>
      <c r="G3476" s="1">
        <f>VLOOKUP(rozgrywka[[#This Row],[ID_gracza]],gracz[],3,FALSE)</f>
        <v>45190</v>
      </c>
      <c r="H3476" t="str">
        <f>VLOOKUP(rozgrywka[[#This Row],[ID_gracza]],gracz[],4,FALSE)</f>
        <v>USA</v>
      </c>
      <c r="I3476" t="str">
        <f>VLOOKUP(rozgrywka[[#This Row],[ID_mapy]],mapa[],2,FALSE)</f>
        <v>Pościgacze</v>
      </c>
      <c r="J3476" t="str">
        <f>VLOOKUP(rozgrywka[[#This Row],[ID_mapy]],mapa[],3,FALSE)</f>
        <v>Zgubiłem się</v>
      </c>
      <c r="K3476">
        <f>VLOOKUP(rozgrywka[[#This Row],[ID_mapy]],mapa[],4,FALSE)</f>
        <v>6</v>
      </c>
      <c r="L3476">
        <f>VLOOKUP(rozgrywka[[#This Row],[ID_mapy]],mapa[],5,FALSE)</f>
        <v>170</v>
      </c>
      <c r="M3476">
        <f>VLOOKUP(rozgrywka[[#This Row],[ID_mapy]],mapa[],6,FALSE)</f>
        <v>1200</v>
      </c>
      <c r="N3476" s="4">
        <f>MONTH(rozgrywka[[#This Row],[Data_rozgrywki]])</f>
        <v>10</v>
      </c>
      <c r="O3476" s="4">
        <f>YEAR(rozgrywka[[#This Row],[Data_rozgrywki]])</f>
        <v>2023</v>
      </c>
    </row>
    <row r="3477" spans="1:15" x14ac:dyDescent="0.25">
      <c r="A3477">
        <v>3476</v>
      </c>
      <c r="B3477">
        <v>6</v>
      </c>
      <c r="C3477">
        <v>5</v>
      </c>
      <c r="D3477" s="1">
        <v>45214</v>
      </c>
      <c r="E3477">
        <v>13.38</v>
      </c>
      <c r="F3477" t="str">
        <f>VLOOKUP(rozgrywka[[#This Row],[ID_gracza]],gracz[],2,FALSE)</f>
        <v>BananaBeat</v>
      </c>
      <c r="G3477" s="1">
        <f>VLOOKUP(rozgrywka[[#This Row],[ID_gracza]],gracz[],3,FALSE)</f>
        <v>45190</v>
      </c>
      <c r="H3477" t="str">
        <f>VLOOKUP(rozgrywka[[#This Row],[ID_gracza]],gracz[],4,FALSE)</f>
        <v>USA</v>
      </c>
      <c r="I3477" t="str">
        <f>VLOOKUP(rozgrywka[[#This Row],[ID_mapy]],mapa[],2,FALSE)</f>
        <v>Rostek</v>
      </c>
      <c r="J3477" t="str">
        <f>VLOOKUP(rozgrywka[[#This Row],[ID_mapy]],mapa[],3,FALSE)</f>
        <v>Woda Edition (remix Pawełka Różyka)</v>
      </c>
      <c r="K3477">
        <f>VLOOKUP(rozgrywka[[#This Row],[ID_mapy]],mapa[],4,FALSE)</f>
        <v>5</v>
      </c>
      <c r="L3477">
        <f>VLOOKUP(rozgrywka[[#This Row],[ID_mapy]],mapa[],5,FALSE)</f>
        <v>133</v>
      </c>
      <c r="M3477">
        <f>VLOOKUP(rozgrywka[[#This Row],[ID_mapy]],mapa[],6,FALSE)</f>
        <v>1000</v>
      </c>
      <c r="N3477" s="4">
        <f>MONTH(rozgrywka[[#This Row],[Data_rozgrywki]])</f>
        <v>10</v>
      </c>
      <c r="O3477" s="4">
        <f>YEAR(rozgrywka[[#This Row],[Data_rozgrywki]])</f>
        <v>2023</v>
      </c>
    </row>
    <row r="3478" spans="1:15" x14ac:dyDescent="0.25">
      <c r="A3478">
        <v>3477</v>
      </c>
      <c r="B3478">
        <v>6</v>
      </c>
      <c r="C3478">
        <v>5</v>
      </c>
      <c r="D3478" s="1">
        <v>45214</v>
      </c>
      <c r="E3478">
        <v>24.01</v>
      </c>
      <c r="F3478" t="str">
        <f>VLOOKUP(rozgrywka[[#This Row],[ID_gracza]],gracz[],2,FALSE)</f>
        <v>BananaBeat</v>
      </c>
      <c r="G3478" s="1">
        <f>VLOOKUP(rozgrywka[[#This Row],[ID_gracza]],gracz[],3,FALSE)</f>
        <v>45190</v>
      </c>
      <c r="H3478" t="str">
        <f>VLOOKUP(rozgrywka[[#This Row],[ID_gracza]],gracz[],4,FALSE)</f>
        <v>USA</v>
      </c>
      <c r="I3478" t="str">
        <f>VLOOKUP(rozgrywka[[#This Row],[ID_mapy]],mapa[],2,FALSE)</f>
        <v>Rostek</v>
      </c>
      <c r="J3478" t="str">
        <f>VLOOKUP(rozgrywka[[#This Row],[ID_mapy]],mapa[],3,FALSE)</f>
        <v>Woda Edition (remix Pawełka Różyka)</v>
      </c>
      <c r="K3478">
        <f>VLOOKUP(rozgrywka[[#This Row],[ID_mapy]],mapa[],4,FALSE)</f>
        <v>5</v>
      </c>
      <c r="L3478">
        <f>VLOOKUP(rozgrywka[[#This Row],[ID_mapy]],mapa[],5,FALSE)</f>
        <v>133</v>
      </c>
      <c r="M3478">
        <f>VLOOKUP(rozgrywka[[#This Row],[ID_mapy]],mapa[],6,FALSE)</f>
        <v>1000</v>
      </c>
      <c r="N3478" s="4">
        <f>MONTH(rozgrywka[[#This Row],[Data_rozgrywki]])</f>
        <v>10</v>
      </c>
      <c r="O3478" s="4">
        <f>YEAR(rozgrywka[[#This Row],[Data_rozgrywki]])</f>
        <v>2023</v>
      </c>
    </row>
    <row r="3479" spans="1:15" x14ac:dyDescent="0.25">
      <c r="A3479">
        <v>3478</v>
      </c>
      <c r="B3479">
        <v>6</v>
      </c>
      <c r="C3479">
        <v>5</v>
      </c>
      <c r="D3479" s="1">
        <v>45214</v>
      </c>
      <c r="E3479">
        <v>28.27</v>
      </c>
      <c r="F3479" t="str">
        <f>VLOOKUP(rozgrywka[[#This Row],[ID_gracza]],gracz[],2,FALSE)</f>
        <v>BananaBeat</v>
      </c>
      <c r="G3479" s="1">
        <f>VLOOKUP(rozgrywka[[#This Row],[ID_gracza]],gracz[],3,FALSE)</f>
        <v>45190</v>
      </c>
      <c r="H3479" t="str">
        <f>VLOOKUP(rozgrywka[[#This Row],[ID_gracza]],gracz[],4,FALSE)</f>
        <v>USA</v>
      </c>
      <c r="I3479" t="str">
        <f>VLOOKUP(rozgrywka[[#This Row],[ID_mapy]],mapa[],2,FALSE)</f>
        <v>Rostek</v>
      </c>
      <c r="J3479" t="str">
        <f>VLOOKUP(rozgrywka[[#This Row],[ID_mapy]],mapa[],3,FALSE)</f>
        <v>Woda Edition (remix Pawełka Różyka)</v>
      </c>
      <c r="K3479">
        <f>VLOOKUP(rozgrywka[[#This Row],[ID_mapy]],mapa[],4,FALSE)</f>
        <v>5</v>
      </c>
      <c r="L3479">
        <f>VLOOKUP(rozgrywka[[#This Row],[ID_mapy]],mapa[],5,FALSE)</f>
        <v>133</v>
      </c>
      <c r="M3479">
        <f>VLOOKUP(rozgrywka[[#This Row],[ID_mapy]],mapa[],6,FALSE)</f>
        <v>1000</v>
      </c>
      <c r="N3479" s="4">
        <f>MONTH(rozgrywka[[#This Row],[Data_rozgrywki]])</f>
        <v>10</v>
      </c>
      <c r="O3479" s="4">
        <f>YEAR(rozgrywka[[#This Row],[Data_rozgrywki]])</f>
        <v>2023</v>
      </c>
    </row>
    <row r="3480" spans="1:15" x14ac:dyDescent="0.25">
      <c r="A3480">
        <v>3479</v>
      </c>
      <c r="B3480">
        <v>17</v>
      </c>
      <c r="C3480">
        <v>4</v>
      </c>
      <c r="D3480" s="1">
        <v>45214</v>
      </c>
      <c r="E3480">
        <v>47.32</v>
      </c>
      <c r="F3480" t="str">
        <f>VLOOKUP(rozgrywka[[#This Row],[ID_gracza]],gracz[],2,FALSE)</f>
        <v>AimĂŠTouchĂŠ</v>
      </c>
      <c r="G3480" s="1">
        <f>VLOOKUP(rozgrywka[[#This Row],[ID_gracza]],gracz[],3,FALSE)</f>
        <v>45198</v>
      </c>
      <c r="H3480" t="str">
        <f>VLOOKUP(rozgrywka[[#This Row],[ID_gracza]],gracz[],4,FALSE)</f>
        <v>Francja</v>
      </c>
      <c r="I3480" t="str">
        <f>VLOOKUP(rozgrywka[[#This Row],[ID_mapy]],mapa[],2,FALSE)</f>
        <v>Pościgacze</v>
      </c>
      <c r="J3480" t="str">
        <f>VLOOKUP(rozgrywka[[#This Row],[ID_mapy]],mapa[],3,FALSE)</f>
        <v>Zgubiłem się</v>
      </c>
      <c r="K3480">
        <f>VLOOKUP(rozgrywka[[#This Row],[ID_mapy]],mapa[],4,FALSE)</f>
        <v>6</v>
      </c>
      <c r="L3480">
        <f>VLOOKUP(rozgrywka[[#This Row],[ID_mapy]],mapa[],5,FALSE)</f>
        <v>170</v>
      </c>
      <c r="M3480">
        <f>VLOOKUP(rozgrywka[[#This Row],[ID_mapy]],mapa[],6,FALSE)</f>
        <v>1200</v>
      </c>
      <c r="N3480" s="4">
        <f>MONTH(rozgrywka[[#This Row],[Data_rozgrywki]])</f>
        <v>10</v>
      </c>
      <c r="O3480" s="4">
        <f>YEAR(rozgrywka[[#This Row],[Data_rozgrywki]])</f>
        <v>2023</v>
      </c>
    </row>
    <row r="3481" spans="1:15" x14ac:dyDescent="0.25">
      <c r="A3481">
        <v>3480</v>
      </c>
      <c r="B3481">
        <v>17</v>
      </c>
      <c r="C3481">
        <v>4</v>
      </c>
      <c r="D3481" s="1">
        <v>45214</v>
      </c>
      <c r="E3481">
        <v>53.36</v>
      </c>
      <c r="F3481" t="str">
        <f>VLOOKUP(rozgrywka[[#This Row],[ID_gracza]],gracz[],2,FALSE)</f>
        <v>AimĂŠTouchĂŠ</v>
      </c>
      <c r="G3481" s="1">
        <f>VLOOKUP(rozgrywka[[#This Row],[ID_gracza]],gracz[],3,FALSE)</f>
        <v>45198</v>
      </c>
      <c r="H3481" t="str">
        <f>VLOOKUP(rozgrywka[[#This Row],[ID_gracza]],gracz[],4,FALSE)</f>
        <v>Francja</v>
      </c>
      <c r="I3481" t="str">
        <f>VLOOKUP(rozgrywka[[#This Row],[ID_mapy]],mapa[],2,FALSE)</f>
        <v>Pościgacze</v>
      </c>
      <c r="J3481" t="str">
        <f>VLOOKUP(rozgrywka[[#This Row],[ID_mapy]],mapa[],3,FALSE)</f>
        <v>Zgubiłem się</v>
      </c>
      <c r="K3481">
        <f>VLOOKUP(rozgrywka[[#This Row],[ID_mapy]],mapa[],4,FALSE)</f>
        <v>6</v>
      </c>
      <c r="L3481">
        <f>VLOOKUP(rozgrywka[[#This Row],[ID_mapy]],mapa[],5,FALSE)</f>
        <v>170</v>
      </c>
      <c r="M3481">
        <f>VLOOKUP(rozgrywka[[#This Row],[ID_mapy]],mapa[],6,FALSE)</f>
        <v>1200</v>
      </c>
      <c r="N3481" s="4">
        <f>MONTH(rozgrywka[[#This Row],[Data_rozgrywki]])</f>
        <v>10</v>
      </c>
      <c r="O3481" s="4">
        <f>YEAR(rozgrywka[[#This Row],[Data_rozgrywki]])</f>
        <v>2023</v>
      </c>
    </row>
    <row r="3482" spans="1:15" x14ac:dyDescent="0.25">
      <c r="A3482">
        <v>3481</v>
      </c>
      <c r="B3482">
        <v>17</v>
      </c>
      <c r="C3482">
        <v>4</v>
      </c>
      <c r="D3482" s="1">
        <v>45214</v>
      </c>
      <c r="E3482">
        <v>82.07</v>
      </c>
      <c r="F3482" t="str">
        <f>VLOOKUP(rozgrywka[[#This Row],[ID_gracza]],gracz[],2,FALSE)</f>
        <v>AimĂŠTouchĂŠ</v>
      </c>
      <c r="G3482" s="1">
        <f>VLOOKUP(rozgrywka[[#This Row],[ID_gracza]],gracz[],3,FALSE)</f>
        <v>45198</v>
      </c>
      <c r="H3482" t="str">
        <f>VLOOKUP(rozgrywka[[#This Row],[ID_gracza]],gracz[],4,FALSE)</f>
        <v>Francja</v>
      </c>
      <c r="I3482" t="str">
        <f>VLOOKUP(rozgrywka[[#This Row],[ID_mapy]],mapa[],2,FALSE)</f>
        <v>Pościgacze</v>
      </c>
      <c r="J3482" t="str">
        <f>VLOOKUP(rozgrywka[[#This Row],[ID_mapy]],mapa[],3,FALSE)</f>
        <v>Zgubiłem się</v>
      </c>
      <c r="K3482">
        <f>VLOOKUP(rozgrywka[[#This Row],[ID_mapy]],mapa[],4,FALSE)</f>
        <v>6</v>
      </c>
      <c r="L3482">
        <f>VLOOKUP(rozgrywka[[#This Row],[ID_mapy]],mapa[],5,FALSE)</f>
        <v>170</v>
      </c>
      <c r="M3482">
        <f>VLOOKUP(rozgrywka[[#This Row],[ID_mapy]],mapa[],6,FALSE)</f>
        <v>1200</v>
      </c>
      <c r="N3482" s="4">
        <f>MONTH(rozgrywka[[#This Row],[Data_rozgrywki]])</f>
        <v>10</v>
      </c>
      <c r="O3482" s="4">
        <f>YEAR(rozgrywka[[#This Row],[Data_rozgrywki]])</f>
        <v>2023</v>
      </c>
    </row>
    <row r="3483" spans="1:15" x14ac:dyDescent="0.25">
      <c r="A3483">
        <v>3482</v>
      </c>
      <c r="B3483">
        <v>17</v>
      </c>
      <c r="C3483">
        <v>4</v>
      </c>
      <c r="D3483" s="1">
        <v>45214</v>
      </c>
      <c r="E3483">
        <v>78.680000000000007</v>
      </c>
      <c r="F3483" t="str">
        <f>VLOOKUP(rozgrywka[[#This Row],[ID_gracza]],gracz[],2,FALSE)</f>
        <v>AimĂŠTouchĂŠ</v>
      </c>
      <c r="G3483" s="1">
        <f>VLOOKUP(rozgrywka[[#This Row],[ID_gracza]],gracz[],3,FALSE)</f>
        <v>45198</v>
      </c>
      <c r="H3483" t="str">
        <f>VLOOKUP(rozgrywka[[#This Row],[ID_gracza]],gracz[],4,FALSE)</f>
        <v>Francja</v>
      </c>
      <c r="I3483" t="str">
        <f>VLOOKUP(rozgrywka[[#This Row],[ID_mapy]],mapa[],2,FALSE)</f>
        <v>Pościgacze</v>
      </c>
      <c r="J3483" t="str">
        <f>VLOOKUP(rozgrywka[[#This Row],[ID_mapy]],mapa[],3,FALSE)</f>
        <v>Zgubiłem się</v>
      </c>
      <c r="K3483">
        <f>VLOOKUP(rozgrywka[[#This Row],[ID_mapy]],mapa[],4,FALSE)</f>
        <v>6</v>
      </c>
      <c r="L3483">
        <f>VLOOKUP(rozgrywka[[#This Row],[ID_mapy]],mapa[],5,FALSE)</f>
        <v>170</v>
      </c>
      <c r="M3483">
        <f>VLOOKUP(rozgrywka[[#This Row],[ID_mapy]],mapa[],6,FALSE)</f>
        <v>1200</v>
      </c>
      <c r="N3483" s="4">
        <f>MONTH(rozgrywka[[#This Row],[Data_rozgrywki]])</f>
        <v>10</v>
      </c>
      <c r="O3483" s="4">
        <f>YEAR(rozgrywka[[#This Row],[Data_rozgrywki]])</f>
        <v>2023</v>
      </c>
    </row>
    <row r="3484" spans="1:15" x14ac:dyDescent="0.25">
      <c r="A3484">
        <v>3483</v>
      </c>
      <c r="B3484">
        <v>6</v>
      </c>
      <c r="C3484">
        <v>5</v>
      </c>
      <c r="D3484" s="1">
        <v>45215</v>
      </c>
      <c r="E3484">
        <v>46.12</v>
      </c>
      <c r="F3484" t="str">
        <f>VLOOKUP(rozgrywka[[#This Row],[ID_gracza]],gracz[],2,FALSE)</f>
        <v>BananaBeat</v>
      </c>
      <c r="G3484" s="1">
        <f>VLOOKUP(rozgrywka[[#This Row],[ID_gracza]],gracz[],3,FALSE)</f>
        <v>45190</v>
      </c>
      <c r="H3484" t="str">
        <f>VLOOKUP(rozgrywka[[#This Row],[ID_gracza]],gracz[],4,FALSE)</f>
        <v>USA</v>
      </c>
      <c r="I3484" t="str">
        <f>VLOOKUP(rozgrywka[[#This Row],[ID_mapy]],mapa[],2,FALSE)</f>
        <v>Rostek</v>
      </c>
      <c r="J3484" t="str">
        <f>VLOOKUP(rozgrywka[[#This Row],[ID_mapy]],mapa[],3,FALSE)</f>
        <v>Woda Edition (remix Pawełka Różyka)</v>
      </c>
      <c r="K3484">
        <f>VLOOKUP(rozgrywka[[#This Row],[ID_mapy]],mapa[],4,FALSE)</f>
        <v>5</v>
      </c>
      <c r="L3484">
        <f>VLOOKUP(rozgrywka[[#This Row],[ID_mapy]],mapa[],5,FALSE)</f>
        <v>133</v>
      </c>
      <c r="M3484">
        <f>VLOOKUP(rozgrywka[[#This Row],[ID_mapy]],mapa[],6,FALSE)</f>
        <v>1000</v>
      </c>
      <c r="N3484" s="4">
        <f>MONTH(rozgrywka[[#This Row],[Data_rozgrywki]])</f>
        <v>10</v>
      </c>
      <c r="O3484" s="4">
        <f>YEAR(rozgrywka[[#This Row],[Data_rozgrywki]])</f>
        <v>2023</v>
      </c>
    </row>
    <row r="3485" spans="1:15" x14ac:dyDescent="0.25">
      <c r="A3485">
        <v>3484</v>
      </c>
      <c r="B3485">
        <v>17</v>
      </c>
      <c r="C3485">
        <v>4</v>
      </c>
      <c r="D3485" s="1">
        <v>45215</v>
      </c>
      <c r="E3485">
        <v>83.26</v>
      </c>
      <c r="F3485" t="str">
        <f>VLOOKUP(rozgrywka[[#This Row],[ID_gracza]],gracz[],2,FALSE)</f>
        <v>AimĂŠTouchĂŠ</v>
      </c>
      <c r="G3485" s="1">
        <f>VLOOKUP(rozgrywka[[#This Row],[ID_gracza]],gracz[],3,FALSE)</f>
        <v>45198</v>
      </c>
      <c r="H3485" t="str">
        <f>VLOOKUP(rozgrywka[[#This Row],[ID_gracza]],gracz[],4,FALSE)</f>
        <v>Francja</v>
      </c>
      <c r="I3485" t="str">
        <f>VLOOKUP(rozgrywka[[#This Row],[ID_mapy]],mapa[],2,FALSE)</f>
        <v>Pościgacze</v>
      </c>
      <c r="J3485" t="str">
        <f>VLOOKUP(rozgrywka[[#This Row],[ID_mapy]],mapa[],3,FALSE)</f>
        <v>Zgubiłem się</v>
      </c>
      <c r="K3485">
        <f>VLOOKUP(rozgrywka[[#This Row],[ID_mapy]],mapa[],4,FALSE)</f>
        <v>6</v>
      </c>
      <c r="L3485">
        <f>VLOOKUP(rozgrywka[[#This Row],[ID_mapy]],mapa[],5,FALSE)</f>
        <v>170</v>
      </c>
      <c r="M3485">
        <f>VLOOKUP(rozgrywka[[#This Row],[ID_mapy]],mapa[],6,FALSE)</f>
        <v>1200</v>
      </c>
      <c r="N3485" s="4">
        <f>MONTH(rozgrywka[[#This Row],[Data_rozgrywki]])</f>
        <v>10</v>
      </c>
      <c r="O3485" s="4">
        <f>YEAR(rozgrywka[[#This Row],[Data_rozgrywki]])</f>
        <v>2023</v>
      </c>
    </row>
    <row r="3486" spans="1:15" x14ac:dyDescent="0.25">
      <c r="A3486">
        <v>3485</v>
      </c>
      <c r="B3486">
        <v>17</v>
      </c>
      <c r="C3486">
        <v>5</v>
      </c>
      <c r="D3486" s="1">
        <v>45215</v>
      </c>
      <c r="E3486">
        <v>10.02</v>
      </c>
      <c r="F3486" t="str">
        <f>VLOOKUP(rozgrywka[[#This Row],[ID_gracza]],gracz[],2,FALSE)</f>
        <v>AimĂŠTouchĂŠ</v>
      </c>
      <c r="G3486" s="1">
        <f>VLOOKUP(rozgrywka[[#This Row],[ID_gracza]],gracz[],3,FALSE)</f>
        <v>45198</v>
      </c>
      <c r="H3486" t="str">
        <f>VLOOKUP(rozgrywka[[#This Row],[ID_gracza]],gracz[],4,FALSE)</f>
        <v>Francja</v>
      </c>
      <c r="I3486" t="str">
        <f>VLOOKUP(rozgrywka[[#This Row],[ID_mapy]],mapa[],2,FALSE)</f>
        <v>Rostek</v>
      </c>
      <c r="J3486" t="str">
        <f>VLOOKUP(rozgrywka[[#This Row],[ID_mapy]],mapa[],3,FALSE)</f>
        <v>Woda Edition (remix Pawełka Różyka)</v>
      </c>
      <c r="K3486">
        <f>VLOOKUP(rozgrywka[[#This Row],[ID_mapy]],mapa[],4,FALSE)</f>
        <v>5</v>
      </c>
      <c r="L3486">
        <f>VLOOKUP(rozgrywka[[#This Row],[ID_mapy]],mapa[],5,FALSE)</f>
        <v>133</v>
      </c>
      <c r="M3486">
        <f>VLOOKUP(rozgrywka[[#This Row],[ID_mapy]],mapa[],6,FALSE)</f>
        <v>1000</v>
      </c>
      <c r="N3486" s="4">
        <f>MONTH(rozgrywka[[#This Row],[Data_rozgrywki]])</f>
        <v>10</v>
      </c>
      <c r="O3486" s="4">
        <f>YEAR(rozgrywka[[#This Row],[Data_rozgrywki]])</f>
        <v>2023</v>
      </c>
    </row>
    <row r="3487" spans="1:15" x14ac:dyDescent="0.25">
      <c r="A3487">
        <v>3486</v>
      </c>
      <c r="B3487">
        <v>17</v>
      </c>
      <c r="C3487">
        <v>5</v>
      </c>
      <c r="D3487" s="1">
        <v>45216</v>
      </c>
      <c r="E3487">
        <v>22.74</v>
      </c>
      <c r="F3487" t="str">
        <f>VLOOKUP(rozgrywka[[#This Row],[ID_gracza]],gracz[],2,FALSE)</f>
        <v>AimĂŠTouchĂŠ</v>
      </c>
      <c r="G3487" s="1">
        <f>VLOOKUP(rozgrywka[[#This Row],[ID_gracza]],gracz[],3,FALSE)</f>
        <v>45198</v>
      </c>
      <c r="H3487" t="str">
        <f>VLOOKUP(rozgrywka[[#This Row],[ID_gracza]],gracz[],4,FALSE)</f>
        <v>Francja</v>
      </c>
      <c r="I3487" t="str">
        <f>VLOOKUP(rozgrywka[[#This Row],[ID_mapy]],mapa[],2,FALSE)</f>
        <v>Rostek</v>
      </c>
      <c r="J3487" t="str">
        <f>VLOOKUP(rozgrywka[[#This Row],[ID_mapy]],mapa[],3,FALSE)</f>
        <v>Woda Edition (remix Pawełka Różyka)</v>
      </c>
      <c r="K3487">
        <f>VLOOKUP(rozgrywka[[#This Row],[ID_mapy]],mapa[],4,FALSE)</f>
        <v>5</v>
      </c>
      <c r="L3487">
        <f>VLOOKUP(rozgrywka[[#This Row],[ID_mapy]],mapa[],5,FALSE)</f>
        <v>133</v>
      </c>
      <c r="M3487">
        <f>VLOOKUP(rozgrywka[[#This Row],[ID_mapy]],mapa[],6,FALSE)</f>
        <v>1000</v>
      </c>
      <c r="N3487" s="4">
        <f>MONTH(rozgrywka[[#This Row],[Data_rozgrywki]])</f>
        <v>10</v>
      </c>
      <c r="O3487" s="4">
        <f>YEAR(rozgrywka[[#This Row],[Data_rozgrywki]])</f>
        <v>2023</v>
      </c>
    </row>
    <row r="3488" spans="1:15" x14ac:dyDescent="0.25">
      <c r="A3488">
        <v>3487</v>
      </c>
      <c r="B3488">
        <v>17</v>
      </c>
      <c r="C3488">
        <v>5</v>
      </c>
      <c r="D3488" s="1">
        <v>45216</v>
      </c>
      <c r="E3488">
        <v>24.3</v>
      </c>
      <c r="F3488" t="str">
        <f>VLOOKUP(rozgrywka[[#This Row],[ID_gracza]],gracz[],2,FALSE)</f>
        <v>AimĂŠTouchĂŠ</v>
      </c>
      <c r="G3488" s="1">
        <f>VLOOKUP(rozgrywka[[#This Row],[ID_gracza]],gracz[],3,FALSE)</f>
        <v>45198</v>
      </c>
      <c r="H3488" t="str">
        <f>VLOOKUP(rozgrywka[[#This Row],[ID_gracza]],gracz[],4,FALSE)</f>
        <v>Francja</v>
      </c>
      <c r="I3488" t="str">
        <f>VLOOKUP(rozgrywka[[#This Row],[ID_mapy]],mapa[],2,FALSE)</f>
        <v>Rostek</v>
      </c>
      <c r="J3488" t="str">
        <f>VLOOKUP(rozgrywka[[#This Row],[ID_mapy]],mapa[],3,FALSE)</f>
        <v>Woda Edition (remix Pawełka Różyka)</v>
      </c>
      <c r="K3488">
        <f>VLOOKUP(rozgrywka[[#This Row],[ID_mapy]],mapa[],4,FALSE)</f>
        <v>5</v>
      </c>
      <c r="L3488">
        <f>VLOOKUP(rozgrywka[[#This Row],[ID_mapy]],mapa[],5,FALSE)</f>
        <v>133</v>
      </c>
      <c r="M3488">
        <f>VLOOKUP(rozgrywka[[#This Row],[ID_mapy]],mapa[],6,FALSE)</f>
        <v>1000</v>
      </c>
      <c r="N3488" s="4">
        <f>MONTH(rozgrywka[[#This Row],[Data_rozgrywki]])</f>
        <v>10</v>
      </c>
      <c r="O3488" s="4">
        <f>YEAR(rozgrywka[[#This Row],[Data_rozgrywki]])</f>
        <v>2023</v>
      </c>
    </row>
    <row r="3489" spans="1:15" x14ac:dyDescent="0.25">
      <c r="A3489">
        <v>3488</v>
      </c>
      <c r="B3489">
        <v>17</v>
      </c>
      <c r="C3489">
        <v>5</v>
      </c>
      <c r="D3489" s="1">
        <v>45217</v>
      </c>
      <c r="E3489">
        <v>35.53</v>
      </c>
      <c r="F3489" t="str">
        <f>VLOOKUP(rozgrywka[[#This Row],[ID_gracza]],gracz[],2,FALSE)</f>
        <v>AimĂŠTouchĂŠ</v>
      </c>
      <c r="G3489" s="1">
        <f>VLOOKUP(rozgrywka[[#This Row],[ID_gracza]],gracz[],3,FALSE)</f>
        <v>45198</v>
      </c>
      <c r="H3489" t="str">
        <f>VLOOKUP(rozgrywka[[#This Row],[ID_gracza]],gracz[],4,FALSE)</f>
        <v>Francja</v>
      </c>
      <c r="I3489" t="str">
        <f>VLOOKUP(rozgrywka[[#This Row],[ID_mapy]],mapa[],2,FALSE)</f>
        <v>Rostek</v>
      </c>
      <c r="J3489" t="str">
        <f>VLOOKUP(rozgrywka[[#This Row],[ID_mapy]],mapa[],3,FALSE)</f>
        <v>Woda Edition (remix Pawełka Różyka)</v>
      </c>
      <c r="K3489">
        <f>VLOOKUP(rozgrywka[[#This Row],[ID_mapy]],mapa[],4,FALSE)</f>
        <v>5</v>
      </c>
      <c r="L3489">
        <f>VLOOKUP(rozgrywka[[#This Row],[ID_mapy]],mapa[],5,FALSE)</f>
        <v>133</v>
      </c>
      <c r="M3489">
        <f>VLOOKUP(rozgrywka[[#This Row],[ID_mapy]],mapa[],6,FALSE)</f>
        <v>1000</v>
      </c>
      <c r="N3489" s="4">
        <f>MONTH(rozgrywka[[#This Row],[Data_rozgrywki]])</f>
        <v>10</v>
      </c>
      <c r="O3489" s="4">
        <f>YEAR(rozgrywka[[#This Row],[Data_rozgrywki]])</f>
        <v>2023</v>
      </c>
    </row>
    <row r="3490" spans="1:15" x14ac:dyDescent="0.25">
      <c r="A3490">
        <v>3489</v>
      </c>
      <c r="B3490">
        <v>17</v>
      </c>
      <c r="C3490">
        <v>5</v>
      </c>
      <c r="D3490" s="1">
        <v>45217</v>
      </c>
      <c r="E3490">
        <v>53.01</v>
      </c>
      <c r="F3490" t="str">
        <f>VLOOKUP(rozgrywka[[#This Row],[ID_gracza]],gracz[],2,FALSE)</f>
        <v>AimĂŠTouchĂŠ</v>
      </c>
      <c r="G3490" s="1">
        <f>VLOOKUP(rozgrywka[[#This Row],[ID_gracza]],gracz[],3,FALSE)</f>
        <v>45198</v>
      </c>
      <c r="H3490" t="str">
        <f>VLOOKUP(rozgrywka[[#This Row],[ID_gracza]],gracz[],4,FALSE)</f>
        <v>Francja</v>
      </c>
      <c r="I3490" t="str">
        <f>VLOOKUP(rozgrywka[[#This Row],[ID_mapy]],mapa[],2,FALSE)</f>
        <v>Rostek</v>
      </c>
      <c r="J3490" t="str">
        <f>VLOOKUP(rozgrywka[[#This Row],[ID_mapy]],mapa[],3,FALSE)</f>
        <v>Woda Edition (remix Pawełka Różyka)</v>
      </c>
      <c r="K3490">
        <f>VLOOKUP(rozgrywka[[#This Row],[ID_mapy]],mapa[],4,FALSE)</f>
        <v>5</v>
      </c>
      <c r="L3490">
        <f>VLOOKUP(rozgrywka[[#This Row],[ID_mapy]],mapa[],5,FALSE)</f>
        <v>133</v>
      </c>
      <c r="M3490">
        <f>VLOOKUP(rozgrywka[[#This Row],[ID_mapy]],mapa[],6,FALSE)</f>
        <v>1000</v>
      </c>
      <c r="N3490" s="4">
        <f>MONTH(rozgrywka[[#This Row],[Data_rozgrywki]])</f>
        <v>10</v>
      </c>
      <c r="O3490" s="4">
        <f>YEAR(rozgrywka[[#This Row],[Data_rozgrywki]])</f>
        <v>2023</v>
      </c>
    </row>
    <row r="3491" spans="1:15" x14ac:dyDescent="0.25">
      <c r="A3491">
        <v>3490</v>
      </c>
      <c r="B3491">
        <v>17</v>
      </c>
      <c r="C3491">
        <v>5</v>
      </c>
      <c r="D3491" s="1">
        <v>45217</v>
      </c>
      <c r="E3491">
        <v>65.540000000000006</v>
      </c>
      <c r="F3491" t="str">
        <f>VLOOKUP(rozgrywka[[#This Row],[ID_gracza]],gracz[],2,FALSE)</f>
        <v>AimĂŠTouchĂŠ</v>
      </c>
      <c r="G3491" s="1">
        <f>VLOOKUP(rozgrywka[[#This Row],[ID_gracza]],gracz[],3,FALSE)</f>
        <v>45198</v>
      </c>
      <c r="H3491" t="str">
        <f>VLOOKUP(rozgrywka[[#This Row],[ID_gracza]],gracz[],4,FALSE)</f>
        <v>Francja</v>
      </c>
      <c r="I3491" t="str">
        <f>VLOOKUP(rozgrywka[[#This Row],[ID_mapy]],mapa[],2,FALSE)</f>
        <v>Rostek</v>
      </c>
      <c r="J3491" t="str">
        <f>VLOOKUP(rozgrywka[[#This Row],[ID_mapy]],mapa[],3,FALSE)</f>
        <v>Woda Edition (remix Pawełka Różyka)</v>
      </c>
      <c r="K3491">
        <f>VLOOKUP(rozgrywka[[#This Row],[ID_mapy]],mapa[],4,FALSE)</f>
        <v>5</v>
      </c>
      <c r="L3491">
        <f>VLOOKUP(rozgrywka[[#This Row],[ID_mapy]],mapa[],5,FALSE)</f>
        <v>133</v>
      </c>
      <c r="M3491">
        <f>VLOOKUP(rozgrywka[[#This Row],[ID_mapy]],mapa[],6,FALSE)</f>
        <v>1000</v>
      </c>
      <c r="N3491" s="4">
        <f>MONTH(rozgrywka[[#This Row],[Data_rozgrywki]])</f>
        <v>10</v>
      </c>
      <c r="O3491" s="4">
        <f>YEAR(rozgrywka[[#This Row],[Data_rozgrywki]])</f>
        <v>2023</v>
      </c>
    </row>
    <row r="3492" spans="1:15" x14ac:dyDescent="0.25">
      <c r="A3492">
        <v>3491</v>
      </c>
      <c r="B3492">
        <v>17</v>
      </c>
      <c r="C3492">
        <v>5</v>
      </c>
      <c r="D3492" s="1">
        <v>45217</v>
      </c>
      <c r="E3492">
        <v>68.78</v>
      </c>
      <c r="F3492" t="str">
        <f>VLOOKUP(rozgrywka[[#This Row],[ID_gracza]],gracz[],2,FALSE)</f>
        <v>AimĂŠTouchĂŠ</v>
      </c>
      <c r="G3492" s="1">
        <f>VLOOKUP(rozgrywka[[#This Row],[ID_gracza]],gracz[],3,FALSE)</f>
        <v>45198</v>
      </c>
      <c r="H3492" t="str">
        <f>VLOOKUP(rozgrywka[[#This Row],[ID_gracza]],gracz[],4,FALSE)</f>
        <v>Francja</v>
      </c>
      <c r="I3492" t="str">
        <f>VLOOKUP(rozgrywka[[#This Row],[ID_mapy]],mapa[],2,FALSE)</f>
        <v>Rostek</v>
      </c>
      <c r="J3492" t="str">
        <f>VLOOKUP(rozgrywka[[#This Row],[ID_mapy]],mapa[],3,FALSE)</f>
        <v>Woda Edition (remix Pawełka Różyka)</v>
      </c>
      <c r="K3492">
        <f>VLOOKUP(rozgrywka[[#This Row],[ID_mapy]],mapa[],4,FALSE)</f>
        <v>5</v>
      </c>
      <c r="L3492">
        <f>VLOOKUP(rozgrywka[[#This Row],[ID_mapy]],mapa[],5,FALSE)</f>
        <v>133</v>
      </c>
      <c r="M3492">
        <f>VLOOKUP(rozgrywka[[#This Row],[ID_mapy]],mapa[],6,FALSE)</f>
        <v>1000</v>
      </c>
      <c r="N3492" s="4">
        <f>MONTH(rozgrywka[[#This Row],[Data_rozgrywki]])</f>
        <v>10</v>
      </c>
      <c r="O3492" s="4">
        <f>YEAR(rozgrywka[[#This Row],[Data_rozgrywki]])</f>
        <v>2023</v>
      </c>
    </row>
    <row r="3493" spans="1:15" x14ac:dyDescent="0.25">
      <c r="A3493">
        <v>3492</v>
      </c>
      <c r="B3493">
        <v>6</v>
      </c>
      <c r="C3493">
        <v>5</v>
      </c>
      <c r="D3493" s="1">
        <v>45218</v>
      </c>
      <c r="E3493">
        <v>35.409999999999997</v>
      </c>
      <c r="F3493" t="str">
        <f>VLOOKUP(rozgrywka[[#This Row],[ID_gracza]],gracz[],2,FALSE)</f>
        <v>BananaBeat</v>
      </c>
      <c r="G3493" s="1">
        <f>VLOOKUP(rozgrywka[[#This Row],[ID_gracza]],gracz[],3,FALSE)</f>
        <v>45190</v>
      </c>
      <c r="H3493" t="str">
        <f>VLOOKUP(rozgrywka[[#This Row],[ID_gracza]],gracz[],4,FALSE)</f>
        <v>USA</v>
      </c>
      <c r="I3493" t="str">
        <f>VLOOKUP(rozgrywka[[#This Row],[ID_mapy]],mapa[],2,FALSE)</f>
        <v>Rostek</v>
      </c>
      <c r="J3493" t="str">
        <f>VLOOKUP(rozgrywka[[#This Row],[ID_mapy]],mapa[],3,FALSE)</f>
        <v>Woda Edition (remix Pawełka Różyka)</v>
      </c>
      <c r="K3493">
        <f>VLOOKUP(rozgrywka[[#This Row],[ID_mapy]],mapa[],4,FALSE)</f>
        <v>5</v>
      </c>
      <c r="L3493">
        <f>VLOOKUP(rozgrywka[[#This Row],[ID_mapy]],mapa[],5,FALSE)</f>
        <v>133</v>
      </c>
      <c r="M3493">
        <f>VLOOKUP(rozgrywka[[#This Row],[ID_mapy]],mapa[],6,FALSE)</f>
        <v>1000</v>
      </c>
      <c r="N3493" s="4">
        <f>MONTH(rozgrywka[[#This Row],[Data_rozgrywki]])</f>
        <v>10</v>
      </c>
      <c r="O3493" s="4">
        <f>YEAR(rozgrywka[[#This Row],[Data_rozgrywki]])</f>
        <v>2023</v>
      </c>
    </row>
    <row r="3494" spans="1:15" x14ac:dyDescent="0.25">
      <c r="A3494">
        <v>3493</v>
      </c>
      <c r="B3494">
        <v>17</v>
      </c>
      <c r="C3494">
        <v>5</v>
      </c>
      <c r="D3494" s="1">
        <v>45219</v>
      </c>
      <c r="E3494">
        <v>84.13</v>
      </c>
      <c r="F3494" t="str">
        <f>VLOOKUP(rozgrywka[[#This Row],[ID_gracza]],gracz[],2,FALSE)</f>
        <v>AimĂŠTouchĂŠ</v>
      </c>
      <c r="G3494" s="1">
        <f>VLOOKUP(rozgrywka[[#This Row],[ID_gracza]],gracz[],3,FALSE)</f>
        <v>45198</v>
      </c>
      <c r="H3494" t="str">
        <f>VLOOKUP(rozgrywka[[#This Row],[ID_gracza]],gracz[],4,FALSE)</f>
        <v>Francja</v>
      </c>
      <c r="I3494" t="str">
        <f>VLOOKUP(rozgrywka[[#This Row],[ID_mapy]],mapa[],2,FALSE)</f>
        <v>Rostek</v>
      </c>
      <c r="J3494" t="str">
        <f>VLOOKUP(rozgrywka[[#This Row],[ID_mapy]],mapa[],3,FALSE)</f>
        <v>Woda Edition (remix Pawełka Różyka)</v>
      </c>
      <c r="K3494">
        <f>VLOOKUP(rozgrywka[[#This Row],[ID_mapy]],mapa[],4,FALSE)</f>
        <v>5</v>
      </c>
      <c r="L3494">
        <f>VLOOKUP(rozgrywka[[#This Row],[ID_mapy]],mapa[],5,FALSE)</f>
        <v>133</v>
      </c>
      <c r="M3494">
        <f>VLOOKUP(rozgrywka[[#This Row],[ID_mapy]],mapa[],6,FALSE)</f>
        <v>1000</v>
      </c>
      <c r="N3494" s="4">
        <f>MONTH(rozgrywka[[#This Row],[Data_rozgrywki]])</f>
        <v>10</v>
      </c>
      <c r="O3494" s="4">
        <f>YEAR(rozgrywka[[#This Row],[Data_rozgrywki]])</f>
        <v>2023</v>
      </c>
    </row>
    <row r="3495" spans="1:15" x14ac:dyDescent="0.25">
      <c r="A3495">
        <v>3494</v>
      </c>
      <c r="B3495">
        <v>6</v>
      </c>
      <c r="C3495">
        <v>5</v>
      </c>
      <c r="D3495" s="1">
        <v>45221</v>
      </c>
      <c r="E3495">
        <v>56.51</v>
      </c>
      <c r="F3495" t="str">
        <f>VLOOKUP(rozgrywka[[#This Row],[ID_gracza]],gracz[],2,FALSE)</f>
        <v>BananaBeat</v>
      </c>
      <c r="G3495" s="1">
        <f>VLOOKUP(rozgrywka[[#This Row],[ID_gracza]],gracz[],3,FALSE)</f>
        <v>45190</v>
      </c>
      <c r="H3495" t="str">
        <f>VLOOKUP(rozgrywka[[#This Row],[ID_gracza]],gracz[],4,FALSE)</f>
        <v>USA</v>
      </c>
      <c r="I3495" t="str">
        <f>VLOOKUP(rozgrywka[[#This Row],[ID_mapy]],mapa[],2,FALSE)</f>
        <v>Rostek</v>
      </c>
      <c r="J3495" t="str">
        <f>VLOOKUP(rozgrywka[[#This Row],[ID_mapy]],mapa[],3,FALSE)</f>
        <v>Woda Edition (remix Pawełka Różyka)</v>
      </c>
      <c r="K3495">
        <f>VLOOKUP(rozgrywka[[#This Row],[ID_mapy]],mapa[],4,FALSE)</f>
        <v>5</v>
      </c>
      <c r="L3495">
        <f>VLOOKUP(rozgrywka[[#This Row],[ID_mapy]],mapa[],5,FALSE)</f>
        <v>133</v>
      </c>
      <c r="M3495">
        <f>VLOOKUP(rozgrywka[[#This Row],[ID_mapy]],mapa[],6,FALSE)</f>
        <v>1000</v>
      </c>
      <c r="N3495" s="4">
        <f>MONTH(rozgrywka[[#This Row],[Data_rozgrywki]])</f>
        <v>10</v>
      </c>
      <c r="O3495" s="4">
        <f>YEAR(rozgrywka[[#This Row],[Data_rozgrywki]])</f>
        <v>2023</v>
      </c>
    </row>
    <row r="3496" spans="1:15" x14ac:dyDescent="0.25">
      <c r="A3496">
        <v>3495</v>
      </c>
      <c r="B3496">
        <v>17</v>
      </c>
      <c r="C3496">
        <v>5</v>
      </c>
      <c r="D3496" s="1">
        <v>45221</v>
      </c>
      <c r="E3496">
        <v>92.04</v>
      </c>
      <c r="F3496" t="str">
        <f>VLOOKUP(rozgrywka[[#This Row],[ID_gracza]],gracz[],2,FALSE)</f>
        <v>AimĂŠTouchĂŠ</v>
      </c>
      <c r="G3496" s="1">
        <f>VLOOKUP(rozgrywka[[#This Row],[ID_gracza]],gracz[],3,FALSE)</f>
        <v>45198</v>
      </c>
      <c r="H3496" t="str">
        <f>VLOOKUP(rozgrywka[[#This Row],[ID_gracza]],gracz[],4,FALSE)</f>
        <v>Francja</v>
      </c>
      <c r="I3496" t="str">
        <f>VLOOKUP(rozgrywka[[#This Row],[ID_mapy]],mapa[],2,FALSE)</f>
        <v>Rostek</v>
      </c>
      <c r="J3496" t="str">
        <f>VLOOKUP(rozgrywka[[#This Row],[ID_mapy]],mapa[],3,FALSE)</f>
        <v>Woda Edition (remix Pawełka Różyka)</v>
      </c>
      <c r="K3496">
        <f>VLOOKUP(rozgrywka[[#This Row],[ID_mapy]],mapa[],4,FALSE)</f>
        <v>5</v>
      </c>
      <c r="L3496">
        <f>VLOOKUP(rozgrywka[[#This Row],[ID_mapy]],mapa[],5,FALSE)</f>
        <v>133</v>
      </c>
      <c r="M3496">
        <f>VLOOKUP(rozgrywka[[#This Row],[ID_mapy]],mapa[],6,FALSE)</f>
        <v>1000</v>
      </c>
      <c r="N3496" s="4">
        <f>MONTH(rozgrywka[[#This Row],[Data_rozgrywki]])</f>
        <v>10</v>
      </c>
      <c r="O3496" s="4">
        <f>YEAR(rozgrywka[[#This Row],[Data_rozgrywki]])</f>
        <v>2023</v>
      </c>
    </row>
    <row r="3497" spans="1:15" x14ac:dyDescent="0.25">
      <c r="A3497">
        <v>3496</v>
      </c>
      <c r="B3497">
        <v>17</v>
      </c>
      <c r="C3497">
        <v>5</v>
      </c>
      <c r="D3497" s="1">
        <v>45221</v>
      </c>
      <c r="E3497">
        <v>66.56</v>
      </c>
      <c r="F3497" t="str">
        <f>VLOOKUP(rozgrywka[[#This Row],[ID_gracza]],gracz[],2,FALSE)</f>
        <v>AimĂŠTouchĂŠ</v>
      </c>
      <c r="G3497" s="1">
        <f>VLOOKUP(rozgrywka[[#This Row],[ID_gracza]],gracz[],3,FALSE)</f>
        <v>45198</v>
      </c>
      <c r="H3497" t="str">
        <f>VLOOKUP(rozgrywka[[#This Row],[ID_gracza]],gracz[],4,FALSE)</f>
        <v>Francja</v>
      </c>
      <c r="I3497" t="str">
        <f>VLOOKUP(rozgrywka[[#This Row],[ID_mapy]],mapa[],2,FALSE)</f>
        <v>Rostek</v>
      </c>
      <c r="J3497" t="str">
        <f>VLOOKUP(rozgrywka[[#This Row],[ID_mapy]],mapa[],3,FALSE)</f>
        <v>Woda Edition (remix Pawełka Różyka)</v>
      </c>
      <c r="K3497">
        <f>VLOOKUP(rozgrywka[[#This Row],[ID_mapy]],mapa[],4,FALSE)</f>
        <v>5</v>
      </c>
      <c r="L3497">
        <f>VLOOKUP(rozgrywka[[#This Row],[ID_mapy]],mapa[],5,FALSE)</f>
        <v>133</v>
      </c>
      <c r="M3497">
        <f>VLOOKUP(rozgrywka[[#This Row],[ID_mapy]],mapa[],6,FALSE)</f>
        <v>1000</v>
      </c>
      <c r="N3497" s="4">
        <f>MONTH(rozgrywka[[#This Row],[Data_rozgrywki]])</f>
        <v>10</v>
      </c>
      <c r="O3497" s="4">
        <f>YEAR(rozgrywka[[#This Row],[Data_rozgrywki]])</f>
        <v>2023</v>
      </c>
    </row>
    <row r="3498" spans="1:15" x14ac:dyDescent="0.25">
      <c r="A3498">
        <v>3497</v>
      </c>
      <c r="B3498">
        <v>17</v>
      </c>
      <c r="C3498">
        <v>6</v>
      </c>
      <c r="D3498" s="1">
        <v>45221</v>
      </c>
      <c r="E3498">
        <v>13.42</v>
      </c>
      <c r="F3498" t="str">
        <f>VLOOKUP(rozgrywka[[#This Row],[ID_gracza]],gracz[],2,FALSE)</f>
        <v>AimĂŠTouchĂŠ</v>
      </c>
      <c r="G3498" s="1">
        <f>VLOOKUP(rozgrywka[[#This Row],[ID_gracza]],gracz[],3,FALSE)</f>
        <v>45198</v>
      </c>
      <c r="H3498" t="str">
        <f>VLOOKUP(rozgrywka[[#This Row],[ID_gracza]],gracz[],4,FALSE)</f>
        <v>Francja</v>
      </c>
      <c r="I3498" t="str">
        <f>VLOOKUP(rozgrywka[[#This Row],[ID_mapy]],mapa[],2,FALSE)</f>
        <v>Ramzes B.</v>
      </c>
      <c r="J3498" t="str">
        <f>VLOOKUP(rozgrywka[[#This Row],[ID_mapy]],mapa[],3,FALSE)</f>
        <v>FlakiPycha</v>
      </c>
      <c r="K3498">
        <f>VLOOKUP(rozgrywka[[#This Row],[ID_mapy]],mapa[],4,FALSE)</f>
        <v>6</v>
      </c>
      <c r="L3498">
        <f>VLOOKUP(rozgrywka[[#This Row],[ID_mapy]],mapa[],5,FALSE)</f>
        <v>130</v>
      </c>
      <c r="M3498">
        <f>VLOOKUP(rozgrywka[[#This Row],[ID_mapy]],mapa[],6,FALSE)</f>
        <v>1200</v>
      </c>
      <c r="N3498" s="4">
        <f>MONTH(rozgrywka[[#This Row],[Data_rozgrywki]])</f>
        <v>10</v>
      </c>
      <c r="O3498" s="4">
        <f>YEAR(rozgrywka[[#This Row],[Data_rozgrywki]])</f>
        <v>2023</v>
      </c>
    </row>
    <row r="3499" spans="1:15" x14ac:dyDescent="0.25">
      <c r="A3499">
        <v>3498</v>
      </c>
      <c r="B3499">
        <v>17</v>
      </c>
      <c r="C3499">
        <v>6</v>
      </c>
      <c r="D3499" s="1">
        <v>45221</v>
      </c>
      <c r="E3499">
        <v>24.2</v>
      </c>
      <c r="F3499" t="str">
        <f>VLOOKUP(rozgrywka[[#This Row],[ID_gracza]],gracz[],2,FALSE)</f>
        <v>AimĂŠTouchĂŠ</v>
      </c>
      <c r="G3499" s="1">
        <f>VLOOKUP(rozgrywka[[#This Row],[ID_gracza]],gracz[],3,FALSE)</f>
        <v>45198</v>
      </c>
      <c r="H3499" t="str">
        <f>VLOOKUP(rozgrywka[[#This Row],[ID_gracza]],gracz[],4,FALSE)</f>
        <v>Francja</v>
      </c>
      <c r="I3499" t="str">
        <f>VLOOKUP(rozgrywka[[#This Row],[ID_mapy]],mapa[],2,FALSE)</f>
        <v>Ramzes B.</v>
      </c>
      <c r="J3499" t="str">
        <f>VLOOKUP(rozgrywka[[#This Row],[ID_mapy]],mapa[],3,FALSE)</f>
        <v>FlakiPycha</v>
      </c>
      <c r="K3499">
        <f>VLOOKUP(rozgrywka[[#This Row],[ID_mapy]],mapa[],4,FALSE)</f>
        <v>6</v>
      </c>
      <c r="L3499">
        <f>VLOOKUP(rozgrywka[[#This Row],[ID_mapy]],mapa[],5,FALSE)</f>
        <v>130</v>
      </c>
      <c r="M3499">
        <f>VLOOKUP(rozgrywka[[#This Row],[ID_mapy]],mapa[],6,FALSE)</f>
        <v>1200</v>
      </c>
      <c r="N3499" s="4">
        <f>MONTH(rozgrywka[[#This Row],[Data_rozgrywki]])</f>
        <v>10</v>
      </c>
      <c r="O3499" s="4">
        <f>YEAR(rozgrywka[[#This Row],[Data_rozgrywki]])</f>
        <v>2023</v>
      </c>
    </row>
    <row r="3500" spans="1:15" x14ac:dyDescent="0.25">
      <c r="A3500">
        <v>3499</v>
      </c>
      <c r="B3500">
        <v>17</v>
      </c>
      <c r="C3500">
        <v>6</v>
      </c>
      <c r="D3500" s="1">
        <v>45221</v>
      </c>
      <c r="E3500">
        <v>36.409999999999997</v>
      </c>
      <c r="F3500" t="str">
        <f>VLOOKUP(rozgrywka[[#This Row],[ID_gracza]],gracz[],2,FALSE)</f>
        <v>AimĂŠTouchĂŠ</v>
      </c>
      <c r="G3500" s="1">
        <f>VLOOKUP(rozgrywka[[#This Row],[ID_gracza]],gracz[],3,FALSE)</f>
        <v>45198</v>
      </c>
      <c r="H3500" t="str">
        <f>VLOOKUP(rozgrywka[[#This Row],[ID_gracza]],gracz[],4,FALSE)</f>
        <v>Francja</v>
      </c>
      <c r="I3500" t="str">
        <f>VLOOKUP(rozgrywka[[#This Row],[ID_mapy]],mapa[],2,FALSE)</f>
        <v>Ramzes B.</v>
      </c>
      <c r="J3500" t="str">
        <f>VLOOKUP(rozgrywka[[#This Row],[ID_mapy]],mapa[],3,FALSE)</f>
        <v>FlakiPycha</v>
      </c>
      <c r="K3500">
        <f>VLOOKUP(rozgrywka[[#This Row],[ID_mapy]],mapa[],4,FALSE)</f>
        <v>6</v>
      </c>
      <c r="L3500">
        <f>VLOOKUP(rozgrywka[[#This Row],[ID_mapy]],mapa[],5,FALSE)</f>
        <v>130</v>
      </c>
      <c r="M3500">
        <f>VLOOKUP(rozgrywka[[#This Row],[ID_mapy]],mapa[],6,FALSE)</f>
        <v>1200</v>
      </c>
      <c r="N3500" s="4">
        <f>MONTH(rozgrywka[[#This Row],[Data_rozgrywki]])</f>
        <v>10</v>
      </c>
      <c r="O3500" s="4">
        <f>YEAR(rozgrywka[[#This Row],[Data_rozgrywki]])</f>
        <v>2023</v>
      </c>
    </row>
    <row r="3501" spans="1:15" x14ac:dyDescent="0.25">
      <c r="A3501">
        <v>3500</v>
      </c>
      <c r="B3501">
        <v>17</v>
      </c>
      <c r="C3501">
        <v>6</v>
      </c>
      <c r="D3501" s="1">
        <v>45223</v>
      </c>
      <c r="E3501">
        <v>42.08</v>
      </c>
      <c r="F3501" t="str">
        <f>VLOOKUP(rozgrywka[[#This Row],[ID_gracza]],gracz[],2,FALSE)</f>
        <v>AimĂŠTouchĂŠ</v>
      </c>
      <c r="G3501" s="1">
        <f>VLOOKUP(rozgrywka[[#This Row],[ID_gracza]],gracz[],3,FALSE)</f>
        <v>45198</v>
      </c>
      <c r="H3501" t="str">
        <f>VLOOKUP(rozgrywka[[#This Row],[ID_gracza]],gracz[],4,FALSE)</f>
        <v>Francja</v>
      </c>
      <c r="I3501" t="str">
        <f>VLOOKUP(rozgrywka[[#This Row],[ID_mapy]],mapa[],2,FALSE)</f>
        <v>Ramzes B.</v>
      </c>
      <c r="J3501" t="str">
        <f>VLOOKUP(rozgrywka[[#This Row],[ID_mapy]],mapa[],3,FALSE)</f>
        <v>FlakiPycha</v>
      </c>
      <c r="K3501">
        <f>VLOOKUP(rozgrywka[[#This Row],[ID_mapy]],mapa[],4,FALSE)</f>
        <v>6</v>
      </c>
      <c r="L3501">
        <f>VLOOKUP(rozgrywka[[#This Row],[ID_mapy]],mapa[],5,FALSE)</f>
        <v>130</v>
      </c>
      <c r="M3501">
        <f>VLOOKUP(rozgrywka[[#This Row],[ID_mapy]],mapa[],6,FALSE)</f>
        <v>1200</v>
      </c>
      <c r="N3501" s="4">
        <f>MONTH(rozgrywka[[#This Row],[Data_rozgrywki]])</f>
        <v>10</v>
      </c>
      <c r="O3501" s="4">
        <f>YEAR(rozgrywka[[#This Row],[Data_rozgrywki]])</f>
        <v>2023</v>
      </c>
    </row>
    <row r="3502" spans="1:15" x14ac:dyDescent="0.25">
      <c r="A3502">
        <v>3501</v>
      </c>
      <c r="B3502">
        <v>6</v>
      </c>
      <c r="C3502">
        <v>5</v>
      </c>
      <c r="D3502" s="1">
        <v>45224</v>
      </c>
      <c r="E3502">
        <v>72.349999999999994</v>
      </c>
      <c r="F3502" t="str">
        <f>VLOOKUP(rozgrywka[[#This Row],[ID_gracza]],gracz[],2,FALSE)</f>
        <v>BananaBeat</v>
      </c>
      <c r="G3502" s="1">
        <f>VLOOKUP(rozgrywka[[#This Row],[ID_gracza]],gracz[],3,FALSE)</f>
        <v>45190</v>
      </c>
      <c r="H3502" t="str">
        <f>VLOOKUP(rozgrywka[[#This Row],[ID_gracza]],gracz[],4,FALSE)</f>
        <v>USA</v>
      </c>
      <c r="I3502" t="str">
        <f>VLOOKUP(rozgrywka[[#This Row],[ID_mapy]],mapa[],2,FALSE)</f>
        <v>Rostek</v>
      </c>
      <c r="J3502" t="str">
        <f>VLOOKUP(rozgrywka[[#This Row],[ID_mapy]],mapa[],3,FALSE)</f>
        <v>Woda Edition (remix Pawełka Różyka)</v>
      </c>
      <c r="K3502">
        <f>VLOOKUP(rozgrywka[[#This Row],[ID_mapy]],mapa[],4,FALSE)</f>
        <v>5</v>
      </c>
      <c r="L3502">
        <f>VLOOKUP(rozgrywka[[#This Row],[ID_mapy]],mapa[],5,FALSE)</f>
        <v>133</v>
      </c>
      <c r="M3502">
        <f>VLOOKUP(rozgrywka[[#This Row],[ID_mapy]],mapa[],6,FALSE)</f>
        <v>1000</v>
      </c>
      <c r="N3502" s="4">
        <f>MONTH(rozgrywka[[#This Row],[Data_rozgrywki]])</f>
        <v>10</v>
      </c>
      <c r="O3502" s="4">
        <f>YEAR(rozgrywka[[#This Row],[Data_rozgrywki]])</f>
        <v>2023</v>
      </c>
    </row>
    <row r="3503" spans="1:15" x14ac:dyDescent="0.25">
      <c r="A3503">
        <v>3502</v>
      </c>
      <c r="B3503">
        <v>6</v>
      </c>
      <c r="C3503">
        <v>5</v>
      </c>
      <c r="D3503" s="1">
        <v>45224</v>
      </c>
      <c r="E3503">
        <v>57.77</v>
      </c>
      <c r="F3503" t="str">
        <f>VLOOKUP(rozgrywka[[#This Row],[ID_gracza]],gracz[],2,FALSE)</f>
        <v>BananaBeat</v>
      </c>
      <c r="G3503" s="1">
        <f>VLOOKUP(rozgrywka[[#This Row],[ID_gracza]],gracz[],3,FALSE)</f>
        <v>45190</v>
      </c>
      <c r="H3503" t="str">
        <f>VLOOKUP(rozgrywka[[#This Row],[ID_gracza]],gracz[],4,FALSE)</f>
        <v>USA</v>
      </c>
      <c r="I3503" t="str">
        <f>VLOOKUP(rozgrywka[[#This Row],[ID_mapy]],mapa[],2,FALSE)</f>
        <v>Rostek</v>
      </c>
      <c r="J3503" t="str">
        <f>VLOOKUP(rozgrywka[[#This Row],[ID_mapy]],mapa[],3,FALSE)</f>
        <v>Woda Edition (remix Pawełka Różyka)</v>
      </c>
      <c r="K3503">
        <f>VLOOKUP(rozgrywka[[#This Row],[ID_mapy]],mapa[],4,FALSE)</f>
        <v>5</v>
      </c>
      <c r="L3503">
        <f>VLOOKUP(rozgrywka[[#This Row],[ID_mapy]],mapa[],5,FALSE)</f>
        <v>133</v>
      </c>
      <c r="M3503">
        <f>VLOOKUP(rozgrywka[[#This Row],[ID_mapy]],mapa[],6,FALSE)</f>
        <v>1000</v>
      </c>
      <c r="N3503" s="4">
        <f>MONTH(rozgrywka[[#This Row],[Data_rozgrywki]])</f>
        <v>10</v>
      </c>
      <c r="O3503" s="4">
        <f>YEAR(rozgrywka[[#This Row],[Data_rozgrywki]])</f>
        <v>2023</v>
      </c>
    </row>
    <row r="3504" spans="1:15" x14ac:dyDescent="0.25">
      <c r="A3504">
        <v>3503</v>
      </c>
      <c r="B3504">
        <v>6</v>
      </c>
      <c r="C3504">
        <v>5</v>
      </c>
      <c r="D3504" s="1">
        <v>45224</v>
      </c>
      <c r="E3504">
        <v>81.760000000000005</v>
      </c>
      <c r="F3504" t="str">
        <f>VLOOKUP(rozgrywka[[#This Row],[ID_gracza]],gracz[],2,FALSE)</f>
        <v>BananaBeat</v>
      </c>
      <c r="G3504" s="1">
        <f>VLOOKUP(rozgrywka[[#This Row],[ID_gracza]],gracz[],3,FALSE)</f>
        <v>45190</v>
      </c>
      <c r="H3504" t="str">
        <f>VLOOKUP(rozgrywka[[#This Row],[ID_gracza]],gracz[],4,FALSE)</f>
        <v>USA</v>
      </c>
      <c r="I3504" t="str">
        <f>VLOOKUP(rozgrywka[[#This Row],[ID_mapy]],mapa[],2,FALSE)</f>
        <v>Rostek</v>
      </c>
      <c r="J3504" t="str">
        <f>VLOOKUP(rozgrywka[[#This Row],[ID_mapy]],mapa[],3,FALSE)</f>
        <v>Woda Edition (remix Pawełka Różyka)</v>
      </c>
      <c r="K3504">
        <f>VLOOKUP(rozgrywka[[#This Row],[ID_mapy]],mapa[],4,FALSE)</f>
        <v>5</v>
      </c>
      <c r="L3504">
        <f>VLOOKUP(rozgrywka[[#This Row],[ID_mapy]],mapa[],5,FALSE)</f>
        <v>133</v>
      </c>
      <c r="M3504">
        <f>VLOOKUP(rozgrywka[[#This Row],[ID_mapy]],mapa[],6,FALSE)</f>
        <v>1000</v>
      </c>
      <c r="N3504" s="4">
        <f>MONTH(rozgrywka[[#This Row],[Data_rozgrywki]])</f>
        <v>10</v>
      </c>
      <c r="O3504" s="4">
        <f>YEAR(rozgrywka[[#This Row],[Data_rozgrywki]])</f>
        <v>2023</v>
      </c>
    </row>
    <row r="3505" spans="1:15" x14ac:dyDescent="0.25">
      <c r="A3505">
        <v>3504</v>
      </c>
      <c r="B3505">
        <v>17</v>
      </c>
      <c r="C3505">
        <v>6</v>
      </c>
      <c r="D3505" s="1">
        <v>45224</v>
      </c>
      <c r="E3505">
        <v>44.08</v>
      </c>
      <c r="F3505" t="str">
        <f>VLOOKUP(rozgrywka[[#This Row],[ID_gracza]],gracz[],2,FALSE)</f>
        <v>AimĂŠTouchĂŠ</v>
      </c>
      <c r="G3505" s="1">
        <f>VLOOKUP(rozgrywka[[#This Row],[ID_gracza]],gracz[],3,FALSE)</f>
        <v>45198</v>
      </c>
      <c r="H3505" t="str">
        <f>VLOOKUP(rozgrywka[[#This Row],[ID_gracza]],gracz[],4,FALSE)</f>
        <v>Francja</v>
      </c>
      <c r="I3505" t="str">
        <f>VLOOKUP(rozgrywka[[#This Row],[ID_mapy]],mapa[],2,FALSE)</f>
        <v>Ramzes B.</v>
      </c>
      <c r="J3505" t="str">
        <f>VLOOKUP(rozgrywka[[#This Row],[ID_mapy]],mapa[],3,FALSE)</f>
        <v>FlakiPycha</v>
      </c>
      <c r="K3505">
        <f>VLOOKUP(rozgrywka[[#This Row],[ID_mapy]],mapa[],4,FALSE)</f>
        <v>6</v>
      </c>
      <c r="L3505">
        <f>VLOOKUP(rozgrywka[[#This Row],[ID_mapy]],mapa[],5,FALSE)</f>
        <v>130</v>
      </c>
      <c r="M3505">
        <f>VLOOKUP(rozgrywka[[#This Row],[ID_mapy]],mapa[],6,FALSE)</f>
        <v>1200</v>
      </c>
      <c r="N3505" s="4">
        <f>MONTH(rozgrywka[[#This Row],[Data_rozgrywki]])</f>
        <v>10</v>
      </c>
      <c r="O3505" s="4">
        <f>YEAR(rozgrywka[[#This Row],[Data_rozgrywki]])</f>
        <v>2023</v>
      </c>
    </row>
    <row r="3506" spans="1:15" x14ac:dyDescent="0.25">
      <c r="A3506">
        <v>3505</v>
      </c>
      <c r="B3506">
        <v>6</v>
      </c>
      <c r="C3506">
        <v>5</v>
      </c>
      <c r="D3506" s="1">
        <v>45227</v>
      </c>
      <c r="E3506">
        <v>82.06</v>
      </c>
      <c r="F3506" t="str">
        <f>VLOOKUP(rozgrywka[[#This Row],[ID_gracza]],gracz[],2,FALSE)</f>
        <v>BananaBeat</v>
      </c>
      <c r="G3506" s="1">
        <f>VLOOKUP(rozgrywka[[#This Row],[ID_gracza]],gracz[],3,FALSE)</f>
        <v>45190</v>
      </c>
      <c r="H3506" t="str">
        <f>VLOOKUP(rozgrywka[[#This Row],[ID_gracza]],gracz[],4,FALSE)</f>
        <v>USA</v>
      </c>
      <c r="I3506" t="str">
        <f>VLOOKUP(rozgrywka[[#This Row],[ID_mapy]],mapa[],2,FALSE)</f>
        <v>Rostek</v>
      </c>
      <c r="J3506" t="str">
        <f>VLOOKUP(rozgrywka[[#This Row],[ID_mapy]],mapa[],3,FALSE)</f>
        <v>Woda Edition (remix Pawełka Różyka)</v>
      </c>
      <c r="K3506">
        <f>VLOOKUP(rozgrywka[[#This Row],[ID_mapy]],mapa[],4,FALSE)</f>
        <v>5</v>
      </c>
      <c r="L3506">
        <f>VLOOKUP(rozgrywka[[#This Row],[ID_mapy]],mapa[],5,FALSE)</f>
        <v>133</v>
      </c>
      <c r="M3506">
        <f>VLOOKUP(rozgrywka[[#This Row],[ID_mapy]],mapa[],6,FALSE)</f>
        <v>1000</v>
      </c>
      <c r="N3506" s="4">
        <f>MONTH(rozgrywka[[#This Row],[Data_rozgrywki]])</f>
        <v>10</v>
      </c>
      <c r="O3506" s="4">
        <f>YEAR(rozgrywka[[#This Row],[Data_rozgrywki]])</f>
        <v>2023</v>
      </c>
    </row>
    <row r="3507" spans="1:15" x14ac:dyDescent="0.25">
      <c r="A3507">
        <v>3506</v>
      </c>
      <c r="B3507">
        <v>6</v>
      </c>
      <c r="C3507">
        <v>6</v>
      </c>
      <c r="D3507" s="1">
        <v>45227</v>
      </c>
      <c r="E3507">
        <v>18.25</v>
      </c>
      <c r="F3507" t="str">
        <f>VLOOKUP(rozgrywka[[#This Row],[ID_gracza]],gracz[],2,FALSE)</f>
        <v>BananaBeat</v>
      </c>
      <c r="G3507" s="1">
        <f>VLOOKUP(rozgrywka[[#This Row],[ID_gracza]],gracz[],3,FALSE)</f>
        <v>45190</v>
      </c>
      <c r="H3507" t="str">
        <f>VLOOKUP(rozgrywka[[#This Row],[ID_gracza]],gracz[],4,FALSE)</f>
        <v>USA</v>
      </c>
      <c r="I3507" t="str">
        <f>VLOOKUP(rozgrywka[[#This Row],[ID_mapy]],mapa[],2,FALSE)</f>
        <v>Ramzes B.</v>
      </c>
      <c r="J3507" t="str">
        <f>VLOOKUP(rozgrywka[[#This Row],[ID_mapy]],mapa[],3,FALSE)</f>
        <v>FlakiPycha</v>
      </c>
      <c r="K3507">
        <f>VLOOKUP(rozgrywka[[#This Row],[ID_mapy]],mapa[],4,FALSE)</f>
        <v>6</v>
      </c>
      <c r="L3507">
        <f>VLOOKUP(rozgrywka[[#This Row],[ID_mapy]],mapa[],5,FALSE)</f>
        <v>130</v>
      </c>
      <c r="M3507">
        <f>VLOOKUP(rozgrywka[[#This Row],[ID_mapy]],mapa[],6,FALSE)</f>
        <v>1200</v>
      </c>
      <c r="N3507" s="4">
        <f>MONTH(rozgrywka[[#This Row],[Data_rozgrywki]])</f>
        <v>10</v>
      </c>
      <c r="O3507" s="4">
        <f>YEAR(rozgrywka[[#This Row],[Data_rozgrywki]])</f>
        <v>2023</v>
      </c>
    </row>
    <row r="3508" spans="1:15" x14ac:dyDescent="0.25">
      <c r="A3508">
        <v>3507</v>
      </c>
      <c r="B3508">
        <v>17</v>
      </c>
      <c r="C3508">
        <v>6</v>
      </c>
      <c r="D3508" s="1">
        <v>45227</v>
      </c>
      <c r="E3508">
        <v>64.53</v>
      </c>
      <c r="F3508" t="str">
        <f>VLOOKUP(rozgrywka[[#This Row],[ID_gracza]],gracz[],2,FALSE)</f>
        <v>AimĂŠTouchĂŠ</v>
      </c>
      <c r="G3508" s="1">
        <f>VLOOKUP(rozgrywka[[#This Row],[ID_gracza]],gracz[],3,FALSE)</f>
        <v>45198</v>
      </c>
      <c r="H3508" t="str">
        <f>VLOOKUP(rozgrywka[[#This Row],[ID_gracza]],gracz[],4,FALSE)</f>
        <v>Francja</v>
      </c>
      <c r="I3508" t="str">
        <f>VLOOKUP(rozgrywka[[#This Row],[ID_mapy]],mapa[],2,FALSE)</f>
        <v>Ramzes B.</v>
      </c>
      <c r="J3508" t="str">
        <f>VLOOKUP(rozgrywka[[#This Row],[ID_mapy]],mapa[],3,FALSE)</f>
        <v>FlakiPycha</v>
      </c>
      <c r="K3508">
        <f>VLOOKUP(rozgrywka[[#This Row],[ID_mapy]],mapa[],4,FALSE)</f>
        <v>6</v>
      </c>
      <c r="L3508">
        <f>VLOOKUP(rozgrywka[[#This Row],[ID_mapy]],mapa[],5,FALSE)</f>
        <v>130</v>
      </c>
      <c r="M3508">
        <f>VLOOKUP(rozgrywka[[#This Row],[ID_mapy]],mapa[],6,FALSE)</f>
        <v>1200</v>
      </c>
      <c r="N3508" s="4">
        <f>MONTH(rozgrywka[[#This Row],[Data_rozgrywki]])</f>
        <v>10</v>
      </c>
      <c r="O3508" s="4">
        <f>YEAR(rozgrywka[[#This Row],[Data_rozgrywki]])</f>
        <v>2023</v>
      </c>
    </row>
    <row r="3509" spans="1:15" x14ac:dyDescent="0.25">
      <c r="A3509">
        <v>3508</v>
      </c>
      <c r="B3509">
        <v>6</v>
      </c>
      <c r="C3509">
        <v>6</v>
      </c>
      <c r="D3509" s="1">
        <v>45228</v>
      </c>
      <c r="E3509">
        <v>21.1</v>
      </c>
      <c r="F3509" t="str">
        <f>VLOOKUP(rozgrywka[[#This Row],[ID_gracza]],gracz[],2,FALSE)</f>
        <v>BananaBeat</v>
      </c>
      <c r="G3509" s="1">
        <f>VLOOKUP(rozgrywka[[#This Row],[ID_gracza]],gracz[],3,FALSE)</f>
        <v>45190</v>
      </c>
      <c r="H3509" t="str">
        <f>VLOOKUP(rozgrywka[[#This Row],[ID_gracza]],gracz[],4,FALSE)</f>
        <v>USA</v>
      </c>
      <c r="I3509" t="str">
        <f>VLOOKUP(rozgrywka[[#This Row],[ID_mapy]],mapa[],2,FALSE)</f>
        <v>Ramzes B.</v>
      </c>
      <c r="J3509" t="str">
        <f>VLOOKUP(rozgrywka[[#This Row],[ID_mapy]],mapa[],3,FALSE)</f>
        <v>FlakiPycha</v>
      </c>
      <c r="K3509">
        <f>VLOOKUP(rozgrywka[[#This Row],[ID_mapy]],mapa[],4,FALSE)</f>
        <v>6</v>
      </c>
      <c r="L3509">
        <f>VLOOKUP(rozgrywka[[#This Row],[ID_mapy]],mapa[],5,FALSE)</f>
        <v>130</v>
      </c>
      <c r="M3509">
        <f>VLOOKUP(rozgrywka[[#This Row],[ID_mapy]],mapa[],6,FALSE)</f>
        <v>1200</v>
      </c>
      <c r="N3509" s="4">
        <f>MONTH(rozgrywka[[#This Row],[Data_rozgrywki]])</f>
        <v>10</v>
      </c>
      <c r="O3509" s="4">
        <f>YEAR(rozgrywka[[#This Row],[Data_rozgrywki]])</f>
        <v>2023</v>
      </c>
    </row>
    <row r="3510" spans="1:15" x14ac:dyDescent="0.25">
      <c r="A3510">
        <v>3509</v>
      </c>
      <c r="B3510">
        <v>6</v>
      </c>
      <c r="C3510">
        <v>6</v>
      </c>
      <c r="D3510" s="1">
        <v>45228</v>
      </c>
      <c r="E3510">
        <v>30.88</v>
      </c>
      <c r="F3510" t="str">
        <f>VLOOKUP(rozgrywka[[#This Row],[ID_gracza]],gracz[],2,FALSE)</f>
        <v>BananaBeat</v>
      </c>
      <c r="G3510" s="1">
        <f>VLOOKUP(rozgrywka[[#This Row],[ID_gracza]],gracz[],3,FALSE)</f>
        <v>45190</v>
      </c>
      <c r="H3510" t="str">
        <f>VLOOKUP(rozgrywka[[#This Row],[ID_gracza]],gracz[],4,FALSE)</f>
        <v>USA</v>
      </c>
      <c r="I3510" t="str">
        <f>VLOOKUP(rozgrywka[[#This Row],[ID_mapy]],mapa[],2,FALSE)</f>
        <v>Ramzes B.</v>
      </c>
      <c r="J3510" t="str">
        <f>VLOOKUP(rozgrywka[[#This Row],[ID_mapy]],mapa[],3,FALSE)</f>
        <v>FlakiPycha</v>
      </c>
      <c r="K3510">
        <f>VLOOKUP(rozgrywka[[#This Row],[ID_mapy]],mapa[],4,FALSE)</f>
        <v>6</v>
      </c>
      <c r="L3510">
        <f>VLOOKUP(rozgrywka[[#This Row],[ID_mapy]],mapa[],5,FALSE)</f>
        <v>130</v>
      </c>
      <c r="M3510">
        <f>VLOOKUP(rozgrywka[[#This Row],[ID_mapy]],mapa[],6,FALSE)</f>
        <v>1200</v>
      </c>
      <c r="N3510" s="4">
        <f>MONTH(rozgrywka[[#This Row],[Data_rozgrywki]])</f>
        <v>10</v>
      </c>
      <c r="O3510" s="4">
        <f>YEAR(rozgrywka[[#This Row],[Data_rozgrywki]])</f>
        <v>2023</v>
      </c>
    </row>
    <row r="3511" spans="1:15" x14ac:dyDescent="0.25">
      <c r="A3511">
        <v>3510</v>
      </c>
      <c r="B3511">
        <v>17</v>
      </c>
      <c r="C3511">
        <v>6</v>
      </c>
      <c r="D3511" s="1">
        <v>45229</v>
      </c>
      <c r="E3511">
        <v>54.02</v>
      </c>
      <c r="F3511" t="str">
        <f>VLOOKUP(rozgrywka[[#This Row],[ID_gracza]],gracz[],2,FALSE)</f>
        <v>AimĂŠTouchĂŠ</v>
      </c>
      <c r="G3511" s="1">
        <f>VLOOKUP(rozgrywka[[#This Row],[ID_gracza]],gracz[],3,FALSE)</f>
        <v>45198</v>
      </c>
      <c r="H3511" t="str">
        <f>VLOOKUP(rozgrywka[[#This Row],[ID_gracza]],gracz[],4,FALSE)</f>
        <v>Francja</v>
      </c>
      <c r="I3511" t="str">
        <f>VLOOKUP(rozgrywka[[#This Row],[ID_mapy]],mapa[],2,FALSE)</f>
        <v>Ramzes B.</v>
      </c>
      <c r="J3511" t="str">
        <f>VLOOKUP(rozgrywka[[#This Row],[ID_mapy]],mapa[],3,FALSE)</f>
        <v>FlakiPycha</v>
      </c>
      <c r="K3511">
        <f>VLOOKUP(rozgrywka[[#This Row],[ID_mapy]],mapa[],4,FALSE)</f>
        <v>6</v>
      </c>
      <c r="L3511">
        <f>VLOOKUP(rozgrywka[[#This Row],[ID_mapy]],mapa[],5,FALSE)</f>
        <v>130</v>
      </c>
      <c r="M3511">
        <f>VLOOKUP(rozgrywka[[#This Row],[ID_mapy]],mapa[],6,FALSE)</f>
        <v>1200</v>
      </c>
      <c r="N3511" s="4">
        <f>MONTH(rozgrywka[[#This Row],[Data_rozgrywki]])</f>
        <v>10</v>
      </c>
      <c r="O3511" s="4">
        <f>YEAR(rozgrywka[[#This Row],[Data_rozgrywki]])</f>
        <v>2023</v>
      </c>
    </row>
    <row r="3512" spans="1:15" x14ac:dyDescent="0.25">
      <c r="A3512">
        <v>3511</v>
      </c>
      <c r="B3512">
        <v>17</v>
      </c>
      <c r="C3512">
        <v>6</v>
      </c>
      <c r="D3512" s="1">
        <v>45229</v>
      </c>
      <c r="E3512">
        <v>65.03</v>
      </c>
      <c r="F3512" t="str">
        <f>VLOOKUP(rozgrywka[[#This Row],[ID_gracza]],gracz[],2,FALSE)</f>
        <v>AimĂŠTouchĂŠ</v>
      </c>
      <c r="G3512" s="1">
        <f>VLOOKUP(rozgrywka[[#This Row],[ID_gracza]],gracz[],3,FALSE)</f>
        <v>45198</v>
      </c>
      <c r="H3512" t="str">
        <f>VLOOKUP(rozgrywka[[#This Row],[ID_gracza]],gracz[],4,FALSE)</f>
        <v>Francja</v>
      </c>
      <c r="I3512" t="str">
        <f>VLOOKUP(rozgrywka[[#This Row],[ID_mapy]],mapa[],2,FALSE)</f>
        <v>Ramzes B.</v>
      </c>
      <c r="J3512" t="str">
        <f>VLOOKUP(rozgrywka[[#This Row],[ID_mapy]],mapa[],3,FALSE)</f>
        <v>FlakiPycha</v>
      </c>
      <c r="K3512">
        <f>VLOOKUP(rozgrywka[[#This Row],[ID_mapy]],mapa[],4,FALSE)</f>
        <v>6</v>
      </c>
      <c r="L3512">
        <f>VLOOKUP(rozgrywka[[#This Row],[ID_mapy]],mapa[],5,FALSE)</f>
        <v>130</v>
      </c>
      <c r="M3512">
        <f>VLOOKUP(rozgrywka[[#This Row],[ID_mapy]],mapa[],6,FALSE)</f>
        <v>1200</v>
      </c>
      <c r="N3512" s="4">
        <f>MONTH(rozgrywka[[#This Row],[Data_rozgrywki]])</f>
        <v>10</v>
      </c>
      <c r="O3512" s="4">
        <f>YEAR(rozgrywka[[#This Row],[Data_rozgrywki]])</f>
        <v>2023</v>
      </c>
    </row>
    <row r="3513" spans="1:15" x14ac:dyDescent="0.25">
      <c r="A3513">
        <v>3512</v>
      </c>
      <c r="B3513">
        <v>17</v>
      </c>
      <c r="C3513">
        <v>6</v>
      </c>
      <c r="D3513" s="1">
        <v>45229</v>
      </c>
      <c r="E3513">
        <v>59.83</v>
      </c>
      <c r="F3513" t="str">
        <f>VLOOKUP(rozgrywka[[#This Row],[ID_gracza]],gracz[],2,FALSE)</f>
        <v>AimĂŠTouchĂŠ</v>
      </c>
      <c r="G3513" s="1">
        <f>VLOOKUP(rozgrywka[[#This Row],[ID_gracza]],gracz[],3,FALSE)</f>
        <v>45198</v>
      </c>
      <c r="H3513" t="str">
        <f>VLOOKUP(rozgrywka[[#This Row],[ID_gracza]],gracz[],4,FALSE)</f>
        <v>Francja</v>
      </c>
      <c r="I3513" t="str">
        <f>VLOOKUP(rozgrywka[[#This Row],[ID_mapy]],mapa[],2,FALSE)</f>
        <v>Ramzes B.</v>
      </c>
      <c r="J3513" t="str">
        <f>VLOOKUP(rozgrywka[[#This Row],[ID_mapy]],mapa[],3,FALSE)</f>
        <v>FlakiPycha</v>
      </c>
      <c r="K3513">
        <f>VLOOKUP(rozgrywka[[#This Row],[ID_mapy]],mapa[],4,FALSE)</f>
        <v>6</v>
      </c>
      <c r="L3513">
        <f>VLOOKUP(rozgrywka[[#This Row],[ID_mapy]],mapa[],5,FALSE)</f>
        <v>130</v>
      </c>
      <c r="M3513">
        <f>VLOOKUP(rozgrywka[[#This Row],[ID_mapy]],mapa[],6,FALSE)</f>
        <v>1200</v>
      </c>
      <c r="N3513" s="4">
        <f>MONTH(rozgrywka[[#This Row],[Data_rozgrywki]])</f>
        <v>10</v>
      </c>
      <c r="O3513" s="4">
        <f>YEAR(rozgrywka[[#This Row],[Data_rozgrywki]])</f>
        <v>2023</v>
      </c>
    </row>
    <row r="3514" spans="1:15" x14ac:dyDescent="0.25">
      <c r="A3514">
        <v>3513</v>
      </c>
      <c r="B3514">
        <v>17</v>
      </c>
      <c r="C3514">
        <v>6</v>
      </c>
      <c r="D3514" s="1">
        <v>45229</v>
      </c>
      <c r="E3514">
        <v>86.21</v>
      </c>
      <c r="F3514" t="str">
        <f>VLOOKUP(rozgrywka[[#This Row],[ID_gracza]],gracz[],2,FALSE)</f>
        <v>AimĂŠTouchĂŠ</v>
      </c>
      <c r="G3514" s="1">
        <f>VLOOKUP(rozgrywka[[#This Row],[ID_gracza]],gracz[],3,FALSE)</f>
        <v>45198</v>
      </c>
      <c r="H3514" t="str">
        <f>VLOOKUP(rozgrywka[[#This Row],[ID_gracza]],gracz[],4,FALSE)</f>
        <v>Francja</v>
      </c>
      <c r="I3514" t="str">
        <f>VLOOKUP(rozgrywka[[#This Row],[ID_mapy]],mapa[],2,FALSE)</f>
        <v>Ramzes B.</v>
      </c>
      <c r="J3514" t="str">
        <f>VLOOKUP(rozgrywka[[#This Row],[ID_mapy]],mapa[],3,FALSE)</f>
        <v>FlakiPycha</v>
      </c>
      <c r="K3514">
        <f>VLOOKUP(rozgrywka[[#This Row],[ID_mapy]],mapa[],4,FALSE)</f>
        <v>6</v>
      </c>
      <c r="L3514">
        <f>VLOOKUP(rozgrywka[[#This Row],[ID_mapy]],mapa[],5,FALSE)</f>
        <v>130</v>
      </c>
      <c r="M3514">
        <f>VLOOKUP(rozgrywka[[#This Row],[ID_mapy]],mapa[],6,FALSE)</f>
        <v>1200</v>
      </c>
      <c r="N3514" s="4">
        <f>MONTH(rozgrywka[[#This Row],[Data_rozgrywki]])</f>
        <v>10</v>
      </c>
      <c r="O3514" s="4">
        <f>YEAR(rozgrywka[[#This Row],[Data_rozgrywki]])</f>
        <v>2023</v>
      </c>
    </row>
    <row r="3515" spans="1:15" x14ac:dyDescent="0.25">
      <c r="A3515">
        <v>3514</v>
      </c>
      <c r="B3515">
        <v>17</v>
      </c>
      <c r="C3515">
        <v>7</v>
      </c>
      <c r="D3515" s="1">
        <v>45229</v>
      </c>
      <c r="E3515">
        <v>11.89</v>
      </c>
      <c r="F3515" t="str">
        <f>VLOOKUP(rozgrywka[[#This Row],[ID_gracza]],gracz[],2,FALSE)</f>
        <v>AimĂŠTouchĂŠ</v>
      </c>
      <c r="G3515" s="1">
        <f>VLOOKUP(rozgrywka[[#This Row],[ID_gracza]],gracz[],3,FALSE)</f>
        <v>45198</v>
      </c>
      <c r="H3515" t="str">
        <f>VLOOKUP(rozgrywka[[#This Row],[ID_gracza]],gracz[],4,FALSE)</f>
        <v>Francja</v>
      </c>
      <c r="I3515" t="str">
        <f>VLOOKUP(rozgrywka[[#This Row],[ID_mapy]],mapa[],2,FALSE)</f>
        <v>Rajec</v>
      </c>
      <c r="J3515" t="str">
        <f>VLOOKUP(rozgrywka[[#This Row],[ID_mapy]],mapa[],3,FALSE)</f>
        <v>Światełko</v>
      </c>
      <c r="K3515">
        <f>VLOOKUP(rozgrywka[[#This Row],[ID_mapy]],mapa[],4,FALSE)</f>
        <v>4</v>
      </c>
      <c r="L3515">
        <f>VLOOKUP(rozgrywka[[#This Row],[ID_mapy]],mapa[],5,FALSE)</f>
        <v>120</v>
      </c>
      <c r="M3515">
        <f>VLOOKUP(rozgrywka[[#This Row],[ID_mapy]],mapa[],6,FALSE)</f>
        <v>900</v>
      </c>
      <c r="N3515" s="4">
        <f>MONTH(rozgrywka[[#This Row],[Data_rozgrywki]])</f>
        <v>10</v>
      </c>
      <c r="O3515" s="4">
        <f>YEAR(rozgrywka[[#This Row],[Data_rozgrywki]])</f>
        <v>2023</v>
      </c>
    </row>
    <row r="3516" spans="1:15" x14ac:dyDescent="0.25">
      <c r="A3516">
        <v>3515</v>
      </c>
      <c r="B3516">
        <v>17</v>
      </c>
      <c r="C3516">
        <v>7</v>
      </c>
      <c r="D3516" s="1">
        <v>45229</v>
      </c>
      <c r="E3516">
        <v>26.09</v>
      </c>
      <c r="F3516" t="str">
        <f>VLOOKUP(rozgrywka[[#This Row],[ID_gracza]],gracz[],2,FALSE)</f>
        <v>AimĂŠTouchĂŠ</v>
      </c>
      <c r="G3516" s="1">
        <f>VLOOKUP(rozgrywka[[#This Row],[ID_gracza]],gracz[],3,FALSE)</f>
        <v>45198</v>
      </c>
      <c r="H3516" t="str">
        <f>VLOOKUP(rozgrywka[[#This Row],[ID_gracza]],gracz[],4,FALSE)</f>
        <v>Francja</v>
      </c>
      <c r="I3516" t="str">
        <f>VLOOKUP(rozgrywka[[#This Row],[ID_mapy]],mapa[],2,FALSE)</f>
        <v>Rajec</v>
      </c>
      <c r="J3516" t="str">
        <f>VLOOKUP(rozgrywka[[#This Row],[ID_mapy]],mapa[],3,FALSE)</f>
        <v>Światełko</v>
      </c>
      <c r="K3516">
        <f>VLOOKUP(rozgrywka[[#This Row],[ID_mapy]],mapa[],4,FALSE)</f>
        <v>4</v>
      </c>
      <c r="L3516">
        <f>VLOOKUP(rozgrywka[[#This Row],[ID_mapy]],mapa[],5,FALSE)</f>
        <v>120</v>
      </c>
      <c r="M3516">
        <f>VLOOKUP(rozgrywka[[#This Row],[ID_mapy]],mapa[],6,FALSE)</f>
        <v>900</v>
      </c>
      <c r="N3516" s="4">
        <f>MONTH(rozgrywka[[#This Row],[Data_rozgrywki]])</f>
        <v>10</v>
      </c>
      <c r="O3516" s="4">
        <f>YEAR(rozgrywka[[#This Row],[Data_rozgrywki]])</f>
        <v>2023</v>
      </c>
    </row>
    <row r="3517" spans="1:15" x14ac:dyDescent="0.25">
      <c r="A3517">
        <v>3516</v>
      </c>
      <c r="B3517">
        <v>17</v>
      </c>
      <c r="C3517">
        <v>7</v>
      </c>
      <c r="D3517" s="1">
        <v>45229</v>
      </c>
      <c r="E3517">
        <v>20.399999999999999</v>
      </c>
      <c r="F3517" t="str">
        <f>VLOOKUP(rozgrywka[[#This Row],[ID_gracza]],gracz[],2,FALSE)</f>
        <v>AimĂŠTouchĂŠ</v>
      </c>
      <c r="G3517" s="1">
        <f>VLOOKUP(rozgrywka[[#This Row],[ID_gracza]],gracz[],3,FALSE)</f>
        <v>45198</v>
      </c>
      <c r="H3517" t="str">
        <f>VLOOKUP(rozgrywka[[#This Row],[ID_gracza]],gracz[],4,FALSE)</f>
        <v>Francja</v>
      </c>
      <c r="I3517" t="str">
        <f>VLOOKUP(rozgrywka[[#This Row],[ID_mapy]],mapa[],2,FALSE)</f>
        <v>Rajec</v>
      </c>
      <c r="J3517" t="str">
        <f>VLOOKUP(rozgrywka[[#This Row],[ID_mapy]],mapa[],3,FALSE)</f>
        <v>Światełko</v>
      </c>
      <c r="K3517">
        <f>VLOOKUP(rozgrywka[[#This Row],[ID_mapy]],mapa[],4,FALSE)</f>
        <v>4</v>
      </c>
      <c r="L3517">
        <f>VLOOKUP(rozgrywka[[#This Row],[ID_mapy]],mapa[],5,FALSE)</f>
        <v>120</v>
      </c>
      <c r="M3517">
        <f>VLOOKUP(rozgrywka[[#This Row],[ID_mapy]],mapa[],6,FALSE)</f>
        <v>900</v>
      </c>
      <c r="N3517" s="4">
        <f>MONTH(rozgrywka[[#This Row],[Data_rozgrywki]])</f>
        <v>10</v>
      </c>
      <c r="O3517" s="4">
        <f>YEAR(rozgrywka[[#This Row],[Data_rozgrywki]])</f>
        <v>2023</v>
      </c>
    </row>
    <row r="3518" spans="1:15" x14ac:dyDescent="0.25">
      <c r="A3518">
        <v>3517</v>
      </c>
      <c r="B3518">
        <v>17</v>
      </c>
      <c r="C3518">
        <v>7</v>
      </c>
      <c r="D3518" s="1">
        <v>45229</v>
      </c>
      <c r="E3518">
        <v>33.520000000000003</v>
      </c>
      <c r="F3518" t="str">
        <f>VLOOKUP(rozgrywka[[#This Row],[ID_gracza]],gracz[],2,FALSE)</f>
        <v>AimĂŠTouchĂŠ</v>
      </c>
      <c r="G3518" s="1">
        <f>VLOOKUP(rozgrywka[[#This Row],[ID_gracza]],gracz[],3,FALSE)</f>
        <v>45198</v>
      </c>
      <c r="H3518" t="str">
        <f>VLOOKUP(rozgrywka[[#This Row],[ID_gracza]],gracz[],4,FALSE)</f>
        <v>Francja</v>
      </c>
      <c r="I3518" t="str">
        <f>VLOOKUP(rozgrywka[[#This Row],[ID_mapy]],mapa[],2,FALSE)</f>
        <v>Rajec</v>
      </c>
      <c r="J3518" t="str">
        <f>VLOOKUP(rozgrywka[[#This Row],[ID_mapy]],mapa[],3,FALSE)</f>
        <v>Światełko</v>
      </c>
      <c r="K3518">
        <f>VLOOKUP(rozgrywka[[#This Row],[ID_mapy]],mapa[],4,FALSE)</f>
        <v>4</v>
      </c>
      <c r="L3518">
        <f>VLOOKUP(rozgrywka[[#This Row],[ID_mapy]],mapa[],5,FALSE)</f>
        <v>120</v>
      </c>
      <c r="M3518">
        <f>VLOOKUP(rozgrywka[[#This Row],[ID_mapy]],mapa[],6,FALSE)</f>
        <v>900</v>
      </c>
      <c r="N3518" s="4">
        <f>MONTH(rozgrywka[[#This Row],[Data_rozgrywki]])</f>
        <v>10</v>
      </c>
      <c r="O3518" s="4">
        <f>YEAR(rozgrywka[[#This Row],[Data_rozgrywki]])</f>
        <v>2023</v>
      </c>
    </row>
    <row r="3519" spans="1:15" x14ac:dyDescent="0.25">
      <c r="A3519">
        <v>3518</v>
      </c>
      <c r="B3519">
        <v>17</v>
      </c>
      <c r="C3519">
        <v>7</v>
      </c>
      <c r="D3519" s="1">
        <v>45229</v>
      </c>
      <c r="E3519">
        <v>46.17</v>
      </c>
      <c r="F3519" t="str">
        <f>VLOOKUP(rozgrywka[[#This Row],[ID_gracza]],gracz[],2,FALSE)</f>
        <v>AimĂŠTouchĂŠ</v>
      </c>
      <c r="G3519" s="1">
        <f>VLOOKUP(rozgrywka[[#This Row],[ID_gracza]],gracz[],3,FALSE)</f>
        <v>45198</v>
      </c>
      <c r="H3519" t="str">
        <f>VLOOKUP(rozgrywka[[#This Row],[ID_gracza]],gracz[],4,FALSE)</f>
        <v>Francja</v>
      </c>
      <c r="I3519" t="str">
        <f>VLOOKUP(rozgrywka[[#This Row],[ID_mapy]],mapa[],2,FALSE)</f>
        <v>Rajec</v>
      </c>
      <c r="J3519" t="str">
        <f>VLOOKUP(rozgrywka[[#This Row],[ID_mapy]],mapa[],3,FALSE)</f>
        <v>Światełko</v>
      </c>
      <c r="K3519">
        <f>VLOOKUP(rozgrywka[[#This Row],[ID_mapy]],mapa[],4,FALSE)</f>
        <v>4</v>
      </c>
      <c r="L3519">
        <f>VLOOKUP(rozgrywka[[#This Row],[ID_mapy]],mapa[],5,FALSE)</f>
        <v>120</v>
      </c>
      <c r="M3519">
        <f>VLOOKUP(rozgrywka[[#This Row],[ID_mapy]],mapa[],6,FALSE)</f>
        <v>900</v>
      </c>
      <c r="N3519" s="4">
        <f>MONTH(rozgrywka[[#This Row],[Data_rozgrywki]])</f>
        <v>10</v>
      </c>
      <c r="O3519" s="4">
        <f>YEAR(rozgrywka[[#This Row],[Data_rozgrywki]])</f>
        <v>2023</v>
      </c>
    </row>
    <row r="3520" spans="1:15" x14ac:dyDescent="0.25">
      <c r="A3520">
        <v>3519</v>
      </c>
      <c r="B3520">
        <v>17</v>
      </c>
      <c r="C3520">
        <v>7</v>
      </c>
      <c r="D3520" s="1">
        <v>45229</v>
      </c>
      <c r="E3520">
        <v>43.99</v>
      </c>
      <c r="F3520" t="str">
        <f>VLOOKUP(rozgrywka[[#This Row],[ID_gracza]],gracz[],2,FALSE)</f>
        <v>AimĂŠTouchĂŠ</v>
      </c>
      <c r="G3520" s="1">
        <f>VLOOKUP(rozgrywka[[#This Row],[ID_gracza]],gracz[],3,FALSE)</f>
        <v>45198</v>
      </c>
      <c r="H3520" t="str">
        <f>VLOOKUP(rozgrywka[[#This Row],[ID_gracza]],gracz[],4,FALSE)</f>
        <v>Francja</v>
      </c>
      <c r="I3520" t="str">
        <f>VLOOKUP(rozgrywka[[#This Row],[ID_mapy]],mapa[],2,FALSE)</f>
        <v>Rajec</v>
      </c>
      <c r="J3520" t="str">
        <f>VLOOKUP(rozgrywka[[#This Row],[ID_mapy]],mapa[],3,FALSE)</f>
        <v>Światełko</v>
      </c>
      <c r="K3520">
        <f>VLOOKUP(rozgrywka[[#This Row],[ID_mapy]],mapa[],4,FALSE)</f>
        <v>4</v>
      </c>
      <c r="L3520">
        <f>VLOOKUP(rozgrywka[[#This Row],[ID_mapy]],mapa[],5,FALSE)</f>
        <v>120</v>
      </c>
      <c r="M3520">
        <f>VLOOKUP(rozgrywka[[#This Row],[ID_mapy]],mapa[],6,FALSE)</f>
        <v>900</v>
      </c>
      <c r="N3520" s="4">
        <f>MONTH(rozgrywka[[#This Row],[Data_rozgrywki]])</f>
        <v>10</v>
      </c>
      <c r="O3520" s="4">
        <f>YEAR(rozgrywka[[#This Row],[Data_rozgrywki]])</f>
        <v>2023</v>
      </c>
    </row>
    <row r="3521" spans="1:15" x14ac:dyDescent="0.25">
      <c r="A3521">
        <v>3520</v>
      </c>
      <c r="B3521">
        <v>17</v>
      </c>
      <c r="C3521">
        <v>7</v>
      </c>
      <c r="D3521" s="1">
        <v>45229</v>
      </c>
      <c r="E3521">
        <v>60.61</v>
      </c>
      <c r="F3521" t="str">
        <f>VLOOKUP(rozgrywka[[#This Row],[ID_gracza]],gracz[],2,FALSE)</f>
        <v>AimĂŠTouchĂŠ</v>
      </c>
      <c r="G3521" s="1">
        <f>VLOOKUP(rozgrywka[[#This Row],[ID_gracza]],gracz[],3,FALSE)</f>
        <v>45198</v>
      </c>
      <c r="H3521" t="str">
        <f>VLOOKUP(rozgrywka[[#This Row],[ID_gracza]],gracz[],4,FALSE)</f>
        <v>Francja</v>
      </c>
      <c r="I3521" t="str">
        <f>VLOOKUP(rozgrywka[[#This Row],[ID_mapy]],mapa[],2,FALSE)</f>
        <v>Rajec</v>
      </c>
      <c r="J3521" t="str">
        <f>VLOOKUP(rozgrywka[[#This Row],[ID_mapy]],mapa[],3,FALSE)</f>
        <v>Światełko</v>
      </c>
      <c r="K3521">
        <f>VLOOKUP(rozgrywka[[#This Row],[ID_mapy]],mapa[],4,FALSE)</f>
        <v>4</v>
      </c>
      <c r="L3521">
        <f>VLOOKUP(rozgrywka[[#This Row],[ID_mapy]],mapa[],5,FALSE)</f>
        <v>120</v>
      </c>
      <c r="M3521">
        <f>VLOOKUP(rozgrywka[[#This Row],[ID_mapy]],mapa[],6,FALSE)</f>
        <v>900</v>
      </c>
      <c r="N3521" s="4">
        <f>MONTH(rozgrywka[[#This Row],[Data_rozgrywki]])</f>
        <v>10</v>
      </c>
      <c r="O3521" s="4">
        <f>YEAR(rozgrywka[[#This Row],[Data_rozgrywki]])</f>
        <v>2023</v>
      </c>
    </row>
    <row r="3522" spans="1:15" x14ac:dyDescent="0.25">
      <c r="A3522">
        <v>3521</v>
      </c>
      <c r="B3522">
        <v>17</v>
      </c>
      <c r="C3522">
        <v>7</v>
      </c>
      <c r="D3522" s="1">
        <v>45229</v>
      </c>
      <c r="E3522">
        <v>78.97</v>
      </c>
      <c r="F3522" t="str">
        <f>VLOOKUP(rozgrywka[[#This Row],[ID_gracza]],gracz[],2,FALSE)</f>
        <v>AimĂŠTouchĂŠ</v>
      </c>
      <c r="G3522" s="1">
        <f>VLOOKUP(rozgrywka[[#This Row],[ID_gracza]],gracz[],3,FALSE)</f>
        <v>45198</v>
      </c>
      <c r="H3522" t="str">
        <f>VLOOKUP(rozgrywka[[#This Row],[ID_gracza]],gracz[],4,FALSE)</f>
        <v>Francja</v>
      </c>
      <c r="I3522" t="str">
        <f>VLOOKUP(rozgrywka[[#This Row],[ID_mapy]],mapa[],2,FALSE)</f>
        <v>Rajec</v>
      </c>
      <c r="J3522" t="str">
        <f>VLOOKUP(rozgrywka[[#This Row],[ID_mapy]],mapa[],3,FALSE)</f>
        <v>Światełko</v>
      </c>
      <c r="K3522">
        <f>VLOOKUP(rozgrywka[[#This Row],[ID_mapy]],mapa[],4,FALSE)</f>
        <v>4</v>
      </c>
      <c r="L3522">
        <f>VLOOKUP(rozgrywka[[#This Row],[ID_mapy]],mapa[],5,FALSE)</f>
        <v>120</v>
      </c>
      <c r="M3522">
        <f>VLOOKUP(rozgrywka[[#This Row],[ID_mapy]],mapa[],6,FALSE)</f>
        <v>900</v>
      </c>
      <c r="N3522" s="4">
        <f>MONTH(rozgrywka[[#This Row],[Data_rozgrywki]])</f>
        <v>10</v>
      </c>
      <c r="O3522" s="4">
        <f>YEAR(rozgrywka[[#This Row],[Data_rozgrywki]])</f>
        <v>2023</v>
      </c>
    </row>
    <row r="3523" spans="1:15" x14ac:dyDescent="0.25">
      <c r="A3523">
        <v>3522</v>
      </c>
      <c r="B3523">
        <v>6</v>
      </c>
      <c r="C3523">
        <v>6</v>
      </c>
      <c r="D3523" s="1">
        <v>45231</v>
      </c>
      <c r="E3523">
        <v>43.69</v>
      </c>
      <c r="F3523" t="str">
        <f>VLOOKUP(rozgrywka[[#This Row],[ID_gracza]],gracz[],2,FALSE)</f>
        <v>BananaBeat</v>
      </c>
      <c r="G3523" s="1">
        <f>VLOOKUP(rozgrywka[[#This Row],[ID_gracza]],gracz[],3,FALSE)</f>
        <v>45190</v>
      </c>
      <c r="H3523" t="str">
        <f>VLOOKUP(rozgrywka[[#This Row],[ID_gracza]],gracz[],4,FALSE)</f>
        <v>USA</v>
      </c>
      <c r="I3523" t="str">
        <f>VLOOKUP(rozgrywka[[#This Row],[ID_mapy]],mapa[],2,FALSE)</f>
        <v>Ramzes B.</v>
      </c>
      <c r="J3523" t="str">
        <f>VLOOKUP(rozgrywka[[#This Row],[ID_mapy]],mapa[],3,FALSE)</f>
        <v>FlakiPycha</v>
      </c>
      <c r="K3523">
        <f>VLOOKUP(rozgrywka[[#This Row],[ID_mapy]],mapa[],4,FALSE)</f>
        <v>6</v>
      </c>
      <c r="L3523">
        <f>VLOOKUP(rozgrywka[[#This Row],[ID_mapy]],mapa[],5,FALSE)</f>
        <v>130</v>
      </c>
      <c r="M3523">
        <f>VLOOKUP(rozgrywka[[#This Row],[ID_mapy]],mapa[],6,FALSE)</f>
        <v>1200</v>
      </c>
      <c r="N3523" s="4">
        <f>MONTH(rozgrywka[[#This Row],[Data_rozgrywki]])</f>
        <v>11</v>
      </c>
      <c r="O3523" s="4">
        <f>YEAR(rozgrywka[[#This Row],[Data_rozgrywki]])</f>
        <v>2023</v>
      </c>
    </row>
    <row r="3524" spans="1:15" x14ac:dyDescent="0.25">
      <c r="A3524">
        <v>3523</v>
      </c>
      <c r="B3524">
        <v>17</v>
      </c>
      <c r="C3524">
        <v>7</v>
      </c>
      <c r="D3524" s="1">
        <v>45231</v>
      </c>
      <c r="E3524">
        <v>80.58</v>
      </c>
      <c r="F3524" t="str">
        <f>VLOOKUP(rozgrywka[[#This Row],[ID_gracza]],gracz[],2,FALSE)</f>
        <v>AimĂŠTouchĂŠ</v>
      </c>
      <c r="G3524" s="1">
        <f>VLOOKUP(rozgrywka[[#This Row],[ID_gracza]],gracz[],3,FALSE)</f>
        <v>45198</v>
      </c>
      <c r="H3524" t="str">
        <f>VLOOKUP(rozgrywka[[#This Row],[ID_gracza]],gracz[],4,FALSE)</f>
        <v>Francja</v>
      </c>
      <c r="I3524" t="str">
        <f>VLOOKUP(rozgrywka[[#This Row],[ID_mapy]],mapa[],2,FALSE)</f>
        <v>Rajec</v>
      </c>
      <c r="J3524" t="str">
        <f>VLOOKUP(rozgrywka[[#This Row],[ID_mapy]],mapa[],3,FALSE)</f>
        <v>Światełko</v>
      </c>
      <c r="K3524">
        <f>VLOOKUP(rozgrywka[[#This Row],[ID_mapy]],mapa[],4,FALSE)</f>
        <v>4</v>
      </c>
      <c r="L3524">
        <f>VLOOKUP(rozgrywka[[#This Row],[ID_mapy]],mapa[],5,FALSE)</f>
        <v>120</v>
      </c>
      <c r="M3524">
        <f>VLOOKUP(rozgrywka[[#This Row],[ID_mapy]],mapa[],6,FALSE)</f>
        <v>900</v>
      </c>
      <c r="N3524" s="4">
        <f>MONTH(rozgrywka[[#This Row],[Data_rozgrywki]])</f>
        <v>11</v>
      </c>
      <c r="O3524" s="4">
        <f>YEAR(rozgrywka[[#This Row],[Data_rozgrywki]])</f>
        <v>2023</v>
      </c>
    </row>
    <row r="3525" spans="1:15" x14ac:dyDescent="0.25">
      <c r="A3525">
        <v>3524</v>
      </c>
      <c r="B3525">
        <v>17</v>
      </c>
      <c r="C3525">
        <v>7</v>
      </c>
      <c r="D3525" s="1">
        <v>45231</v>
      </c>
      <c r="E3525">
        <v>80.040000000000006</v>
      </c>
      <c r="F3525" t="str">
        <f>VLOOKUP(rozgrywka[[#This Row],[ID_gracza]],gracz[],2,FALSE)</f>
        <v>AimĂŠTouchĂŠ</v>
      </c>
      <c r="G3525" s="1">
        <f>VLOOKUP(rozgrywka[[#This Row],[ID_gracza]],gracz[],3,FALSE)</f>
        <v>45198</v>
      </c>
      <c r="H3525" t="str">
        <f>VLOOKUP(rozgrywka[[#This Row],[ID_gracza]],gracz[],4,FALSE)</f>
        <v>Francja</v>
      </c>
      <c r="I3525" t="str">
        <f>VLOOKUP(rozgrywka[[#This Row],[ID_mapy]],mapa[],2,FALSE)</f>
        <v>Rajec</v>
      </c>
      <c r="J3525" t="str">
        <f>VLOOKUP(rozgrywka[[#This Row],[ID_mapy]],mapa[],3,FALSE)</f>
        <v>Światełko</v>
      </c>
      <c r="K3525">
        <f>VLOOKUP(rozgrywka[[#This Row],[ID_mapy]],mapa[],4,FALSE)</f>
        <v>4</v>
      </c>
      <c r="L3525">
        <f>VLOOKUP(rozgrywka[[#This Row],[ID_mapy]],mapa[],5,FALSE)</f>
        <v>120</v>
      </c>
      <c r="M3525">
        <f>VLOOKUP(rozgrywka[[#This Row],[ID_mapy]],mapa[],6,FALSE)</f>
        <v>900</v>
      </c>
      <c r="N3525" s="4">
        <f>MONTH(rozgrywka[[#This Row],[Data_rozgrywki]])</f>
        <v>11</v>
      </c>
      <c r="O3525" s="4">
        <f>YEAR(rozgrywka[[#This Row],[Data_rozgrywki]])</f>
        <v>2023</v>
      </c>
    </row>
    <row r="3526" spans="1:15" x14ac:dyDescent="0.25">
      <c r="A3526">
        <v>3525</v>
      </c>
      <c r="B3526">
        <v>17</v>
      </c>
      <c r="C3526">
        <v>17</v>
      </c>
      <c r="D3526" s="1">
        <v>45231</v>
      </c>
      <c r="E3526">
        <v>19.649999999999999</v>
      </c>
      <c r="F3526" t="str">
        <f>VLOOKUP(rozgrywka[[#This Row],[ID_gracza]],gracz[],2,FALSE)</f>
        <v>AimĂŠTouchĂŠ</v>
      </c>
      <c r="G3526" s="1">
        <f>VLOOKUP(rozgrywka[[#This Row],[ID_gracza]],gracz[],3,FALSE)</f>
        <v>45198</v>
      </c>
      <c r="H3526" t="str">
        <f>VLOOKUP(rozgrywka[[#This Row],[ID_gracza]],gracz[],4,FALSE)</f>
        <v>Francja</v>
      </c>
      <c r="I3526" t="str">
        <f>VLOOKUP(rozgrywka[[#This Row],[ID_mapy]],mapa[],2,FALSE)</f>
        <v>Tofik Lis</v>
      </c>
      <c r="J3526" t="str">
        <f>VLOOKUP(rozgrywka[[#This Row],[ID_mapy]],mapa[],3,FALSE)</f>
        <v>Kość-Trąbek</v>
      </c>
      <c r="K3526">
        <f>VLOOKUP(rozgrywka[[#This Row],[ID_mapy]],mapa[],4,FALSE)</f>
        <v>6</v>
      </c>
      <c r="L3526">
        <f>VLOOKUP(rozgrywka[[#This Row],[ID_mapy]],mapa[],5,FALSE)</f>
        <v>160</v>
      </c>
      <c r="M3526">
        <f>VLOOKUP(rozgrywka[[#This Row],[ID_mapy]],mapa[],6,FALSE)</f>
        <v>1200</v>
      </c>
      <c r="N3526" s="4">
        <f>MONTH(rozgrywka[[#This Row],[Data_rozgrywki]])</f>
        <v>11</v>
      </c>
      <c r="O3526" s="4">
        <f>YEAR(rozgrywka[[#This Row],[Data_rozgrywki]])</f>
        <v>2023</v>
      </c>
    </row>
    <row r="3527" spans="1:15" x14ac:dyDescent="0.25">
      <c r="A3527">
        <v>3526</v>
      </c>
      <c r="B3527">
        <v>17</v>
      </c>
      <c r="C3527">
        <v>17</v>
      </c>
      <c r="D3527" s="1">
        <v>45231</v>
      </c>
      <c r="E3527">
        <v>19.559999999999999</v>
      </c>
      <c r="F3527" t="str">
        <f>VLOOKUP(rozgrywka[[#This Row],[ID_gracza]],gracz[],2,FALSE)</f>
        <v>AimĂŠTouchĂŠ</v>
      </c>
      <c r="G3527" s="1">
        <f>VLOOKUP(rozgrywka[[#This Row],[ID_gracza]],gracz[],3,FALSE)</f>
        <v>45198</v>
      </c>
      <c r="H3527" t="str">
        <f>VLOOKUP(rozgrywka[[#This Row],[ID_gracza]],gracz[],4,FALSE)</f>
        <v>Francja</v>
      </c>
      <c r="I3527" t="str">
        <f>VLOOKUP(rozgrywka[[#This Row],[ID_mapy]],mapa[],2,FALSE)</f>
        <v>Tofik Lis</v>
      </c>
      <c r="J3527" t="str">
        <f>VLOOKUP(rozgrywka[[#This Row],[ID_mapy]],mapa[],3,FALSE)</f>
        <v>Kość-Trąbek</v>
      </c>
      <c r="K3527">
        <f>VLOOKUP(rozgrywka[[#This Row],[ID_mapy]],mapa[],4,FALSE)</f>
        <v>6</v>
      </c>
      <c r="L3527">
        <f>VLOOKUP(rozgrywka[[#This Row],[ID_mapy]],mapa[],5,FALSE)</f>
        <v>160</v>
      </c>
      <c r="M3527">
        <f>VLOOKUP(rozgrywka[[#This Row],[ID_mapy]],mapa[],6,FALSE)</f>
        <v>1200</v>
      </c>
      <c r="N3527" s="4">
        <f>MONTH(rozgrywka[[#This Row],[Data_rozgrywki]])</f>
        <v>11</v>
      </c>
      <c r="O3527" s="4">
        <f>YEAR(rozgrywka[[#This Row],[Data_rozgrywki]])</f>
        <v>2023</v>
      </c>
    </row>
    <row r="3528" spans="1:15" x14ac:dyDescent="0.25">
      <c r="A3528">
        <v>3527</v>
      </c>
      <c r="B3528">
        <v>17</v>
      </c>
      <c r="C3528">
        <v>17</v>
      </c>
      <c r="D3528" s="1">
        <v>45231</v>
      </c>
      <c r="E3528">
        <v>34.049999999999997</v>
      </c>
      <c r="F3528" t="str">
        <f>VLOOKUP(rozgrywka[[#This Row],[ID_gracza]],gracz[],2,FALSE)</f>
        <v>AimĂŠTouchĂŠ</v>
      </c>
      <c r="G3528" s="1">
        <f>VLOOKUP(rozgrywka[[#This Row],[ID_gracza]],gracz[],3,FALSE)</f>
        <v>45198</v>
      </c>
      <c r="H3528" t="str">
        <f>VLOOKUP(rozgrywka[[#This Row],[ID_gracza]],gracz[],4,FALSE)</f>
        <v>Francja</v>
      </c>
      <c r="I3528" t="str">
        <f>VLOOKUP(rozgrywka[[#This Row],[ID_mapy]],mapa[],2,FALSE)</f>
        <v>Tofik Lis</v>
      </c>
      <c r="J3528" t="str">
        <f>VLOOKUP(rozgrywka[[#This Row],[ID_mapy]],mapa[],3,FALSE)</f>
        <v>Kość-Trąbek</v>
      </c>
      <c r="K3528">
        <f>VLOOKUP(rozgrywka[[#This Row],[ID_mapy]],mapa[],4,FALSE)</f>
        <v>6</v>
      </c>
      <c r="L3528">
        <f>VLOOKUP(rozgrywka[[#This Row],[ID_mapy]],mapa[],5,FALSE)</f>
        <v>160</v>
      </c>
      <c r="M3528">
        <f>VLOOKUP(rozgrywka[[#This Row],[ID_mapy]],mapa[],6,FALSE)</f>
        <v>1200</v>
      </c>
      <c r="N3528" s="4">
        <f>MONTH(rozgrywka[[#This Row],[Data_rozgrywki]])</f>
        <v>11</v>
      </c>
      <c r="O3528" s="4">
        <f>YEAR(rozgrywka[[#This Row],[Data_rozgrywki]])</f>
        <v>2023</v>
      </c>
    </row>
    <row r="3529" spans="1:15" x14ac:dyDescent="0.25">
      <c r="A3529">
        <v>3528</v>
      </c>
      <c r="B3529">
        <v>17</v>
      </c>
      <c r="C3529">
        <v>17</v>
      </c>
      <c r="D3529" s="1">
        <v>45231</v>
      </c>
      <c r="E3529">
        <v>38.979999999999997</v>
      </c>
      <c r="F3529" t="str">
        <f>VLOOKUP(rozgrywka[[#This Row],[ID_gracza]],gracz[],2,FALSE)</f>
        <v>AimĂŠTouchĂŠ</v>
      </c>
      <c r="G3529" s="1">
        <f>VLOOKUP(rozgrywka[[#This Row],[ID_gracza]],gracz[],3,FALSE)</f>
        <v>45198</v>
      </c>
      <c r="H3529" t="str">
        <f>VLOOKUP(rozgrywka[[#This Row],[ID_gracza]],gracz[],4,FALSE)</f>
        <v>Francja</v>
      </c>
      <c r="I3529" t="str">
        <f>VLOOKUP(rozgrywka[[#This Row],[ID_mapy]],mapa[],2,FALSE)</f>
        <v>Tofik Lis</v>
      </c>
      <c r="J3529" t="str">
        <f>VLOOKUP(rozgrywka[[#This Row],[ID_mapy]],mapa[],3,FALSE)</f>
        <v>Kość-Trąbek</v>
      </c>
      <c r="K3529">
        <f>VLOOKUP(rozgrywka[[#This Row],[ID_mapy]],mapa[],4,FALSE)</f>
        <v>6</v>
      </c>
      <c r="L3529">
        <f>VLOOKUP(rozgrywka[[#This Row],[ID_mapy]],mapa[],5,FALSE)</f>
        <v>160</v>
      </c>
      <c r="M3529">
        <f>VLOOKUP(rozgrywka[[#This Row],[ID_mapy]],mapa[],6,FALSE)</f>
        <v>1200</v>
      </c>
      <c r="N3529" s="4">
        <f>MONTH(rozgrywka[[#This Row],[Data_rozgrywki]])</f>
        <v>11</v>
      </c>
      <c r="O3529" s="4">
        <f>YEAR(rozgrywka[[#This Row],[Data_rozgrywki]])</f>
        <v>2023</v>
      </c>
    </row>
    <row r="3530" spans="1:15" x14ac:dyDescent="0.25">
      <c r="A3530">
        <v>3529</v>
      </c>
      <c r="B3530">
        <v>17</v>
      </c>
      <c r="C3530">
        <v>17</v>
      </c>
      <c r="D3530" s="1">
        <v>45231</v>
      </c>
      <c r="E3530">
        <v>51.17</v>
      </c>
      <c r="F3530" t="str">
        <f>VLOOKUP(rozgrywka[[#This Row],[ID_gracza]],gracz[],2,FALSE)</f>
        <v>AimĂŠTouchĂŠ</v>
      </c>
      <c r="G3530" s="1">
        <f>VLOOKUP(rozgrywka[[#This Row],[ID_gracza]],gracz[],3,FALSE)</f>
        <v>45198</v>
      </c>
      <c r="H3530" t="str">
        <f>VLOOKUP(rozgrywka[[#This Row],[ID_gracza]],gracz[],4,FALSE)</f>
        <v>Francja</v>
      </c>
      <c r="I3530" t="str">
        <f>VLOOKUP(rozgrywka[[#This Row],[ID_mapy]],mapa[],2,FALSE)</f>
        <v>Tofik Lis</v>
      </c>
      <c r="J3530" t="str">
        <f>VLOOKUP(rozgrywka[[#This Row],[ID_mapy]],mapa[],3,FALSE)</f>
        <v>Kość-Trąbek</v>
      </c>
      <c r="K3530">
        <f>VLOOKUP(rozgrywka[[#This Row],[ID_mapy]],mapa[],4,FALSE)</f>
        <v>6</v>
      </c>
      <c r="L3530">
        <f>VLOOKUP(rozgrywka[[#This Row],[ID_mapy]],mapa[],5,FALSE)</f>
        <v>160</v>
      </c>
      <c r="M3530">
        <f>VLOOKUP(rozgrywka[[#This Row],[ID_mapy]],mapa[],6,FALSE)</f>
        <v>1200</v>
      </c>
      <c r="N3530" s="4">
        <f>MONTH(rozgrywka[[#This Row],[Data_rozgrywki]])</f>
        <v>11</v>
      </c>
      <c r="O3530" s="4">
        <f>YEAR(rozgrywka[[#This Row],[Data_rozgrywki]])</f>
        <v>2023</v>
      </c>
    </row>
    <row r="3531" spans="1:15" x14ac:dyDescent="0.25">
      <c r="A3531">
        <v>3530</v>
      </c>
      <c r="B3531">
        <v>6</v>
      </c>
      <c r="C3531">
        <v>6</v>
      </c>
      <c r="D3531" s="1">
        <v>45232</v>
      </c>
      <c r="E3531">
        <v>52.71</v>
      </c>
      <c r="F3531" t="str">
        <f>VLOOKUP(rozgrywka[[#This Row],[ID_gracza]],gracz[],2,FALSE)</f>
        <v>BananaBeat</v>
      </c>
      <c r="G3531" s="1">
        <f>VLOOKUP(rozgrywka[[#This Row],[ID_gracza]],gracz[],3,FALSE)</f>
        <v>45190</v>
      </c>
      <c r="H3531" t="str">
        <f>VLOOKUP(rozgrywka[[#This Row],[ID_gracza]],gracz[],4,FALSE)</f>
        <v>USA</v>
      </c>
      <c r="I3531" t="str">
        <f>VLOOKUP(rozgrywka[[#This Row],[ID_mapy]],mapa[],2,FALSE)</f>
        <v>Ramzes B.</v>
      </c>
      <c r="J3531" t="str">
        <f>VLOOKUP(rozgrywka[[#This Row],[ID_mapy]],mapa[],3,FALSE)</f>
        <v>FlakiPycha</v>
      </c>
      <c r="K3531">
        <f>VLOOKUP(rozgrywka[[#This Row],[ID_mapy]],mapa[],4,FALSE)</f>
        <v>6</v>
      </c>
      <c r="L3531">
        <f>VLOOKUP(rozgrywka[[#This Row],[ID_mapy]],mapa[],5,FALSE)</f>
        <v>130</v>
      </c>
      <c r="M3531">
        <f>VLOOKUP(rozgrywka[[#This Row],[ID_mapy]],mapa[],6,FALSE)</f>
        <v>1200</v>
      </c>
      <c r="N3531" s="4">
        <f>MONTH(rozgrywka[[#This Row],[Data_rozgrywki]])</f>
        <v>11</v>
      </c>
      <c r="O3531" s="4">
        <f>YEAR(rozgrywka[[#This Row],[Data_rozgrywki]])</f>
        <v>2023</v>
      </c>
    </row>
    <row r="3532" spans="1:15" x14ac:dyDescent="0.25">
      <c r="A3532">
        <v>3531</v>
      </c>
      <c r="B3532">
        <v>6</v>
      </c>
      <c r="C3532">
        <v>6</v>
      </c>
      <c r="D3532" s="1">
        <v>45232</v>
      </c>
      <c r="E3532">
        <v>51.03</v>
      </c>
      <c r="F3532" t="str">
        <f>VLOOKUP(rozgrywka[[#This Row],[ID_gracza]],gracz[],2,FALSE)</f>
        <v>BananaBeat</v>
      </c>
      <c r="G3532" s="1">
        <f>VLOOKUP(rozgrywka[[#This Row],[ID_gracza]],gracz[],3,FALSE)</f>
        <v>45190</v>
      </c>
      <c r="H3532" t="str">
        <f>VLOOKUP(rozgrywka[[#This Row],[ID_gracza]],gracz[],4,FALSE)</f>
        <v>USA</v>
      </c>
      <c r="I3532" t="str">
        <f>VLOOKUP(rozgrywka[[#This Row],[ID_mapy]],mapa[],2,FALSE)</f>
        <v>Ramzes B.</v>
      </c>
      <c r="J3532" t="str">
        <f>VLOOKUP(rozgrywka[[#This Row],[ID_mapy]],mapa[],3,FALSE)</f>
        <v>FlakiPycha</v>
      </c>
      <c r="K3532">
        <f>VLOOKUP(rozgrywka[[#This Row],[ID_mapy]],mapa[],4,FALSE)</f>
        <v>6</v>
      </c>
      <c r="L3532">
        <f>VLOOKUP(rozgrywka[[#This Row],[ID_mapy]],mapa[],5,FALSE)</f>
        <v>130</v>
      </c>
      <c r="M3532">
        <f>VLOOKUP(rozgrywka[[#This Row],[ID_mapy]],mapa[],6,FALSE)</f>
        <v>1200</v>
      </c>
      <c r="N3532" s="4">
        <f>MONTH(rozgrywka[[#This Row],[Data_rozgrywki]])</f>
        <v>11</v>
      </c>
      <c r="O3532" s="4">
        <f>YEAR(rozgrywka[[#This Row],[Data_rozgrywki]])</f>
        <v>2023</v>
      </c>
    </row>
    <row r="3533" spans="1:15" x14ac:dyDescent="0.25">
      <c r="A3533">
        <v>3532</v>
      </c>
      <c r="B3533">
        <v>6</v>
      </c>
      <c r="C3533">
        <v>6</v>
      </c>
      <c r="D3533" s="1">
        <v>45232</v>
      </c>
      <c r="E3533">
        <v>60.07</v>
      </c>
      <c r="F3533" t="str">
        <f>VLOOKUP(rozgrywka[[#This Row],[ID_gracza]],gracz[],2,FALSE)</f>
        <v>BananaBeat</v>
      </c>
      <c r="G3533" s="1">
        <f>VLOOKUP(rozgrywka[[#This Row],[ID_gracza]],gracz[],3,FALSE)</f>
        <v>45190</v>
      </c>
      <c r="H3533" t="str">
        <f>VLOOKUP(rozgrywka[[#This Row],[ID_gracza]],gracz[],4,FALSE)</f>
        <v>USA</v>
      </c>
      <c r="I3533" t="str">
        <f>VLOOKUP(rozgrywka[[#This Row],[ID_mapy]],mapa[],2,FALSE)</f>
        <v>Ramzes B.</v>
      </c>
      <c r="J3533" t="str">
        <f>VLOOKUP(rozgrywka[[#This Row],[ID_mapy]],mapa[],3,FALSE)</f>
        <v>FlakiPycha</v>
      </c>
      <c r="K3533">
        <f>VLOOKUP(rozgrywka[[#This Row],[ID_mapy]],mapa[],4,FALSE)</f>
        <v>6</v>
      </c>
      <c r="L3533">
        <f>VLOOKUP(rozgrywka[[#This Row],[ID_mapy]],mapa[],5,FALSE)</f>
        <v>130</v>
      </c>
      <c r="M3533">
        <f>VLOOKUP(rozgrywka[[#This Row],[ID_mapy]],mapa[],6,FALSE)</f>
        <v>1200</v>
      </c>
      <c r="N3533" s="4">
        <f>MONTH(rozgrywka[[#This Row],[Data_rozgrywki]])</f>
        <v>11</v>
      </c>
      <c r="O3533" s="4">
        <f>YEAR(rozgrywka[[#This Row],[Data_rozgrywki]])</f>
        <v>2023</v>
      </c>
    </row>
    <row r="3534" spans="1:15" x14ac:dyDescent="0.25">
      <c r="A3534">
        <v>3533</v>
      </c>
      <c r="B3534">
        <v>6</v>
      </c>
      <c r="C3534">
        <v>6</v>
      </c>
      <c r="D3534" s="1">
        <v>45232</v>
      </c>
      <c r="E3534">
        <v>72.92</v>
      </c>
      <c r="F3534" t="str">
        <f>VLOOKUP(rozgrywka[[#This Row],[ID_gracza]],gracz[],2,FALSE)</f>
        <v>BananaBeat</v>
      </c>
      <c r="G3534" s="1">
        <f>VLOOKUP(rozgrywka[[#This Row],[ID_gracza]],gracz[],3,FALSE)</f>
        <v>45190</v>
      </c>
      <c r="H3534" t="str">
        <f>VLOOKUP(rozgrywka[[#This Row],[ID_gracza]],gracz[],4,FALSE)</f>
        <v>USA</v>
      </c>
      <c r="I3534" t="str">
        <f>VLOOKUP(rozgrywka[[#This Row],[ID_mapy]],mapa[],2,FALSE)</f>
        <v>Ramzes B.</v>
      </c>
      <c r="J3534" t="str">
        <f>VLOOKUP(rozgrywka[[#This Row],[ID_mapy]],mapa[],3,FALSE)</f>
        <v>FlakiPycha</v>
      </c>
      <c r="K3534">
        <f>VLOOKUP(rozgrywka[[#This Row],[ID_mapy]],mapa[],4,FALSE)</f>
        <v>6</v>
      </c>
      <c r="L3534">
        <f>VLOOKUP(rozgrywka[[#This Row],[ID_mapy]],mapa[],5,FALSE)</f>
        <v>130</v>
      </c>
      <c r="M3534">
        <f>VLOOKUP(rozgrywka[[#This Row],[ID_mapy]],mapa[],6,FALSE)</f>
        <v>1200</v>
      </c>
      <c r="N3534" s="4">
        <f>MONTH(rozgrywka[[#This Row],[Data_rozgrywki]])</f>
        <v>11</v>
      </c>
      <c r="O3534" s="4">
        <f>YEAR(rozgrywka[[#This Row],[Data_rozgrywki]])</f>
        <v>2023</v>
      </c>
    </row>
    <row r="3535" spans="1:15" x14ac:dyDescent="0.25">
      <c r="A3535">
        <v>3534</v>
      </c>
      <c r="B3535">
        <v>6</v>
      </c>
      <c r="C3535">
        <v>6</v>
      </c>
      <c r="D3535" s="1">
        <v>45232</v>
      </c>
      <c r="E3535">
        <v>73.87</v>
      </c>
      <c r="F3535" t="str">
        <f>VLOOKUP(rozgrywka[[#This Row],[ID_gracza]],gracz[],2,FALSE)</f>
        <v>BananaBeat</v>
      </c>
      <c r="G3535" s="1">
        <f>VLOOKUP(rozgrywka[[#This Row],[ID_gracza]],gracz[],3,FALSE)</f>
        <v>45190</v>
      </c>
      <c r="H3535" t="str">
        <f>VLOOKUP(rozgrywka[[#This Row],[ID_gracza]],gracz[],4,FALSE)</f>
        <v>USA</v>
      </c>
      <c r="I3535" t="str">
        <f>VLOOKUP(rozgrywka[[#This Row],[ID_mapy]],mapa[],2,FALSE)</f>
        <v>Ramzes B.</v>
      </c>
      <c r="J3535" t="str">
        <f>VLOOKUP(rozgrywka[[#This Row],[ID_mapy]],mapa[],3,FALSE)</f>
        <v>FlakiPycha</v>
      </c>
      <c r="K3535">
        <f>VLOOKUP(rozgrywka[[#This Row],[ID_mapy]],mapa[],4,FALSE)</f>
        <v>6</v>
      </c>
      <c r="L3535">
        <f>VLOOKUP(rozgrywka[[#This Row],[ID_mapy]],mapa[],5,FALSE)</f>
        <v>130</v>
      </c>
      <c r="M3535">
        <f>VLOOKUP(rozgrywka[[#This Row],[ID_mapy]],mapa[],6,FALSE)</f>
        <v>1200</v>
      </c>
      <c r="N3535" s="4">
        <f>MONTH(rozgrywka[[#This Row],[Data_rozgrywki]])</f>
        <v>11</v>
      </c>
      <c r="O3535" s="4">
        <f>YEAR(rozgrywka[[#This Row],[Data_rozgrywki]])</f>
        <v>2023</v>
      </c>
    </row>
    <row r="3536" spans="1:15" x14ac:dyDescent="0.25">
      <c r="A3536">
        <v>3535</v>
      </c>
      <c r="B3536">
        <v>6</v>
      </c>
      <c r="C3536">
        <v>6</v>
      </c>
      <c r="D3536" s="1">
        <v>45232</v>
      </c>
      <c r="E3536">
        <v>82.13</v>
      </c>
      <c r="F3536" t="str">
        <f>VLOOKUP(rozgrywka[[#This Row],[ID_gracza]],gracz[],2,FALSE)</f>
        <v>BananaBeat</v>
      </c>
      <c r="G3536" s="1">
        <f>VLOOKUP(rozgrywka[[#This Row],[ID_gracza]],gracz[],3,FALSE)</f>
        <v>45190</v>
      </c>
      <c r="H3536" t="str">
        <f>VLOOKUP(rozgrywka[[#This Row],[ID_gracza]],gracz[],4,FALSE)</f>
        <v>USA</v>
      </c>
      <c r="I3536" t="str">
        <f>VLOOKUP(rozgrywka[[#This Row],[ID_mapy]],mapa[],2,FALSE)</f>
        <v>Ramzes B.</v>
      </c>
      <c r="J3536" t="str">
        <f>VLOOKUP(rozgrywka[[#This Row],[ID_mapy]],mapa[],3,FALSE)</f>
        <v>FlakiPycha</v>
      </c>
      <c r="K3536">
        <f>VLOOKUP(rozgrywka[[#This Row],[ID_mapy]],mapa[],4,FALSE)</f>
        <v>6</v>
      </c>
      <c r="L3536">
        <f>VLOOKUP(rozgrywka[[#This Row],[ID_mapy]],mapa[],5,FALSE)</f>
        <v>130</v>
      </c>
      <c r="M3536">
        <f>VLOOKUP(rozgrywka[[#This Row],[ID_mapy]],mapa[],6,FALSE)</f>
        <v>1200</v>
      </c>
      <c r="N3536" s="4">
        <f>MONTH(rozgrywka[[#This Row],[Data_rozgrywki]])</f>
        <v>11</v>
      </c>
      <c r="O3536" s="4">
        <f>YEAR(rozgrywka[[#This Row],[Data_rozgrywki]])</f>
        <v>2023</v>
      </c>
    </row>
    <row r="3537" spans="1:15" x14ac:dyDescent="0.25">
      <c r="A3537">
        <v>3536</v>
      </c>
      <c r="B3537">
        <v>6</v>
      </c>
      <c r="C3537">
        <v>7</v>
      </c>
      <c r="D3537" s="1">
        <v>45233</v>
      </c>
      <c r="E3537">
        <v>11.99</v>
      </c>
      <c r="F3537" t="str">
        <f>VLOOKUP(rozgrywka[[#This Row],[ID_gracza]],gracz[],2,FALSE)</f>
        <v>BananaBeat</v>
      </c>
      <c r="G3537" s="1">
        <f>VLOOKUP(rozgrywka[[#This Row],[ID_gracza]],gracz[],3,FALSE)</f>
        <v>45190</v>
      </c>
      <c r="H3537" t="str">
        <f>VLOOKUP(rozgrywka[[#This Row],[ID_gracza]],gracz[],4,FALSE)</f>
        <v>USA</v>
      </c>
      <c r="I3537" t="str">
        <f>VLOOKUP(rozgrywka[[#This Row],[ID_mapy]],mapa[],2,FALSE)</f>
        <v>Rajec</v>
      </c>
      <c r="J3537" t="str">
        <f>VLOOKUP(rozgrywka[[#This Row],[ID_mapy]],mapa[],3,FALSE)</f>
        <v>Światełko</v>
      </c>
      <c r="K3537">
        <f>VLOOKUP(rozgrywka[[#This Row],[ID_mapy]],mapa[],4,FALSE)</f>
        <v>4</v>
      </c>
      <c r="L3537">
        <f>VLOOKUP(rozgrywka[[#This Row],[ID_mapy]],mapa[],5,FALSE)</f>
        <v>120</v>
      </c>
      <c r="M3537">
        <f>VLOOKUP(rozgrywka[[#This Row],[ID_mapy]],mapa[],6,FALSE)</f>
        <v>900</v>
      </c>
      <c r="N3537" s="4">
        <f>MONTH(rozgrywka[[#This Row],[Data_rozgrywki]])</f>
        <v>11</v>
      </c>
      <c r="O3537" s="4">
        <f>YEAR(rozgrywka[[#This Row],[Data_rozgrywki]])</f>
        <v>2023</v>
      </c>
    </row>
    <row r="3538" spans="1:15" x14ac:dyDescent="0.25">
      <c r="A3538">
        <v>3537</v>
      </c>
      <c r="B3538">
        <v>6</v>
      </c>
      <c r="C3538">
        <v>7</v>
      </c>
      <c r="D3538" s="1">
        <v>45234</v>
      </c>
      <c r="E3538">
        <v>21.45</v>
      </c>
      <c r="F3538" t="str">
        <f>VLOOKUP(rozgrywka[[#This Row],[ID_gracza]],gracz[],2,FALSE)</f>
        <v>BananaBeat</v>
      </c>
      <c r="G3538" s="1">
        <f>VLOOKUP(rozgrywka[[#This Row],[ID_gracza]],gracz[],3,FALSE)</f>
        <v>45190</v>
      </c>
      <c r="H3538" t="str">
        <f>VLOOKUP(rozgrywka[[#This Row],[ID_gracza]],gracz[],4,FALSE)</f>
        <v>USA</v>
      </c>
      <c r="I3538" t="str">
        <f>VLOOKUP(rozgrywka[[#This Row],[ID_mapy]],mapa[],2,FALSE)</f>
        <v>Rajec</v>
      </c>
      <c r="J3538" t="str">
        <f>VLOOKUP(rozgrywka[[#This Row],[ID_mapy]],mapa[],3,FALSE)</f>
        <v>Światełko</v>
      </c>
      <c r="K3538">
        <f>VLOOKUP(rozgrywka[[#This Row],[ID_mapy]],mapa[],4,FALSE)</f>
        <v>4</v>
      </c>
      <c r="L3538">
        <f>VLOOKUP(rozgrywka[[#This Row],[ID_mapy]],mapa[],5,FALSE)</f>
        <v>120</v>
      </c>
      <c r="M3538">
        <f>VLOOKUP(rozgrywka[[#This Row],[ID_mapy]],mapa[],6,FALSE)</f>
        <v>900</v>
      </c>
      <c r="N3538" s="4">
        <f>MONTH(rozgrywka[[#This Row],[Data_rozgrywki]])</f>
        <v>11</v>
      </c>
      <c r="O3538" s="4">
        <f>YEAR(rozgrywka[[#This Row],[Data_rozgrywki]])</f>
        <v>2023</v>
      </c>
    </row>
    <row r="3539" spans="1:15" x14ac:dyDescent="0.25">
      <c r="A3539">
        <v>3538</v>
      </c>
      <c r="B3539">
        <v>6</v>
      </c>
      <c r="C3539">
        <v>7</v>
      </c>
      <c r="D3539" s="1">
        <v>45234</v>
      </c>
      <c r="E3539">
        <v>28.67</v>
      </c>
      <c r="F3539" t="str">
        <f>VLOOKUP(rozgrywka[[#This Row],[ID_gracza]],gracz[],2,FALSE)</f>
        <v>BananaBeat</v>
      </c>
      <c r="G3539" s="1">
        <f>VLOOKUP(rozgrywka[[#This Row],[ID_gracza]],gracz[],3,FALSE)</f>
        <v>45190</v>
      </c>
      <c r="H3539" t="str">
        <f>VLOOKUP(rozgrywka[[#This Row],[ID_gracza]],gracz[],4,FALSE)</f>
        <v>USA</v>
      </c>
      <c r="I3539" t="str">
        <f>VLOOKUP(rozgrywka[[#This Row],[ID_mapy]],mapa[],2,FALSE)</f>
        <v>Rajec</v>
      </c>
      <c r="J3539" t="str">
        <f>VLOOKUP(rozgrywka[[#This Row],[ID_mapy]],mapa[],3,FALSE)</f>
        <v>Światełko</v>
      </c>
      <c r="K3539">
        <f>VLOOKUP(rozgrywka[[#This Row],[ID_mapy]],mapa[],4,FALSE)</f>
        <v>4</v>
      </c>
      <c r="L3539">
        <f>VLOOKUP(rozgrywka[[#This Row],[ID_mapy]],mapa[],5,FALSE)</f>
        <v>120</v>
      </c>
      <c r="M3539">
        <f>VLOOKUP(rozgrywka[[#This Row],[ID_mapy]],mapa[],6,FALSE)</f>
        <v>900</v>
      </c>
      <c r="N3539" s="4">
        <f>MONTH(rozgrywka[[#This Row],[Data_rozgrywki]])</f>
        <v>11</v>
      </c>
      <c r="O3539" s="4">
        <f>YEAR(rozgrywka[[#This Row],[Data_rozgrywki]])</f>
        <v>2023</v>
      </c>
    </row>
    <row r="3540" spans="1:15" x14ac:dyDescent="0.25">
      <c r="A3540">
        <v>3539</v>
      </c>
      <c r="B3540">
        <v>6</v>
      </c>
      <c r="C3540">
        <v>7</v>
      </c>
      <c r="D3540" s="1">
        <v>45234</v>
      </c>
      <c r="E3540">
        <v>34.49</v>
      </c>
      <c r="F3540" t="str">
        <f>VLOOKUP(rozgrywka[[#This Row],[ID_gracza]],gracz[],2,FALSE)</f>
        <v>BananaBeat</v>
      </c>
      <c r="G3540" s="1">
        <f>VLOOKUP(rozgrywka[[#This Row],[ID_gracza]],gracz[],3,FALSE)</f>
        <v>45190</v>
      </c>
      <c r="H3540" t="str">
        <f>VLOOKUP(rozgrywka[[#This Row],[ID_gracza]],gracz[],4,FALSE)</f>
        <v>USA</v>
      </c>
      <c r="I3540" t="str">
        <f>VLOOKUP(rozgrywka[[#This Row],[ID_mapy]],mapa[],2,FALSE)</f>
        <v>Rajec</v>
      </c>
      <c r="J3540" t="str">
        <f>VLOOKUP(rozgrywka[[#This Row],[ID_mapy]],mapa[],3,FALSE)</f>
        <v>Światełko</v>
      </c>
      <c r="K3540">
        <f>VLOOKUP(rozgrywka[[#This Row],[ID_mapy]],mapa[],4,FALSE)</f>
        <v>4</v>
      </c>
      <c r="L3540">
        <f>VLOOKUP(rozgrywka[[#This Row],[ID_mapy]],mapa[],5,FALSE)</f>
        <v>120</v>
      </c>
      <c r="M3540">
        <f>VLOOKUP(rozgrywka[[#This Row],[ID_mapy]],mapa[],6,FALSE)</f>
        <v>900</v>
      </c>
      <c r="N3540" s="4">
        <f>MONTH(rozgrywka[[#This Row],[Data_rozgrywki]])</f>
        <v>11</v>
      </c>
      <c r="O3540" s="4">
        <f>YEAR(rozgrywka[[#This Row],[Data_rozgrywki]])</f>
        <v>2023</v>
      </c>
    </row>
    <row r="3541" spans="1:15" x14ac:dyDescent="0.25">
      <c r="A3541">
        <v>3540</v>
      </c>
      <c r="B3541">
        <v>6</v>
      </c>
      <c r="C3541">
        <v>7</v>
      </c>
      <c r="D3541" s="1">
        <v>45234</v>
      </c>
      <c r="E3541">
        <v>56.65</v>
      </c>
      <c r="F3541" t="str">
        <f>VLOOKUP(rozgrywka[[#This Row],[ID_gracza]],gracz[],2,FALSE)</f>
        <v>BananaBeat</v>
      </c>
      <c r="G3541" s="1">
        <f>VLOOKUP(rozgrywka[[#This Row],[ID_gracza]],gracz[],3,FALSE)</f>
        <v>45190</v>
      </c>
      <c r="H3541" t="str">
        <f>VLOOKUP(rozgrywka[[#This Row],[ID_gracza]],gracz[],4,FALSE)</f>
        <v>USA</v>
      </c>
      <c r="I3541" t="str">
        <f>VLOOKUP(rozgrywka[[#This Row],[ID_mapy]],mapa[],2,FALSE)</f>
        <v>Rajec</v>
      </c>
      <c r="J3541" t="str">
        <f>VLOOKUP(rozgrywka[[#This Row],[ID_mapy]],mapa[],3,FALSE)</f>
        <v>Światełko</v>
      </c>
      <c r="K3541">
        <f>VLOOKUP(rozgrywka[[#This Row],[ID_mapy]],mapa[],4,FALSE)</f>
        <v>4</v>
      </c>
      <c r="L3541">
        <f>VLOOKUP(rozgrywka[[#This Row],[ID_mapy]],mapa[],5,FALSE)</f>
        <v>120</v>
      </c>
      <c r="M3541">
        <f>VLOOKUP(rozgrywka[[#This Row],[ID_mapy]],mapa[],6,FALSE)</f>
        <v>900</v>
      </c>
      <c r="N3541" s="4">
        <f>MONTH(rozgrywka[[#This Row],[Data_rozgrywki]])</f>
        <v>11</v>
      </c>
      <c r="O3541" s="4">
        <f>YEAR(rozgrywka[[#This Row],[Data_rozgrywki]])</f>
        <v>2023</v>
      </c>
    </row>
    <row r="3542" spans="1:15" x14ac:dyDescent="0.25">
      <c r="A3542">
        <v>3541</v>
      </c>
      <c r="B3542">
        <v>17</v>
      </c>
      <c r="C3542">
        <v>17</v>
      </c>
      <c r="D3542" s="1">
        <v>45234</v>
      </c>
      <c r="E3542">
        <v>45.88</v>
      </c>
      <c r="F3542" t="str">
        <f>VLOOKUP(rozgrywka[[#This Row],[ID_gracza]],gracz[],2,FALSE)</f>
        <v>AimĂŠTouchĂŠ</v>
      </c>
      <c r="G3542" s="1">
        <f>VLOOKUP(rozgrywka[[#This Row],[ID_gracza]],gracz[],3,FALSE)</f>
        <v>45198</v>
      </c>
      <c r="H3542" t="str">
        <f>VLOOKUP(rozgrywka[[#This Row],[ID_gracza]],gracz[],4,FALSE)</f>
        <v>Francja</v>
      </c>
      <c r="I3542" t="str">
        <f>VLOOKUP(rozgrywka[[#This Row],[ID_mapy]],mapa[],2,FALSE)</f>
        <v>Tofik Lis</v>
      </c>
      <c r="J3542" t="str">
        <f>VLOOKUP(rozgrywka[[#This Row],[ID_mapy]],mapa[],3,FALSE)</f>
        <v>Kość-Trąbek</v>
      </c>
      <c r="K3542">
        <f>VLOOKUP(rozgrywka[[#This Row],[ID_mapy]],mapa[],4,FALSE)</f>
        <v>6</v>
      </c>
      <c r="L3542">
        <f>VLOOKUP(rozgrywka[[#This Row],[ID_mapy]],mapa[],5,FALSE)</f>
        <v>160</v>
      </c>
      <c r="M3542">
        <f>VLOOKUP(rozgrywka[[#This Row],[ID_mapy]],mapa[],6,FALSE)</f>
        <v>1200</v>
      </c>
      <c r="N3542" s="4">
        <f>MONTH(rozgrywka[[#This Row],[Data_rozgrywki]])</f>
        <v>11</v>
      </c>
      <c r="O3542" s="4">
        <f>YEAR(rozgrywka[[#This Row],[Data_rozgrywki]])</f>
        <v>2023</v>
      </c>
    </row>
    <row r="3543" spans="1:15" x14ac:dyDescent="0.25">
      <c r="A3543">
        <v>3542</v>
      </c>
      <c r="B3543">
        <v>6</v>
      </c>
      <c r="C3543">
        <v>7</v>
      </c>
      <c r="D3543" s="1">
        <v>45236</v>
      </c>
      <c r="E3543">
        <v>42.19</v>
      </c>
      <c r="F3543" t="str">
        <f>VLOOKUP(rozgrywka[[#This Row],[ID_gracza]],gracz[],2,FALSE)</f>
        <v>BananaBeat</v>
      </c>
      <c r="G3543" s="1">
        <f>VLOOKUP(rozgrywka[[#This Row],[ID_gracza]],gracz[],3,FALSE)</f>
        <v>45190</v>
      </c>
      <c r="H3543" t="str">
        <f>VLOOKUP(rozgrywka[[#This Row],[ID_gracza]],gracz[],4,FALSE)</f>
        <v>USA</v>
      </c>
      <c r="I3543" t="str">
        <f>VLOOKUP(rozgrywka[[#This Row],[ID_mapy]],mapa[],2,FALSE)</f>
        <v>Rajec</v>
      </c>
      <c r="J3543" t="str">
        <f>VLOOKUP(rozgrywka[[#This Row],[ID_mapy]],mapa[],3,FALSE)</f>
        <v>Światełko</v>
      </c>
      <c r="K3543">
        <f>VLOOKUP(rozgrywka[[#This Row],[ID_mapy]],mapa[],4,FALSE)</f>
        <v>4</v>
      </c>
      <c r="L3543">
        <f>VLOOKUP(rozgrywka[[#This Row],[ID_mapy]],mapa[],5,FALSE)</f>
        <v>120</v>
      </c>
      <c r="M3543">
        <f>VLOOKUP(rozgrywka[[#This Row],[ID_mapy]],mapa[],6,FALSE)</f>
        <v>900</v>
      </c>
      <c r="N3543" s="4">
        <f>MONTH(rozgrywka[[#This Row],[Data_rozgrywki]])</f>
        <v>11</v>
      </c>
      <c r="O3543" s="4">
        <f>YEAR(rozgrywka[[#This Row],[Data_rozgrywki]])</f>
        <v>2023</v>
      </c>
    </row>
    <row r="3544" spans="1:15" x14ac:dyDescent="0.25">
      <c r="A3544">
        <v>3543</v>
      </c>
      <c r="B3544">
        <v>17</v>
      </c>
      <c r="C3544">
        <v>17</v>
      </c>
      <c r="D3544" s="1">
        <v>45237</v>
      </c>
      <c r="E3544">
        <v>73.239999999999995</v>
      </c>
      <c r="F3544" t="str">
        <f>VLOOKUP(rozgrywka[[#This Row],[ID_gracza]],gracz[],2,FALSE)</f>
        <v>AimĂŠTouchĂŠ</v>
      </c>
      <c r="G3544" s="1">
        <f>VLOOKUP(rozgrywka[[#This Row],[ID_gracza]],gracz[],3,FALSE)</f>
        <v>45198</v>
      </c>
      <c r="H3544" t="str">
        <f>VLOOKUP(rozgrywka[[#This Row],[ID_gracza]],gracz[],4,FALSE)</f>
        <v>Francja</v>
      </c>
      <c r="I3544" t="str">
        <f>VLOOKUP(rozgrywka[[#This Row],[ID_mapy]],mapa[],2,FALSE)</f>
        <v>Tofik Lis</v>
      </c>
      <c r="J3544" t="str">
        <f>VLOOKUP(rozgrywka[[#This Row],[ID_mapy]],mapa[],3,FALSE)</f>
        <v>Kość-Trąbek</v>
      </c>
      <c r="K3544">
        <f>VLOOKUP(rozgrywka[[#This Row],[ID_mapy]],mapa[],4,FALSE)</f>
        <v>6</v>
      </c>
      <c r="L3544">
        <f>VLOOKUP(rozgrywka[[#This Row],[ID_mapy]],mapa[],5,FALSE)</f>
        <v>160</v>
      </c>
      <c r="M3544">
        <f>VLOOKUP(rozgrywka[[#This Row],[ID_mapy]],mapa[],6,FALSE)</f>
        <v>1200</v>
      </c>
      <c r="N3544" s="4">
        <f>MONTH(rozgrywka[[#This Row],[Data_rozgrywki]])</f>
        <v>11</v>
      </c>
      <c r="O3544" s="4">
        <f>YEAR(rozgrywka[[#This Row],[Data_rozgrywki]])</f>
        <v>2023</v>
      </c>
    </row>
    <row r="3545" spans="1:15" x14ac:dyDescent="0.25">
      <c r="A3545">
        <v>3544</v>
      </c>
      <c r="B3545">
        <v>17</v>
      </c>
      <c r="C3545">
        <v>17</v>
      </c>
      <c r="D3545" s="1">
        <v>45237</v>
      </c>
      <c r="E3545">
        <v>52.06</v>
      </c>
      <c r="F3545" t="str">
        <f>VLOOKUP(rozgrywka[[#This Row],[ID_gracza]],gracz[],2,FALSE)</f>
        <v>AimĂŠTouchĂŠ</v>
      </c>
      <c r="G3545" s="1">
        <f>VLOOKUP(rozgrywka[[#This Row],[ID_gracza]],gracz[],3,FALSE)</f>
        <v>45198</v>
      </c>
      <c r="H3545" t="str">
        <f>VLOOKUP(rozgrywka[[#This Row],[ID_gracza]],gracz[],4,FALSE)</f>
        <v>Francja</v>
      </c>
      <c r="I3545" t="str">
        <f>VLOOKUP(rozgrywka[[#This Row],[ID_mapy]],mapa[],2,FALSE)</f>
        <v>Tofik Lis</v>
      </c>
      <c r="J3545" t="str">
        <f>VLOOKUP(rozgrywka[[#This Row],[ID_mapy]],mapa[],3,FALSE)</f>
        <v>Kość-Trąbek</v>
      </c>
      <c r="K3545">
        <f>VLOOKUP(rozgrywka[[#This Row],[ID_mapy]],mapa[],4,FALSE)</f>
        <v>6</v>
      </c>
      <c r="L3545">
        <f>VLOOKUP(rozgrywka[[#This Row],[ID_mapy]],mapa[],5,FALSE)</f>
        <v>160</v>
      </c>
      <c r="M3545">
        <f>VLOOKUP(rozgrywka[[#This Row],[ID_mapy]],mapa[],6,FALSE)</f>
        <v>1200</v>
      </c>
      <c r="N3545" s="4">
        <f>MONTH(rozgrywka[[#This Row],[Data_rozgrywki]])</f>
        <v>11</v>
      </c>
      <c r="O3545" s="4">
        <f>YEAR(rozgrywka[[#This Row],[Data_rozgrywki]])</f>
        <v>2023</v>
      </c>
    </row>
    <row r="3546" spans="1:15" x14ac:dyDescent="0.25">
      <c r="A3546">
        <v>3545</v>
      </c>
      <c r="B3546">
        <v>17</v>
      </c>
      <c r="C3546">
        <v>17</v>
      </c>
      <c r="D3546" s="1">
        <v>45237</v>
      </c>
      <c r="E3546">
        <v>69.41</v>
      </c>
      <c r="F3546" t="str">
        <f>VLOOKUP(rozgrywka[[#This Row],[ID_gracza]],gracz[],2,FALSE)</f>
        <v>AimĂŠTouchĂŠ</v>
      </c>
      <c r="G3546" s="1">
        <f>VLOOKUP(rozgrywka[[#This Row],[ID_gracza]],gracz[],3,FALSE)</f>
        <v>45198</v>
      </c>
      <c r="H3546" t="str">
        <f>VLOOKUP(rozgrywka[[#This Row],[ID_gracza]],gracz[],4,FALSE)</f>
        <v>Francja</v>
      </c>
      <c r="I3546" t="str">
        <f>VLOOKUP(rozgrywka[[#This Row],[ID_mapy]],mapa[],2,FALSE)</f>
        <v>Tofik Lis</v>
      </c>
      <c r="J3546" t="str">
        <f>VLOOKUP(rozgrywka[[#This Row],[ID_mapy]],mapa[],3,FALSE)</f>
        <v>Kość-Trąbek</v>
      </c>
      <c r="K3546">
        <f>VLOOKUP(rozgrywka[[#This Row],[ID_mapy]],mapa[],4,FALSE)</f>
        <v>6</v>
      </c>
      <c r="L3546">
        <f>VLOOKUP(rozgrywka[[#This Row],[ID_mapy]],mapa[],5,FALSE)</f>
        <v>160</v>
      </c>
      <c r="M3546">
        <f>VLOOKUP(rozgrywka[[#This Row],[ID_mapy]],mapa[],6,FALSE)</f>
        <v>1200</v>
      </c>
      <c r="N3546" s="4">
        <f>MONTH(rozgrywka[[#This Row],[Data_rozgrywki]])</f>
        <v>11</v>
      </c>
      <c r="O3546" s="4">
        <f>YEAR(rozgrywka[[#This Row],[Data_rozgrywki]])</f>
        <v>2023</v>
      </c>
    </row>
    <row r="3547" spans="1:15" x14ac:dyDescent="0.25">
      <c r="A3547">
        <v>3546</v>
      </c>
      <c r="B3547">
        <v>17</v>
      </c>
      <c r="C3547">
        <v>17</v>
      </c>
      <c r="D3547" s="1">
        <v>45237</v>
      </c>
      <c r="E3547">
        <v>93.85</v>
      </c>
      <c r="F3547" t="str">
        <f>VLOOKUP(rozgrywka[[#This Row],[ID_gracza]],gracz[],2,FALSE)</f>
        <v>AimĂŠTouchĂŠ</v>
      </c>
      <c r="G3547" s="1">
        <f>VLOOKUP(rozgrywka[[#This Row],[ID_gracza]],gracz[],3,FALSE)</f>
        <v>45198</v>
      </c>
      <c r="H3547" t="str">
        <f>VLOOKUP(rozgrywka[[#This Row],[ID_gracza]],gracz[],4,FALSE)</f>
        <v>Francja</v>
      </c>
      <c r="I3547" t="str">
        <f>VLOOKUP(rozgrywka[[#This Row],[ID_mapy]],mapa[],2,FALSE)</f>
        <v>Tofik Lis</v>
      </c>
      <c r="J3547" t="str">
        <f>VLOOKUP(rozgrywka[[#This Row],[ID_mapy]],mapa[],3,FALSE)</f>
        <v>Kość-Trąbek</v>
      </c>
      <c r="K3547">
        <f>VLOOKUP(rozgrywka[[#This Row],[ID_mapy]],mapa[],4,FALSE)</f>
        <v>6</v>
      </c>
      <c r="L3547">
        <f>VLOOKUP(rozgrywka[[#This Row],[ID_mapy]],mapa[],5,FALSE)</f>
        <v>160</v>
      </c>
      <c r="M3547">
        <f>VLOOKUP(rozgrywka[[#This Row],[ID_mapy]],mapa[],6,FALSE)</f>
        <v>1200</v>
      </c>
      <c r="N3547" s="4">
        <f>MONTH(rozgrywka[[#This Row],[Data_rozgrywki]])</f>
        <v>11</v>
      </c>
      <c r="O3547" s="4">
        <f>YEAR(rozgrywka[[#This Row],[Data_rozgrywki]])</f>
        <v>2023</v>
      </c>
    </row>
    <row r="3548" spans="1:15" x14ac:dyDescent="0.25">
      <c r="A3548">
        <v>3547</v>
      </c>
      <c r="B3548">
        <v>17</v>
      </c>
      <c r="C3548">
        <v>9</v>
      </c>
      <c r="D3548" s="1">
        <v>45237</v>
      </c>
      <c r="E3548">
        <v>14.08</v>
      </c>
      <c r="F3548" t="str">
        <f>VLOOKUP(rozgrywka[[#This Row],[ID_gracza]],gracz[],2,FALSE)</f>
        <v>AimĂŠTouchĂŠ</v>
      </c>
      <c r="G3548" s="1">
        <f>VLOOKUP(rozgrywka[[#This Row],[ID_gracza]],gracz[],3,FALSE)</f>
        <v>45198</v>
      </c>
      <c r="H3548" t="str">
        <f>VLOOKUP(rozgrywka[[#This Row],[ID_gracza]],gracz[],4,FALSE)</f>
        <v>Francja</v>
      </c>
      <c r="I3548" t="str">
        <f>VLOOKUP(rozgrywka[[#This Row],[ID_mapy]],mapa[],2,FALSE)</f>
        <v>Panda Oczy i Termit</v>
      </c>
      <c r="J3548" t="str">
        <f>VLOOKUP(rozgrywka[[#This Row],[ID_mapy]],mapa[],3,FALSE)</f>
        <v>Duży Wynik</v>
      </c>
      <c r="K3548">
        <f>VLOOKUP(rozgrywka[[#This Row],[ID_mapy]],mapa[],4,FALSE)</f>
        <v>6</v>
      </c>
      <c r="L3548">
        <f>VLOOKUP(rozgrywka[[#This Row],[ID_mapy]],mapa[],5,FALSE)</f>
        <v>150</v>
      </c>
      <c r="M3548">
        <f>VLOOKUP(rozgrywka[[#This Row],[ID_mapy]],mapa[],6,FALSE)</f>
        <v>1200</v>
      </c>
      <c r="N3548" s="4">
        <f>MONTH(rozgrywka[[#This Row],[Data_rozgrywki]])</f>
        <v>11</v>
      </c>
      <c r="O3548" s="4">
        <f>YEAR(rozgrywka[[#This Row],[Data_rozgrywki]])</f>
        <v>2023</v>
      </c>
    </row>
    <row r="3549" spans="1:15" x14ac:dyDescent="0.25">
      <c r="A3549">
        <v>3548</v>
      </c>
      <c r="B3549">
        <v>17</v>
      </c>
      <c r="C3549">
        <v>9</v>
      </c>
      <c r="D3549" s="1">
        <v>45237</v>
      </c>
      <c r="E3549">
        <v>16.95</v>
      </c>
      <c r="F3549" t="str">
        <f>VLOOKUP(rozgrywka[[#This Row],[ID_gracza]],gracz[],2,FALSE)</f>
        <v>AimĂŠTouchĂŠ</v>
      </c>
      <c r="G3549" s="1">
        <f>VLOOKUP(rozgrywka[[#This Row],[ID_gracza]],gracz[],3,FALSE)</f>
        <v>45198</v>
      </c>
      <c r="H3549" t="str">
        <f>VLOOKUP(rozgrywka[[#This Row],[ID_gracza]],gracz[],4,FALSE)</f>
        <v>Francja</v>
      </c>
      <c r="I3549" t="str">
        <f>VLOOKUP(rozgrywka[[#This Row],[ID_mapy]],mapa[],2,FALSE)</f>
        <v>Panda Oczy i Termit</v>
      </c>
      <c r="J3549" t="str">
        <f>VLOOKUP(rozgrywka[[#This Row],[ID_mapy]],mapa[],3,FALSE)</f>
        <v>Duży Wynik</v>
      </c>
      <c r="K3549">
        <f>VLOOKUP(rozgrywka[[#This Row],[ID_mapy]],mapa[],4,FALSE)</f>
        <v>6</v>
      </c>
      <c r="L3549">
        <f>VLOOKUP(rozgrywka[[#This Row],[ID_mapy]],mapa[],5,FALSE)</f>
        <v>150</v>
      </c>
      <c r="M3549">
        <f>VLOOKUP(rozgrywka[[#This Row],[ID_mapy]],mapa[],6,FALSE)</f>
        <v>1200</v>
      </c>
      <c r="N3549" s="4">
        <f>MONTH(rozgrywka[[#This Row],[Data_rozgrywki]])</f>
        <v>11</v>
      </c>
      <c r="O3549" s="4">
        <f>YEAR(rozgrywka[[#This Row],[Data_rozgrywki]])</f>
        <v>2023</v>
      </c>
    </row>
    <row r="3550" spans="1:15" x14ac:dyDescent="0.25">
      <c r="A3550">
        <v>3549</v>
      </c>
      <c r="B3550">
        <v>6</v>
      </c>
      <c r="C3550">
        <v>7</v>
      </c>
      <c r="D3550" s="1">
        <v>45239</v>
      </c>
      <c r="E3550">
        <v>63.99</v>
      </c>
      <c r="F3550" t="str">
        <f>VLOOKUP(rozgrywka[[#This Row],[ID_gracza]],gracz[],2,FALSE)</f>
        <v>BananaBeat</v>
      </c>
      <c r="G3550" s="1">
        <f>VLOOKUP(rozgrywka[[#This Row],[ID_gracza]],gracz[],3,FALSE)</f>
        <v>45190</v>
      </c>
      <c r="H3550" t="str">
        <f>VLOOKUP(rozgrywka[[#This Row],[ID_gracza]],gracz[],4,FALSE)</f>
        <v>USA</v>
      </c>
      <c r="I3550" t="str">
        <f>VLOOKUP(rozgrywka[[#This Row],[ID_mapy]],mapa[],2,FALSE)</f>
        <v>Rajec</v>
      </c>
      <c r="J3550" t="str">
        <f>VLOOKUP(rozgrywka[[#This Row],[ID_mapy]],mapa[],3,FALSE)</f>
        <v>Światełko</v>
      </c>
      <c r="K3550">
        <f>VLOOKUP(rozgrywka[[#This Row],[ID_mapy]],mapa[],4,FALSE)</f>
        <v>4</v>
      </c>
      <c r="L3550">
        <f>VLOOKUP(rozgrywka[[#This Row],[ID_mapy]],mapa[],5,FALSE)</f>
        <v>120</v>
      </c>
      <c r="M3550">
        <f>VLOOKUP(rozgrywka[[#This Row],[ID_mapy]],mapa[],6,FALSE)</f>
        <v>900</v>
      </c>
      <c r="N3550" s="4">
        <f>MONTH(rozgrywka[[#This Row],[Data_rozgrywki]])</f>
        <v>11</v>
      </c>
      <c r="O3550" s="4">
        <f>YEAR(rozgrywka[[#This Row],[Data_rozgrywki]])</f>
        <v>2023</v>
      </c>
    </row>
    <row r="3551" spans="1:15" x14ac:dyDescent="0.25">
      <c r="A3551">
        <v>3550</v>
      </c>
      <c r="B3551">
        <v>17</v>
      </c>
      <c r="C3551">
        <v>9</v>
      </c>
      <c r="D3551" s="1">
        <v>45239</v>
      </c>
      <c r="E3551">
        <v>29.95</v>
      </c>
      <c r="F3551" t="str">
        <f>VLOOKUP(rozgrywka[[#This Row],[ID_gracza]],gracz[],2,FALSE)</f>
        <v>AimĂŠTouchĂŠ</v>
      </c>
      <c r="G3551" s="1">
        <f>VLOOKUP(rozgrywka[[#This Row],[ID_gracza]],gracz[],3,FALSE)</f>
        <v>45198</v>
      </c>
      <c r="H3551" t="str">
        <f>VLOOKUP(rozgrywka[[#This Row],[ID_gracza]],gracz[],4,FALSE)</f>
        <v>Francja</v>
      </c>
      <c r="I3551" t="str">
        <f>VLOOKUP(rozgrywka[[#This Row],[ID_mapy]],mapa[],2,FALSE)</f>
        <v>Panda Oczy i Termit</v>
      </c>
      <c r="J3551" t="str">
        <f>VLOOKUP(rozgrywka[[#This Row],[ID_mapy]],mapa[],3,FALSE)</f>
        <v>Duży Wynik</v>
      </c>
      <c r="K3551">
        <f>VLOOKUP(rozgrywka[[#This Row],[ID_mapy]],mapa[],4,FALSE)</f>
        <v>6</v>
      </c>
      <c r="L3551">
        <f>VLOOKUP(rozgrywka[[#This Row],[ID_mapy]],mapa[],5,FALSE)</f>
        <v>150</v>
      </c>
      <c r="M3551">
        <f>VLOOKUP(rozgrywka[[#This Row],[ID_mapy]],mapa[],6,FALSE)</f>
        <v>1200</v>
      </c>
      <c r="N3551" s="4">
        <f>MONTH(rozgrywka[[#This Row],[Data_rozgrywki]])</f>
        <v>11</v>
      </c>
      <c r="O3551" s="4">
        <f>YEAR(rozgrywka[[#This Row],[Data_rozgrywki]])</f>
        <v>2023</v>
      </c>
    </row>
    <row r="3552" spans="1:15" x14ac:dyDescent="0.25">
      <c r="A3552">
        <v>3551</v>
      </c>
      <c r="B3552">
        <v>17</v>
      </c>
      <c r="C3552">
        <v>9</v>
      </c>
      <c r="D3552" s="1">
        <v>45241</v>
      </c>
      <c r="E3552">
        <v>34.340000000000003</v>
      </c>
      <c r="F3552" t="str">
        <f>VLOOKUP(rozgrywka[[#This Row],[ID_gracza]],gracz[],2,FALSE)</f>
        <v>AimĂŠTouchĂŠ</v>
      </c>
      <c r="G3552" s="1">
        <f>VLOOKUP(rozgrywka[[#This Row],[ID_gracza]],gracz[],3,FALSE)</f>
        <v>45198</v>
      </c>
      <c r="H3552" t="str">
        <f>VLOOKUP(rozgrywka[[#This Row],[ID_gracza]],gracz[],4,FALSE)</f>
        <v>Francja</v>
      </c>
      <c r="I3552" t="str">
        <f>VLOOKUP(rozgrywka[[#This Row],[ID_mapy]],mapa[],2,FALSE)</f>
        <v>Panda Oczy i Termit</v>
      </c>
      <c r="J3552" t="str">
        <f>VLOOKUP(rozgrywka[[#This Row],[ID_mapy]],mapa[],3,FALSE)</f>
        <v>Duży Wynik</v>
      </c>
      <c r="K3552">
        <f>VLOOKUP(rozgrywka[[#This Row],[ID_mapy]],mapa[],4,FALSE)</f>
        <v>6</v>
      </c>
      <c r="L3552">
        <f>VLOOKUP(rozgrywka[[#This Row],[ID_mapy]],mapa[],5,FALSE)</f>
        <v>150</v>
      </c>
      <c r="M3552">
        <f>VLOOKUP(rozgrywka[[#This Row],[ID_mapy]],mapa[],6,FALSE)</f>
        <v>1200</v>
      </c>
      <c r="N3552" s="4">
        <f>MONTH(rozgrywka[[#This Row],[Data_rozgrywki]])</f>
        <v>11</v>
      </c>
      <c r="O3552" s="4">
        <f>YEAR(rozgrywka[[#This Row],[Data_rozgrywki]])</f>
        <v>2023</v>
      </c>
    </row>
    <row r="3553" spans="1:15" x14ac:dyDescent="0.25">
      <c r="A3553">
        <v>3552</v>
      </c>
      <c r="B3553">
        <v>6</v>
      </c>
      <c r="C3553">
        <v>7</v>
      </c>
      <c r="D3553" s="1">
        <v>45242</v>
      </c>
      <c r="E3553">
        <v>50.96</v>
      </c>
      <c r="F3553" t="str">
        <f>VLOOKUP(rozgrywka[[#This Row],[ID_gracza]],gracz[],2,FALSE)</f>
        <v>BananaBeat</v>
      </c>
      <c r="G3553" s="1">
        <f>VLOOKUP(rozgrywka[[#This Row],[ID_gracza]],gracz[],3,FALSE)</f>
        <v>45190</v>
      </c>
      <c r="H3553" t="str">
        <f>VLOOKUP(rozgrywka[[#This Row],[ID_gracza]],gracz[],4,FALSE)</f>
        <v>USA</v>
      </c>
      <c r="I3553" t="str">
        <f>VLOOKUP(rozgrywka[[#This Row],[ID_mapy]],mapa[],2,FALSE)</f>
        <v>Rajec</v>
      </c>
      <c r="J3553" t="str">
        <f>VLOOKUP(rozgrywka[[#This Row],[ID_mapy]],mapa[],3,FALSE)</f>
        <v>Światełko</v>
      </c>
      <c r="K3553">
        <f>VLOOKUP(rozgrywka[[#This Row],[ID_mapy]],mapa[],4,FALSE)</f>
        <v>4</v>
      </c>
      <c r="L3553">
        <f>VLOOKUP(rozgrywka[[#This Row],[ID_mapy]],mapa[],5,FALSE)</f>
        <v>120</v>
      </c>
      <c r="M3553">
        <f>VLOOKUP(rozgrywka[[#This Row],[ID_mapy]],mapa[],6,FALSE)</f>
        <v>900</v>
      </c>
      <c r="N3553" s="4">
        <f>MONTH(rozgrywka[[#This Row],[Data_rozgrywki]])</f>
        <v>11</v>
      </c>
      <c r="O3553" s="4">
        <f>YEAR(rozgrywka[[#This Row],[Data_rozgrywki]])</f>
        <v>2023</v>
      </c>
    </row>
    <row r="3554" spans="1:15" x14ac:dyDescent="0.25">
      <c r="A3554">
        <v>3553</v>
      </c>
      <c r="B3554">
        <v>6</v>
      </c>
      <c r="C3554">
        <v>7</v>
      </c>
      <c r="D3554" s="1">
        <v>45243</v>
      </c>
      <c r="E3554">
        <v>87.64</v>
      </c>
      <c r="F3554" t="str">
        <f>VLOOKUP(rozgrywka[[#This Row],[ID_gracza]],gracz[],2,FALSE)</f>
        <v>BananaBeat</v>
      </c>
      <c r="G3554" s="1">
        <f>VLOOKUP(rozgrywka[[#This Row],[ID_gracza]],gracz[],3,FALSE)</f>
        <v>45190</v>
      </c>
      <c r="H3554" t="str">
        <f>VLOOKUP(rozgrywka[[#This Row],[ID_gracza]],gracz[],4,FALSE)</f>
        <v>USA</v>
      </c>
      <c r="I3554" t="str">
        <f>VLOOKUP(rozgrywka[[#This Row],[ID_mapy]],mapa[],2,FALSE)</f>
        <v>Rajec</v>
      </c>
      <c r="J3554" t="str">
        <f>VLOOKUP(rozgrywka[[#This Row],[ID_mapy]],mapa[],3,FALSE)</f>
        <v>Światełko</v>
      </c>
      <c r="K3554">
        <f>VLOOKUP(rozgrywka[[#This Row],[ID_mapy]],mapa[],4,FALSE)</f>
        <v>4</v>
      </c>
      <c r="L3554">
        <f>VLOOKUP(rozgrywka[[#This Row],[ID_mapy]],mapa[],5,FALSE)</f>
        <v>120</v>
      </c>
      <c r="M3554">
        <f>VLOOKUP(rozgrywka[[#This Row],[ID_mapy]],mapa[],6,FALSE)</f>
        <v>900</v>
      </c>
      <c r="N3554" s="4">
        <f>MONTH(rozgrywka[[#This Row],[Data_rozgrywki]])</f>
        <v>11</v>
      </c>
      <c r="O3554" s="4">
        <f>YEAR(rozgrywka[[#This Row],[Data_rozgrywki]])</f>
        <v>2023</v>
      </c>
    </row>
    <row r="3555" spans="1:15" x14ac:dyDescent="0.25">
      <c r="A3555">
        <v>3554</v>
      </c>
      <c r="B3555">
        <v>6</v>
      </c>
      <c r="C3555">
        <v>7</v>
      </c>
      <c r="D3555" s="1">
        <v>45243</v>
      </c>
      <c r="E3555">
        <v>63.85</v>
      </c>
      <c r="F3555" t="str">
        <f>VLOOKUP(rozgrywka[[#This Row],[ID_gracza]],gracz[],2,FALSE)</f>
        <v>BananaBeat</v>
      </c>
      <c r="G3555" s="1">
        <f>VLOOKUP(rozgrywka[[#This Row],[ID_gracza]],gracz[],3,FALSE)</f>
        <v>45190</v>
      </c>
      <c r="H3555" t="str">
        <f>VLOOKUP(rozgrywka[[#This Row],[ID_gracza]],gracz[],4,FALSE)</f>
        <v>USA</v>
      </c>
      <c r="I3555" t="str">
        <f>VLOOKUP(rozgrywka[[#This Row],[ID_mapy]],mapa[],2,FALSE)</f>
        <v>Rajec</v>
      </c>
      <c r="J3555" t="str">
        <f>VLOOKUP(rozgrywka[[#This Row],[ID_mapy]],mapa[],3,FALSE)</f>
        <v>Światełko</v>
      </c>
      <c r="K3555">
        <f>VLOOKUP(rozgrywka[[#This Row],[ID_mapy]],mapa[],4,FALSE)</f>
        <v>4</v>
      </c>
      <c r="L3555">
        <f>VLOOKUP(rozgrywka[[#This Row],[ID_mapy]],mapa[],5,FALSE)</f>
        <v>120</v>
      </c>
      <c r="M3555">
        <f>VLOOKUP(rozgrywka[[#This Row],[ID_mapy]],mapa[],6,FALSE)</f>
        <v>900</v>
      </c>
      <c r="N3555" s="4">
        <f>MONTH(rozgrywka[[#This Row],[Data_rozgrywki]])</f>
        <v>11</v>
      </c>
      <c r="O3555" s="4">
        <f>YEAR(rozgrywka[[#This Row],[Data_rozgrywki]])</f>
        <v>2023</v>
      </c>
    </row>
    <row r="3556" spans="1:15" x14ac:dyDescent="0.25">
      <c r="A3556">
        <v>3555</v>
      </c>
      <c r="B3556">
        <v>6</v>
      </c>
      <c r="C3556">
        <v>17</v>
      </c>
      <c r="D3556" s="1">
        <v>45243</v>
      </c>
      <c r="E3556">
        <v>14.56</v>
      </c>
      <c r="F3556" t="str">
        <f>VLOOKUP(rozgrywka[[#This Row],[ID_gracza]],gracz[],2,FALSE)</f>
        <v>BananaBeat</v>
      </c>
      <c r="G3556" s="1">
        <f>VLOOKUP(rozgrywka[[#This Row],[ID_gracza]],gracz[],3,FALSE)</f>
        <v>45190</v>
      </c>
      <c r="H3556" t="str">
        <f>VLOOKUP(rozgrywka[[#This Row],[ID_gracza]],gracz[],4,FALSE)</f>
        <v>USA</v>
      </c>
      <c r="I3556" t="str">
        <f>VLOOKUP(rozgrywka[[#This Row],[ID_mapy]],mapa[],2,FALSE)</f>
        <v>Tofik Lis</v>
      </c>
      <c r="J3556" t="str">
        <f>VLOOKUP(rozgrywka[[#This Row],[ID_mapy]],mapa[],3,FALSE)</f>
        <v>Kość-Trąbek</v>
      </c>
      <c r="K3556">
        <f>VLOOKUP(rozgrywka[[#This Row],[ID_mapy]],mapa[],4,FALSE)</f>
        <v>6</v>
      </c>
      <c r="L3556">
        <f>VLOOKUP(rozgrywka[[#This Row],[ID_mapy]],mapa[],5,FALSE)</f>
        <v>160</v>
      </c>
      <c r="M3556">
        <f>VLOOKUP(rozgrywka[[#This Row],[ID_mapy]],mapa[],6,FALSE)</f>
        <v>1200</v>
      </c>
      <c r="N3556" s="4">
        <f>MONTH(rozgrywka[[#This Row],[Data_rozgrywki]])</f>
        <v>11</v>
      </c>
      <c r="O3556" s="4">
        <f>YEAR(rozgrywka[[#This Row],[Data_rozgrywki]])</f>
        <v>2023</v>
      </c>
    </row>
    <row r="3557" spans="1:15" x14ac:dyDescent="0.25">
      <c r="A3557">
        <v>3556</v>
      </c>
      <c r="B3557">
        <v>6</v>
      </c>
      <c r="C3557">
        <v>17</v>
      </c>
      <c r="D3557" s="1">
        <v>45243</v>
      </c>
      <c r="E3557">
        <v>22.76</v>
      </c>
      <c r="F3557" t="str">
        <f>VLOOKUP(rozgrywka[[#This Row],[ID_gracza]],gracz[],2,FALSE)</f>
        <v>BananaBeat</v>
      </c>
      <c r="G3557" s="1">
        <f>VLOOKUP(rozgrywka[[#This Row],[ID_gracza]],gracz[],3,FALSE)</f>
        <v>45190</v>
      </c>
      <c r="H3557" t="str">
        <f>VLOOKUP(rozgrywka[[#This Row],[ID_gracza]],gracz[],4,FALSE)</f>
        <v>USA</v>
      </c>
      <c r="I3557" t="str">
        <f>VLOOKUP(rozgrywka[[#This Row],[ID_mapy]],mapa[],2,FALSE)</f>
        <v>Tofik Lis</v>
      </c>
      <c r="J3557" t="str">
        <f>VLOOKUP(rozgrywka[[#This Row],[ID_mapy]],mapa[],3,FALSE)</f>
        <v>Kość-Trąbek</v>
      </c>
      <c r="K3557">
        <f>VLOOKUP(rozgrywka[[#This Row],[ID_mapy]],mapa[],4,FALSE)</f>
        <v>6</v>
      </c>
      <c r="L3557">
        <f>VLOOKUP(rozgrywka[[#This Row],[ID_mapy]],mapa[],5,FALSE)</f>
        <v>160</v>
      </c>
      <c r="M3557">
        <f>VLOOKUP(rozgrywka[[#This Row],[ID_mapy]],mapa[],6,FALSE)</f>
        <v>1200</v>
      </c>
      <c r="N3557" s="4">
        <f>MONTH(rozgrywka[[#This Row],[Data_rozgrywki]])</f>
        <v>11</v>
      </c>
      <c r="O3557" s="4">
        <f>YEAR(rozgrywka[[#This Row],[Data_rozgrywki]])</f>
        <v>2023</v>
      </c>
    </row>
    <row r="3558" spans="1:15" x14ac:dyDescent="0.25">
      <c r="A3558">
        <v>3557</v>
      </c>
      <c r="B3558">
        <v>6</v>
      </c>
      <c r="C3558">
        <v>17</v>
      </c>
      <c r="D3558" s="1">
        <v>45244</v>
      </c>
      <c r="E3558">
        <v>32.03</v>
      </c>
      <c r="F3558" t="str">
        <f>VLOOKUP(rozgrywka[[#This Row],[ID_gracza]],gracz[],2,FALSE)</f>
        <v>BananaBeat</v>
      </c>
      <c r="G3558" s="1">
        <f>VLOOKUP(rozgrywka[[#This Row],[ID_gracza]],gracz[],3,FALSE)</f>
        <v>45190</v>
      </c>
      <c r="H3558" t="str">
        <f>VLOOKUP(rozgrywka[[#This Row],[ID_gracza]],gracz[],4,FALSE)</f>
        <v>USA</v>
      </c>
      <c r="I3558" t="str">
        <f>VLOOKUP(rozgrywka[[#This Row],[ID_mapy]],mapa[],2,FALSE)</f>
        <v>Tofik Lis</v>
      </c>
      <c r="J3558" t="str">
        <f>VLOOKUP(rozgrywka[[#This Row],[ID_mapy]],mapa[],3,FALSE)</f>
        <v>Kość-Trąbek</v>
      </c>
      <c r="K3558">
        <f>VLOOKUP(rozgrywka[[#This Row],[ID_mapy]],mapa[],4,FALSE)</f>
        <v>6</v>
      </c>
      <c r="L3558">
        <f>VLOOKUP(rozgrywka[[#This Row],[ID_mapy]],mapa[],5,FALSE)</f>
        <v>160</v>
      </c>
      <c r="M3558">
        <f>VLOOKUP(rozgrywka[[#This Row],[ID_mapy]],mapa[],6,FALSE)</f>
        <v>1200</v>
      </c>
      <c r="N3558" s="4">
        <f>MONTH(rozgrywka[[#This Row],[Data_rozgrywki]])</f>
        <v>11</v>
      </c>
      <c r="O3558" s="4">
        <f>YEAR(rozgrywka[[#This Row],[Data_rozgrywki]])</f>
        <v>2023</v>
      </c>
    </row>
    <row r="3559" spans="1:15" x14ac:dyDescent="0.25">
      <c r="A3559">
        <v>3558</v>
      </c>
      <c r="B3559">
        <v>17</v>
      </c>
      <c r="C3559">
        <v>9</v>
      </c>
      <c r="D3559" s="1">
        <v>45244</v>
      </c>
      <c r="E3559">
        <v>48.96</v>
      </c>
      <c r="F3559" t="str">
        <f>VLOOKUP(rozgrywka[[#This Row],[ID_gracza]],gracz[],2,FALSE)</f>
        <v>AimĂŠTouchĂŠ</v>
      </c>
      <c r="G3559" s="1">
        <f>VLOOKUP(rozgrywka[[#This Row],[ID_gracza]],gracz[],3,FALSE)</f>
        <v>45198</v>
      </c>
      <c r="H3559" t="str">
        <f>VLOOKUP(rozgrywka[[#This Row],[ID_gracza]],gracz[],4,FALSE)</f>
        <v>Francja</v>
      </c>
      <c r="I3559" t="str">
        <f>VLOOKUP(rozgrywka[[#This Row],[ID_mapy]],mapa[],2,FALSE)</f>
        <v>Panda Oczy i Termit</v>
      </c>
      <c r="J3559" t="str">
        <f>VLOOKUP(rozgrywka[[#This Row],[ID_mapy]],mapa[],3,FALSE)</f>
        <v>Duży Wynik</v>
      </c>
      <c r="K3559">
        <f>VLOOKUP(rozgrywka[[#This Row],[ID_mapy]],mapa[],4,FALSE)</f>
        <v>6</v>
      </c>
      <c r="L3559">
        <f>VLOOKUP(rozgrywka[[#This Row],[ID_mapy]],mapa[],5,FALSE)</f>
        <v>150</v>
      </c>
      <c r="M3559">
        <f>VLOOKUP(rozgrywka[[#This Row],[ID_mapy]],mapa[],6,FALSE)</f>
        <v>1200</v>
      </c>
      <c r="N3559" s="4">
        <f>MONTH(rozgrywka[[#This Row],[Data_rozgrywki]])</f>
        <v>11</v>
      </c>
      <c r="O3559" s="4">
        <f>YEAR(rozgrywka[[#This Row],[Data_rozgrywki]])</f>
        <v>2023</v>
      </c>
    </row>
    <row r="3560" spans="1:15" x14ac:dyDescent="0.25">
      <c r="A3560">
        <v>3559</v>
      </c>
      <c r="B3560">
        <v>6</v>
      </c>
      <c r="C3560">
        <v>17</v>
      </c>
      <c r="D3560" s="1">
        <v>45245</v>
      </c>
      <c r="E3560">
        <v>34.25</v>
      </c>
      <c r="F3560" t="str">
        <f>VLOOKUP(rozgrywka[[#This Row],[ID_gracza]],gracz[],2,FALSE)</f>
        <v>BananaBeat</v>
      </c>
      <c r="G3560" s="1">
        <f>VLOOKUP(rozgrywka[[#This Row],[ID_gracza]],gracz[],3,FALSE)</f>
        <v>45190</v>
      </c>
      <c r="H3560" t="str">
        <f>VLOOKUP(rozgrywka[[#This Row],[ID_gracza]],gracz[],4,FALSE)</f>
        <v>USA</v>
      </c>
      <c r="I3560" t="str">
        <f>VLOOKUP(rozgrywka[[#This Row],[ID_mapy]],mapa[],2,FALSE)</f>
        <v>Tofik Lis</v>
      </c>
      <c r="J3560" t="str">
        <f>VLOOKUP(rozgrywka[[#This Row],[ID_mapy]],mapa[],3,FALSE)</f>
        <v>Kość-Trąbek</v>
      </c>
      <c r="K3560">
        <f>VLOOKUP(rozgrywka[[#This Row],[ID_mapy]],mapa[],4,FALSE)</f>
        <v>6</v>
      </c>
      <c r="L3560">
        <f>VLOOKUP(rozgrywka[[#This Row],[ID_mapy]],mapa[],5,FALSE)</f>
        <v>160</v>
      </c>
      <c r="M3560">
        <f>VLOOKUP(rozgrywka[[#This Row],[ID_mapy]],mapa[],6,FALSE)</f>
        <v>1200</v>
      </c>
      <c r="N3560" s="4">
        <f>MONTH(rozgrywka[[#This Row],[Data_rozgrywki]])</f>
        <v>11</v>
      </c>
      <c r="O3560" s="4">
        <f>YEAR(rozgrywka[[#This Row],[Data_rozgrywki]])</f>
        <v>2023</v>
      </c>
    </row>
    <row r="3561" spans="1:15" x14ac:dyDescent="0.25">
      <c r="A3561">
        <v>3560</v>
      </c>
      <c r="B3561">
        <v>17</v>
      </c>
      <c r="C3561">
        <v>9</v>
      </c>
      <c r="D3561" s="1">
        <v>45245</v>
      </c>
      <c r="E3561">
        <v>58.92</v>
      </c>
      <c r="F3561" t="str">
        <f>VLOOKUP(rozgrywka[[#This Row],[ID_gracza]],gracz[],2,FALSE)</f>
        <v>AimĂŠTouchĂŠ</v>
      </c>
      <c r="G3561" s="1">
        <f>VLOOKUP(rozgrywka[[#This Row],[ID_gracza]],gracz[],3,FALSE)</f>
        <v>45198</v>
      </c>
      <c r="H3561" t="str">
        <f>VLOOKUP(rozgrywka[[#This Row],[ID_gracza]],gracz[],4,FALSE)</f>
        <v>Francja</v>
      </c>
      <c r="I3561" t="str">
        <f>VLOOKUP(rozgrywka[[#This Row],[ID_mapy]],mapa[],2,FALSE)</f>
        <v>Panda Oczy i Termit</v>
      </c>
      <c r="J3561" t="str">
        <f>VLOOKUP(rozgrywka[[#This Row],[ID_mapy]],mapa[],3,FALSE)</f>
        <v>Duży Wynik</v>
      </c>
      <c r="K3561">
        <f>VLOOKUP(rozgrywka[[#This Row],[ID_mapy]],mapa[],4,FALSE)</f>
        <v>6</v>
      </c>
      <c r="L3561">
        <f>VLOOKUP(rozgrywka[[#This Row],[ID_mapy]],mapa[],5,FALSE)</f>
        <v>150</v>
      </c>
      <c r="M3561">
        <f>VLOOKUP(rozgrywka[[#This Row],[ID_mapy]],mapa[],6,FALSE)</f>
        <v>1200</v>
      </c>
      <c r="N3561" s="4">
        <f>MONTH(rozgrywka[[#This Row],[Data_rozgrywki]])</f>
        <v>11</v>
      </c>
      <c r="O3561" s="4">
        <f>YEAR(rozgrywka[[#This Row],[Data_rozgrywki]])</f>
        <v>2023</v>
      </c>
    </row>
    <row r="3562" spans="1:15" x14ac:dyDescent="0.25">
      <c r="A3562">
        <v>3561</v>
      </c>
      <c r="B3562">
        <v>17</v>
      </c>
      <c r="C3562">
        <v>9</v>
      </c>
      <c r="D3562" s="1">
        <v>45245</v>
      </c>
      <c r="E3562">
        <v>48.85</v>
      </c>
      <c r="F3562" t="str">
        <f>VLOOKUP(rozgrywka[[#This Row],[ID_gracza]],gracz[],2,FALSE)</f>
        <v>AimĂŠTouchĂŠ</v>
      </c>
      <c r="G3562" s="1">
        <f>VLOOKUP(rozgrywka[[#This Row],[ID_gracza]],gracz[],3,FALSE)</f>
        <v>45198</v>
      </c>
      <c r="H3562" t="str">
        <f>VLOOKUP(rozgrywka[[#This Row],[ID_gracza]],gracz[],4,FALSE)</f>
        <v>Francja</v>
      </c>
      <c r="I3562" t="str">
        <f>VLOOKUP(rozgrywka[[#This Row],[ID_mapy]],mapa[],2,FALSE)</f>
        <v>Panda Oczy i Termit</v>
      </c>
      <c r="J3562" t="str">
        <f>VLOOKUP(rozgrywka[[#This Row],[ID_mapy]],mapa[],3,FALSE)</f>
        <v>Duży Wynik</v>
      </c>
      <c r="K3562">
        <f>VLOOKUP(rozgrywka[[#This Row],[ID_mapy]],mapa[],4,FALSE)</f>
        <v>6</v>
      </c>
      <c r="L3562">
        <f>VLOOKUP(rozgrywka[[#This Row],[ID_mapy]],mapa[],5,FALSE)</f>
        <v>150</v>
      </c>
      <c r="M3562">
        <f>VLOOKUP(rozgrywka[[#This Row],[ID_mapy]],mapa[],6,FALSE)</f>
        <v>1200</v>
      </c>
      <c r="N3562" s="4">
        <f>MONTH(rozgrywka[[#This Row],[Data_rozgrywki]])</f>
        <v>11</v>
      </c>
      <c r="O3562" s="4">
        <f>YEAR(rozgrywka[[#This Row],[Data_rozgrywki]])</f>
        <v>2023</v>
      </c>
    </row>
    <row r="3563" spans="1:15" x14ac:dyDescent="0.25">
      <c r="A3563">
        <v>3562</v>
      </c>
      <c r="B3563">
        <v>17</v>
      </c>
      <c r="C3563">
        <v>9</v>
      </c>
      <c r="D3563" s="1">
        <v>45245</v>
      </c>
      <c r="E3563">
        <v>63.07</v>
      </c>
      <c r="F3563" t="str">
        <f>VLOOKUP(rozgrywka[[#This Row],[ID_gracza]],gracz[],2,FALSE)</f>
        <v>AimĂŠTouchĂŠ</v>
      </c>
      <c r="G3563" s="1">
        <f>VLOOKUP(rozgrywka[[#This Row],[ID_gracza]],gracz[],3,FALSE)</f>
        <v>45198</v>
      </c>
      <c r="H3563" t="str">
        <f>VLOOKUP(rozgrywka[[#This Row],[ID_gracza]],gracz[],4,FALSE)</f>
        <v>Francja</v>
      </c>
      <c r="I3563" t="str">
        <f>VLOOKUP(rozgrywka[[#This Row],[ID_mapy]],mapa[],2,FALSE)</f>
        <v>Panda Oczy i Termit</v>
      </c>
      <c r="J3563" t="str">
        <f>VLOOKUP(rozgrywka[[#This Row],[ID_mapy]],mapa[],3,FALSE)</f>
        <v>Duży Wynik</v>
      </c>
      <c r="K3563">
        <f>VLOOKUP(rozgrywka[[#This Row],[ID_mapy]],mapa[],4,FALSE)</f>
        <v>6</v>
      </c>
      <c r="L3563">
        <f>VLOOKUP(rozgrywka[[#This Row],[ID_mapy]],mapa[],5,FALSE)</f>
        <v>150</v>
      </c>
      <c r="M3563">
        <f>VLOOKUP(rozgrywka[[#This Row],[ID_mapy]],mapa[],6,FALSE)</f>
        <v>1200</v>
      </c>
      <c r="N3563" s="4">
        <f>MONTH(rozgrywka[[#This Row],[Data_rozgrywki]])</f>
        <v>11</v>
      </c>
      <c r="O3563" s="4">
        <f>YEAR(rozgrywka[[#This Row],[Data_rozgrywki]])</f>
        <v>2023</v>
      </c>
    </row>
    <row r="3564" spans="1:15" x14ac:dyDescent="0.25">
      <c r="A3564">
        <v>3563</v>
      </c>
      <c r="B3564">
        <v>17</v>
      </c>
      <c r="C3564">
        <v>9</v>
      </c>
      <c r="D3564" s="1">
        <v>45245</v>
      </c>
      <c r="E3564">
        <v>91.27</v>
      </c>
      <c r="F3564" t="str">
        <f>VLOOKUP(rozgrywka[[#This Row],[ID_gracza]],gracz[],2,FALSE)</f>
        <v>AimĂŠTouchĂŠ</v>
      </c>
      <c r="G3564" s="1">
        <f>VLOOKUP(rozgrywka[[#This Row],[ID_gracza]],gracz[],3,FALSE)</f>
        <v>45198</v>
      </c>
      <c r="H3564" t="str">
        <f>VLOOKUP(rozgrywka[[#This Row],[ID_gracza]],gracz[],4,FALSE)</f>
        <v>Francja</v>
      </c>
      <c r="I3564" t="str">
        <f>VLOOKUP(rozgrywka[[#This Row],[ID_mapy]],mapa[],2,FALSE)</f>
        <v>Panda Oczy i Termit</v>
      </c>
      <c r="J3564" t="str">
        <f>VLOOKUP(rozgrywka[[#This Row],[ID_mapy]],mapa[],3,FALSE)</f>
        <v>Duży Wynik</v>
      </c>
      <c r="K3564">
        <f>VLOOKUP(rozgrywka[[#This Row],[ID_mapy]],mapa[],4,FALSE)</f>
        <v>6</v>
      </c>
      <c r="L3564">
        <f>VLOOKUP(rozgrywka[[#This Row],[ID_mapy]],mapa[],5,FALSE)</f>
        <v>150</v>
      </c>
      <c r="M3564">
        <f>VLOOKUP(rozgrywka[[#This Row],[ID_mapy]],mapa[],6,FALSE)</f>
        <v>1200</v>
      </c>
      <c r="N3564" s="4">
        <f>MONTH(rozgrywka[[#This Row],[Data_rozgrywki]])</f>
        <v>11</v>
      </c>
      <c r="O3564" s="4">
        <f>YEAR(rozgrywka[[#This Row],[Data_rozgrywki]])</f>
        <v>2023</v>
      </c>
    </row>
    <row r="3565" spans="1:15" x14ac:dyDescent="0.25">
      <c r="A3565">
        <v>3564</v>
      </c>
      <c r="B3565">
        <v>17</v>
      </c>
      <c r="C3565">
        <v>9</v>
      </c>
      <c r="D3565" s="1">
        <v>45245</v>
      </c>
      <c r="E3565">
        <v>82.52</v>
      </c>
      <c r="F3565" t="str">
        <f>VLOOKUP(rozgrywka[[#This Row],[ID_gracza]],gracz[],2,FALSE)</f>
        <v>AimĂŠTouchĂŠ</v>
      </c>
      <c r="G3565" s="1">
        <f>VLOOKUP(rozgrywka[[#This Row],[ID_gracza]],gracz[],3,FALSE)</f>
        <v>45198</v>
      </c>
      <c r="H3565" t="str">
        <f>VLOOKUP(rozgrywka[[#This Row],[ID_gracza]],gracz[],4,FALSE)</f>
        <v>Francja</v>
      </c>
      <c r="I3565" t="str">
        <f>VLOOKUP(rozgrywka[[#This Row],[ID_mapy]],mapa[],2,FALSE)</f>
        <v>Panda Oczy i Termit</v>
      </c>
      <c r="J3565" t="str">
        <f>VLOOKUP(rozgrywka[[#This Row],[ID_mapy]],mapa[],3,FALSE)</f>
        <v>Duży Wynik</v>
      </c>
      <c r="K3565">
        <f>VLOOKUP(rozgrywka[[#This Row],[ID_mapy]],mapa[],4,FALSE)</f>
        <v>6</v>
      </c>
      <c r="L3565">
        <f>VLOOKUP(rozgrywka[[#This Row],[ID_mapy]],mapa[],5,FALSE)</f>
        <v>150</v>
      </c>
      <c r="M3565">
        <f>VLOOKUP(rozgrywka[[#This Row],[ID_mapy]],mapa[],6,FALSE)</f>
        <v>1200</v>
      </c>
      <c r="N3565" s="4">
        <f>MONTH(rozgrywka[[#This Row],[Data_rozgrywki]])</f>
        <v>11</v>
      </c>
      <c r="O3565" s="4">
        <f>YEAR(rozgrywka[[#This Row],[Data_rozgrywki]])</f>
        <v>2023</v>
      </c>
    </row>
    <row r="3566" spans="1:15" x14ac:dyDescent="0.25">
      <c r="A3566">
        <v>3565</v>
      </c>
      <c r="B3566">
        <v>17</v>
      </c>
      <c r="C3566">
        <v>10</v>
      </c>
      <c r="D3566" s="1">
        <v>45245</v>
      </c>
      <c r="E3566">
        <v>14.88</v>
      </c>
      <c r="F3566" t="str">
        <f>VLOOKUP(rozgrywka[[#This Row],[ID_gracza]],gracz[],2,FALSE)</f>
        <v>AimĂŠTouchĂŠ</v>
      </c>
      <c r="G3566" s="1">
        <f>VLOOKUP(rozgrywka[[#This Row],[ID_gracza]],gracz[],3,FALSE)</f>
        <v>45198</v>
      </c>
      <c r="H3566" t="str">
        <f>VLOOKUP(rozgrywka[[#This Row],[ID_gracza]],gracz[],4,FALSE)</f>
        <v>Francja</v>
      </c>
      <c r="I3566" t="str">
        <f>VLOOKUP(rozgrywka[[#This Row],[ID_mapy]],mapa[],2,FALSE)</f>
        <v>Portek i Madeonek</v>
      </c>
      <c r="J3566" t="str">
        <f>VLOOKUP(rozgrywka[[#This Row],[ID_mapy]],mapa[],3,FALSE)</f>
        <v>Schronisko</v>
      </c>
      <c r="K3566">
        <f>VLOOKUP(rozgrywka[[#This Row],[ID_mapy]],mapa[],4,FALSE)</f>
        <v>5</v>
      </c>
      <c r="L3566">
        <f>VLOOKUP(rozgrywka[[#This Row],[ID_mapy]],mapa[],5,FALSE)</f>
        <v>128</v>
      </c>
      <c r="M3566">
        <f>VLOOKUP(rozgrywka[[#This Row],[ID_mapy]],mapa[],6,FALSE)</f>
        <v>1000</v>
      </c>
      <c r="N3566" s="4">
        <f>MONTH(rozgrywka[[#This Row],[Data_rozgrywki]])</f>
        <v>11</v>
      </c>
      <c r="O3566" s="4">
        <f>YEAR(rozgrywka[[#This Row],[Data_rozgrywki]])</f>
        <v>2023</v>
      </c>
    </row>
    <row r="3567" spans="1:15" x14ac:dyDescent="0.25">
      <c r="A3567">
        <v>3566</v>
      </c>
      <c r="B3567">
        <v>17</v>
      </c>
      <c r="C3567">
        <v>10</v>
      </c>
      <c r="D3567" s="1">
        <v>45245</v>
      </c>
      <c r="E3567">
        <v>18.600000000000001</v>
      </c>
      <c r="F3567" t="str">
        <f>VLOOKUP(rozgrywka[[#This Row],[ID_gracza]],gracz[],2,FALSE)</f>
        <v>AimĂŠTouchĂŠ</v>
      </c>
      <c r="G3567" s="1">
        <f>VLOOKUP(rozgrywka[[#This Row],[ID_gracza]],gracz[],3,FALSE)</f>
        <v>45198</v>
      </c>
      <c r="H3567" t="str">
        <f>VLOOKUP(rozgrywka[[#This Row],[ID_gracza]],gracz[],4,FALSE)</f>
        <v>Francja</v>
      </c>
      <c r="I3567" t="str">
        <f>VLOOKUP(rozgrywka[[#This Row],[ID_mapy]],mapa[],2,FALSE)</f>
        <v>Portek i Madeonek</v>
      </c>
      <c r="J3567" t="str">
        <f>VLOOKUP(rozgrywka[[#This Row],[ID_mapy]],mapa[],3,FALSE)</f>
        <v>Schronisko</v>
      </c>
      <c r="K3567">
        <f>VLOOKUP(rozgrywka[[#This Row],[ID_mapy]],mapa[],4,FALSE)</f>
        <v>5</v>
      </c>
      <c r="L3567">
        <f>VLOOKUP(rozgrywka[[#This Row],[ID_mapy]],mapa[],5,FALSE)</f>
        <v>128</v>
      </c>
      <c r="M3567">
        <f>VLOOKUP(rozgrywka[[#This Row],[ID_mapy]],mapa[],6,FALSE)</f>
        <v>1000</v>
      </c>
      <c r="N3567" s="4">
        <f>MONTH(rozgrywka[[#This Row],[Data_rozgrywki]])</f>
        <v>11</v>
      </c>
      <c r="O3567" s="4">
        <f>YEAR(rozgrywka[[#This Row],[Data_rozgrywki]])</f>
        <v>2023</v>
      </c>
    </row>
    <row r="3568" spans="1:15" x14ac:dyDescent="0.25">
      <c r="A3568">
        <v>3567</v>
      </c>
      <c r="B3568">
        <v>17</v>
      </c>
      <c r="C3568">
        <v>10</v>
      </c>
      <c r="D3568" s="1">
        <v>45245</v>
      </c>
      <c r="E3568">
        <v>31.71</v>
      </c>
      <c r="F3568" t="str">
        <f>VLOOKUP(rozgrywka[[#This Row],[ID_gracza]],gracz[],2,FALSE)</f>
        <v>AimĂŠTouchĂŠ</v>
      </c>
      <c r="G3568" s="1">
        <f>VLOOKUP(rozgrywka[[#This Row],[ID_gracza]],gracz[],3,FALSE)</f>
        <v>45198</v>
      </c>
      <c r="H3568" t="str">
        <f>VLOOKUP(rozgrywka[[#This Row],[ID_gracza]],gracz[],4,FALSE)</f>
        <v>Francja</v>
      </c>
      <c r="I3568" t="str">
        <f>VLOOKUP(rozgrywka[[#This Row],[ID_mapy]],mapa[],2,FALSE)</f>
        <v>Portek i Madeonek</v>
      </c>
      <c r="J3568" t="str">
        <f>VLOOKUP(rozgrywka[[#This Row],[ID_mapy]],mapa[],3,FALSE)</f>
        <v>Schronisko</v>
      </c>
      <c r="K3568">
        <f>VLOOKUP(rozgrywka[[#This Row],[ID_mapy]],mapa[],4,FALSE)</f>
        <v>5</v>
      </c>
      <c r="L3568">
        <f>VLOOKUP(rozgrywka[[#This Row],[ID_mapy]],mapa[],5,FALSE)</f>
        <v>128</v>
      </c>
      <c r="M3568">
        <f>VLOOKUP(rozgrywka[[#This Row],[ID_mapy]],mapa[],6,FALSE)</f>
        <v>1000</v>
      </c>
      <c r="N3568" s="4">
        <f>MONTH(rozgrywka[[#This Row],[Data_rozgrywki]])</f>
        <v>11</v>
      </c>
      <c r="O3568" s="4">
        <f>YEAR(rozgrywka[[#This Row],[Data_rozgrywki]])</f>
        <v>2023</v>
      </c>
    </row>
    <row r="3569" spans="1:15" x14ac:dyDescent="0.25">
      <c r="A3569">
        <v>3568</v>
      </c>
      <c r="B3569">
        <v>17</v>
      </c>
      <c r="C3569">
        <v>10</v>
      </c>
      <c r="D3569" s="1">
        <v>45245</v>
      </c>
      <c r="E3569">
        <v>31.71</v>
      </c>
      <c r="F3569" t="str">
        <f>VLOOKUP(rozgrywka[[#This Row],[ID_gracza]],gracz[],2,FALSE)</f>
        <v>AimĂŠTouchĂŠ</v>
      </c>
      <c r="G3569" s="1">
        <f>VLOOKUP(rozgrywka[[#This Row],[ID_gracza]],gracz[],3,FALSE)</f>
        <v>45198</v>
      </c>
      <c r="H3569" t="str">
        <f>VLOOKUP(rozgrywka[[#This Row],[ID_gracza]],gracz[],4,FALSE)</f>
        <v>Francja</v>
      </c>
      <c r="I3569" t="str">
        <f>VLOOKUP(rozgrywka[[#This Row],[ID_mapy]],mapa[],2,FALSE)</f>
        <v>Portek i Madeonek</v>
      </c>
      <c r="J3569" t="str">
        <f>VLOOKUP(rozgrywka[[#This Row],[ID_mapy]],mapa[],3,FALSE)</f>
        <v>Schronisko</v>
      </c>
      <c r="K3569">
        <f>VLOOKUP(rozgrywka[[#This Row],[ID_mapy]],mapa[],4,FALSE)</f>
        <v>5</v>
      </c>
      <c r="L3569">
        <f>VLOOKUP(rozgrywka[[#This Row],[ID_mapy]],mapa[],5,FALSE)</f>
        <v>128</v>
      </c>
      <c r="M3569">
        <f>VLOOKUP(rozgrywka[[#This Row],[ID_mapy]],mapa[],6,FALSE)</f>
        <v>1000</v>
      </c>
      <c r="N3569" s="4">
        <f>MONTH(rozgrywka[[#This Row],[Data_rozgrywki]])</f>
        <v>11</v>
      </c>
      <c r="O3569" s="4">
        <f>YEAR(rozgrywka[[#This Row],[Data_rozgrywki]])</f>
        <v>2023</v>
      </c>
    </row>
    <row r="3570" spans="1:15" x14ac:dyDescent="0.25">
      <c r="A3570">
        <v>3569</v>
      </c>
      <c r="B3570">
        <v>17</v>
      </c>
      <c r="C3570">
        <v>10</v>
      </c>
      <c r="D3570" s="1">
        <v>45245</v>
      </c>
      <c r="E3570">
        <v>37.909999999999997</v>
      </c>
      <c r="F3570" t="str">
        <f>VLOOKUP(rozgrywka[[#This Row],[ID_gracza]],gracz[],2,FALSE)</f>
        <v>AimĂŠTouchĂŠ</v>
      </c>
      <c r="G3570" s="1">
        <f>VLOOKUP(rozgrywka[[#This Row],[ID_gracza]],gracz[],3,FALSE)</f>
        <v>45198</v>
      </c>
      <c r="H3570" t="str">
        <f>VLOOKUP(rozgrywka[[#This Row],[ID_gracza]],gracz[],4,FALSE)</f>
        <v>Francja</v>
      </c>
      <c r="I3570" t="str">
        <f>VLOOKUP(rozgrywka[[#This Row],[ID_mapy]],mapa[],2,FALSE)</f>
        <v>Portek i Madeonek</v>
      </c>
      <c r="J3570" t="str">
        <f>VLOOKUP(rozgrywka[[#This Row],[ID_mapy]],mapa[],3,FALSE)</f>
        <v>Schronisko</v>
      </c>
      <c r="K3570">
        <f>VLOOKUP(rozgrywka[[#This Row],[ID_mapy]],mapa[],4,FALSE)</f>
        <v>5</v>
      </c>
      <c r="L3570">
        <f>VLOOKUP(rozgrywka[[#This Row],[ID_mapy]],mapa[],5,FALSE)</f>
        <v>128</v>
      </c>
      <c r="M3570">
        <f>VLOOKUP(rozgrywka[[#This Row],[ID_mapy]],mapa[],6,FALSE)</f>
        <v>1000</v>
      </c>
      <c r="N3570" s="4">
        <f>MONTH(rozgrywka[[#This Row],[Data_rozgrywki]])</f>
        <v>11</v>
      </c>
      <c r="O3570" s="4">
        <f>YEAR(rozgrywka[[#This Row],[Data_rozgrywki]])</f>
        <v>2023</v>
      </c>
    </row>
    <row r="3571" spans="1:15" x14ac:dyDescent="0.25">
      <c r="A3571">
        <v>3570</v>
      </c>
      <c r="B3571">
        <v>6</v>
      </c>
      <c r="C3571">
        <v>17</v>
      </c>
      <c r="D3571" s="1">
        <v>45246</v>
      </c>
      <c r="E3571">
        <v>47.14</v>
      </c>
      <c r="F3571" t="str">
        <f>VLOOKUP(rozgrywka[[#This Row],[ID_gracza]],gracz[],2,FALSE)</f>
        <v>BananaBeat</v>
      </c>
      <c r="G3571" s="1">
        <f>VLOOKUP(rozgrywka[[#This Row],[ID_gracza]],gracz[],3,FALSE)</f>
        <v>45190</v>
      </c>
      <c r="H3571" t="str">
        <f>VLOOKUP(rozgrywka[[#This Row],[ID_gracza]],gracz[],4,FALSE)</f>
        <v>USA</v>
      </c>
      <c r="I3571" t="str">
        <f>VLOOKUP(rozgrywka[[#This Row],[ID_mapy]],mapa[],2,FALSE)</f>
        <v>Tofik Lis</v>
      </c>
      <c r="J3571" t="str">
        <f>VLOOKUP(rozgrywka[[#This Row],[ID_mapy]],mapa[],3,FALSE)</f>
        <v>Kość-Trąbek</v>
      </c>
      <c r="K3571">
        <f>VLOOKUP(rozgrywka[[#This Row],[ID_mapy]],mapa[],4,FALSE)</f>
        <v>6</v>
      </c>
      <c r="L3571">
        <f>VLOOKUP(rozgrywka[[#This Row],[ID_mapy]],mapa[],5,FALSE)</f>
        <v>160</v>
      </c>
      <c r="M3571">
        <f>VLOOKUP(rozgrywka[[#This Row],[ID_mapy]],mapa[],6,FALSE)</f>
        <v>1200</v>
      </c>
      <c r="N3571" s="4">
        <f>MONTH(rozgrywka[[#This Row],[Data_rozgrywki]])</f>
        <v>11</v>
      </c>
      <c r="O3571" s="4">
        <f>YEAR(rozgrywka[[#This Row],[Data_rozgrywki]])</f>
        <v>2023</v>
      </c>
    </row>
    <row r="3572" spans="1:15" x14ac:dyDescent="0.25">
      <c r="A3572">
        <v>3571</v>
      </c>
      <c r="B3572">
        <v>6</v>
      </c>
      <c r="C3572">
        <v>17</v>
      </c>
      <c r="D3572" s="1">
        <v>45246</v>
      </c>
      <c r="E3572">
        <v>58.74</v>
      </c>
      <c r="F3572" t="str">
        <f>VLOOKUP(rozgrywka[[#This Row],[ID_gracza]],gracz[],2,FALSE)</f>
        <v>BananaBeat</v>
      </c>
      <c r="G3572" s="1">
        <f>VLOOKUP(rozgrywka[[#This Row],[ID_gracza]],gracz[],3,FALSE)</f>
        <v>45190</v>
      </c>
      <c r="H3572" t="str">
        <f>VLOOKUP(rozgrywka[[#This Row],[ID_gracza]],gracz[],4,FALSE)</f>
        <v>USA</v>
      </c>
      <c r="I3572" t="str">
        <f>VLOOKUP(rozgrywka[[#This Row],[ID_mapy]],mapa[],2,FALSE)</f>
        <v>Tofik Lis</v>
      </c>
      <c r="J3572" t="str">
        <f>VLOOKUP(rozgrywka[[#This Row],[ID_mapy]],mapa[],3,FALSE)</f>
        <v>Kość-Trąbek</v>
      </c>
      <c r="K3572">
        <f>VLOOKUP(rozgrywka[[#This Row],[ID_mapy]],mapa[],4,FALSE)</f>
        <v>6</v>
      </c>
      <c r="L3572">
        <f>VLOOKUP(rozgrywka[[#This Row],[ID_mapy]],mapa[],5,FALSE)</f>
        <v>160</v>
      </c>
      <c r="M3572">
        <f>VLOOKUP(rozgrywka[[#This Row],[ID_mapy]],mapa[],6,FALSE)</f>
        <v>1200</v>
      </c>
      <c r="N3572" s="4">
        <f>MONTH(rozgrywka[[#This Row],[Data_rozgrywki]])</f>
        <v>11</v>
      </c>
      <c r="O3572" s="4">
        <f>YEAR(rozgrywka[[#This Row],[Data_rozgrywki]])</f>
        <v>2023</v>
      </c>
    </row>
    <row r="3573" spans="1:15" x14ac:dyDescent="0.25">
      <c r="A3573">
        <v>3572</v>
      </c>
      <c r="B3573">
        <v>6</v>
      </c>
      <c r="C3573">
        <v>17</v>
      </c>
      <c r="D3573" s="1">
        <v>45246</v>
      </c>
      <c r="E3573">
        <v>54.6</v>
      </c>
      <c r="F3573" t="str">
        <f>VLOOKUP(rozgrywka[[#This Row],[ID_gracza]],gracz[],2,FALSE)</f>
        <v>BananaBeat</v>
      </c>
      <c r="G3573" s="1">
        <f>VLOOKUP(rozgrywka[[#This Row],[ID_gracza]],gracz[],3,FALSE)</f>
        <v>45190</v>
      </c>
      <c r="H3573" t="str">
        <f>VLOOKUP(rozgrywka[[#This Row],[ID_gracza]],gracz[],4,FALSE)</f>
        <v>USA</v>
      </c>
      <c r="I3573" t="str">
        <f>VLOOKUP(rozgrywka[[#This Row],[ID_mapy]],mapa[],2,FALSE)</f>
        <v>Tofik Lis</v>
      </c>
      <c r="J3573" t="str">
        <f>VLOOKUP(rozgrywka[[#This Row],[ID_mapy]],mapa[],3,FALSE)</f>
        <v>Kość-Trąbek</v>
      </c>
      <c r="K3573">
        <f>VLOOKUP(rozgrywka[[#This Row],[ID_mapy]],mapa[],4,FALSE)</f>
        <v>6</v>
      </c>
      <c r="L3573">
        <f>VLOOKUP(rozgrywka[[#This Row],[ID_mapy]],mapa[],5,FALSE)</f>
        <v>160</v>
      </c>
      <c r="M3573">
        <f>VLOOKUP(rozgrywka[[#This Row],[ID_mapy]],mapa[],6,FALSE)</f>
        <v>1200</v>
      </c>
      <c r="N3573" s="4">
        <f>MONTH(rozgrywka[[#This Row],[Data_rozgrywki]])</f>
        <v>11</v>
      </c>
      <c r="O3573" s="4">
        <f>YEAR(rozgrywka[[#This Row],[Data_rozgrywki]])</f>
        <v>2023</v>
      </c>
    </row>
    <row r="3574" spans="1:15" x14ac:dyDescent="0.25">
      <c r="A3574">
        <v>3573</v>
      </c>
      <c r="B3574">
        <v>6</v>
      </c>
      <c r="C3574">
        <v>17</v>
      </c>
      <c r="D3574" s="1">
        <v>45246</v>
      </c>
      <c r="E3574">
        <v>78.19</v>
      </c>
      <c r="F3574" t="str">
        <f>VLOOKUP(rozgrywka[[#This Row],[ID_gracza]],gracz[],2,FALSE)</f>
        <v>BananaBeat</v>
      </c>
      <c r="G3574" s="1">
        <f>VLOOKUP(rozgrywka[[#This Row],[ID_gracza]],gracz[],3,FALSE)</f>
        <v>45190</v>
      </c>
      <c r="H3574" t="str">
        <f>VLOOKUP(rozgrywka[[#This Row],[ID_gracza]],gracz[],4,FALSE)</f>
        <v>USA</v>
      </c>
      <c r="I3574" t="str">
        <f>VLOOKUP(rozgrywka[[#This Row],[ID_mapy]],mapa[],2,FALSE)</f>
        <v>Tofik Lis</v>
      </c>
      <c r="J3574" t="str">
        <f>VLOOKUP(rozgrywka[[#This Row],[ID_mapy]],mapa[],3,FALSE)</f>
        <v>Kość-Trąbek</v>
      </c>
      <c r="K3574">
        <f>VLOOKUP(rozgrywka[[#This Row],[ID_mapy]],mapa[],4,FALSE)</f>
        <v>6</v>
      </c>
      <c r="L3574">
        <f>VLOOKUP(rozgrywka[[#This Row],[ID_mapy]],mapa[],5,FALSE)</f>
        <v>160</v>
      </c>
      <c r="M3574">
        <f>VLOOKUP(rozgrywka[[#This Row],[ID_mapy]],mapa[],6,FALSE)</f>
        <v>1200</v>
      </c>
      <c r="N3574" s="4">
        <f>MONTH(rozgrywka[[#This Row],[Data_rozgrywki]])</f>
        <v>11</v>
      </c>
      <c r="O3574" s="4">
        <f>YEAR(rozgrywka[[#This Row],[Data_rozgrywki]])</f>
        <v>2023</v>
      </c>
    </row>
    <row r="3575" spans="1:15" x14ac:dyDescent="0.25">
      <c r="A3575">
        <v>3574</v>
      </c>
      <c r="B3575">
        <v>6</v>
      </c>
      <c r="C3575">
        <v>17</v>
      </c>
      <c r="D3575" s="1">
        <v>45246</v>
      </c>
      <c r="E3575">
        <v>53.99</v>
      </c>
      <c r="F3575" t="str">
        <f>VLOOKUP(rozgrywka[[#This Row],[ID_gracza]],gracz[],2,FALSE)</f>
        <v>BananaBeat</v>
      </c>
      <c r="G3575" s="1">
        <f>VLOOKUP(rozgrywka[[#This Row],[ID_gracza]],gracz[],3,FALSE)</f>
        <v>45190</v>
      </c>
      <c r="H3575" t="str">
        <f>VLOOKUP(rozgrywka[[#This Row],[ID_gracza]],gracz[],4,FALSE)</f>
        <v>USA</v>
      </c>
      <c r="I3575" t="str">
        <f>VLOOKUP(rozgrywka[[#This Row],[ID_mapy]],mapa[],2,FALSE)</f>
        <v>Tofik Lis</v>
      </c>
      <c r="J3575" t="str">
        <f>VLOOKUP(rozgrywka[[#This Row],[ID_mapy]],mapa[],3,FALSE)</f>
        <v>Kość-Trąbek</v>
      </c>
      <c r="K3575">
        <f>VLOOKUP(rozgrywka[[#This Row],[ID_mapy]],mapa[],4,FALSE)</f>
        <v>6</v>
      </c>
      <c r="L3575">
        <f>VLOOKUP(rozgrywka[[#This Row],[ID_mapy]],mapa[],5,FALSE)</f>
        <v>160</v>
      </c>
      <c r="M3575">
        <f>VLOOKUP(rozgrywka[[#This Row],[ID_mapy]],mapa[],6,FALSE)</f>
        <v>1200</v>
      </c>
      <c r="N3575" s="4">
        <f>MONTH(rozgrywka[[#This Row],[Data_rozgrywki]])</f>
        <v>11</v>
      </c>
      <c r="O3575" s="4">
        <f>YEAR(rozgrywka[[#This Row],[Data_rozgrywki]])</f>
        <v>2023</v>
      </c>
    </row>
    <row r="3576" spans="1:15" x14ac:dyDescent="0.25">
      <c r="A3576">
        <v>3575</v>
      </c>
      <c r="B3576">
        <v>6</v>
      </c>
      <c r="C3576">
        <v>17</v>
      </c>
      <c r="D3576" s="1">
        <v>45246</v>
      </c>
      <c r="E3576">
        <v>78.02</v>
      </c>
      <c r="F3576" t="str">
        <f>VLOOKUP(rozgrywka[[#This Row],[ID_gracza]],gracz[],2,FALSE)</f>
        <v>BananaBeat</v>
      </c>
      <c r="G3576" s="1">
        <f>VLOOKUP(rozgrywka[[#This Row],[ID_gracza]],gracz[],3,FALSE)</f>
        <v>45190</v>
      </c>
      <c r="H3576" t="str">
        <f>VLOOKUP(rozgrywka[[#This Row],[ID_gracza]],gracz[],4,FALSE)</f>
        <v>USA</v>
      </c>
      <c r="I3576" t="str">
        <f>VLOOKUP(rozgrywka[[#This Row],[ID_mapy]],mapa[],2,FALSE)</f>
        <v>Tofik Lis</v>
      </c>
      <c r="J3576" t="str">
        <f>VLOOKUP(rozgrywka[[#This Row],[ID_mapy]],mapa[],3,FALSE)</f>
        <v>Kość-Trąbek</v>
      </c>
      <c r="K3576">
        <f>VLOOKUP(rozgrywka[[#This Row],[ID_mapy]],mapa[],4,FALSE)</f>
        <v>6</v>
      </c>
      <c r="L3576">
        <f>VLOOKUP(rozgrywka[[#This Row],[ID_mapy]],mapa[],5,FALSE)</f>
        <v>160</v>
      </c>
      <c r="M3576">
        <f>VLOOKUP(rozgrywka[[#This Row],[ID_mapy]],mapa[],6,FALSE)</f>
        <v>1200</v>
      </c>
      <c r="N3576" s="4">
        <f>MONTH(rozgrywka[[#This Row],[Data_rozgrywki]])</f>
        <v>11</v>
      </c>
      <c r="O3576" s="4">
        <f>YEAR(rozgrywka[[#This Row],[Data_rozgrywki]])</f>
        <v>2023</v>
      </c>
    </row>
    <row r="3577" spans="1:15" x14ac:dyDescent="0.25">
      <c r="A3577">
        <v>3576</v>
      </c>
      <c r="B3577">
        <v>17</v>
      </c>
      <c r="C3577">
        <v>10</v>
      </c>
      <c r="D3577" s="1">
        <v>45246</v>
      </c>
      <c r="E3577">
        <v>53.12</v>
      </c>
      <c r="F3577" t="str">
        <f>VLOOKUP(rozgrywka[[#This Row],[ID_gracza]],gracz[],2,FALSE)</f>
        <v>AimĂŠTouchĂŠ</v>
      </c>
      <c r="G3577" s="1">
        <f>VLOOKUP(rozgrywka[[#This Row],[ID_gracza]],gracz[],3,FALSE)</f>
        <v>45198</v>
      </c>
      <c r="H3577" t="str">
        <f>VLOOKUP(rozgrywka[[#This Row],[ID_gracza]],gracz[],4,FALSE)</f>
        <v>Francja</v>
      </c>
      <c r="I3577" t="str">
        <f>VLOOKUP(rozgrywka[[#This Row],[ID_mapy]],mapa[],2,FALSE)</f>
        <v>Portek i Madeonek</v>
      </c>
      <c r="J3577" t="str">
        <f>VLOOKUP(rozgrywka[[#This Row],[ID_mapy]],mapa[],3,FALSE)</f>
        <v>Schronisko</v>
      </c>
      <c r="K3577">
        <f>VLOOKUP(rozgrywka[[#This Row],[ID_mapy]],mapa[],4,FALSE)</f>
        <v>5</v>
      </c>
      <c r="L3577">
        <f>VLOOKUP(rozgrywka[[#This Row],[ID_mapy]],mapa[],5,FALSE)</f>
        <v>128</v>
      </c>
      <c r="M3577">
        <f>VLOOKUP(rozgrywka[[#This Row],[ID_mapy]],mapa[],6,FALSE)</f>
        <v>1000</v>
      </c>
      <c r="N3577" s="4">
        <f>MONTH(rozgrywka[[#This Row],[Data_rozgrywki]])</f>
        <v>11</v>
      </c>
      <c r="O3577" s="4">
        <f>YEAR(rozgrywka[[#This Row],[Data_rozgrywki]])</f>
        <v>2023</v>
      </c>
    </row>
    <row r="3578" spans="1:15" x14ac:dyDescent="0.25">
      <c r="A3578">
        <v>3577</v>
      </c>
      <c r="B3578">
        <v>6</v>
      </c>
      <c r="C3578">
        <v>9</v>
      </c>
      <c r="D3578" s="1">
        <v>45247</v>
      </c>
      <c r="E3578">
        <v>12.43</v>
      </c>
      <c r="F3578" t="str">
        <f>VLOOKUP(rozgrywka[[#This Row],[ID_gracza]],gracz[],2,FALSE)</f>
        <v>BananaBeat</v>
      </c>
      <c r="G3578" s="1">
        <f>VLOOKUP(rozgrywka[[#This Row],[ID_gracza]],gracz[],3,FALSE)</f>
        <v>45190</v>
      </c>
      <c r="H3578" t="str">
        <f>VLOOKUP(rozgrywka[[#This Row],[ID_gracza]],gracz[],4,FALSE)</f>
        <v>USA</v>
      </c>
      <c r="I3578" t="str">
        <f>VLOOKUP(rozgrywka[[#This Row],[ID_mapy]],mapa[],2,FALSE)</f>
        <v>Panda Oczy i Termit</v>
      </c>
      <c r="J3578" t="str">
        <f>VLOOKUP(rozgrywka[[#This Row],[ID_mapy]],mapa[],3,FALSE)</f>
        <v>Duży Wynik</v>
      </c>
      <c r="K3578">
        <f>VLOOKUP(rozgrywka[[#This Row],[ID_mapy]],mapa[],4,FALSE)</f>
        <v>6</v>
      </c>
      <c r="L3578">
        <f>VLOOKUP(rozgrywka[[#This Row],[ID_mapy]],mapa[],5,FALSE)</f>
        <v>150</v>
      </c>
      <c r="M3578">
        <f>VLOOKUP(rozgrywka[[#This Row],[ID_mapy]],mapa[],6,FALSE)</f>
        <v>1200</v>
      </c>
      <c r="N3578" s="4">
        <f>MONTH(rozgrywka[[#This Row],[Data_rozgrywki]])</f>
        <v>11</v>
      </c>
      <c r="O3578" s="4">
        <f>YEAR(rozgrywka[[#This Row],[Data_rozgrywki]])</f>
        <v>2023</v>
      </c>
    </row>
    <row r="3579" spans="1:15" x14ac:dyDescent="0.25">
      <c r="A3579">
        <v>3578</v>
      </c>
      <c r="B3579">
        <v>6</v>
      </c>
      <c r="C3579">
        <v>9</v>
      </c>
      <c r="D3579" s="1">
        <v>45247</v>
      </c>
      <c r="E3579">
        <v>25.15</v>
      </c>
      <c r="F3579" t="str">
        <f>VLOOKUP(rozgrywka[[#This Row],[ID_gracza]],gracz[],2,FALSE)</f>
        <v>BananaBeat</v>
      </c>
      <c r="G3579" s="1">
        <f>VLOOKUP(rozgrywka[[#This Row],[ID_gracza]],gracz[],3,FALSE)</f>
        <v>45190</v>
      </c>
      <c r="H3579" t="str">
        <f>VLOOKUP(rozgrywka[[#This Row],[ID_gracza]],gracz[],4,FALSE)</f>
        <v>USA</v>
      </c>
      <c r="I3579" t="str">
        <f>VLOOKUP(rozgrywka[[#This Row],[ID_mapy]],mapa[],2,FALSE)</f>
        <v>Panda Oczy i Termit</v>
      </c>
      <c r="J3579" t="str">
        <f>VLOOKUP(rozgrywka[[#This Row],[ID_mapy]],mapa[],3,FALSE)</f>
        <v>Duży Wynik</v>
      </c>
      <c r="K3579">
        <f>VLOOKUP(rozgrywka[[#This Row],[ID_mapy]],mapa[],4,FALSE)</f>
        <v>6</v>
      </c>
      <c r="L3579">
        <f>VLOOKUP(rozgrywka[[#This Row],[ID_mapy]],mapa[],5,FALSE)</f>
        <v>150</v>
      </c>
      <c r="M3579">
        <f>VLOOKUP(rozgrywka[[#This Row],[ID_mapy]],mapa[],6,FALSE)</f>
        <v>1200</v>
      </c>
      <c r="N3579" s="4">
        <f>MONTH(rozgrywka[[#This Row],[Data_rozgrywki]])</f>
        <v>11</v>
      </c>
      <c r="O3579" s="4">
        <f>YEAR(rozgrywka[[#This Row],[Data_rozgrywki]])</f>
        <v>2023</v>
      </c>
    </row>
    <row r="3580" spans="1:15" x14ac:dyDescent="0.25">
      <c r="A3580">
        <v>3579</v>
      </c>
      <c r="B3580">
        <v>6</v>
      </c>
      <c r="C3580">
        <v>9</v>
      </c>
      <c r="D3580" s="1">
        <v>45247</v>
      </c>
      <c r="E3580">
        <v>31.29</v>
      </c>
      <c r="F3580" t="str">
        <f>VLOOKUP(rozgrywka[[#This Row],[ID_gracza]],gracz[],2,FALSE)</f>
        <v>BananaBeat</v>
      </c>
      <c r="G3580" s="1">
        <f>VLOOKUP(rozgrywka[[#This Row],[ID_gracza]],gracz[],3,FALSE)</f>
        <v>45190</v>
      </c>
      <c r="H3580" t="str">
        <f>VLOOKUP(rozgrywka[[#This Row],[ID_gracza]],gracz[],4,FALSE)</f>
        <v>USA</v>
      </c>
      <c r="I3580" t="str">
        <f>VLOOKUP(rozgrywka[[#This Row],[ID_mapy]],mapa[],2,FALSE)</f>
        <v>Panda Oczy i Termit</v>
      </c>
      <c r="J3580" t="str">
        <f>VLOOKUP(rozgrywka[[#This Row],[ID_mapy]],mapa[],3,FALSE)</f>
        <v>Duży Wynik</v>
      </c>
      <c r="K3580">
        <f>VLOOKUP(rozgrywka[[#This Row],[ID_mapy]],mapa[],4,FALSE)</f>
        <v>6</v>
      </c>
      <c r="L3580">
        <f>VLOOKUP(rozgrywka[[#This Row],[ID_mapy]],mapa[],5,FALSE)</f>
        <v>150</v>
      </c>
      <c r="M3580">
        <f>VLOOKUP(rozgrywka[[#This Row],[ID_mapy]],mapa[],6,FALSE)</f>
        <v>1200</v>
      </c>
      <c r="N3580" s="4">
        <f>MONTH(rozgrywka[[#This Row],[Data_rozgrywki]])</f>
        <v>11</v>
      </c>
      <c r="O3580" s="4">
        <f>YEAR(rozgrywka[[#This Row],[Data_rozgrywki]])</f>
        <v>2023</v>
      </c>
    </row>
    <row r="3581" spans="1:15" x14ac:dyDescent="0.25">
      <c r="A3581">
        <v>3580</v>
      </c>
      <c r="B3581">
        <v>17</v>
      </c>
      <c r="C3581">
        <v>10</v>
      </c>
      <c r="D3581" s="1">
        <v>45248</v>
      </c>
      <c r="E3581">
        <v>53.3</v>
      </c>
      <c r="F3581" t="str">
        <f>VLOOKUP(rozgrywka[[#This Row],[ID_gracza]],gracz[],2,FALSE)</f>
        <v>AimĂŠTouchĂŠ</v>
      </c>
      <c r="G3581" s="1">
        <f>VLOOKUP(rozgrywka[[#This Row],[ID_gracza]],gracz[],3,FALSE)</f>
        <v>45198</v>
      </c>
      <c r="H3581" t="str">
        <f>VLOOKUP(rozgrywka[[#This Row],[ID_gracza]],gracz[],4,FALSE)</f>
        <v>Francja</v>
      </c>
      <c r="I3581" t="str">
        <f>VLOOKUP(rozgrywka[[#This Row],[ID_mapy]],mapa[],2,FALSE)</f>
        <v>Portek i Madeonek</v>
      </c>
      <c r="J3581" t="str">
        <f>VLOOKUP(rozgrywka[[#This Row],[ID_mapy]],mapa[],3,FALSE)</f>
        <v>Schronisko</v>
      </c>
      <c r="K3581">
        <f>VLOOKUP(rozgrywka[[#This Row],[ID_mapy]],mapa[],4,FALSE)</f>
        <v>5</v>
      </c>
      <c r="L3581">
        <f>VLOOKUP(rozgrywka[[#This Row],[ID_mapy]],mapa[],5,FALSE)</f>
        <v>128</v>
      </c>
      <c r="M3581">
        <f>VLOOKUP(rozgrywka[[#This Row],[ID_mapy]],mapa[],6,FALSE)</f>
        <v>1000</v>
      </c>
      <c r="N3581" s="4">
        <f>MONTH(rozgrywka[[#This Row],[Data_rozgrywki]])</f>
        <v>11</v>
      </c>
      <c r="O3581" s="4">
        <f>YEAR(rozgrywka[[#This Row],[Data_rozgrywki]])</f>
        <v>2023</v>
      </c>
    </row>
    <row r="3582" spans="1:15" x14ac:dyDescent="0.25">
      <c r="A3582">
        <v>3581</v>
      </c>
      <c r="B3582">
        <v>17</v>
      </c>
      <c r="C3582">
        <v>10</v>
      </c>
      <c r="D3582" s="1">
        <v>45248</v>
      </c>
      <c r="E3582">
        <v>71.95</v>
      </c>
      <c r="F3582" t="str">
        <f>VLOOKUP(rozgrywka[[#This Row],[ID_gracza]],gracz[],2,FALSE)</f>
        <v>AimĂŠTouchĂŠ</v>
      </c>
      <c r="G3582" s="1">
        <f>VLOOKUP(rozgrywka[[#This Row],[ID_gracza]],gracz[],3,FALSE)</f>
        <v>45198</v>
      </c>
      <c r="H3582" t="str">
        <f>VLOOKUP(rozgrywka[[#This Row],[ID_gracza]],gracz[],4,FALSE)</f>
        <v>Francja</v>
      </c>
      <c r="I3582" t="str">
        <f>VLOOKUP(rozgrywka[[#This Row],[ID_mapy]],mapa[],2,FALSE)</f>
        <v>Portek i Madeonek</v>
      </c>
      <c r="J3582" t="str">
        <f>VLOOKUP(rozgrywka[[#This Row],[ID_mapy]],mapa[],3,FALSE)</f>
        <v>Schronisko</v>
      </c>
      <c r="K3582">
        <f>VLOOKUP(rozgrywka[[#This Row],[ID_mapy]],mapa[],4,FALSE)</f>
        <v>5</v>
      </c>
      <c r="L3582">
        <f>VLOOKUP(rozgrywka[[#This Row],[ID_mapy]],mapa[],5,FALSE)</f>
        <v>128</v>
      </c>
      <c r="M3582">
        <f>VLOOKUP(rozgrywka[[#This Row],[ID_mapy]],mapa[],6,FALSE)</f>
        <v>1000</v>
      </c>
      <c r="N3582" s="4">
        <f>MONTH(rozgrywka[[#This Row],[Data_rozgrywki]])</f>
        <v>11</v>
      </c>
      <c r="O3582" s="4">
        <f>YEAR(rozgrywka[[#This Row],[Data_rozgrywki]])</f>
        <v>2023</v>
      </c>
    </row>
    <row r="3583" spans="1:15" x14ac:dyDescent="0.25">
      <c r="A3583">
        <v>3582</v>
      </c>
      <c r="B3583">
        <v>17</v>
      </c>
      <c r="C3583">
        <v>10</v>
      </c>
      <c r="D3583" s="1">
        <v>45248</v>
      </c>
      <c r="E3583">
        <v>83.78</v>
      </c>
      <c r="F3583" t="str">
        <f>VLOOKUP(rozgrywka[[#This Row],[ID_gracza]],gracz[],2,FALSE)</f>
        <v>AimĂŠTouchĂŠ</v>
      </c>
      <c r="G3583" s="1">
        <f>VLOOKUP(rozgrywka[[#This Row],[ID_gracza]],gracz[],3,FALSE)</f>
        <v>45198</v>
      </c>
      <c r="H3583" t="str">
        <f>VLOOKUP(rozgrywka[[#This Row],[ID_gracza]],gracz[],4,FALSE)</f>
        <v>Francja</v>
      </c>
      <c r="I3583" t="str">
        <f>VLOOKUP(rozgrywka[[#This Row],[ID_mapy]],mapa[],2,FALSE)</f>
        <v>Portek i Madeonek</v>
      </c>
      <c r="J3583" t="str">
        <f>VLOOKUP(rozgrywka[[#This Row],[ID_mapy]],mapa[],3,FALSE)</f>
        <v>Schronisko</v>
      </c>
      <c r="K3583">
        <f>VLOOKUP(rozgrywka[[#This Row],[ID_mapy]],mapa[],4,FALSE)</f>
        <v>5</v>
      </c>
      <c r="L3583">
        <f>VLOOKUP(rozgrywka[[#This Row],[ID_mapy]],mapa[],5,FALSE)</f>
        <v>128</v>
      </c>
      <c r="M3583">
        <f>VLOOKUP(rozgrywka[[#This Row],[ID_mapy]],mapa[],6,FALSE)</f>
        <v>1000</v>
      </c>
      <c r="N3583" s="4">
        <f>MONTH(rozgrywka[[#This Row],[Data_rozgrywki]])</f>
        <v>11</v>
      </c>
      <c r="O3583" s="4">
        <f>YEAR(rozgrywka[[#This Row],[Data_rozgrywki]])</f>
        <v>2023</v>
      </c>
    </row>
    <row r="3584" spans="1:15" x14ac:dyDescent="0.25">
      <c r="A3584">
        <v>3583</v>
      </c>
      <c r="B3584">
        <v>6</v>
      </c>
      <c r="C3584">
        <v>9</v>
      </c>
      <c r="D3584" s="1">
        <v>45249</v>
      </c>
      <c r="E3584">
        <v>42.25</v>
      </c>
      <c r="F3584" t="str">
        <f>VLOOKUP(rozgrywka[[#This Row],[ID_gracza]],gracz[],2,FALSE)</f>
        <v>BananaBeat</v>
      </c>
      <c r="G3584" s="1">
        <f>VLOOKUP(rozgrywka[[#This Row],[ID_gracza]],gracz[],3,FALSE)</f>
        <v>45190</v>
      </c>
      <c r="H3584" t="str">
        <f>VLOOKUP(rozgrywka[[#This Row],[ID_gracza]],gracz[],4,FALSE)</f>
        <v>USA</v>
      </c>
      <c r="I3584" t="str">
        <f>VLOOKUP(rozgrywka[[#This Row],[ID_mapy]],mapa[],2,FALSE)</f>
        <v>Panda Oczy i Termit</v>
      </c>
      <c r="J3584" t="str">
        <f>VLOOKUP(rozgrywka[[#This Row],[ID_mapy]],mapa[],3,FALSE)</f>
        <v>Duży Wynik</v>
      </c>
      <c r="K3584">
        <f>VLOOKUP(rozgrywka[[#This Row],[ID_mapy]],mapa[],4,FALSE)</f>
        <v>6</v>
      </c>
      <c r="L3584">
        <f>VLOOKUP(rozgrywka[[#This Row],[ID_mapy]],mapa[],5,FALSE)</f>
        <v>150</v>
      </c>
      <c r="M3584">
        <f>VLOOKUP(rozgrywka[[#This Row],[ID_mapy]],mapa[],6,FALSE)</f>
        <v>1200</v>
      </c>
      <c r="N3584" s="4">
        <f>MONTH(rozgrywka[[#This Row],[Data_rozgrywki]])</f>
        <v>11</v>
      </c>
      <c r="O3584" s="4">
        <f>YEAR(rozgrywka[[#This Row],[Data_rozgrywki]])</f>
        <v>2023</v>
      </c>
    </row>
    <row r="3585" spans="1:15" x14ac:dyDescent="0.25">
      <c r="A3585">
        <v>3584</v>
      </c>
      <c r="B3585">
        <v>6</v>
      </c>
      <c r="C3585">
        <v>9</v>
      </c>
      <c r="D3585" s="1">
        <v>45249</v>
      </c>
      <c r="E3585">
        <v>38.1</v>
      </c>
      <c r="F3585" t="str">
        <f>VLOOKUP(rozgrywka[[#This Row],[ID_gracza]],gracz[],2,FALSE)</f>
        <v>BananaBeat</v>
      </c>
      <c r="G3585" s="1">
        <f>VLOOKUP(rozgrywka[[#This Row],[ID_gracza]],gracz[],3,FALSE)</f>
        <v>45190</v>
      </c>
      <c r="H3585" t="str">
        <f>VLOOKUP(rozgrywka[[#This Row],[ID_gracza]],gracz[],4,FALSE)</f>
        <v>USA</v>
      </c>
      <c r="I3585" t="str">
        <f>VLOOKUP(rozgrywka[[#This Row],[ID_mapy]],mapa[],2,FALSE)</f>
        <v>Panda Oczy i Termit</v>
      </c>
      <c r="J3585" t="str">
        <f>VLOOKUP(rozgrywka[[#This Row],[ID_mapy]],mapa[],3,FALSE)</f>
        <v>Duży Wynik</v>
      </c>
      <c r="K3585">
        <f>VLOOKUP(rozgrywka[[#This Row],[ID_mapy]],mapa[],4,FALSE)</f>
        <v>6</v>
      </c>
      <c r="L3585">
        <f>VLOOKUP(rozgrywka[[#This Row],[ID_mapy]],mapa[],5,FALSE)</f>
        <v>150</v>
      </c>
      <c r="M3585">
        <f>VLOOKUP(rozgrywka[[#This Row],[ID_mapy]],mapa[],6,FALSE)</f>
        <v>1200</v>
      </c>
      <c r="N3585" s="4">
        <f>MONTH(rozgrywka[[#This Row],[Data_rozgrywki]])</f>
        <v>11</v>
      </c>
      <c r="O3585" s="4">
        <f>YEAR(rozgrywka[[#This Row],[Data_rozgrywki]])</f>
        <v>2023</v>
      </c>
    </row>
    <row r="3586" spans="1:15" x14ac:dyDescent="0.25">
      <c r="A3586">
        <v>3585</v>
      </c>
      <c r="B3586">
        <v>6</v>
      </c>
      <c r="C3586">
        <v>9</v>
      </c>
      <c r="D3586" s="1">
        <v>45249</v>
      </c>
      <c r="E3586">
        <v>43.83</v>
      </c>
      <c r="F3586" t="str">
        <f>VLOOKUP(rozgrywka[[#This Row],[ID_gracza]],gracz[],2,FALSE)</f>
        <v>BananaBeat</v>
      </c>
      <c r="G3586" s="1">
        <f>VLOOKUP(rozgrywka[[#This Row],[ID_gracza]],gracz[],3,FALSE)</f>
        <v>45190</v>
      </c>
      <c r="H3586" t="str">
        <f>VLOOKUP(rozgrywka[[#This Row],[ID_gracza]],gracz[],4,FALSE)</f>
        <v>USA</v>
      </c>
      <c r="I3586" t="str">
        <f>VLOOKUP(rozgrywka[[#This Row],[ID_mapy]],mapa[],2,FALSE)</f>
        <v>Panda Oczy i Termit</v>
      </c>
      <c r="J3586" t="str">
        <f>VLOOKUP(rozgrywka[[#This Row],[ID_mapy]],mapa[],3,FALSE)</f>
        <v>Duży Wynik</v>
      </c>
      <c r="K3586">
        <f>VLOOKUP(rozgrywka[[#This Row],[ID_mapy]],mapa[],4,FALSE)</f>
        <v>6</v>
      </c>
      <c r="L3586">
        <f>VLOOKUP(rozgrywka[[#This Row],[ID_mapy]],mapa[],5,FALSE)</f>
        <v>150</v>
      </c>
      <c r="M3586">
        <f>VLOOKUP(rozgrywka[[#This Row],[ID_mapy]],mapa[],6,FALSE)</f>
        <v>1200</v>
      </c>
      <c r="N3586" s="4">
        <f>MONTH(rozgrywka[[#This Row],[Data_rozgrywki]])</f>
        <v>11</v>
      </c>
      <c r="O3586" s="4">
        <f>YEAR(rozgrywka[[#This Row],[Data_rozgrywki]])</f>
        <v>2023</v>
      </c>
    </row>
    <row r="3587" spans="1:15" x14ac:dyDescent="0.25">
      <c r="A3587">
        <v>3586</v>
      </c>
      <c r="B3587">
        <v>17</v>
      </c>
      <c r="C3587">
        <v>10</v>
      </c>
      <c r="D3587" s="1">
        <v>45249</v>
      </c>
      <c r="E3587">
        <v>76.17</v>
      </c>
      <c r="F3587" t="str">
        <f>VLOOKUP(rozgrywka[[#This Row],[ID_gracza]],gracz[],2,FALSE)</f>
        <v>AimĂŠTouchĂŠ</v>
      </c>
      <c r="G3587" s="1">
        <f>VLOOKUP(rozgrywka[[#This Row],[ID_gracza]],gracz[],3,FALSE)</f>
        <v>45198</v>
      </c>
      <c r="H3587" t="str">
        <f>VLOOKUP(rozgrywka[[#This Row],[ID_gracza]],gracz[],4,FALSE)</f>
        <v>Francja</v>
      </c>
      <c r="I3587" t="str">
        <f>VLOOKUP(rozgrywka[[#This Row],[ID_mapy]],mapa[],2,FALSE)</f>
        <v>Portek i Madeonek</v>
      </c>
      <c r="J3587" t="str">
        <f>VLOOKUP(rozgrywka[[#This Row],[ID_mapy]],mapa[],3,FALSE)</f>
        <v>Schronisko</v>
      </c>
      <c r="K3587">
        <f>VLOOKUP(rozgrywka[[#This Row],[ID_mapy]],mapa[],4,FALSE)</f>
        <v>5</v>
      </c>
      <c r="L3587">
        <f>VLOOKUP(rozgrywka[[#This Row],[ID_mapy]],mapa[],5,FALSE)</f>
        <v>128</v>
      </c>
      <c r="M3587">
        <f>VLOOKUP(rozgrywka[[#This Row],[ID_mapy]],mapa[],6,FALSE)</f>
        <v>1000</v>
      </c>
      <c r="N3587" s="4">
        <f>MONTH(rozgrywka[[#This Row],[Data_rozgrywki]])</f>
        <v>11</v>
      </c>
      <c r="O3587" s="4">
        <f>YEAR(rozgrywka[[#This Row],[Data_rozgrywki]])</f>
        <v>2023</v>
      </c>
    </row>
    <row r="3588" spans="1:15" x14ac:dyDescent="0.25">
      <c r="A3588">
        <v>3587</v>
      </c>
      <c r="B3588">
        <v>6</v>
      </c>
      <c r="C3588">
        <v>9</v>
      </c>
      <c r="D3588" s="1">
        <v>45250</v>
      </c>
      <c r="E3588">
        <v>51.87</v>
      </c>
      <c r="F3588" t="str">
        <f>VLOOKUP(rozgrywka[[#This Row],[ID_gracza]],gracz[],2,FALSE)</f>
        <v>BananaBeat</v>
      </c>
      <c r="G3588" s="1">
        <f>VLOOKUP(rozgrywka[[#This Row],[ID_gracza]],gracz[],3,FALSE)</f>
        <v>45190</v>
      </c>
      <c r="H3588" t="str">
        <f>VLOOKUP(rozgrywka[[#This Row],[ID_gracza]],gracz[],4,FALSE)</f>
        <v>USA</v>
      </c>
      <c r="I3588" t="str">
        <f>VLOOKUP(rozgrywka[[#This Row],[ID_mapy]],mapa[],2,FALSE)</f>
        <v>Panda Oczy i Termit</v>
      </c>
      <c r="J3588" t="str">
        <f>VLOOKUP(rozgrywka[[#This Row],[ID_mapy]],mapa[],3,FALSE)</f>
        <v>Duży Wynik</v>
      </c>
      <c r="K3588">
        <f>VLOOKUP(rozgrywka[[#This Row],[ID_mapy]],mapa[],4,FALSE)</f>
        <v>6</v>
      </c>
      <c r="L3588">
        <f>VLOOKUP(rozgrywka[[#This Row],[ID_mapy]],mapa[],5,FALSE)</f>
        <v>150</v>
      </c>
      <c r="M3588">
        <f>VLOOKUP(rozgrywka[[#This Row],[ID_mapy]],mapa[],6,FALSE)</f>
        <v>1200</v>
      </c>
      <c r="N3588" s="4">
        <f>MONTH(rozgrywka[[#This Row],[Data_rozgrywki]])</f>
        <v>11</v>
      </c>
      <c r="O3588" s="4">
        <f>YEAR(rozgrywka[[#This Row],[Data_rozgrywki]])</f>
        <v>2023</v>
      </c>
    </row>
    <row r="3589" spans="1:15" x14ac:dyDescent="0.25">
      <c r="A3589">
        <v>3588</v>
      </c>
      <c r="B3589">
        <v>6</v>
      </c>
      <c r="C3589">
        <v>9</v>
      </c>
      <c r="D3589" s="1">
        <v>45252</v>
      </c>
      <c r="E3589">
        <v>65.849999999999994</v>
      </c>
      <c r="F3589" t="str">
        <f>VLOOKUP(rozgrywka[[#This Row],[ID_gracza]],gracz[],2,FALSE)</f>
        <v>BananaBeat</v>
      </c>
      <c r="G3589" s="1">
        <f>VLOOKUP(rozgrywka[[#This Row],[ID_gracza]],gracz[],3,FALSE)</f>
        <v>45190</v>
      </c>
      <c r="H3589" t="str">
        <f>VLOOKUP(rozgrywka[[#This Row],[ID_gracza]],gracz[],4,FALSE)</f>
        <v>USA</v>
      </c>
      <c r="I3589" t="str">
        <f>VLOOKUP(rozgrywka[[#This Row],[ID_mapy]],mapa[],2,FALSE)</f>
        <v>Panda Oczy i Termit</v>
      </c>
      <c r="J3589" t="str">
        <f>VLOOKUP(rozgrywka[[#This Row],[ID_mapy]],mapa[],3,FALSE)</f>
        <v>Duży Wynik</v>
      </c>
      <c r="K3589">
        <f>VLOOKUP(rozgrywka[[#This Row],[ID_mapy]],mapa[],4,FALSE)</f>
        <v>6</v>
      </c>
      <c r="L3589">
        <f>VLOOKUP(rozgrywka[[#This Row],[ID_mapy]],mapa[],5,FALSE)</f>
        <v>150</v>
      </c>
      <c r="M3589">
        <f>VLOOKUP(rozgrywka[[#This Row],[ID_mapy]],mapa[],6,FALSE)</f>
        <v>1200</v>
      </c>
      <c r="N3589" s="4">
        <f>MONTH(rozgrywka[[#This Row],[Data_rozgrywki]])</f>
        <v>11</v>
      </c>
      <c r="O3589" s="4">
        <f>YEAR(rozgrywka[[#This Row],[Data_rozgrywki]])</f>
        <v>2023</v>
      </c>
    </row>
    <row r="3590" spans="1:15" x14ac:dyDescent="0.25">
      <c r="A3590">
        <v>3589</v>
      </c>
      <c r="B3590">
        <v>6</v>
      </c>
      <c r="C3590">
        <v>9</v>
      </c>
      <c r="D3590" s="1">
        <v>45252</v>
      </c>
      <c r="E3590">
        <v>93.47</v>
      </c>
      <c r="F3590" t="str">
        <f>VLOOKUP(rozgrywka[[#This Row],[ID_gracza]],gracz[],2,FALSE)</f>
        <v>BananaBeat</v>
      </c>
      <c r="G3590" s="1">
        <f>VLOOKUP(rozgrywka[[#This Row],[ID_gracza]],gracz[],3,FALSE)</f>
        <v>45190</v>
      </c>
      <c r="H3590" t="str">
        <f>VLOOKUP(rozgrywka[[#This Row],[ID_gracza]],gracz[],4,FALSE)</f>
        <v>USA</v>
      </c>
      <c r="I3590" t="str">
        <f>VLOOKUP(rozgrywka[[#This Row],[ID_mapy]],mapa[],2,FALSE)</f>
        <v>Panda Oczy i Termit</v>
      </c>
      <c r="J3590" t="str">
        <f>VLOOKUP(rozgrywka[[#This Row],[ID_mapy]],mapa[],3,FALSE)</f>
        <v>Duży Wynik</v>
      </c>
      <c r="K3590">
        <f>VLOOKUP(rozgrywka[[#This Row],[ID_mapy]],mapa[],4,FALSE)</f>
        <v>6</v>
      </c>
      <c r="L3590">
        <f>VLOOKUP(rozgrywka[[#This Row],[ID_mapy]],mapa[],5,FALSE)</f>
        <v>150</v>
      </c>
      <c r="M3590">
        <f>VLOOKUP(rozgrywka[[#This Row],[ID_mapy]],mapa[],6,FALSE)</f>
        <v>1200</v>
      </c>
      <c r="N3590" s="4">
        <f>MONTH(rozgrywka[[#This Row],[Data_rozgrywki]])</f>
        <v>11</v>
      </c>
      <c r="O3590" s="4">
        <f>YEAR(rozgrywka[[#This Row],[Data_rozgrywki]])</f>
        <v>2023</v>
      </c>
    </row>
    <row r="3591" spans="1:15" x14ac:dyDescent="0.25">
      <c r="A3591">
        <v>3590</v>
      </c>
      <c r="B3591">
        <v>6</v>
      </c>
      <c r="C3591">
        <v>9</v>
      </c>
      <c r="D3591" s="1">
        <v>45252</v>
      </c>
      <c r="E3591">
        <v>94.45</v>
      </c>
      <c r="F3591" t="str">
        <f>VLOOKUP(rozgrywka[[#This Row],[ID_gracza]],gracz[],2,FALSE)</f>
        <v>BananaBeat</v>
      </c>
      <c r="G3591" s="1">
        <f>VLOOKUP(rozgrywka[[#This Row],[ID_gracza]],gracz[],3,FALSE)</f>
        <v>45190</v>
      </c>
      <c r="H3591" t="str">
        <f>VLOOKUP(rozgrywka[[#This Row],[ID_gracza]],gracz[],4,FALSE)</f>
        <v>USA</v>
      </c>
      <c r="I3591" t="str">
        <f>VLOOKUP(rozgrywka[[#This Row],[ID_mapy]],mapa[],2,FALSE)</f>
        <v>Panda Oczy i Termit</v>
      </c>
      <c r="J3591" t="str">
        <f>VLOOKUP(rozgrywka[[#This Row],[ID_mapy]],mapa[],3,FALSE)</f>
        <v>Duży Wynik</v>
      </c>
      <c r="K3591">
        <f>VLOOKUP(rozgrywka[[#This Row],[ID_mapy]],mapa[],4,FALSE)</f>
        <v>6</v>
      </c>
      <c r="L3591">
        <f>VLOOKUP(rozgrywka[[#This Row],[ID_mapy]],mapa[],5,FALSE)</f>
        <v>150</v>
      </c>
      <c r="M3591">
        <f>VLOOKUP(rozgrywka[[#This Row],[ID_mapy]],mapa[],6,FALSE)</f>
        <v>1200</v>
      </c>
      <c r="N3591" s="4">
        <f>MONTH(rozgrywka[[#This Row],[Data_rozgrywki]])</f>
        <v>11</v>
      </c>
      <c r="O3591" s="4">
        <f>YEAR(rozgrywka[[#This Row],[Data_rozgrywki]])</f>
        <v>2023</v>
      </c>
    </row>
    <row r="3592" spans="1:15" x14ac:dyDescent="0.25">
      <c r="A3592">
        <v>3591</v>
      </c>
      <c r="B3592">
        <v>17</v>
      </c>
      <c r="C3592">
        <v>11</v>
      </c>
      <c r="D3592" s="1">
        <v>45252</v>
      </c>
      <c r="E3592">
        <v>17.899999999999999</v>
      </c>
      <c r="F3592" t="str">
        <f>VLOOKUP(rozgrywka[[#This Row],[ID_gracza]],gracz[],2,FALSE)</f>
        <v>AimĂŠTouchĂŠ</v>
      </c>
      <c r="G3592" s="1">
        <f>VLOOKUP(rozgrywka[[#This Row],[ID_gracza]],gracz[],3,FALSE)</f>
        <v>45198</v>
      </c>
      <c r="H3592" t="str">
        <f>VLOOKUP(rozgrywka[[#This Row],[ID_gracza]],gracz[],4,FALSE)</f>
        <v>Francja</v>
      </c>
      <c r="I3592" t="str">
        <f>VLOOKUP(rozgrywka[[#This Row],[ID_mapy]],mapa[],2,FALSE)</f>
        <v>Tofik Lis</v>
      </c>
      <c r="J3592" t="str">
        <f>VLOOKUP(rozgrywka[[#This Row],[ID_mapy]],mapa[],3,FALSE)</f>
        <v>Nadzieje i Marzenia</v>
      </c>
      <c r="K3592">
        <f>VLOOKUP(rozgrywka[[#This Row],[ID_mapy]],mapa[],4,FALSE)</f>
        <v>6</v>
      </c>
      <c r="L3592">
        <f>VLOOKUP(rozgrywka[[#This Row],[ID_mapy]],mapa[],5,FALSE)</f>
        <v>120</v>
      </c>
      <c r="M3592">
        <f>VLOOKUP(rozgrywka[[#This Row],[ID_mapy]],mapa[],6,FALSE)</f>
        <v>1200</v>
      </c>
      <c r="N3592" s="4">
        <f>MONTH(rozgrywka[[#This Row],[Data_rozgrywki]])</f>
        <v>11</v>
      </c>
      <c r="O3592" s="4">
        <f>YEAR(rozgrywka[[#This Row],[Data_rozgrywki]])</f>
        <v>2023</v>
      </c>
    </row>
    <row r="3593" spans="1:15" x14ac:dyDescent="0.25">
      <c r="A3593">
        <v>3592</v>
      </c>
      <c r="B3593">
        <v>17</v>
      </c>
      <c r="C3593">
        <v>11</v>
      </c>
      <c r="D3593" s="1">
        <v>45254</v>
      </c>
      <c r="E3593">
        <v>25.39</v>
      </c>
      <c r="F3593" t="str">
        <f>VLOOKUP(rozgrywka[[#This Row],[ID_gracza]],gracz[],2,FALSE)</f>
        <v>AimĂŠTouchĂŠ</v>
      </c>
      <c r="G3593" s="1">
        <f>VLOOKUP(rozgrywka[[#This Row],[ID_gracza]],gracz[],3,FALSE)</f>
        <v>45198</v>
      </c>
      <c r="H3593" t="str">
        <f>VLOOKUP(rozgrywka[[#This Row],[ID_gracza]],gracz[],4,FALSE)</f>
        <v>Francja</v>
      </c>
      <c r="I3593" t="str">
        <f>VLOOKUP(rozgrywka[[#This Row],[ID_mapy]],mapa[],2,FALSE)</f>
        <v>Tofik Lis</v>
      </c>
      <c r="J3593" t="str">
        <f>VLOOKUP(rozgrywka[[#This Row],[ID_mapy]],mapa[],3,FALSE)</f>
        <v>Nadzieje i Marzenia</v>
      </c>
      <c r="K3593">
        <f>VLOOKUP(rozgrywka[[#This Row],[ID_mapy]],mapa[],4,FALSE)</f>
        <v>6</v>
      </c>
      <c r="L3593">
        <f>VLOOKUP(rozgrywka[[#This Row],[ID_mapy]],mapa[],5,FALSE)</f>
        <v>120</v>
      </c>
      <c r="M3593">
        <f>VLOOKUP(rozgrywka[[#This Row],[ID_mapy]],mapa[],6,FALSE)</f>
        <v>1200</v>
      </c>
      <c r="N3593" s="4">
        <f>MONTH(rozgrywka[[#This Row],[Data_rozgrywki]])</f>
        <v>11</v>
      </c>
      <c r="O3593" s="4">
        <f>YEAR(rozgrywka[[#This Row],[Data_rozgrywki]])</f>
        <v>2023</v>
      </c>
    </row>
    <row r="3594" spans="1:15" x14ac:dyDescent="0.25">
      <c r="A3594">
        <v>3593</v>
      </c>
      <c r="B3594">
        <v>6</v>
      </c>
      <c r="C3594">
        <v>10</v>
      </c>
      <c r="D3594" s="1">
        <v>45255</v>
      </c>
      <c r="E3594">
        <v>18.940000000000001</v>
      </c>
      <c r="F3594" t="str">
        <f>VLOOKUP(rozgrywka[[#This Row],[ID_gracza]],gracz[],2,FALSE)</f>
        <v>BananaBeat</v>
      </c>
      <c r="G3594" s="1">
        <f>VLOOKUP(rozgrywka[[#This Row],[ID_gracza]],gracz[],3,FALSE)</f>
        <v>45190</v>
      </c>
      <c r="H3594" t="str">
        <f>VLOOKUP(rozgrywka[[#This Row],[ID_gracza]],gracz[],4,FALSE)</f>
        <v>USA</v>
      </c>
      <c r="I3594" t="str">
        <f>VLOOKUP(rozgrywka[[#This Row],[ID_mapy]],mapa[],2,FALSE)</f>
        <v>Portek i Madeonek</v>
      </c>
      <c r="J3594" t="str">
        <f>VLOOKUP(rozgrywka[[#This Row],[ID_mapy]],mapa[],3,FALSE)</f>
        <v>Schronisko</v>
      </c>
      <c r="K3594">
        <f>VLOOKUP(rozgrywka[[#This Row],[ID_mapy]],mapa[],4,FALSE)</f>
        <v>5</v>
      </c>
      <c r="L3594">
        <f>VLOOKUP(rozgrywka[[#This Row],[ID_mapy]],mapa[],5,FALSE)</f>
        <v>128</v>
      </c>
      <c r="M3594">
        <f>VLOOKUP(rozgrywka[[#This Row],[ID_mapy]],mapa[],6,FALSE)</f>
        <v>1000</v>
      </c>
      <c r="N3594" s="4">
        <f>MONTH(rozgrywka[[#This Row],[Data_rozgrywki]])</f>
        <v>11</v>
      </c>
      <c r="O3594" s="4">
        <f>YEAR(rozgrywka[[#This Row],[Data_rozgrywki]])</f>
        <v>2023</v>
      </c>
    </row>
    <row r="3595" spans="1:15" x14ac:dyDescent="0.25">
      <c r="A3595">
        <v>3594</v>
      </c>
      <c r="B3595">
        <v>6</v>
      </c>
      <c r="C3595">
        <v>10</v>
      </c>
      <c r="D3595" s="1">
        <v>45256</v>
      </c>
      <c r="E3595">
        <v>23.32</v>
      </c>
      <c r="F3595" t="str">
        <f>VLOOKUP(rozgrywka[[#This Row],[ID_gracza]],gracz[],2,FALSE)</f>
        <v>BananaBeat</v>
      </c>
      <c r="G3595" s="1">
        <f>VLOOKUP(rozgrywka[[#This Row],[ID_gracza]],gracz[],3,FALSE)</f>
        <v>45190</v>
      </c>
      <c r="H3595" t="str">
        <f>VLOOKUP(rozgrywka[[#This Row],[ID_gracza]],gracz[],4,FALSE)</f>
        <v>USA</v>
      </c>
      <c r="I3595" t="str">
        <f>VLOOKUP(rozgrywka[[#This Row],[ID_mapy]],mapa[],2,FALSE)</f>
        <v>Portek i Madeonek</v>
      </c>
      <c r="J3595" t="str">
        <f>VLOOKUP(rozgrywka[[#This Row],[ID_mapy]],mapa[],3,FALSE)</f>
        <v>Schronisko</v>
      </c>
      <c r="K3595">
        <f>VLOOKUP(rozgrywka[[#This Row],[ID_mapy]],mapa[],4,FALSE)</f>
        <v>5</v>
      </c>
      <c r="L3595">
        <f>VLOOKUP(rozgrywka[[#This Row],[ID_mapy]],mapa[],5,FALSE)</f>
        <v>128</v>
      </c>
      <c r="M3595">
        <f>VLOOKUP(rozgrywka[[#This Row],[ID_mapy]],mapa[],6,FALSE)</f>
        <v>1000</v>
      </c>
      <c r="N3595" s="4">
        <f>MONTH(rozgrywka[[#This Row],[Data_rozgrywki]])</f>
        <v>11</v>
      </c>
      <c r="O3595" s="4">
        <f>YEAR(rozgrywka[[#This Row],[Data_rozgrywki]])</f>
        <v>2023</v>
      </c>
    </row>
    <row r="3596" spans="1:15" x14ac:dyDescent="0.25">
      <c r="A3596">
        <v>3595</v>
      </c>
      <c r="B3596">
        <v>6</v>
      </c>
      <c r="C3596">
        <v>10</v>
      </c>
      <c r="D3596" s="1">
        <v>45256</v>
      </c>
      <c r="E3596">
        <v>21.92</v>
      </c>
      <c r="F3596" t="str">
        <f>VLOOKUP(rozgrywka[[#This Row],[ID_gracza]],gracz[],2,FALSE)</f>
        <v>BananaBeat</v>
      </c>
      <c r="G3596" s="1">
        <f>VLOOKUP(rozgrywka[[#This Row],[ID_gracza]],gracz[],3,FALSE)</f>
        <v>45190</v>
      </c>
      <c r="H3596" t="str">
        <f>VLOOKUP(rozgrywka[[#This Row],[ID_gracza]],gracz[],4,FALSE)</f>
        <v>USA</v>
      </c>
      <c r="I3596" t="str">
        <f>VLOOKUP(rozgrywka[[#This Row],[ID_mapy]],mapa[],2,FALSE)</f>
        <v>Portek i Madeonek</v>
      </c>
      <c r="J3596" t="str">
        <f>VLOOKUP(rozgrywka[[#This Row],[ID_mapy]],mapa[],3,FALSE)</f>
        <v>Schronisko</v>
      </c>
      <c r="K3596">
        <f>VLOOKUP(rozgrywka[[#This Row],[ID_mapy]],mapa[],4,FALSE)</f>
        <v>5</v>
      </c>
      <c r="L3596">
        <f>VLOOKUP(rozgrywka[[#This Row],[ID_mapy]],mapa[],5,FALSE)</f>
        <v>128</v>
      </c>
      <c r="M3596">
        <f>VLOOKUP(rozgrywka[[#This Row],[ID_mapy]],mapa[],6,FALSE)</f>
        <v>1000</v>
      </c>
      <c r="N3596" s="4">
        <f>MONTH(rozgrywka[[#This Row],[Data_rozgrywki]])</f>
        <v>11</v>
      </c>
      <c r="O3596" s="4">
        <f>YEAR(rozgrywka[[#This Row],[Data_rozgrywki]])</f>
        <v>2023</v>
      </c>
    </row>
    <row r="3597" spans="1:15" x14ac:dyDescent="0.25">
      <c r="A3597">
        <v>3596</v>
      </c>
      <c r="B3597">
        <v>6</v>
      </c>
      <c r="C3597">
        <v>10</v>
      </c>
      <c r="D3597" s="1">
        <v>45256</v>
      </c>
      <c r="E3597">
        <v>40.93</v>
      </c>
      <c r="F3597" t="str">
        <f>VLOOKUP(rozgrywka[[#This Row],[ID_gracza]],gracz[],2,FALSE)</f>
        <v>BananaBeat</v>
      </c>
      <c r="G3597" s="1">
        <f>VLOOKUP(rozgrywka[[#This Row],[ID_gracza]],gracz[],3,FALSE)</f>
        <v>45190</v>
      </c>
      <c r="H3597" t="str">
        <f>VLOOKUP(rozgrywka[[#This Row],[ID_gracza]],gracz[],4,FALSE)</f>
        <v>USA</v>
      </c>
      <c r="I3597" t="str">
        <f>VLOOKUP(rozgrywka[[#This Row],[ID_mapy]],mapa[],2,FALSE)</f>
        <v>Portek i Madeonek</v>
      </c>
      <c r="J3597" t="str">
        <f>VLOOKUP(rozgrywka[[#This Row],[ID_mapy]],mapa[],3,FALSE)</f>
        <v>Schronisko</v>
      </c>
      <c r="K3597">
        <f>VLOOKUP(rozgrywka[[#This Row],[ID_mapy]],mapa[],4,FALSE)</f>
        <v>5</v>
      </c>
      <c r="L3597">
        <f>VLOOKUP(rozgrywka[[#This Row],[ID_mapy]],mapa[],5,FALSE)</f>
        <v>128</v>
      </c>
      <c r="M3597">
        <f>VLOOKUP(rozgrywka[[#This Row],[ID_mapy]],mapa[],6,FALSE)</f>
        <v>1000</v>
      </c>
      <c r="N3597" s="4">
        <f>MONTH(rozgrywka[[#This Row],[Data_rozgrywki]])</f>
        <v>11</v>
      </c>
      <c r="O3597" s="4">
        <f>YEAR(rozgrywka[[#This Row],[Data_rozgrywki]])</f>
        <v>2023</v>
      </c>
    </row>
    <row r="3598" spans="1:15" x14ac:dyDescent="0.25">
      <c r="A3598">
        <v>3597</v>
      </c>
      <c r="B3598">
        <v>6</v>
      </c>
      <c r="C3598">
        <v>10</v>
      </c>
      <c r="D3598" s="1">
        <v>45256</v>
      </c>
      <c r="E3598">
        <v>34.57</v>
      </c>
      <c r="F3598" t="str">
        <f>VLOOKUP(rozgrywka[[#This Row],[ID_gracza]],gracz[],2,FALSE)</f>
        <v>BananaBeat</v>
      </c>
      <c r="G3598" s="1">
        <f>VLOOKUP(rozgrywka[[#This Row],[ID_gracza]],gracz[],3,FALSE)</f>
        <v>45190</v>
      </c>
      <c r="H3598" t="str">
        <f>VLOOKUP(rozgrywka[[#This Row],[ID_gracza]],gracz[],4,FALSE)</f>
        <v>USA</v>
      </c>
      <c r="I3598" t="str">
        <f>VLOOKUP(rozgrywka[[#This Row],[ID_mapy]],mapa[],2,FALSE)</f>
        <v>Portek i Madeonek</v>
      </c>
      <c r="J3598" t="str">
        <f>VLOOKUP(rozgrywka[[#This Row],[ID_mapy]],mapa[],3,FALSE)</f>
        <v>Schronisko</v>
      </c>
      <c r="K3598">
        <f>VLOOKUP(rozgrywka[[#This Row],[ID_mapy]],mapa[],4,FALSE)</f>
        <v>5</v>
      </c>
      <c r="L3598">
        <f>VLOOKUP(rozgrywka[[#This Row],[ID_mapy]],mapa[],5,FALSE)</f>
        <v>128</v>
      </c>
      <c r="M3598">
        <f>VLOOKUP(rozgrywka[[#This Row],[ID_mapy]],mapa[],6,FALSE)</f>
        <v>1000</v>
      </c>
      <c r="N3598" s="4">
        <f>MONTH(rozgrywka[[#This Row],[Data_rozgrywki]])</f>
        <v>11</v>
      </c>
      <c r="O3598" s="4">
        <f>YEAR(rozgrywka[[#This Row],[Data_rozgrywki]])</f>
        <v>2023</v>
      </c>
    </row>
    <row r="3599" spans="1:15" x14ac:dyDescent="0.25">
      <c r="A3599">
        <v>3598</v>
      </c>
      <c r="B3599">
        <v>6</v>
      </c>
      <c r="C3599">
        <v>10</v>
      </c>
      <c r="D3599" s="1">
        <v>45256</v>
      </c>
      <c r="E3599">
        <v>36.82</v>
      </c>
      <c r="F3599" t="str">
        <f>VLOOKUP(rozgrywka[[#This Row],[ID_gracza]],gracz[],2,FALSE)</f>
        <v>BananaBeat</v>
      </c>
      <c r="G3599" s="1">
        <f>VLOOKUP(rozgrywka[[#This Row],[ID_gracza]],gracz[],3,FALSE)</f>
        <v>45190</v>
      </c>
      <c r="H3599" t="str">
        <f>VLOOKUP(rozgrywka[[#This Row],[ID_gracza]],gracz[],4,FALSE)</f>
        <v>USA</v>
      </c>
      <c r="I3599" t="str">
        <f>VLOOKUP(rozgrywka[[#This Row],[ID_mapy]],mapa[],2,FALSE)</f>
        <v>Portek i Madeonek</v>
      </c>
      <c r="J3599" t="str">
        <f>VLOOKUP(rozgrywka[[#This Row],[ID_mapy]],mapa[],3,FALSE)</f>
        <v>Schronisko</v>
      </c>
      <c r="K3599">
        <f>VLOOKUP(rozgrywka[[#This Row],[ID_mapy]],mapa[],4,FALSE)</f>
        <v>5</v>
      </c>
      <c r="L3599">
        <f>VLOOKUP(rozgrywka[[#This Row],[ID_mapy]],mapa[],5,FALSE)</f>
        <v>128</v>
      </c>
      <c r="M3599">
        <f>VLOOKUP(rozgrywka[[#This Row],[ID_mapy]],mapa[],6,FALSE)</f>
        <v>1000</v>
      </c>
      <c r="N3599" s="4">
        <f>MONTH(rozgrywka[[#This Row],[Data_rozgrywki]])</f>
        <v>11</v>
      </c>
      <c r="O3599" s="4">
        <f>YEAR(rozgrywka[[#This Row],[Data_rozgrywki]])</f>
        <v>2023</v>
      </c>
    </row>
    <row r="3600" spans="1:15" x14ac:dyDescent="0.25">
      <c r="A3600">
        <v>3599</v>
      </c>
      <c r="B3600">
        <v>6</v>
      </c>
      <c r="C3600">
        <v>10</v>
      </c>
      <c r="D3600" s="1">
        <v>45256</v>
      </c>
      <c r="E3600">
        <v>58.55</v>
      </c>
      <c r="F3600" t="str">
        <f>VLOOKUP(rozgrywka[[#This Row],[ID_gracza]],gracz[],2,FALSE)</f>
        <v>BananaBeat</v>
      </c>
      <c r="G3600" s="1">
        <f>VLOOKUP(rozgrywka[[#This Row],[ID_gracza]],gracz[],3,FALSE)</f>
        <v>45190</v>
      </c>
      <c r="H3600" t="str">
        <f>VLOOKUP(rozgrywka[[#This Row],[ID_gracza]],gracz[],4,FALSE)</f>
        <v>USA</v>
      </c>
      <c r="I3600" t="str">
        <f>VLOOKUP(rozgrywka[[#This Row],[ID_mapy]],mapa[],2,FALSE)</f>
        <v>Portek i Madeonek</v>
      </c>
      <c r="J3600" t="str">
        <f>VLOOKUP(rozgrywka[[#This Row],[ID_mapy]],mapa[],3,FALSE)</f>
        <v>Schronisko</v>
      </c>
      <c r="K3600">
        <f>VLOOKUP(rozgrywka[[#This Row],[ID_mapy]],mapa[],4,FALSE)</f>
        <v>5</v>
      </c>
      <c r="L3600">
        <f>VLOOKUP(rozgrywka[[#This Row],[ID_mapy]],mapa[],5,FALSE)</f>
        <v>128</v>
      </c>
      <c r="M3600">
        <f>VLOOKUP(rozgrywka[[#This Row],[ID_mapy]],mapa[],6,FALSE)</f>
        <v>1000</v>
      </c>
      <c r="N3600" s="4">
        <f>MONTH(rozgrywka[[#This Row],[Data_rozgrywki]])</f>
        <v>11</v>
      </c>
      <c r="O3600" s="4">
        <f>YEAR(rozgrywka[[#This Row],[Data_rozgrywki]])</f>
        <v>2023</v>
      </c>
    </row>
    <row r="3601" spans="1:15" x14ac:dyDescent="0.25">
      <c r="A3601">
        <v>3600</v>
      </c>
      <c r="B3601">
        <v>6</v>
      </c>
      <c r="C3601">
        <v>10</v>
      </c>
      <c r="D3601" s="1">
        <v>45256</v>
      </c>
      <c r="E3601">
        <v>78.37</v>
      </c>
      <c r="F3601" t="str">
        <f>VLOOKUP(rozgrywka[[#This Row],[ID_gracza]],gracz[],2,FALSE)</f>
        <v>BananaBeat</v>
      </c>
      <c r="G3601" s="1">
        <f>VLOOKUP(rozgrywka[[#This Row],[ID_gracza]],gracz[],3,FALSE)</f>
        <v>45190</v>
      </c>
      <c r="H3601" t="str">
        <f>VLOOKUP(rozgrywka[[#This Row],[ID_gracza]],gracz[],4,FALSE)</f>
        <v>USA</v>
      </c>
      <c r="I3601" t="str">
        <f>VLOOKUP(rozgrywka[[#This Row],[ID_mapy]],mapa[],2,FALSE)</f>
        <v>Portek i Madeonek</v>
      </c>
      <c r="J3601" t="str">
        <f>VLOOKUP(rozgrywka[[#This Row],[ID_mapy]],mapa[],3,FALSE)</f>
        <v>Schronisko</v>
      </c>
      <c r="K3601">
        <f>VLOOKUP(rozgrywka[[#This Row],[ID_mapy]],mapa[],4,FALSE)</f>
        <v>5</v>
      </c>
      <c r="L3601">
        <f>VLOOKUP(rozgrywka[[#This Row],[ID_mapy]],mapa[],5,FALSE)</f>
        <v>128</v>
      </c>
      <c r="M3601">
        <f>VLOOKUP(rozgrywka[[#This Row],[ID_mapy]],mapa[],6,FALSE)</f>
        <v>1000</v>
      </c>
      <c r="N3601" s="4">
        <f>MONTH(rozgrywka[[#This Row],[Data_rozgrywki]])</f>
        <v>11</v>
      </c>
      <c r="O3601" s="4">
        <f>YEAR(rozgrywka[[#This Row],[Data_rozgrywki]])</f>
        <v>2023</v>
      </c>
    </row>
    <row r="3602" spans="1:15" x14ac:dyDescent="0.25">
      <c r="A3602">
        <v>3601</v>
      </c>
      <c r="B3602">
        <v>6</v>
      </c>
      <c r="C3602">
        <v>10</v>
      </c>
      <c r="D3602" s="1">
        <v>45256</v>
      </c>
      <c r="E3602">
        <v>82.47</v>
      </c>
      <c r="F3602" t="str">
        <f>VLOOKUP(rozgrywka[[#This Row],[ID_gracza]],gracz[],2,FALSE)</f>
        <v>BananaBeat</v>
      </c>
      <c r="G3602" s="1">
        <f>VLOOKUP(rozgrywka[[#This Row],[ID_gracza]],gracz[],3,FALSE)</f>
        <v>45190</v>
      </c>
      <c r="H3602" t="str">
        <f>VLOOKUP(rozgrywka[[#This Row],[ID_gracza]],gracz[],4,FALSE)</f>
        <v>USA</v>
      </c>
      <c r="I3602" t="str">
        <f>VLOOKUP(rozgrywka[[#This Row],[ID_mapy]],mapa[],2,FALSE)</f>
        <v>Portek i Madeonek</v>
      </c>
      <c r="J3602" t="str">
        <f>VLOOKUP(rozgrywka[[#This Row],[ID_mapy]],mapa[],3,FALSE)</f>
        <v>Schronisko</v>
      </c>
      <c r="K3602">
        <f>VLOOKUP(rozgrywka[[#This Row],[ID_mapy]],mapa[],4,FALSE)</f>
        <v>5</v>
      </c>
      <c r="L3602">
        <f>VLOOKUP(rozgrywka[[#This Row],[ID_mapy]],mapa[],5,FALSE)</f>
        <v>128</v>
      </c>
      <c r="M3602">
        <f>VLOOKUP(rozgrywka[[#This Row],[ID_mapy]],mapa[],6,FALSE)</f>
        <v>1000</v>
      </c>
      <c r="N3602" s="4">
        <f>MONTH(rozgrywka[[#This Row],[Data_rozgrywki]])</f>
        <v>11</v>
      </c>
      <c r="O3602" s="4">
        <f>YEAR(rozgrywka[[#This Row],[Data_rozgrywki]])</f>
        <v>2023</v>
      </c>
    </row>
    <row r="3603" spans="1:15" x14ac:dyDescent="0.25">
      <c r="A3603">
        <v>3602</v>
      </c>
      <c r="B3603">
        <v>6</v>
      </c>
      <c r="C3603">
        <v>10</v>
      </c>
      <c r="D3603" s="1">
        <v>45256</v>
      </c>
      <c r="E3603">
        <v>91.34</v>
      </c>
      <c r="F3603" t="str">
        <f>VLOOKUP(rozgrywka[[#This Row],[ID_gracza]],gracz[],2,FALSE)</f>
        <v>BananaBeat</v>
      </c>
      <c r="G3603" s="1">
        <f>VLOOKUP(rozgrywka[[#This Row],[ID_gracza]],gracz[],3,FALSE)</f>
        <v>45190</v>
      </c>
      <c r="H3603" t="str">
        <f>VLOOKUP(rozgrywka[[#This Row],[ID_gracza]],gracz[],4,FALSE)</f>
        <v>USA</v>
      </c>
      <c r="I3603" t="str">
        <f>VLOOKUP(rozgrywka[[#This Row],[ID_mapy]],mapa[],2,FALSE)</f>
        <v>Portek i Madeonek</v>
      </c>
      <c r="J3603" t="str">
        <f>VLOOKUP(rozgrywka[[#This Row],[ID_mapy]],mapa[],3,FALSE)</f>
        <v>Schronisko</v>
      </c>
      <c r="K3603">
        <f>VLOOKUP(rozgrywka[[#This Row],[ID_mapy]],mapa[],4,FALSE)</f>
        <v>5</v>
      </c>
      <c r="L3603">
        <f>VLOOKUP(rozgrywka[[#This Row],[ID_mapy]],mapa[],5,FALSE)</f>
        <v>128</v>
      </c>
      <c r="M3603">
        <f>VLOOKUP(rozgrywka[[#This Row],[ID_mapy]],mapa[],6,FALSE)</f>
        <v>1000</v>
      </c>
      <c r="N3603" s="4">
        <f>MONTH(rozgrywka[[#This Row],[Data_rozgrywki]])</f>
        <v>11</v>
      </c>
      <c r="O3603" s="4">
        <f>YEAR(rozgrywka[[#This Row],[Data_rozgrywki]])</f>
        <v>2023</v>
      </c>
    </row>
    <row r="3604" spans="1:15" x14ac:dyDescent="0.25">
      <c r="A3604">
        <v>3603</v>
      </c>
      <c r="B3604">
        <v>6</v>
      </c>
      <c r="C3604">
        <v>11</v>
      </c>
      <c r="D3604" s="1">
        <v>45256</v>
      </c>
      <c r="E3604">
        <v>15.9</v>
      </c>
      <c r="F3604" t="str">
        <f>VLOOKUP(rozgrywka[[#This Row],[ID_gracza]],gracz[],2,FALSE)</f>
        <v>BananaBeat</v>
      </c>
      <c r="G3604" s="1">
        <f>VLOOKUP(rozgrywka[[#This Row],[ID_gracza]],gracz[],3,FALSE)</f>
        <v>45190</v>
      </c>
      <c r="H3604" t="str">
        <f>VLOOKUP(rozgrywka[[#This Row],[ID_gracza]],gracz[],4,FALSE)</f>
        <v>USA</v>
      </c>
      <c r="I3604" t="str">
        <f>VLOOKUP(rozgrywka[[#This Row],[ID_mapy]],mapa[],2,FALSE)</f>
        <v>Tofik Lis</v>
      </c>
      <c r="J3604" t="str">
        <f>VLOOKUP(rozgrywka[[#This Row],[ID_mapy]],mapa[],3,FALSE)</f>
        <v>Nadzieje i Marzenia</v>
      </c>
      <c r="K3604">
        <f>VLOOKUP(rozgrywka[[#This Row],[ID_mapy]],mapa[],4,FALSE)</f>
        <v>6</v>
      </c>
      <c r="L3604">
        <f>VLOOKUP(rozgrywka[[#This Row],[ID_mapy]],mapa[],5,FALSE)</f>
        <v>120</v>
      </c>
      <c r="M3604">
        <f>VLOOKUP(rozgrywka[[#This Row],[ID_mapy]],mapa[],6,FALSE)</f>
        <v>1200</v>
      </c>
      <c r="N3604" s="4">
        <f>MONTH(rozgrywka[[#This Row],[Data_rozgrywki]])</f>
        <v>11</v>
      </c>
      <c r="O3604" s="4">
        <f>YEAR(rozgrywka[[#This Row],[Data_rozgrywki]])</f>
        <v>2023</v>
      </c>
    </row>
    <row r="3605" spans="1:15" x14ac:dyDescent="0.25">
      <c r="A3605">
        <v>3604</v>
      </c>
      <c r="B3605">
        <v>6</v>
      </c>
      <c r="C3605">
        <v>11</v>
      </c>
      <c r="D3605" s="1">
        <v>45256</v>
      </c>
      <c r="E3605">
        <v>23.32</v>
      </c>
      <c r="F3605" t="str">
        <f>VLOOKUP(rozgrywka[[#This Row],[ID_gracza]],gracz[],2,FALSE)</f>
        <v>BananaBeat</v>
      </c>
      <c r="G3605" s="1">
        <f>VLOOKUP(rozgrywka[[#This Row],[ID_gracza]],gracz[],3,FALSE)</f>
        <v>45190</v>
      </c>
      <c r="H3605" t="str">
        <f>VLOOKUP(rozgrywka[[#This Row],[ID_gracza]],gracz[],4,FALSE)</f>
        <v>USA</v>
      </c>
      <c r="I3605" t="str">
        <f>VLOOKUP(rozgrywka[[#This Row],[ID_mapy]],mapa[],2,FALSE)</f>
        <v>Tofik Lis</v>
      </c>
      <c r="J3605" t="str">
        <f>VLOOKUP(rozgrywka[[#This Row],[ID_mapy]],mapa[],3,FALSE)</f>
        <v>Nadzieje i Marzenia</v>
      </c>
      <c r="K3605">
        <f>VLOOKUP(rozgrywka[[#This Row],[ID_mapy]],mapa[],4,FALSE)</f>
        <v>6</v>
      </c>
      <c r="L3605">
        <f>VLOOKUP(rozgrywka[[#This Row],[ID_mapy]],mapa[],5,FALSE)</f>
        <v>120</v>
      </c>
      <c r="M3605">
        <f>VLOOKUP(rozgrywka[[#This Row],[ID_mapy]],mapa[],6,FALSE)</f>
        <v>1200</v>
      </c>
      <c r="N3605" s="4">
        <f>MONTH(rozgrywka[[#This Row],[Data_rozgrywki]])</f>
        <v>11</v>
      </c>
      <c r="O3605" s="4">
        <f>YEAR(rozgrywka[[#This Row],[Data_rozgrywki]])</f>
        <v>2023</v>
      </c>
    </row>
    <row r="3606" spans="1:15" x14ac:dyDescent="0.25">
      <c r="A3606">
        <v>3605</v>
      </c>
      <c r="B3606">
        <v>6</v>
      </c>
      <c r="C3606">
        <v>11</v>
      </c>
      <c r="D3606" s="1">
        <v>45256</v>
      </c>
      <c r="E3606">
        <v>24.81</v>
      </c>
      <c r="F3606" t="str">
        <f>VLOOKUP(rozgrywka[[#This Row],[ID_gracza]],gracz[],2,FALSE)</f>
        <v>BananaBeat</v>
      </c>
      <c r="G3606" s="1">
        <f>VLOOKUP(rozgrywka[[#This Row],[ID_gracza]],gracz[],3,FALSE)</f>
        <v>45190</v>
      </c>
      <c r="H3606" t="str">
        <f>VLOOKUP(rozgrywka[[#This Row],[ID_gracza]],gracz[],4,FALSE)</f>
        <v>USA</v>
      </c>
      <c r="I3606" t="str">
        <f>VLOOKUP(rozgrywka[[#This Row],[ID_mapy]],mapa[],2,FALSE)</f>
        <v>Tofik Lis</v>
      </c>
      <c r="J3606" t="str">
        <f>VLOOKUP(rozgrywka[[#This Row],[ID_mapy]],mapa[],3,FALSE)</f>
        <v>Nadzieje i Marzenia</v>
      </c>
      <c r="K3606">
        <f>VLOOKUP(rozgrywka[[#This Row],[ID_mapy]],mapa[],4,FALSE)</f>
        <v>6</v>
      </c>
      <c r="L3606">
        <f>VLOOKUP(rozgrywka[[#This Row],[ID_mapy]],mapa[],5,FALSE)</f>
        <v>120</v>
      </c>
      <c r="M3606">
        <f>VLOOKUP(rozgrywka[[#This Row],[ID_mapy]],mapa[],6,FALSE)</f>
        <v>1200</v>
      </c>
      <c r="N3606" s="4">
        <f>MONTH(rozgrywka[[#This Row],[Data_rozgrywki]])</f>
        <v>11</v>
      </c>
      <c r="O3606" s="4">
        <f>YEAR(rozgrywka[[#This Row],[Data_rozgrywki]])</f>
        <v>2023</v>
      </c>
    </row>
    <row r="3607" spans="1:15" x14ac:dyDescent="0.25">
      <c r="A3607">
        <v>3606</v>
      </c>
      <c r="B3607">
        <v>17</v>
      </c>
      <c r="C3607">
        <v>11</v>
      </c>
      <c r="D3607" s="1">
        <v>45257</v>
      </c>
      <c r="E3607">
        <v>24.72</v>
      </c>
      <c r="F3607" t="str">
        <f>VLOOKUP(rozgrywka[[#This Row],[ID_gracza]],gracz[],2,FALSE)</f>
        <v>AimĂŠTouchĂŠ</v>
      </c>
      <c r="G3607" s="1">
        <f>VLOOKUP(rozgrywka[[#This Row],[ID_gracza]],gracz[],3,FALSE)</f>
        <v>45198</v>
      </c>
      <c r="H3607" t="str">
        <f>VLOOKUP(rozgrywka[[#This Row],[ID_gracza]],gracz[],4,FALSE)</f>
        <v>Francja</v>
      </c>
      <c r="I3607" t="str">
        <f>VLOOKUP(rozgrywka[[#This Row],[ID_mapy]],mapa[],2,FALSE)</f>
        <v>Tofik Lis</v>
      </c>
      <c r="J3607" t="str">
        <f>VLOOKUP(rozgrywka[[#This Row],[ID_mapy]],mapa[],3,FALSE)</f>
        <v>Nadzieje i Marzenia</v>
      </c>
      <c r="K3607">
        <f>VLOOKUP(rozgrywka[[#This Row],[ID_mapy]],mapa[],4,FALSE)</f>
        <v>6</v>
      </c>
      <c r="L3607">
        <f>VLOOKUP(rozgrywka[[#This Row],[ID_mapy]],mapa[],5,FALSE)</f>
        <v>120</v>
      </c>
      <c r="M3607">
        <f>VLOOKUP(rozgrywka[[#This Row],[ID_mapy]],mapa[],6,FALSE)</f>
        <v>1200</v>
      </c>
      <c r="N3607" s="4">
        <f>MONTH(rozgrywka[[#This Row],[Data_rozgrywki]])</f>
        <v>11</v>
      </c>
      <c r="O3607" s="4">
        <f>YEAR(rozgrywka[[#This Row],[Data_rozgrywki]])</f>
        <v>2023</v>
      </c>
    </row>
    <row r="3608" spans="1:15" x14ac:dyDescent="0.25">
      <c r="A3608">
        <v>3607</v>
      </c>
      <c r="B3608">
        <v>17</v>
      </c>
      <c r="C3608">
        <v>11</v>
      </c>
      <c r="D3608" s="1">
        <v>45257</v>
      </c>
      <c r="E3608">
        <v>36.11</v>
      </c>
      <c r="F3608" t="str">
        <f>VLOOKUP(rozgrywka[[#This Row],[ID_gracza]],gracz[],2,FALSE)</f>
        <v>AimĂŠTouchĂŠ</v>
      </c>
      <c r="G3608" s="1">
        <f>VLOOKUP(rozgrywka[[#This Row],[ID_gracza]],gracz[],3,FALSE)</f>
        <v>45198</v>
      </c>
      <c r="H3608" t="str">
        <f>VLOOKUP(rozgrywka[[#This Row],[ID_gracza]],gracz[],4,FALSE)</f>
        <v>Francja</v>
      </c>
      <c r="I3608" t="str">
        <f>VLOOKUP(rozgrywka[[#This Row],[ID_mapy]],mapa[],2,FALSE)</f>
        <v>Tofik Lis</v>
      </c>
      <c r="J3608" t="str">
        <f>VLOOKUP(rozgrywka[[#This Row],[ID_mapy]],mapa[],3,FALSE)</f>
        <v>Nadzieje i Marzenia</v>
      </c>
      <c r="K3608">
        <f>VLOOKUP(rozgrywka[[#This Row],[ID_mapy]],mapa[],4,FALSE)</f>
        <v>6</v>
      </c>
      <c r="L3608">
        <f>VLOOKUP(rozgrywka[[#This Row],[ID_mapy]],mapa[],5,FALSE)</f>
        <v>120</v>
      </c>
      <c r="M3608">
        <f>VLOOKUP(rozgrywka[[#This Row],[ID_mapy]],mapa[],6,FALSE)</f>
        <v>1200</v>
      </c>
      <c r="N3608" s="4">
        <f>MONTH(rozgrywka[[#This Row],[Data_rozgrywki]])</f>
        <v>11</v>
      </c>
      <c r="O3608" s="4">
        <f>YEAR(rozgrywka[[#This Row],[Data_rozgrywki]])</f>
        <v>2023</v>
      </c>
    </row>
    <row r="3609" spans="1:15" x14ac:dyDescent="0.25">
      <c r="A3609">
        <v>3608</v>
      </c>
      <c r="B3609">
        <v>6</v>
      </c>
      <c r="C3609">
        <v>11</v>
      </c>
      <c r="D3609" s="1">
        <v>45258</v>
      </c>
      <c r="E3609">
        <v>37.64</v>
      </c>
      <c r="F3609" t="str">
        <f>VLOOKUP(rozgrywka[[#This Row],[ID_gracza]],gracz[],2,FALSE)</f>
        <v>BananaBeat</v>
      </c>
      <c r="G3609" s="1">
        <f>VLOOKUP(rozgrywka[[#This Row],[ID_gracza]],gracz[],3,FALSE)</f>
        <v>45190</v>
      </c>
      <c r="H3609" t="str">
        <f>VLOOKUP(rozgrywka[[#This Row],[ID_gracza]],gracz[],4,FALSE)</f>
        <v>USA</v>
      </c>
      <c r="I3609" t="str">
        <f>VLOOKUP(rozgrywka[[#This Row],[ID_mapy]],mapa[],2,FALSE)</f>
        <v>Tofik Lis</v>
      </c>
      <c r="J3609" t="str">
        <f>VLOOKUP(rozgrywka[[#This Row],[ID_mapy]],mapa[],3,FALSE)</f>
        <v>Nadzieje i Marzenia</v>
      </c>
      <c r="K3609">
        <f>VLOOKUP(rozgrywka[[#This Row],[ID_mapy]],mapa[],4,FALSE)</f>
        <v>6</v>
      </c>
      <c r="L3609">
        <f>VLOOKUP(rozgrywka[[#This Row],[ID_mapy]],mapa[],5,FALSE)</f>
        <v>120</v>
      </c>
      <c r="M3609">
        <f>VLOOKUP(rozgrywka[[#This Row],[ID_mapy]],mapa[],6,FALSE)</f>
        <v>1200</v>
      </c>
      <c r="N3609" s="4">
        <f>MONTH(rozgrywka[[#This Row],[Data_rozgrywki]])</f>
        <v>11</v>
      </c>
      <c r="O3609" s="4">
        <f>YEAR(rozgrywka[[#This Row],[Data_rozgrywki]])</f>
        <v>2023</v>
      </c>
    </row>
    <row r="3610" spans="1:15" x14ac:dyDescent="0.25">
      <c r="A3610">
        <v>3609</v>
      </c>
      <c r="B3610">
        <v>6</v>
      </c>
      <c r="C3610">
        <v>11</v>
      </c>
      <c r="D3610" s="1">
        <v>45259</v>
      </c>
      <c r="E3610">
        <v>43.57</v>
      </c>
      <c r="F3610" t="str">
        <f>VLOOKUP(rozgrywka[[#This Row],[ID_gracza]],gracz[],2,FALSE)</f>
        <v>BananaBeat</v>
      </c>
      <c r="G3610" s="1">
        <f>VLOOKUP(rozgrywka[[#This Row],[ID_gracza]],gracz[],3,FALSE)</f>
        <v>45190</v>
      </c>
      <c r="H3610" t="str">
        <f>VLOOKUP(rozgrywka[[#This Row],[ID_gracza]],gracz[],4,FALSE)</f>
        <v>USA</v>
      </c>
      <c r="I3610" t="str">
        <f>VLOOKUP(rozgrywka[[#This Row],[ID_mapy]],mapa[],2,FALSE)</f>
        <v>Tofik Lis</v>
      </c>
      <c r="J3610" t="str">
        <f>VLOOKUP(rozgrywka[[#This Row],[ID_mapy]],mapa[],3,FALSE)</f>
        <v>Nadzieje i Marzenia</v>
      </c>
      <c r="K3610">
        <f>VLOOKUP(rozgrywka[[#This Row],[ID_mapy]],mapa[],4,FALSE)</f>
        <v>6</v>
      </c>
      <c r="L3610">
        <f>VLOOKUP(rozgrywka[[#This Row],[ID_mapy]],mapa[],5,FALSE)</f>
        <v>120</v>
      </c>
      <c r="M3610">
        <f>VLOOKUP(rozgrywka[[#This Row],[ID_mapy]],mapa[],6,FALSE)</f>
        <v>1200</v>
      </c>
      <c r="N3610" s="4">
        <f>MONTH(rozgrywka[[#This Row],[Data_rozgrywki]])</f>
        <v>11</v>
      </c>
      <c r="O3610" s="4">
        <f>YEAR(rozgrywka[[#This Row],[Data_rozgrywki]])</f>
        <v>2023</v>
      </c>
    </row>
    <row r="3611" spans="1:15" x14ac:dyDescent="0.25">
      <c r="A3611">
        <v>3610</v>
      </c>
      <c r="B3611">
        <v>17</v>
      </c>
      <c r="C3611">
        <v>11</v>
      </c>
      <c r="D3611" s="1">
        <v>45259</v>
      </c>
      <c r="E3611">
        <v>50.26</v>
      </c>
      <c r="F3611" t="str">
        <f>VLOOKUP(rozgrywka[[#This Row],[ID_gracza]],gracz[],2,FALSE)</f>
        <v>AimĂŠTouchĂŠ</v>
      </c>
      <c r="G3611" s="1">
        <f>VLOOKUP(rozgrywka[[#This Row],[ID_gracza]],gracz[],3,FALSE)</f>
        <v>45198</v>
      </c>
      <c r="H3611" t="str">
        <f>VLOOKUP(rozgrywka[[#This Row],[ID_gracza]],gracz[],4,FALSE)</f>
        <v>Francja</v>
      </c>
      <c r="I3611" t="str">
        <f>VLOOKUP(rozgrywka[[#This Row],[ID_mapy]],mapa[],2,FALSE)</f>
        <v>Tofik Lis</v>
      </c>
      <c r="J3611" t="str">
        <f>VLOOKUP(rozgrywka[[#This Row],[ID_mapy]],mapa[],3,FALSE)</f>
        <v>Nadzieje i Marzenia</v>
      </c>
      <c r="K3611">
        <f>VLOOKUP(rozgrywka[[#This Row],[ID_mapy]],mapa[],4,FALSE)</f>
        <v>6</v>
      </c>
      <c r="L3611">
        <f>VLOOKUP(rozgrywka[[#This Row],[ID_mapy]],mapa[],5,FALSE)</f>
        <v>120</v>
      </c>
      <c r="M3611">
        <f>VLOOKUP(rozgrywka[[#This Row],[ID_mapy]],mapa[],6,FALSE)</f>
        <v>1200</v>
      </c>
      <c r="N3611" s="4">
        <f>MONTH(rozgrywka[[#This Row],[Data_rozgrywki]])</f>
        <v>11</v>
      </c>
      <c r="O3611" s="4">
        <f>YEAR(rozgrywka[[#This Row],[Data_rozgrywki]])</f>
        <v>2023</v>
      </c>
    </row>
    <row r="3612" spans="1:15" x14ac:dyDescent="0.25">
      <c r="A3612">
        <v>3611</v>
      </c>
      <c r="B3612">
        <v>17</v>
      </c>
      <c r="C3612">
        <v>11</v>
      </c>
      <c r="D3612" s="1">
        <v>45259</v>
      </c>
      <c r="E3612">
        <v>58.41</v>
      </c>
      <c r="F3612" t="str">
        <f>VLOOKUP(rozgrywka[[#This Row],[ID_gracza]],gracz[],2,FALSE)</f>
        <v>AimĂŠTouchĂŠ</v>
      </c>
      <c r="G3612" s="1">
        <f>VLOOKUP(rozgrywka[[#This Row],[ID_gracza]],gracz[],3,FALSE)</f>
        <v>45198</v>
      </c>
      <c r="H3612" t="str">
        <f>VLOOKUP(rozgrywka[[#This Row],[ID_gracza]],gracz[],4,FALSE)</f>
        <v>Francja</v>
      </c>
      <c r="I3612" t="str">
        <f>VLOOKUP(rozgrywka[[#This Row],[ID_mapy]],mapa[],2,FALSE)</f>
        <v>Tofik Lis</v>
      </c>
      <c r="J3612" t="str">
        <f>VLOOKUP(rozgrywka[[#This Row],[ID_mapy]],mapa[],3,FALSE)</f>
        <v>Nadzieje i Marzenia</v>
      </c>
      <c r="K3612">
        <f>VLOOKUP(rozgrywka[[#This Row],[ID_mapy]],mapa[],4,FALSE)</f>
        <v>6</v>
      </c>
      <c r="L3612">
        <f>VLOOKUP(rozgrywka[[#This Row],[ID_mapy]],mapa[],5,FALSE)</f>
        <v>120</v>
      </c>
      <c r="M3612">
        <f>VLOOKUP(rozgrywka[[#This Row],[ID_mapy]],mapa[],6,FALSE)</f>
        <v>1200</v>
      </c>
      <c r="N3612" s="4">
        <f>MONTH(rozgrywka[[#This Row],[Data_rozgrywki]])</f>
        <v>11</v>
      </c>
      <c r="O3612" s="4">
        <f>YEAR(rozgrywka[[#This Row],[Data_rozgrywki]])</f>
        <v>2023</v>
      </c>
    </row>
    <row r="3613" spans="1:15" x14ac:dyDescent="0.25">
      <c r="A3613">
        <v>3612</v>
      </c>
      <c r="B3613">
        <v>17</v>
      </c>
      <c r="C3613">
        <v>11</v>
      </c>
      <c r="D3613" s="1">
        <v>45259</v>
      </c>
      <c r="E3613">
        <v>58.84</v>
      </c>
      <c r="F3613" t="str">
        <f>VLOOKUP(rozgrywka[[#This Row],[ID_gracza]],gracz[],2,FALSE)</f>
        <v>AimĂŠTouchĂŠ</v>
      </c>
      <c r="G3613" s="1">
        <f>VLOOKUP(rozgrywka[[#This Row],[ID_gracza]],gracz[],3,FALSE)</f>
        <v>45198</v>
      </c>
      <c r="H3613" t="str">
        <f>VLOOKUP(rozgrywka[[#This Row],[ID_gracza]],gracz[],4,FALSE)</f>
        <v>Francja</v>
      </c>
      <c r="I3613" t="str">
        <f>VLOOKUP(rozgrywka[[#This Row],[ID_mapy]],mapa[],2,FALSE)</f>
        <v>Tofik Lis</v>
      </c>
      <c r="J3613" t="str">
        <f>VLOOKUP(rozgrywka[[#This Row],[ID_mapy]],mapa[],3,FALSE)</f>
        <v>Nadzieje i Marzenia</v>
      </c>
      <c r="K3613">
        <f>VLOOKUP(rozgrywka[[#This Row],[ID_mapy]],mapa[],4,FALSE)</f>
        <v>6</v>
      </c>
      <c r="L3613">
        <f>VLOOKUP(rozgrywka[[#This Row],[ID_mapy]],mapa[],5,FALSE)</f>
        <v>120</v>
      </c>
      <c r="M3613">
        <f>VLOOKUP(rozgrywka[[#This Row],[ID_mapy]],mapa[],6,FALSE)</f>
        <v>1200</v>
      </c>
      <c r="N3613" s="4">
        <f>MONTH(rozgrywka[[#This Row],[Data_rozgrywki]])</f>
        <v>11</v>
      </c>
      <c r="O3613" s="4">
        <f>YEAR(rozgrywka[[#This Row],[Data_rozgrywki]])</f>
        <v>2023</v>
      </c>
    </row>
    <row r="3614" spans="1:15" x14ac:dyDescent="0.25">
      <c r="A3614">
        <v>3613</v>
      </c>
      <c r="B3614">
        <v>17</v>
      </c>
      <c r="C3614">
        <v>11</v>
      </c>
      <c r="D3614" s="1">
        <v>45259</v>
      </c>
      <c r="E3614">
        <v>53.17</v>
      </c>
      <c r="F3614" t="str">
        <f>VLOOKUP(rozgrywka[[#This Row],[ID_gracza]],gracz[],2,FALSE)</f>
        <v>AimĂŠTouchĂŠ</v>
      </c>
      <c r="G3614" s="1">
        <f>VLOOKUP(rozgrywka[[#This Row],[ID_gracza]],gracz[],3,FALSE)</f>
        <v>45198</v>
      </c>
      <c r="H3614" t="str">
        <f>VLOOKUP(rozgrywka[[#This Row],[ID_gracza]],gracz[],4,FALSE)</f>
        <v>Francja</v>
      </c>
      <c r="I3614" t="str">
        <f>VLOOKUP(rozgrywka[[#This Row],[ID_mapy]],mapa[],2,FALSE)</f>
        <v>Tofik Lis</v>
      </c>
      <c r="J3614" t="str">
        <f>VLOOKUP(rozgrywka[[#This Row],[ID_mapy]],mapa[],3,FALSE)</f>
        <v>Nadzieje i Marzenia</v>
      </c>
      <c r="K3614">
        <f>VLOOKUP(rozgrywka[[#This Row],[ID_mapy]],mapa[],4,FALSE)</f>
        <v>6</v>
      </c>
      <c r="L3614">
        <f>VLOOKUP(rozgrywka[[#This Row],[ID_mapy]],mapa[],5,FALSE)</f>
        <v>120</v>
      </c>
      <c r="M3614">
        <f>VLOOKUP(rozgrywka[[#This Row],[ID_mapy]],mapa[],6,FALSE)</f>
        <v>1200</v>
      </c>
      <c r="N3614" s="4">
        <f>MONTH(rozgrywka[[#This Row],[Data_rozgrywki]])</f>
        <v>11</v>
      </c>
      <c r="O3614" s="4">
        <f>YEAR(rozgrywka[[#This Row],[Data_rozgrywki]])</f>
        <v>2023</v>
      </c>
    </row>
    <row r="3615" spans="1:15" x14ac:dyDescent="0.25">
      <c r="A3615">
        <v>3614</v>
      </c>
      <c r="B3615">
        <v>17</v>
      </c>
      <c r="C3615">
        <v>11</v>
      </c>
      <c r="D3615" s="1">
        <v>45260</v>
      </c>
      <c r="E3615">
        <v>59.43</v>
      </c>
      <c r="F3615" t="str">
        <f>VLOOKUP(rozgrywka[[#This Row],[ID_gracza]],gracz[],2,FALSE)</f>
        <v>AimĂŠTouchĂŠ</v>
      </c>
      <c r="G3615" s="1">
        <f>VLOOKUP(rozgrywka[[#This Row],[ID_gracza]],gracz[],3,FALSE)</f>
        <v>45198</v>
      </c>
      <c r="H3615" t="str">
        <f>VLOOKUP(rozgrywka[[#This Row],[ID_gracza]],gracz[],4,FALSE)</f>
        <v>Francja</v>
      </c>
      <c r="I3615" t="str">
        <f>VLOOKUP(rozgrywka[[#This Row],[ID_mapy]],mapa[],2,FALSE)</f>
        <v>Tofik Lis</v>
      </c>
      <c r="J3615" t="str">
        <f>VLOOKUP(rozgrywka[[#This Row],[ID_mapy]],mapa[],3,FALSE)</f>
        <v>Nadzieje i Marzenia</v>
      </c>
      <c r="K3615">
        <f>VLOOKUP(rozgrywka[[#This Row],[ID_mapy]],mapa[],4,FALSE)</f>
        <v>6</v>
      </c>
      <c r="L3615">
        <f>VLOOKUP(rozgrywka[[#This Row],[ID_mapy]],mapa[],5,FALSE)</f>
        <v>120</v>
      </c>
      <c r="M3615">
        <f>VLOOKUP(rozgrywka[[#This Row],[ID_mapy]],mapa[],6,FALSE)</f>
        <v>1200</v>
      </c>
      <c r="N3615" s="4">
        <f>MONTH(rozgrywka[[#This Row],[Data_rozgrywki]])</f>
        <v>11</v>
      </c>
      <c r="O3615" s="4">
        <f>YEAR(rozgrywka[[#This Row],[Data_rozgrywki]])</f>
        <v>2023</v>
      </c>
    </row>
    <row r="3616" spans="1:15" x14ac:dyDescent="0.25">
      <c r="A3616">
        <v>3615</v>
      </c>
      <c r="B3616">
        <v>17</v>
      </c>
      <c r="C3616">
        <v>11</v>
      </c>
      <c r="D3616" s="1">
        <v>45261</v>
      </c>
      <c r="E3616">
        <v>70.34</v>
      </c>
      <c r="F3616" t="str">
        <f>VLOOKUP(rozgrywka[[#This Row],[ID_gracza]],gracz[],2,FALSE)</f>
        <v>AimĂŠTouchĂŠ</v>
      </c>
      <c r="G3616" s="1">
        <f>VLOOKUP(rozgrywka[[#This Row],[ID_gracza]],gracz[],3,FALSE)</f>
        <v>45198</v>
      </c>
      <c r="H3616" t="str">
        <f>VLOOKUP(rozgrywka[[#This Row],[ID_gracza]],gracz[],4,FALSE)</f>
        <v>Francja</v>
      </c>
      <c r="I3616" t="str">
        <f>VLOOKUP(rozgrywka[[#This Row],[ID_mapy]],mapa[],2,FALSE)</f>
        <v>Tofik Lis</v>
      </c>
      <c r="J3616" t="str">
        <f>VLOOKUP(rozgrywka[[#This Row],[ID_mapy]],mapa[],3,FALSE)</f>
        <v>Nadzieje i Marzenia</v>
      </c>
      <c r="K3616">
        <f>VLOOKUP(rozgrywka[[#This Row],[ID_mapy]],mapa[],4,FALSE)</f>
        <v>6</v>
      </c>
      <c r="L3616">
        <f>VLOOKUP(rozgrywka[[#This Row],[ID_mapy]],mapa[],5,FALSE)</f>
        <v>120</v>
      </c>
      <c r="M3616">
        <f>VLOOKUP(rozgrywka[[#This Row],[ID_mapy]],mapa[],6,FALSE)</f>
        <v>1200</v>
      </c>
      <c r="N3616" s="4">
        <f>MONTH(rozgrywka[[#This Row],[Data_rozgrywki]])</f>
        <v>12</v>
      </c>
      <c r="O3616" s="4">
        <f>YEAR(rozgrywka[[#This Row],[Data_rozgrywki]])</f>
        <v>2023</v>
      </c>
    </row>
    <row r="3617" spans="1:15" x14ac:dyDescent="0.25">
      <c r="A3617">
        <v>3616</v>
      </c>
      <c r="B3617">
        <v>17</v>
      </c>
      <c r="C3617">
        <v>12</v>
      </c>
      <c r="D3617" s="1">
        <v>45261</v>
      </c>
      <c r="E3617">
        <v>12.82</v>
      </c>
      <c r="F3617" t="str">
        <f>VLOOKUP(rozgrywka[[#This Row],[ID_gracza]],gracz[],2,FALSE)</f>
        <v>AimĂŠTouchĂŠ</v>
      </c>
      <c r="G3617" s="1">
        <f>VLOOKUP(rozgrywka[[#This Row],[ID_gracza]],gracz[],3,FALSE)</f>
        <v>45198</v>
      </c>
      <c r="H3617" t="str">
        <f>VLOOKUP(rozgrywka[[#This Row],[ID_gracza]],gracz[],4,FALSE)</f>
        <v>Francja</v>
      </c>
      <c r="I3617" t="str">
        <f>VLOOKUP(rozgrywka[[#This Row],[ID_mapy]],mapa[],2,FALSE)</f>
        <v>Goryle</v>
      </c>
      <c r="J3617" t="str">
        <f>VLOOKUP(rozgrywka[[#This Row],[ID_mapy]],mapa[],3,FALSE)</f>
        <v>Czuj się dobrze S.A.</v>
      </c>
      <c r="K3617">
        <f>VLOOKUP(rozgrywka[[#This Row],[ID_mapy]],mapa[],4,FALSE)</f>
        <v>5</v>
      </c>
      <c r="L3617">
        <f>VLOOKUP(rozgrywka[[#This Row],[ID_mapy]],mapa[],5,FALSE)</f>
        <v>139</v>
      </c>
      <c r="M3617">
        <f>VLOOKUP(rozgrywka[[#This Row],[ID_mapy]],mapa[],6,FALSE)</f>
        <v>1000</v>
      </c>
      <c r="N3617" s="4">
        <f>MONTH(rozgrywka[[#This Row],[Data_rozgrywki]])</f>
        <v>12</v>
      </c>
      <c r="O3617" s="4">
        <f>YEAR(rozgrywka[[#This Row],[Data_rozgrywki]])</f>
        <v>2023</v>
      </c>
    </row>
    <row r="3618" spans="1:15" x14ac:dyDescent="0.25">
      <c r="A3618">
        <v>3617</v>
      </c>
      <c r="B3618">
        <v>17</v>
      </c>
      <c r="C3618">
        <v>12</v>
      </c>
      <c r="D3618" s="1">
        <v>45261</v>
      </c>
      <c r="E3618">
        <v>20.76</v>
      </c>
      <c r="F3618" t="str">
        <f>VLOOKUP(rozgrywka[[#This Row],[ID_gracza]],gracz[],2,FALSE)</f>
        <v>AimĂŠTouchĂŠ</v>
      </c>
      <c r="G3618" s="1">
        <f>VLOOKUP(rozgrywka[[#This Row],[ID_gracza]],gracz[],3,FALSE)</f>
        <v>45198</v>
      </c>
      <c r="H3618" t="str">
        <f>VLOOKUP(rozgrywka[[#This Row],[ID_gracza]],gracz[],4,FALSE)</f>
        <v>Francja</v>
      </c>
      <c r="I3618" t="str">
        <f>VLOOKUP(rozgrywka[[#This Row],[ID_mapy]],mapa[],2,FALSE)</f>
        <v>Goryle</v>
      </c>
      <c r="J3618" t="str">
        <f>VLOOKUP(rozgrywka[[#This Row],[ID_mapy]],mapa[],3,FALSE)</f>
        <v>Czuj się dobrze S.A.</v>
      </c>
      <c r="K3618">
        <f>VLOOKUP(rozgrywka[[#This Row],[ID_mapy]],mapa[],4,FALSE)</f>
        <v>5</v>
      </c>
      <c r="L3618">
        <f>VLOOKUP(rozgrywka[[#This Row],[ID_mapy]],mapa[],5,FALSE)</f>
        <v>139</v>
      </c>
      <c r="M3618">
        <f>VLOOKUP(rozgrywka[[#This Row],[ID_mapy]],mapa[],6,FALSE)</f>
        <v>1000</v>
      </c>
      <c r="N3618" s="4">
        <f>MONTH(rozgrywka[[#This Row],[Data_rozgrywki]])</f>
        <v>12</v>
      </c>
      <c r="O3618" s="4">
        <f>YEAR(rozgrywka[[#This Row],[Data_rozgrywki]])</f>
        <v>2023</v>
      </c>
    </row>
    <row r="3619" spans="1:15" x14ac:dyDescent="0.25">
      <c r="A3619">
        <v>3618</v>
      </c>
      <c r="B3619">
        <v>17</v>
      </c>
      <c r="C3619">
        <v>12</v>
      </c>
      <c r="D3619" s="1">
        <v>45261</v>
      </c>
      <c r="E3619">
        <v>26.02</v>
      </c>
      <c r="F3619" t="str">
        <f>VLOOKUP(rozgrywka[[#This Row],[ID_gracza]],gracz[],2,FALSE)</f>
        <v>AimĂŠTouchĂŠ</v>
      </c>
      <c r="G3619" s="1">
        <f>VLOOKUP(rozgrywka[[#This Row],[ID_gracza]],gracz[],3,FALSE)</f>
        <v>45198</v>
      </c>
      <c r="H3619" t="str">
        <f>VLOOKUP(rozgrywka[[#This Row],[ID_gracza]],gracz[],4,FALSE)</f>
        <v>Francja</v>
      </c>
      <c r="I3619" t="str">
        <f>VLOOKUP(rozgrywka[[#This Row],[ID_mapy]],mapa[],2,FALSE)</f>
        <v>Goryle</v>
      </c>
      <c r="J3619" t="str">
        <f>VLOOKUP(rozgrywka[[#This Row],[ID_mapy]],mapa[],3,FALSE)</f>
        <v>Czuj się dobrze S.A.</v>
      </c>
      <c r="K3619">
        <f>VLOOKUP(rozgrywka[[#This Row],[ID_mapy]],mapa[],4,FALSE)</f>
        <v>5</v>
      </c>
      <c r="L3619">
        <f>VLOOKUP(rozgrywka[[#This Row],[ID_mapy]],mapa[],5,FALSE)</f>
        <v>139</v>
      </c>
      <c r="M3619">
        <f>VLOOKUP(rozgrywka[[#This Row],[ID_mapy]],mapa[],6,FALSE)</f>
        <v>1000</v>
      </c>
      <c r="N3619" s="4">
        <f>MONTH(rozgrywka[[#This Row],[Data_rozgrywki]])</f>
        <v>12</v>
      </c>
      <c r="O3619" s="4">
        <f>YEAR(rozgrywka[[#This Row],[Data_rozgrywki]])</f>
        <v>2023</v>
      </c>
    </row>
    <row r="3620" spans="1:15" x14ac:dyDescent="0.25">
      <c r="A3620">
        <v>3619</v>
      </c>
      <c r="B3620">
        <v>17</v>
      </c>
      <c r="C3620">
        <v>12</v>
      </c>
      <c r="D3620" s="1">
        <v>45261</v>
      </c>
      <c r="E3620">
        <v>39.35</v>
      </c>
      <c r="F3620" t="str">
        <f>VLOOKUP(rozgrywka[[#This Row],[ID_gracza]],gracz[],2,FALSE)</f>
        <v>AimĂŠTouchĂŠ</v>
      </c>
      <c r="G3620" s="1">
        <f>VLOOKUP(rozgrywka[[#This Row],[ID_gracza]],gracz[],3,FALSE)</f>
        <v>45198</v>
      </c>
      <c r="H3620" t="str">
        <f>VLOOKUP(rozgrywka[[#This Row],[ID_gracza]],gracz[],4,FALSE)</f>
        <v>Francja</v>
      </c>
      <c r="I3620" t="str">
        <f>VLOOKUP(rozgrywka[[#This Row],[ID_mapy]],mapa[],2,FALSE)</f>
        <v>Goryle</v>
      </c>
      <c r="J3620" t="str">
        <f>VLOOKUP(rozgrywka[[#This Row],[ID_mapy]],mapa[],3,FALSE)</f>
        <v>Czuj się dobrze S.A.</v>
      </c>
      <c r="K3620">
        <f>VLOOKUP(rozgrywka[[#This Row],[ID_mapy]],mapa[],4,FALSE)</f>
        <v>5</v>
      </c>
      <c r="L3620">
        <f>VLOOKUP(rozgrywka[[#This Row],[ID_mapy]],mapa[],5,FALSE)</f>
        <v>139</v>
      </c>
      <c r="M3620">
        <f>VLOOKUP(rozgrywka[[#This Row],[ID_mapy]],mapa[],6,FALSE)</f>
        <v>1000</v>
      </c>
      <c r="N3620" s="4">
        <f>MONTH(rozgrywka[[#This Row],[Data_rozgrywki]])</f>
        <v>12</v>
      </c>
      <c r="O3620" s="4">
        <f>YEAR(rozgrywka[[#This Row],[Data_rozgrywki]])</f>
        <v>2023</v>
      </c>
    </row>
    <row r="3621" spans="1:15" x14ac:dyDescent="0.25">
      <c r="A3621">
        <v>3620</v>
      </c>
      <c r="B3621">
        <v>17</v>
      </c>
      <c r="C3621">
        <v>12</v>
      </c>
      <c r="D3621" s="1">
        <v>45261</v>
      </c>
      <c r="E3621">
        <v>36.44</v>
      </c>
      <c r="F3621" t="str">
        <f>VLOOKUP(rozgrywka[[#This Row],[ID_gracza]],gracz[],2,FALSE)</f>
        <v>AimĂŠTouchĂŠ</v>
      </c>
      <c r="G3621" s="1">
        <f>VLOOKUP(rozgrywka[[#This Row],[ID_gracza]],gracz[],3,FALSE)</f>
        <v>45198</v>
      </c>
      <c r="H3621" t="str">
        <f>VLOOKUP(rozgrywka[[#This Row],[ID_gracza]],gracz[],4,FALSE)</f>
        <v>Francja</v>
      </c>
      <c r="I3621" t="str">
        <f>VLOOKUP(rozgrywka[[#This Row],[ID_mapy]],mapa[],2,FALSE)</f>
        <v>Goryle</v>
      </c>
      <c r="J3621" t="str">
        <f>VLOOKUP(rozgrywka[[#This Row],[ID_mapy]],mapa[],3,FALSE)</f>
        <v>Czuj się dobrze S.A.</v>
      </c>
      <c r="K3621">
        <f>VLOOKUP(rozgrywka[[#This Row],[ID_mapy]],mapa[],4,FALSE)</f>
        <v>5</v>
      </c>
      <c r="L3621">
        <f>VLOOKUP(rozgrywka[[#This Row],[ID_mapy]],mapa[],5,FALSE)</f>
        <v>139</v>
      </c>
      <c r="M3621">
        <f>VLOOKUP(rozgrywka[[#This Row],[ID_mapy]],mapa[],6,FALSE)</f>
        <v>1000</v>
      </c>
      <c r="N3621" s="4">
        <f>MONTH(rozgrywka[[#This Row],[Data_rozgrywki]])</f>
        <v>12</v>
      </c>
      <c r="O3621" s="4">
        <f>YEAR(rozgrywka[[#This Row],[Data_rozgrywki]])</f>
        <v>2023</v>
      </c>
    </row>
    <row r="3622" spans="1:15" x14ac:dyDescent="0.25">
      <c r="A3622">
        <v>3621</v>
      </c>
      <c r="B3622">
        <v>17</v>
      </c>
      <c r="C3622">
        <v>12</v>
      </c>
      <c r="D3622" s="1">
        <v>45261</v>
      </c>
      <c r="E3622">
        <v>60.67</v>
      </c>
      <c r="F3622" t="str">
        <f>VLOOKUP(rozgrywka[[#This Row],[ID_gracza]],gracz[],2,FALSE)</f>
        <v>AimĂŠTouchĂŠ</v>
      </c>
      <c r="G3622" s="1">
        <f>VLOOKUP(rozgrywka[[#This Row],[ID_gracza]],gracz[],3,FALSE)</f>
        <v>45198</v>
      </c>
      <c r="H3622" t="str">
        <f>VLOOKUP(rozgrywka[[#This Row],[ID_gracza]],gracz[],4,FALSE)</f>
        <v>Francja</v>
      </c>
      <c r="I3622" t="str">
        <f>VLOOKUP(rozgrywka[[#This Row],[ID_mapy]],mapa[],2,FALSE)</f>
        <v>Goryle</v>
      </c>
      <c r="J3622" t="str">
        <f>VLOOKUP(rozgrywka[[#This Row],[ID_mapy]],mapa[],3,FALSE)</f>
        <v>Czuj się dobrze S.A.</v>
      </c>
      <c r="K3622">
        <f>VLOOKUP(rozgrywka[[#This Row],[ID_mapy]],mapa[],4,FALSE)</f>
        <v>5</v>
      </c>
      <c r="L3622">
        <f>VLOOKUP(rozgrywka[[#This Row],[ID_mapy]],mapa[],5,FALSE)</f>
        <v>139</v>
      </c>
      <c r="M3622">
        <f>VLOOKUP(rozgrywka[[#This Row],[ID_mapy]],mapa[],6,FALSE)</f>
        <v>1000</v>
      </c>
      <c r="N3622" s="4">
        <f>MONTH(rozgrywka[[#This Row],[Data_rozgrywki]])</f>
        <v>12</v>
      </c>
      <c r="O3622" s="4">
        <f>YEAR(rozgrywka[[#This Row],[Data_rozgrywki]])</f>
        <v>2023</v>
      </c>
    </row>
    <row r="3623" spans="1:15" x14ac:dyDescent="0.25">
      <c r="A3623">
        <v>3622</v>
      </c>
      <c r="B3623">
        <v>6</v>
      </c>
      <c r="C3623">
        <v>11</v>
      </c>
      <c r="D3623" s="1">
        <v>45262</v>
      </c>
      <c r="E3623">
        <v>40.020000000000003</v>
      </c>
      <c r="F3623" t="str">
        <f>VLOOKUP(rozgrywka[[#This Row],[ID_gracza]],gracz[],2,FALSE)</f>
        <v>BananaBeat</v>
      </c>
      <c r="G3623" s="1">
        <f>VLOOKUP(rozgrywka[[#This Row],[ID_gracza]],gracz[],3,FALSE)</f>
        <v>45190</v>
      </c>
      <c r="H3623" t="str">
        <f>VLOOKUP(rozgrywka[[#This Row],[ID_gracza]],gracz[],4,FALSE)</f>
        <v>USA</v>
      </c>
      <c r="I3623" t="str">
        <f>VLOOKUP(rozgrywka[[#This Row],[ID_mapy]],mapa[],2,FALSE)</f>
        <v>Tofik Lis</v>
      </c>
      <c r="J3623" t="str">
        <f>VLOOKUP(rozgrywka[[#This Row],[ID_mapy]],mapa[],3,FALSE)</f>
        <v>Nadzieje i Marzenia</v>
      </c>
      <c r="K3623">
        <f>VLOOKUP(rozgrywka[[#This Row],[ID_mapy]],mapa[],4,FALSE)</f>
        <v>6</v>
      </c>
      <c r="L3623">
        <f>VLOOKUP(rozgrywka[[#This Row],[ID_mapy]],mapa[],5,FALSE)</f>
        <v>120</v>
      </c>
      <c r="M3623">
        <f>VLOOKUP(rozgrywka[[#This Row],[ID_mapy]],mapa[],6,FALSE)</f>
        <v>1200</v>
      </c>
      <c r="N3623" s="4">
        <f>MONTH(rozgrywka[[#This Row],[Data_rozgrywki]])</f>
        <v>12</v>
      </c>
      <c r="O3623" s="4">
        <f>YEAR(rozgrywka[[#This Row],[Data_rozgrywki]])</f>
        <v>2023</v>
      </c>
    </row>
    <row r="3624" spans="1:15" x14ac:dyDescent="0.25">
      <c r="A3624">
        <v>3623</v>
      </c>
      <c r="B3624">
        <v>6</v>
      </c>
      <c r="C3624">
        <v>11</v>
      </c>
      <c r="D3624" s="1">
        <v>45262</v>
      </c>
      <c r="E3624">
        <v>69.44</v>
      </c>
      <c r="F3624" t="str">
        <f>VLOOKUP(rozgrywka[[#This Row],[ID_gracza]],gracz[],2,FALSE)</f>
        <v>BananaBeat</v>
      </c>
      <c r="G3624" s="1">
        <f>VLOOKUP(rozgrywka[[#This Row],[ID_gracza]],gracz[],3,FALSE)</f>
        <v>45190</v>
      </c>
      <c r="H3624" t="str">
        <f>VLOOKUP(rozgrywka[[#This Row],[ID_gracza]],gracz[],4,FALSE)</f>
        <v>USA</v>
      </c>
      <c r="I3624" t="str">
        <f>VLOOKUP(rozgrywka[[#This Row],[ID_mapy]],mapa[],2,FALSE)</f>
        <v>Tofik Lis</v>
      </c>
      <c r="J3624" t="str">
        <f>VLOOKUP(rozgrywka[[#This Row],[ID_mapy]],mapa[],3,FALSE)</f>
        <v>Nadzieje i Marzenia</v>
      </c>
      <c r="K3624">
        <f>VLOOKUP(rozgrywka[[#This Row],[ID_mapy]],mapa[],4,FALSE)</f>
        <v>6</v>
      </c>
      <c r="L3624">
        <f>VLOOKUP(rozgrywka[[#This Row],[ID_mapy]],mapa[],5,FALSE)</f>
        <v>120</v>
      </c>
      <c r="M3624">
        <f>VLOOKUP(rozgrywka[[#This Row],[ID_mapy]],mapa[],6,FALSE)</f>
        <v>1200</v>
      </c>
      <c r="N3624" s="4">
        <f>MONTH(rozgrywka[[#This Row],[Data_rozgrywki]])</f>
        <v>12</v>
      </c>
      <c r="O3624" s="4">
        <f>YEAR(rozgrywka[[#This Row],[Data_rozgrywki]])</f>
        <v>2023</v>
      </c>
    </row>
    <row r="3625" spans="1:15" x14ac:dyDescent="0.25">
      <c r="A3625">
        <v>3624</v>
      </c>
      <c r="B3625">
        <v>6</v>
      </c>
      <c r="C3625">
        <v>11</v>
      </c>
      <c r="D3625" s="1">
        <v>45263</v>
      </c>
      <c r="E3625">
        <v>78.41</v>
      </c>
      <c r="F3625" t="str">
        <f>VLOOKUP(rozgrywka[[#This Row],[ID_gracza]],gracz[],2,FALSE)</f>
        <v>BananaBeat</v>
      </c>
      <c r="G3625" s="1">
        <f>VLOOKUP(rozgrywka[[#This Row],[ID_gracza]],gracz[],3,FALSE)</f>
        <v>45190</v>
      </c>
      <c r="H3625" t="str">
        <f>VLOOKUP(rozgrywka[[#This Row],[ID_gracza]],gracz[],4,FALSE)</f>
        <v>USA</v>
      </c>
      <c r="I3625" t="str">
        <f>VLOOKUP(rozgrywka[[#This Row],[ID_mapy]],mapa[],2,FALSE)</f>
        <v>Tofik Lis</v>
      </c>
      <c r="J3625" t="str">
        <f>VLOOKUP(rozgrywka[[#This Row],[ID_mapy]],mapa[],3,FALSE)</f>
        <v>Nadzieje i Marzenia</v>
      </c>
      <c r="K3625">
        <f>VLOOKUP(rozgrywka[[#This Row],[ID_mapy]],mapa[],4,FALSE)</f>
        <v>6</v>
      </c>
      <c r="L3625">
        <f>VLOOKUP(rozgrywka[[#This Row],[ID_mapy]],mapa[],5,FALSE)</f>
        <v>120</v>
      </c>
      <c r="M3625">
        <f>VLOOKUP(rozgrywka[[#This Row],[ID_mapy]],mapa[],6,FALSE)</f>
        <v>1200</v>
      </c>
      <c r="N3625" s="4">
        <f>MONTH(rozgrywka[[#This Row],[Data_rozgrywki]])</f>
        <v>12</v>
      </c>
      <c r="O3625" s="4">
        <f>YEAR(rozgrywka[[#This Row],[Data_rozgrywki]])</f>
        <v>2023</v>
      </c>
    </row>
    <row r="3626" spans="1:15" x14ac:dyDescent="0.25">
      <c r="A3626">
        <v>3625</v>
      </c>
      <c r="B3626">
        <v>6</v>
      </c>
      <c r="C3626">
        <v>11</v>
      </c>
      <c r="D3626" s="1">
        <v>45263</v>
      </c>
      <c r="E3626">
        <v>65.92</v>
      </c>
      <c r="F3626" t="str">
        <f>VLOOKUP(rozgrywka[[#This Row],[ID_gracza]],gracz[],2,FALSE)</f>
        <v>BananaBeat</v>
      </c>
      <c r="G3626" s="1">
        <f>VLOOKUP(rozgrywka[[#This Row],[ID_gracza]],gracz[],3,FALSE)</f>
        <v>45190</v>
      </c>
      <c r="H3626" t="str">
        <f>VLOOKUP(rozgrywka[[#This Row],[ID_gracza]],gracz[],4,FALSE)</f>
        <v>USA</v>
      </c>
      <c r="I3626" t="str">
        <f>VLOOKUP(rozgrywka[[#This Row],[ID_mapy]],mapa[],2,FALSE)</f>
        <v>Tofik Lis</v>
      </c>
      <c r="J3626" t="str">
        <f>VLOOKUP(rozgrywka[[#This Row],[ID_mapy]],mapa[],3,FALSE)</f>
        <v>Nadzieje i Marzenia</v>
      </c>
      <c r="K3626">
        <f>VLOOKUP(rozgrywka[[#This Row],[ID_mapy]],mapa[],4,FALSE)</f>
        <v>6</v>
      </c>
      <c r="L3626">
        <f>VLOOKUP(rozgrywka[[#This Row],[ID_mapy]],mapa[],5,FALSE)</f>
        <v>120</v>
      </c>
      <c r="M3626">
        <f>VLOOKUP(rozgrywka[[#This Row],[ID_mapy]],mapa[],6,FALSE)</f>
        <v>1200</v>
      </c>
      <c r="N3626" s="4">
        <f>MONTH(rozgrywka[[#This Row],[Data_rozgrywki]])</f>
        <v>12</v>
      </c>
      <c r="O3626" s="4">
        <f>YEAR(rozgrywka[[#This Row],[Data_rozgrywki]])</f>
        <v>2023</v>
      </c>
    </row>
    <row r="3627" spans="1:15" x14ac:dyDescent="0.25">
      <c r="A3627">
        <v>3626</v>
      </c>
      <c r="B3627">
        <v>6</v>
      </c>
      <c r="C3627">
        <v>11</v>
      </c>
      <c r="D3627" s="1">
        <v>45263</v>
      </c>
      <c r="E3627">
        <v>63.19</v>
      </c>
      <c r="F3627" t="str">
        <f>VLOOKUP(rozgrywka[[#This Row],[ID_gracza]],gracz[],2,FALSE)</f>
        <v>BananaBeat</v>
      </c>
      <c r="G3627" s="1">
        <f>VLOOKUP(rozgrywka[[#This Row],[ID_gracza]],gracz[],3,FALSE)</f>
        <v>45190</v>
      </c>
      <c r="H3627" t="str">
        <f>VLOOKUP(rozgrywka[[#This Row],[ID_gracza]],gracz[],4,FALSE)</f>
        <v>USA</v>
      </c>
      <c r="I3627" t="str">
        <f>VLOOKUP(rozgrywka[[#This Row],[ID_mapy]],mapa[],2,FALSE)</f>
        <v>Tofik Lis</v>
      </c>
      <c r="J3627" t="str">
        <f>VLOOKUP(rozgrywka[[#This Row],[ID_mapy]],mapa[],3,FALSE)</f>
        <v>Nadzieje i Marzenia</v>
      </c>
      <c r="K3627">
        <f>VLOOKUP(rozgrywka[[#This Row],[ID_mapy]],mapa[],4,FALSE)</f>
        <v>6</v>
      </c>
      <c r="L3627">
        <f>VLOOKUP(rozgrywka[[#This Row],[ID_mapy]],mapa[],5,FALSE)</f>
        <v>120</v>
      </c>
      <c r="M3627">
        <f>VLOOKUP(rozgrywka[[#This Row],[ID_mapy]],mapa[],6,FALSE)</f>
        <v>1200</v>
      </c>
      <c r="N3627" s="4">
        <f>MONTH(rozgrywka[[#This Row],[Data_rozgrywki]])</f>
        <v>12</v>
      </c>
      <c r="O3627" s="4">
        <f>YEAR(rozgrywka[[#This Row],[Data_rozgrywki]])</f>
        <v>2023</v>
      </c>
    </row>
    <row r="3628" spans="1:15" x14ac:dyDescent="0.25">
      <c r="A3628">
        <v>3627</v>
      </c>
      <c r="B3628">
        <v>6</v>
      </c>
      <c r="C3628">
        <v>12</v>
      </c>
      <c r="D3628" s="1">
        <v>45263</v>
      </c>
      <c r="E3628">
        <v>10.64</v>
      </c>
      <c r="F3628" t="str">
        <f>VLOOKUP(rozgrywka[[#This Row],[ID_gracza]],gracz[],2,FALSE)</f>
        <v>BananaBeat</v>
      </c>
      <c r="G3628" s="1">
        <f>VLOOKUP(rozgrywka[[#This Row],[ID_gracza]],gracz[],3,FALSE)</f>
        <v>45190</v>
      </c>
      <c r="H3628" t="str">
        <f>VLOOKUP(rozgrywka[[#This Row],[ID_gracza]],gracz[],4,FALSE)</f>
        <v>USA</v>
      </c>
      <c r="I3628" t="str">
        <f>VLOOKUP(rozgrywka[[#This Row],[ID_mapy]],mapa[],2,FALSE)</f>
        <v>Goryle</v>
      </c>
      <c r="J3628" t="str">
        <f>VLOOKUP(rozgrywka[[#This Row],[ID_mapy]],mapa[],3,FALSE)</f>
        <v>Czuj się dobrze S.A.</v>
      </c>
      <c r="K3628">
        <f>VLOOKUP(rozgrywka[[#This Row],[ID_mapy]],mapa[],4,FALSE)</f>
        <v>5</v>
      </c>
      <c r="L3628">
        <f>VLOOKUP(rozgrywka[[#This Row],[ID_mapy]],mapa[],5,FALSE)</f>
        <v>139</v>
      </c>
      <c r="M3628">
        <f>VLOOKUP(rozgrywka[[#This Row],[ID_mapy]],mapa[],6,FALSE)</f>
        <v>1000</v>
      </c>
      <c r="N3628" s="4">
        <f>MONTH(rozgrywka[[#This Row],[Data_rozgrywki]])</f>
        <v>12</v>
      </c>
      <c r="O3628" s="4">
        <f>YEAR(rozgrywka[[#This Row],[Data_rozgrywki]])</f>
        <v>2023</v>
      </c>
    </row>
    <row r="3629" spans="1:15" x14ac:dyDescent="0.25">
      <c r="A3629">
        <v>3628</v>
      </c>
      <c r="B3629">
        <v>17</v>
      </c>
      <c r="C3629">
        <v>12</v>
      </c>
      <c r="D3629" s="1">
        <v>45264</v>
      </c>
      <c r="E3629">
        <v>60.8</v>
      </c>
      <c r="F3629" t="str">
        <f>VLOOKUP(rozgrywka[[#This Row],[ID_gracza]],gracz[],2,FALSE)</f>
        <v>AimĂŠTouchĂŠ</v>
      </c>
      <c r="G3629" s="1">
        <f>VLOOKUP(rozgrywka[[#This Row],[ID_gracza]],gracz[],3,FALSE)</f>
        <v>45198</v>
      </c>
      <c r="H3629" t="str">
        <f>VLOOKUP(rozgrywka[[#This Row],[ID_gracza]],gracz[],4,FALSE)</f>
        <v>Francja</v>
      </c>
      <c r="I3629" t="str">
        <f>VLOOKUP(rozgrywka[[#This Row],[ID_mapy]],mapa[],2,FALSE)</f>
        <v>Goryle</v>
      </c>
      <c r="J3629" t="str">
        <f>VLOOKUP(rozgrywka[[#This Row],[ID_mapy]],mapa[],3,FALSE)</f>
        <v>Czuj się dobrze S.A.</v>
      </c>
      <c r="K3629">
        <f>VLOOKUP(rozgrywka[[#This Row],[ID_mapy]],mapa[],4,FALSE)</f>
        <v>5</v>
      </c>
      <c r="L3629">
        <f>VLOOKUP(rozgrywka[[#This Row],[ID_mapy]],mapa[],5,FALSE)</f>
        <v>139</v>
      </c>
      <c r="M3629">
        <f>VLOOKUP(rozgrywka[[#This Row],[ID_mapy]],mapa[],6,FALSE)</f>
        <v>1000</v>
      </c>
      <c r="N3629" s="4">
        <f>MONTH(rozgrywka[[#This Row],[Data_rozgrywki]])</f>
        <v>12</v>
      </c>
      <c r="O3629" s="4">
        <f>YEAR(rozgrywka[[#This Row],[Data_rozgrywki]])</f>
        <v>2023</v>
      </c>
    </row>
    <row r="3630" spans="1:15" x14ac:dyDescent="0.25">
      <c r="A3630">
        <v>3629</v>
      </c>
      <c r="B3630">
        <v>6</v>
      </c>
      <c r="C3630">
        <v>12</v>
      </c>
      <c r="D3630" s="1">
        <v>45265</v>
      </c>
      <c r="E3630">
        <v>23.65</v>
      </c>
      <c r="F3630" t="str">
        <f>VLOOKUP(rozgrywka[[#This Row],[ID_gracza]],gracz[],2,FALSE)</f>
        <v>BananaBeat</v>
      </c>
      <c r="G3630" s="1">
        <f>VLOOKUP(rozgrywka[[#This Row],[ID_gracza]],gracz[],3,FALSE)</f>
        <v>45190</v>
      </c>
      <c r="H3630" t="str">
        <f>VLOOKUP(rozgrywka[[#This Row],[ID_gracza]],gracz[],4,FALSE)</f>
        <v>USA</v>
      </c>
      <c r="I3630" t="str">
        <f>VLOOKUP(rozgrywka[[#This Row],[ID_mapy]],mapa[],2,FALSE)</f>
        <v>Goryle</v>
      </c>
      <c r="J3630" t="str">
        <f>VLOOKUP(rozgrywka[[#This Row],[ID_mapy]],mapa[],3,FALSE)</f>
        <v>Czuj się dobrze S.A.</v>
      </c>
      <c r="K3630">
        <f>VLOOKUP(rozgrywka[[#This Row],[ID_mapy]],mapa[],4,FALSE)</f>
        <v>5</v>
      </c>
      <c r="L3630">
        <f>VLOOKUP(rozgrywka[[#This Row],[ID_mapy]],mapa[],5,FALSE)</f>
        <v>139</v>
      </c>
      <c r="M3630">
        <f>VLOOKUP(rozgrywka[[#This Row],[ID_mapy]],mapa[],6,FALSE)</f>
        <v>1000</v>
      </c>
      <c r="N3630" s="4">
        <f>MONTH(rozgrywka[[#This Row],[Data_rozgrywki]])</f>
        <v>12</v>
      </c>
      <c r="O3630" s="4">
        <f>YEAR(rozgrywka[[#This Row],[Data_rozgrywki]])</f>
        <v>2023</v>
      </c>
    </row>
    <row r="3631" spans="1:15" x14ac:dyDescent="0.25">
      <c r="A3631">
        <v>3630</v>
      </c>
      <c r="B3631">
        <v>17</v>
      </c>
      <c r="C3631">
        <v>12</v>
      </c>
      <c r="D3631" s="1">
        <v>45266</v>
      </c>
      <c r="E3631">
        <v>68.790000000000006</v>
      </c>
      <c r="F3631" t="str">
        <f>VLOOKUP(rozgrywka[[#This Row],[ID_gracza]],gracz[],2,FALSE)</f>
        <v>AimĂŠTouchĂŠ</v>
      </c>
      <c r="G3631" s="1">
        <f>VLOOKUP(rozgrywka[[#This Row],[ID_gracza]],gracz[],3,FALSE)</f>
        <v>45198</v>
      </c>
      <c r="H3631" t="str">
        <f>VLOOKUP(rozgrywka[[#This Row],[ID_gracza]],gracz[],4,FALSE)</f>
        <v>Francja</v>
      </c>
      <c r="I3631" t="str">
        <f>VLOOKUP(rozgrywka[[#This Row],[ID_mapy]],mapa[],2,FALSE)</f>
        <v>Goryle</v>
      </c>
      <c r="J3631" t="str">
        <f>VLOOKUP(rozgrywka[[#This Row],[ID_mapy]],mapa[],3,FALSE)</f>
        <v>Czuj się dobrze S.A.</v>
      </c>
      <c r="K3631">
        <f>VLOOKUP(rozgrywka[[#This Row],[ID_mapy]],mapa[],4,FALSE)</f>
        <v>5</v>
      </c>
      <c r="L3631">
        <f>VLOOKUP(rozgrywka[[#This Row],[ID_mapy]],mapa[],5,FALSE)</f>
        <v>139</v>
      </c>
      <c r="M3631">
        <f>VLOOKUP(rozgrywka[[#This Row],[ID_mapy]],mapa[],6,FALSE)</f>
        <v>1000</v>
      </c>
      <c r="N3631" s="4">
        <f>MONTH(rozgrywka[[#This Row],[Data_rozgrywki]])</f>
        <v>12</v>
      </c>
      <c r="O3631" s="4">
        <f>YEAR(rozgrywka[[#This Row],[Data_rozgrywki]])</f>
        <v>2023</v>
      </c>
    </row>
    <row r="3632" spans="1:15" x14ac:dyDescent="0.25">
      <c r="A3632">
        <v>3631</v>
      </c>
      <c r="B3632">
        <v>6</v>
      </c>
      <c r="C3632">
        <v>12</v>
      </c>
      <c r="D3632" s="1">
        <v>45268</v>
      </c>
      <c r="E3632">
        <v>33.49</v>
      </c>
      <c r="F3632" t="str">
        <f>VLOOKUP(rozgrywka[[#This Row],[ID_gracza]],gracz[],2,FALSE)</f>
        <v>BananaBeat</v>
      </c>
      <c r="G3632" s="1">
        <f>VLOOKUP(rozgrywka[[#This Row],[ID_gracza]],gracz[],3,FALSE)</f>
        <v>45190</v>
      </c>
      <c r="H3632" t="str">
        <f>VLOOKUP(rozgrywka[[#This Row],[ID_gracza]],gracz[],4,FALSE)</f>
        <v>USA</v>
      </c>
      <c r="I3632" t="str">
        <f>VLOOKUP(rozgrywka[[#This Row],[ID_mapy]],mapa[],2,FALSE)</f>
        <v>Goryle</v>
      </c>
      <c r="J3632" t="str">
        <f>VLOOKUP(rozgrywka[[#This Row],[ID_mapy]],mapa[],3,FALSE)</f>
        <v>Czuj się dobrze S.A.</v>
      </c>
      <c r="K3632">
        <f>VLOOKUP(rozgrywka[[#This Row],[ID_mapy]],mapa[],4,FALSE)</f>
        <v>5</v>
      </c>
      <c r="L3632">
        <f>VLOOKUP(rozgrywka[[#This Row],[ID_mapy]],mapa[],5,FALSE)</f>
        <v>139</v>
      </c>
      <c r="M3632">
        <f>VLOOKUP(rozgrywka[[#This Row],[ID_mapy]],mapa[],6,FALSE)</f>
        <v>1000</v>
      </c>
      <c r="N3632" s="4">
        <f>MONTH(rozgrywka[[#This Row],[Data_rozgrywki]])</f>
        <v>12</v>
      </c>
      <c r="O3632" s="4">
        <f>YEAR(rozgrywka[[#This Row],[Data_rozgrywki]])</f>
        <v>2023</v>
      </c>
    </row>
    <row r="3633" spans="1:15" x14ac:dyDescent="0.25">
      <c r="A3633">
        <v>3632</v>
      </c>
      <c r="B3633">
        <v>6</v>
      </c>
      <c r="C3633">
        <v>12</v>
      </c>
      <c r="D3633" s="1">
        <v>45268</v>
      </c>
      <c r="E3633">
        <v>33.26</v>
      </c>
      <c r="F3633" t="str">
        <f>VLOOKUP(rozgrywka[[#This Row],[ID_gracza]],gracz[],2,FALSE)</f>
        <v>BananaBeat</v>
      </c>
      <c r="G3633" s="1">
        <f>VLOOKUP(rozgrywka[[#This Row],[ID_gracza]],gracz[],3,FALSE)</f>
        <v>45190</v>
      </c>
      <c r="H3633" t="str">
        <f>VLOOKUP(rozgrywka[[#This Row],[ID_gracza]],gracz[],4,FALSE)</f>
        <v>USA</v>
      </c>
      <c r="I3633" t="str">
        <f>VLOOKUP(rozgrywka[[#This Row],[ID_mapy]],mapa[],2,FALSE)</f>
        <v>Goryle</v>
      </c>
      <c r="J3633" t="str">
        <f>VLOOKUP(rozgrywka[[#This Row],[ID_mapy]],mapa[],3,FALSE)</f>
        <v>Czuj się dobrze S.A.</v>
      </c>
      <c r="K3633">
        <f>VLOOKUP(rozgrywka[[#This Row],[ID_mapy]],mapa[],4,FALSE)</f>
        <v>5</v>
      </c>
      <c r="L3633">
        <f>VLOOKUP(rozgrywka[[#This Row],[ID_mapy]],mapa[],5,FALSE)</f>
        <v>139</v>
      </c>
      <c r="M3633">
        <f>VLOOKUP(rozgrywka[[#This Row],[ID_mapy]],mapa[],6,FALSE)</f>
        <v>1000</v>
      </c>
      <c r="N3633" s="4">
        <f>MONTH(rozgrywka[[#This Row],[Data_rozgrywki]])</f>
        <v>12</v>
      </c>
      <c r="O3633" s="4">
        <f>YEAR(rozgrywka[[#This Row],[Data_rozgrywki]])</f>
        <v>2023</v>
      </c>
    </row>
    <row r="3634" spans="1:15" x14ac:dyDescent="0.25">
      <c r="A3634">
        <v>3633</v>
      </c>
      <c r="B3634">
        <v>6</v>
      </c>
      <c r="C3634">
        <v>12</v>
      </c>
      <c r="D3634" s="1">
        <v>45268</v>
      </c>
      <c r="E3634">
        <v>40.880000000000003</v>
      </c>
      <c r="F3634" t="str">
        <f>VLOOKUP(rozgrywka[[#This Row],[ID_gracza]],gracz[],2,FALSE)</f>
        <v>BananaBeat</v>
      </c>
      <c r="G3634" s="1">
        <f>VLOOKUP(rozgrywka[[#This Row],[ID_gracza]],gracz[],3,FALSE)</f>
        <v>45190</v>
      </c>
      <c r="H3634" t="str">
        <f>VLOOKUP(rozgrywka[[#This Row],[ID_gracza]],gracz[],4,FALSE)</f>
        <v>USA</v>
      </c>
      <c r="I3634" t="str">
        <f>VLOOKUP(rozgrywka[[#This Row],[ID_mapy]],mapa[],2,FALSE)</f>
        <v>Goryle</v>
      </c>
      <c r="J3634" t="str">
        <f>VLOOKUP(rozgrywka[[#This Row],[ID_mapy]],mapa[],3,FALSE)</f>
        <v>Czuj się dobrze S.A.</v>
      </c>
      <c r="K3634">
        <f>VLOOKUP(rozgrywka[[#This Row],[ID_mapy]],mapa[],4,FALSE)</f>
        <v>5</v>
      </c>
      <c r="L3634">
        <f>VLOOKUP(rozgrywka[[#This Row],[ID_mapy]],mapa[],5,FALSE)</f>
        <v>139</v>
      </c>
      <c r="M3634">
        <f>VLOOKUP(rozgrywka[[#This Row],[ID_mapy]],mapa[],6,FALSE)</f>
        <v>1000</v>
      </c>
      <c r="N3634" s="4">
        <f>MONTH(rozgrywka[[#This Row],[Data_rozgrywki]])</f>
        <v>12</v>
      </c>
      <c r="O3634" s="4">
        <f>YEAR(rozgrywka[[#This Row],[Data_rozgrywki]])</f>
        <v>2023</v>
      </c>
    </row>
    <row r="3635" spans="1:15" x14ac:dyDescent="0.25">
      <c r="A3635">
        <v>3634</v>
      </c>
      <c r="B3635">
        <v>6</v>
      </c>
      <c r="C3635">
        <v>12</v>
      </c>
      <c r="D3635" s="1">
        <v>45268</v>
      </c>
      <c r="E3635">
        <v>67.92</v>
      </c>
      <c r="F3635" t="str">
        <f>VLOOKUP(rozgrywka[[#This Row],[ID_gracza]],gracz[],2,FALSE)</f>
        <v>BananaBeat</v>
      </c>
      <c r="G3635" s="1">
        <f>VLOOKUP(rozgrywka[[#This Row],[ID_gracza]],gracz[],3,FALSE)</f>
        <v>45190</v>
      </c>
      <c r="H3635" t="str">
        <f>VLOOKUP(rozgrywka[[#This Row],[ID_gracza]],gracz[],4,FALSE)</f>
        <v>USA</v>
      </c>
      <c r="I3635" t="str">
        <f>VLOOKUP(rozgrywka[[#This Row],[ID_mapy]],mapa[],2,FALSE)</f>
        <v>Goryle</v>
      </c>
      <c r="J3635" t="str">
        <f>VLOOKUP(rozgrywka[[#This Row],[ID_mapy]],mapa[],3,FALSE)</f>
        <v>Czuj się dobrze S.A.</v>
      </c>
      <c r="K3635">
        <f>VLOOKUP(rozgrywka[[#This Row],[ID_mapy]],mapa[],4,FALSE)</f>
        <v>5</v>
      </c>
      <c r="L3635">
        <f>VLOOKUP(rozgrywka[[#This Row],[ID_mapy]],mapa[],5,FALSE)</f>
        <v>139</v>
      </c>
      <c r="M3635">
        <f>VLOOKUP(rozgrywka[[#This Row],[ID_mapy]],mapa[],6,FALSE)</f>
        <v>1000</v>
      </c>
      <c r="N3635" s="4">
        <f>MONTH(rozgrywka[[#This Row],[Data_rozgrywki]])</f>
        <v>12</v>
      </c>
      <c r="O3635" s="4">
        <f>YEAR(rozgrywka[[#This Row],[Data_rozgrywki]])</f>
        <v>2023</v>
      </c>
    </row>
    <row r="3636" spans="1:15" x14ac:dyDescent="0.25">
      <c r="A3636">
        <v>3635</v>
      </c>
      <c r="B3636">
        <v>17</v>
      </c>
      <c r="C3636">
        <v>12</v>
      </c>
      <c r="D3636" s="1">
        <v>45269</v>
      </c>
      <c r="E3636">
        <v>81.95</v>
      </c>
      <c r="F3636" t="str">
        <f>VLOOKUP(rozgrywka[[#This Row],[ID_gracza]],gracz[],2,FALSE)</f>
        <v>AimĂŠTouchĂŠ</v>
      </c>
      <c r="G3636" s="1">
        <f>VLOOKUP(rozgrywka[[#This Row],[ID_gracza]],gracz[],3,FALSE)</f>
        <v>45198</v>
      </c>
      <c r="H3636" t="str">
        <f>VLOOKUP(rozgrywka[[#This Row],[ID_gracza]],gracz[],4,FALSE)</f>
        <v>Francja</v>
      </c>
      <c r="I3636" t="str">
        <f>VLOOKUP(rozgrywka[[#This Row],[ID_mapy]],mapa[],2,FALSE)</f>
        <v>Goryle</v>
      </c>
      <c r="J3636" t="str">
        <f>VLOOKUP(rozgrywka[[#This Row],[ID_mapy]],mapa[],3,FALSE)</f>
        <v>Czuj się dobrze S.A.</v>
      </c>
      <c r="K3636">
        <f>VLOOKUP(rozgrywka[[#This Row],[ID_mapy]],mapa[],4,FALSE)</f>
        <v>5</v>
      </c>
      <c r="L3636">
        <f>VLOOKUP(rozgrywka[[#This Row],[ID_mapy]],mapa[],5,FALSE)</f>
        <v>139</v>
      </c>
      <c r="M3636">
        <f>VLOOKUP(rozgrywka[[#This Row],[ID_mapy]],mapa[],6,FALSE)</f>
        <v>1000</v>
      </c>
      <c r="N3636" s="4">
        <f>MONTH(rozgrywka[[#This Row],[Data_rozgrywki]])</f>
        <v>12</v>
      </c>
      <c r="O3636" s="4">
        <f>YEAR(rozgrywka[[#This Row],[Data_rozgrywki]])</f>
        <v>2023</v>
      </c>
    </row>
    <row r="3637" spans="1:15" x14ac:dyDescent="0.25">
      <c r="A3637">
        <v>3636</v>
      </c>
      <c r="B3637">
        <v>17</v>
      </c>
      <c r="C3637">
        <v>12</v>
      </c>
      <c r="D3637" s="1">
        <v>45269</v>
      </c>
      <c r="E3637">
        <v>91.62</v>
      </c>
      <c r="F3637" t="str">
        <f>VLOOKUP(rozgrywka[[#This Row],[ID_gracza]],gracz[],2,FALSE)</f>
        <v>AimĂŠTouchĂŠ</v>
      </c>
      <c r="G3637" s="1">
        <f>VLOOKUP(rozgrywka[[#This Row],[ID_gracza]],gracz[],3,FALSE)</f>
        <v>45198</v>
      </c>
      <c r="H3637" t="str">
        <f>VLOOKUP(rozgrywka[[#This Row],[ID_gracza]],gracz[],4,FALSE)</f>
        <v>Francja</v>
      </c>
      <c r="I3637" t="str">
        <f>VLOOKUP(rozgrywka[[#This Row],[ID_mapy]],mapa[],2,FALSE)</f>
        <v>Goryle</v>
      </c>
      <c r="J3637" t="str">
        <f>VLOOKUP(rozgrywka[[#This Row],[ID_mapy]],mapa[],3,FALSE)</f>
        <v>Czuj się dobrze S.A.</v>
      </c>
      <c r="K3637">
        <f>VLOOKUP(rozgrywka[[#This Row],[ID_mapy]],mapa[],4,FALSE)</f>
        <v>5</v>
      </c>
      <c r="L3637">
        <f>VLOOKUP(rozgrywka[[#This Row],[ID_mapy]],mapa[],5,FALSE)</f>
        <v>139</v>
      </c>
      <c r="M3637">
        <f>VLOOKUP(rozgrywka[[#This Row],[ID_mapy]],mapa[],6,FALSE)</f>
        <v>1000</v>
      </c>
      <c r="N3637" s="4">
        <f>MONTH(rozgrywka[[#This Row],[Data_rozgrywki]])</f>
        <v>12</v>
      </c>
      <c r="O3637" s="4">
        <f>YEAR(rozgrywka[[#This Row],[Data_rozgrywki]])</f>
        <v>2023</v>
      </c>
    </row>
    <row r="3638" spans="1:15" x14ac:dyDescent="0.25">
      <c r="A3638">
        <v>3637</v>
      </c>
      <c r="B3638">
        <v>17</v>
      </c>
      <c r="C3638">
        <v>13</v>
      </c>
      <c r="D3638" s="1">
        <v>45269</v>
      </c>
      <c r="E3638">
        <v>14.15</v>
      </c>
      <c r="F3638" t="str">
        <f>VLOOKUP(rozgrywka[[#This Row],[ID_gracza]],gracz[],2,FALSE)</f>
        <v>AimĂŠTouchĂŠ</v>
      </c>
      <c r="G3638" s="1">
        <f>VLOOKUP(rozgrywka[[#This Row],[ID_gracza]],gracz[],3,FALSE)</f>
        <v>45198</v>
      </c>
      <c r="H3638" t="str">
        <f>VLOOKUP(rozgrywka[[#This Row],[ID_gracza]],gracz[],4,FALSE)</f>
        <v>Francja</v>
      </c>
      <c r="I3638" t="str">
        <f>VLOOKUP(rozgrywka[[#This Row],[ID_mapy]],mapa[],2,FALSE)</f>
        <v>Królowa</v>
      </c>
      <c r="J3638" t="str">
        <f>VLOOKUP(rozgrywka[[#This Row],[ID_mapy]],mapa[],3,FALSE)</f>
        <v>Nie Zatrzymuj Mnie Teraz</v>
      </c>
      <c r="K3638">
        <f>VLOOKUP(rozgrywka[[#This Row],[ID_mapy]],mapa[],4,FALSE)</f>
        <v>5</v>
      </c>
      <c r="L3638">
        <f>VLOOKUP(rozgrywka[[#This Row],[ID_mapy]],mapa[],5,FALSE)</f>
        <v>156</v>
      </c>
      <c r="M3638">
        <f>VLOOKUP(rozgrywka[[#This Row],[ID_mapy]],mapa[],6,FALSE)</f>
        <v>1000</v>
      </c>
      <c r="N3638" s="4">
        <f>MONTH(rozgrywka[[#This Row],[Data_rozgrywki]])</f>
        <v>12</v>
      </c>
      <c r="O3638" s="4">
        <f>YEAR(rozgrywka[[#This Row],[Data_rozgrywki]])</f>
        <v>2023</v>
      </c>
    </row>
    <row r="3639" spans="1:15" x14ac:dyDescent="0.25">
      <c r="A3639">
        <v>3638</v>
      </c>
      <c r="B3639">
        <v>6</v>
      </c>
      <c r="C3639">
        <v>12</v>
      </c>
      <c r="D3639" s="1">
        <v>45270</v>
      </c>
      <c r="E3639">
        <v>64.45</v>
      </c>
      <c r="F3639" t="str">
        <f>VLOOKUP(rozgrywka[[#This Row],[ID_gracza]],gracz[],2,FALSE)</f>
        <v>BananaBeat</v>
      </c>
      <c r="G3639" s="1">
        <f>VLOOKUP(rozgrywka[[#This Row],[ID_gracza]],gracz[],3,FALSE)</f>
        <v>45190</v>
      </c>
      <c r="H3639" t="str">
        <f>VLOOKUP(rozgrywka[[#This Row],[ID_gracza]],gracz[],4,FALSE)</f>
        <v>USA</v>
      </c>
      <c r="I3639" t="str">
        <f>VLOOKUP(rozgrywka[[#This Row],[ID_mapy]],mapa[],2,FALSE)</f>
        <v>Goryle</v>
      </c>
      <c r="J3639" t="str">
        <f>VLOOKUP(rozgrywka[[#This Row],[ID_mapy]],mapa[],3,FALSE)</f>
        <v>Czuj się dobrze S.A.</v>
      </c>
      <c r="K3639">
        <f>VLOOKUP(rozgrywka[[#This Row],[ID_mapy]],mapa[],4,FALSE)</f>
        <v>5</v>
      </c>
      <c r="L3639">
        <f>VLOOKUP(rozgrywka[[#This Row],[ID_mapy]],mapa[],5,FALSE)</f>
        <v>139</v>
      </c>
      <c r="M3639">
        <f>VLOOKUP(rozgrywka[[#This Row],[ID_mapy]],mapa[],6,FALSE)</f>
        <v>1000</v>
      </c>
      <c r="N3639" s="4">
        <f>MONTH(rozgrywka[[#This Row],[Data_rozgrywki]])</f>
        <v>12</v>
      </c>
      <c r="O3639" s="4">
        <f>YEAR(rozgrywka[[#This Row],[Data_rozgrywki]])</f>
        <v>2023</v>
      </c>
    </row>
    <row r="3640" spans="1:15" x14ac:dyDescent="0.25">
      <c r="A3640">
        <v>3639</v>
      </c>
      <c r="B3640">
        <v>6</v>
      </c>
      <c r="C3640">
        <v>12</v>
      </c>
      <c r="D3640" s="1">
        <v>45270</v>
      </c>
      <c r="E3640">
        <v>75.650000000000006</v>
      </c>
      <c r="F3640" t="str">
        <f>VLOOKUP(rozgrywka[[#This Row],[ID_gracza]],gracz[],2,FALSE)</f>
        <v>BananaBeat</v>
      </c>
      <c r="G3640" s="1">
        <f>VLOOKUP(rozgrywka[[#This Row],[ID_gracza]],gracz[],3,FALSE)</f>
        <v>45190</v>
      </c>
      <c r="H3640" t="str">
        <f>VLOOKUP(rozgrywka[[#This Row],[ID_gracza]],gracz[],4,FALSE)</f>
        <v>USA</v>
      </c>
      <c r="I3640" t="str">
        <f>VLOOKUP(rozgrywka[[#This Row],[ID_mapy]],mapa[],2,FALSE)</f>
        <v>Goryle</v>
      </c>
      <c r="J3640" t="str">
        <f>VLOOKUP(rozgrywka[[#This Row],[ID_mapy]],mapa[],3,FALSE)</f>
        <v>Czuj się dobrze S.A.</v>
      </c>
      <c r="K3640">
        <f>VLOOKUP(rozgrywka[[#This Row],[ID_mapy]],mapa[],4,FALSE)</f>
        <v>5</v>
      </c>
      <c r="L3640">
        <f>VLOOKUP(rozgrywka[[#This Row],[ID_mapy]],mapa[],5,FALSE)</f>
        <v>139</v>
      </c>
      <c r="M3640">
        <f>VLOOKUP(rozgrywka[[#This Row],[ID_mapy]],mapa[],6,FALSE)</f>
        <v>1000</v>
      </c>
      <c r="N3640" s="4">
        <f>MONTH(rozgrywka[[#This Row],[Data_rozgrywki]])</f>
        <v>12</v>
      </c>
      <c r="O3640" s="4">
        <f>YEAR(rozgrywka[[#This Row],[Data_rozgrywki]])</f>
        <v>2023</v>
      </c>
    </row>
    <row r="3641" spans="1:15" x14ac:dyDescent="0.25">
      <c r="A3641">
        <v>3640</v>
      </c>
      <c r="B3641">
        <v>6</v>
      </c>
      <c r="C3641">
        <v>12</v>
      </c>
      <c r="D3641" s="1">
        <v>45270</v>
      </c>
      <c r="E3641">
        <v>80.040000000000006</v>
      </c>
      <c r="F3641" t="str">
        <f>VLOOKUP(rozgrywka[[#This Row],[ID_gracza]],gracz[],2,FALSE)</f>
        <v>BananaBeat</v>
      </c>
      <c r="G3641" s="1">
        <f>VLOOKUP(rozgrywka[[#This Row],[ID_gracza]],gracz[],3,FALSE)</f>
        <v>45190</v>
      </c>
      <c r="H3641" t="str">
        <f>VLOOKUP(rozgrywka[[#This Row],[ID_gracza]],gracz[],4,FALSE)</f>
        <v>USA</v>
      </c>
      <c r="I3641" t="str">
        <f>VLOOKUP(rozgrywka[[#This Row],[ID_mapy]],mapa[],2,FALSE)</f>
        <v>Goryle</v>
      </c>
      <c r="J3641" t="str">
        <f>VLOOKUP(rozgrywka[[#This Row],[ID_mapy]],mapa[],3,FALSE)</f>
        <v>Czuj się dobrze S.A.</v>
      </c>
      <c r="K3641">
        <f>VLOOKUP(rozgrywka[[#This Row],[ID_mapy]],mapa[],4,FALSE)</f>
        <v>5</v>
      </c>
      <c r="L3641">
        <f>VLOOKUP(rozgrywka[[#This Row],[ID_mapy]],mapa[],5,FALSE)</f>
        <v>139</v>
      </c>
      <c r="M3641">
        <f>VLOOKUP(rozgrywka[[#This Row],[ID_mapy]],mapa[],6,FALSE)</f>
        <v>1000</v>
      </c>
      <c r="N3641" s="4">
        <f>MONTH(rozgrywka[[#This Row],[Data_rozgrywki]])</f>
        <v>12</v>
      </c>
      <c r="O3641" s="4">
        <f>YEAR(rozgrywka[[#This Row],[Data_rozgrywki]])</f>
        <v>2023</v>
      </c>
    </row>
    <row r="3642" spans="1:15" x14ac:dyDescent="0.25">
      <c r="A3642">
        <v>3641</v>
      </c>
      <c r="B3642">
        <v>6</v>
      </c>
      <c r="C3642">
        <v>12</v>
      </c>
      <c r="D3642" s="1">
        <v>45272</v>
      </c>
      <c r="E3642">
        <v>87.15</v>
      </c>
      <c r="F3642" t="str">
        <f>VLOOKUP(rozgrywka[[#This Row],[ID_gracza]],gracz[],2,FALSE)</f>
        <v>BananaBeat</v>
      </c>
      <c r="G3642" s="1">
        <f>VLOOKUP(rozgrywka[[#This Row],[ID_gracza]],gracz[],3,FALSE)</f>
        <v>45190</v>
      </c>
      <c r="H3642" t="str">
        <f>VLOOKUP(rozgrywka[[#This Row],[ID_gracza]],gracz[],4,FALSE)</f>
        <v>USA</v>
      </c>
      <c r="I3642" t="str">
        <f>VLOOKUP(rozgrywka[[#This Row],[ID_mapy]],mapa[],2,FALSE)</f>
        <v>Goryle</v>
      </c>
      <c r="J3642" t="str">
        <f>VLOOKUP(rozgrywka[[#This Row],[ID_mapy]],mapa[],3,FALSE)</f>
        <v>Czuj się dobrze S.A.</v>
      </c>
      <c r="K3642">
        <f>VLOOKUP(rozgrywka[[#This Row],[ID_mapy]],mapa[],4,FALSE)</f>
        <v>5</v>
      </c>
      <c r="L3642">
        <f>VLOOKUP(rozgrywka[[#This Row],[ID_mapy]],mapa[],5,FALSE)</f>
        <v>139</v>
      </c>
      <c r="M3642">
        <f>VLOOKUP(rozgrywka[[#This Row],[ID_mapy]],mapa[],6,FALSE)</f>
        <v>1000</v>
      </c>
      <c r="N3642" s="4">
        <f>MONTH(rozgrywka[[#This Row],[Data_rozgrywki]])</f>
        <v>12</v>
      </c>
      <c r="O3642" s="4">
        <f>YEAR(rozgrywka[[#This Row],[Data_rozgrywki]])</f>
        <v>2023</v>
      </c>
    </row>
    <row r="3643" spans="1:15" x14ac:dyDescent="0.25">
      <c r="A3643">
        <v>3642</v>
      </c>
      <c r="B3643">
        <v>6</v>
      </c>
      <c r="C3643">
        <v>13</v>
      </c>
      <c r="D3643" s="1">
        <v>45272</v>
      </c>
      <c r="E3643">
        <v>12.87</v>
      </c>
      <c r="F3643" t="str">
        <f>VLOOKUP(rozgrywka[[#This Row],[ID_gracza]],gracz[],2,FALSE)</f>
        <v>BananaBeat</v>
      </c>
      <c r="G3643" s="1">
        <f>VLOOKUP(rozgrywka[[#This Row],[ID_gracza]],gracz[],3,FALSE)</f>
        <v>45190</v>
      </c>
      <c r="H3643" t="str">
        <f>VLOOKUP(rozgrywka[[#This Row],[ID_gracza]],gracz[],4,FALSE)</f>
        <v>USA</v>
      </c>
      <c r="I3643" t="str">
        <f>VLOOKUP(rozgrywka[[#This Row],[ID_mapy]],mapa[],2,FALSE)</f>
        <v>Królowa</v>
      </c>
      <c r="J3643" t="str">
        <f>VLOOKUP(rozgrywka[[#This Row],[ID_mapy]],mapa[],3,FALSE)</f>
        <v>Nie Zatrzymuj Mnie Teraz</v>
      </c>
      <c r="K3643">
        <f>VLOOKUP(rozgrywka[[#This Row],[ID_mapy]],mapa[],4,FALSE)</f>
        <v>5</v>
      </c>
      <c r="L3643">
        <f>VLOOKUP(rozgrywka[[#This Row],[ID_mapy]],mapa[],5,FALSE)</f>
        <v>156</v>
      </c>
      <c r="M3643">
        <f>VLOOKUP(rozgrywka[[#This Row],[ID_mapy]],mapa[],6,FALSE)</f>
        <v>1000</v>
      </c>
      <c r="N3643" s="4">
        <f>MONTH(rozgrywka[[#This Row],[Data_rozgrywki]])</f>
        <v>12</v>
      </c>
      <c r="O3643" s="4">
        <f>YEAR(rozgrywka[[#This Row],[Data_rozgrywki]])</f>
        <v>2023</v>
      </c>
    </row>
    <row r="3644" spans="1:15" x14ac:dyDescent="0.25">
      <c r="A3644">
        <v>3643</v>
      </c>
      <c r="B3644">
        <v>17</v>
      </c>
      <c r="C3644">
        <v>13</v>
      </c>
      <c r="D3644" s="1">
        <v>45272</v>
      </c>
      <c r="E3644">
        <v>18.71</v>
      </c>
      <c r="F3644" t="str">
        <f>VLOOKUP(rozgrywka[[#This Row],[ID_gracza]],gracz[],2,FALSE)</f>
        <v>AimĂŠTouchĂŠ</v>
      </c>
      <c r="G3644" s="1">
        <f>VLOOKUP(rozgrywka[[#This Row],[ID_gracza]],gracz[],3,FALSE)</f>
        <v>45198</v>
      </c>
      <c r="H3644" t="str">
        <f>VLOOKUP(rozgrywka[[#This Row],[ID_gracza]],gracz[],4,FALSE)</f>
        <v>Francja</v>
      </c>
      <c r="I3644" t="str">
        <f>VLOOKUP(rozgrywka[[#This Row],[ID_mapy]],mapa[],2,FALSE)</f>
        <v>Królowa</v>
      </c>
      <c r="J3644" t="str">
        <f>VLOOKUP(rozgrywka[[#This Row],[ID_mapy]],mapa[],3,FALSE)</f>
        <v>Nie Zatrzymuj Mnie Teraz</v>
      </c>
      <c r="K3644">
        <f>VLOOKUP(rozgrywka[[#This Row],[ID_mapy]],mapa[],4,FALSE)</f>
        <v>5</v>
      </c>
      <c r="L3644">
        <f>VLOOKUP(rozgrywka[[#This Row],[ID_mapy]],mapa[],5,FALSE)</f>
        <v>156</v>
      </c>
      <c r="M3644">
        <f>VLOOKUP(rozgrywka[[#This Row],[ID_mapy]],mapa[],6,FALSE)</f>
        <v>1000</v>
      </c>
      <c r="N3644" s="4">
        <f>MONTH(rozgrywka[[#This Row],[Data_rozgrywki]])</f>
        <v>12</v>
      </c>
      <c r="O3644" s="4">
        <f>YEAR(rozgrywka[[#This Row],[Data_rozgrywki]])</f>
        <v>2023</v>
      </c>
    </row>
    <row r="3645" spans="1:15" x14ac:dyDescent="0.25">
      <c r="A3645">
        <v>3644</v>
      </c>
      <c r="B3645">
        <v>17</v>
      </c>
      <c r="C3645">
        <v>13</v>
      </c>
      <c r="D3645" s="1">
        <v>45272</v>
      </c>
      <c r="E3645">
        <v>34.78</v>
      </c>
      <c r="F3645" t="str">
        <f>VLOOKUP(rozgrywka[[#This Row],[ID_gracza]],gracz[],2,FALSE)</f>
        <v>AimĂŠTouchĂŠ</v>
      </c>
      <c r="G3645" s="1">
        <f>VLOOKUP(rozgrywka[[#This Row],[ID_gracza]],gracz[],3,FALSE)</f>
        <v>45198</v>
      </c>
      <c r="H3645" t="str">
        <f>VLOOKUP(rozgrywka[[#This Row],[ID_gracza]],gracz[],4,FALSE)</f>
        <v>Francja</v>
      </c>
      <c r="I3645" t="str">
        <f>VLOOKUP(rozgrywka[[#This Row],[ID_mapy]],mapa[],2,FALSE)</f>
        <v>Królowa</v>
      </c>
      <c r="J3645" t="str">
        <f>VLOOKUP(rozgrywka[[#This Row],[ID_mapy]],mapa[],3,FALSE)</f>
        <v>Nie Zatrzymuj Mnie Teraz</v>
      </c>
      <c r="K3645">
        <f>VLOOKUP(rozgrywka[[#This Row],[ID_mapy]],mapa[],4,FALSE)</f>
        <v>5</v>
      </c>
      <c r="L3645">
        <f>VLOOKUP(rozgrywka[[#This Row],[ID_mapy]],mapa[],5,FALSE)</f>
        <v>156</v>
      </c>
      <c r="M3645">
        <f>VLOOKUP(rozgrywka[[#This Row],[ID_mapy]],mapa[],6,FALSE)</f>
        <v>1000</v>
      </c>
      <c r="N3645" s="4">
        <f>MONTH(rozgrywka[[#This Row],[Data_rozgrywki]])</f>
        <v>12</v>
      </c>
      <c r="O3645" s="4">
        <f>YEAR(rozgrywka[[#This Row],[Data_rozgrywki]])</f>
        <v>2023</v>
      </c>
    </row>
    <row r="3646" spans="1:15" x14ac:dyDescent="0.25">
      <c r="A3646">
        <v>3645</v>
      </c>
      <c r="B3646">
        <v>17</v>
      </c>
      <c r="C3646">
        <v>13</v>
      </c>
      <c r="D3646" s="1">
        <v>45272</v>
      </c>
      <c r="E3646">
        <v>42.91</v>
      </c>
      <c r="F3646" t="str">
        <f>VLOOKUP(rozgrywka[[#This Row],[ID_gracza]],gracz[],2,FALSE)</f>
        <v>AimĂŠTouchĂŠ</v>
      </c>
      <c r="G3646" s="1">
        <f>VLOOKUP(rozgrywka[[#This Row],[ID_gracza]],gracz[],3,FALSE)</f>
        <v>45198</v>
      </c>
      <c r="H3646" t="str">
        <f>VLOOKUP(rozgrywka[[#This Row],[ID_gracza]],gracz[],4,FALSE)</f>
        <v>Francja</v>
      </c>
      <c r="I3646" t="str">
        <f>VLOOKUP(rozgrywka[[#This Row],[ID_mapy]],mapa[],2,FALSE)</f>
        <v>Królowa</v>
      </c>
      <c r="J3646" t="str">
        <f>VLOOKUP(rozgrywka[[#This Row],[ID_mapy]],mapa[],3,FALSE)</f>
        <v>Nie Zatrzymuj Mnie Teraz</v>
      </c>
      <c r="K3646">
        <f>VLOOKUP(rozgrywka[[#This Row],[ID_mapy]],mapa[],4,FALSE)</f>
        <v>5</v>
      </c>
      <c r="L3646">
        <f>VLOOKUP(rozgrywka[[#This Row],[ID_mapy]],mapa[],5,FALSE)</f>
        <v>156</v>
      </c>
      <c r="M3646">
        <f>VLOOKUP(rozgrywka[[#This Row],[ID_mapy]],mapa[],6,FALSE)</f>
        <v>1000</v>
      </c>
      <c r="N3646" s="4">
        <f>MONTH(rozgrywka[[#This Row],[Data_rozgrywki]])</f>
        <v>12</v>
      </c>
      <c r="O3646" s="4">
        <f>YEAR(rozgrywka[[#This Row],[Data_rozgrywki]])</f>
        <v>2023</v>
      </c>
    </row>
    <row r="3647" spans="1:15" x14ac:dyDescent="0.25">
      <c r="A3647">
        <v>3646</v>
      </c>
      <c r="B3647">
        <v>6</v>
      </c>
      <c r="C3647">
        <v>13</v>
      </c>
      <c r="D3647" s="1">
        <v>45274</v>
      </c>
      <c r="E3647">
        <v>20.309999999999999</v>
      </c>
      <c r="F3647" t="str">
        <f>VLOOKUP(rozgrywka[[#This Row],[ID_gracza]],gracz[],2,FALSE)</f>
        <v>BananaBeat</v>
      </c>
      <c r="G3647" s="1">
        <f>VLOOKUP(rozgrywka[[#This Row],[ID_gracza]],gracz[],3,FALSE)</f>
        <v>45190</v>
      </c>
      <c r="H3647" t="str">
        <f>VLOOKUP(rozgrywka[[#This Row],[ID_gracza]],gracz[],4,FALSE)</f>
        <v>USA</v>
      </c>
      <c r="I3647" t="str">
        <f>VLOOKUP(rozgrywka[[#This Row],[ID_mapy]],mapa[],2,FALSE)</f>
        <v>Królowa</v>
      </c>
      <c r="J3647" t="str">
        <f>VLOOKUP(rozgrywka[[#This Row],[ID_mapy]],mapa[],3,FALSE)</f>
        <v>Nie Zatrzymuj Mnie Teraz</v>
      </c>
      <c r="K3647">
        <f>VLOOKUP(rozgrywka[[#This Row],[ID_mapy]],mapa[],4,FALSE)</f>
        <v>5</v>
      </c>
      <c r="L3647">
        <f>VLOOKUP(rozgrywka[[#This Row],[ID_mapy]],mapa[],5,FALSE)</f>
        <v>156</v>
      </c>
      <c r="M3647">
        <f>VLOOKUP(rozgrywka[[#This Row],[ID_mapy]],mapa[],6,FALSE)</f>
        <v>1000</v>
      </c>
      <c r="N3647" s="4">
        <f>MONTH(rozgrywka[[#This Row],[Data_rozgrywki]])</f>
        <v>12</v>
      </c>
      <c r="O3647" s="4">
        <f>YEAR(rozgrywka[[#This Row],[Data_rozgrywki]])</f>
        <v>2023</v>
      </c>
    </row>
    <row r="3648" spans="1:15" x14ac:dyDescent="0.25">
      <c r="A3648">
        <v>3647</v>
      </c>
      <c r="B3648">
        <v>6</v>
      </c>
      <c r="C3648">
        <v>13</v>
      </c>
      <c r="D3648" s="1">
        <v>45274</v>
      </c>
      <c r="E3648">
        <v>26.64</v>
      </c>
      <c r="F3648" t="str">
        <f>VLOOKUP(rozgrywka[[#This Row],[ID_gracza]],gracz[],2,FALSE)</f>
        <v>BananaBeat</v>
      </c>
      <c r="G3648" s="1">
        <f>VLOOKUP(rozgrywka[[#This Row],[ID_gracza]],gracz[],3,FALSE)</f>
        <v>45190</v>
      </c>
      <c r="H3648" t="str">
        <f>VLOOKUP(rozgrywka[[#This Row],[ID_gracza]],gracz[],4,FALSE)</f>
        <v>USA</v>
      </c>
      <c r="I3648" t="str">
        <f>VLOOKUP(rozgrywka[[#This Row],[ID_mapy]],mapa[],2,FALSE)</f>
        <v>Królowa</v>
      </c>
      <c r="J3648" t="str">
        <f>VLOOKUP(rozgrywka[[#This Row],[ID_mapy]],mapa[],3,FALSE)</f>
        <v>Nie Zatrzymuj Mnie Teraz</v>
      </c>
      <c r="K3648">
        <f>VLOOKUP(rozgrywka[[#This Row],[ID_mapy]],mapa[],4,FALSE)</f>
        <v>5</v>
      </c>
      <c r="L3648">
        <f>VLOOKUP(rozgrywka[[#This Row],[ID_mapy]],mapa[],5,FALSE)</f>
        <v>156</v>
      </c>
      <c r="M3648">
        <f>VLOOKUP(rozgrywka[[#This Row],[ID_mapy]],mapa[],6,FALSE)</f>
        <v>1000</v>
      </c>
      <c r="N3648" s="4">
        <f>MONTH(rozgrywka[[#This Row],[Data_rozgrywki]])</f>
        <v>12</v>
      </c>
      <c r="O3648" s="4">
        <f>YEAR(rozgrywka[[#This Row],[Data_rozgrywki]])</f>
        <v>2023</v>
      </c>
    </row>
    <row r="3649" spans="1:15" x14ac:dyDescent="0.25">
      <c r="A3649">
        <v>3648</v>
      </c>
      <c r="B3649">
        <v>6</v>
      </c>
      <c r="C3649">
        <v>13</v>
      </c>
      <c r="D3649" s="1">
        <v>45274</v>
      </c>
      <c r="E3649">
        <v>43.04</v>
      </c>
      <c r="F3649" t="str">
        <f>VLOOKUP(rozgrywka[[#This Row],[ID_gracza]],gracz[],2,FALSE)</f>
        <v>BananaBeat</v>
      </c>
      <c r="G3649" s="1">
        <f>VLOOKUP(rozgrywka[[#This Row],[ID_gracza]],gracz[],3,FALSE)</f>
        <v>45190</v>
      </c>
      <c r="H3649" t="str">
        <f>VLOOKUP(rozgrywka[[#This Row],[ID_gracza]],gracz[],4,FALSE)</f>
        <v>USA</v>
      </c>
      <c r="I3649" t="str">
        <f>VLOOKUP(rozgrywka[[#This Row],[ID_mapy]],mapa[],2,FALSE)</f>
        <v>Królowa</v>
      </c>
      <c r="J3649" t="str">
        <f>VLOOKUP(rozgrywka[[#This Row],[ID_mapy]],mapa[],3,FALSE)</f>
        <v>Nie Zatrzymuj Mnie Teraz</v>
      </c>
      <c r="K3649">
        <f>VLOOKUP(rozgrywka[[#This Row],[ID_mapy]],mapa[],4,FALSE)</f>
        <v>5</v>
      </c>
      <c r="L3649">
        <f>VLOOKUP(rozgrywka[[#This Row],[ID_mapy]],mapa[],5,FALSE)</f>
        <v>156</v>
      </c>
      <c r="M3649">
        <f>VLOOKUP(rozgrywka[[#This Row],[ID_mapy]],mapa[],6,FALSE)</f>
        <v>1000</v>
      </c>
      <c r="N3649" s="4">
        <f>MONTH(rozgrywka[[#This Row],[Data_rozgrywki]])</f>
        <v>12</v>
      </c>
      <c r="O3649" s="4">
        <f>YEAR(rozgrywka[[#This Row],[Data_rozgrywki]])</f>
        <v>2023</v>
      </c>
    </row>
    <row r="3650" spans="1:15" x14ac:dyDescent="0.25">
      <c r="A3650">
        <v>3649</v>
      </c>
      <c r="B3650">
        <v>6</v>
      </c>
      <c r="C3650">
        <v>13</v>
      </c>
      <c r="D3650" s="1">
        <v>45274</v>
      </c>
      <c r="E3650">
        <v>35.78</v>
      </c>
      <c r="F3650" t="str">
        <f>VLOOKUP(rozgrywka[[#This Row],[ID_gracza]],gracz[],2,FALSE)</f>
        <v>BananaBeat</v>
      </c>
      <c r="G3650" s="1">
        <f>VLOOKUP(rozgrywka[[#This Row],[ID_gracza]],gracz[],3,FALSE)</f>
        <v>45190</v>
      </c>
      <c r="H3650" t="str">
        <f>VLOOKUP(rozgrywka[[#This Row],[ID_gracza]],gracz[],4,FALSE)</f>
        <v>USA</v>
      </c>
      <c r="I3650" t="str">
        <f>VLOOKUP(rozgrywka[[#This Row],[ID_mapy]],mapa[],2,FALSE)</f>
        <v>Królowa</v>
      </c>
      <c r="J3650" t="str">
        <f>VLOOKUP(rozgrywka[[#This Row],[ID_mapy]],mapa[],3,FALSE)</f>
        <v>Nie Zatrzymuj Mnie Teraz</v>
      </c>
      <c r="K3650">
        <f>VLOOKUP(rozgrywka[[#This Row],[ID_mapy]],mapa[],4,FALSE)</f>
        <v>5</v>
      </c>
      <c r="L3650">
        <f>VLOOKUP(rozgrywka[[#This Row],[ID_mapy]],mapa[],5,FALSE)</f>
        <v>156</v>
      </c>
      <c r="M3650">
        <f>VLOOKUP(rozgrywka[[#This Row],[ID_mapy]],mapa[],6,FALSE)</f>
        <v>1000</v>
      </c>
      <c r="N3650" s="4">
        <f>MONTH(rozgrywka[[#This Row],[Data_rozgrywki]])</f>
        <v>12</v>
      </c>
      <c r="O3650" s="4">
        <f>YEAR(rozgrywka[[#This Row],[Data_rozgrywki]])</f>
        <v>2023</v>
      </c>
    </row>
    <row r="3651" spans="1:15" x14ac:dyDescent="0.25">
      <c r="A3651">
        <v>3650</v>
      </c>
      <c r="B3651">
        <v>6</v>
      </c>
      <c r="C3651">
        <v>13</v>
      </c>
      <c r="D3651" s="1">
        <v>45274</v>
      </c>
      <c r="E3651">
        <v>62.58</v>
      </c>
      <c r="F3651" t="str">
        <f>VLOOKUP(rozgrywka[[#This Row],[ID_gracza]],gracz[],2,FALSE)</f>
        <v>BananaBeat</v>
      </c>
      <c r="G3651" s="1">
        <f>VLOOKUP(rozgrywka[[#This Row],[ID_gracza]],gracz[],3,FALSE)</f>
        <v>45190</v>
      </c>
      <c r="H3651" t="str">
        <f>VLOOKUP(rozgrywka[[#This Row],[ID_gracza]],gracz[],4,FALSE)</f>
        <v>USA</v>
      </c>
      <c r="I3651" t="str">
        <f>VLOOKUP(rozgrywka[[#This Row],[ID_mapy]],mapa[],2,FALSE)</f>
        <v>Królowa</v>
      </c>
      <c r="J3651" t="str">
        <f>VLOOKUP(rozgrywka[[#This Row],[ID_mapy]],mapa[],3,FALSE)</f>
        <v>Nie Zatrzymuj Mnie Teraz</v>
      </c>
      <c r="K3651">
        <f>VLOOKUP(rozgrywka[[#This Row],[ID_mapy]],mapa[],4,FALSE)</f>
        <v>5</v>
      </c>
      <c r="L3651">
        <f>VLOOKUP(rozgrywka[[#This Row],[ID_mapy]],mapa[],5,FALSE)</f>
        <v>156</v>
      </c>
      <c r="M3651">
        <f>VLOOKUP(rozgrywka[[#This Row],[ID_mapy]],mapa[],6,FALSE)</f>
        <v>1000</v>
      </c>
      <c r="N3651" s="4">
        <f>MONTH(rozgrywka[[#This Row],[Data_rozgrywki]])</f>
        <v>12</v>
      </c>
      <c r="O3651" s="4">
        <f>YEAR(rozgrywka[[#This Row],[Data_rozgrywki]])</f>
        <v>2023</v>
      </c>
    </row>
    <row r="3652" spans="1:15" x14ac:dyDescent="0.25">
      <c r="A3652">
        <v>3651</v>
      </c>
      <c r="B3652">
        <v>6</v>
      </c>
      <c r="C3652">
        <v>13</v>
      </c>
      <c r="D3652" s="1">
        <v>45274</v>
      </c>
      <c r="E3652">
        <v>49.62</v>
      </c>
      <c r="F3652" t="str">
        <f>VLOOKUP(rozgrywka[[#This Row],[ID_gracza]],gracz[],2,FALSE)</f>
        <v>BananaBeat</v>
      </c>
      <c r="G3652" s="1">
        <f>VLOOKUP(rozgrywka[[#This Row],[ID_gracza]],gracz[],3,FALSE)</f>
        <v>45190</v>
      </c>
      <c r="H3652" t="str">
        <f>VLOOKUP(rozgrywka[[#This Row],[ID_gracza]],gracz[],4,FALSE)</f>
        <v>USA</v>
      </c>
      <c r="I3652" t="str">
        <f>VLOOKUP(rozgrywka[[#This Row],[ID_mapy]],mapa[],2,FALSE)</f>
        <v>Królowa</v>
      </c>
      <c r="J3652" t="str">
        <f>VLOOKUP(rozgrywka[[#This Row],[ID_mapy]],mapa[],3,FALSE)</f>
        <v>Nie Zatrzymuj Mnie Teraz</v>
      </c>
      <c r="K3652">
        <f>VLOOKUP(rozgrywka[[#This Row],[ID_mapy]],mapa[],4,FALSE)</f>
        <v>5</v>
      </c>
      <c r="L3652">
        <f>VLOOKUP(rozgrywka[[#This Row],[ID_mapy]],mapa[],5,FALSE)</f>
        <v>156</v>
      </c>
      <c r="M3652">
        <f>VLOOKUP(rozgrywka[[#This Row],[ID_mapy]],mapa[],6,FALSE)</f>
        <v>1000</v>
      </c>
      <c r="N3652" s="4">
        <f>MONTH(rozgrywka[[#This Row],[Data_rozgrywki]])</f>
        <v>12</v>
      </c>
      <c r="O3652" s="4">
        <f>YEAR(rozgrywka[[#This Row],[Data_rozgrywki]])</f>
        <v>2023</v>
      </c>
    </row>
    <row r="3653" spans="1:15" x14ac:dyDescent="0.25">
      <c r="A3653">
        <v>3652</v>
      </c>
      <c r="B3653">
        <v>6</v>
      </c>
      <c r="C3653">
        <v>13</v>
      </c>
      <c r="D3653" s="1">
        <v>45274</v>
      </c>
      <c r="E3653">
        <v>55.19</v>
      </c>
      <c r="F3653" t="str">
        <f>VLOOKUP(rozgrywka[[#This Row],[ID_gracza]],gracz[],2,FALSE)</f>
        <v>BananaBeat</v>
      </c>
      <c r="G3653" s="1">
        <f>VLOOKUP(rozgrywka[[#This Row],[ID_gracza]],gracz[],3,FALSE)</f>
        <v>45190</v>
      </c>
      <c r="H3653" t="str">
        <f>VLOOKUP(rozgrywka[[#This Row],[ID_gracza]],gracz[],4,FALSE)</f>
        <v>USA</v>
      </c>
      <c r="I3653" t="str">
        <f>VLOOKUP(rozgrywka[[#This Row],[ID_mapy]],mapa[],2,FALSE)</f>
        <v>Królowa</v>
      </c>
      <c r="J3653" t="str">
        <f>VLOOKUP(rozgrywka[[#This Row],[ID_mapy]],mapa[],3,FALSE)</f>
        <v>Nie Zatrzymuj Mnie Teraz</v>
      </c>
      <c r="K3653">
        <f>VLOOKUP(rozgrywka[[#This Row],[ID_mapy]],mapa[],4,FALSE)</f>
        <v>5</v>
      </c>
      <c r="L3653">
        <f>VLOOKUP(rozgrywka[[#This Row],[ID_mapy]],mapa[],5,FALSE)</f>
        <v>156</v>
      </c>
      <c r="M3653">
        <f>VLOOKUP(rozgrywka[[#This Row],[ID_mapy]],mapa[],6,FALSE)</f>
        <v>1000</v>
      </c>
      <c r="N3653" s="4">
        <f>MONTH(rozgrywka[[#This Row],[Data_rozgrywki]])</f>
        <v>12</v>
      </c>
      <c r="O3653" s="4">
        <f>YEAR(rozgrywka[[#This Row],[Data_rozgrywki]])</f>
        <v>2023</v>
      </c>
    </row>
    <row r="3654" spans="1:15" x14ac:dyDescent="0.25">
      <c r="A3654">
        <v>3653</v>
      </c>
      <c r="B3654">
        <v>6</v>
      </c>
      <c r="C3654">
        <v>13</v>
      </c>
      <c r="D3654" s="1">
        <v>45274</v>
      </c>
      <c r="E3654">
        <v>79.61</v>
      </c>
      <c r="F3654" t="str">
        <f>VLOOKUP(rozgrywka[[#This Row],[ID_gracza]],gracz[],2,FALSE)</f>
        <v>BananaBeat</v>
      </c>
      <c r="G3654" s="1">
        <f>VLOOKUP(rozgrywka[[#This Row],[ID_gracza]],gracz[],3,FALSE)</f>
        <v>45190</v>
      </c>
      <c r="H3654" t="str">
        <f>VLOOKUP(rozgrywka[[#This Row],[ID_gracza]],gracz[],4,FALSE)</f>
        <v>USA</v>
      </c>
      <c r="I3654" t="str">
        <f>VLOOKUP(rozgrywka[[#This Row],[ID_mapy]],mapa[],2,FALSE)</f>
        <v>Królowa</v>
      </c>
      <c r="J3654" t="str">
        <f>VLOOKUP(rozgrywka[[#This Row],[ID_mapy]],mapa[],3,FALSE)</f>
        <v>Nie Zatrzymuj Mnie Teraz</v>
      </c>
      <c r="K3654">
        <f>VLOOKUP(rozgrywka[[#This Row],[ID_mapy]],mapa[],4,FALSE)</f>
        <v>5</v>
      </c>
      <c r="L3654">
        <f>VLOOKUP(rozgrywka[[#This Row],[ID_mapy]],mapa[],5,FALSE)</f>
        <v>156</v>
      </c>
      <c r="M3654">
        <f>VLOOKUP(rozgrywka[[#This Row],[ID_mapy]],mapa[],6,FALSE)</f>
        <v>1000</v>
      </c>
      <c r="N3654" s="4">
        <f>MONTH(rozgrywka[[#This Row],[Data_rozgrywki]])</f>
        <v>12</v>
      </c>
      <c r="O3654" s="4">
        <f>YEAR(rozgrywka[[#This Row],[Data_rozgrywki]])</f>
        <v>2023</v>
      </c>
    </row>
    <row r="3655" spans="1:15" x14ac:dyDescent="0.25">
      <c r="A3655">
        <v>3654</v>
      </c>
      <c r="B3655">
        <v>6</v>
      </c>
      <c r="C3655">
        <v>14</v>
      </c>
      <c r="D3655" s="1">
        <v>45274</v>
      </c>
      <c r="E3655">
        <v>11.38</v>
      </c>
      <c r="F3655" t="str">
        <f>VLOOKUP(rozgrywka[[#This Row],[ID_gracza]],gracz[],2,FALSE)</f>
        <v>BananaBeat</v>
      </c>
      <c r="G3655" s="1">
        <f>VLOOKUP(rozgrywka[[#This Row],[ID_gracza]],gracz[],3,FALSE)</f>
        <v>45190</v>
      </c>
      <c r="H3655" t="str">
        <f>VLOOKUP(rozgrywka[[#This Row],[ID_gracza]],gracz[],4,FALSE)</f>
        <v>USA</v>
      </c>
      <c r="I3655" t="str">
        <f>VLOOKUP(rozgrywka[[#This Row],[ID_mapy]],mapa[],2,FALSE)</f>
        <v>Reolka</v>
      </c>
      <c r="J3655" t="str">
        <f>VLOOKUP(rozgrywka[[#This Row],[ID_mapy]],mapa[],3,FALSE)</f>
        <v>Bez Tytułu</v>
      </c>
      <c r="K3655">
        <f>VLOOKUP(rozgrywka[[#This Row],[ID_mapy]],mapa[],4,FALSE)</f>
        <v>6</v>
      </c>
      <c r="L3655">
        <f>VLOOKUP(rozgrywka[[#This Row],[ID_mapy]],mapa[],5,FALSE)</f>
        <v>190</v>
      </c>
      <c r="M3655">
        <f>VLOOKUP(rozgrywka[[#This Row],[ID_mapy]],mapa[],6,FALSE)</f>
        <v>1200</v>
      </c>
      <c r="N3655" s="4">
        <f>MONTH(rozgrywka[[#This Row],[Data_rozgrywki]])</f>
        <v>12</v>
      </c>
      <c r="O3655" s="4">
        <f>YEAR(rozgrywka[[#This Row],[Data_rozgrywki]])</f>
        <v>2023</v>
      </c>
    </row>
    <row r="3656" spans="1:15" x14ac:dyDescent="0.25">
      <c r="A3656">
        <v>3655</v>
      </c>
      <c r="B3656">
        <v>17</v>
      </c>
      <c r="C3656">
        <v>13</v>
      </c>
      <c r="D3656" s="1">
        <v>45275</v>
      </c>
      <c r="E3656">
        <v>48.16</v>
      </c>
      <c r="F3656" t="str">
        <f>VLOOKUP(rozgrywka[[#This Row],[ID_gracza]],gracz[],2,FALSE)</f>
        <v>AimĂŠTouchĂŠ</v>
      </c>
      <c r="G3656" s="1">
        <f>VLOOKUP(rozgrywka[[#This Row],[ID_gracza]],gracz[],3,FALSE)</f>
        <v>45198</v>
      </c>
      <c r="H3656" t="str">
        <f>VLOOKUP(rozgrywka[[#This Row],[ID_gracza]],gracz[],4,FALSE)</f>
        <v>Francja</v>
      </c>
      <c r="I3656" t="str">
        <f>VLOOKUP(rozgrywka[[#This Row],[ID_mapy]],mapa[],2,FALSE)</f>
        <v>Królowa</v>
      </c>
      <c r="J3656" t="str">
        <f>VLOOKUP(rozgrywka[[#This Row],[ID_mapy]],mapa[],3,FALSE)</f>
        <v>Nie Zatrzymuj Mnie Teraz</v>
      </c>
      <c r="K3656">
        <f>VLOOKUP(rozgrywka[[#This Row],[ID_mapy]],mapa[],4,FALSE)</f>
        <v>5</v>
      </c>
      <c r="L3656">
        <f>VLOOKUP(rozgrywka[[#This Row],[ID_mapy]],mapa[],5,FALSE)</f>
        <v>156</v>
      </c>
      <c r="M3656">
        <f>VLOOKUP(rozgrywka[[#This Row],[ID_mapy]],mapa[],6,FALSE)</f>
        <v>1000</v>
      </c>
      <c r="N3656" s="4">
        <f>MONTH(rozgrywka[[#This Row],[Data_rozgrywki]])</f>
        <v>12</v>
      </c>
      <c r="O3656" s="4">
        <f>YEAR(rozgrywka[[#This Row],[Data_rozgrywki]])</f>
        <v>2023</v>
      </c>
    </row>
    <row r="3657" spans="1:15" x14ac:dyDescent="0.25">
      <c r="A3657">
        <v>3656</v>
      </c>
      <c r="B3657">
        <v>17</v>
      </c>
      <c r="C3657">
        <v>13</v>
      </c>
      <c r="D3657" s="1">
        <v>45275</v>
      </c>
      <c r="E3657">
        <v>46.73</v>
      </c>
      <c r="F3657" t="str">
        <f>VLOOKUP(rozgrywka[[#This Row],[ID_gracza]],gracz[],2,FALSE)</f>
        <v>AimĂŠTouchĂŠ</v>
      </c>
      <c r="G3657" s="1">
        <f>VLOOKUP(rozgrywka[[#This Row],[ID_gracza]],gracz[],3,FALSE)</f>
        <v>45198</v>
      </c>
      <c r="H3657" t="str">
        <f>VLOOKUP(rozgrywka[[#This Row],[ID_gracza]],gracz[],4,FALSE)</f>
        <v>Francja</v>
      </c>
      <c r="I3657" t="str">
        <f>VLOOKUP(rozgrywka[[#This Row],[ID_mapy]],mapa[],2,FALSE)</f>
        <v>Królowa</v>
      </c>
      <c r="J3657" t="str">
        <f>VLOOKUP(rozgrywka[[#This Row],[ID_mapy]],mapa[],3,FALSE)</f>
        <v>Nie Zatrzymuj Mnie Teraz</v>
      </c>
      <c r="K3657">
        <f>VLOOKUP(rozgrywka[[#This Row],[ID_mapy]],mapa[],4,FALSE)</f>
        <v>5</v>
      </c>
      <c r="L3657">
        <f>VLOOKUP(rozgrywka[[#This Row],[ID_mapy]],mapa[],5,FALSE)</f>
        <v>156</v>
      </c>
      <c r="M3657">
        <f>VLOOKUP(rozgrywka[[#This Row],[ID_mapy]],mapa[],6,FALSE)</f>
        <v>1000</v>
      </c>
      <c r="N3657" s="4">
        <f>MONTH(rozgrywka[[#This Row],[Data_rozgrywki]])</f>
        <v>12</v>
      </c>
      <c r="O3657" s="4">
        <f>YEAR(rozgrywka[[#This Row],[Data_rozgrywki]])</f>
        <v>2023</v>
      </c>
    </row>
    <row r="3658" spans="1:15" x14ac:dyDescent="0.25">
      <c r="A3658">
        <v>3657</v>
      </c>
      <c r="B3658">
        <v>17</v>
      </c>
      <c r="C3658">
        <v>13</v>
      </c>
      <c r="D3658" s="1">
        <v>45275</v>
      </c>
      <c r="E3658">
        <v>70.58</v>
      </c>
      <c r="F3658" t="str">
        <f>VLOOKUP(rozgrywka[[#This Row],[ID_gracza]],gracz[],2,FALSE)</f>
        <v>AimĂŠTouchĂŠ</v>
      </c>
      <c r="G3658" s="1">
        <f>VLOOKUP(rozgrywka[[#This Row],[ID_gracza]],gracz[],3,FALSE)</f>
        <v>45198</v>
      </c>
      <c r="H3658" t="str">
        <f>VLOOKUP(rozgrywka[[#This Row],[ID_gracza]],gracz[],4,FALSE)</f>
        <v>Francja</v>
      </c>
      <c r="I3658" t="str">
        <f>VLOOKUP(rozgrywka[[#This Row],[ID_mapy]],mapa[],2,FALSE)</f>
        <v>Królowa</v>
      </c>
      <c r="J3658" t="str">
        <f>VLOOKUP(rozgrywka[[#This Row],[ID_mapy]],mapa[],3,FALSE)</f>
        <v>Nie Zatrzymuj Mnie Teraz</v>
      </c>
      <c r="K3658">
        <f>VLOOKUP(rozgrywka[[#This Row],[ID_mapy]],mapa[],4,FALSE)</f>
        <v>5</v>
      </c>
      <c r="L3658">
        <f>VLOOKUP(rozgrywka[[#This Row],[ID_mapy]],mapa[],5,FALSE)</f>
        <v>156</v>
      </c>
      <c r="M3658">
        <f>VLOOKUP(rozgrywka[[#This Row],[ID_mapy]],mapa[],6,FALSE)</f>
        <v>1000</v>
      </c>
      <c r="N3658" s="4">
        <f>MONTH(rozgrywka[[#This Row],[Data_rozgrywki]])</f>
        <v>12</v>
      </c>
      <c r="O3658" s="4">
        <f>YEAR(rozgrywka[[#This Row],[Data_rozgrywki]])</f>
        <v>2023</v>
      </c>
    </row>
    <row r="3659" spans="1:15" x14ac:dyDescent="0.25">
      <c r="A3659">
        <v>3658</v>
      </c>
      <c r="B3659">
        <v>17</v>
      </c>
      <c r="C3659">
        <v>13</v>
      </c>
      <c r="D3659" s="1">
        <v>45275</v>
      </c>
      <c r="E3659">
        <v>67.5</v>
      </c>
      <c r="F3659" t="str">
        <f>VLOOKUP(rozgrywka[[#This Row],[ID_gracza]],gracz[],2,FALSE)</f>
        <v>AimĂŠTouchĂŠ</v>
      </c>
      <c r="G3659" s="1">
        <f>VLOOKUP(rozgrywka[[#This Row],[ID_gracza]],gracz[],3,FALSE)</f>
        <v>45198</v>
      </c>
      <c r="H3659" t="str">
        <f>VLOOKUP(rozgrywka[[#This Row],[ID_gracza]],gracz[],4,FALSE)</f>
        <v>Francja</v>
      </c>
      <c r="I3659" t="str">
        <f>VLOOKUP(rozgrywka[[#This Row],[ID_mapy]],mapa[],2,FALSE)</f>
        <v>Królowa</v>
      </c>
      <c r="J3659" t="str">
        <f>VLOOKUP(rozgrywka[[#This Row],[ID_mapy]],mapa[],3,FALSE)</f>
        <v>Nie Zatrzymuj Mnie Teraz</v>
      </c>
      <c r="K3659">
        <f>VLOOKUP(rozgrywka[[#This Row],[ID_mapy]],mapa[],4,FALSE)</f>
        <v>5</v>
      </c>
      <c r="L3659">
        <f>VLOOKUP(rozgrywka[[#This Row],[ID_mapy]],mapa[],5,FALSE)</f>
        <v>156</v>
      </c>
      <c r="M3659">
        <f>VLOOKUP(rozgrywka[[#This Row],[ID_mapy]],mapa[],6,FALSE)</f>
        <v>1000</v>
      </c>
      <c r="N3659" s="4">
        <f>MONTH(rozgrywka[[#This Row],[Data_rozgrywki]])</f>
        <v>12</v>
      </c>
      <c r="O3659" s="4">
        <f>YEAR(rozgrywka[[#This Row],[Data_rozgrywki]])</f>
        <v>2023</v>
      </c>
    </row>
    <row r="3660" spans="1:15" x14ac:dyDescent="0.25">
      <c r="A3660">
        <v>3659</v>
      </c>
      <c r="B3660">
        <v>6</v>
      </c>
      <c r="C3660">
        <v>14</v>
      </c>
      <c r="D3660" s="1">
        <v>45277</v>
      </c>
      <c r="E3660">
        <v>23.26</v>
      </c>
      <c r="F3660" t="str">
        <f>VLOOKUP(rozgrywka[[#This Row],[ID_gracza]],gracz[],2,FALSE)</f>
        <v>BananaBeat</v>
      </c>
      <c r="G3660" s="1">
        <f>VLOOKUP(rozgrywka[[#This Row],[ID_gracza]],gracz[],3,FALSE)</f>
        <v>45190</v>
      </c>
      <c r="H3660" t="str">
        <f>VLOOKUP(rozgrywka[[#This Row],[ID_gracza]],gracz[],4,FALSE)</f>
        <v>USA</v>
      </c>
      <c r="I3660" t="str">
        <f>VLOOKUP(rozgrywka[[#This Row],[ID_mapy]],mapa[],2,FALSE)</f>
        <v>Reolka</v>
      </c>
      <c r="J3660" t="str">
        <f>VLOOKUP(rozgrywka[[#This Row],[ID_mapy]],mapa[],3,FALSE)</f>
        <v>Bez Tytułu</v>
      </c>
      <c r="K3660">
        <f>VLOOKUP(rozgrywka[[#This Row],[ID_mapy]],mapa[],4,FALSE)</f>
        <v>6</v>
      </c>
      <c r="L3660">
        <f>VLOOKUP(rozgrywka[[#This Row],[ID_mapy]],mapa[],5,FALSE)</f>
        <v>190</v>
      </c>
      <c r="M3660">
        <f>VLOOKUP(rozgrywka[[#This Row],[ID_mapy]],mapa[],6,FALSE)</f>
        <v>1200</v>
      </c>
      <c r="N3660" s="4">
        <f>MONTH(rozgrywka[[#This Row],[Data_rozgrywki]])</f>
        <v>12</v>
      </c>
      <c r="O3660" s="4">
        <f>YEAR(rozgrywka[[#This Row],[Data_rozgrywki]])</f>
        <v>2023</v>
      </c>
    </row>
    <row r="3661" spans="1:15" x14ac:dyDescent="0.25">
      <c r="A3661">
        <v>3660</v>
      </c>
      <c r="B3661">
        <v>6</v>
      </c>
      <c r="C3661">
        <v>14</v>
      </c>
      <c r="D3661" s="1">
        <v>45277</v>
      </c>
      <c r="E3661">
        <v>28.83</v>
      </c>
      <c r="F3661" t="str">
        <f>VLOOKUP(rozgrywka[[#This Row],[ID_gracza]],gracz[],2,FALSE)</f>
        <v>BananaBeat</v>
      </c>
      <c r="G3661" s="1">
        <f>VLOOKUP(rozgrywka[[#This Row],[ID_gracza]],gracz[],3,FALSE)</f>
        <v>45190</v>
      </c>
      <c r="H3661" t="str">
        <f>VLOOKUP(rozgrywka[[#This Row],[ID_gracza]],gracz[],4,FALSE)</f>
        <v>USA</v>
      </c>
      <c r="I3661" t="str">
        <f>VLOOKUP(rozgrywka[[#This Row],[ID_mapy]],mapa[],2,FALSE)</f>
        <v>Reolka</v>
      </c>
      <c r="J3661" t="str">
        <f>VLOOKUP(rozgrywka[[#This Row],[ID_mapy]],mapa[],3,FALSE)</f>
        <v>Bez Tytułu</v>
      </c>
      <c r="K3661">
        <f>VLOOKUP(rozgrywka[[#This Row],[ID_mapy]],mapa[],4,FALSE)</f>
        <v>6</v>
      </c>
      <c r="L3661">
        <f>VLOOKUP(rozgrywka[[#This Row],[ID_mapy]],mapa[],5,FALSE)</f>
        <v>190</v>
      </c>
      <c r="M3661">
        <f>VLOOKUP(rozgrywka[[#This Row],[ID_mapy]],mapa[],6,FALSE)</f>
        <v>1200</v>
      </c>
      <c r="N3661" s="4">
        <f>MONTH(rozgrywka[[#This Row],[Data_rozgrywki]])</f>
        <v>12</v>
      </c>
      <c r="O3661" s="4">
        <f>YEAR(rozgrywka[[#This Row],[Data_rozgrywki]])</f>
        <v>2023</v>
      </c>
    </row>
    <row r="3662" spans="1:15" x14ac:dyDescent="0.25">
      <c r="A3662">
        <v>3661</v>
      </c>
      <c r="B3662">
        <v>6</v>
      </c>
      <c r="C3662">
        <v>14</v>
      </c>
      <c r="D3662" s="1">
        <v>45277</v>
      </c>
      <c r="E3662">
        <v>29.46</v>
      </c>
      <c r="F3662" t="str">
        <f>VLOOKUP(rozgrywka[[#This Row],[ID_gracza]],gracz[],2,FALSE)</f>
        <v>BananaBeat</v>
      </c>
      <c r="G3662" s="1">
        <f>VLOOKUP(rozgrywka[[#This Row],[ID_gracza]],gracz[],3,FALSE)</f>
        <v>45190</v>
      </c>
      <c r="H3662" t="str">
        <f>VLOOKUP(rozgrywka[[#This Row],[ID_gracza]],gracz[],4,FALSE)</f>
        <v>USA</v>
      </c>
      <c r="I3662" t="str">
        <f>VLOOKUP(rozgrywka[[#This Row],[ID_mapy]],mapa[],2,FALSE)</f>
        <v>Reolka</v>
      </c>
      <c r="J3662" t="str">
        <f>VLOOKUP(rozgrywka[[#This Row],[ID_mapy]],mapa[],3,FALSE)</f>
        <v>Bez Tytułu</v>
      </c>
      <c r="K3662">
        <f>VLOOKUP(rozgrywka[[#This Row],[ID_mapy]],mapa[],4,FALSE)</f>
        <v>6</v>
      </c>
      <c r="L3662">
        <f>VLOOKUP(rozgrywka[[#This Row],[ID_mapy]],mapa[],5,FALSE)</f>
        <v>190</v>
      </c>
      <c r="M3662">
        <f>VLOOKUP(rozgrywka[[#This Row],[ID_mapy]],mapa[],6,FALSE)</f>
        <v>1200</v>
      </c>
      <c r="N3662" s="4">
        <f>MONTH(rozgrywka[[#This Row],[Data_rozgrywki]])</f>
        <v>12</v>
      </c>
      <c r="O3662" s="4">
        <f>YEAR(rozgrywka[[#This Row],[Data_rozgrywki]])</f>
        <v>2023</v>
      </c>
    </row>
    <row r="3663" spans="1:15" x14ac:dyDescent="0.25">
      <c r="A3663">
        <v>3662</v>
      </c>
      <c r="B3663">
        <v>6</v>
      </c>
      <c r="C3663">
        <v>14</v>
      </c>
      <c r="D3663" s="1">
        <v>45277</v>
      </c>
      <c r="E3663">
        <v>41.71</v>
      </c>
      <c r="F3663" t="str">
        <f>VLOOKUP(rozgrywka[[#This Row],[ID_gracza]],gracz[],2,FALSE)</f>
        <v>BananaBeat</v>
      </c>
      <c r="G3663" s="1">
        <f>VLOOKUP(rozgrywka[[#This Row],[ID_gracza]],gracz[],3,FALSE)</f>
        <v>45190</v>
      </c>
      <c r="H3663" t="str">
        <f>VLOOKUP(rozgrywka[[#This Row],[ID_gracza]],gracz[],4,FALSE)</f>
        <v>USA</v>
      </c>
      <c r="I3663" t="str">
        <f>VLOOKUP(rozgrywka[[#This Row],[ID_mapy]],mapa[],2,FALSE)</f>
        <v>Reolka</v>
      </c>
      <c r="J3663" t="str">
        <f>VLOOKUP(rozgrywka[[#This Row],[ID_mapy]],mapa[],3,FALSE)</f>
        <v>Bez Tytułu</v>
      </c>
      <c r="K3663">
        <f>VLOOKUP(rozgrywka[[#This Row],[ID_mapy]],mapa[],4,FALSE)</f>
        <v>6</v>
      </c>
      <c r="L3663">
        <f>VLOOKUP(rozgrywka[[#This Row],[ID_mapy]],mapa[],5,FALSE)</f>
        <v>190</v>
      </c>
      <c r="M3663">
        <f>VLOOKUP(rozgrywka[[#This Row],[ID_mapy]],mapa[],6,FALSE)</f>
        <v>1200</v>
      </c>
      <c r="N3663" s="4">
        <f>MONTH(rozgrywka[[#This Row],[Data_rozgrywki]])</f>
        <v>12</v>
      </c>
      <c r="O3663" s="4">
        <f>YEAR(rozgrywka[[#This Row],[Data_rozgrywki]])</f>
        <v>2023</v>
      </c>
    </row>
    <row r="3664" spans="1:15" x14ac:dyDescent="0.25">
      <c r="A3664">
        <v>3663</v>
      </c>
      <c r="B3664">
        <v>6</v>
      </c>
      <c r="C3664">
        <v>14</v>
      </c>
      <c r="D3664" s="1">
        <v>45277</v>
      </c>
      <c r="E3664">
        <v>45.81</v>
      </c>
      <c r="F3664" t="str">
        <f>VLOOKUP(rozgrywka[[#This Row],[ID_gracza]],gracz[],2,FALSE)</f>
        <v>BananaBeat</v>
      </c>
      <c r="G3664" s="1">
        <f>VLOOKUP(rozgrywka[[#This Row],[ID_gracza]],gracz[],3,FALSE)</f>
        <v>45190</v>
      </c>
      <c r="H3664" t="str">
        <f>VLOOKUP(rozgrywka[[#This Row],[ID_gracza]],gracz[],4,FALSE)</f>
        <v>USA</v>
      </c>
      <c r="I3664" t="str">
        <f>VLOOKUP(rozgrywka[[#This Row],[ID_mapy]],mapa[],2,FALSE)</f>
        <v>Reolka</v>
      </c>
      <c r="J3664" t="str">
        <f>VLOOKUP(rozgrywka[[#This Row],[ID_mapy]],mapa[],3,FALSE)</f>
        <v>Bez Tytułu</v>
      </c>
      <c r="K3664">
        <f>VLOOKUP(rozgrywka[[#This Row],[ID_mapy]],mapa[],4,FALSE)</f>
        <v>6</v>
      </c>
      <c r="L3664">
        <f>VLOOKUP(rozgrywka[[#This Row],[ID_mapy]],mapa[],5,FALSE)</f>
        <v>190</v>
      </c>
      <c r="M3664">
        <f>VLOOKUP(rozgrywka[[#This Row],[ID_mapy]],mapa[],6,FALSE)</f>
        <v>1200</v>
      </c>
      <c r="N3664" s="4">
        <f>MONTH(rozgrywka[[#This Row],[Data_rozgrywki]])</f>
        <v>12</v>
      </c>
      <c r="O3664" s="4">
        <f>YEAR(rozgrywka[[#This Row],[Data_rozgrywki]])</f>
        <v>2023</v>
      </c>
    </row>
    <row r="3665" spans="1:15" x14ac:dyDescent="0.25">
      <c r="A3665">
        <v>3664</v>
      </c>
      <c r="B3665">
        <v>6</v>
      </c>
      <c r="C3665">
        <v>14</v>
      </c>
      <c r="D3665" s="1">
        <v>45277</v>
      </c>
      <c r="E3665">
        <v>60.58</v>
      </c>
      <c r="F3665" t="str">
        <f>VLOOKUP(rozgrywka[[#This Row],[ID_gracza]],gracz[],2,FALSE)</f>
        <v>BananaBeat</v>
      </c>
      <c r="G3665" s="1">
        <f>VLOOKUP(rozgrywka[[#This Row],[ID_gracza]],gracz[],3,FALSE)</f>
        <v>45190</v>
      </c>
      <c r="H3665" t="str">
        <f>VLOOKUP(rozgrywka[[#This Row],[ID_gracza]],gracz[],4,FALSE)</f>
        <v>USA</v>
      </c>
      <c r="I3665" t="str">
        <f>VLOOKUP(rozgrywka[[#This Row],[ID_mapy]],mapa[],2,FALSE)</f>
        <v>Reolka</v>
      </c>
      <c r="J3665" t="str">
        <f>VLOOKUP(rozgrywka[[#This Row],[ID_mapy]],mapa[],3,FALSE)</f>
        <v>Bez Tytułu</v>
      </c>
      <c r="K3665">
        <f>VLOOKUP(rozgrywka[[#This Row],[ID_mapy]],mapa[],4,FALSE)</f>
        <v>6</v>
      </c>
      <c r="L3665">
        <f>VLOOKUP(rozgrywka[[#This Row],[ID_mapy]],mapa[],5,FALSE)</f>
        <v>190</v>
      </c>
      <c r="M3665">
        <f>VLOOKUP(rozgrywka[[#This Row],[ID_mapy]],mapa[],6,FALSE)</f>
        <v>1200</v>
      </c>
      <c r="N3665" s="4">
        <f>MONTH(rozgrywka[[#This Row],[Data_rozgrywki]])</f>
        <v>12</v>
      </c>
      <c r="O3665" s="4">
        <f>YEAR(rozgrywka[[#This Row],[Data_rozgrywki]])</f>
        <v>2023</v>
      </c>
    </row>
    <row r="3666" spans="1:15" x14ac:dyDescent="0.25">
      <c r="A3666">
        <v>3665</v>
      </c>
      <c r="B3666">
        <v>6</v>
      </c>
      <c r="C3666">
        <v>14</v>
      </c>
      <c r="D3666" s="1">
        <v>45277</v>
      </c>
      <c r="E3666">
        <v>59.29</v>
      </c>
      <c r="F3666" t="str">
        <f>VLOOKUP(rozgrywka[[#This Row],[ID_gracza]],gracz[],2,FALSE)</f>
        <v>BananaBeat</v>
      </c>
      <c r="G3666" s="1">
        <f>VLOOKUP(rozgrywka[[#This Row],[ID_gracza]],gracz[],3,FALSE)</f>
        <v>45190</v>
      </c>
      <c r="H3666" t="str">
        <f>VLOOKUP(rozgrywka[[#This Row],[ID_gracza]],gracz[],4,FALSE)</f>
        <v>USA</v>
      </c>
      <c r="I3666" t="str">
        <f>VLOOKUP(rozgrywka[[#This Row],[ID_mapy]],mapa[],2,FALSE)</f>
        <v>Reolka</v>
      </c>
      <c r="J3666" t="str">
        <f>VLOOKUP(rozgrywka[[#This Row],[ID_mapy]],mapa[],3,FALSE)</f>
        <v>Bez Tytułu</v>
      </c>
      <c r="K3666">
        <f>VLOOKUP(rozgrywka[[#This Row],[ID_mapy]],mapa[],4,FALSE)</f>
        <v>6</v>
      </c>
      <c r="L3666">
        <f>VLOOKUP(rozgrywka[[#This Row],[ID_mapy]],mapa[],5,FALSE)</f>
        <v>190</v>
      </c>
      <c r="M3666">
        <f>VLOOKUP(rozgrywka[[#This Row],[ID_mapy]],mapa[],6,FALSE)</f>
        <v>1200</v>
      </c>
      <c r="N3666" s="4">
        <f>MONTH(rozgrywka[[#This Row],[Data_rozgrywki]])</f>
        <v>12</v>
      </c>
      <c r="O3666" s="4">
        <f>YEAR(rozgrywka[[#This Row],[Data_rozgrywki]])</f>
        <v>2023</v>
      </c>
    </row>
    <row r="3667" spans="1:15" x14ac:dyDescent="0.25">
      <c r="A3667">
        <v>3666</v>
      </c>
      <c r="B3667">
        <v>6</v>
      </c>
      <c r="C3667">
        <v>14</v>
      </c>
      <c r="D3667" s="1">
        <v>45277</v>
      </c>
      <c r="E3667">
        <v>76.34</v>
      </c>
      <c r="F3667" t="str">
        <f>VLOOKUP(rozgrywka[[#This Row],[ID_gracza]],gracz[],2,FALSE)</f>
        <v>BananaBeat</v>
      </c>
      <c r="G3667" s="1">
        <f>VLOOKUP(rozgrywka[[#This Row],[ID_gracza]],gracz[],3,FALSE)</f>
        <v>45190</v>
      </c>
      <c r="H3667" t="str">
        <f>VLOOKUP(rozgrywka[[#This Row],[ID_gracza]],gracz[],4,FALSE)</f>
        <v>USA</v>
      </c>
      <c r="I3667" t="str">
        <f>VLOOKUP(rozgrywka[[#This Row],[ID_mapy]],mapa[],2,FALSE)</f>
        <v>Reolka</v>
      </c>
      <c r="J3667" t="str">
        <f>VLOOKUP(rozgrywka[[#This Row],[ID_mapy]],mapa[],3,FALSE)</f>
        <v>Bez Tytułu</v>
      </c>
      <c r="K3667">
        <f>VLOOKUP(rozgrywka[[#This Row],[ID_mapy]],mapa[],4,FALSE)</f>
        <v>6</v>
      </c>
      <c r="L3667">
        <f>VLOOKUP(rozgrywka[[#This Row],[ID_mapy]],mapa[],5,FALSE)</f>
        <v>190</v>
      </c>
      <c r="M3667">
        <f>VLOOKUP(rozgrywka[[#This Row],[ID_mapy]],mapa[],6,FALSE)</f>
        <v>1200</v>
      </c>
      <c r="N3667" s="4">
        <f>MONTH(rozgrywka[[#This Row],[Data_rozgrywki]])</f>
        <v>12</v>
      </c>
      <c r="O3667" s="4">
        <f>YEAR(rozgrywka[[#This Row],[Data_rozgrywki]])</f>
        <v>2023</v>
      </c>
    </row>
    <row r="3668" spans="1:15" x14ac:dyDescent="0.25">
      <c r="A3668">
        <v>3667</v>
      </c>
      <c r="B3668">
        <v>6</v>
      </c>
      <c r="C3668">
        <v>15</v>
      </c>
      <c r="D3668" s="1">
        <v>45277</v>
      </c>
      <c r="E3668">
        <v>15.25</v>
      </c>
      <c r="F3668" t="str">
        <f>VLOOKUP(rozgrywka[[#This Row],[ID_gracza]],gracz[],2,FALSE)</f>
        <v>BananaBeat</v>
      </c>
      <c r="G3668" s="1">
        <f>VLOOKUP(rozgrywka[[#This Row],[ID_gracza]],gracz[],3,FALSE)</f>
        <v>45190</v>
      </c>
      <c r="H3668" t="str">
        <f>VLOOKUP(rozgrywka[[#This Row],[ID_gracza]],gracz[],4,FALSE)</f>
        <v>USA</v>
      </c>
      <c r="I3668" t="str">
        <f>VLOOKUP(rozgrywka[[#This Row],[ID_mapy]],mapa[],2,FALSE)</f>
        <v>Pan Daft</v>
      </c>
      <c r="J3668" t="str">
        <f>VLOOKUP(rozgrywka[[#This Row],[ID_mapy]],mapa[],3,FALSE)</f>
        <v>Twardziej, Lepiej, Szybciej, Mocniej</v>
      </c>
      <c r="K3668">
        <f>VLOOKUP(rozgrywka[[#This Row],[ID_mapy]],mapa[],4,FALSE)</f>
        <v>5</v>
      </c>
      <c r="L3668">
        <f>VLOOKUP(rozgrywka[[#This Row],[ID_mapy]],mapa[],5,FALSE)</f>
        <v>123</v>
      </c>
      <c r="M3668">
        <f>VLOOKUP(rozgrywka[[#This Row],[ID_mapy]],mapa[],6,FALSE)</f>
        <v>1000</v>
      </c>
      <c r="N3668" s="4">
        <f>MONTH(rozgrywka[[#This Row],[Data_rozgrywki]])</f>
        <v>12</v>
      </c>
      <c r="O3668" s="4">
        <f>YEAR(rozgrywka[[#This Row],[Data_rozgrywki]])</f>
        <v>2023</v>
      </c>
    </row>
    <row r="3669" spans="1:15" x14ac:dyDescent="0.25">
      <c r="A3669">
        <v>3668</v>
      </c>
      <c r="B3669">
        <v>6</v>
      </c>
      <c r="C3669">
        <v>15</v>
      </c>
      <c r="D3669" s="1">
        <v>45277</v>
      </c>
      <c r="E3669">
        <v>21.1</v>
      </c>
      <c r="F3669" t="str">
        <f>VLOOKUP(rozgrywka[[#This Row],[ID_gracza]],gracz[],2,FALSE)</f>
        <v>BananaBeat</v>
      </c>
      <c r="G3669" s="1">
        <f>VLOOKUP(rozgrywka[[#This Row],[ID_gracza]],gracz[],3,FALSE)</f>
        <v>45190</v>
      </c>
      <c r="H3669" t="str">
        <f>VLOOKUP(rozgrywka[[#This Row],[ID_gracza]],gracz[],4,FALSE)</f>
        <v>USA</v>
      </c>
      <c r="I3669" t="str">
        <f>VLOOKUP(rozgrywka[[#This Row],[ID_mapy]],mapa[],2,FALSE)</f>
        <v>Pan Daft</v>
      </c>
      <c r="J3669" t="str">
        <f>VLOOKUP(rozgrywka[[#This Row],[ID_mapy]],mapa[],3,FALSE)</f>
        <v>Twardziej, Lepiej, Szybciej, Mocniej</v>
      </c>
      <c r="K3669">
        <f>VLOOKUP(rozgrywka[[#This Row],[ID_mapy]],mapa[],4,FALSE)</f>
        <v>5</v>
      </c>
      <c r="L3669">
        <f>VLOOKUP(rozgrywka[[#This Row],[ID_mapy]],mapa[],5,FALSE)</f>
        <v>123</v>
      </c>
      <c r="M3669">
        <f>VLOOKUP(rozgrywka[[#This Row],[ID_mapy]],mapa[],6,FALSE)</f>
        <v>1000</v>
      </c>
      <c r="N3669" s="4">
        <f>MONTH(rozgrywka[[#This Row],[Data_rozgrywki]])</f>
        <v>12</v>
      </c>
      <c r="O3669" s="4">
        <f>YEAR(rozgrywka[[#This Row],[Data_rozgrywki]])</f>
        <v>2023</v>
      </c>
    </row>
    <row r="3670" spans="1:15" x14ac:dyDescent="0.25">
      <c r="A3670">
        <v>3669</v>
      </c>
      <c r="B3670">
        <v>6</v>
      </c>
      <c r="C3670">
        <v>15</v>
      </c>
      <c r="D3670" s="1">
        <v>45277</v>
      </c>
      <c r="E3670">
        <v>30.99</v>
      </c>
      <c r="F3670" t="str">
        <f>VLOOKUP(rozgrywka[[#This Row],[ID_gracza]],gracz[],2,FALSE)</f>
        <v>BananaBeat</v>
      </c>
      <c r="G3670" s="1">
        <f>VLOOKUP(rozgrywka[[#This Row],[ID_gracza]],gracz[],3,FALSE)</f>
        <v>45190</v>
      </c>
      <c r="H3670" t="str">
        <f>VLOOKUP(rozgrywka[[#This Row],[ID_gracza]],gracz[],4,FALSE)</f>
        <v>USA</v>
      </c>
      <c r="I3670" t="str">
        <f>VLOOKUP(rozgrywka[[#This Row],[ID_mapy]],mapa[],2,FALSE)</f>
        <v>Pan Daft</v>
      </c>
      <c r="J3670" t="str">
        <f>VLOOKUP(rozgrywka[[#This Row],[ID_mapy]],mapa[],3,FALSE)</f>
        <v>Twardziej, Lepiej, Szybciej, Mocniej</v>
      </c>
      <c r="K3670">
        <f>VLOOKUP(rozgrywka[[#This Row],[ID_mapy]],mapa[],4,FALSE)</f>
        <v>5</v>
      </c>
      <c r="L3670">
        <f>VLOOKUP(rozgrywka[[#This Row],[ID_mapy]],mapa[],5,FALSE)</f>
        <v>123</v>
      </c>
      <c r="M3670">
        <f>VLOOKUP(rozgrywka[[#This Row],[ID_mapy]],mapa[],6,FALSE)</f>
        <v>1000</v>
      </c>
      <c r="N3670" s="4">
        <f>MONTH(rozgrywka[[#This Row],[Data_rozgrywki]])</f>
        <v>12</v>
      </c>
      <c r="O3670" s="4">
        <f>YEAR(rozgrywka[[#This Row],[Data_rozgrywki]])</f>
        <v>2023</v>
      </c>
    </row>
    <row r="3671" spans="1:15" x14ac:dyDescent="0.25">
      <c r="A3671">
        <v>3670</v>
      </c>
      <c r="B3671">
        <v>17</v>
      </c>
      <c r="C3671">
        <v>13</v>
      </c>
      <c r="D3671" s="1">
        <v>45278</v>
      </c>
      <c r="E3671">
        <v>91.28</v>
      </c>
      <c r="F3671" t="str">
        <f>VLOOKUP(rozgrywka[[#This Row],[ID_gracza]],gracz[],2,FALSE)</f>
        <v>AimĂŠTouchĂŠ</v>
      </c>
      <c r="G3671" s="1">
        <f>VLOOKUP(rozgrywka[[#This Row],[ID_gracza]],gracz[],3,FALSE)</f>
        <v>45198</v>
      </c>
      <c r="H3671" t="str">
        <f>VLOOKUP(rozgrywka[[#This Row],[ID_gracza]],gracz[],4,FALSE)</f>
        <v>Francja</v>
      </c>
      <c r="I3671" t="str">
        <f>VLOOKUP(rozgrywka[[#This Row],[ID_mapy]],mapa[],2,FALSE)</f>
        <v>Królowa</v>
      </c>
      <c r="J3671" t="str">
        <f>VLOOKUP(rozgrywka[[#This Row],[ID_mapy]],mapa[],3,FALSE)</f>
        <v>Nie Zatrzymuj Mnie Teraz</v>
      </c>
      <c r="K3671">
        <f>VLOOKUP(rozgrywka[[#This Row],[ID_mapy]],mapa[],4,FALSE)</f>
        <v>5</v>
      </c>
      <c r="L3671">
        <f>VLOOKUP(rozgrywka[[#This Row],[ID_mapy]],mapa[],5,FALSE)</f>
        <v>156</v>
      </c>
      <c r="M3671">
        <f>VLOOKUP(rozgrywka[[#This Row],[ID_mapy]],mapa[],6,FALSE)</f>
        <v>1000</v>
      </c>
      <c r="N3671" s="4">
        <f>MONTH(rozgrywka[[#This Row],[Data_rozgrywki]])</f>
        <v>12</v>
      </c>
      <c r="O3671" s="4">
        <f>YEAR(rozgrywka[[#This Row],[Data_rozgrywki]])</f>
        <v>2023</v>
      </c>
    </row>
    <row r="3672" spans="1:15" x14ac:dyDescent="0.25">
      <c r="A3672">
        <v>3671</v>
      </c>
      <c r="B3672">
        <v>17</v>
      </c>
      <c r="C3672">
        <v>13</v>
      </c>
      <c r="D3672" s="1">
        <v>45278</v>
      </c>
      <c r="E3672">
        <v>81.36</v>
      </c>
      <c r="F3672" t="str">
        <f>VLOOKUP(rozgrywka[[#This Row],[ID_gracza]],gracz[],2,FALSE)</f>
        <v>AimĂŠTouchĂŠ</v>
      </c>
      <c r="G3672" s="1">
        <f>VLOOKUP(rozgrywka[[#This Row],[ID_gracza]],gracz[],3,FALSE)</f>
        <v>45198</v>
      </c>
      <c r="H3672" t="str">
        <f>VLOOKUP(rozgrywka[[#This Row],[ID_gracza]],gracz[],4,FALSE)</f>
        <v>Francja</v>
      </c>
      <c r="I3672" t="str">
        <f>VLOOKUP(rozgrywka[[#This Row],[ID_mapy]],mapa[],2,FALSE)</f>
        <v>Królowa</v>
      </c>
      <c r="J3672" t="str">
        <f>VLOOKUP(rozgrywka[[#This Row],[ID_mapy]],mapa[],3,FALSE)</f>
        <v>Nie Zatrzymuj Mnie Teraz</v>
      </c>
      <c r="K3672">
        <f>VLOOKUP(rozgrywka[[#This Row],[ID_mapy]],mapa[],4,FALSE)</f>
        <v>5</v>
      </c>
      <c r="L3672">
        <f>VLOOKUP(rozgrywka[[#This Row],[ID_mapy]],mapa[],5,FALSE)</f>
        <v>156</v>
      </c>
      <c r="M3672">
        <f>VLOOKUP(rozgrywka[[#This Row],[ID_mapy]],mapa[],6,FALSE)</f>
        <v>1000</v>
      </c>
      <c r="N3672" s="4">
        <f>MONTH(rozgrywka[[#This Row],[Data_rozgrywki]])</f>
        <v>12</v>
      </c>
      <c r="O3672" s="4">
        <f>YEAR(rozgrywka[[#This Row],[Data_rozgrywki]])</f>
        <v>2023</v>
      </c>
    </row>
    <row r="3673" spans="1:15" x14ac:dyDescent="0.25">
      <c r="A3673">
        <v>3672</v>
      </c>
      <c r="B3673">
        <v>17</v>
      </c>
      <c r="C3673">
        <v>14</v>
      </c>
      <c r="D3673" s="1">
        <v>45278</v>
      </c>
      <c r="E3673">
        <v>19.739999999999998</v>
      </c>
      <c r="F3673" t="str">
        <f>VLOOKUP(rozgrywka[[#This Row],[ID_gracza]],gracz[],2,FALSE)</f>
        <v>AimĂŠTouchĂŠ</v>
      </c>
      <c r="G3673" s="1">
        <f>VLOOKUP(rozgrywka[[#This Row],[ID_gracza]],gracz[],3,FALSE)</f>
        <v>45198</v>
      </c>
      <c r="H3673" t="str">
        <f>VLOOKUP(rozgrywka[[#This Row],[ID_gracza]],gracz[],4,FALSE)</f>
        <v>Francja</v>
      </c>
      <c r="I3673" t="str">
        <f>VLOOKUP(rozgrywka[[#This Row],[ID_mapy]],mapa[],2,FALSE)</f>
        <v>Reolka</v>
      </c>
      <c r="J3673" t="str">
        <f>VLOOKUP(rozgrywka[[#This Row],[ID_mapy]],mapa[],3,FALSE)</f>
        <v>Bez Tytułu</v>
      </c>
      <c r="K3673">
        <f>VLOOKUP(rozgrywka[[#This Row],[ID_mapy]],mapa[],4,FALSE)</f>
        <v>6</v>
      </c>
      <c r="L3673">
        <f>VLOOKUP(rozgrywka[[#This Row],[ID_mapy]],mapa[],5,FALSE)</f>
        <v>190</v>
      </c>
      <c r="M3673">
        <f>VLOOKUP(rozgrywka[[#This Row],[ID_mapy]],mapa[],6,FALSE)</f>
        <v>1200</v>
      </c>
      <c r="N3673" s="4">
        <f>MONTH(rozgrywka[[#This Row],[Data_rozgrywki]])</f>
        <v>12</v>
      </c>
      <c r="O3673" s="4">
        <f>YEAR(rozgrywka[[#This Row],[Data_rozgrywki]])</f>
        <v>2023</v>
      </c>
    </row>
    <row r="3674" spans="1:15" x14ac:dyDescent="0.25">
      <c r="A3674">
        <v>3673</v>
      </c>
      <c r="B3674">
        <v>17</v>
      </c>
      <c r="C3674">
        <v>14</v>
      </c>
      <c r="D3674" s="1">
        <v>45278</v>
      </c>
      <c r="E3674">
        <v>27.01</v>
      </c>
      <c r="F3674" t="str">
        <f>VLOOKUP(rozgrywka[[#This Row],[ID_gracza]],gracz[],2,FALSE)</f>
        <v>AimĂŠTouchĂŠ</v>
      </c>
      <c r="G3674" s="1">
        <f>VLOOKUP(rozgrywka[[#This Row],[ID_gracza]],gracz[],3,FALSE)</f>
        <v>45198</v>
      </c>
      <c r="H3674" t="str">
        <f>VLOOKUP(rozgrywka[[#This Row],[ID_gracza]],gracz[],4,FALSE)</f>
        <v>Francja</v>
      </c>
      <c r="I3674" t="str">
        <f>VLOOKUP(rozgrywka[[#This Row],[ID_mapy]],mapa[],2,FALSE)</f>
        <v>Reolka</v>
      </c>
      <c r="J3674" t="str">
        <f>VLOOKUP(rozgrywka[[#This Row],[ID_mapy]],mapa[],3,FALSE)</f>
        <v>Bez Tytułu</v>
      </c>
      <c r="K3674">
        <f>VLOOKUP(rozgrywka[[#This Row],[ID_mapy]],mapa[],4,FALSE)</f>
        <v>6</v>
      </c>
      <c r="L3674">
        <f>VLOOKUP(rozgrywka[[#This Row],[ID_mapy]],mapa[],5,FALSE)</f>
        <v>190</v>
      </c>
      <c r="M3674">
        <f>VLOOKUP(rozgrywka[[#This Row],[ID_mapy]],mapa[],6,FALSE)</f>
        <v>1200</v>
      </c>
      <c r="N3674" s="4">
        <f>MONTH(rozgrywka[[#This Row],[Data_rozgrywki]])</f>
        <v>12</v>
      </c>
      <c r="O3674" s="4">
        <f>YEAR(rozgrywka[[#This Row],[Data_rozgrywki]])</f>
        <v>2023</v>
      </c>
    </row>
    <row r="3675" spans="1:15" x14ac:dyDescent="0.25">
      <c r="A3675">
        <v>3674</v>
      </c>
      <c r="B3675">
        <v>17</v>
      </c>
      <c r="C3675">
        <v>14</v>
      </c>
      <c r="D3675" s="1">
        <v>45278</v>
      </c>
      <c r="E3675">
        <v>35.479999999999997</v>
      </c>
      <c r="F3675" t="str">
        <f>VLOOKUP(rozgrywka[[#This Row],[ID_gracza]],gracz[],2,FALSE)</f>
        <v>AimĂŠTouchĂŠ</v>
      </c>
      <c r="G3675" s="1">
        <f>VLOOKUP(rozgrywka[[#This Row],[ID_gracza]],gracz[],3,FALSE)</f>
        <v>45198</v>
      </c>
      <c r="H3675" t="str">
        <f>VLOOKUP(rozgrywka[[#This Row],[ID_gracza]],gracz[],4,FALSE)</f>
        <v>Francja</v>
      </c>
      <c r="I3675" t="str">
        <f>VLOOKUP(rozgrywka[[#This Row],[ID_mapy]],mapa[],2,FALSE)</f>
        <v>Reolka</v>
      </c>
      <c r="J3675" t="str">
        <f>VLOOKUP(rozgrywka[[#This Row],[ID_mapy]],mapa[],3,FALSE)</f>
        <v>Bez Tytułu</v>
      </c>
      <c r="K3675">
        <f>VLOOKUP(rozgrywka[[#This Row],[ID_mapy]],mapa[],4,FALSE)</f>
        <v>6</v>
      </c>
      <c r="L3675">
        <f>VLOOKUP(rozgrywka[[#This Row],[ID_mapy]],mapa[],5,FALSE)</f>
        <v>190</v>
      </c>
      <c r="M3675">
        <f>VLOOKUP(rozgrywka[[#This Row],[ID_mapy]],mapa[],6,FALSE)</f>
        <v>1200</v>
      </c>
      <c r="N3675" s="4">
        <f>MONTH(rozgrywka[[#This Row],[Data_rozgrywki]])</f>
        <v>12</v>
      </c>
      <c r="O3675" s="4">
        <f>YEAR(rozgrywka[[#This Row],[Data_rozgrywki]])</f>
        <v>2023</v>
      </c>
    </row>
    <row r="3676" spans="1:15" x14ac:dyDescent="0.25">
      <c r="A3676">
        <v>3675</v>
      </c>
      <c r="B3676">
        <v>17</v>
      </c>
      <c r="C3676">
        <v>14</v>
      </c>
      <c r="D3676" s="1">
        <v>45278</v>
      </c>
      <c r="E3676">
        <v>41.77</v>
      </c>
      <c r="F3676" t="str">
        <f>VLOOKUP(rozgrywka[[#This Row],[ID_gracza]],gracz[],2,FALSE)</f>
        <v>AimĂŠTouchĂŠ</v>
      </c>
      <c r="G3676" s="1">
        <f>VLOOKUP(rozgrywka[[#This Row],[ID_gracza]],gracz[],3,FALSE)</f>
        <v>45198</v>
      </c>
      <c r="H3676" t="str">
        <f>VLOOKUP(rozgrywka[[#This Row],[ID_gracza]],gracz[],4,FALSE)</f>
        <v>Francja</v>
      </c>
      <c r="I3676" t="str">
        <f>VLOOKUP(rozgrywka[[#This Row],[ID_mapy]],mapa[],2,FALSE)</f>
        <v>Reolka</v>
      </c>
      <c r="J3676" t="str">
        <f>VLOOKUP(rozgrywka[[#This Row],[ID_mapy]],mapa[],3,FALSE)</f>
        <v>Bez Tytułu</v>
      </c>
      <c r="K3676">
        <f>VLOOKUP(rozgrywka[[#This Row],[ID_mapy]],mapa[],4,FALSE)</f>
        <v>6</v>
      </c>
      <c r="L3676">
        <f>VLOOKUP(rozgrywka[[#This Row],[ID_mapy]],mapa[],5,FALSE)</f>
        <v>190</v>
      </c>
      <c r="M3676">
        <f>VLOOKUP(rozgrywka[[#This Row],[ID_mapy]],mapa[],6,FALSE)</f>
        <v>1200</v>
      </c>
      <c r="N3676" s="4">
        <f>MONTH(rozgrywka[[#This Row],[Data_rozgrywki]])</f>
        <v>12</v>
      </c>
      <c r="O3676" s="4">
        <f>YEAR(rozgrywka[[#This Row],[Data_rozgrywki]])</f>
        <v>2023</v>
      </c>
    </row>
    <row r="3677" spans="1:15" x14ac:dyDescent="0.25">
      <c r="A3677">
        <v>3676</v>
      </c>
      <c r="B3677">
        <v>17</v>
      </c>
      <c r="C3677">
        <v>14</v>
      </c>
      <c r="D3677" s="1">
        <v>45278</v>
      </c>
      <c r="E3677">
        <v>47.57</v>
      </c>
      <c r="F3677" t="str">
        <f>VLOOKUP(rozgrywka[[#This Row],[ID_gracza]],gracz[],2,FALSE)</f>
        <v>AimĂŠTouchĂŠ</v>
      </c>
      <c r="G3677" s="1">
        <f>VLOOKUP(rozgrywka[[#This Row],[ID_gracza]],gracz[],3,FALSE)</f>
        <v>45198</v>
      </c>
      <c r="H3677" t="str">
        <f>VLOOKUP(rozgrywka[[#This Row],[ID_gracza]],gracz[],4,FALSE)</f>
        <v>Francja</v>
      </c>
      <c r="I3677" t="str">
        <f>VLOOKUP(rozgrywka[[#This Row],[ID_mapy]],mapa[],2,FALSE)</f>
        <v>Reolka</v>
      </c>
      <c r="J3677" t="str">
        <f>VLOOKUP(rozgrywka[[#This Row],[ID_mapy]],mapa[],3,FALSE)</f>
        <v>Bez Tytułu</v>
      </c>
      <c r="K3677">
        <f>VLOOKUP(rozgrywka[[#This Row],[ID_mapy]],mapa[],4,FALSE)</f>
        <v>6</v>
      </c>
      <c r="L3677">
        <f>VLOOKUP(rozgrywka[[#This Row],[ID_mapy]],mapa[],5,FALSE)</f>
        <v>190</v>
      </c>
      <c r="M3677">
        <f>VLOOKUP(rozgrywka[[#This Row],[ID_mapy]],mapa[],6,FALSE)</f>
        <v>1200</v>
      </c>
      <c r="N3677" s="4">
        <f>MONTH(rozgrywka[[#This Row],[Data_rozgrywki]])</f>
        <v>12</v>
      </c>
      <c r="O3677" s="4">
        <f>YEAR(rozgrywka[[#This Row],[Data_rozgrywki]])</f>
        <v>2023</v>
      </c>
    </row>
    <row r="3678" spans="1:15" x14ac:dyDescent="0.25">
      <c r="A3678">
        <v>3677</v>
      </c>
      <c r="B3678">
        <v>17</v>
      </c>
      <c r="C3678">
        <v>14</v>
      </c>
      <c r="D3678" s="1">
        <v>45278</v>
      </c>
      <c r="E3678">
        <v>36.909999999999997</v>
      </c>
      <c r="F3678" t="str">
        <f>VLOOKUP(rozgrywka[[#This Row],[ID_gracza]],gracz[],2,FALSE)</f>
        <v>AimĂŠTouchĂŠ</v>
      </c>
      <c r="G3678" s="1">
        <f>VLOOKUP(rozgrywka[[#This Row],[ID_gracza]],gracz[],3,FALSE)</f>
        <v>45198</v>
      </c>
      <c r="H3678" t="str">
        <f>VLOOKUP(rozgrywka[[#This Row],[ID_gracza]],gracz[],4,FALSE)</f>
        <v>Francja</v>
      </c>
      <c r="I3678" t="str">
        <f>VLOOKUP(rozgrywka[[#This Row],[ID_mapy]],mapa[],2,FALSE)</f>
        <v>Reolka</v>
      </c>
      <c r="J3678" t="str">
        <f>VLOOKUP(rozgrywka[[#This Row],[ID_mapy]],mapa[],3,FALSE)</f>
        <v>Bez Tytułu</v>
      </c>
      <c r="K3678">
        <f>VLOOKUP(rozgrywka[[#This Row],[ID_mapy]],mapa[],4,FALSE)</f>
        <v>6</v>
      </c>
      <c r="L3678">
        <f>VLOOKUP(rozgrywka[[#This Row],[ID_mapy]],mapa[],5,FALSE)</f>
        <v>190</v>
      </c>
      <c r="M3678">
        <f>VLOOKUP(rozgrywka[[#This Row],[ID_mapy]],mapa[],6,FALSE)</f>
        <v>1200</v>
      </c>
      <c r="N3678" s="4">
        <f>MONTH(rozgrywka[[#This Row],[Data_rozgrywki]])</f>
        <v>12</v>
      </c>
      <c r="O3678" s="4">
        <f>YEAR(rozgrywka[[#This Row],[Data_rozgrywki]])</f>
        <v>2023</v>
      </c>
    </row>
    <row r="3679" spans="1:15" x14ac:dyDescent="0.25">
      <c r="A3679">
        <v>3678</v>
      </c>
      <c r="B3679">
        <v>17</v>
      </c>
      <c r="C3679">
        <v>14</v>
      </c>
      <c r="D3679" s="1">
        <v>45279</v>
      </c>
      <c r="E3679">
        <v>50.58</v>
      </c>
      <c r="F3679" t="str">
        <f>VLOOKUP(rozgrywka[[#This Row],[ID_gracza]],gracz[],2,FALSE)</f>
        <v>AimĂŠTouchĂŠ</v>
      </c>
      <c r="G3679" s="1">
        <f>VLOOKUP(rozgrywka[[#This Row],[ID_gracza]],gracz[],3,FALSE)</f>
        <v>45198</v>
      </c>
      <c r="H3679" t="str">
        <f>VLOOKUP(rozgrywka[[#This Row],[ID_gracza]],gracz[],4,FALSE)</f>
        <v>Francja</v>
      </c>
      <c r="I3679" t="str">
        <f>VLOOKUP(rozgrywka[[#This Row],[ID_mapy]],mapa[],2,FALSE)</f>
        <v>Reolka</v>
      </c>
      <c r="J3679" t="str">
        <f>VLOOKUP(rozgrywka[[#This Row],[ID_mapy]],mapa[],3,FALSE)</f>
        <v>Bez Tytułu</v>
      </c>
      <c r="K3679">
        <f>VLOOKUP(rozgrywka[[#This Row],[ID_mapy]],mapa[],4,FALSE)</f>
        <v>6</v>
      </c>
      <c r="L3679">
        <f>VLOOKUP(rozgrywka[[#This Row],[ID_mapy]],mapa[],5,FALSE)</f>
        <v>190</v>
      </c>
      <c r="M3679">
        <f>VLOOKUP(rozgrywka[[#This Row],[ID_mapy]],mapa[],6,FALSE)</f>
        <v>1200</v>
      </c>
      <c r="N3679" s="4">
        <f>MONTH(rozgrywka[[#This Row],[Data_rozgrywki]])</f>
        <v>12</v>
      </c>
      <c r="O3679" s="4">
        <f>YEAR(rozgrywka[[#This Row],[Data_rozgrywki]])</f>
        <v>2023</v>
      </c>
    </row>
    <row r="3680" spans="1:15" x14ac:dyDescent="0.25">
      <c r="A3680">
        <v>3679</v>
      </c>
      <c r="B3680">
        <v>17</v>
      </c>
      <c r="C3680">
        <v>14</v>
      </c>
      <c r="D3680" s="1">
        <v>45279</v>
      </c>
      <c r="E3680">
        <v>75.760000000000005</v>
      </c>
      <c r="F3680" t="str">
        <f>VLOOKUP(rozgrywka[[#This Row],[ID_gracza]],gracz[],2,FALSE)</f>
        <v>AimĂŠTouchĂŠ</v>
      </c>
      <c r="G3680" s="1">
        <f>VLOOKUP(rozgrywka[[#This Row],[ID_gracza]],gracz[],3,FALSE)</f>
        <v>45198</v>
      </c>
      <c r="H3680" t="str">
        <f>VLOOKUP(rozgrywka[[#This Row],[ID_gracza]],gracz[],4,FALSE)</f>
        <v>Francja</v>
      </c>
      <c r="I3680" t="str">
        <f>VLOOKUP(rozgrywka[[#This Row],[ID_mapy]],mapa[],2,FALSE)</f>
        <v>Reolka</v>
      </c>
      <c r="J3680" t="str">
        <f>VLOOKUP(rozgrywka[[#This Row],[ID_mapy]],mapa[],3,FALSE)</f>
        <v>Bez Tytułu</v>
      </c>
      <c r="K3680">
        <f>VLOOKUP(rozgrywka[[#This Row],[ID_mapy]],mapa[],4,FALSE)</f>
        <v>6</v>
      </c>
      <c r="L3680">
        <f>VLOOKUP(rozgrywka[[#This Row],[ID_mapy]],mapa[],5,FALSE)</f>
        <v>190</v>
      </c>
      <c r="M3680">
        <f>VLOOKUP(rozgrywka[[#This Row],[ID_mapy]],mapa[],6,FALSE)</f>
        <v>1200</v>
      </c>
      <c r="N3680" s="4">
        <f>MONTH(rozgrywka[[#This Row],[Data_rozgrywki]])</f>
        <v>12</v>
      </c>
      <c r="O3680" s="4">
        <f>YEAR(rozgrywka[[#This Row],[Data_rozgrywki]])</f>
        <v>2023</v>
      </c>
    </row>
    <row r="3681" spans="1:15" x14ac:dyDescent="0.25">
      <c r="A3681">
        <v>3680</v>
      </c>
      <c r="B3681">
        <v>17</v>
      </c>
      <c r="C3681">
        <v>14</v>
      </c>
      <c r="D3681" s="1">
        <v>45279</v>
      </c>
      <c r="E3681">
        <v>72.709999999999994</v>
      </c>
      <c r="F3681" t="str">
        <f>VLOOKUP(rozgrywka[[#This Row],[ID_gracza]],gracz[],2,FALSE)</f>
        <v>AimĂŠTouchĂŠ</v>
      </c>
      <c r="G3681" s="1">
        <f>VLOOKUP(rozgrywka[[#This Row],[ID_gracza]],gracz[],3,FALSE)</f>
        <v>45198</v>
      </c>
      <c r="H3681" t="str">
        <f>VLOOKUP(rozgrywka[[#This Row],[ID_gracza]],gracz[],4,FALSE)</f>
        <v>Francja</v>
      </c>
      <c r="I3681" t="str">
        <f>VLOOKUP(rozgrywka[[#This Row],[ID_mapy]],mapa[],2,FALSE)</f>
        <v>Reolka</v>
      </c>
      <c r="J3681" t="str">
        <f>VLOOKUP(rozgrywka[[#This Row],[ID_mapy]],mapa[],3,FALSE)</f>
        <v>Bez Tytułu</v>
      </c>
      <c r="K3681">
        <f>VLOOKUP(rozgrywka[[#This Row],[ID_mapy]],mapa[],4,FALSE)</f>
        <v>6</v>
      </c>
      <c r="L3681">
        <f>VLOOKUP(rozgrywka[[#This Row],[ID_mapy]],mapa[],5,FALSE)</f>
        <v>190</v>
      </c>
      <c r="M3681">
        <f>VLOOKUP(rozgrywka[[#This Row],[ID_mapy]],mapa[],6,FALSE)</f>
        <v>1200</v>
      </c>
      <c r="N3681" s="4">
        <f>MONTH(rozgrywka[[#This Row],[Data_rozgrywki]])</f>
        <v>12</v>
      </c>
      <c r="O3681" s="4">
        <f>YEAR(rozgrywka[[#This Row],[Data_rozgrywki]])</f>
        <v>2023</v>
      </c>
    </row>
    <row r="3682" spans="1:15" x14ac:dyDescent="0.25">
      <c r="A3682">
        <v>3681</v>
      </c>
      <c r="B3682">
        <v>6</v>
      </c>
      <c r="C3682">
        <v>15</v>
      </c>
      <c r="D3682" s="1">
        <v>45280</v>
      </c>
      <c r="E3682">
        <v>39.4</v>
      </c>
      <c r="F3682" t="str">
        <f>VLOOKUP(rozgrywka[[#This Row],[ID_gracza]],gracz[],2,FALSE)</f>
        <v>BananaBeat</v>
      </c>
      <c r="G3682" s="1">
        <f>VLOOKUP(rozgrywka[[#This Row],[ID_gracza]],gracz[],3,FALSE)</f>
        <v>45190</v>
      </c>
      <c r="H3682" t="str">
        <f>VLOOKUP(rozgrywka[[#This Row],[ID_gracza]],gracz[],4,FALSE)</f>
        <v>USA</v>
      </c>
      <c r="I3682" t="str">
        <f>VLOOKUP(rozgrywka[[#This Row],[ID_mapy]],mapa[],2,FALSE)</f>
        <v>Pan Daft</v>
      </c>
      <c r="J3682" t="str">
        <f>VLOOKUP(rozgrywka[[#This Row],[ID_mapy]],mapa[],3,FALSE)</f>
        <v>Twardziej, Lepiej, Szybciej, Mocniej</v>
      </c>
      <c r="K3682">
        <f>VLOOKUP(rozgrywka[[#This Row],[ID_mapy]],mapa[],4,FALSE)</f>
        <v>5</v>
      </c>
      <c r="L3682">
        <f>VLOOKUP(rozgrywka[[#This Row],[ID_mapy]],mapa[],5,FALSE)</f>
        <v>123</v>
      </c>
      <c r="M3682">
        <f>VLOOKUP(rozgrywka[[#This Row],[ID_mapy]],mapa[],6,FALSE)</f>
        <v>1000</v>
      </c>
      <c r="N3682" s="4">
        <f>MONTH(rozgrywka[[#This Row],[Data_rozgrywki]])</f>
        <v>12</v>
      </c>
      <c r="O3682" s="4">
        <f>YEAR(rozgrywka[[#This Row],[Data_rozgrywki]])</f>
        <v>2023</v>
      </c>
    </row>
    <row r="3683" spans="1:15" x14ac:dyDescent="0.25">
      <c r="A3683">
        <v>3682</v>
      </c>
      <c r="B3683">
        <v>6</v>
      </c>
      <c r="C3683">
        <v>15</v>
      </c>
      <c r="D3683" s="1">
        <v>45280</v>
      </c>
      <c r="E3683">
        <v>49.67</v>
      </c>
      <c r="F3683" t="str">
        <f>VLOOKUP(rozgrywka[[#This Row],[ID_gracza]],gracz[],2,FALSE)</f>
        <v>BananaBeat</v>
      </c>
      <c r="G3683" s="1">
        <f>VLOOKUP(rozgrywka[[#This Row],[ID_gracza]],gracz[],3,FALSE)</f>
        <v>45190</v>
      </c>
      <c r="H3683" t="str">
        <f>VLOOKUP(rozgrywka[[#This Row],[ID_gracza]],gracz[],4,FALSE)</f>
        <v>USA</v>
      </c>
      <c r="I3683" t="str">
        <f>VLOOKUP(rozgrywka[[#This Row],[ID_mapy]],mapa[],2,FALSE)</f>
        <v>Pan Daft</v>
      </c>
      <c r="J3683" t="str">
        <f>VLOOKUP(rozgrywka[[#This Row],[ID_mapy]],mapa[],3,FALSE)</f>
        <v>Twardziej, Lepiej, Szybciej, Mocniej</v>
      </c>
      <c r="K3683">
        <f>VLOOKUP(rozgrywka[[#This Row],[ID_mapy]],mapa[],4,FALSE)</f>
        <v>5</v>
      </c>
      <c r="L3683">
        <f>VLOOKUP(rozgrywka[[#This Row],[ID_mapy]],mapa[],5,FALSE)</f>
        <v>123</v>
      </c>
      <c r="M3683">
        <f>VLOOKUP(rozgrywka[[#This Row],[ID_mapy]],mapa[],6,FALSE)</f>
        <v>1000</v>
      </c>
      <c r="N3683" s="4">
        <f>MONTH(rozgrywka[[#This Row],[Data_rozgrywki]])</f>
        <v>12</v>
      </c>
      <c r="O3683" s="4">
        <f>YEAR(rozgrywka[[#This Row],[Data_rozgrywki]])</f>
        <v>2023</v>
      </c>
    </row>
    <row r="3684" spans="1:15" x14ac:dyDescent="0.25">
      <c r="A3684">
        <v>3683</v>
      </c>
      <c r="B3684">
        <v>6</v>
      </c>
      <c r="C3684">
        <v>15</v>
      </c>
      <c r="D3684" s="1">
        <v>45281</v>
      </c>
      <c r="E3684">
        <v>54.47</v>
      </c>
      <c r="F3684" t="str">
        <f>VLOOKUP(rozgrywka[[#This Row],[ID_gracza]],gracz[],2,FALSE)</f>
        <v>BananaBeat</v>
      </c>
      <c r="G3684" s="1">
        <f>VLOOKUP(rozgrywka[[#This Row],[ID_gracza]],gracz[],3,FALSE)</f>
        <v>45190</v>
      </c>
      <c r="H3684" t="str">
        <f>VLOOKUP(rozgrywka[[#This Row],[ID_gracza]],gracz[],4,FALSE)</f>
        <v>USA</v>
      </c>
      <c r="I3684" t="str">
        <f>VLOOKUP(rozgrywka[[#This Row],[ID_mapy]],mapa[],2,FALSE)</f>
        <v>Pan Daft</v>
      </c>
      <c r="J3684" t="str">
        <f>VLOOKUP(rozgrywka[[#This Row],[ID_mapy]],mapa[],3,FALSE)</f>
        <v>Twardziej, Lepiej, Szybciej, Mocniej</v>
      </c>
      <c r="K3684">
        <f>VLOOKUP(rozgrywka[[#This Row],[ID_mapy]],mapa[],4,FALSE)</f>
        <v>5</v>
      </c>
      <c r="L3684">
        <f>VLOOKUP(rozgrywka[[#This Row],[ID_mapy]],mapa[],5,FALSE)</f>
        <v>123</v>
      </c>
      <c r="M3684">
        <f>VLOOKUP(rozgrywka[[#This Row],[ID_mapy]],mapa[],6,FALSE)</f>
        <v>1000</v>
      </c>
      <c r="N3684" s="4">
        <f>MONTH(rozgrywka[[#This Row],[Data_rozgrywki]])</f>
        <v>12</v>
      </c>
      <c r="O3684" s="4">
        <f>YEAR(rozgrywka[[#This Row],[Data_rozgrywki]])</f>
        <v>2023</v>
      </c>
    </row>
    <row r="3685" spans="1:15" x14ac:dyDescent="0.25">
      <c r="A3685">
        <v>3684</v>
      </c>
      <c r="B3685">
        <v>6</v>
      </c>
      <c r="C3685">
        <v>15</v>
      </c>
      <c r="D3685" s="1">
        <v>45281</v>
      </c>
      <c r="E3685">
        <v>43.33</v>
      </c>
      <c r="F3685" t="str">
        <f>VLOOKUP(rozgrywka[[#This Row],[ID_gracza]],gracz[],2,FALSE)</f>
        <v>BananaBeat</v>
      </c>
      <c r="G3685" s="1">
        <f>VLOOKUP(rozgrywka[[#This Row],[ID_gracza]],gracz[],3,FALSE)</f>
        <v>45190</v>
      </c>
      <c r="H3685" t="str">
        <f>VLOOKUP(rozgrywka[[#This Row],[ID_gracza]],gracz[],4,FALSE)</f>
        <v>USA</v>
      </c>
      <c r="I3685" t="str">
        <f>VLOOKUP(rozgrywka[[#This Row],[ID_mapy]],mapa[],2,FALSE)</f>
        <v>Pan Daft</v>
      </c>
      <c r="J3685" t="str">
        <f>VLOOKUP(rozgrywka[[#This Row],[ID_mapy]],mapa[],3,FALSE)</f>
        <v>Twardziej, Lepiej, Szybciej, Mocniej</v>
      </c>
      <c r="K3685">
        <f>VLOOKUP(rozgrywka[[#This Row],[ID_mapy]],mapa[],4,FALSE)</f>
        <v>5</v>
      </c>
      <c r="L3685">
        <f>VLOOKUP(rozgrywka[[#This Row],[ID_mapy]],mapa[],5,FALSE)</f>
        <v>123</v>
      </c>
      <c r="M3685">
        <f>VLOOKUP(rozgrywka[[#This Row],[ID_mapy]],mapa[],6,FALSE)</f>
        <v>1000</v>
      </c>
      <c r="N3685" s="4">
        <f>MONTH(rozgrywka[[#This Row],[Data_rozgrywki]])</f>
        <v>12</v>
      </c>
      <c r="O3685" s="4">
        <f>YEAR(rozgrywka[[#This Row],[Data_rozgrywki]])</f>
        <v>2023</v>
      </c>
    </row>
    <row r="3686" spans="1:15" x14ac:dyDescent="0.25">
      <c r="A3686">
        <v>3685</v>
      </c>
      <c r="B3686">
        <v>6</v>
      </c>
      <c r="C3686">
        <v>15</v>
      </c>
      <c r="D3686" s="1">
        <v>45281</v>
      </c>
      <c r="E3686">
        <v>57.13</v>
      </c>
      <c r="F3686" t="str">
        <f>VLOOKUP(rozgrywka[[#This Row],[ID_gracza]],gracz[],2,FALSE)</f>
        <v>BananaBeat</v>
      </c>
      <c r="G3686" s="1">
        <f>VLOOKUP(rozgrywka[[#This Row],[ID_gracza]],gracz[],3,FALSE)</f>
        <v>45190</v>
      </c>
      <c r="H3686" t="str">
        <f>VLOOKUP(rozgrywka[[#This Row],[ID_gracza]],gracz[],4,FALSE)</f>
        <v>USA</v>
      </c>
      <c r="I3686" t="str">
        <f>VLOOKUP(rozgrywka[[#This Row],[ID_mapy]],mapa[],2,FALSE)</f>
        <v>Pan Daft</v>
      </c>
      <c r="J3686" t="str">
        <f>VLOOKUP(rozgrywka[[#This Row],[ID_mapy]],mapa[],3,FALSE)</f>
        <v>Twardziej, Lepiej, Szybciej, Mocniej</v>
      </c>
      <c r="K3686">
        <f>VLOOKUP(rozgrywka[[#This Row],[ID_mapy]],mapa[],4,FALSE)</f>
        <v>5</v>
      </c>
      <c r="L3686">
        <f>VLOOKUP(rozgrywka[[#This Row],[ID_mapy]],mapa[],5,FALSE)</f>
        <v>123</v>
      </c>
      <c r="M3686">
        <f>VLOOKUP(rozgrywka[[#This Row],[ID_mapy]],mapa[],6,FALSE)</f>
        <v>1000</v>
      </c>
      <c r="N3686" s="4">
        <f>MONTH(rozgrywka[[#This Row],[Data_rozgrywki]])</f>
        <v>12</v>
      </c>
      <c r="O3686" s="4">
        <f>YEAR(rozgrywka[[#This Row],[Data_rozgrywki]])</f>
        <v>2023</v>
      </c>
    </row>
    <row r="3687" spans="1:15" x14ac:dyDescent="0.25">
      <c r="A3687">
        <v>3686</v>
      </c>
      <c r="B3687">
        <v>6</v>
      </c>
      <c r="C3687">
        <v>15</v>
      </c>
      <c r="D3687" s="1">
        <v>45281</v>
      </c>
      <c r="E3687">
        <v>71.430000000000007</v>
      </c>
      <c r="F3687" t="str">
        <f>VLOOKUP(rozgrywka[[#This Row],[ID_gracza]],gracz[],2,FALSE)</f>
        <v>BananaBeat</v>
      </c>
      <c r="G3687" s="1">
        <f>VLOOKUP(rozgrywka[[#This Row],[ID_gracza]],gracz[],3,FALSE)</f>
        <v>45190</v>
      </c>
      <c r="H3687" t="str">
        <f>VLOOKUP(rozgrywka[[#This Row],[ID_gracza]],gracz[],4,FALSE)</f>
        <v>USA</v>
      </c>
      <c r="I3687" t="str">
        <f>VLOOKUP(rozgrywka[[#This Row],[ID_mapy]],mapa[],2,FALSE)</f>
        <v>Pan Daft</v>
      </c>
      <c r="J3687" t="str">
        <f>VLOOKUP(rozgrywka[[#This Row],[ID_mapy]],mapa[],3,FALSE)</f>
        <v>Twardziej, Lepiej, Szybciej, Mocniej</v>
      </c>
      <c r="K3687">
        <f>VLOOKUP(rozgrywka[[#This Row],[ID_mapy]],mapa[],4,FALSE)</f>
        <v>5</v>
      </c>
      <c r="L3687">
        <f>VLOOKUP(rozgrywka[[#This Row],[ID_mapy]],mapa[],5,FALSE)</f>
        <v>123</v>
      </c>
      <c r="M3687">
        <f>VLOOKUP(rozgrywka[[#This Row],[ID_mapy]],mapa[],6,FALSE)</f>
        <v>1000</v>
      </c>
      <c r="N3687" s="4">
        <f>MONTH(rozgrywka[[#This Row],[Data_rozgrywki]])</f>
        <v>12</v>
      </c>
      <c r="O3687" s="4">
        <f>YEAR(rozgrywka[[#This Row],[Data_rozgrywki]])</f>
        <v>2023</v>
      </c>
    </row>
    <row r="3688" spans="1:15" x14ac:dyDescent="0.25">
      <c r="A3688">
        <v>3687</v>
      </c>
      <c r="B3688">
        <v>6</v>
      </c>
      <c r="C3688">
        <v>15</v>
      </c>
      <c r="D3688" s="1">
        <v>45281</v>
      </c>
      <c r="E3688">
        <v>93.35</v>
      </c>
      <c r="F3688" t="str">
        <f>VLOOKUP(rozgrywka[[#This Row],[ID_gracza]],gracz[],2,FALSE)</f>
        <v>BananaBeat</v>
      </c>
      <c r="G3688" s="1">
        <f>VLOOKUP(rozgrywka[[#This Row],[ID_gracza]],gracz[],3,FALSE)</f>
        <v>45190</v>
      </c>
      <c r="H3688" t="str">
        <f>VLOOKUP(rozgrywka[[#This Row],[ID_gracza]],gracz[],4,FALSE)</f>
        <v>USA</v>
      </c>
      <c r="I3688" t="str">
        <f>VLOOKUP(rozgrywka[[#This Row],[ID_mapy]],mapa[],2,FALSE)</f>
        <v>Pan Daft</v>
      </c>
      <c r="J3688" t="str">
        <f>VLOOKUP(rozgrywka[[#This Row],[ID_mapy]],mapa[],3,FALSE)</f>
        <v>Twardziej, Lepiej, Szybciej, Mocniej</v>
      </c>
      <c r="K3688">
        <f>VLOOKUP(rozgrywka[[#This Row],[ID_mapy]],mapa[],4,FALSE)</f>
        <v>5</v>
      </c>
      <c r="L3688">
        <f>VLOOKUP(rozgrywka[[#This Row],[ID_mapy]],mapa[],5,FALSE)</f>
        <v>123</v>
      </c>
      <c r="M3688">
        <f>VLOOKUP(rozgrywka[[#This Row],[ID_mapy]],mapa[],6,FALSE)</f>
        <v>1000</v>
      </c>
      <c r="N3688" s="4">
        <f>MONTH(rozgrywka[[#This Row],[Data_rozgrywki]])</f>
        <v>12</v>
      </c>
      <c r="O3688" s="4">
        <f>YEAR(rozgrywka[[#This Row],[Data_rozgrywki]])</f>
        <v>2023</v>
      </c>
    </row>
    <row r="3689" spans="1:15" x14ac:dyDescent="0.25">
      <c r="A3689">
        <v>3688</v>
      </c>
      <c r="B3689">
        <v>6</v>
      </c>
      <c r="C3689">
        <v>16</v>
      </c>
      <c r="D3689" s="1">
        <v>45281</v>
      </c>
      <c r="E3689">
        <v>10.1</v>
      </c>
      <c r="F3689" t="str">
        <f>VLOOKUP(rozgrywka[[#This Row],[ID_gracza]],gracz[],2,FALSE)</f>
        <v>BananaBeat</v>
      </c>
      <c r="G3689" s="1">
        <f>VLOOKUP(rozgrywka[[#This Row],[ID_gracza]],gracz[],3,FALSE)</f>
        <v>45190</v>
      </c>
      <c r="H3689" t="str">
        <f>VLOOKUP(rozgrywka[[#This Row],[ID_gracza]],gracz[],4,FALSE)</f>
        <v>USA</v>
      </c>
      <c r="I3689" t="str">
        <f>VLOOKUP(rozgrywka[[#This Row],[ID_mapy]],mapa[],2,FALSE)</f>
        <v>Umarłe Korporacje</v>
      </c>
      <c r="J3689" t="str">
        <f>VLOOKUP(rozgrywka[[#This Row],[ID_mapy]],mapa[],3,FALSE)</f>
        <v>Wszystko zamarznie</v>
      </c>
      <c r="K3689">
        <f>VLOOKUP(rozgrywka[[#This Row],[ID_mapy]],mapa[],4,FALSE)</f>
        <v>8</v>
      </c>
      <c r="L3689">
        <f>VLOOKUP(rozgrywka[[#This Row],[ID_mapy]],mapa[],5,FALSE)</f>
        <v>240</v>
      </c>
      <c r="M3689">
        <f>VLOOKUP(rozgrywka[[#This Row],[ID_mapy]],mapa[],6,FALSE)</f>
        <v>1800</v>
      </c>
      <c r="N3689" s="4">
        <f>MONTH(rozgrywka[[#This Row],[Data_rozgrywki]])</f>
        <v>12</v>
      </c>
      <c r="O3689" s="4">
        <f>YEAR(rozgrywka[[#This Row],[Data_rozgrywki]])</f>
        <v>2023</v>
      </c>
    </row>
    <row r="3690" spans="1:15" x14ac:dyDescent="0.25">
      <c r="A3690">
        <v>3689</v>
      </c>
      <c r="B3690">
        <v>6</v>
      </c>
      <c r="C3690">
        <v>16</v>
      </c>
      <c r="D3690" s="1">
        <v>45281</v>
      </c>
      <c r="E3690">
        <v>21.68</v>
      </c>
      <c r="F3690" t="str">
        <f>VLOOKUP(rozgrywka[[#This Row],[ID_gracza]],gracz[],2,FALSE)</f>
        <v>BananaBeat</v>
      </c>
      <c r="G3690" s="1">
        <f>VLOOKUP(rozgrywka[[#This Row],[ID_gracza]],gracz[],3,FALSE)</f>
        <v>45190</v>
      </c>
      <c r="H3690" t="str">
        <f>VLOOKUP(rozgrywka[[#This Row],[ID_gracza]],gracz[],4,FALSE)</f>
        <v>USA</v>
      </c>
      <c r="I3690" t="str">
        <f>VLOOKUP(rozgrywka[[#This Row],[ID_mapy]],mapa[],2,FALSE)</f>
        <v>Umarłe Korporacje</v>
      </c>
      <c r="J3690" t="str">
        <f>VLOOKUP(rozgrywka[[#This Row],[ID_mapy]],mapa[],3,FALSE)</f>
        <v>Wszystko zamarznie</v>
      </c>
      <c r="K3690">
        <f>VLOOKUP(rozgrywka[[#This Row],[ID_mapy]],mapa[],4,FALSE)</f>
        <v>8</v>
      </c>
      <c r="L3690">
        <f>VLOOKUP(rozgrywka[[#This Row],[ID_mapy]],mapa[],5,FALSE)</f>
        <v>240</v>
      </c>
      <c r="M3690">
        <f>VLOOKUP(rozgrywka[[#This Row],[ID_mapy]],mapa[],6,FALSE)</f>
        <v>1800</v>
      </c>
      <c r="N3690" s="4">
        <f>MONTH(rozgrywka[[#This Row],[Data_rozgrywki]])</f>
        <v>12</v>
      </c>
      <c r="O3690" s="4">
        <f>YEAR(rozgrywka[[#This Row],[Data_rozgrywki]])</f>
        <v>2023</v>
      </c>
    </row>
    <row r="3691" spans="1:15" x14ac:dyDescent="0.25">
      <c r="A3691">
        <v>3690</v>
      </c>
      <c r="B3691">
        <v>6</v>
      </c>
      <c r="C3691">
        <v>16</v>
      </c>
      <c r="D3691" s="1">
        <v>45281</v>
      </c>
      <c r="E3691">
        <v>32.82</v>
      </c>
      <c r="F3691" t="str">
        <f>VLOOKUP(rozgrywka[[#This Row],[ID_gracza]],gracz[],2,FALSE)</f>
        <v>BananaBeat</v>
      </c>
      <c r="G3691" s="1">
        <f>VLOOKUP(rozgrywka[[#This Row],[ID_gracza]],gracz[],3,FALSE)</f>
        <v>45190</v>
      </c>
      <c r="H3691" t="str">
        <f>VLOOKUP(rozgrywka[[#This Row],[ID_gracza]],gracz[],4,FALSE)</f>
        <v>USA</v>
      </c>
      <c r="I3691" t="str">
        <f>VLOOKUP(rozgrywka[[#This Row],[ID_mapy]],mapa[],2,FALSE)</f>
        <v>Umarłe Korporacje</v>
      </c>
      <c r="J3691" t="str">
        <f>VLOOKUP(rozgrywka[[#This Row],[ID_mapy]],mapa[],3,FALSE)</f>
        <v>Wszystko zamarznie</v>
      </c>
      <c r="K3691">
        <f>VLOOKUP(rozgrywka[[#This Row],[ID_mapy]],mapa[],4,FALSE)</f>
        <v>8</v>
      </c>
      <c r="L3691">
        <f>VLOOKUP(rozgrywka[[#This Row],[ID_mapy]],mapa[],5,FALSE)</f>
        <v>240</v>
      </c>
      <c r="M3691">
        <f>VLOOKUP(rozgrywka[[#This Row],[ID_mapy]],mapa[],6,FALSE)</f>
        <v>1800</v>
      </c>
      <c r="N3691" s="4">
        <f>MONTH(rozgrywka[[#This Row],[Data_rozgrywki]])</f>
        <v>12</v>
      </c>
      <c r="O3691" s="4">
        <f>YEAR(rozgrywka[[#This Row],[Data_rozgrywki]])</f>
        <v>2023</v>
      </c>
    </row>
    <row r="3692" spans="1:15" x14ac:dyDescent="0.25">
      <c r="A3692">
        <v>3691</v>
      </c>
      <c r="B3692">
        <v>17</v>
      </c>
      <c r="C3692">
        <v>14</v>
      </c>
      <c r="D3692" s="1">
        <v>45281</v>
      </c>
      <c r="E3692">
        <v>75.44</v>
      </c>
      <c r="F3692" t="str">
        <f>VLOOKUP(rozgrywka[[#This Row],[ID_gracza]],gracz[],2,FALSE)</f>
        <v>AimĂŠTouchĂŠ</v>
      </c>
      <c r="G3692" s="1">
        <f>VLOOKUP(rozgrywka[[#This Row],[ID_gracza]],gracz[],3,FALSE)</f>
        <v>45198</v>
      </c>
      <c r="H3692" t="str">
        <f>VLOOKUP(rozgrywka[[#This Row],[ID_gracza]],gracz[],4,FALSE)</f>
        <v>Francja</v>
      </c>
      <c r="I3692" t="str">
        <f>VLOOKUP(rozgrywka[[#This Row],[ID_mapy]],mapa[],2,FALSE)</f>
        <v>Reolka</v>
      </c>
      <c r="J3692" t="str">
        <f>VLOOKUP(rozgrywka[[#This Row],[ID_mapy]],mapa[],3,FALSE)</f>
        <v>Bez Tytułu</v>
      </c>
      <c r="K3692">
        <f>VLOOKUP(rozgrywka[[#This Row],[ID_mapy]],mapa[],4,FALSE)</f>
        <v>6</v>
      </c>
      <c r="L3692">
        <f>VLOOKUP(rozgrywka[[#This Row],[ID_mapy]],mapa[],5,FALSE)</f>
        <v>190</v>
      </c>
      <c r="M3692">
        <f>VLOOKUP(rozgrywka[[#This Row],[ID_mapy]],mapa[],6,FALSE)</f>
        <v>1200</v>
      </c>
      <c r="N3692" s="4">
        <f>MONTH(rozgrywka[[#This Row],[Data_rozgrywki]])</f>
        <v>12</v>
      </c>
      <c r="O3692" s="4">
        <f>YEAR(rozgrywka[[#This Row],[Data_rozgrywki]])</f>
        <v>2023</v>
      </c>
    </row>
    <row r="3693" spans="1:15" x14ac:dyDescent="0.25">
      <c r="A3693">
        <v>3692</v>
      </c>
      <c r="B3693">
        <v>17</v>
      </c>
      <c r="C3693">
        <v>29</v>
      </c>
      <c r="D3693" s="1">
        <v>45281</v>
      </c>
      <c r="E3693">
        <v>16.989999999999998</v>
      </c>
      <c r="F3693" t="str">
        <f>VLOOKUP(rozgrywka[[#This Row],[ID_gracza]],gracz[],2,FALSE)</f>
        <v>AimĂŠTouchĂŠ</v>
      </c>
      <c r="G3693" s="1">
        <f>VLOOKUP(rozgrywka[[#This Row],[ID_gracza]],gracz[],3,FALSE)</f>
        <v>45198</v>
      </c>
      <c r="H3693" t="str">
        <f>VLOOKUP(rozgrywka[[#This Row],[ID_gracza]],gracz[],4,FALSE)</f>
        <v>Francja</v>
      </c>
      <c r="I3693" t="str">
        <f>VLOOKUP(rozgrywka[[#This Row],[ID_mapy]],mapa[],2,FALSE)</f>
        <v>Miś z Sowiej Chaty</v>
      </c>
      <c r="J3693" t="str">
        <f>VLOOKUP(rozgrywka[[#This Row],[ID_mapy]],mapa[],3,FALSE)</f>
        <v>Świetliki</v>
      </c>
      <c r="K3693">
        <f>VLOOKUP(rozgrywka[[#This Row],[ID_mapy]],mapa[],4,FALSE)</f>
        <v>4</v>
      </c>
      <c r="L3693">
        <f>VLOOKUP(rozgrywka[[#This Row],[ID_mapy]],mapa[],5,FALSE)</f>
        <v>90</v>
      </c>
      <c r="M3693">
        <f>VLOOKUP(rozgrywka[[#This Row],[ID_mapy]],mapa[],6,FALSE)</f>
        <v>900</v>
      </c>
      <c r="N3693" s="4">
        <f>MONTH(rozgrywka[[#This Row],[Data_rozgrywki]])</f>
        <v>12</v>
      </c>
      <c r="O3693" s="4">
        <f>YEAR(rozgrywka[[#This Row],[Data_rozgrywki]])</f>
        <v>2023</v>
      </c>
    </row>
    <row r="3694" spans="1:15" x14ac:dyDescent="0.25">
      <c r="A3694">
        <v>3693</v>
      </c>
      <c r="B3694">
        <v>17</v>
      </c>
      <c r="C3694">
        <v>29</v>
      </c>
      <c r="D3694" s="1">
        <v>45281</v>
      </c>
      <c r="E3694">
        <v>18.010000000000002</v>
      </c>
      <c r="F3694" t="str">
        <f>VLOOKUP(rozgrywka[[#This Row],[ID_gracza]],gracz[],2,FALSE)</f>
        <v>AimĂŠTouchĂŠ</v>
      </c>
      <c r="G3694" s="1">
        <f>VLOOKUP(rozgrywka[[#This Row],[ID_gracza]],gracz[],3,FALSE)</f>
        <v>45198</v>
      </c>
      <c r="H3694" t="str">
        <f>VLOOKUP(rozgrywka[[#This Row],[ID_gracza]],gracz[],4,FALSE)</f>
        <v>Francja</v>
      </c>
      <c r="I3694" t="str">
        <f>VLOOKUP(rozgrywka[[#This Row],[ID_mapy]],mapa[],2,FALSE)</f>
        <v>Miś z Sowiej Chaty</v>
      </c>
      <c r="J3694" t="str">
        <f>VLOOKUP(rozgrywka[[#This Row],[ID_mapy]],mapa[],3,FALSE)</f>
        <v>Świetliki</v>
      </c>
      <c r="K3694">
        <f>VLOOKUP(rozgrywka[[#This Row],[ID_mapy]],mapa[],4,FALSE)</f>
        <v>4</v>
      </c>
      <c r="L3694">
        <f>VLOOKUP(rozgrywka[[#This Row],[ID_mapy]],mapa[],5,FALSE)</f>
        <v>90</v>
      </c>
      <c r="M3694">
        <f>VLOOKUP(rozgrywka[[#This Row],[ID_mapy]],mapa[],6,FALSE)</f>
        <v>900</v>
      </c>
      <c r="N3694" s="4">
        <f>MONTH(rozgrywka[[#This Row],[Data_rozgrywki]])</f>
        <v>12</v>
      </c>
      <c r="O3694" s="4">
        <f>YEAR(rozgrywka[[#This Row],[Data_rozgrywki]])</f>
        <v>2023</v>
      </c>
    </row>
    <row r="3695" spans="1:15" x14ac:dyDescent="0.25">
      <c r="A3695">
        <v>3694</v>
      </c>
      <c r="B3695">
        <v>17</v>
      </c>
      <c r="C3695">
        <v>29</v>
      </c>
      <c r="D3695" s="1">
        <v>45281</v>
      </c>
      <c r="E3695">
        <v>34.450000000000003</v>
      </c>
      <c r="F3695" t="str">
        <f>VLOOKUP(rozgrywka[[#This Row],[ID_gracza]],gracz[],2,FALSE)</f>
        <v>AimĂŠTouchĂŠ</v>
      </c>
      <c r="G3695" s="1">
        <f>VLOOKUP(rozgrywka[[#This Row],[ID_gracza]],gracz[],3,FALSE)</f>
        <v>45198</v>
      </c>
      <c r="H3695" t="str">
        <f>VLOOKUP(rozgrywka[[#This Row],[ID_gracza]],gracz[],4,FALSE)</f>
        <v>Francja</v>
      </c>
      <c r="I3695" t="str">
        <f>VLOOKUP(rozgrywka[[#This Row],[ID_mapy]],mapa[],2,FALSE)</f>
        <v>Miś z Sowiej Chaty</v>
      </c>
      <c r="J3695" t="str">
        <f>VLOOKUP(rozgrywka[[#This Row],[ID_mapy]],mapa[],3,FALSE)</f>
        <v>Świetliki</v>
      </c>
      <c r="K3695">
        <f>VLOOKUP(rozgrywka[[#This Row],[ID_mapy]],mapa[],4,FALSE)</f>
        <v>4</v>
      </c>
      <c r="L3695">
        <f>VLOOKUP(rozgrywka[[#This Row],[ID_mapy]],mapa[],5,FALSE)</f>
        <v>90</v>
      </c>
      <c r="M3695">
        <f>VLOOKUP(rozgrywka[[#This Row],[ID_mapy]],mapa[],6,FALSE)</f>
        <v>900</v>
      </c>
      <c r="N3695" s="4">
        <f>MONTH(rozgrywka[[#This Row],[Data_rozgrywki]])</f>
        <v>12</v>
      </c>
      <c r="O3695" s="4">
        <f>YEAR(rozgrywka[[#This Row],[Data_rozgrywki]])</f>
        <v>2023</v>
      </c>
    </row>
    <row r="3696" spans="1:15" x14ac:dyDescent="0.25">
      <c r="A3696">
        <v>3695</v>
      </c>
      <c r="B3696">
        <v>17</v>
      </c>
      <c r="C3696">
        <v>29</v>
      </c>
      <c r="D3696" s="1">
        <v>45281</v>
      </c>
      <c r="E3696">
        <v>31.4</v>
      </c>
      <c r="F3696" t="str">
        <f>VLOOKUP(rozgrywka[[#This Row],[ID_gracza]],gracz[],2,FALSE)</f>
        <v>AimĂŠTouchĂŠ</v>
      </c>
      <c r="G3696" s="1">
        <f>VLOOKUP(rozgrywka[[#This Row],[ID_gracza]],gracz[],3,FALSE)</f>
        <v>45198</v>
      </c>
      <c r="H3696" t="str">
        <f>VLOOKUP(rozgrywka[[#This Row],[ID_gracza]],gracz[],4,FALSE)</f>
        <v>Francja</v>
      </c>
      <c r="I3696" t="str">
        <f>VLOOKUP(rozgrywka[[#This Row],[ID_mapy]],mapa[],2,FALSE)</f>
        <v>Miś z Sowiej Chaty</v>
      </c>
      <c r="J3696" t="str">
        <f>VLOOKUP(rozgrywka[[#This Row],[ID_mapy]],mapa[],3,FALSE)</f>
        <v>Świetliki</v>
      </c>
      <c r="K3696">
        <f>VLOOKUP(rozgrywka[[#This Row],[ID_mapy]],mapa[],4,FALSE)</f>
        <v>4</v>
      </c>
      <c r="L3696">
        <f>VLOOKUP(rozgrywka[[#This Row],[ID_mapy]],mapa[],5,FALSE)</f>
        <v>90</v>
      </c>
      <c r="M3696">
        <f>VLOOKUP(rozgrywka[[#This Row],[ID_mapy]],mapa[],6,FALSE)</f>
        <v>900</v>
      </c>
      <c r="N3696" s="4">
        <f>MONTH(rozgrywka[[#This Row],[Data_rozgrywki]])</f>
        <v>12</v>
      </c>
      <c r="O3696" s="4">
        <f>YEAR(rozgrywka[[#This Row],[Data_rozgrywki]])</f>
        <v>2023</v>
      </c>
    </row>
    <row r="3697" spans="1:15" x14ac:dyDescent="0.25">
      <c r="A3697">
        <v>3696</v>
      </c>
      <c r="B3697">
        <v>17</v>
      </c>
      <c r="C3697">
        <v>29</v>
      </c>
      <c r="D3697" s="1">
        <v>45282</v>
      </c>
      <c r="E3697">
        <v>47.04</v>
      </c>
      <c r="F3697" t="str">
        <f>VLOOKUP(rozgrywka[[#This Row],[ID_gracza]],gracz[],2,FALSE)</f>
        <v>AimĂŠTouchĂŠ</v>
      </c>
      <c r="G3697" s="1">
        <f>VLOOKUP(rozgrywka[[#This Row],[ID_gracza]],gracz[],3,FALSE)</f>
        <v>45198</v>
      </c>
      <c r="H3697" t="str">
        <f>VLOOKUP(rozgrywka[[#This Row],[ID_gracza]],gracz[],4,FALSE)</f>
        <v>Francja</v>
      </c>
      <c r="I3697" t="str">
        <f>VLOOKUP(rozgrywka[[#This Row],[ID_mapy]],mapa[],2,FALSE)</f>
        <v>Miś z Sowiej Chaty</v>
      </c>
      <c r="J3697" t="str">
        <f>VLOOKUP(rozgrywka[[#This Row],[ID_mapy]],mapa[],3,FALSE)</f>
        <v>Świetliki</v>
      </c>
      <c r="K3697">
        <f>VLOOKUP(rozgrywka[[#This Row],[ID_mapy]],mapa[],4,FALSE)</f>
        <v>4</v>
      </c>
      <c r="L3697">
        <f>VLOOKUP(rozgrywka[[#This Row],[ID_mapy]],mapa[],5,FALSE)</f>
        <v>90</v>
      </c>
      <c r="M3697">
        <f>VLOOKUP(rozgrywka[[#This Row],[ID_mapy]],mapa[],6,FALSE)</f>
        <v>900</v>
      </c>
      <c r="N3697" s="4">
        <f>MONTH(rozgrywka[[#This Row],[Data_rozgrywki]])</f>
        <v>12</v>
      </c>
      <c r="O3697" s="4">
        <f>YEAR(rozgrywka[[#This Row],[Data_rozgrywki]])</f>
        <v>2023</v>
      </c>
    </row>
    <row r="3698" spans="1:15" x14ac:dyDescent="0.25">
      <c r="A3698">
        <v>3697</v>
      </c>
      <c r="B3698">
        <v>6</v>
      </c>
      <c r="C3698">
        <v>16</v>
      </c>
      <c r="D3698" s="1">
        <v>45283</v>
      </c>
      <c r="E3698">
        <v>30.24</v>
      </c>
      <c r="F3698" t="str">
        <f>VLOOKUP(rozgrywka[[#This Row],[ID_gracza]],gracz[],2,FALSE)</f>
        <v>BananaBeat</v>
      </c>
      <c r="G3698" s="1">
        <f>VLOOKUP(rozgrywka[[#This Row],[ID_gracza]],gracz[],3,FALSE)</f>
        <v>45190</v>
      </c>
      <c r="H3698" t="str">
        <f>VLOOKUP(rozgrywka[[#This Row],[ID_gracza]],gracz[],4,FALSE)</f>
        <v>USA</v>
      </c>
      <c r="I3698" t="str">
        <f>VLOOKUP(rozgrywka[[#This Row],[ID_mapy]],mapa[],2,FALSE)</f>
        <v>Umarłe Korporacje</v>
      </c>
      <c r="J3698" t="str">
        <f>VLOOKUP(rozgrywka[[#This Row],[ID_mapy]],mapa[],3,FALSE)</f>
        <v>Wszystko zamarznie</v>
      </c>
      <c r="K3698">
        <f>VLOOKUP(rozgrywka[[#This Row],[ID_mapy]],mapa[],4,FALSE)</f>
        <v>8</v>
      </c>
      <c r="L3698">
        <f>VLOOKUP(rozgrywka[[#This Row],[ID_mapy]],mapa[],5,FALSE)</f>
        <v>240</v>
      </c>
      <c r="M3698">
        <f>VLOOKUP(rozgrywka[[#This Row],[ID_mapy]],mapa[],6,FALSE)</f>
        <v>1800</v>
      </c>
      <c r="N3698" s="4">
        <f>MONTH(rozgrywka[[#This Row],[Data_rozgrywki]])</f>
        <v>12</v>
      </c>
      <c r="O3698" s="4">
        <f>YEAR(rozgrywka[[#This Row],[Data_rozgrywki]])</f>
        <v>2023</v>
      </c>
    </row>
    <row r="3699" spans="1:15" x14ac:dyDescent="0.25">
      <c r="A3699">
        <v>3698</v>
      </c>
      <c r="B3699">
        <v>17</v>
      </c>
      <c r="C3699">
        <v>29</v>
      </c>
      <c r="D3699" s="1">
        <v>45284</v>
      </c>
      <c r="E3699">
        <v>43.51</v>
      </c>
      <c r="F3699" t="str">
        <f>VLOOKUP(rozgrywka[[#This Row],[ID_gracza]],gracz[],2,FALSE)</f>
        <v>AimĂŠTouchĂŠ</v>
      </c>
      <c r="G3699" s="1">
        <f>VLOOKUP(rozgrywka[[#This Row],[ID_gracza]],gracz[],3,FALSE)</f>
        <v>45198</v>
      </c>
      <c r="H3699" t="str">
        <f>VLOOKUP(rozgrywka[[#This Row],[ID_gracza]],gracz[],4,FALSE)</f>
        <v>Francja</v>
      </c>
      <c r="I3699" t="str">
        <f>VLOOKUP(rozgrywka[[#This Row],[ID_mapy]],mapa[],2,FALSE)</f>
        <v>Miś z Sowiej Chaty</v>
      </c>
      <c r="J3699" t="str">
        <f>VLOOKUP(rozgrywka[[#This Row],[ID_mapy]],mapa[],3,FALSE)</f>
        <v>Świetliki</v>
      </c>
      <c r="K3699">
        <f>VLOOKUP(rozgrywka[[#This Row],[ID_mapy]],mapa[],4,FALSE)</f>
        <v>4</v>
      </c>
      <c r="L3699">
        <f>VLOOKUP(rozgrywka[[#This Row],[ID_mapy]],mapa[],5,FALSE)</f>
        <v>90</v>
      </c>
      <c r="M3699">
        <f>VLOOKUP(rozgrywka[[#This Row],[ID_mapy]],mapa[],6,FALSE)</f>
        <v>900</v>
      </c>
      <c r="N3699" s="4">
        <f>MONTH(rozgrywka[[#This Row],[Data_rozgrywki]])</f>
        <v>12</v>
      </c>
      <c r="O3699" s="4">
        <f>YEAR(rozgrywka[[#This Row],[Data_rozgrywki]])</f>
        <v>2023</v>
      </c>
    </row>
    <row r="3700" spans="1:15" x14ac:dyDescent="0.25">
      <c r="A3700">
        <v>3699</v>
      </c>
      <c r="B3700">
        <v>17</v>
      </c>
      <c r="C3700">
        <v>29</v>
      </c>
      <c r="D3700" s="1">
        <v>45284</v>
      </c>
      <c r="E3700">
        <v>67.59</v>
      </c>
      <c r="F3700" t="str">
        <f>VLOOKUP(rozgrywka[[#This Row],[ID_gracza]],gracz[],2,FALSE)</f>
        <v>AimĂŠTouchĂŠ</v>
      </c>
      <c r="G3700" s="1">
        <f>VLOOKUP(rozgrywka[[#This Row],[ID_gracza]],gracz[],3,FALSE)</f>
        <v>45198</v>
      </c>
      <c r="H3700" t="str">
        <f>VLOOKUP(rozgrywka[[#This Row],[ID_gracza]],gracz[],4,FALSE)</f>
        <v>Francja</v>
      </c>
      <c r="I3700" t="str">
        <f>VLOOKUP(rozgrywka[[#This Row],[ID_mapy]],mapa[],2,FALSE)</f>
        <v>Miś z Sowiej Chaty</v>
      </c>
      <c r="J3700" t="str">
        <f>VLOOKUP(rozgrywka[[#This Row],[ID_mapy]],mapa[],3,FALSE)</f>
        <v>Świetliki</v>
      </c>
      <c r="K3700">
        <f>VLOOKUP(rozgrywka[[#This Row],[ID_mapy]],mapa[],4,FALSE)</f>
        <v>4</v>
      </c>
      <c r="L3700">
        <f>VLOOKUP(rozgrywka[[#This Row],[ID_mapy]],mapa[],5,FALSE)</f>
        <v>90</v>
      </c>
      <c r="M3700">
        <f>VLOOKUP(rozgrywka[[#This Row],[ID_mapy]],mapa[],6,FALSE)</f>
        <v>900</v>
      </c>
      <c r="N3700" s="4">
        <f>MONTH(rozgrywka[[#This Row],[Data_rozgrywki]])</f>
        <v>12</v>
      </c>
      <c r="O3700" s="4">
        <f>YEAR(rozgrywka[[#This Row],[Data_rozgrywki]])</f>
        <v>2023</v>
      </c>
    </row>
    <row r="3701" spans="1:15" x14ac:dyDescent="0.25">
      <c r="A3701">
        <v>3700</v>
      </c>
      <c r="B3701">
        <v>6</v>
      </c>
      <c r="C3701">
        <v>16</v>
      </c>
      <c r="D3701" s="1">
        <v>45285</v>
      </c>
      <c r="E3701">
        <v>35.520000000000003</v>
      </c>
      <c r="F3701" t="str">
        <f>VLOOKUP(rozgrywka[[#This Row],[ID_gracza]],gracz[],2,FALSE)</f>
        <v>BananaBeat</v>
      </c>
      <c r="G3701" s="1">
        <f>VLOOKUP(rozgrywka[[#This Row],[ID_gracza]],gracz[],3,FALSE)</f>
        <v>45190</v>
      </c>
      <c r="H3701" t="str">
        <f>VLOOKUP(rozgrywka[[#This Row],[ID_gracza]],gracz[],4,FALSE)</f>
        <v>USA</v>
      </c>
      <c r="I3701" t="str">
        <f>VLOOKUP(rozgrywka[[#This Row],[ID_mapy]],mapa[],2,FALSE)</f>
        <v>Umarłe Korporacje</v>
      </c>
      <c r="J3701" t="str">
        <f>VLOOKUP(rozgrywka[[#This Row],[ID_mapy]],mapa[],3,FALSE)</f>
        <v>Wszystko zamarznie</v>
      </c>
      <c r="K3701">
        <f>VLOOKUP(rozgrywka[[#This Row],[ID_mapy]],mapa[],4,FALSE)</f>
        <v>8</v>
      </c>
      <c r="L3701">
        <f>VLOOKUP(rozgrywka[[#This Row],[ID_mapy]],mapa[],5,FALSE)</f>
        <v>240</v>
      </c>
      <c r="M3701">
        <f>VLOOKUP(rozgrywka[[#This Row],[ID_mapy]],mapa[],6,FALSE)</f>
        <v>1800</v>
      </c>
      <c r="N3701" s="4">
        <f>MONTH(rozgrywka[[#This Row],[Data_rozgrywki]])</f>
        <v>12</v>
      </c>
      <c r="O3701" s="4">
        <f>YEAR(rozgrywka[[#This Row],[Data_rozgrywki]])</f>
        <v>2023</v>
      </c>
    </row>
    <row r="3702" spans="1:15" x14ac:dyDescent="0.25">
      <c r="A3702">
        <v>3701</v>
      </c>
      <c r="B3702">
        <v>6</v>
      </c>
      <c r="C3702">
        <v>16</v>
      </c>
      <c r="D3702" s="1">
        <v>45285</v>
      </c>
      <c r="E3702">
        <v>60.58</v>
      </c>
      <c r="F3702" t="str">
        <f>VLOOKUP(rozgrywka[[#This Row],[ID_gracza]],gracz[],2,FALSE)</f>
        <v>BananaBeat</v>
      </c>
      <c r="G3702" s="1">
        <f>VLOOKUP(rozgrywka[[#This Row],[ID_gracza]],gracz[],3,FALSE)</f>
        <v>45190</v>
      </c>
      <c r="H3702" t="str">
        <f>VLOOKUP(rozgrywka[[#This Row],[ID_gracza]],gracz[],4,FALSE)</f>
        <v>USA</v>
      </c>
      <c r="I3702" t="str">
        <f>VLOOKUP(rozgrywka[[#This Row],[ID_mapy]],mapa[],2,FALSE)</f>
        <v>Umarłe Korporacje</v>
      </c>
      <c r="J3702" t="str">
        <f>VLOOKUP(rozgrywka[[#This Row],[ID_mapy]],mapa[],3,FALSE)</f>
        <v>Wszystko zamarznie</v>
      </c>
      <c r="K3702">
        <f>VLOOKUP(rozgrywka[[#This Row],[ID_mapy]],mapa[],4,FALSE)</f>
        <v>8</v>
      </c>
      <c r="L3702">
        <f>VLOOKUP(rozgrywka[[#This Row],[ID_mapy]],mapa[],5,FALSE)</f>
        <v>240</v>
      </c>
      <c r="M3702">
        <f>VLOOKUP(rozgrywka[[#This Row],[ID_mapy]],mapa[],6,FALSE)</f>
        <v>1800</v>
      </c>
      <c r="N3702" s="4">
        <f>MONTH(rozgrywka[[#This Row],[Data_rozgrywki]])</f>
        <v>12</v>
      </c>
      <c r="O3702" s="4">
        <f>YEAR(rozgrywka[[#This Row],[Data_rozgrywki]])</f>
        <v>2023</v>
      </c>
    </row>
    <row r="3703" spans="1:15" x14ac:dyDescent="0.25">
      <c r="A3703">
        <v>3702</v>
      </c>
      <c r="B3703">
        <v>6</v>
      </c>
      <c r="C3703">
        <v>16</v>
      </c>
      <c r="D3703" s="1">
        <v>45285</v>
      </c>
      <c r="E3703">
        <v>60.25</v>
      </c>
      <c r="F3703" t="str">
        <f>VLOOKUP(rozgrywka[[#This Row],[ID_gracza]],gracz[],2,FALSE)</f>
        <v>BananaBeat</v>
      </c>
      <c r="G3703" s="1">
        <f>VLOOKUP(rozgrywka[[#This Row],[ID_gracza]],gracz[],3,FALSE)</f>
        <v>45190</v>
      </c>
      <c r="H3703" t="str">
        <f>VLOOKUP(rozgrywka[[#This Row],[ID_gracza]],gracz[],4,FALSE)</f>
        <v>USA</v>
      </c>
      <c r="I3703" t="str">
        <f>VLOOKUP(rozgrywka[[#This Row],[ID_mapy]],mapa[],2,FALSE)</f>
        <v>Umarłe Korporacje</v>
      </c>
      <c r="J3703" t="str">
        <f>VLOOKUP(rozgrywka[[#This Row],[ID_mapy]],mapa[],3,FALSE)</f>
        <v>Wszystko zamarznie</v>
      </c>
      <c r="K3703">
        <f>VLOOKUP(rozgrywka[[#This Row],[ID_mapy]],mapa[],4,FALSE)</f>
        <v>8</v>
      </c>
      <c r="L3703">
        <f>VLOOKUP(rozgrywka[[#This Row],[ID_mapy]],mapa[],5,FALSE)</f>
        <v>240</v>
      </c>
      <c r="M3703">
        <f>VLOOKUP(rozgrywka[[#This Row],[ID_mapy]],mapa[],6,FALSE)</f>
        <v>1800</v>
      </c>
      <c r="N3703" s="4">
        <f>MONTH(rozgrywka[[#This Row],[Data_rozgrywki]])</f>
        <v>12</v>
      </c>
      <c r="O3703" s="4">
        <f>YEAR(rozgrywka[[#This Row],[Data_rozgrywki]])</f>
        <v>2023</v>
      </c>
    </row>
    <row r="3704" spans="1:15" x14ac:dyDescent="0.25">
      <c r="A3704">
        <v>3703</v>
      </c>
      <c r="B3704">
        <v>6</v>
      </c>
      <c r="C3704">
        <v>16</v>
      </c>
      <c r="D3704" s="1">
        <v>45285</v>
      </c>
      <c r="E3704">
        <v>56.3</v>
      </c>
      <c r="F3704" t="str">
        <f>VLOOKUP(rozgrywka[[#This Row],[ID_gracza]],gracz[],2,FALSE)</f>
        <v>BananaBeat</v>
      </c>
      <c r="G3704" s="1">
        <f>VLOOKUP(rozgrywka[[#This Row],[ID_gracza]],gracz[],3,FALSE)</f>
        <v>45190</v>
      </c>
      <c r="H3704" t="str">
        <f>VLOOKUP(rozgrywka[[#This Row],[ID_gracza]],gracz[],4,FALSE)</f>
        <v>USA</v>
      </c>
      <c r="I3704" t="str">
        <f>VLOOKUP(rozgrywka[[#This Row],[ID_mapy]],mapa[],2,FALSE)</f>
        <v>Umarłe Korporacje</v>
      </c>
      <c r="J3704" t="str">
        <f>VLOOKUP(rozgrywka[[#This Row],[ID_mapy]],mapa[],3,FALSE)</f>
        <v>Wszystko zamarznie</v>
      </c>
      <c r="K3704">
        <f>VLOOKUP(rozgrywka[[#This Row],[ID_mapy]],mapa[],4,FALSE)</f>
        <v>8</v>
      </c>
      <c r="L3704">
        <f>VLOOKUP(rozgrywka[[#This Row],[ID_mapy]],mapa[],5,FALSE)</f>
        <v>240</v>
      </c>
      <c r="M3704">
        <f>VLOOKUP(rozgrywka[[#This Row],[ID_mapy]],mapa[],6,FALSE)</f>
        <v>1800</v>
      </c>
      <c r="N3704" s="4">
        <f>MONTH(rozgrywka[[#This Row],[Data_rozgrywki]])</f>
        <v>12</v>
      </c>
      <c r="O3704" s="4">
        <f>YEAR(rozgrywka[[#This Row],[Data_rozgrywki]])</f>
        <v>2023</v>
      </c>
    </row>
    <row r="3705" spans="1:15" x14ac:dyDescent="0.25">
      <c r="A3705">
        <v>3704</v>
      </c>
      <c r="B3705">
        <v>6</v>
      </c>
      <c r="C3705">
        <v>16</v>
      </c>
      <c r="D3705" s="1">
        <v>45285</v>
      </c>
      <c r="E3705">
        <v>80.78</v>
      </c>
      <c r="F3705" t="str">
        <f>VLOOKUP(rozgrywka[[#This Row],[ID_gracza]],gracz[],2,FALSE)</f>
        <v>BananaBeat</v>
      </c>
      <c r="G3705" s="1">
        <f>VLOOKUP(rozgrywka[[#This Row],[ID_gracza]],gracz[],3,FALSE)</f>
        <v>45190</v>
      </c>
      <c r="H3705" t="str">
        <f>VLOOKUP(rozgrywka[[#This Row],[ID_gracza]],gracz[],4,FALSE)</f>
        <v>USA</v>
      </c>
      <c r="I3705" t="str">
        <f>VLOOKUP(rozgrywka[[#This Row],[ID_mapy]],mapa[],2,FALSE)</f>
        <v>Umarłe Korporacje</v>
      </c>
      <c r="J3705" t="str">
        <f>VLOOKUP(rozgrywka[[#This Row],[ID_mapy]],mapa[],3,FALSE)</f>
        <v>Wszystko zamarznie</v>
      </c>
      <c r="K3705">
        <f>VLOOKUP(rozgrywka[[#This Row],[ID_mapy]],mapa[],4,FALSE)</f>
        <v>8</v>
      </c>
      <c r="L3705">
        <f>VLOOKUP(rozgrywka[[#This Row],[ID_mapy]],mapa[],5,FALSE)</f>
        <v>240</v>
      </c>
      <c r="M3705">
        <f>VLOOKUP(rozgrywka[[#This Row],[ID_mapy]],mapa[],6,FALSE)</f>
        <v>1800</v>
      </c>
      <c r="N3705" s="4">
        <f>MONTH(rozgrywka[[#This Row],[Data_rozgrywki]])</f>
        <v>12</v>
      </c>
      <c r="O3705" s="4">
        <f>YEAR(rozgrywka[[#This Row],[Data_rozgrywki]])</f>
        <v>2023</v>
      </c>
    </row>
    <row r="3706" spans="1:15" x14ac:dyDescent="0.25">
      <c r="A3706">
        <v>3705</v>
      </c>
      <c r="B3706">
        <v>6</v>
      </c>
      <c r="C3706">
        <v>16</v>
      </c>
      <c r="D3706" s="1">
        <v>45285</v>
      </c>
      <c r="E3706">
        <v>93.32</v>
      </c>
      <c r="F3706" t="str">
        <f>VLOOKUP(rozgrywka[[#This Row],[ID_gracza]],gracz[],2,FALSE)</f>
        <v>BananaBeat</v>
      </c>
      <c r="G3706" s="1">
        <f>VLOOKUP(rozgrywka[[#This Row],[ID_gracza]],gracz[],3,FALSE)</f>
        <v>45190</v>
      </c>
      <c r="H3706" t="str">
        <f>VLOOKUP(rozgrywka[[#This Row],[ID_gracza]],gracz[],4,FALSE)</f>
        <v>USA</v>
      </c>
      <c r="I3706" t="str">
        <f>VLOOKUP(rozgrywka[[#This Row],[ID_mapy]],mapa[],2,FALSE)</f>
        <v>Umarłe Korporacje</v>
      </c>
      <c r="J3706" t="str">
        <f>VLOOKUP(rozgrywka[[#This Row],[ID_mapy]],mapa[],3,FALSE)</f>
        <v>Wszystko zamarznie</v>
      </c>
      <c r="K3706">
        <f>VLOOKUP(rozgrywka[[#This Row],[ID_mapy]],mapa[],4,FALSE)</f>
        <v>8</v>
      </c>
      <c r="L3706">
        <f>VLOOKUP(rozgrywka[[#This Row],[ID_mapy]],mapa[],5,FALSE)</f>
        <v>240</v>
      </c>
      <c r="M3706">
        <f>VLOOKUP(rozgrywka[[#This Row],[ID_mapy]],mapa[],6,FALSE)</f>
        <v>1800</v>
      </c>
      <c r="N3706" s="4">
        <f>MONTH(rozgrywka[[#This Row],[Data_rozgrywki]])</f>
        <v>12</v>
      </c>
      <c r="O3706" s="4">
        <f>YEAR(rozgrywka[[#This Row],[Data_rozgrywki]])</f>
        <v>2023</v>
      </c>
    </row>
    <row r="3707" spans="1:15" x14ac:dyDescent="0.25">
      <c r="A3707">
        <v>3706</v>
      </c>
      <c r="B3707">
        <v>6</v>
      </c>
      <c r="C3707">
        <v>17</v>
      </c>
      <c r="D3707" s="1">
        <v>45285</v>
      </c>
      <c r="E3707">
        <v>14.33</v>
      </c>
      <c r="F3707" t="str">
        <f>VLOOKUP(rozgrywka[[#This Row],[ID_gracza]],gracz[],2,FALSE)</f>
        <v>BananaBeat</v>
      </c>
      <c r="G3707" s="1">
        <f>VLOOKUP(rozgrywka[[#This Row],[ID_gracza]],gracz[],3,FALSE)</f>
        <v>45190</v>
      </c>
      <c r="H3707" t="str">
        <f>VLOOKUP(rozgrywka[[#This Row],[ID_gracza]],gracz[],4,FALSE)</f>
        <v>USA</v>
      </c>
      <c r="I3707" t="str">
        <f>VLOOKUP(rozgrywka[[#This Row],[ID_mapy]],mapa[],2,FALSE)</f>
        <v>Tofik Lis</v>
      </c>
      <c r="J3707" t="str">
        <f>VLOOKUP(rozgrywka[[#This Row],[ID_mapy]],mapa[],3,FALSE)</f>
        <v>Kość-Trąbek</v>
      </c>
      <c r="K3707">
        <f>VLOOKUP(rozgrywka[[#This Row],[ID_mapy]],mapa[],4,FALSE)</f>
        <v>6</v>
      </c>
      <c r="L3707">
        <f>VLOOKUP(rozgrywka[[#This Row],[ID_mapy]],mapa[],5,FALSE)</f>
        <v>160</v>
      </c>
      <c r="M3707">
        <f>VLOOKUP(rozgrywka[[#This Row],[ID_mapy]],mapa[],6,FALSE)</f>
        <v>1200</v>
      </c>
      <c r="N3707" s="4">
        <f>MONTH(rozgrywka[[#This Row],[Data_rozgrywki]])</f>
        <v>12</v>
      </c>
      <c r="O3707" s="4">
        <f>YEAR(rozgrywka[[#This Row],[Data_rozgrywki]])</f>
        <v>2023</v>
      </c>
    </row>
    <row r="3708" spans="1:15" x14ac:dyDescent="0.25">
      <c r="A3708">
        <v>3707</v>
      </c>
      <c r="B3708">
        <v>17</v>
      </c>
      <c r="C3708">
        <v>29</v>
      </c>
      <c r="D3708" s="1">
        <v>45285</v>
      </c>
      <c r="E3708">
        <v>52.98</v>
      </c>
      <c r="F3708" t="str">
        <f>VLOOKUP(rozgrywka[[#This Row],[ID_gracza]],gracz[],2,FALSE)</f>
        <v>AimĂŠTouchĂŠ</v>
      </c>
      <c r="G3708" s="1">
        <f>VLOOKUP(rozgrywka[[#This Row],[ID_gracza]],gracz[],3,FALSE)</f>
        <v>45198</v>
      </c>
      <c r="H3708" t="str">
        <f>VLOOKUP(rozgrywka[[#This Row],[ID_gracza]],gracz[],4,FALSE)</f>
        <v>Francja</v>
      </c>
      <c r="I3708" t="str">
        <f>VLOOKUP(rozgrywka[[#This Row],[ID_mapy]],mapa[],2,FALSE)</f>
        <v>Miś z Sowiej Chaty</v>
      </c>
      <c r="J3708" t="str">
        <f>VLOOKUP(rozgrywka[[#This Row],[ID_mapy]],mapa[],3,FALSE)</f>
        <v>Świetliki</v>
      </c>
      <c r="K3708">
        <f>VLOOKUP(rozgrywka[[#This Row],[ID_mapy]],mapa[],4,FALSE)</f>
        <v>4</v>
      </c>
      <c r="L3708">
        <f>VLOOKUP(rozgrywka[[#This Row],[ID_mapy]],mapa[],5,FALSE)</f>
        <v>90</v>
      </c>
      <c r="M3708">
        <f>VLOOKUP(rozgrywka[[#This Row],[ID_mapy]],mapa[],6,FALSE)</f>
        <v>900</v>
      </c>
      <c r="N3708" s="4">
        <f>MONTH(rozgrywka[[#This Row],[Data_rozgrywki]])</f>
        <v>12</v>
      </c>
      <c r="O3708" s="4">
        <f>YEAR(rozgrywka[[#This Row],[Data_rozgrywki]])</f>
        <v>2023</v>
      </c>
    </row>
    <row r="3709" spans="1:15" x14ac:dyDescent="0.25">
      <c r="A3709">
        <v>3708</v>
      </c>
      <c r="B3709">
        <v>17</v>
      </c>
      <c r="C3709">
        <v>29</v>
      </c>
      <c r="D3709" s="1">
        <v>45285</v>
      </c>
      <c r="E3709">
        <v>64.61</v>
      </c>
      <c r="F3709" t="str">
        <f>VLOOKUP(rozgrywka[[#This Row],[ID_gracza]],gracz[],2,FALSE)</f>
        <v>AimĂŠTouchĂŠ</v>
      </c>
      <c r="G3709" s="1">
        <f>VLOOKUP(rozgrywka[[#This Row],[ID_gracza]],gracz[],3,FALSE)</f>
        <v>45198</v>
      </c>
      <c r="H3709" t="str">
        <f>VLOOKUP(rozgrywka[[#This Row],[ID_gracza]],gracz[],4,FALSE)</f>
        <v>Francja</v>
      </c>
      <c r="I3709" t="str">
        <f>VLOOKUP(rozgrywka[[#This Row],[ID_mapy]],mapa[],2,FALSE)</f>
        <v>Miś z Sowiej Chaty</v>
      </c>
      <c r="J3709" t="str">
        <f>VLOOKUP(rozgrywka[[#This Row],[ID_mapy]],mapa[],3,FALSE)</f>
        <v>Świetliki</v>
      </c>
      <c r="K3709">
        <f>VLOOKUP(rozgrywka[[#This Row],[ID_mapy]],mapa[],4,FALSE)</f>
        <v>4</v>
      </c>
      <c r="L3709">
        <f>VLOOKUP(rozgrywka[[#This Row],[ID_mapy]],mapa[],5,FALSE)</f>
        <v>90</v>
      </c>
      <c r="M3709">
        <f>VLOOKUP(rozgrywka[[#This Row],[ID_mapy]],mapa[],6,FALSE)</f>
        <v>900</v>
      </c>
      <c r="N3709" s="4">
        <f>MONTH(rozgrywka[[#This Row],[Data_rozgrywki]])</f>
        <v>12</v>
      </c>
      <c r="O3709" s="4">
        <f>YEAR(rozgrywka[[#This Row],[Data_rozgrywki]])</f>
        <v>2023</v>
      </c>
    </row>
    <row r="3710" spans="1:15" x14ac:dyDescent="0.25">
      <c r="A3710">
        <v>3709</v>
      </c>
      <c r="B3710">
        <v>17</v>
      </c>
      <c r="C3710">
        <v>29</v>
      </c>
      <c r="D3710" s="1">
        <v>45285</v>
      </c>
      <c r="E3710">
        <v>63.35</v>
      </c>
      <c r="F3710" t="str">
        <f>VLOOKUP(rozgrywka[[#This Row],[ID_gracza]],gracz[],2,FALSE)</f>
        <v>AimĂŠTouchĂŠ</v>
      </c>
      <c r="G3710" s="1">
        <f>VLOOKUP(rozgrywka[[#This Row],[ID_gracza]],gracz[],3,FALSE)</f>
        <v>45198</v>
      </c>
      <c r="H3710" t="str">
        <f>VLOOKUP(rozgrywka[[#This Row],[ID_gracza]],gracz[],4,FALSE)</f>
        <v>Francja</v>
      </c>
      <c r="I3710" t="str">
        <f>VLOOKUP(rozgrywka[[#This Row],[ID_mapy]],mapa[],2,FALSE)</f>
        <v>Miś z Sowiej Chaty</v>
      </c>
      <c r="J3710" t="str">
        <f>VLOOKUP(rozgrywka[[#This Row],[ID_mapy]],mapa[],3,FALSE)</f>
        <v>Świetliki</v>
      </c>
      <c r="K3710">
        <f>VLOOKUP(rozgrywka[[#This Row],[ID_mapy]],mapa[],4,FALSE)</f>
        <v>4</v>
      </c>
      <c r="L3710">
        <f>VLOOKUP(rozgrywka[[#This Row],[ID_mapy]],mapa[],5,FALSE)</f>
        <v>90</v>
      </c>
      <c r="M3710">
        <f>VLOOKUP(rozgrywka[[#This Row],[ID_mapy]],mapa[],6,FALSE)</f>
        <v>900</v>
      </c>
      <c r="N3710" s="4">
        <f>MONTH(rozgrywka[[#This Row],[Data_rozgrywki]])</f>
        <v>12</v>
      </c>
      <c r="O3710" s="4">
        <f>YEAR(rozgrywka[[#This Row],[Data_rozgrywki]])</f>
        <v>2023</v>
      </c>
    </row>
    <row r="3711" spans="1:15" x14ac:dyDescent="0.25">
      <c r="A3711">
        <v>3710</v>
      </c>
      <c r="B3711">
        <v>17</v>
      </c>
      <c r="C3711">
        <v>16</v>
      </c>
      <c r="D3711" s="1">
        <v>45287</v>
      </c>
      <c r="E3711">
        <v>11.29</v>
      </c>
      <c r="F3711" t="str">
        <f>VLOOKUP(rozgrywka[[#This Row],[ID_gracza]],gracz[],2,FALSE)</f>
        <v>AimĂŠTouchĂŠ</v>
      </c>
      <c r="G3711" s="1">
        <f>VLOOKUP(rozgrywka[[#This Row],[ID_gracza]],gracz[],3,FALSE)</f>
        <v>45198</v>
      </c>
      <c r="H3711" t="str">
        <f>VLOOKUP(rozgrywka[[#This Row],[ID_gracza]],gracz[],4,FALSE)</f>
        <v>Francja</v>
      </c>
      <c r="I3711" t="str">
        <f>VLOOKUP(rozgrywka[[#This Row],[ID_mapy]],mapa[],2,FALSE)</f>
        <v>Umarłe Korporacje</v>
      </c>
      <c r="J3711" t="str">
        <f>VLOOKUP(rozgrywka[[#This Row],[ID_mapy]],mapa[],3,FALSE)</f>
        <v>Wszystko zamarznie</v>
      </c>
      <c r="K3711">
        <f>VLOOKUP(rozgrywka[[#This Row],[ID_mapy]],mapa[],4,FALSE)</f>
        <v>8</v>
      </c>
      <c r="L3711">
        <f>VLOOKUP(rozgrywka[[#This Row],[ID_mapy]],mapa[],5,FALSE)</f>
        <v>240</v>
      </c>
      <c r="M3711">
        <f>VLOOKUP(rozgrywka[[#This Row],[ID_mapy]],mapa[],6,FALSE)</f>
        <v>1800</v>
      </c>
      <c r="N3711" s="4">
        <f>MONTH(rozgrywka[[#This Row],[Data_rozgrywki]])</f>
        <v>12</v>
      </c>
      <c r="O3711" s="4">
        <f>YEAR(rozgrywka[[#This Row],[Data_rozgrywki]])</f>
        <v>2023</v>
      </c>
    </row>
    <row r="3712" spans="1:15" x14ac:dyDescent="0.25">
      <c r="A3712">
        <v>3711</v>
      </c>
      <c r="B3712">
        <v>17</v>
      </c>
      <c r="C3712">
        <v>16</v>
      </c>
      <c r="D3712" s="1">
        <v>45287</v>
      </c>
      <c r="E3712">
        <v>19.329999999999998</v>
      </c>
      <c r="F3712" t="str">
        <f>VLOOKUP(rozgrywka[[#This Row],[ID_gracza]],gracz[],2,FALSE)</f>
        <v>AimĂŠTouchĂŠ</v>
      </c>
      <c r="G3712" s="1">
        <f>VLOOKUP(rozgrywka[[#This Row],[ID_gracza]],gracz[],3,FALSE)</f>
        <v>45198</v>
      </c>
      <c r="H3712" t="str">
        <f>VLOOKUP(rozgrywka[[#This Row],[ID_gracza]],gracz[],4,FALSE)</f>
        <v>Francja</v>
      </c>
      <c r="I3712" t="str">
        <f>VLOOKUP(rozgrywka[[#This Row],[ID_mapy]],mapa[],2,FALSE)</f>
        <v>Umarłe Korporacje</v>
      </c>
      <c r="J3712" t="str">
        <f>VLOOKUP(rozgrywka[[#This Row],[ID_mapy]],mapa[],3,FALSE)</f>
        <v>Wszystko zamarznie</v>
      </c>
      <c r="K3712">
        <f>VLOOKUP(rozgrywka[[#This Row],[ID_mapy]],mapa[],4,FALSE)</f>
        <v>8</v>
      </c>
      <c r="L3712">
        <f>VLOOKUP(rozgrywka[[#This Row],[ID_mapy]],mapa[],5,FALSE)</f>
        <v>240</v>
      </c>
      <c r="M3712">
        <f>VLOOKUP(rozgrywka[[#This Row],[ID_mapy]],mapa[],6,FALSE)</f>
        <v>1800</v>
      </c>
      <c r="N3712" s="4">
        <f>MONTH(rozgrywka[[#This Row],[Data_rozgrywki]])</f>
        <v>12</v>
      </c>
      <c r="O3712" s="4">
        <f>YEAR(rozgrywka[[#This Row],[Data_rozgrywki]])</f>
        <v>2023</v>
      </c>
    </row>
    <row r="3713" spans="1:15" x14ac:dyDescent="0.25">
      <c r="A3713">
        <v>3712</v>
      </c>
      <c r="B3713">
        <v>6</v>
      </c>
      <c r="C3713">
        <v>17</v>
      </c>
      <c r="D3713" s="1">
        <v>45288</v>
      </c>
      <c r="E3713">
        <v>23.51</v>
      </c>
      <c r="F3713" t="str">
        <f>VLOOKUP(rozgrywka[[#This Row],[ID_gracza]],gracz[],2,FALSE)</f>
        <v>BananaBeat</v>
      </c>
      <c r="G3713" s="1">
        <f>VLOOKUP(rozgrywka[[#This Row],[ID_gracza]],gracz[],3,FALSE)</f>
        <v>45190</v>
      </c>
      <c r="H3713" t="str">
        <f>VLOOKUP(rozgrywka[[#This Row],[ID_gracza]],gracz[],4,FALSE)</f>
        <v>USA</v>
      </c>
      <c r="I3713" t="str">
        <f>VLOOKUP(rozgrywka[[#This Row],[ID_mapy]],mapa[],2,FALSE)</f>
        <v>Tofik Lis</v>
      </c>
      <c r="J3713" t="str">
        <f>VLOOKUP(rozgrywka[[#This Row],[ID_mapy]],mapa[],3,FALSE)</f>
        <v>Kość-Trąbek</v>
      </c>
      <c r="K3713">
        <f>VLOOKUP(rozgrywka[[#This Row],[ID_mapy]],mapa[],4,FALSE)</f>
        <v>6</v>
      </c>
      <c r="L3713">
        <f>VLOOKUP(rozgrywka[[#This Row],[ID_mapy]],mapa[],5,FALSE)</f>
        <v>160</v>
      </c>
      <c r="M3713">
        <f>VLOOKUP(rozgrywka[[#This Row],[ID_mapy]],mapa[],6,FALSE)</f>
        <v>1200</v>
      </c>
      <c r="N3713" s="4">
        <f>MONTH(rozgrywka[[#This Row],[Data_rozgrywki]])</f>
        <v>12</v>
      </c>
      <c r="O3713" s="4">
        <f>YEAR(rozgrywka[[#This Row],[Data_rozgrywki]])</f>
        <v>2023</v>
      </c>
    </row>
    <row r="3714" spans="1:15" x14ac:dyDescent="0.25">
      <c r="A3714">
        <v>3713</v>
      </c>
      <c r="B3714">
        <v>6</v>
      </c>
      <c r="C3714">
        <v>17</v>
      </c>
      <c r="D3714" s="1">
        <v>45288</v>
      </c>
      <c r="E3714">
        <v>32.97</v>
      </c>
      <c r="F3714" t="str">
        <f>VLOOKUP(rozgrywka[[#This Row],[ID_gracza]],gracz[],2,FALSE)</f>
        <v>BananaBeat</v>
      </c>
      <c r="G3714" s="1">
        <f>VLOOKUP(rozgrywka[[#This Row],[ID_gracza]],gracz[],3,FALSE)</f>
        <v>45190</v>
      </c>
      <c r="H3714" t="str">
        <f>VLOOKUP(rozgrywka[[#This Row],[ID_gracza]],gracz[],4,FALSE)</f>
        <v>USA</v>
      </c>
      <c r="I3714" t="str">
        <f>VLOOKUP(rozgrywka[[#This Row],[ID_mapy]],mapa[],2,FALSE)</f>
        <v>Tofik Lis</v>
      </c>
      <c r="J3714" t="str">
        <f>VLOOKUP(rozgrywka[[#This Row],[ID_mapy]],mapa[],3,FALSE)</f>
        <v>Kość-Trąbek</v>
      </c>
      <c r="K3714">
        <f>VLOOKUP(rozgrywka[[#This Row],[ID_mapy]],mapa[],4,FALSE)</f>
        <v>6</v>
      </c>
      <c r="L3714">
        <f>VLOOKUP(rozgrywka[[#This Row],[ID_mapy]],mapa[],5,FALSE)</f>
        <v>160</v>
      </c>
      <c r="M3714">
        <f>VLOOKUP(rozgrywka[[#This Row],[ID_mapy]],mapa[],6,FALSE)</f>
        <v>1200</v>
      </c>
      <c r="N3714" s="4">
        <f>MONTH(rozgrywka[[#This Row],[Data_rozgrywki]])</f>
        <v>12</v>
      </c>
      <c r="O3714" s="4">
        <f>YEAR(rozgrywka[[#This Row],[Data_rozgrywki]])</f>
        <v>2023</v>
      </c>
    </row>
    <row r="3715" spans="1:15" x14ac:dyDescent="0.25">
      <c r="A3715">
        <v>3714</v>
      </c>
      <c r="B3715">
        <v>17</v>
      </c>
      <c r="C3715">
        <v>16</v>
      </c>
      <c r="D3715" s="1">
        <v>45289</v>
      </c>
      <c r="E3715">
        <v>33.22</v>
      </c>
      <c r="F3715" t="str">
        <f>VLOOKUP(rozgrywka[[#This Row],[ID_gracza]],gracz[],2,FALSE)</f>
        <v>AimĂŠTouchĂŠ</v>
      </c>
      <c r="G3715" s="1">
        <f>VLOOKUP(rozgrywka[[#This Row],[ID_gracza]],gracz[],3,FALSE)</f>
        <v>45198</v>
      </c>
      <c r="H3715" t="str">
        <f>VLOOKUP(rozgrywka[[#This Row],[ID_gracza]],gracz[],4,FALSE)</f>
        <v>Francja</v>
      </c>
      <c r="I3715" t="str">
        <f>VLOOKUP(rozgrywka[[#This Row],[ID_mapy]],mapa[],2,FALSE)</f>
        <v>Umarłe Korporacje</v>
      </c>
      <c r="J3715" t="str">
        <f>VLOOKUP(rozgrywka[[#This Row],[ID_mapy]],mapa[],3,FALSE)</f>
        <v>Wszystko zamarznie</v>
      </c>
      <c r="K3715">
        <f>VLOOKUP(rozgrywka[[#This Row],[ID_mapy]],mapa[],4,FALSE)</f>
        <v>8</v>
      </c>
      <c r="L3715">
        <f>VLOOKUP(rozgrywka[[#This Row],[ID_mapy]],mapa[],5,FALSE)</f>
        <v>240</v>
      </c>
      <c r="M3715">
        <f>VLOOKUP(rozgrywka[[#This Row],[ID_mapy]],mapa[],6,FALSE)</f>
        <v>1800</v>
      </c>
      <c r="N3715" s="4">
        <f>MONTH(rozgrywka[[#This Row],[Data_rozgrywki]])</f>
        <v>12</v>
      </c>
      <c r="O3715" s="4">
        <f>YEAR(rozgrywka[[#This Row],[Data_rozgrywki]])</f>
        <v>2023</v>
      </c>
    </row>
    <row r="3716" spans="1:15" x14ac:dyDescent="0.25">
      <c r="A3716">
        <v>3715</v>
      </c>
      <c r="B3716">
        <v>17</v>
      </c>
      <c r="C3716">
        <v>16</v>
      </c>
      <c r="D3716" s="1">
        <v>45289</v>
      </c>
      <c r="E3716">
        <v>36.409999999999997</v>
      </c>
      <c r="F3716" t="str">
        <f>VLOOKUP(rozgrywka[[#This Row],[ID_gracza]],gracz[],2,FALSE)</f>
        <v>AimĂŠTouchĂŠ</v>
      </c>
      <c r="G3716" s="1">
        <f>VLOOKUP(rozgrywka[[#This Row],[ID_gracza]],gracz[],3,FALSE)</f>
        <v>45198</v>
      </c>
      <c r="H3716" t="str">
        <f>VLOOKUP(rozgrywka[[#This Row],[ID_gracza]],gracz[],4,FALSE)</f>
        <v>Francja</v>
      </c>
      <c r="I3716" t="str">
        <f>VLOOKUP(rozgrywka[[#This Row],[ID_mapy]],mapa[],2,FALSE)</f>
        <v>Umarłe Korporacje</v>
      </c>
      <c r="J3716" t="str">
        <f>VLOOKUP(rozgrywka[[#This Row],[ID_mapy]],mapa[],3,FALSE)</f>
        <v>Wszystko zamarznie</v>
      </c>
      <c r="K3716">
        <f>VLOOKUP(rozgrywka[[#This Row],[ID_mapy]],mapa[],4,FALSE)</f>
        <v>8</v>
      </c>
      <c r="L3716">
        <f>VLOOKUP(rozgrywka[[#This Row],[ID_mapy]],mapa[],5,FALSE)</f>
        <v>240</v>
      </c>
      <c r="M3716">
        <f>VLOOKUP(rozgrywka[[#This Row],[ID_mapy]],mapa[],6,FALSE)</f>
        <v>1800</v>
      </c>
      <c r="N3716" s="4">
        <f>MONTH(rozgrywka[[#This Row],[Data_rozgrywki]])</f>
        <v>12</v>
      </c>
      <c r="O3716" s="4">
        <f>YEAR(rozgrywka[[#This Row],[Data_rozgrywki]])</f>
        <v>2023</v>
      </c>
    </row>
    <row r="3717" spans="1:15" x14ac:dyDescent="0.25">
      <c r="A3717">
        <v>3716</v>
      </c>
      <c r="B3717">
        <v>17</v>
      </c>
      <c r="C3717">
        <v>16</v>
      </c>
      <c r="D3717" s="1">
        <v>45290</v>
      </c>
      <c r="E3717">
        <v>49.01</v>
      </c>
      <c r="F3717" t="str">
        <f>VLOOKUP(rozgrywka[[#This Row],[ID_gracza]],gracz[],2,FALSE)</f>
        <v>AimĂŠTouchĂŠ</v>
      </c>
      <c r="G3717" s="1">
        <f>VLOOKUP(rozgrywka[[#This Row],[ID_gracza]],gracz[],3,FALSE)</f>
        <v>45198</v>
      </c>
      <c r="H3717" t="str">
        <f>VLOOKUP(rozgrywka[[#This Row],[ID_gracza]],gracz[],4,FALSE)</f>
        <v>Francja</v>
      </c>
      <c r="I3717" t="str">
        <f>VLOOKUP(rozgrywka[[#This Row],[ID_mapy]],mapa[],2,FALSE)</f>
        <v>Umarłe Korporacje</v>
      </c>
      <c r="J3717" t="str">
        <f>VLOOKUP(rozgrywka[[#This Row],[ID_mapy]],mapa[],3,FALSE)</f>
        <v>Wszystko zamarznie</v>
      </c>
      <c r="K3717">
        <f>VLOOKUP(rozgrywka[[#This Row],[ID_mapy]],mapa[],4,FALSE)</f>
        <v>8</v>
      </c>
      <c r="L3717">
        <f>VLOOKUP(rozgrywka[[#This Row],[ID_mapy]],mapa[],5,FALSE)</f>
        <v>240</v>
      </c>
      <c r="M3717">
        <f>VLOOKUP(rozgrywka[[#This Row],[ID_mapy]],mapa[],6,FALSE)</f>
        <v>1800</v>
      </c>
      <c r="N3717" s="4">
        <f>MONTH(rozgrywka[[#This Row],[Data_rozgrywki]])</f>
        <v>12</v>
      </c>
      <c r="O3717" s="4">
        <f>YEAR(rozgrywka[[#This Row],[Data_rozgrywki]])</f>
        <v>2023</v>
      </c>
    </row>
    <row r="3718" spans="1:15" x14ac:dyDescent="0.25">
      <c r="A3718">
        <v>3717</v>
      </c>
      <c r="B3718">
        <v>17</v>
      </c>
      <c r="C3718">
        <v>16</v>
      </c>
      <c r="D3718" s="1">
        <v>45290</v>
      </c>
      <c r="E3718">
        <v>40.03</v>
      </c>
      <c r="F3718" t="str">
        <f>VLOOKUP(rozgrywka[[#This Row],[ID_gracza]],gracz[],2,FALSE)</f>
        <v>AimĂŠTouchĂŠ</v>
      </c>
      <c r="G3718" s="1">
        <f>VLOOKUP(rozgrywka[[#This Row],[ID_gracza]],gracz[],3,FALSE)</f>
        <v>45198</v>
      </c>
      <c r="H3718" t="str">
        <f>VLOOKUP(rozgrywka[[#This Row],[ID_gracza]],gracz[],4,FALSE)</f>
        <v>Francja</v>
      </c>
      <c r="I3718" t="str">
        <f>VLOOKUP(rozgrywka[[#This Row],[ID_mapy]],mapa[],2,FALSE)</f>
        <v>Umarłe Korporacje</v>
      </c>
      <c r="J3718" t="str">
        <f>VLOOKUP(rozgrywka[[#This Row],[ID_mapy]],mapa[],3,FALSE)</f>
        <v>Wszystko zamarznie</v>
      </c>
      <c r="K3718">
        <f>VLOOKUP(rozgrywka[[#This Row],[ID_mapy]],mapa[],4,FALSE)</f>
        <v>8</v>
      </c>
      <c r="L3718">
        <f>VLOOKUP(rozgrywka[[#This Row],[ID_mapy]],mapa[],5,FALSE)</f>
        <v>240</v>
      </c>
      <c r="M3718">
        <f>VLOOKUP(rozgrywka[[#This Row],[ID_mapy]],mapa[],6,FALSE)</f>
        <v>1800</v>
      </c>
      <c r="N3718" s="4">
        <f>MONTH(rozgrywka[[#This Row],[Data_rozgrywki]])</f>
        <v>12</v>
      </c>
      <c r="O3718" s="4">
        <f>YEAR(rozgrywka[[#This Row],[Data_rozgrywki]])</f>
        <v>2023</v>
      </c>
    </row>
    <row r="3719" spans="1:15" x14ac:dyDescent="0.25">
      <c r="A3719">
        <v>3718</v>
      </c>
      <c r="B3719">
        <v>17</v>
      </c>
      <c r="C3719">
        <v>16</v>
      </c>
      <c r="D3719" s="1">
        <v>45290</v>
      </c>
      <c r="E3719">
        <v>61.63</v>
      </c>
      <c r="F3719" t="str">
        <f>VLOOKUP(rozgrywka[[#This Row],[ID_gracza]],gracz[],2,FALSE)</f>
        <v>AimĂŠTouchĂŠ</v>
      </c>
      <c r="G3719" s="1">
        <f>VLOOKUP(rozgrywka[[#This Row],[ID_gracza]],gracz[],3,FALSE)</f>
        <v>45198</v>
      </c>
      <c r="H3719" t="str">
        <f>VLOOKUP(rozgrywka[[#This Row],[ID_gracza]],gracz[],4,FALSE)</f>
        <v>Francja</v>
      </c>
      <c r="I3719" t="str">
        <f>VLOOKUP(rozgrywka[[#This Row],[ID_mapy]],mapa[],2,FALSE)</f>
        <v>Umarłe Korporacje</v>
      </c>
      <c r="J3719" t="str">
        <f>VLOOKUP(rozgrywka[[#This Row],[ID_mapy]],mapa[],3,FALSE)</f>
        <v>Wszystko zamarznie</v>
      </c>
      <c r="K3719">
        <f>VLOOKUP(rozgrywka[[#This Row],[ID_mapy]],mapa[],4,FALSE)</f>
        <v>8</v>
      </c>
      <c r="L3719">
        <f>VLOOKUP(rozgrywka[[#This Row],[ID_mapy]],mapa[],5,FALSE)</f>
        <v>240</v>
      </c>
      <c r="M3719">
        <f>VLOOKUP(rozgrywka[[#This Row],[ID_mapy]],mapa[],6,FALSE)</f>
        <v>1800</v>
      </c>
      <c r="N3719" s="4">
        <f>MONTH(rozgrywka[[#This Row],[Data_rozgrywki]])</f>
        <v>12</v>
      </c>
      <c r="O3719" s="4">
        <f>YEAR(rozgrywka[[#This Row],[Data_rozgrywki]])</f>
        <v>2023</v>
      </c>
    </row>
    <row r="3720" spans="1:15" x14ac:dyDescent="0.25">
      <c r="A3720">
        <v>3719</v>
      </c>
      <c r="B3720">
        <v>17</v>
      </c>
      <c r="C3720">
        <v>16</v>
      </c>
      <c r="D3720" s="1">
        <v>45290</v>
      </c>
      <c r="E3720">
        <v>74.81</v>
      </c>
      <c r="F3720" t="str">
        <f>VLOOKUP(rozgrywka[[#This Row],[ID_gracza]],gracz[],2,FALSE)</f>
        <v>AimĂŠTouchĂŠ</v>
      </c>
      <c r="G3720" s="1">
        <f>VLOOKUP(rozgrywka[[#This Row],[ID_gracza]],gracz[],3,FALSE)</f>
        <v>45198</v>
      </c>
      <c r="H3720" t="str">
        <f>VLOOKUP(rozgrywka[[#This Row],[ID_gracza]],gracz[],4,FALSE)</f>
        <v>Francja</v>
      </c>
      <c r="I3720" t="str">
        <f>VLOOKUP(rozgrywka[[#This Row],[ID_mapy]],mapa[],2,FALSE)</f>
        <v>Umarłe Korporacje</v>
      </c>
      <c r="J3720" t="str">
        <f>VLOOKUP(rozgrywka[[#This Row],[ID_mapy]],mapa[],3,FALSE)</f>
        <v>Wszystko zamarznie</v>
      </c>
      <c r="K3720">
        <f>VLOOKUP(rozgrywka[[#This Row],[ID_mapy]],mapa[],4,FALSE)</f>
        <v>8</v>
      </c>
      <c r="L3720">
        <f>VLOOKUP(rozgrywka[[#This Row],[ID_mapy]],mapa[],5,FALSE)</f>
        <v>240</v>
      </c>
      <c r="M3720">
        <f>VLOOKUP(rozgrywka[[#This Row],[ID_mapy]],mapa[],6,FALSE)</f>
        <v>1800</v>
      </c>
      <c r="N3720" s="4">
        <f>MONTH(rozgrywka[[#This Row],[Data_rozgrywki]])</f>
        <v>12</v>
      </c>
      <c r="O3720" s="4">
        <f>YEAR(rozgrywka[[#This Row],[Data_rozgrywki]])</f>
        <v>2023</v>
      </c>
    </row>
    <row r="3721" spans="1:15" x14ac:dyDescent="0.25">
      <c r="A3721">
        <v>3720</v>
      </c>
      <c r="B3721">
        <v>17</v>
      </c>
      <c r="C3721">
        <v>16</v>
      </c>
      <c r="D3721" s="1">
        <v>45290</v>
      </c>
      <c r="E3721">
        <v>86.85</v>
      </c>
      <c r="F3721" t="str">
        <f>VLOOKUP(rozgrywka[[#This Row],[ID_gracza]],gracz[],2,FALSE)</f>
        <v>AimĂŠTouchĂŠ</v>
      </c>
      <c r="G3721" s="1">
        <f>VLOOKUP(rozgrywka[[#This Row],[ID_gracza]],gracz[],3,FALSE)</f>
        <v>45198</v>
      </c>
      <c r="H3721" t="str">
        <f>VLOOKUP(rozgrywka[[#This Row],[ID_gracza]],gracz[],4,FALSE)</f>
        <v>Francja</v>
      </c>
      <c r="I3721" t="str">
        <f>VLOOKUP(rozgrywka[[#This Row],[ID_mapy]],mapa[],2,FALSE)</f>
        <v>Umarłe Korporacje</v>
      </c>
      <c r="J3721" t="str">
        <f>VLOOKUP(rozgrywka[[#This Row],[ID_mapy]],mapa[],3,FALSE)</f>
        <v>Wszystko zamarznie</v>
      </c>
      <c r="K3721">
        <f>VLOOKUP(rozgrywka[[#This Row],[ID_mapy]],mapa[],4,FALSE)</f>
        <v>8</v>
      </c>
      <c r="L3721">
        <f>VLOOKUP(rozgrywka[[#This Row],[ID_mapy]],mapa[],5,FALSE)</f>
        <v>240</v>
      </c>
      <c r="M3721">
        <f>VLOOKUP(rozgrywka[[#This Row],[ID_mapy]],mapa[],6,FALSE)</f>
        <v>1800</v>
      </c>
      <c r="N3721" s="4">
        <f>MONTH(rozgrywka[[#This Row],[Data_rozgrywki]])</f>
        <v>12</v>
      </c>
      <c r="O3721" s="4">
        <f>YEAR(rozgrywka[[#This Row],[Data_rozgrywki]])</f>
        <v>2023</v>
      </c>
    </row>
    <row r="3722" spans="1:15" x14ac:dyDescent="0.25">
      <c r="A3722">
        <v>3721</v>
      </c>
      <c r="B3722">
        <v>17</v>
      </c>
      <c r="C3722">
        <v>16</v>
      </c>
      <c r="D3722" s="1">
        <v>45290</v>
      </c>
      <c r="E3722">
        <v>65.94</v>
      </c>
      <c r="F3722" t="str">
        <f>VLOOKUP(rozgrywka[[#This Row],[ID_gracza]],gracz[],2,FALSE)</f>
        <v>AimĂŠTouchĂŠ</v>
      </c>
      <c r="G3722" s="1">
        <f>VLOOKUP(rozgrywka[[#This Row],[ID_gracza]],gracz[],3,FALSE)</f>
        <v>45198</v>
      </c>
      <c r="H3722" t="str">
        <f>VLOOKUP(rozgrywka[[#This Row],[ID_gracza]],gracz[],4,FALSE)</f>
        <v>Francja</v>
      </c>
      <c r="I3722" t="str">
        <f>VLOOKUP(rozgrywka[[#This Row],[ID_mapy]],mapa[],2,FALSE)</f>
        <v>Umarłe Korporacje</v>
      </c>
      <c r="J3722" t="str">
        <f>VLOOKUP(rozgrywka[[#This Row],[ID_mapy]],mapa[],3,FALSE)</f>
        <v>Wszystko zamarznie</v>
      </c>
      <c r="K3722">
        <f>VLOOKUP(rozgrywka[[#This Row],[ID_mapy]],mapa[],4,FALSE)</f>
        <v>8</v>
      </c>
      <c r="L3722">
        <f>VLOOKUP(rozgrywka[[#This Row],[ID_mapy]],mapa[],5,FALSE)</f>
        <v>240</v>
      </c>
      <c r="M3722">
        <f>VLOOKUP(rozgrywka[[#This Row],[ID_mapy]],mapa[],6,FALSE)</f>
        <v>1800</v>
      </c>
      <c r="N3722" s="4">
        <f>MONTH(rozgrywka[[#This Row],[Data_rozgrywki]])</f>
        <v>12</v>
      </c>
      <c r="O3722" s="4">
        <f>YEAR(rozgrywka[[#This Row],[Data_rozgrywki]])</f>
        <v>2023</v>
      </c>
    </row>
    <row r="3723" spans="1:15" x14ac:dyDescent="0.25">
      <c r="A3723">
        <v>3722</v>
      </c>
      <c r="B3723">
        <v>6</v>
      </c>
      <c r="C3723">
        <v>17</v>
      </c>
      <c r="D3723" s="1">
        <v>45291</v>
      </c>
      <c r="E3723">
        <v>34.020000000000003</v>
      </c>
      <c r="F3723" t="str">
        <f>VLOOKUP(rozgrywka[[#This Row],[ID_gracza]],gracz[],2,FALSE)</f>
        <v>BananaBeat</v>
      </c>
      <c r="G3723" s="1">
        <f>VLOOKUP(rozgrywka[[#This Row],[ID_gracza]],gracz[],3,FALSE)</f>
        <v>45190</v>
      </c>
      <c r="H3723" t="str">
        <f>VLOOKUP(rozgrywka[[#This Row],[ID_gracza]],gracz[],4,FALSE)</f>
        <v>USA</v>
      </c>
      <c r="I3723" t="str">
        <f>VLOOKUP(rozgrywka[[#This Row],[ID_mapy]],mapa[],2,FALSE)</f>
        <v>Tofik Lis</v>
      </c>
      <c r="J3723" t="str">
        <f>VLOOKUP(rozgrywka[[#This Row],[ID_mapy]],mapa[],3,FALSE)</f>
        <v>Kość-Trąbek</v>
      </c>
      <c r="K3723">
        <f>VLOOKUP(rozgrywka[[#This Row],[ID_mapy]],mapa[],4,FALSE)</f>
        <v>6</v>
      </c>
      <c r="L3723">
        <f>VLOOKUP(rozgrywka[[#This Row],[ID_mapy]],mapa[],5,FALSE)</f>
        <v>160</v>
      </c>
      <c r="M3723">
        <f>VLOOKUP(rozgrywka[[#This Row],[ID_mapy]],mapa[],6,FALSE)</f>
        <v>1200</v>
      </c>
      <c r="N3723" s="4">
        <f>MONTH(rozgrywka[[#This Row],[Data_rozgrywki]])</f>
        <v>12</v>
      </c>
      <c r="O3723" s="4">
        <f>YEAR(rozgrywka[[#This Row],[Data_rozgrywki]])</f>
        <v>2023</v>
      </c>
    </row>
    <row r="3724" spans="1:15" x14ac:dyDescent="0.25">
      <c r="A3724">
        <v>3723</v>
      </c>
      <c r="B3724">
        <v>6</v>
      </c>
      <c r="C3724">
        <v>17</v>
      </c>
      <c r="D3724" s="1">
        <v>45291</v>
      </c>
      <c r="E3724">
        <v>35.11</v>
      </c>
      <c r="F3724" t="str">
        <f>VLOOKUP(rozgrywka[[#This Row],[ID_gracza]],gracz[],2,FALSE)</f>
        <v>BananaBeat</v>
      </c>
      <c r="G3724" s="1">
        <f>VLOOKUP(rozgrywka[[#This Row],[ID_gracza]],gracz[],3,FALSE)</f>
        <v>45190</v>
      </c>
      <c r="H3724" t="str">
        <f>VLOOKUP(rozgrywka[[#This Row],[ID_gracza]],gracz[],4,FALSE)</f>
        <v>USA</v>
      </c>
      <c r="I3724" t="str">
        <f>VLOOKUP(rozgrywka[[#This Row],[ID_mapy]],mapa[],2,FALSE)</f>
        <v>Tofik Lis</v>
      </c>
      <c r="J3724" t="str">
        <f>VLOOKUP(rozgrywka[[#This Row],[ID_mapy]],mapa[],3,FALSE)</f>
        <v>Kość-Trąbek</v>
      </c>
      <c r="K3724">
        <f>VLOOKUP(rozgrywka[[#This Row],[ID_mapy]],mapa[],4,FALSE)</f>
        <v>6</v>
      </c>
      <c r="L3724">
        <f>VLOOKUP(rozgrywka[[#This Row],[ID_mapy]],mapa[],5,FALSE)</f>
        <v>160</v>
      </c>
      <c r="M3724">
        <f>VLOOKUP(rozgrywka[[#This Row],[ID_mapy]],mapa[],6,FALSE)</f>
        <v>1200</v>
      </c>
      <c r="N3724" s="4">
        <f>MONTH(rozgrywka[[#This Row],[Data_rozgrywki]])</f>
        <v>12</v>
      </c>
      <c r="O3724" s="4">
        <f>YEAR(rozgrywka[[#This Row],[Data_rozgrywki]])</f>
        <v>2023</v>
      </c>
    </row>
    <row r="3725" spans="1:15" x14ac:dyDescent="0.25">
      <c r="A3725">
        <v>3724</v>
      </c>
      <c r="B3725">
        <v>17</v>
      </c>
      <c r="C3725">
        <v>17</v>
      </c>
      <c r="D3725" s="1">
        <v>45291</v>
      </c>
      <c r="E3725">
        <v>11.29</v>
      </c>
      <c r="F3725" t="str">
        <f>VLOOKUP(rozgrywka[[#This Row],[ID_gracza]],gracz[],2,FALSE)</f>
        <v>AimĂŠTouchĂŠ</v>
      </c>
      <c r="G3725" s="1">
        <f>VLOOKUP(rozgrywka[[#This Row],[ID_gracza]],gracz[],3,FALSE)</f>
        <v>45198</v>
      </c>
      <c r="H3725" t="str">
        <f>VLOOKUP(rozgrywka[[#This Row],[ID_gracza]],gracz[],4,FALSE)</f>
        <v>Francja</v>
      </c>
      <c r="I3725" t="str">
        <f>VLOOKUP(rozgrywka[[#This Row],[ID_mapy]],mapa[],2,FALSE)</f>
        <v>Tofik Lis</v>
      </c>
      <c r="J3725" t="str">
        <f>VLOOKUP(rozgrywka[[#This Row],[ID_mapy]],mapa[],3,FALSE)</f>
        <v>Kość-Trąbek</v>
      </c>
      <c r="K3725">
        <f>VLOOKUP(rozgrywka[[#This Row],[ID_mapy]],mapa[],4,FALSE)</f>
        <v>6</v>
      </c>
      <c r="L3725">
        <f>VLOOKUP(rozgrywka[[#This Row],[ID_mapy]],mapa[],5,FALSE)</f>
        <v>160</v>
      </c>
      <c r="M3725">
        <f>VLOOKUP(rozgrywka[[#This Row],[ID_mapy]],mapa[],6,FALSE)</f>
        <v>1200</v>
      </c>
      <c r="N3725" s="4">
        <f>MONTH(rozgrywka[[#This Row],[Data_rozgrywki]])</f>
        <v>12</v>
      </c>
      <c r="O3725" s="4">
        <f>YEAR(rozgrywka[[#This Row],[Data_rozgrywki]])</f>
        <v>2023</v>
      </c>
    </row>
    <row r="3726" spans="1:15" x14ac:dyDescent="0.25">
      <c r="A3726">
        <v>3725</v>
      </c>
      <c r="B3726">
        <v>17</v>
      </c>
      <c r="C3726">
        <v>17</v>
      </c>
      <c r="D3726" s="1">
        <v>45291</v>
      </c>
      <c r="E3726">
        <v>27.45</v>
      </c>
      <c r="F3726" t="str">
        <f>VLOOKUP(rozgrywka[[#This Row],[ID_gracza]],gracz[],2,FALSE)</f>
        <v>AimĂŠTouchĂŠ</v>
      </c>
      <c r="G3726" s="1">
        <f>VLOOKUP(rozgrywka[[#This Row],[ID_gracza]],gracz[],3,FALSE)</f>
        <v>45198</v>
      </c>
      <c r="H3726" t="str">
        <f>VLOOKUP(rozgrywka[[#This Row],[ID_gracza]],gracz[],4,FALSE)</f>
        <v>Francja</v>
      </c>
      <c r="I3726" t="str">
        <f>VLOOKUP(rozgrywka[[#This Row],[ID_mapy]],mapa[],2,FALSE)</f>
        <v>Tofik Lis</v>
      </c>
      <c r="J3726" t="str">
        <f>VLOOKUP(rozgrywka[[#This Row],[ID_mapy]],mapa[],3,FALSE)</f>
        <v>Kość-Trąbek</v>
      </c>
      <c r="K3726">
        <f>VLOOKUP(rozgrywka[[#This Row],[ID_mapy]],mapa[],4,FALSE)</f>
        <v>6</v>
      </c>
      <c r="L3726">
        <f>VLOOKUP(rozgrywka[[#This Row],[ID_mapy]],mapa[],5,FALSE)</f>
        <v>160</v>
      </c>
      <c r="M3726">
        <f>VLOOKUP(rozgrywka[[#This Row],[ID_mapy]],mapa[],6,FALSE)</f>
        <v>1200</v>
      </c>
      <c r="N3726" s="4">
        <f>MONTH(rozgrywka[[#This Row],[Data_rozgrywki]])</f>
        <v>12</v>
      </c>
      <c r="O3726" s="4">
        <f>YEAR(rozgrywka[[#This Row],[Data_rozgrywki]])</f>
        <v>2023</v>
      </c>
    </row>
    <row r="3727" spans="1:15" x14ac:dyDescent="0.25">
      <c r="A3727">
        <v>3726</v>
      </c>
      <c r="B3727">
        <v>20</v>
      </c>
      <c r="C3727">
        <v>1</v>
      </c>
      <c r="D3727" s="1">
        <v>45292</v>
      </c>
      <c r="E3727">
        <v>10.63</v>
      </c>
      <c r="F3727" t="str">
        <f>VLOOKUP(rozgrywka[[#This Row],[ID_gracza]],gracz[],2,FALSE)</f>
        <v>SpeedyZuko</v>
      </c>
      <c r="G3727" s="1">
        <f>VLOOKUP(rozgrywka[[#This Row],[ID_gracza]],gracz[],3,FALSE)</f>
        <v>45292</v>
      </c>
      <c r="H3727" t="str">
        <f>VLOOKUP(rozgrywka[[#This Row],[ID_gracza]],gracz[],4,FALSE)</f>
        <v>Korea PoĹudniowa</v>
      </c>
      <c r="I3727" t="str">
        <f>VLOOKUP(rozgrywka[[#This Row],[ID_mapy]],mapa[],2,FALSE)</f>
        <v>Cysmix i Emilka</v>
      </c>
      <c r="J3727" t="str">
        <f>VLOOKUP(rozgrywka[[#This Row],[ID_mapy]],mapa[],3,FALSE)</f>
        <v>Deszcz Łez</v>
      </c>
      <c r="K3727">
        <f>VLOOKUP(rozgrywka[[#This Row],[ID_mapy]],mapa[],4,FALSE)</f>
        <v>7</v>
      </c>
      <c r="L3727">
        <f>VLOOKUP(rozgrywka[[#This Row],[ID_mapy]],mapa[],5,FALSE)</f>
        <v>128</v>
      </c>
      <c r="M3727">
        <f>VLOOKUP(rozgrywka[[#This Row],[ID_mapy]],mapa[],6,FALSE)</f>
        <v>1500</v>
      </c>
      <c r="N3727" s="4">
        <f>MONTH(rozgrywka[[#This Row],[Data_rozgrywki]])</f>
        <v>1</v>
      </c>
      <c r="O3727" s="4">
        <f>YEAR(rozgrywka[[#This Row],[Data_rozgrywki]])</f>
        <v>2024</v>
      </c>
    </row>
    <row r="3728" spans="1:15" x14ac:dyDescent="0.25">
      <c r="A3728">
        <v>3727</v>
      </c>
      <c r="B3728">
        <v>6</v>
      </c>
      <c r="C3728">
        <v>17</v>
      </c>
      <c r="D3728" s="1">
        <v>45293</v>
      </c>
      <c r="E3728">
        <v>64.16</v>
      </c>
      <c r="F3728" t="str">
        <f>VLOOKUP(rozgrywka[[#This Row],[ID_gracza]],gracz[],2,FALSE)</f>
        <v>BananaBeat</v>
      </c>
      <c r="G3728" s="1">
        <f>VLOOKUP(rozgrywka[[#This Row],[ID_gracza]],gracz[],3,FALSE)</f>
        <v>45190</v>
      </c>
      <c r="H3728" t="str">
        <f>VLOOKUP(rozgrywka[[#This Row],[ID_gracza]],gracz[],4,FALSE)</f>
        <v>USA</v>
      </c>
      <c r="I3728" t="str">
        <f>VLOOKUP(rozgrywka[[#This Row],[ID_mapy]],mapa[],2,FALSE)</f>
        <v>Tofik Lis</v>
      </c>
      <c r="J3728" t="str">
        <f>VLOOKUP(rozgrywka[[#This Row],[ID_mapy]],mapa[],3,FALSE)</f>
        <v>Kość-Trąbek</v>
      </c>
      <c r="K3728">
        <f>VLOOKUP(rozgrywka[[#This Row],[ID_mapy]],mapa[],4,FALSE)</f>
        <v>6</v>
      </c>
      <c r="L3728">
        <f>VLOOKUP(rozgrywka[[#This Row],[ID_mapy]],mapa[],5,FALSE)</f>
        <v>160</v>
      </c>
      <c r="M3728">
        <f>VLOOKUP(rozgrywka[[#This Row],[ID_mapy]],mapa[],6,FALSE)</f>
        <v>1200</v>
      </c>
      <c r="N3728" s="4">
        <f>MONTH(rozgrywka[[#This Row],[Data_rozgrywki]])</f>
        <v>1</v>
      </c>
      <c r="O3728" s="4">
        <f>YEAR(rozgrywka[[#This Row],[Data_rozgrywki]])</f>
        <v>2024</v>
      </c>
    </row>
    <row r="3729" spans="1:15" x14ac:dyDescent="0.25">
      <c r="A3729">
        <v>3728</v>
      </c>
      <c r="B3729">
        <v>17</v>
      </c>
      <c r="C3729">
        <v>17</v>
      </c>
      <c r="D3729" s="1">
        <v>45293</v>
      </c>
      <c r="E3729">
        <v>28.58</v>
      </c>
      <c r="F3729" t="str">
        <f>VLOOKUP(rozgrywka[[#This Row],[ID_gracza]],gracz[],2,FALSE)</f>
        <v>AimĂŠTouchĂŠ</v>
      </c>
      <c r="G3729" s="1">
        <f>VLOOKUP(rozgrywka[[#This Row],[ID_gracza]],gracz[],3,FALSE)</f>
        <v>45198</v>
      </c>
      <c r="H3729" t="str">
        <f>VLOOKUP(rozgrywka[[#This Row],[ID_gracza]],gracz[],4,FALSE)</f>
        <v>Francja</v>
      </c>
      <c r="I3729" t="str">
        <f>VLOOKUP(rozgrywka[[#This Row],[ID_mapy]],mapa[],2,FALSE)</f>
        <v>Tofik Lis</v>
      </c>
      <c r="J3729" t="str">
        <f>VLOOKUP(rozgrywka[[#This Row],[ID_mapy]],mapa[],3,FALSE)</f>
        <v>Kość-Trąbek</v>
      </c>
      <c r="K3729">
        <f>VLOOKUP(rozgrywka[[#This Row],[ID_mapy]],mapa[],4,FALSE)</f>
        <v>6</v>
      </c>
      <c r="L3729">
        <f>VLOOKUP(rozgrywka[[#This Row],[ID_mapy]],mapa[],5,FALSE)</f>
        <v>160</v>
      </c>
      <c r="M3729">
        <f>VLOOKUP(rozgrywka[[#This Row],[ID_mapy]],mapa[],6,FALSE)</f>
        <v>1200</v>
      </c>
      <c r="N3729" s="4">
        <f>MONTH(rozgrywka[[#This Row],[Data_rozgrywki]])</f>
        <v>1</v>
      </c>
      <c r="O3729" s="4">
        <f>YEAR(rozgrywka[[#This Row],[Data_rozgrywki]])</f>
        <v>2024</v>
      </c>
    </row>
    <row r="3730" spans="1:15" x14ac:dyDescent="0.25">
      <c r="A3730">
        <v>3729</v>
      </c>
      <c r="B3730">
        <v>17</v>
      </c>
      <c r="C3730">
        <v>17</v>
      </c>
      <c r="D3730" s="1">
        <v>45293</v>
      </c>
      <c r="E3730">
        <v>29.59</v>
      </c>
      <c r="F3730" t="str">
        <f>VLOOKUP(rozgrywka[[#This Row],[ID_gracza]],gracz[],2,FALSE)</f>
        <v>AimĂŠTouchĂŠ</v>
      </c>
      <c r="G3730" s="1">
        <f>VLOOKUP(rozgrywka[[#This Row],[ID_gracza]],gracz[],3,FALSE)</f>
        <v>45198</v>
      </c>
      <c r="H3730" t="str">
        <f>VLOOKUP(rozgrywka[[#This Row],[ID_gracza]],gracz[],4,FALSE)</f>
        <v>Francja</v>
      </c>
      <c r="I3730" t="str">
        <f>VLOOKUP(rozgrywka[[#This Row],[ID_mapy]],mapa[],2,FALSE)</f>
        <v>Tofik Lis</v>
      </c>
      <c r="J3730" t="str">
        <f>VLOOKUP(rozgrywka[[#This Row],[ID_mapy]],mapa[],3,FALSE)</f>
        <v>Kość-Trąbek</v>
      </c>
      <c r="K3730">
        <f>VLOOKUP(rozgrywka[[#This Row],[ID_mapy]],mapa[],4,FALSE)</f>
        <v>6</v>
      </c>
      <c r="L3730">
        <f>VLOOKUP(rozgrywka[[#This Row],[ID_mapy]],mapa[],5,FALSE)</f>
        <v>160</v>
      </c>
      <c r="M3730">
        <f>VLOOKUP(rozgrywka[[#This Row],[ID_mapy]],mapa[],6,FALSE)</f>
        <v>1200</v>
      </c>
      <c r="N3730" s="4">
        <f>MONTH(rozgrywka[[#This Row],[Data_rozgrywki]])</f>
        <v>1</v>
      </c>
      <c r="O3730" s="4">
        <f>YEAR(rozgrywka[[#This Row],[Data_rozgrywki]])</f>
        <v>2024</v>
      </c>
    </row>
    <row r="3731" spans="1:15" x14ac:dyDescent="0.25">
      <c r="A3731">
        <v>3730</v>
      </c>
      <c r="B3731">
        <v>17</v>
      </c>
      <c r="C3731">
        <v>17</v>
      </c>
      <c r="D3731" s="1">
        <v>45293</v>
      </c>
      <c r="E3731">
        <v>40.81</v>
      </c>
      <c r="F3731" t="str">
        <f>VLOOKUP(rozgrywka[[#This Row],[ID_gracza]],gracz[],2,FALSE)</f>
        <v>AimĂŠTouchĂŠ</v>
      </c>
      <c r="G3731" s="1">
        <f>VLOOKUP(rozgrywka[[#This Row],[ID_gracza]],gracz[],3,FALSE)</f>
        <v>45198</v>
      </c>
      <c r="H3731" t="str">
        <f>VLOOKUP(rozgrywka[[#This Row],[ID_gracza]],gracz[],4,FALSE)</f>
        <v>Francja</v>
      </c>
      <c r="I3731" t="str">
        <f>VLOOKUP(rozgrywka[[#This Row],[ID_mapy]],mapa[],2,FALSE)</f>
        <v>Tofik Lis</v>
      </c>
      <c r="J3731" t="str">
        <f>VLOOKUP(rozgrywka[[#This Row],[ID_mapy]],mapa[],3,FALSE)</f>
        <v>Kość-Trąbek</v>
      </c>
      <c r="K3731">
        <f>VLOOKUP(rozgrywka[[#This Row],[ID_mapy]],mapa[],4,FALSE)</f>
        <v>6</v>
      </c>
      <c r="L3731">
        <f>VLOOKUP(rozgrywka[[#This Row],[ID_mapy]],mapa[],5,FALSE)</f>
        <v>160</v>
      </c>
      <c r="M3731">
        <f>VLOOKUP(rozgrywka[[#This Row],[ID_mapy]],mapa[],6,FALSE)</f>
        <v>1200</v>
      </c>
      <c r="N3731" s="4">
        <f>MONTH(rozgrywka[[#This Row],[Data_rozgrywki]])</f>
        <v>1</v>
      </c>
      <c r="O3731" s="4">
        <f>YEAR(rozgrywka[[#This Row],[Data_rozgrywki]])</f>
        <v>2024</v>
      </c>
    </row>
    <row r="3732" spans="1:15" x14ac:dyDescent="0.25">
      <c r="A3732">
        <v>3731</v>
      </c>
      <c r="B3732">
        <v>6</v>
      </c>
      <c r="C3732">
        <v>17</v>
      </c>
      <c r="D3732" s="1">
        <v>45295</v>
      </c>
      <c r="E3732">
        <v>59.67</v>
      </c>
      <c r="F3732" t="str">
        <f>VLOOKUP(rozgrywka[[#This Row],[ID_gracza]],gracz[],2,FALSE)</f>
        <v>BananaBeat</v>
      </c>
      <c r="G3732" s="1">
        <f>VLOOKUP(rozgrywka[[#This Row],[ID_gracza]],gracz[],3,FALSE)</f>
        <v>45190</v>
      </c>
      <c r="H3732" t="str">
        <f>VLOOKUP(rozgrywka[[#This Row],[ID_gracza]],gracz[],4,FALSE)</f>
        <v>USA</v>
      </c>
      <c r="I3732" t="str">
        <f>VLOOKUP(rozgrywka[[#This Row],[ID_mapy]],mapa[],2,FALSE)</f>
        <v>Tofik Lis</v>
      </c>
      <c r="J3732" t="str">
        <f>VLOOKUP(rozgrywka[[#This Row],[ID_mapy]],mapa[],3,FALSE)</f>
        <v>Kość-Trąbek</v>
      </c>
      <c r="K3732">
        <f>VLOOKUP(rozgrywka[[#This Row],[ID_mapy]],mapa[],4,FALSE)</f>
        <v>6</v>
      </c>
      <c r="L3732">
        <f>VLOOKUP(rozgrywka[[#This Row],[ID_mapy]],mapa[],5,FALSE)</f>
        <v>160</v>
      </c>
      <c r="M3732">
        <f>VLOOKUP(rozgrywka[[#This Row],[ID_mapy]],mapa[],6,FALSE)</f>
        <v>1200</v>
      </c>
      <c r="N3732" s="4">
        <f>MONTH(rozgrywka[[#This Row],[Data_rozgrywki]])</f>
        <v>1</v>
      </c>
      <c r="O3732" s="4">
        <f>YEAR(rozgrywka[[#This Row],[Data_rozgrywki]])</f>
        <v>2024</v>
      </c>
    </row>
    <row r="3733" spans="1:15" x14ac:dyDescent="0.25">
      <c r="A3733">
        <v>3732</v>
      </c>
      <c r="B3733">
        <v>6</v>
      </c>
      <c r="C3733">
        <v>17</v>
      </c>
      <c r="D3733" s="1">
        <v>45295</v>
      </c>
      <c r="E3733">
        <v>80.69</v>
      </c>
      <c r="F3733" t="str">
        <f>VLOOKUP(rozgrywka[[#This Row],[ID_gracza]],gracz[],2,FALSE)</f>
        <v>BananaBeat</v>
      </c>
      <c r="G3733" s="1">
        <f>VLOOKUP(rozgrywka[[#This Row],[ID_gracza]],gracz[],3,FALSE)</f>
        <v>45190</v>
      </c>
      <c r="H3733" t="str">
        <f>VLOOKUP(rozgrywka[[#This Row],[ID_gracza]],gracz[],4,FALSE)</f>
        <v>USA</v>
      </c>
      <c r="I3733" t="str">
        <f>VLOOKUP(rozgrywka[[#This Row],[ID_mapy]],mapa[],2,FALSE)</f>
        <v>Tofik Lis</v>
      </c>
      <c r="J3733" t="str">
        <f>VLOOKUP(rozgrywka[[#This Row],[ID_mapy]],mapa[],3,FALSE)</f>
        <v>Kość-Trąbek</v>
      </c>
      <c r="K3733">
        <f>VLOOKUP(rozgrywka[[#This Row],[ID_mapy]],mapa[],4,FALSE)</f>
        <v>6</v>
      </c>
      <c r="L3733">
        <f>VLOOKUP(rozgrywka[[#This Row],[ID_mapy]],mapa[],5,FALSE)</f>
        <v>160</v>
      </c>
      <c r="M3733">
        <f>VLOOKUP(rozgrywka[[#This Row],[ID_mapy]],mapa[],6,FALSE)</f>
        <v>1200</v>
      </c>
      <c r="N3733" s="4">
        <f>MONTH(rozgrywka[[#This Row],[Data_rozgrywki]])</f>
        <v>1</v>
      </c>
      <c r="O3733" s="4">
        <f>YEAR(rozgrywka[[#This Row],[Data_rozgrywki]])</f>
        <v>2024</v>
      </c>
    </row>
    <row r="3734" spans="1:15" x14ac:dyDescent="0.25">
      <c r="A3734">
        <v>3733</v>
      </c>
      <c r="B3734">
        <v>6</v>
      </c>
      <c r="C3734">
        <v>17</v>
      </c>
      <c r="D3734" s="1">
        <v>45295</v>
      </c>
      <c r="E3734">
        <v>52.72</v>
      </c>
      <c r="F3734" t="str">
        <f>VLOOKUP(rozgrywka[[#This Row],[ID_gracza]],gracz[],2,FALSE)</f>
        <v>BananaBeat</v>
      </c>
      <c r="G3734" s="1">
        <f>VLOOKUP(rozgrywka[[#This Row],[ID_gracza]],gracz[],3,FALSE)</f>
        <v>45190</v>
      </c>
      <c r="H3734" t="str">
        <f>VLOOKUP(rozgrywka[[#This Row],[ID_gracza]],gracz[],4,FALSE)</f>
        <v>USA</v>
      </c>
      <c r="I3734" t="str">
        <f>VLOOKUP(rozgrywka[[#This Row],[ID_mapy]],mapa[],2,FALSE)</f>
        <v>Tofik Lis</v>
      </c>
      <c r="J3734" t="str">
        <f>VLOOKUP(rozgrywka[[#This Row],[ID_mapy]],mapa[],3,FALSE)</f>
        <v>Kość-Trąbek</v>
      </c>
      <c r="K3734">
        <f>VLOOKUP(rozgrywka[[#This Row],[ID_mapy]],mapa[],4,FALSE)</f>
        <v>6</v>
      </c>
      <c r="L3734">
        <f>VLOOKUP(rozgrywka[[#This Row],[ID_mapy]],mapa[],5,FALSE)</f>
        <v>160</v>
      </c>
      <c r="M3734">
        <f>VLOOKUP(rozgrywka[[#This Row],[ID_mapy]],mapa[],6,FALSE)</f>
        <v>1200</v>
      </c>
      <c r="N3734" s="4">
        <f>MONTH(rozgrywka[[#This Row],[Data_rozgrywki]])</f>
        <v>1</v>
      </c>
      <c r="O3734" s="4">
        <f>YEAR(rozgrywka[[#This Row],[Data_rozgrywki]])</f>
        <v>2024</v>
      </c>
    </row>
    <row r="3735" spans="1:15" x14ac:dyDescent="0.25">
      <c r="A3735">
        <v>3734</v>
      </c>
      <c r="B3735">
        <v>6</v>
      </c>
      <c r="C3735">
        <v>17</v>
      </c>
      <c r="D3735" s="1">
        <v>45295</v>
      </c>
      <c r="E3735">
        <v>79.08</v>
      </c>
      <c r="F3735" t="str">
        <f>VLOOKUP(rozgrywka[[#This Row],[ID_gracza]],gracz[],2,FALSE)</f>
        <v>BananaBeat</v>
      </c>
      <c r="G3735" s="1">
        <f>VLOOKUP(rozgrywka[[#This Row],[ID_gracza]],gracz[],3,FALSE)</f>
        <v>45190</v>
      </c>
      <c r="H3735" t="str">
        <f>VLOOKUP(rozgrywka[[#This Row],[ID_gracza]],gracz[],4,FALSE)</f>
        <v>USA</v>
      </c>
      <c r="I3735" t="str">
        <f>VLOOKUP(rozgrywka[[#This Row],[ID_mapy]],mapa[],2,FALSE)</f>
        <v>Tofik Lis</v>
      </c>
      <c r="J3735" t="str">
        <f>VLOOKUP(rozgrywka[[#This Row],[ID_mapy]],mapa[],3,FALSE)</f>
        <v>Kość-Trąbek</v>
      </c>
      <c r="K3735">
        <f>VLOOKUP(rozgrywka[[#This Row],[ID_mapy]],mapa[],4,FALSE)</f>
        <v>6</v>
      </c>
      <c r="L3735">
        <f>VLOOKUP(rozgrywka[[#This Row],[ID_mapy]],mapa[],5,FALSE)</f>
        <v>160</v>
      </c>
      <c r="M3735">
        <f>VLOOKUP(rozgrywka[[#This Row],[ID_mapy]],mapa[],6,FALSE)</f>
        <v>1200</v>
      </c>
      <c r="N3735" s="4">
        <f>MONTH(rozgrywka[[#This Row],[Data_rozgrywki]])</f>
        <v>1</v>
      </c>
      <c r="O3735" s="4">
        <f>YEAR(rozgrywka[[#This Row],[Data_rozgrywki]])</f>
        <v>2024</v>
      </c>
    </row>
    <row r="3736" spans="1:15" x14ac:dyDescent="0.25">
      <c r="A3736">
        <v>3735</v>
      </c>
      <c r="B3736">
        <v>20</v>
      </c>
      <c r="C3736">
        <v>1</v>
      </c>
      <c r="D3736" s="1">
        <v>45295</v>
      </c>
      <c r="E3736">
        <v>24.8</v>
      </c>
      <c r="F3736" t="str">
        <f>VLOOKUP(rozgrywka[[#This Row],[ID_gracza]],gracz[],2,FALSE)</f>
        <v>SpeedyZuko</v>
      </c>
      <c r="G3736" s="1">
        <f>VLOOKUP(rozgrywka[[#This Row],[ID_gracza]],gracz[],3,FALSE)</f>
        <v>45292</v>
      </c>
      <c r="H3736" t="str">
        <f>VLOOKUP(rozgrywka[[#This Row],[ID_gracza]],gracz[],4,FALSE)</f>
        <v>Korea PoĹudniowa</v>
      </c>
      <c r="I3736" t="str">
        <f>VLOOKUP(rozgrywka[[#This Row],[ID_mapy]],mapa[],2,FALSE)</f>
        <v>Cysmix i Emilka</v>
      </c>
      <c r="J3736" t="str">
        <f>VLOOKUP(rozgrywka[[#This Row],[ID_mapy]],mapa[],3,FALSE)</f>
        <v>Deszcz Łez</v>
      </c>
      <c r="K3736">
        <f>VLOOKUP(rozgrywka[[#This Row],[ID_mapy]],mapa[],4,FALSE)</f>
        <v>7</v>
      </c>
      <c r="L3736">
        <f>VLOOKUP(rozgrywka[[#This Row],[ID_mapy]],mapa[],5,FALSE)</f>
        <v>128</v>
      </c>
      <c r="M3736">
        <f>VLOOKUP(rozgrywka[[#This Row],[ID_mapy]],mapa[],6,FALSE)</f>
        <v>1500</v>
      </c>
      <c r="N3736" s="4">
        <f>MONTH(rozgrywka[[#This Row],[Data_rozgrywki]])</f>
        <v>1</v>
      </c>
      <c r="O3736" s="4">
        <f>YEAR(rozgrywka[[#This Row],[Data_rozgrywki]])</f>
        <v>2024</v>
      </c>
    </row>
    <row r="3737" spans="1:15" x14ac:dyDescent="0.25">
      <c r="A3737">
        <v>3736</v>
      </c>
      <c r="B3737">
        <v>20</v>
      </c>
      <c r="C3737">
        <v>1</v>
      </c>
      <c r="D3737" s="1">
        <v>45295</v>
      </c>
      <c r="E3737">
        <v>31.48</v>
      </c>
      <c r="F3737" t="str">
        <f>VLOOKUP(rozgrywka[[#This Row],[ID_gracza]],gracz[],2,FALSE)</f>
        <v>SpeedyZuko</v>
      </c>
      <c r="G3737" s="1">
        <f>VLOOKUP(rozgrywka[[#This Row],[ID_gracza]],gracz[],3,FALSE)</f>
        <v>45292</v>
      </c>
      <c r="H3737" t="str">
        <f>VLOOKUP(rozgrywka[[#This Row],[ID_gracza]],gracz[],4,FALSE)</f>
        <v>Korea PoĹudniowa</v>
      </c>
      <c r="I3737" t="str">
        <f>VLOOKUP(rozgrywka[[#This Row],[ID_mapy]],mapa[],2,FALSE)</f>
        <v>Cysmix i Emilka</v>
      </c>
      <c r="J3737" t="str">
        <f>VLOOKUP(rozgrywka[[#This Row],[ID_mapy]],mapa[],3,FALSE)</f>
        <v>Deszcz Łez</v>
      </c>
      <c r="K3737">
        <f>VLOOKUP(rozgrywka[[#This Row],[ID_mapy]],mapa[],4,FALSE)</f>
        <v>7</v>
      </c>
      <c r="L3737">
        <f>VLOOKUP(rozgrywka[[#This Row],[ID_mapy]],mapa[],5,FALSE)</f>
        <v>128</v>
      </c>
      <c r="M3737">
        <f>VLOOKUP(rozgrywka[[#This Row],[ID_mapy]],mapa[],6,FALSE)</f>
        <v>1500</v>
      </c>
      <c r="N3737" s="4">
        <f>MONTH(rozgrywka[[#This Row],[Data_rozgrywki]])</f>
        <v>1</v>
      </c>
      <c r="O3737" s="4">
        <f>YEAR(rozgrywka[[#This Row],[Data_rozgrywki]])</f>
        <v>2024</v>
      </c>
    </row>
    <row r="3738" spans="1:15" x14ac:dyDescent="0.25">
      <c r="A3738">
        <v>3737</v>
      </c>
      <c r="B3738">
        <v>17</v>
      </c>
      <c r="C3738">
        <v>17</v>
      </c>
      <c r="D3738" s="1">
        <v>45296</v>
      </c>
      <c r="E3738">
        <v>60.66</v>
      </c>
      <c r="F3738" t="str">
        <f>VLOOKUP(rozgrywka[[#This Row],[ID_gracza]],gracz[],2,FALSE)</f>
        <v>AimĂŠTouchĂŠ</v>
      </c>
      <c r="G3738" s="1">
        <f>VLOOKUP(rozgrywka[[#This Row],[ID_gracza]],gracz[],3,FALSE)</f>
        <v>45198</v>
      </c>
      <c r="H3738" t="str">
        <f>VLOOKUP(rozgrywka[[#This Row],[ID_gracza]],gracz[],4,FALSE)</f>
        <v>Francja</v>
      </c>
      <c r="I3738" t="str">
        <f>VLOOKUP(rozgrywka[[#This Row],[ID_mapy]],mapa[],2,FALSE)</f>
        <v>Tofik Lis</v>
      </c>
      <c r="J3738" t="str">
        <f>VLOOKUP(rozgrywka[[#This Row],[ID_mapy]],mapa[],3,FALSE)</f>
        <v>Kość-Trąbek</v>
      </c>
      <c r="K3738">
        <f>VLOOKUP(rozgrywka[[#This Row],[ID_mapy]],mapa[],4,FALSE)</f>
        <v>6</v>
      </c>
      <c r="L3738">
        <f>VLOOKUP(rozgrywka[[#This Row],[ID_mapy]],mapa[],5,FALSE)</f>
        <v>160</v>
      </c>
      <c r="M3738">
        <f>VLOOKUP(rozgrywka[[#This Row],[ID_mapy]],mapa[],6,FALSE)</f>
        <v>1200</v>
      </c>
      <c r="N3738" s="4">
        <f>MONTH(rozgrywka[[#This Row],[Data_rozgrywki]])</f>
        <v>1</v>
      </c>
      <c r="O3738" s="4">
        <f>YEAR(rozgrywka[[#This Row],[Data_rozgrywki]])</f>
        <v>2024</v>
      </c>
    </row>
    <row r="3739" spans="1:15" x14ac:dyDescent="0.25">
      <c r="A3739">
        <v>3738</v>
      </c>
      <c r="B3739">
        <v>17</v>
      </c>
      <c r="C3739">
        <v>17</v>
      </c>
      <c r="D3739" s="1">
        <v>45296</v>
      </c>
      <c r="E3739">
        <v>54.49</v>
      </c>
      <c r="F3739" t="str">
        <f>VLOOKUP(rozgrywka[[#This Row],[ID_gracza]],gracz[],2,FALSE)</f>
        <v>AimĂŠTouchĂŠ</v>
      </c>
      <c r="G3739" s="1">
        <f>VLOOKUP(rozgrywka[[#This Row],[ID_gracza]],gracz[],3,FALSE)</f>
        <v>45198</v>
      </c>
      <c r="H3739" t="str">
        <f>VLOOKUP(rozgrywka[[#This Row],[ID_gracza]],gracz[],4,FALSE)</f>
        <v>Francja</v>
      </c>
      <c r="I3739" t="str">
        <f>VLOOKUP(rozgrywka[[#This Row],[ID_mapy]],mapa[],2,FALSE)</f>
        <v>Tofik Lis</v>
      </c>
      <c r="J3739" t="str">
        <f>VLOOKUP(rozgrywka[[#This Row],[ID_mapy]],mapa[],3,FALSE)</f>
        <v>Kość-Trąbek</v>
      </c>
      <c r="K3739">
        <f>VLOOKUP(rozgrywka[[#This Row],[ID_mapy]],mapa[],4,FALSE)</f>
        <v>6</v>
      </c>
      <c r="L3739">
        <f>VLOOKUP(rozgrywka[[#This Row],[ID_mapy]],mapa[],5,FALSE)</f>
        <v>160</v>
      </c>
      <c r="M3739">
        <f>VLOOKUP(rozgrywka[[#This Row],[ID_mapy]],mapa[],6,FALSE)</f>
        <v>1200</v>
      </c>
      <c r="N3739" s="4">
        <f>MONTH(rozgrywka[[#This Row],[Data_rozgrywki]])</f>
        <v>1</v>
      </c>
      <c r="O3739" s="4">
        <f>YEAR(rozgrywka[[#This Row],[Data_rozgrywki]])</f>
        <v>2024</v>
      </c>
    </row>
    <row r="3740" spans="1:15" x14ac:dyDescent="0.25">
      <c r="A3740">
        <v>3739</v>
      </c>
      <c r="B3740">
        <v>17</v>
      </c>
      <c r="C3740">
        <v>17</v>
      </c>
      <c r="D3740" s="1">
        <v>45296</v>
      </c>
      <c r="E3740">
        <v>53.8</v>
      </c>
      <c r="F3740" t="str">
        <f>VLOOKUP(rozgrywka[[#This Row],[ID_gracza]],gracz[],2,FALSE)</f>
        <v>AimĂŠTouchĂŠ</v>
      </c>
      <c r="G3740" s="1">
        <f>VLOOKUP(rozgrywka[[#This Row],[ID_gracza]],gracz[],3,FALSE)</f>
        <v>45198</v>
      </c>
      <c r="H3740" t="str">
        <f>VLOOKUP(rozgrywka[[#This Row],[ID_gracza]],gracz[],4,FALSE)</f>
        <v>Francja</v>
      </c>
      <c r="I3740" t="str">
        <f>VLOOKUP(rozgrywka[[#This Row],[ID_mapy]],mapa[],2,FALSE)</f>
        <v>Tofik Lis</v>
      </c>
      <c r="J3740" t="str">
        <f>VLOOKUP(rozgrywka[[#This Row],[ID_mapy]],mapa[],3,FALSE)</f>
        <v>Kość-Trąbek</v>
      </c>
      <c r="K3740">
        <f>VLOOKUP(rozgrywka[[#This Row],[ID_mapy]],mapa[],4,FALSE)</f>
        <v>6</v>
      </c>
      <c r="L3740">
        <f>VLOOKUP(rozgrywka[[#This Row],[ID_mapy]],mapa[],5,FALSE)</f>
        <v>160</v>
      </c>
      <c r="M3740">
        <f>VLOOKUP(rozgrywka[[#This Row],[ID_mapy]],mapa[],6,FALSE)</f>
        <v>1200</v>
      </c>
      <c r="N3740" s="4">
        <f>MONTH(rozgrywka[[#This Row],[Data_rozgrywki]])</f>
        <v>1</v>
      </c>
      <c r="O3740" s="4">
        <f>YEAR(rozgrywka[[#This Row],[Data_rozgrywki]])</f>
        <v>2024</v>
      </c>
    </row>
    <row r="3741" spans="1:15" x14ac:dyDescent="0.25">
      <c r="A3741">
        <v>3740</v>
      </c>
      <c r="B3741">
        <v>17</v>
      </c>
      <c r="C3741">
        <v>17</v>
      </c>
      <c r="D3741" s="1">
        <v>45296</v>
      </c>
      <c r="E3741">
        <v>89.76</v>
      </c>
      <c r="F3741" t="str">
        <f>VLOOKUP(rozgrywka[[#This Row],[ID_gracza]],gracz[],2,FALSE)</f>
        <v>AimĂŠTouchĂŠ</v>
      </c>
      <c r="G3741" s="1">
        <f>VLOOKUP(rozgrywka[[#This Row],[ID_gracza]],gracz[],3,FALSE)</f>
        <v>45198</v>
      </c>
      <c r="H3741" t="str">
        <f>VLOOKUP(rozgrywka[[#This Row],[ID_gracza]],gracz[],4,FALSE)</f>
        <v>Francja</v>
      </c>
      <c r="I3741" t="str">
        <f>VLOOKUP(rozgrywka[[#This Row],[ID_mapy]],mapa[],2,FALSE)</f>
        <v>Tofik Lis</v>
      </c>
      <c r="J3741" t="str">
        <f>VLOOKUP(rozgrywka[[#This Row],[ID_mapy]],mapa[],3,FALSE)</f>
        <v>Kość-Trąbek</v>
      </c>
      <c r="K3741">
        <f>VLOOKUP(rozgrywka[[#This Row],[ID_mapy]],mapa[],4,FALSE)</f>
        <v>6</v>
      </c>
      <c r="L3741">
        <f>VLOOKUP(rozgrywka[[#This Row],[ID_mapy]],mapa[],5,FALSE)</f>
        <v>160</v>
      </c>
      <c r="M3741">
        <f>VLOOKUP(rozgrywka[[#This Row],[ID_mapy]],mapa[],6,FALSE)</f>
        <v>1200</v>
      </c>
      <c r="N3741" s="4">
        <f>MONTH(rozgrywka[[#This Row],[Data_rozgrywki]])</f>
        <v>1</v>
      </c>
      <c r="O3741" s="4">
        <f>YEAR(rozgrywka[[#This Row],[Data_rozgrywki]])</f>
        <v>2024</v>
      </c>
    </row>
    <row r="3742" spans="1:15" x14ac:dyDescent="0.25">
      <c r="A3742">
        <v>3741</v>
      </c>
      <c r="B3742">
        <v>6</v>
      </c>
      <c r="C3742">
        <v>18</v>
      </c>
      <c r="D3742" s="1">
        <v>45297</v>
      </c>
      <c r="E3742">
        <v>19.86</v>
      </c>
      <c r="F3742" t="str">
        <f>VLOOKUP(rozgrywka[[#This Row],[ID_gracza]],gracz[],2,FALSE)</f>
        <v>BananaBeat</v>
      </c>
      <c r="G3742" s="1">
        <f>VLOOKUP(rozgrywka[[#This Row],[ID_gracza]],gracz[],3,FALSE)</f>
        <v>45190</v>
      </c>
      <c r="H3742" t="str">
        <f>VLOOKUP(rozgrywka[[#This Row],[ID_gracza]],gracz[],4,FALSE)</f>
        <v>USA</v>
      </c>
      <c r="I3742" t="str">
        <f>VLOOKUP(rozgrywka[[#This Row],[ID_mapy]],mapa[],2,FALSE)</f>
        <v>Aviciuś</v>
      </c>
      <c r="J3742" t="str">
        <f>VLOOKUP(rozgrywka[[#This Row],[ID_mapy]],mapa[],3,FALSE)</f>
        <v>Obudź Mnie Proszę</v>
      </c>
      <c r="K3742">
        <f>VLOOKUP(rozgrywka[[#This Row],[ID_mapy]],mapa[],4,FALSE)</f>
        <v>5</v>
      </c>
      <c r="L3742">
        <f>VLOOKUP(rozgrywka[[#This Row],[ID_mapy]],mapa[],5,FALSE)</f>
        <v>124</v>
      </c>
      <c r="M3742">
        <f>VLOOKUP(rozgrywka[[#This Row],[ID_mapy]],mapa[],6,FALSE)</f>
        <v>1000</v>
      </c>
      <c r="N3742" s="4">
        <f>MONTH(rozgrywka[[#This Row],[Data_rozgrywki]])</f>
        <v>1</v>
      </c>
      <c r="O3742" s="4">
        <f>YEAR(rozgrywka[[#This Row],[Data_rozgrywki]])</f>
        <v>2024</v>
      </c>
    </row>
    <row r="3743" spans="1:15" x14ac:dyDescent="0.25">
      <c r="A3743">
        <v>3742</v>
      </c>
      <c r="B3743">
        <v>20</v>
      </c>
      <c r="C3743">
        <v>1</v>
      </c>
      <c r="D3743" s="1">
        <v>45297</v>
      </c>
      <c r="E3743">
        <v>36.799999999999997</v>
      </c>
      <c r="F3743" t="str">
        <f>VLOOKUP(rozgrywka[[#This Row],[ID_gracza]],gracz[],2,FALSE)</f>
        <v>SpeedyZuko</v>
      </c>
      <c r="G3743" s="1">
        <f>VLOOKUP(rozgrywka[[#This Row],[ID_gracza]],gracz[],3,FALSE)</f>
        <v>45292</v>
      </c>
      <c r="H3743" t="str">
        <f>VLOOKUP(rozgrywka[[#This Row],[ID_gracza]],gracz[],4,FALSE)</f>
        <v>Korea PoĹudniowa</v>
      </c>
      <c r="I3743" t="str">
        <f>VLOOKUP(rozgrywka[[#This Row],[ID_mapy]],mapa[],2,FALSE)</f>
        <v>Cysmix i Emilka</v>
      </c>
      <c r="J3743" t="str">
        <f>VLOOKUP(rozgrywka[[#This Row],[ID_mapy]],mapa[],3,FALSE)</f>
        <v>Deszcz Łez</v>
      </c>
      <c r="K3743">
        <f>VLOOKUP(rozgrywka[[#This Row],[ID_mapy]],mapa[],4,FALSE)</f>
        <v>7</v>
      </c>
      <c r="L3743">
        <f>VLOOKUP(rozgrywka[[#This Row],[ID_mapy]],mapa[],5,FALSE)</f>
        <v>128</v>
      </c>
      <c r="M3743">
        <f>VLOOKUP(rozgrywka[[#This Row],[ID_mapy]],mapa[],6,FALSE)</f>
        <v>1500</v>
      </c>
      <c r="N3743" s="4">
        <f>MONTH(rozgrywka[[#This Row],[Data_rozgrywki]])</f>
        <v>1</v>
      </c>
      <c r="O3743" s="4">
        <f>YEAR(rozgrywka[[#This Row],[Data_rozgrywki]])</f>
        <v>2024</v>
      </c>
    </row>
    <row r="3744" spans="1:15" x14ac:dyDescent="0.25">
      <c r="A3744">
        <v>3743</v>
      </c>
      <c r="B3744">
        <v>20</v>
      </c>
      <c r="C3744">
        <v>1</v>
      </c>
      <c r="D3744" s="1">
        <v>45298</v>
      </c>
      <c r="E3744">
        <v>41.2</v>
      </c>
      <c r="F3744" t="str">
        <f>VLOOKUP(rozgrywka[[#This Row],[ID_gracza]],gracz[],2,FALSE)</f>
        <v>SpeedyZuko</v>
      </c>
      <c r="G3744" s="1">
        <f>VLOOKUP(rozgrywka[[#This Row],[ID_gracza]],gracz[],3,FALSE)</f>
        <v>45292</v>
      </c>
      <c r="H3744" t="str">
        <f>VLOOKUP(rozgrywka[[#This Row],[ID_gracza]],gracz[],4,FALSE)</f>
        <v>Korea PoĹudniowa</v>
      </c>
      <c r="I3744" t="str">
        <f>VLOOKUP(rozgrywka[[#This Row],[ID_mapy]],mapa[],2,FALSE)</f>
        <v>Cysmix i Emilka</v>
      </c>
      <c r="J3744" t="str">
        <f>VLOOKUP(rozgrywka[[#This Row],[ID_mapy]],mapa[],3,FALSE)</f>
        <v>Deszcz Łez</v>
      </c>
      <c r="K3744">
        <f>VLOOKUP(rozgrywka[[#This Row],[ID_mapy]],mapa[],4,FALSE)</f>
        <v>7</v>
      </c>
      <c r="L3744">
        <f>VLOOKUP(rozgrywka[[#This Row],[ID_mapy]],mapa[],5,FALSE)</f>
        <v>128</v>
      </c>
      <c r="M3744">
        <f>VLOOKUP(rozgrywka[[#This Row],[ID_mapy]],mapa[],6,FALSE)</f>
        <v>1500</v>
      </c>
      <c r="N3744" s="4">
        <f>MONTH(rozgrywka[[#This Row],[Data_rozgrywki]])</f>
        <v>1</v>
      </c>
      <c r="O3744" s="4">
        <f>YEAR(rozgrywka[[#This Row],[Data_rozgrywki]])</f>
        <v>2024</v>
      </c>
    </row>
    <row r="3745" spans="1:15" x14ac:dyDescent="0.25">
      <c r="A3745">
        <v>3744</v>
      </c>
      <c r="B3745">
        <v>20</v>
      </c>
      <c r="C3745">
        <v>1</v>
      </c>
      <c r="D3745" s="1">
        <v>45298</v>
      </c>
      <c r="E3745">
        <v>44.23</v>
      </c>
      <c r="F3745" t="str">
        <f>VLOOKUP(rozgrywka[[#This Row],[ID_gracza]],gracz[],2,FALSE)</f>
        <v>SpeedyZuko</v>
      </c>
      <c r="G3745" s="1">
        <f>VLOOKUP(rozgrywka[[#This Row],[ID_gracza]],gracz[],3,FALSE)</f>
        <v>45292</v>
      </c>
      <c r="H3745" t="str">
        <f>VLOOKUP(rozgrywka[[#This Row],[ID_gracza]],gracz[],4,FALSE)</f>
        <v>Korea PoĹudniowa</v>
      </c>
      <c r="I3745" t="str">
        <f>VLOOKUP(rozgrywka[[#This Row],[ID_mapy]],mapa[],2,FALSE)</f>
        <v>Cysmix i Emilka</v>
      </c>
      <c r="J3745" t="str">
        <f>VLOOKUP(rozgrywka[[#This Row],[ID_mapy]],mapa[],3,FALSE)</f>
        <v>Deszcz Łez</v>
      </c>
      <c r="K3745">
        <f>VLOOKUP(rozgrywka[[#This Row],[ID_mapy]],mapa[],4,FALSE)</f>
        <v>7</v>
      </c>
      <c r="L3745">
        <f>VLOOKUP(rozgrywka[[#This Row],[ID_mapy]],mapa[],5,FALSE)</f>
        <v>128</v>
      </c>
      <c r="M3745">
        <f>VLOOKUP(rozgrywka[[#This Row],[ID_mapy]],mapa[],6,FALSE)</f>
        <v>1500</v>
      </c>
      <c r="N3745" s="4">
        <f>MONTH(rozgrywka[[#This Row],[Data_rozgrywki]])</f>
        <v>1</v>
      </c>
      <c r="O3745" s="4">
        <f>YEAR(rozgrywka[[#This Row],[Data_rozgrywki]])</f>
        <v>2024</v>
      </c>
    </row>
    <row r="3746" spans="1:15" x14ac:dyDescent="0.25">
      <c r="A3746">
        <v>3745</v>
      </c>
      <c r="B3746">
        <v>17</v>
      </c>
      <c r="C3746">
        <v>17</v>
      </c>
      <c r="D3746" s="1">
        <v>45299</v>
      </c>
      <c r="E3746">
        <v>58.06</v>
      </c>
      <c r="F3746" t="str">
        <f>VLOOKUP(rozgrywka[[#This Row],[ID_gracza]],gracz[],2,FALSE)</f>
        <v>AimĂŠTouchĂŠ</v>
      </c>
      <c r="G3746" s="1">
        <f>VLOOKUP(rozgrywka[[#This Row],[ID_gracza]],gracz[],3,FALSE)</f>
        <v>45198</v>
      </c>
      <c r="H3746" t="str">
        <f>VLOOKUP(rozgrywka[[#This Row],[ID_gracza]],gracz[],4,FALSE)</f>
        <v>Francja</v>
      </c>
      <c r="I3746" t="str">
        <f>VLOOKUP(rozgrywka[[#This Row],[ID_mapy]],mapa[],2,FALSE)</f>
        <v>Tofik Lis</v>
      </c>
      <c r="J3746" t="str">
        <f>VLOOKUP(rozgrywka[[#This Row],[ID_mapy]],mapa[],3,FALSE)</f>
        <v>Kość-Trąbek</v>
      </c>
      <c r="K3746">
        <f>VLOOKUP(rozgrywka[[#This Row],[ID_mapy]],mapa[],4,FALSE)</f>
        <v>6</v>
      </c>
      <c r="L3746">
        <f>VLOOKUP(rozgrywka[[#This Row],[ID_mapy]],mapa[],5,FALSE)</f>
        <v>160</v>
      </c>
      <c r="M3746">
        <f>VLOOKUP(rozgrywka[[#This Row],[ID_mapy]],mapa[],6,FALSE)</f>
        <v>1200</v>
      </c>
      <c r="N3746" s="4">
        <f>MONTH(rozgrywka[[#This Row],[Data_rozgrywki]])</f>
        <v>1</v>
      </c>
      <c r="O3746" s="4">
        <f>YEAR(rozgrywka[[#This Row],[Data_rozgrywki]])</f>
        <v>2024</v>
      </c>
    </row>
    <row r="3747" spans="1:15" x14ac:dyDescent="0.25">
      <c r="A3747">
        <v>3746</v>
      </c>
      <c r="B3747">
        <v>6</v>
      </c>
      <c r="C3747">
        <v>18</v>
      </c>
      <c r="D3747" s="1">
        <v>45300</v>
      </c>
      <c r="E3747">
        <v>19.72</v>
      </c>
      <c r="F3747" t="str">
        <f>VLOOKUP(rozgrywka[[#This Row],[ID_gracza]],gracz[],2,FALSE)</f>
        <v>BananaBeat</v>
      </c>
      <c r="G3747" s="1">
        <f>VLOOKUP(rozgrywka[[#This Row],[ID_gracza]],gracz[],3,FALSE)</f>
        <v>45190</v>
      </c>
      <c r="H3747" t="str">
        <f>VLOOKUP(rozgrywka[[#This Row],[ID_gracza]],gracz[],4,FALSE)</f>
        <v>USA</v>
      </c>
      <c r="I3747" t="str">
        <f>VLOOKUP(rozgrywka[[#This Row],[ID_mapy]],mapa[],2,FALSE)</f>
        <v>Aviciuś</v>
      </c>
      <c r="J3747" t="str">
        <f>VLOOKUP(rozgrywka[[#This Row],[ID_mapy]],mapa[],3,FALSE)</f>
        <v>Obudź Mnie Proszę</v>
      </c>
      <c r="K3747">
        <f>VLOOKUP(rozgrywka[[#This Row],[ID_mapy]],mapa[],4,FALSE)</f>
        <v>5</v>
      </c>
      <c r="L3747">
        <f>VLOOKUP(rozgrywka[[#This Row],[ID_mapy]],mapa[],5,FALSE)</f>
        <v>124</v>
      </c>
      <c r="M3747">
        <f>VLOOKUP(rozgrywka[[#This Row],[ID_mapy]],mapa[],6,FALSE)</f>
        <v>1000</v>
      </c>
      <c r="N3747" s="4">
        <f>MONTH(rozgrywka[[#This Row],[Data_rozgrywki]])</f>
        <v>1</v>
      </c>
      <c r="O3747" s="4">
        <f>YEAR(rozgrywka[[#This Row],[Data_rozgrywki]])</f>
        <v>2024</v>
      </c>
    </row>
    <row r="3748" spans="1:15" x14ac:dyDescent="0.25">
      <c r="A3748">
        <v>3747</v>
      </c>
      <c r="B3748">
        <v>17</v>
      </c>
      <c r="C3748">
        <v>18</v>
      </c>
      <c r="D3748" s="1">
        <v>45301</v>
      </c>
      <c r="E3748">
        <v>10.47</v>
      </c>
      <c r="F3748" t="str">
        <f>VLOOKUP(rozgrywka[[#This Row],[ID_gracza]],gracz[],2,FALSE)</f>
        <v>AimĂŠTouchĂŠ</v>
      </c>
      <c r="G3748" s="1">
        <f>VLOOKUP(rozgrywka[[#This Row],[ID_gracza]],gracz[],3,FALSE)</f>
        <v>45198</v>
      </c>
      <c r="H3748" t="str">
        <f>VLOOKUP(rozgrywka[[#This Row],[ID_gracza]],gracz[],4,FALSE)</f>
        <v>Francja</v>
      </c>
      <c r="I3748" t="str">
        <f>VLOOKUP(rozgrywka[[#This Row],[ID_mapy]],mapa[],2,FALSE)</f>
        <v>Aviciuś</v>
      </c>
      <c r="J3748" t="str">
        <f>VLOOKUP(rozgrywka[[#This Row],[ID_mapy]],mapa[],3,FALSE)</f>
        <v>Obudź Mnie Proszę</v>
      </c>
      <c r="K3748">
        <f>VLOOKUP(rozgrywka[[#This Row],[ID_mapy]],mapa[],4,FALSE)</f>
        <v>5</v>
      </c>
      <c r="L3748">
        <f>VLOOKUP(rozgrywka[[#This Row],[ID_mapy]],mapa[],5,FALSE)</f>
        <v>124</v>
      </c>
      <c r="M3748">
        <f>VLOOKUP(rozgrywka[[#This Row],[ID_mapy]],mapa[],6,FALSE)</f>
        <v>1000</v>
      </c>
      <c r="N3748" s="4">
        <f>MONTH(rozgrywka[[#This Row],[Data_rozgrywki]])</f>
        <v>1</v>
      </c>
      <c r="O3748" s="4">
        <f>YEAR(rozgrywka[[#This Row],[Data_rozgrywki]])</f>
        <v>2024</v>
      </c>
    </row>
    <row r="3749" spans="1:15" x14ac:dyDescent="0.25">
      <c r="A3749">
        <v>3748</v>
      </c>
      <c r="B3749">
        <v>20</v>
      </c>
      <c r="C3749">
        <v>1</v>
      </c>
      <c r="D3749" s="1">
        <v>45301</v>
      </c>
      <c r="E3749">
        <v>47.55</v>
      </c>
      <c r="F3749" t="str">
        <f>VLOOKUP(rozgrywka[[#This Row],[ID_gracza]],gracz[],2,FALSE)</f>
        <v>SpeedyZuko</v>
      </c>
      <c r="G3749" s="1">
        <f>VLOOKUP(rozgrywka[[#This Row],[ID_gracza]],gracz[],3,FALSE)</f>
        <v>45292</v>
      </c>
      <c r="H3749" t="str">
        <f>VLOOKUP(rozgrywka[[#This Row],[ID_gracza]],gracz[],4,FALSE)</f>
        <v>Korea PoĹudniowa</v>
      </c>
      <c r="I3749" t="str">
        <f>VLOOKUP(rozgrywka[[#This Row],[ID_mapy]],mapa[],2,FALSE)</f>
        <v>Cysmix i Emilka</v>
      </c>
      <c r="J3749" t="str">
        <f>VLOOKUP(rozgrywka[[#This Row],[ID_mapy]],mapa[],3,FALSE)</f>
        <v>Deszcz Łez</v>
      </c>
      <c r="K3749">
        <f>VLOOKUP(rozgrywka[[#This Row],[ID_mapy]],mapa[],4,FALSE)</f>
        <v>7</v>
      </c>
      <c r="L3749">
        <f>VLOOKUP(rozgrywka[[#This Row],[ID_mapy]],mapa[],5,FALSE)</f>
        <v>128</v>
      </c>
      <c r="M3749">
        <f>VLOOKUP(rozgrywka[[#This Row],[ID_mapy]],mapa[],6,FALSE)</f>
        <v>1500</v>
      </c>
      <c r="N3749" s="4">
        <f>MONTH(rozgrywka[[#This Row],[Data_rozgrywki]])</f>
        <v>1</v>
      </c>
      <c r="O3749" s="4">
        <f>YEAR(rozgrywka[[#This Row],[Data_rozgrywki]])</f>
        <v>2024</v>
      </c>
    </row>
    <row r="3750" spans="1:15" x14ac:dyDescent="0.25">
      <c r="A3750">
        <v>3749</v>
      </c>
      <c r="B3750">
        <v>20</v>
      </c>
      <c r="C3750">
        <v>1</v>
      </c>
      <c r="D3750" s="1">
        <v>45301</v>
      </c>
      <c r="E3750">
        <v>68.569999999999993</v>
      </c>
      <c r="F3750" t="str">
        <f>VLOOKUP(rozgrywka[[#This Row],[ID_gracza]],gracz[],2,FALSE)</f>
        <v>SpeedyZuko</v>
      </c>
      <c r="G3750" s="1">
        <f>VLOOKUP(rozgrywka[[#This Row],[ID_gracza]],gracz[],3,FALSE)</f>
        <v>45292</v>
      </c>
      <c r="H3750" t="str">
        <f>VLOOKUP(rozgrywka[[#This Row],[ID_gracza]],gracz[],4,FALSE)</f>
        <v>Korea PoĹudniowa</v>
      </c>
      <c r="I3750" t="str">
        <f>VLOOKUP(rozgrywka[[#This Row],[ID_mapy]],mapa[],2,FALSE)</f>
        <v>Cysmix i Emilka</v>
      </c>
      <c r="J3750" t="str">
        <f>VLOOKUP(rozgrywka[[#This Row],[ID_mapy]],mapa[],3,FALSE)</f>
        <v>Deszcz Łez</v>
      </c>
      <c r="K3750">
        <f>VLOOKUP(rozgrywka[[#This Row],[ID_mapy]],mapa[],4,FALSE)</f>
        <v>7</v>
      </c>
      <c r="L3750">
        <f>VLOOKUP(rozgrywka[[#This Row],[ID_mapy]],mapa[],5,FALSE)</f>
        <v>128</v>
      </c>
      <c r="M3750">
        <f>VLOOKUP(rozgrywka[[#This Row],[ID_mapy]],mapa[],6,FALSE)</f>
        <v>1500</v>
      </c>
      <c r="N3750" s="4">
        <f>MONTH(rozgrywka[[#This Row],[Data_rozgrywki]])</f>
        <v>1</v>
      </c>
      <c r="O3750" s="4">
        <f>YEAR(rozgrywka[[#This Row],[Data_rozgrywki]])</f>
        <v>2024</v>
      </c>
    </row>
    <row r="3751" spans="1:15" x14ac:dyDescent="0.25">
      <c r="A3751">
        <v>3750</v>
      </c>
      <c r="B3751">
        <v>20</v>
      </c>
      <c r="C3751">
        <v>1</v>
      </c>
      <c r="D3751" s="1">
        <v>45301</v>
      </c>
      <c r="E3751">
        <v>77.83</v>
      </c>
      <c r="F3751" t="str">
        <f>VLOOKUP(rozgrywka[[#This Row],[ID_gracza]],gracz[],2,FALSE)</f>
        <v>SpeedyZuko</v>
      </c>
      <c r="G3751" s="1">
        <f>VLOOKUP(rozgrywka[[#This Row],[ID_gracza]],gracz[],3,FALSE)</f>
        <v>45292</v>
      </c>
      <c r="H3751" t="str">
        <f>VLOOKUP(rozgrywka[[#This Row],[ID_gracza]],gracz[],4,FALSE)</f>
        <v>Korea PoĹudniowa</v>
      </c>
      <c r="I3751" t="str">
        <f>VLOOKUP(rozgrywka[[#This Row],[ID_mapy]],mapa[],2,FALSE)</f>
        <v>Cysmix i Emilka</v>
      </c>
      <c r="J3751" t="str">
        <f>VLOOKUP(rozgrywka[[#This Row],[ID_mapy]],mapa[],3,FALSE)</f>
        <v>Deszcz Łez</v>
      </c>
      <c r="K3751">
        <f>VLOOKUP(rozgrywka[[#This Row],[ID_mapy]],mapa[],4,FALSE)</f>
        <v>7</v>
      </c>
      <c r="L3751">
        <f>VLOOKUP(rozgrywka[[#This Row],[ID_mapy]],mapa[],5,FALSE)</f>
        <v>128</v>
      </c>
      <c r="M3751">
        <f>VLOOKUP(rozgrywka[[#This Row],[ID_mapy]],mapa[],6,FALSE)</f>
        <v>1500</v>
      </c>
      <c r="N3751" s="4">
        <f>MONTH(rozgrywka[[#This Row],[Data_rozgrywki]])</f>
        <v>1</v>
      </c>
      <c r="O3751" s="4">
        <f>YEAR(rozgrywka[[#This Row],[Data_rozgrywki]])</f>
        <v>2024</v>
      </c>
    </row>
    <row r="3752" spans="1:15" x14ac:dyDescent="0.25">
      <c r="A3752">
        <v>3751</v>
      </c>
      <c r="B3752">
        <v>6</v>
      </c>
      <c r="C3752">
        <v>18</v>
      </c>
      <c r="D3752" s="1">
        <v>45302</v>
      </c>
      <c r="E3752">
        <v>35.840000000000003</v>
      </c>
      <c r="F3752" t="str">
        <f>VLOOKUP(rozgrywka[[#This Row],[ID_gracza]],gracz[],2,FALSE)</f>
        <v>BananaBeat</v>
      </c>
      <c r="G3752" s="1">
        <f>VLOOKUP(rozgrywka[[#This Row],[ID_gracza]],gracz[],3,FALSE)</f>
        <v>45190</v>
      </c>
      <c r="H3752" t="str">
        <f>VLOOKUP(rozgrywka[[#This Row],[ID_gracza]],gracz[],4,FALSE)</f>
        <v>USA</v>
      </c>
      <c r="I3752" t="str">
        <f>VLOOKUP(rozgrywka[[#This Row],[ID_mapy]],mapa[],2,FALSE)</f>
        <v>Aviciuś</v>
      </c>
      <c r="J3752" t="str">
        <f>VLOOKUP(rozgrywka[[#This Row],[ID_mapy]],mapa[],3,FALSE)</f>
        <v>Obudź Mnie Proszę</v>
      </c>
      <c r="K3752">
        <f>VLOOKUP(rozgrywka[[#This Row],[ID_mapy]],mapa[],4,FALSE)</f>
        <v>5</v>
      </c>
      <c r="L3752">
        <f>VLOOKUP(rozgrywka[[#This Row],[ID_mapy]],mapa[],5,FALSE)</f>
        <v>124</v>
      </c>
      <c r="M3752">
        <f>VLOOKUP(rozgrywka[[#This Row],[ID_mapy]],mapa[],6,FALSE)</f>
        <v>1000</v>
      </c>
      <c r="N3752" s="4">
        <f>MONTH(rozgrywka[[#This Row],[Data_rozgrywki]])</f>
        <v>1</v>
      </c>
      <c r="O3752" s="4">
        <f>YEAR(rozgrywka[[#This Row],[Data_rozgrywki]])</f>
        <v>2024</v>
      </c>
    </row>
    <row r="3753" spans="1:15" x14ac:dyDescent="0.25">
      <c r="A3753">
        <v>3752</v>
      </c>
      <c r="B3753">
        <v>6</v>
      </c>
      <c r="C3753">
        <v>18</v>
      </c>
      <c r="D3753" s="1">
        <v>45302</v>
      </c>
      <c r="E3753">
        <v>31.06</v>
      </c>
      <c r="F3753" t="str">
        <f>VLOOKUP(rozgrywka[[#This Row],[ID_gracza]],gracz[],2,FALSE)</f>
        <v>BananaBeat</v>
      </c>
      <c r="G3753" s="1">
        <f>VLOOKUP(rozgrywka[[#This Row],[ID_gracza]],gracz[],3,FALSE)</f>
        <v>45190</v>
      </c>
      <c r="H3753" t="str">
        <f>VLOOKUP(rozgrywka[[#This Row],[ID_gracza]],gracz[],4,FALSE)</f>
        <v>USA</v>
      </c>
      <c r="I3753" t="str">
        <f>VLOOKUP(rozgrywka[[#This Row],[ID_mapy]],mapa[],2,FALSE)</f>
        <v>Aviciuś</v>
      </c>
      <c r="J3753" t="str">
        <f>VLOOKUP(rozgrywka[[#This Row],[ID_mapy]],mapa[],3,FALSE)</f>
        <v>Obudź Mnie Proszę</v>
      </c>
      <c r="K3753">
        <f>VLOOKUP(rozgrywka[[#This Row],[ID_mapy]],mapa[],4,FALSE)</f>
        <v>5</v>
      </c>
      <c r="L3753">
        <f>VLOOKUP(rozgrywka[[#This Row],[ID_mapy]],mapa[],5,FALSE)</f>
        <v>124</v>
      </c>
      <c r="M3753">
        <f>VLOOKUP(rozgrywka[[#This Row],[ID_mapy]],mapa[],6,FALSE)</f>
        <v>1000</v>
      </c>
      <c r="N3753" s="4">
        <f>MONTH(rozgrywka[[#This Row],[Data_rozgrywki]])</f>
        <v>1</v>
      </c>
      <c r="O3753" s="4">
        <f>YEAR(rozgrywka[[#This Row],[Data_rozgrywki]])</f>
        <v>2024</v>
      </c>
    </row>
    <row r="3754" spans="1:15" x14ac:dyDescent="0.25">
      <c r="A3754">
        <v>3753</v>
      </c>
      <c r="B3754">
        <v>6</v>
      </c>
      <c r="C3754">
        <v>18</v>
      </c>
      <c r="D3754" s="1">
        <v>45302</v>
      </c>
      <c r="E3754">
        <v>51.39</v>
      </c>
      <c r="F3754" t="str">
        <f>VLOOKUP(rozgrywka[[#This Row],[ID_gracza]],gracz[],2,FALSE)</f>
        <v>BananaBeat</v>
      </c>
      <c r="G3754" s="1">
        <f>VLOOKUP(rozgrywka[[#This Row],[ID_gracza]],gracz[],3,FALSE)</f>
        <v>45190</v>
      </c>
      <c r="H3754" t="str">
        <f>VLOOKUP(rozgrywka[[#This Row],[ID_gracza]],gracz[],4,FALSE)</f>
        <v>USA</v>
      </c>
      <c r="I3754" t="str">
        <f>VLOOKUP(rozgrywka[[#This Row],[ID_mapy]],mapa[],2,FALSE)</f>
        <v>Aviciuś</v>
      </c>
      <c r="J3754" t="str">
        <f>VLOOKUP(rozgrywka[[#This Row],[ID_mapy]],mapa[],3,FALSE)</f>
        <v>Obudź Mnie Proszę</v>
      </c>
      <c r="K3754">
        <f>VLOOKUP(rozgrywka[[#This Row],[ID_mapy]],mapa[],4,FALSE)</f>
        <v>5</v>
      </c>
      <c r="L3754">
        <f>VLOOKUP(rozgrywka[[#This Row],[ID_mapy]],mapa[],5,FALSE)</f>
        <v>124</v>
      </c>
      <c r="M3754">
        <f>VLOOKUP(rozgrywka[[#This Row],[ID_mapy]],mapa[],6,FALSE)</f>
        <v>1000</v>
      </c>
      <c r="N3754" s="4">
        <f>MONTH(rozgrywka[[#This Row],[Data_rozgrywki]])</f>
        <v>1</v>
      </c>
      <c r="O3754" s="4">
        <f>YEAR(rozgrywka[[#This Row],[Data_rozgrywki]])</f>
        <v>2024</v>
      </c>
    </row>
    <row r="3755" spans="1:15" x14ac:dyDescent="0.25">
      <c r="A3755">
        <v>3754</v>
      </c>
      <c r="B3755">
        <v>17</v>
      </c>
      <c r="C3755">
        <v>18</v>
      </c>
      <c r="D3755" s="1">
        <v>45302</v>
      </c>
      <c r="E3755">
        <v>18.420000000000002</v>
      </c>
      <c r="F3755" t="str">
        <f>VLOOKUP(rozgrywka[[#This Row],[ID_gracza]],gracz[],2,FALSE)</f>
        <v>AimĂŠTouchĂŠ</v>
      </c>
      <c r="G3755" s="1">
        <f>VLOOKUP(rozgrywka[[#This Row],[ID_gracza]],gracz[],3,FALSE)</f>
        <v>45198</v>
      </c>
      <c r="H3755" t="str">
        <f>VLOOKUP(rozgrywka[[#This Row],[ID_gracza]],gracz[],4,FALSE)</f>
        <v>Francja</v>
      </c>
      <c r="I3755" t="str">
        <f>VLOOKUP(rozgrywka[[#This Row],[ID_mapy]],mapa[],2,FALSE)</f>
        <v>Aviciuś</v>
      </c>
      <c r="J3755" t="str">
        <f>VLOOKUP(rozgrywka[[#This Row],[ID_mapy]],mapa[],3,FALSE)</f>
        <v>Obudź Mnie Proszę</v>
      </c>
      <c r="K3755">
        <f>VLOOKUP(rozgrywka[[#This Row],[ID_mapy]],mapa[],4,FALSE)</f>
        <v>5</v>
      </c>
      <c r="L3755">
        <f>VLOOKUP(rozgrywka[[#This Row],[ID_mapy]],mapa[],5,FALSE)</f>
        <v>124</v>
      </c>
      <c r="M3755">
        <f>VLOOKUP(rozgrywka[[#This Row],[ID_mapy]],mapa[],6,FALSE)</f>
        <v>1000</v>
      </c>
      <c r="N3755" s="4">
        <f>MONTH(rozgrywka[[#This Row],[Data_rozgrywki]])</f>
        <v>1</v>
      </c>
      <c r="O3755" s="4">
        <f>YEAR(rozgrywka[[#This Row],[Data_rozgrywki]])</f>
        <v>2024</v>
      </c>
    </row>
    <row r="3756" spans="1:15" x14ac:dyDescent="0.25">
      <c r="A3756">
        <v>3755</v>
      </c>
      <c r="B3756">
        <v>17</v>
      </c>
      <c r="C3756">
        <v>18</v>
      </c>
      <c r="D3756" s="1">
        <v>45302</v>
      </c>
      <c r="E3756">
        <v>29.23</v>
      </c>
      <c r="F3756" t="str">
        <f>VLOOKUP(rozgrywka[[#This Row],[ID_gracza]],gracz[],2,FALSE)</f>
        <v>AimĂŠTouchĂŠ</v>
      </c>
      <c r="G3756" s="1">
        <f>VLOOKUP(rozgrywka[[#This Row],[ID_gracza]],gracz[],3,FALSE)</f>
        <v>45198</v>
      </c>
      <c r="H3756" t="str">
        <f>VLOOKUP(rozgrywka[[#This Row],[ID_gracza]],gracz[],4,FALSE)</f>
        <v>Francja</v>
      </c>
      <c r="I3756" t="str">
        <f>VLOOKUP(rozgrywka[[#This Row],[ID_mapy]],mapa[],2,FALSE)</f>
        <v>Aviciuś</v>
      </c>
      <c r="J3756" t="str">
        <f>VLOOKUP(rozgrywka[[#This Row],[ID_mapy]],mapa[],3,FALSE)</f>
        <v>Obudź Mnie Proszę</v>
      </c>
      <c r="K3756">
        <f>VLOOKUP(rozgrywka[[#This Row],[ID_mapy]],mapa[],4,FALSE)</f>
        <v>5</v>
      </c>
      <c r="L3756">
        <f>VLOOKUP(rozgrywka[[#This Row],[ID_mapy]],mapa[],5,FALSE)</f>
        <v>124</v>
      </c>
      <c r="M3756">
        <f>VLOOKUP(rozgrywka[[#This Row],[ID_mapy]],mapa[],6,FALSE)</f>
        <v>1000</v>
      </c>
      <c r="N3756" s="4">
        <f>MONTH(rozgrywka[[#This Row],[Data_rozgrywki]])</f>
        <v>1</v>
      </c>
      <c r="O3756" s="4">
        <f>YEAR(rozgrywka[[#This Row],[Data_rozgrywki]])</f>
        <v>2024</v>
      </c>
    </row>
    <row r="3757" spans="1:15" x14ac:dyDescent="0.25">
      <c r="A3757">
        <v>3756</v>
      </c>
      <c r="B3757">
        <v>17</v>
      </c>
      <c r="C3757">
        <v>18</v>
      </c>
      <c r="D3757" s="1">
        <v>45302</v>
      </c>
      <c r="E3757">
        <v>42.12</v>
      </c>
      <c r="F3757" t="str">
        <f>VLOOKUP(rozgrywka[[#This Row],[ID_gracza]],gracz[],2,FALSE)</f>
        <v>AimĂŠTouchĂŠ</v>
      </c>
      <c r="G3757" s="1">
        <f>VLOOKUP(rozgrywka[[#This Row],[ID_gracza]],gracz[],3,FALSE)</f>
        <v>45198</v>
      </c>
      <c r="H3757" t="str">
        <f>VLOOKUP(rozgrywka[[#This Row],[ID_gracza]],gracz[],4,FALSE)</f>
        <v>Francja</v>
      </c>
      <c r="I3757" t="str">
        <f>VLOOKUP(rozgrywka[[#This Row],[ID_mapy]],mapa[],2,FALSE)</f>
        <v>Aviciuś</v>
      </c>
      <c r="J3757" t="str">
        <f>VLOOKUP(rozgrywka[[#This Row],[ID_mapy]],mapa[],3,FALSE)</f>
        <v>Obudź Mnie Proszę</v>
      </c>
      <c r="K3757">
        <f>VLOOKUP(rozgrywka[[#This Row],[ID_mapy]],mapa[],4,FALSE)</f>
        <v>5</v>
      </c>
      <c r="L3757">
        <f>VLOOKUP(rozgrywka[[#This Row],[ID_mapy]],mapa[],5,FALSE)</f>
        <v>124</v>
      </c>
      <c r="M3757">
        <f>VLOOKUP(rozgrywka[[#This Row],[ID_mapy]],mapa[],6,FALSE)</f>
        <v>1000</v>
      </c>
      <c r="N3757" s="4">
        <f>MONTH(rozgrywka[[#This Row],[Data_rozgrywki]])</f>
        <v>1</v>
      </c>
      <c r="O3757" s="4">
        <f>YEAR(rozgrywka[[#This Row],[Data_rozgrywki]])</f>
        <v>2024</v>
      </c>
    </row>
    <row r="3758" spans="1:15" x14ac:dyDescent="0.25">
      <c r="A3758">
        <v>3757</v>
      </c>
      <c r="B3758">
        <v>17</v>
      </c>
      <c r="C3758">
        <v>18</v>
      </c>
      <c r="D3758" s="1">
        <v>45302</v>
      </c>
      <c r="E3758">
        <v>48.22</v>
      </c>
      <c r="F3758" t="str">
        <f>VLOOKUP(rozgrywka[[#This Row],[ID_gracza]],gracz[],2,FALSE)</f>
        <v>AimĂŠTouchĂŠ</v>
      </c>
      <c r="G3758" s="1">
        <f>VLOOKUP(rozgrywka[[#This Row],[ID_gracza]],gracz[],3,FALSE)</f>
        <v>45198</v>
      </c>
      <c r="H3758" t="str">
        <f>VLOOKUP(rozgrywka[[#This Row],[ID_gracza]],gracz[],4,FALSE)</f>
        <v>Francja</v>
      </c>
      <c r="I3758" t="str">
        <f>VLOOKUP(rozgrywka[[#This Row],[ID_mapy]],mapa[],2,FALSE)</f>
        <v>Aviciuś</v>
      </c>
      <c r="J3758" t="str">
        <f>VLOOKUP(rozgrywka[[#This Row],[ID_mapy]],mapa[],3,FALSE)</f>
        <v>Obudź Mnie Proszę</v>
      </c>
      <c r="K3758">
        <f>VLOOKUP(rozgrywka[[#This Row],[ID_mapy]],mapa[],4,FALSE)</f>
        <v>5</v>
      </c>
      <c r="L3758">
        <f>VLOOKUP(rozgrywka[[#This Row],[ID_mapy]],mapa[],5,FALSE)</f>
        <v>124</v>
      </c>
      <c r="M3758">
        <f>VLOOKUP(rozgrywka[[#This Row],[ID_mapy]],mapa[],6,FALSE)</f>
        <v>1000</v>
      </c>
      <c r="N3758" s="4">
        <f>MONTH(rozgrywka[[#This Row],[Data_rozgrywki]])</f>
        <v>1</v>
      </c>
      <c r="O3758" s="4">
        <f>YEAR(rozgrywka[[#This Row],[Data_rozgrywki]])</f>
        <v>2024</v>
      </c>
    </row>
    <row r="3759" spans="1:15" x14ac:dyDescent="0.25">
      <c r="A3759">
        <v>3758</v>
      </c>
      <c r="B3759">
        <v>17</v>
      </c>
      <c r="C3759">
        <v>18</v>
      </c>
      <c r="D3759" s="1">
        <v>45302</v>
      </c>
      <c r="E3759">
        <v>52.81</v>
      </c>
      <c r="F3759" t="str">
        <f>VLOOKUP(rozgrywka[[#This Row],[ID_gracza]],gracz[],2,FALSE)</f>
        <v>AimĂŠTouchĂŠ</v>
      </c>
      <c r="G3759" s="1">
        <f>VLOOKUP(rozgrywka[[#This Row],[ID_gracza]],gracz[],3,FALSE)</f>
        <v>45198</v>
      </c>
      <c r="H3759" t="str">
        <f>VLOOKUP(rozgrywka[[#This Row],[ID_gracza]],gracz[],4,FALSE)</f>
        <v>Francja</v>
      </c>
      <c r="I3759" t="str">
        <f>VLOOKUP(rozgrywka[[#This Row],[ID_mapy]],mapa[],2,FALSE)</f>
        <v>Aviciuś</v>
      </c>
      <c r="J3759" t="str">
        <f>VLOOKUP(rozgrywka[[#This Row],[ID_mapy]],mapa[],3,FALSE)</f>
        <v>Obudź Mnie Proszę</v>
      </c>
      <c r="K3759">
        <f>VLOOKUP(rozgrywka[[#This Row],[ID_mapy]],mapa[],4,FALSE)</f>
        <v>5</v>
      </c>
      <c r="L3759">
        <f>VLOOKUP(rozgrywka[[#This Row],[ID_mapy]],mapa[],5,FALSE)</f>
        <v>124</v>
      </c>
      <c r="M3759">
        <f>VLOOKUP(rozgrywka[[#This Row],[ID_mapy]],mapa[],6,FALSE)</f>
        <v>1000</v>
      </c>
      <c r="N3759" s="4">
        <f>MONTH(rozgrywka[[#This Row],[Data_rozgrywki]])</f>
        <v>1</v>
      </c>
      <c r="O3759" s="4">
        <f>YEAR(rozgrywka[[#This Row],[Data_rozgrywki]])</f>
        <v>2024</v>
      </c>
    </row>
    <row r="3760" spans="1:15" x14ac:dyDescent="0.25">
      <c r="A3760">
        <v>3759</v>
      </c>
      <c r="B3760">
        <v>17</v>
      </c>
      <c r="C3760">
        <v>18</v>
      </c>
      <c r="D3760" s="1">
        <v>45302</v>
      </c>
      <c r="E3760">
        <v>62.19</v>
      </c>
      <c r="F3760" t="str">
        <f>VLOOKUP(rozgrywka[[#This Row],[ID_gracza]],gracz[],2,FALSE)</f>
        <v>AimĂŠTouchĂŠ</v>
      </c>
      <c r="G3760" s="1">
        <f>VLOOKUP(rozgrywka[[#This Row],[ID_gracza]],gracz[],3,FALSE)</f>
        <v>45198</v>
      </c>
      <c r="H3760" t="str">
        <f>VLOOKUP(rozgrywka[[#This Row],[ID_gracza]],gracz[],4,FALSE)</f>
        <v>Francja</v>
      </c>
      <c r="I3760" t="str">
        <f>VLOOKUP(rozgrywka[[#This Row],[ID_mapy]],mapa[],2,FALSE)</f>
        <v>Aviciuś</v>
      </c>
      <c r="J3760" t="str">
        <f>VLOOKUP(rozgrywka[[#This Row],[ID_mapy]],mapa[],3,FALSE)</f>
        <v>Obudź Mnie Proszę</v>
      </c>
      <c r="K3760">
        <f>VLOOKUP(rozgrywka[[#This Row],[ID_mapy]],mapa[],4,FALSE)</f>
        <v>5</v>
      </c>
      <c r="L3760">
        <f>VLOOKUP(rozgrywka[[#This Row],[ID_mapy]],mapa[],5,FALSE)</f>
        <v>124</v>
      </c>
      <c r="M3760">
        <f>VLOOKUP(rozgrywka[[#This Row],[ID_mapy]],mapa[],6,FALSE)</f>
        <v>1000</v>
      </c>
      <c r="N3760" s="4">
        <f>MONTH(rozgrywka[[#This Row],[Data_rozgrywki]])</f>
        <v>1</v>
      </c>
      <c r="O3760" s="4">
        <f>YEAR(rozgrywka[[#This Row],[Data_rozgrywki]])</f>
        <v>2024</v>
      </c>
    </row>
    <row r="3761" spans="1:15" x14ac:dyDescent="0.25">
      <c r="A3761">
        <v>3760</v>
      </c>
      <c r="B3761">
        <v>17</v>
      </c>
      <c r="C3761">
        <v>18</v>
      </c>
      <c r="D3761" s="1">
        <v>45302</v>
      </c>
      <c r="E3761">
        <v>78.58</v>
      </c>
      <c r="F3761" t="str">
        <f>VLOOKUP(rozgrywka[[#This Row],[ID_gracza]],gracz[],2,FALSE)</f>
        <v>AimĂŠTouchĂŠ</v>
      </c>
      <c r="G3761" s="1">
        <f>VLOOKUP(rozgrywka[[#This Row],[ID_gracza]],gracz[],3,FALSE)</f>
        <v>45198</v>
      </c>
      <c r="H3761" t="str">
        <f>VLOOKUP(rozgrywka[[#This Row],[ID_gracza]],gracz[],4,FALSE)</f>
        <v>Francja</v>
      </c>
      <c r="I3761" t="str">
        <f>VLOOKUP(rozgrywka[[#This Row],[ID_mapy]],mapa[],2,FALSE)</f>
        <v>Aviciuś</v>
      </c>
      <c r="J3761" t="str">
        <f>VLOOKUP(rozgrywka[[#This Row],[ID_mapy]],mapa[],3,FALSE)</f>
        <v>Obudź Mnie Proszę</v>
      </c>
      <c r="K3761">
        <f>VLOOKUP(rozgrywka[[#This Row],[ID_mapy]],mapa[],4,FALSE)</f>
        <v>5</v>
      </c>
      <c r="L3761">
        <f>VLOOKUP(rozgrywka[[#This Row],[ID_mapy]],mapa[],5,FALSE)</f>
        <v>124</v>
      </c>
      <c r="M3761">
        <f>VLOOKUP(rozgrywka[[#This Row],[ID_mapy]],mapa[],6,FALSE)</f>
        <v>1000</v>
      </c>
      <c r="N3761" s="4">
        <f>MONTH(rozgrywka[[#This Row],[Data_rozgrywki]])</f>
        <v>1</v>
      </c>
      <c r="O3761" s="4">
        <f>YEAR(rozgrywka[[#This Row],[Data_rozgrywki]])</f>
        <v>2024</v>
      </c>
    </row>
    <row r="3762" spans="1:15" x14ac:dyDescent="0.25">
      <c r="A3762">
        <v>3761</v>
      </c>
      <c r="B3762">
        <v>6</v>
      </c>
      <c r="C3762">
        <v>18</v>
      </c>
      <c r="D3762" s="1">
        <v>45304</v>
      </c>
      <c r="E3762">
        <v>63.7</v>
      </c>
      <c r="F3762" t="str">
        <f>VLOOKUP(rozgrywka[[#This Row],[ID_gracza]],gracz[],2,FALSE)</f>
        <v>BananaBeat</v>
      </c>
      <c r="G3762" s="1">
        <f>VLOOKUP(rozgrywka[[#This Row],[ID_gracza]],gracz[],3,FALSE)</f>
        <v>45190</v>
      </c>
      <c r="H3762" t="str">
        <f>VLOOKUP(rozgrywka[[#This Row],[ID_gracza]],gracz[],4,FALSE)</f>
        <v>USA</v>
      </c>
      <c r="I3762" t="str">
        <f>VLOOKUP(rozgrywka[[#This Row],[ID_mapy]],mapa[],2,FALSE)</f>
        <v>Aviciuś</v>
      </c>
      <c r="J3762" t="str">
        <f>VLOOKUP(rozgrywka[[#This Row],[ID_mapy]],mapa[],3,FALSE)</f>
        <v>Obudź Mnie Proszę</v>
      </c>
      <c r="K3762">
        <f>VLOOKUP(rozgrywka[[#This Row],[ID_mapy]],mapa[],4,FALSE)</f>
        <v>5</v>
      </c>
      <c r="L3762">
        <f>VLOOKUP(rozgrywka[[#This Row],[ID_mapy]],mapa[],5,FALSE)</f>
        <v>124</v>
      </c>
      <c r="M3762">
        <f>VLOOKUP(rozgrywka[[#This Row],[ID_mapy]],mapa[],6,FALSE)</f>
        <v>1000</v>
      </c>
      <c r="N3762" s="4">
        <f>MONTH(rozgrywka[[#This Row],[Data_rozgrywki]])</f>
        <v>1</v>
      </c>
      <c r="O3762" s="4">
        <f>YEAR(rozgrywka[[#This Row],[Data_rozgrywki]])</f>
        <v>2024</v>
      </c>
    </row>
    <row r="3763" spans="1:15" x14ac:dyDescent="0.25">
      <c r="A3763">
        <v>3762</v>
      </c>
      <c r="B3763">
        <v>6</v>
      </c>
      <c r="C3763">
        <v>18</v>
      </c>
      <c r="D3763" s="1">
        <v>45304</v>
      </c>
      <c r="E3763">
        <v>65.5</v>
      </c>
      <c r="F3763" t="str">
        <f>VLOOKUP(rozgrywka[[#This Row],[ID_gracza]],gracz[],2,FALSE)</f>
        <v>BananaBeat</v>
      </c>
      <c r="G3763" s="1">
        <f>VLOOKUP(rozgrywka[[#This Row],[ID_gracza]],gracz[],3,FALSE)</f>
        <v>45190</v>
      </c>
      <c r="H3763" t="str">
        <f>VLOOKUP(rozgrywka[[#This Row],[ID_gracza]],gracz[],4,FALSE)</f>
        <v>USA</v>
      </c>
      <c r="I3763" t="str">
        <f>VLOOKUP(rozgrywka[[#This Row],[ID_mapy]],mapa[],2,FALSE)</f>
        <v>Aviciuś</v>
      </c>
      <c r="J3763" t="str">
        <f>VLOOKUP(rozgrywka[[#This Row],[ID_mapy]],mapa[],3,FALSE)</f>
        <v>Obudź Mnie Proszę</v>
      </c>
      <c r="K3763">
        <f>VLOOKUP(rozgrywka[[#This Row],[ID_mapy]],mapa[],4,FALSE)</f>
        <v>5</v>
      </c>
      <c r="L3763">
        <f>VLOOKUP(rozgrywka[[#This Row],[ID_mapy]],mapa[],5,FALSE)</f>
        <v>124</v>
      </c>
      <c r="M3763">
        <f>VLOOKUP(rozgrywka[[#This Row],[ID_mapy]],mapa[],6,FALSE)</f>
        <v>1000</v>
      </c>
      <c r="N3763" s="4">
        <f>MONTH(rozgrywka[[#This Row],[Data_rozgrywki]])</f>
        <v>1</v>
      </c>
      <c r="O3763" s="4">
        <f>YEAR(rozgrywka[[#This Row],[Data_rozgrywki]])</f>
        <v>2024</v>
      </c>
    </row>
    <row r="3764" spans="1:15" x14ac:dyDescent="0.25">
      <c r="A3764">
        <v>3763</v>
      </c>
      <c r="B3764">
        <v>6</v>
      </c>
      <c r="C3764">
        <v>18</v>
      </c>
      <c r="D3764" s="1">
        <v>45304</v>
      </c>
      <c r="E3764">
        <v>67.41</v>
      </c>
      <c r="F3764" t="str">
        <f>VLOOKUP(rozgrywka[[#This Row],[ID_gracza]],gracz[],2,FALSE)</f>
        <v>BananaBeat</v>
      </c>
      <c r="G3764" s="1">
        <f>VLOOKUP(rozgrywka[[#This Row],[ID_gracza]],gracz[],3,FALSE)</f>
        <v>45190</v>
      </c>
      <c r="H3764" t="str">
        <f>VLOOKUP(rozgrywka[[#This Row],[ID_gracza]],gracz[],4,FALSE)</f>
        <v>USA</v>
      </c>
      <c r="I3764" t="str">
        <f>VLOOKUP(rozgrywka[[#This Row],[ID_mapy]],mapa[],2,FALSE)</f>
        <v>Aviciuś</v>
      </c>
      <c r="J3764" t="str">
        <f>VLOOKUP(rozgrywka[[#This Row],[ID_mapy]],mapa[],3,FALSE)</f>
        <v>Obudź Mnie Proszę</v>
      </c>
      <c r="K3764">
        <f>VLOOKUP(rozgrywka[[#This Row],[ID_mapy]],mapa[],4,FALSE)</f>
        <v>5</v>
      </c>
      <c r="L3764">
        <f>VLOOKUP(rozgrywka[[#This Row],[ID_mapy]],mapa[],5,FALSE)</f>
        <v>124</v>
      </c>
      <c r="M3764">
        <f>VLOOKUP(rozgrywka[[#This Row],[ID_mapy]],mapa[],6,FALSE)</f>
        <v>1000</v>
      </c>
      <c r="N3764" s="4">
        <f>MONTH(rozgrywka[[#This Row],[Data_rozgrywki]])</f>
        <v>1</v>
      </c>
      <c r="O3764" s="4">
        <f>YEAR(rozgrywka[[#This Row],[Data_rozgrywki]])</f>
        <v>2024</v>
      </c>
    </row>
    <row r="3765" spans="1:15" x14ac:dyDescent="0.25">
      <c r="A3765">
        <v>3764</v>
      </c>
      <c r="B3765">
        <v>20</v>
      </c>
      <c r="C3765">
        <v>1</v>
      </c>
      <c r="D3765" s="1">
        <v>45304</v>
      </c>
      <c r="E3765">
        <v>79.37</v>
      </c>
      <c r="F3765" t="str">
        <f>VLOOKUP(rozgrywka[[#This Row],[ID_gracza]],gracz[],2,FALSE)</f>
        <v>SpeedyZuko</v>
      </c>
      <c r="G3765" s="1">
        <f>VLOOKUP(rozgrywka[[#This Row],[ID_gracza]],gracz[],3,FALSE)</f>
        <v>45292</v>
      </c>
      <c r="H3765" t="str">
        <f>VLOOKUP(rozgrywka[[#This Row],[ID_gracza]],gracz[],4,FALSE)</f>
        <v>Korea PoĹudniowa</v>
      </c>
      <c r="I3765" t="str">
        <f>VLOOKUP(rozgrywka[[#This Row],[ID_mapy]],mapa[],2,FALSE)</f>
        <v>Cysmix i Emilka</v>
      </c>
      <c r="J3765" t="str">
        <f>VLOOKUP(rozgrywka[[#This Row],[ID_mapy]],mapa[],3,FALSE)</f>
        <v>Deszcz Łez</v>
      </c>
      <c r="K3765">
        <f>VLOOKUP(rozgrywka[[#This Row],[ID_mapy]],mapa[],4,FALSE)</f>
        <v>7</v>
      </c>
      <c r="L3765">
        <f>VLOOKUP(rozgrywka[[#This Row],[ID_mapy]],mapa[],5,FALSE)</f>
        <v>128</v>
      </c>
      <c r="M3765">
        <f>VLOOKUP(rozgrywka[[#This Row],[ID_mapy]],mapa[],6,FALSE)</f>
        <v>1500</v>
      </c>
      <c r="N3765" s="4">
        <f>MONTH(rozgrywka[[#This Row],[Data_rozgrywki]])</f>
        <v>1</v>
      </c>
      <c r="O3765" s="4">
        <f>YEAR(rozgrywka[[#This Row],[Data_rozgrywki]])</f>
        <v>2024</v>
      </c>
    </row>
    <row r="3766" spans="1:15" x14ac:dyDescent="0.25">
      <c r="A3766">
        <v>3765</v>
      </c>
      <c r="B3766">
        <v>20</v>
      </c>
      <c r="C3766">
        <v>2</v>
      </c>
      <c r="D3766" s="1">
        <v>45304</v>
      </c>
      <c r="E3766">
        <v>17.78</v>
      </c>
      <c r="F3766" t="str">
        <f>VLOOKUP(rozgrywka[[#This Row],[ID_gracza]],gracz[],2,FALSE)</f>
        <v>SpeedyZuko</v>
      </c>
      <c r="G3766" s="1">
        <f>VLOOKUP(rozgrywka[[#This Row],[ID_gracza]],gracz[],3,FALSE)</f>
        <v>45292</v>
      </c>
      <c r="H3766" t="str">
        <f>VLOOKUP(rozgrywka[[#This Row],[ID_gracza]],gracz[],4,FALSE)</f>
        <v>Korea PoĹudniowa</v>
      </c>
      <c r="I3766" t="str">
        <f>VLOOKUP(rozgrywka[[#This Row],[ID_mapy]],mapa[],2,FALSE)</f>
        <v>Solejek</v>
      </c>
      <c r="J3766" t="str">
        <f>VLOOKUP(rozgrywka[[#This Row],[ID_mapy]],mapa[],3,FALSE)</f>
        <v>Renatka</v>
      </c>
      <c r="K3766">
        <f>VLOOKUP(rozgrywka[[#This Row],[ID_mapy]],mapa[],4,FALSE)</f>
        <v>7</v>
      </c>
      <c r="L3766">
        <f>VLOOKUP(rozgrywka[[#This Row],[ID_mapy]],mapa[],5,FALSE)</f>
        <v>182</v>
      </c>
      <c r="M3766">
        <f>VLOOKUP(rozgrywka[[#This Row],[ID_mapy]],mapa[],6,FALSE)</f>
        <v>1500</v>
      </c>
      <c r="N3766" s="4">
        <f>MONTH(rozgrywka[[#This Row],[Data_rozgrywki]])</f>
        <v>1</v>
      </c>
      <c r="O3766" s="4">
        <f>YEAR(rozgrywka[[#This Row],[Data_rozgrywki]])</f>
        <v>2024</v>
      </c>
    </row>
    <row r="3767" spans="1:15" x14ac:dyDescent="0.25">
      <c r="A3767">
        <v>3766</v>
      </c>
      <c r="B3767">
        <v>20</v>
      </c>
      <c r="C3767">
        <v>2</v>
      </c>
      <c r="D3767" s="1">
        <v>45304</v>
      </c>
      <c r="E3767">
        <v>26.15</v>
      </c>
      <c r="F3767" t="str">
        <f>VLOOKUP(rozgrywka[[#This Row],[ID_gracza]],gracz[],2,FALSE)</f>
        <v>SpeedyZuko</v>
      </c>
      <c r="G3767" s="1">
        <f>VLOOKUP(rozgrywka[[#This Row],[ID_gracza]],gracz[],3,FALSE)</f>
        <v>45292</v>
      </c>
      <c r="H3767" t="str">
        <f>VLOOKUP(rozgrywka[[#This Row],[ID_gracza]],gracz[],4,FALSE)</f>
        <v>Korea PoĹudniowa</v>
      </c>
      <c r="I3767" t="str">
        <f>VLOOKUP(rozgrywka[[#This Row],[ID_mapy]],mapa[],2,FALSE)</f>
        <v>Solejek</v>
      </c>
      <c r="J3767" t="str">
        <f>VLOOKUP(rozgrywka[[#This Row],[ID_mapy]],mapa[],3,FALSE)</f>
        <v>Renatka</v>
      </c>
      <c r="K3767">
        <f>VLOOKUP(rozgrywka[[#This Row],[ID_mapy]],mapa[],4,FALSE)</f>
        <v>7</v>
      </c>
      <c r="L3767">
        <f>VLOOKUP(rozgrywka[[#This Row],[ID_mapy]],mapa[],5,FALSE)</f>
        <v>182</v>
      </c>
      <c r="M3767">
        <f>VLOOKUP(rozgrywka[[#This Row],[ID_mapy]],mapa[],6,FALSE)</f>
        <v>1500</v>
      </c>
      <c r="N3767" s="4">
        <f>MONTH(rozgrywka[[#This Row],[Data_rozgrywki]])</f>
        <v>1</v>
      </c>
      <c r="O3767" s="4">
        <f>YEAR(rozgrywka[[#This Row],[Data_rozgrywki]])</f>
        <v>2024</v>
      </c>
    </row>
    <row r="3768" spans="1:15" x14ac:dyDescent="0.25">
      <c r="A3768">
        <v>3767</v>
      </c>
      <c r="B3768">
        <v>17</v>
      </c>
      <c r="C3768">
        <v>18</v>
      </c>
      <c r="D3768" s="1">
        <v>45305</v>
      </c>
      <c r="E3768">
        <v>64.09</v>
      </c>
      <c r="F3768" t="str">
        <f>VLOOKUP(rozgrywka[[#This Row],[ID_gracza]],gracz[],2,FALSE)</f>
        <v>AimĂŠTouchĂŠ</v>
      </c>
      <c r="G3768" s="1">
        <f>VLOOKUP(rozgrywka[[#This Row],[ID_gracza]],gracz[],3,FALSE)</f>
        <v>45198</v>
      </c>
      <c r="H3768" t="str">
        <f>VLOOKUP(rozgrywka[[#This Row],[ID_gracza]],gracz[],4,FALSE)</f>
        <v>Francja</v>
      </c>
      <c r="I3768" t="str">
        <f>VLOOKUP(rozgrywka[[#This Row],[ID_mapy]],mapa[],2,FALSE)</f>
        <v>Aviciuś</v>
      </c>
      <c r="J3768" t="str">
        <f>VLOOKUP(rozgrywka[[#This Row],[ID_mapy]],mapa[],3,FALSE)</f>
        <v>Obudź Mnie Proszę</v>
      </c>
      <c r="K3768">
        <f>VLOOKUP(rozgrywka[[#This Row],[ID_mapy]],mapa[],4,FALSE)</f>
        <v>5</v>
      </c>
      <c r="L3768">
        <f>VLOOKUP(rozgrywka[[#This Row],[ID_mapy]],mapa[],5,FALSE)</f>
        <v>124</v>
      </c>
      <c r="M3768">
        <f>VLOOKUP(rozgrywka[[#This Row],[ID_mapy]],mapa[],6,FALSE)</f>
        <v>1000</v>
      </c>
      <c r="N3768" s="4">
        <f>MONTH(rozgrywka[[#This Row],[Data_rozgrywki]])</f>
        <v>1</v>
      </c>
      <c r="O3768" s="4">
        <f>YEAR(rozgrywka[[#This Row],[Data_rozgrywki]])</f>
        <v>2024</v>
      </c>
    </row>
    <row r="3769" spans="1:15" x14ac:dyDescent="0.25">
      <c r="A3769">
        <v>3768</v>
      </c>
      <c r="B3769">
        <v>17</v>
      </c>
      <c r="C3769">
        <v>18</v>
      </c>
      <c r="D3769" s="1">
        <v>45305</v>
      </c>
      <c r="E3769">
        <v>61.91</v>
      </c>
      <c r="F3769" t="str">
        <f>VLOOKUP(rozgrywka[[#This Row],[ID_gracza]],gracz[],2,FALSE)</f>
        <v>AimĂŠTouchĂŠ</v>
      </c>
      <c r="G3769" s="1">
        <f>VLOOKUP(rozgrywka[[#This Row],[ID_gracza]],gracz[],3,FALSE)</f>
        <v>45198</v>
      </c>
      <c r="H3769" t="str">
        <f>VLOOKUP(rozgrywka[[#This Row],[ID_gracza]],gracz[],4,FALSE)</f>
        <v>Francja</v>
      </c>
      <c r="I3769" t="str">
        <f>VLOOKUP(rozgrywka[[#This Row],[ID_mapy]],mapa[],2,FALSE)</f>
        <v>Aviciuś</v>
      </c>
      <c r="J3769" t="str">
        <f>VLOOKUP(rozgrywka[[#This Row],[ID_mapy]],mapa[],3,FALSE)</f>
        <v>Obudź Mnie Proszę</v>
      </c>
      <c r="K3769">
        <f>VLOOKUP(rozgrywka[[#This Row],[ID_mapy]],mapa[],4,FALSE)</f>
        <v>5</v>
      </c>
      <c r="L3769">
        <f>VLOOKUP(rozgrywka[[#This Row],[ID_mapy]],mapa[],5,FALSE)</f>
        <v>124</v>
      </c>
      <c r="M3769">
        <f>VLOOKUP(rozgrywka[[#This Row],[ID_mapy]],mapa[],6,FALSE)</f>
        <v>1000</v>
      </c>
      <c r="N3769" s="4">
        <f>MONTH(rozgrywka[[#This Row],[Data_rozgrywki]])</f>
        <v>1</v>
      </c>
      <c r="O3769" s="4">
        <f>YEAR(rozgrywka[[#This Row],[Data_rozgrywki]])</f>
        <v>2024</v>
      </c>
    </row>
    <row r="3770" spans="1:15" x14ac:dyDescent="0.25">
      <c r="A3770">
        <v>3769</v>
      </c>
      <c r="B3770">
        <v>17</v>
      </c>
      <c r="C3770">
        <v>19</v>
      </c>
      <c r="D3770" s="1">
        <v>45305</v>
      </c>
      <c r="E3770">
        <v>15.65</v>
      </c>
      <c r="F3770" t="str">
        <f>VLOOKUP(rozgrywka[[#This Row],[ID_gracza]],gracz[],2,FALSE)</f>
        <v>AimĂŠTouchĂŠ</v>
      </c>
      <c r="G3770" s="1">
        <f>VLOOKUP(rozgrywka[[#This Row],[ID_gracza]],gracz[],3,FALSE)</f>
        <v>45198</v>
      </c>
      <c r="H3770" t="str">
        <f>VLOOKUP(rozgrywka[[#This Row],[ID_gracza]],gracz[],4,FALSE)</f>
        <v>Francja</v>
      </c>
      <c r="I3770" t="str">
        <f>VLOOKUP(rozgrywka[[#This Row],[ID_mapy]],mapa[],2,FALSE)</f>
        <v>Dźwiękowy Szok Magii</v>
      </c>
      <c r="J3770" t="str">
        <f>VLOOKUP(rozgrywka[[#This Row],[ID_mapy]],mapa[],3,FALSE)</f>
        <v>Pęknięte Tłuczki</v>
      </c>
      <c r="K3770">
        <f>VLOOKUP(rozgrywka[[#This Row],[ID_mapy]],mapa[],4,FALSE)</f>
        <v>7</v>
      </c>
      <c r="L3770">
        <f>VLOOKUP(rozgrywka[[#This Row],[ID_mapy]],mapa[],5,FALSE)</f>
        <v>170</v>
      </c>
      <c r="M3770">
        <f>VLOOKUP(rozgrywka[[#This Row],[ID_mapy]],mapa[],6,FALSE)</f>
        <v>1400</v>
      </c>
      <c r="N3770" s="4">
        <f>MONTH(rozgrywka[[#This Row],[Data_rozgrywki]])</f>
        <v>1</v>
      </c>
      <c r="O3770" s="4">
        <f>YEAR(rozgrywka[[#This Row],[Data_rozgrywki]])</f>
        <v>2024</v>
      </c>
    </row>
    <row r="3771" spans="1:15" x14ac:dyDescent="0.25">
      <c r="A3771">
        <v>3770</v>
      </c>
      <c r="B3771">
        <v>17</v>
      </c>
      <c r="C3771">
        <v>19</v>
      </c>
      <c r="D3771" s="1">
        <v>45305</v>
      </c>
      <c r="E3771">
        <v>24.61</v>
      </c>
      <c r="F3771" t="str">
        <f>VLOOKUP(rozgrywka[[#This Row],[ID_gracza]],gracz[],2,FALSE)</f>
        <v>AimĂŠTouchĂŠ</v>
      </c>
      <c r="G3771" s="1">
        <f>VLOOKUP(rozgrywka[[#This Row],[ID_gracza]],gracz[],3,FALSE)</f>
        <v>45198</v>
      </c>
      <c r="H3771" t="str">
        <f>VLOOKUP(rozgrywka[[#This Row],[ID_gracza]],gracz[],4,FALSE)</f>
        <v>Francja</v>
      </c>
      <c r="I3771" t="str">
        <f>VLOOKUP(rozgrywka[[#This Row],[ID_mapy]],mapa[],2,FALSE)</f>
        <v>Dźwiękowy Szok Magii</v>
      </c>
      <c r="J3771" t="str">
        <f>VLOOKUP(rozgrywka[[#This Row],[ID_mapy]],mapa[],3,FALSE)</f>
        <v>Pęknięte Tłuczki</v>
      </c>
      <c r="K3771">
        <f>VLOOKUP(rozgrywka[[#This Row],[ID_mapy]],mapa[],4,FALSE)</f>
        <v>7</v>
      </c>
      <c r="L3771">
        <f>VLOOKUP(rozgrywka[[#This Row],[ID_mapy]],mapa[],5,FALSE)</f>
        <v>170</v>
      </c>
      <c r="M3771">
        <f>VLOOKUP(rozgrywka[[#This Row],[ID_mapy]],mapa[],6,FALSE)</f>
        <v>1400</v>
      </c>
      <c r="N3771" s="4">
        <f>MONTH(rozgrywka[[#This Row],[Data_rozgrywki]])</f>
        <v>1</v>
      </c>
      <c r="O3771" s="4">
        <f>YEAR(rozgrywka[[#This Row],[Data_rozgrywki]])</f>
        <v>2024</v>
      </c>
    </row>
    <row r="3772" spans="1:15" x14ac:dyDescent="0.25">
      <c r="A3772">
        <v>3771</v>
      </c>
      <c r="B3772">
        <v>17</v>
      </c>
      <c r="C3772">
        <v>19</v>
      </c>
      <c r="D3772" s="1">
        <v>45305</v>
      </c>
      <c r="E3772">
        <v>31.48</v>
      </c>
      <c r="F3772" t="str">
        <f>VLOOKUP(rozgrywka[[#This Row],[ID_gracza]],gracz[],2,FALSE)</f>
        <v>AimĂŠTouchĂŠ</v>
      </c>
      <c r="G3772" s="1">
        <f>VLOOKUP(rozgrywka[[#This Row],[ID_gracza]],gracz[],3,FALSE)</f>
        <v>45198</v>
      </c>
      <c r="H3772" t="str">
        <f>VLOOKUP(rozgrywka[[#This Row],[ID_gracza]],gracz[],4,FALSE)</f>
        <v>Francja</v>
      </c>
      <c r="I3772" t="str">
        <f>VLOOKUP(rozgrywka[[#This Row],[ID_mapy]],mapa[],2,FALSE)</f>
        <v>Dźwiękowy Szok Magii</v>
      </c>
      <c r="J3772" t="str">
        <f>VLOOKUP(rozgrywka[[#This Row],[ID_mapy]],mapa[],3,FALSE)</f>
        <v>Pęknięte Tłuczki</v>
      </c>
      <c r="K3772">
        <f>VLOOKUP(rozgrywka[[#This Row],[ID_mapy]],mapa[],4,FALSE)</f>
        <v>7</v>
      </c>
      <c r="L3772">
        <f>VLOOKUP(rozgrywka[[#This Row],[ID_mapy]],mapa[],5,FALSE)</f>
        <v>170</v>
      </c>
      <c r="M3772">
        <f>VLOOKUP(rozgrywka[[#This Row],[ID_mapy]],mapa[],6,FALSE)</f>
        <v>1400</v>
      </c>
      <c r="N3772" s="4">
        <f>MONTH(rozgrywka[[#This Row],[Data_rozgrywki]])</f>
        <v>1</v>
      </c>
      <c r="O3772" s="4">
        <f>YEAR(rozgrywka[[#This Row],[Data_rozgrywki]])</f>
        <v>2024</v>
      </c>
    </row>
    <row r="3773" spans="1:15" x14ac:dyDescent="0.25">
      <c r="A3773">
        <v>3772</v>
      </c>
      <c r="B3773">
        <v>17</v>
      </c>
      <c r="C3773">
        <v>19</v>
      </c>
      <c r="D3773" s="1">
        <v>45305</v>
      </c>
      <c r="E3773">
        <v>45.74</v>
      </c>
      <c r="F3773" t="str">
        <f>VLOOKUP(rozgrywka[[#This Row],[ID_gracza]],gracz[],2,FALSE)</f>
        <v>AimĂŠTouchĂŠ</v>
      </c>
      <c r="G3773" s="1">
        <f>VLOOKUP(rozgrywka[[#This Row],[ID_gracza]],gracz[],3,FALSE)</f>
        <v>45198</v>
      </c>
      <c r="H3773" t="str">
        <f>VLOOKUP(rozgrywka[[#This Row],[ID_gracza]],gracz[],4,FALSE)</f>
        <v>Francja</v>
      </c>
      <c r="I3773" t="str">
        <f>VLOOKUP(rozgrywka[[#This Row],[ID_mapy]],mapa[],2,FALSE)</f>
        <v>Dźwiękowy Szok Magii</v>
      </c>
      <c r="J3773" t="str">
        <f>VLOOKUP(rozgrywka[[#This Row],[ID_mapy]],mapa[],3,FALSE)</f>
        <v>Pęknięte Tłuczki</v>
      </c>
      <c r="K3773">
        <f>VLOOKUP(rozgrywka[[#This Row],[ID_mapy]],mapa[],4,FALSE)</f>
        <v>7</v>
      </c>
      <c r="L3773">
        <f>VLOOKUP(rozgrywka[[#This Row],[ID_mapy]],mapa[],5,FALSE)</f>
        <v>170</v>
      </c>
      <c r="M3773">
        <f>VLOOKUP(rozgrywka[[#This Row],[ID_mapy]],mapa[],6,FALSE)</f>
        <v>1400</v>
      </c>
      <c r="N3773" s="4">
        <f>MONTH(rozgrywka[[#This Row],[Data_rozgrywki]])</f>
        <v>1</v>
      </c>
      <c r="O3773" s="4">
        <f>YEAR(rozgrywka[[#This Row],[Data_rozgrywki]])</f>
        <v>2024</v>
      </c>
    </row>
    <row r="3774" spans="1:15" x14ac:dyDescent="0.25">
      <c r="A3774">
        <v>3773</v>
      </c>
      <c r="B3774">
        <v>17</v>
      </c>
      <c r="C3774">
        <v>19</v>
      </c>
      <c r="D3774" s="1">
        <v>45305</v>
      </c>
      <c r="E3774">
        <v>40.770000000000003</v>
      </c>
      <c r="F3774" t="str">
        <f>VLOOKUP(rozgrywka[[#This Row],[ID_gracza]],gracz[],2,FALSE)</f>
        <v>AimĂŠTouchĂŠ</v>
      </c>
      <c r="G3774" s="1">
        <f>VLOOKUP(rozgrywka[[#This Row],[ID_gracza]],gracz[],3,FALSE)</f>
        <v>45198</v>
      </c>
      <c r="H3774" t="str">
        <f>VLOOKUP(rozgrywka[[#This Row],[ID_gracza]],gracz[],4,FALSE)</f>
        <v>Francja</v>
      </c>
      <c r="I3774" t="str">
        <f>VLOOKUP(rozgrywka[[#This Row],[ID_mapy]],mapa[],2,FALSE)</f>
        <v>Dźwiękowy Szok Magii</v>
      </c>
      <c r="J3774" t="str">
        <f>VLOOKUP(rozgrywka[[#This Row],[ID_mapy]],mapa[],3,FALSE)</f>
        <v>Pęknięte Tłuczki</v>
      </c>
      <c r="K3774">
        <f>VLOOKUP(rozgrywka[[#This Row],[ID_mapy]],mapa[],4,FALSE)</f>
        <v>7</v>
      </c>
      <c r="L3774">
        <f>VLOOKUP(rozgrywka[[#This Row],[ID_mapy]],mapa[],5,FALSE)</f>
        <v>170</v>
      </c>
      <c r="M3774">
        <f>VLOOKUP(rozgrywka[[#This Row],[ID_mapy]],mapa[],6,FALSE)</f>
        <v>1400</v>
      </c>
      <c r="N3774" s="4">
        <f>MONTH(rozgrywka[[#This Row],[Data_rozgrywki]])</f>
        <v>1</v>
      </c>
      <c r="O3774" s="4">
        <f>YEAR(rozgrywka[[#This Row],[Data_rozgrywki]])</f>
        <v>2024</v>
      </c>
    </row>
    <row r="3775" spans="1:15" x14ac:dyDescent="0.25">
      <c r="A3775">
        <v>3774</v>
      </c>
      <c r="B3775">
        <v>6</v>
      </c>
      <c r="C3775">
        <v>18</v>
      </c>
      <c r="D3775" s="1">
        <v>45307</v>
      </c>
      <c r="E3775">
        <v>82.6</v>
      </c>
      <c r="F3775" t="str">
        <f>VLOOKUP(rozgrywka[[#This Row],[ID_gracza]],gracz[],2,FALSE)</f>
        <v>BananaBeat</v>
      </c>
      <c r="G3775" s="1">
        <f>VLOOKUP(rozgrywka[[#This Row],[ID_gracza]],gracz[],3,FALSE)</f>
        <v>45190</v>
      </c>
      <c r="H3775" t="str">
        <f>VLOOKUP(rozgrywka[[#This Row],[ID_gracza]],gracz[],4,FALSE)</f>
        <v>USA</v>
      </c>
      <c r="I3775" t="str">
        <f>VLOOKUP(rozgrywka[[#This Row],[ID_mapy]],mapa[],2,FALSE)</f>
        <v>Aviciuś</v>
      </c>
      <c r="J3775" t="str">
        <f>VLOOKUP(rozgrywka[[#This Row],[ID_mapy]],mapa[],3,FALSE)</f>
        <v>Obudź Mnie Proszę</v>
      </c>
      <c r="K3775">
        <f>VLOOKUP(rozgrywka[[#This Row],[ID_mapy]],mapa[],4,FALSE)</f>
        <v>5</v>
      </c>
      <c r="L3775">
        <f>VLOOKUP(rozgrywka[[#This Row],[ID_mapy]],mapa[],5,FALSE)</f>
        <v>124</v>
      </c>
      <c r="M3775">
        <f>VLOOKUP(rozgrywka[[#This Row],[ID_mapy]],mapa[],6,FALSE)</f>
        <v>1000</v>
      </c>
      <c r="N3775" s="4">
        <f>MONTH(rozgrywka[[#This Row],[Data_rozgrywki]])</f>
        <v>1</v>
      </c>
      <c r="O3775" s="4">
        <f>YEAR(rozgrywka[[#This Row],[Data_rozgrywki]])</f>
        <v>2024</v>
      </c>
    </row>
    <row r="3776" spans="1:15" x14ac:dyDescent="0.25">
      <c r="A3776">
        <v>3775</v>
      </c>
      <c r="B3776">
        <v>6</v>
      </c>
      <c r="C3776">
        <v>19</v>
      </c>
      <c r="D3776" s="1">
        <v>45307</v>
      </c>
      <c r="E3776">
        <v>19.54</v>
      </c>
      <c r="F3776" t="str">
        <f>VLOOKUP(rozgrywka[[#This Row],[ID_gracza]],gracz[],2,FALSE)</f>
        <v>BananaBeat</v>
      </c>
      <c r="G3776" s="1">
        <f>VLOOKUP(rozgrywka[[#This Row],[ID_gracza]],gracz[],3,FALSE)</f>
        <v>45190</v>
      </c>
      <c r="H3776" t="str">
        <f>VLOOKUP(rozgrywka[[#This Row],[ID_gracza]],gracz[],4,FALSE)</f>
        <v>USA</v>
      </c>
      <c r="I3776" t="str">
        <f>VLOOKUP(rozgrywka[[#This Row],[ID_mapy]],mapa[],2,FALSE)</f>
        <v>Dźwiękowy Szok Magii</v>
      </c>
      <c r="J3776" t="str">
        <f>VLOOKUP(rozgrywka[[#This Row],[ID_mapy]],mapa[],3,FALSE)</f>
        <v>Pęknięte Tłuczki</v>
      </c>
      <c r="K3776">
        <f>VLOOKUP(rozgrywka[[#This Row],[ID_mapy]],mapa[],4,FALSE)</f>
        <v>7</v>
      </c>
      <c r="L3776">
        <f>VLOOKUP(rozgrywka[[#This Row],[ID_mapy]],mapa[],5,FALSE)</f>
        <v>170</v>
      </c>
      <c r="M3776">
        <f>VLOOKUP(rozgrywka[[#This Row],[ID_mapy]],mapa[],6,FALSE)</f>
        <v>1400</v>
      </c>
      <c r="N3776" s="4">
        <f>MONTH(rozgrywka[[#This Row],[Data_rozgrywki]])</f>
        <v>1</v>
      </c>
      <c r="O3776" s="4">
        <f>YEAR(rozgrywka[[#This Row],[Data_rozgrywki]])</f>
        <v>2024</v>
      </c>
    </row>
    <row r="3777" spans="1:15" x14ac:dyDescent="0.25">
      <c r="A3777">
        <v>3776</v>
      </c>
      <c r="B3777">
        <v>17</v>
      </c>
      <c r="C3777">
        <v>19</v>
      </c>
      <c r="D3777" s="1">
        <v>45307</v>
      </c>
      <c r="E3777">
        <v>40.92</v>
      </c>
      <c r="F3777" t="str">
        <f>VLOOKUP(rozgrywka[[#This Row],[ID_gracza]],gracz[],2,FALSE)</f>
        <v>AimĂŠTouchĂŠ</v>
      </c>
      <c r="G3777" s="1">
        <f>VLOOKUP(rozgrywka[[#This Row],[ID_gracza]],gracz[],3,FALSE)</f>
        <v>45198</v>
      </c>
      <c r="H3777" t="str">
        <f>VLOOKUP(rozgrywka[[#This Row],[ID_gracza]],gracz[],4,FALSE)</f>
        <v>Francja</v>
      </c>
      <c r="I3777" t="str">
        <f>VLOOKUP(rozgrywka[[#This Row],[ID_mapy]],mapa[],2,FALSE)</f>
        <v>Dźwiękowy Szok Magii</v>
      </c>
      <c r="J3777" t="str">
        <f>VLOOKUP(rozgrywka[[#This Row],[ID_mapy]],mapa[],3,FALSE)</f>
        <v>Pęknięte Tłuczki</v>
      </c>
      <c r="K3777">
        <f>VLOOKUP(rozgrywka[[#This Row],[ID_mapy]],mapa[],4,FALSE)</f>
        <v>7</v>
      </c>
      <c r="L3777">
        <f>VLOOKUP(rozgrywka[[#This Row],[ID_mapy]],mapa[],5,FALSE)</f>
        <v>170</v>
      </c>
      <c r="M3777">
        <f>VLOOKUP(rozgrywka[[#This Row],[ID_mapy]],mapa[],6,FALSE)</f>
        <v>1400</v>
      </c>
      <c r="N3777" s="4">
        <f>MONTH(rozgrywka[[#This Row],[Data_rozgrywki]])</f>
        <v>1</v>
      </c>
      <c r="O3777" s="4">
        <f>YEAR(rozgrywka[[#This Row],[Data_rozgrywki]])</f>
        <v>2024</v>
      </c>
    </row>
    <row r="3778" spans="1:15" x14ac:dyDescent="0.25">
      <c r="A3778">
        <v>3777</v>
      </c>
      <c r="B3778">
        <v>17</v>
      </c>
      <c r="C3778">
        <v>19</v>
      </c>
      <c r="D3778" s="1">
        <v>45307</v>
      </c>
      <c r="E3778">
        <v>57.12</v>
      </c>
      <c r="F3778" t="str">
        <f>VLOOKUP(rozgrywka[[#This Row],[ID_gracza]],gracz[],2,FALSE)</f>
        <v>AimĂŠTouchĂŠ</v>
      </c>
      <c r="G3778" s="1">
        <f>VLOOKUP(rozgrywka[[#This Row],[ID_gracza]],gracz[],3,FALSE)</f>
        <v>45198</v>
      </c>
      <c r="H3778" t="str">
        <f>VLOOKUP(rozgrywka[[#This Row],[ID_gracza]],gracz[],4,FALSE)</f>
        <v>Francja</v>
      </c>
      <c r="I3778" t="str">
        <f>VLOOKUP(rozgrywka[[#This Row],[ID_mapy]],mapa[],2,FALSE)</f>
        <v>Dźwiękowy Szok Magii</v>
      </c>
      <c r="J3778" t="str">
        <f>VLOOKUP(rozgrywka[[#This Row],[ID_mapy]],mapa[],3,FALSE)</f>
        <v>Pęknięte Tłuczki</v>
      </c>
      <c r="K3778">
        <f>VLOOKUP(rozgrywka[[#This Row],[ID_mapy]],mapa[],4,FALSE)</f>
        <v>7</v>
      </c>
      <c r="L3778">
        <f>VLOOKUP(rozgrywka[[#This Row],[ID_mapy]],mapa[],5,FALSE)</f>
        <v>170</v>
      </c>
      <c r="M3778">
        <f>VLOOKUP(rozgrywka[[#This Row],[ID_mapy]],mapa[],6,FALSE)</f>
        <v>1400</v>
      </c>
      <c r="N3778" s="4">
        <f>MONTH(rozgrywka[[#This Row],[Data_rozgrywki]])</f>
        <v>1</v>
      </c>
      <c r="O3778" s="4">
        <f>YEAR(rozgrywka[[#This Row],[Data_rozgrywki]])</f>
        <v>2024</v>
      </c>
    </row>
    <row r="3779" spans="1:15" x14ac:dyDescent="0.25">
      <c r="A3779">
        <v>3778</v>
      </c>
      <c r="B3779">
        <v>20</v>
      </c>
      <c r="C3779">
        <v>2</v>
      </c>
      <c r="D3779" s="1">
        <v>45307</v>
      </c>
      <c r="E3779">
        <v>28.55</v>
      </c>
      <c r="F3779" t="str">
        <f>VLOOKUP(rozgrywka[[#This Row],[ID_gracza]],gracz[],2,FALSE)</f>
        <v>SpeedyZuko</v>
      </c>
      <c r="G3779" s="1">
        <f>VLOOKUP(rozgrywka[[#This Row],[ID_gracza]],gracz[],3,FALSE)</f>
        <v>45292</v>
      </c>
      <c r="H3779" t="str">
        <f>VLOOKUP(rozgrywka[[#This Row],[ID_gracza]],gracz[],4,FALSE)</f>
        <v>Korea PoĹudniowa</v>
      </c>
      <c r="I3779" t="str">
        <f>VLOOKUP(rozgrywka[[#This Row],[ID_mapy]],mapa[],2,FALSE)</f>
        <v>Solejek</v>
      </c>
      <c r="J3779" t="str">
        <f>VLOOKUP(rozgrywka[[#This Row],[ID_mapy]],mapa[],3,FALSE)</f>
        <v>Renatka</v>
      </c>
      <c r="K3779">
        <f>VLOOKUP(rozgrywka[[#This Row],[ID_mapy]],mapa[],4,FALSE)</f>
        <v>7</v>
      </c>
      <c r="L3779">
        <f>VLOOKUP(rozgrywka[[#This Row],[ID_mapy]],mapa[],5,FALSE)</f>
        <v>182</v>
      </c>
      <c r="M3779">
        <f>VLOOKUP(rozgrywka[[#This Row],[ID_mapy]],mapa[],6,FALSE)</f>
        <v>1500</v>
      </c>
      <c r="N3779" s="4">
        <f>MONTH(rozgrywka[[#This Row],[Data_rozgrywki]])</f>
        <v>1</v>
      </c>
      <c r="O3779" s="4">
        <f>YEAR(rozgrywka[[#This Row],[Data_rozgrywki]])</f>
        <v>2024</v>
      </c>
    </row>
    <row r="3780" spans="1:15" x14ac:dyDescent="0.25">
      <c r="A3780">
        <v>3779</v>
      </c>
      <c r="B3780">
        <v>6</v>
      </c>
      <c r="C3780">
        <v>19</v>
      </c>
      <c r="D3780" s="1">
        <v>45309</v>
      </c>
      <c r="E3780">
        <v>23.31</v>
      </c>
      <c r="F3780" t="str">
        <f>VLOOKUP(rozgrywka[[#This Row],[ID_gracza]],gracz[],2,FALSE)</f>
        <v>BananaBeat</v>
      </c>
      <c r="G3780" s="1">
        <f>VLOOKUP(rozgrywka[[#This Row],[ID_gracza]],gracz[],3,FALSE)</f>
        <v>45190</v>
      </c>
      <c r="H3780" t="str">
        <f>VLOOKUP(rozgrywka[[#This Row],[ID_gracza]],gracz[],4,FALSE)</f>
        <v>USA</v>
      </c>
      <c r="I3780" t="str">
        <f>VLOOKUP(rozgrywka[[#This Row],[ID_mapy]],mapa[],2,FALSE)</f>
        <v>Dźwiękowy Szok Magii</v>
      </c>
      <c r="J3780" t="str">
        <f>VLOOKUP(rozgrywka[[#This Row],[ID_mapy]],mapa[],3,FALSE)</f>
        <v>Pęknięte Tłuczki</v>
      </c>
      <c r="K3780">
        <f>VLOOKUP(rozgrywka[[#This Row],[ID_mapy]],mapa[],4,FALSE)</f>
        <v>7</v>
      </c>
      <c r="L3780">
        <f>VLOOKUP(rozgrywka[[#This Row],[ID_mapy]],mapa[],5,FALSE)</f>
        <v>170</v>
      </c>
      <c r="M3780">
        <f>VLOOKUP(rozgrywka[[#This Row],[ID_mapy]],mapa[],6,FALSE)</f>
        <v>1400</v>
      </c>
      <c r="N3780" s="4">
        <f>MONTH(rozgrywka[[#This Row],[Data_rozgrywki]])</f>
        <v>1</v>
      </c>
      <c r="O3780" s="4">
        <f>YEAR(rozgrywka[[#This Row],[Data_rozgrywki]])</f>
        <v>2024</v>
      </c>
    </row>
    <row r="3781" spans="1:15" x14ac:dyDescent="0.25">
      <c r="A3781">
        <v>3780</v>
      </c>
      <c r="B3781">
        <v>6</v>
      </c>
      <c r="C3781">
        <v>19</v>
      </c>
      <c r="D3781" s="1">
        <v>45309</v>
      </c>
      <c r="E3781">
        <v>29.23</v>
      </c>
      <c r="F3781" t="str">
        <f>VLOOKUP(rozgrywka[[#This Row],[ID_gracza]],gracz[],2,FALSE)</f>
        <v>BananaBeat</v>
      </c>
      <c r="G3781" s="1">
        <f>VLOOKUP(rozgrywka[[#This Row],[ID_gracza]],gracz[],3,FALSE)</f>
        <v>45190</v>
      </c>
      <c r="H3781" t="str">
        <f>VLOOKUP(rozgrywka[[#This Row],[ID_gracza]],gracz[],4,FALSE)</f>
        <v>USA</v>
      </c>
      <c r="I3781" t="str">
        <f>VLOOKUP(rozgrywka[[#This Row],[ID_mapy]],mapa[],2,FALSE)</f>
        <v>Dźwiękowy Szok Magii</v>
      </c>
      <c r="J3781" t="str">
        <f>VLOOKUP(rozgrywka[[#This Row],[ID_mapy]],mapa[],3,FALSE)</f>
        <v>Pęknięte Tłuczki</v>
      </c>
      <c r="K3781">
        <f>VLOOKUP(rozgrywka[[#This Row],[ID_mapy]],mapa[],4,FALSE)</f>
        <v>7</v>
      </c>
      <c r="L3781">
        <f>VLOOKUP(rozgrywka[[#This Row],[ID_mapy]],mapa[],5,FALSE)</f>
        <v>170</v>
      </c>
      <c r="M3781">
        <f>VLOOKUP(rozgrywka[[#This Row],[ID_mapy]],mapa[],6,FALSE)</f>
        <v>1400</v>
      </c>
      <c r="N3781" s="4">
        <f>MONTH(rozgrywka[[#This Row],[Data_rozgrywki]])</f>
        <v>1</v>
      </c>
      <c r="O3781" s="4">
        <f>YEAR(rozgrywka[[#This Row],[Data_rozgrywki]])</f>
        <v>2024</v>
      </c>
    </row>
    <row r="3782" spans="1:15" x14ac:dyDescent="0.25">
      <c r="A3782">
        <v>3781</v>
      </c>
      <c r="B3782">
        <v>6</v>
      </c>
      <c r="C3782">
        <v>19</v>
      </c>
      <c r="D3782" s="1">
        <v>45309</v>
      </c>
      <c r="E3782">
        <v>32.19</v>
      </c>
      <c r="F3782" t="str">
        <f>VLOOKUP(rozgrywka[[#This Row],[ID_gracza]],gracz[],2,FALSE)</f>
        <v>BananaBeat</v>
      </c>
      <c r="G3782" s="1">
        <f>VLOOKUP(rozgrywka[[#This Row],[ID_gracza]],gracz[],3,FALSE)</f>
        <v>45190</v>
      </c>
      <c r="H3782" t="str">
        <f>VLOOKUP(rozgrywka[[#This Row],[ID_gracza]],gracz[],4,FALSE)</f>
        <v>USA</v>
      </c>
      <c r="I3782" t="str">
        <f>VLOOKUP(rozgrywka[[#This Row],[ID_mapy]],mapa[],2,FALSE)</f>
        <v>Dźwiękowy Szok Magii</v>
      </c>
      <c r="J3782" t="str">
        <f>VLOOKUP(rozgrywka[[#This Row],[ID_mapy]],mapa[],3,FALSE)</f>
        <v>Pęknięte Tłuczki</v>
      </c>
      <c r="K3782">
        <f>VLOOKUP(rozgrywka[[#This Row],[ID_mapy]],mapa[],4,FALSE)</f>
        <v>7</v>
      </c>
      <c r="L3782">
        <f>VLOOKUP(rozgrywka[[#This Row],[ID_mapy]],mapa[],5,FALSE)</f>
        <v>170</v>
      </c>
      <c r="M3782">
        <f>VLOOKUP(rozgrywka[[#This Row],[ID_mapy]],mapa[],6,FALSE)</f>
        <v>1400</v>
      </c>
      <c r="N3782" s="4">
        <f>MONTH(rozgrywka[[#This Row],[Data_rozgrywki]])</f>
        <v>1</v>
      </c>
      <c r="O3782" s="4">
        <f>YEAR(rozgrywka[[#This Row],[Data_rozgrywki]])</f>
        <v>2024</v>
      </c>
    </row>
    <row r="3783" spans="1:15" x14ac:dyDescent="0.25">
      <c r="A3783">
        <v>3782</v>
      </c>
      <c r="B3783">
        <v>6</v>
      </c>
      <c r="C3783">
        <v>19</v>
      </c>
      <c r="D3783" s="1">
        <v>45309</v>
      </c>
      <c r="E3783">
        <v>35.1</v>
      </c>
      <c r="F3783" t="str">
        <f>VLOOKUP(rozgrywka[[#This Row],[ID_gracza]],gracz[],2,FALSE)</f>
        <v>BananaBeat</v>
      </c>
      <c r="G3783" s="1">
        <f>VLOOKUP(rozgrywka[[#This Row],[ID_gracza]],gracz[],3,FALSE)</f>
        <v>45190</v>
      </c>
      <c r="H3783" t="str">
        <f>VLOOKUP(rozgrywka[[#This Row],[ID_gracza]],gracz[],4,FALSE)</f>
        <v>USA</v>
      </c>
      <c r="I3783" t="str">
        <f>VLOOKUP(rozgrywka[[#This Row],[ID_mapy]],mapa[],2,FALSE)</f>
        <v>Dźwiękowy Szok Magii</v>
      </c>
      <c r="J3783" t="str">
        <f>VLOOKUP(rozgrywka[[#This Row],[ID_mapy]],mapa[],3,FALSE)</f>
        <v>Pęknięte Tłuczki</v>
      </c>
      <c r="K3783">
        <f>VLOOKUP(rozgrywka[[#This Row],[ID_mapy]],mapa[],4,FALSE)</f>
        <v>7</v>
      </c>
      <c r="L3783">
        <f>VLOOKUP(rozgrywka[[#This Row],[ID_mapy]],mapa[],5,FALSE)</f>
        <v>170</v>
      </c>
      <c r="M3783">
        <f>VLOOKUP(rozgrywka[[#This Row],[ID_mapy]],mapa[],6,FALSE)</f>
        <v>1400</v>
      </c>
      <c r="N3783" s="4">
        <f>MONTH(rozgrywka[[#This Row],[Data_rozgrywki]])</f>
        <v>1</v>
      </c>
      <c r="O3783" s="4">
        <f>YEAR(rozgrywka[[#This Row],[Data_rozgrywki]])</f>
        <v>2024</v>
      </c>
    </row>
    <row r="3784" spans="1:15" x14ac:dyDescent="0.25">
      <c r="A3784">
        <v>3783</v>
      </c>
      <c r="B3784">
        <v>6</v>
      </c>
      <c r="C3784">
        <v>19</v>
      </c>
      <c r="D3784" s="1">
        <v>45309</v>
      </c>
      <c r="E3784">
        <v>44.45</v>
      </c>
      <c r="F3784" t="str">
        <f>VLOOKUP(rozgrywka[[#This Row],[ID_gracza]],gracz[],2,FALSE)</f>
        <v>BananaBeat</v>
      </c>
      <c r="G3784" s="1">
        <f>VLOOKUP(rozgrywka[[#This Row],[ID_gracza]],gracz[],3,FALSE)</f>
        <v>45190</v>
      </c>
      <c r="H3784" t="str">
        <f>VLOOKUP(rozgrywka[[#This Row],[ID_gracza]],gracz[],4,FALSE)</f>
        <v>USA</v>
      </c>
      <c r="I3784" t="str">
        <f>VLOOKUP(rozgrywka[[#This Row],[ID_mapy]],mapa[],2,FALSE)</f>
        <v>Dźwiękowy Szok Magii</v>
      </c>
      <c r="J3784" t="str">
        <f>VLOOKUP(rozgrywka[[#This Row],[ID_mapy]],mapa[],3,FALSE)</f>
        <v>Pęknięte Tłuczki</v>
      </c>
      <c r="K3784">
        <f>VLOOKUP(rozgrywka[[#This Row],[ID_mapy]],mapa[],4,FALSE)</f>
        <v>7</v>
      </c>
      <c r="L3784">
        <f>VLOOKUP(rozgrywka[[#This Row],[ID_mapy]],mapa[],5,FALSE)</f>
        <v>170</v>
      </c>
      <c r="M3784">
        <f>VLOOKUP(rozgrywka[[#This Row],[ID_mapy]],mapa[],6,FALSE)</f>
        <v>1400</v>
      </c>
      <c r="N3784" s="4">
        <f>MONTH(rozgrywka[[#This Row],[Data_rozgrywki]])</f>
        <v>1</v>
      </c>
      <c r="O3784" s="4">
        <f>YEAR(rozgrywka[[#This Row],[Data_rozgrywki]])</f>
        <v>2024</v>
      </c>
    </row>
    <row r="3785" spans="1:15" x14ac:dyDescent="0.25">
      <c r="A3785">
        <v>3784</v>
      </c>
      <c r="B3785">
        <v>6</v>
      </c>
      <c r="C3785">
        <v>19</v>
      </c>
      <c r="D3785" s="1">
        <v>45309</v>
      </c>
      <c r="E3785">
        <v>44.09</v>
      </c>
      <c r="F3785" t="str">
        <f>VLOOKUP(rozgrywka[[#This Row],[ID_gracza]],gracz[],2,FALSE)</f>
        <v>BananaBeat</v>
      </c>
      <c r="G3785" s="1">
        <f>VLOOKUP(rozgrywka[[#This Row],[ID_gracza]],gracz[],3,FALSE)</f>
        <v>45190</v>
      </c>
      <c r="H3785" t="str">
        <f>VLOOKUP(rozgrywka[[#This Row],[ID_gracza]],gracz[],4,FALSE)</f>
        <v>USA</v>
      </c>
      <c r="I3785" t="str">
        <f>VLOOKUP(rozgrywka[[#This Row],[ID_mapy]],mapa[],2,FALSE)</f>
        <v>Dźwiękowy Szok Magii</v>
      </c>
      <c r="J3785" t="str">
        <f>VLOOKUP(rozgrywka[[#This Row],[ID_mapy]],mapa[],3,FALSE)</f>
        <v>Pęknięte Tłuczki</v>
      </c>
      <c r="K3785">
        <f>VLOOKUP(rozgrywka[[#This Row],[ID_mapy]],mapa[],4,FALSE)</f>
        <v>7</v>
      </c>
      <c r="L3785">
        <f>VLOOKUP(rozgrywka[[#This Row],[ID_mapy]],mapa[],5,FALSE)</f>
        <v>170</v>
      </c>
      <c r="M3785">
        <f>VLOOKUP(rozgrywka[[#This Row],[ID_mapy]],mapa[],6,FALSE)</f>
        <v>1400</v>
      </c>
      <c r="N3785" s="4">
        <f>MONTH(rozgrywka[[#This Row],[Data_rozgrywki]])</f>
        <v>1</v>
      </c>
      <c r="O3785" s="4">
        <f>YEAR(rozgrywka[[#This Row],[Data_rozgrywki]])</f>
        <v>2024</v>
      </c>
    </row>
    <row r="3786" spans="1:15" x14ac:dyDescent="0.25">
      <c r="A3786">
        <v>3785</v>
      </c>
      <c r="B3786">
        <v>6</v>
      </c>
      <c r="C3786">
        <v>19</v>
      </c>
      <c r="D3786" s="1">
        <v>45309</v>
      </c>
      <c r="E3786">
        <v>53.01</v>
      </c>
      <c r="F3786" t="str">
        <f>VLOOKUP(rozgrywka[[#This Row],[ID_gracza]],gracz[],2,FALSE)</f>
        <v>BananaBeat</v>
      </c>
      <c r="G3786" s="1">
        <f>VLOOKUP(rozgrywka[[#This Row],[ID_gracza]],gracz[],3,FALSE)</f>
        <v>45190</v>
      </c>
      <c r="H3786" t="str">
        <f>VLOOKUP(rozgrywka[[#This Row],[ID_gracza]],gracz[],4,FALSE)</f>
        <v>USA</v>
      </c>
      <c r="I3786" t="str">
        <f>VLOOKUP(rozgrywka[[#This Row],[ID_mapy]],mapa[],2,FALSE)</f>
        <v>Dźwiękowy Szok Magii</v>
      </c>
      <c r="J3786" t="str">
        <f>VLOOKUP(rozgrywka[[#This Row],[ID_mapy]],mapa[],3,FALSE)</f>
        <v>Pęknięte Tłuczki</v>
      </c>
      <c r="K3786">
        <f>VLOOKUP(rozgrywka[[#This Row],[ID_mapy]],mapa[],4,FALSE)</f>
        <v>7</v>
      </c>
      <c r="L3786">
        <f>VLOOKUP(rozgrywka[[#This Row],[ID_mapy]],mapa[],5,FALSE)</f>
        <v>170</v>
      </c>
      <c r="M3786">
        <f>VLOOKUP(rozgrywka[[#This Row],[ID_mapy]],mapa[],6,FALSE)</f>
        <v>1400</v>
      </c>
      <c r="N3786" s="4">
        <f>MONTH(rozgrywka[[#This Row],[Data_rozgrywki]])</f>
        <v>1</v>
      </c>
      <c r="O3786" s="4">
        <f>YEAR(rozgrywka[[#This Row],[Data_rozgrywki]])</f>
        <v>2024</v>
      </c>
    </row>
    <row r="3787" spans="1:15" x14ac:dyDescent="0.25">
      <c r="A3787">
        <v>3786</v>
      </c>
      <c r="B3787">
        <v>6</v>
      </c>
      <c r="C3787">
        <v>19</v>
      </c>
      <c r="D3787" s="1">
        <v>45309</v>
      </c>
      <c r="E3787">
        <v>92.98</v>
      </c>
      <c r="F3787" t="str">
        <f>VLOOKUP(rozgrywka[[#This Row],[ID_gracza]],gracz[],2,FALSE)</f>
        <v>BananaBeat</v>
      </c>
      <c r="G3787" s="1">
        <f>VLOOKUP(rozgrywka[[#This Row],[ID_gracza]],gracz[],3,FALSE)</f>
        <v>45190</v>
      </c>
      <c r="H3787" t="str">
        <f>VLOOKUP(rozgrywka[[#This Row],[ID_gracza]],gracz[],4,FALSE)</f>
        <v>USA</v>
      </c>
      <c r="I3787" t="str">
        <f>VLOOKUP(rozgrywka[[#This Row],[ID_mapy]],mapa[],2,FALSE)</f>
        <v>Dźwiękowy Szok Magii</v>
      </c>
      <c r="J3787" t="str">
        <f>VLOOKUP(rozgrywka[[#This Row],[ID_mapy]],mapa[],3,FALSE)</f>
        <v>Pęknięte Tłuczki</v>
      </c>
      <c r="K3787">
        <f>VLOOKUP(rozgrywka[[#This Row],[ID_mapy]],mapa[],4,FALSE)</f>
        <v>7</v>
      </c>
      <c r="L3787">
        <f>VLOOKUP(rozgrywka[[#This Row],[ID_mapy]],mapa[],5,FALSE)</f>
        <v>170</v>
      </c>
      <c r="M3787">
        <f>VLOOKUP(rozgrywka[[#This Row],[ID_mapy]],mapa[],6,FALSE)</f>
        <v>1400</v>
      </c>
      <c r="N3787" s="4">
        <f>MONTH(rozgrywka[[#This Row],[Data_rozgrywki]])</f>
        <v>1</v>
      </c>
      <c r="O3787" s="4">
        <f>YEAR(rozgrywka[[#This Row],[Data_rozgrywki]])</f>
        <v>2024</v>
      </c>
    </row>
    <row r="3788" spans="1:15" x14ac:dyDescent="0.25">
      <c r="A3788">
        <v>3787</v>
      </c>
      <c r="B3788">
        <v>17</v>
      </c>
      <c r="C3788">
        <v>19</v>
      </c>
      <c r="D3788" s="1">
        <v>45309</v>
      </c>
      <c r="E3788">
        <v>66.25</v>
      </c>
      <c r="F3788" t="str">
        <f>VLOOKUP(rozgrywka[[#This Row],[ID_gracza]],gracz[],2,FALSE)</f>
        <v>AimĂŠTouchĂŠ</v>
      </c>
      <c r="G3788" s="1">
        <f>VLOOKUP(rozgrywka[[#This Row],[ID_gracza]],gracz[],3,FALSE)</f>
        <v>45198</v>
      </c>
      <c r="H3788" t="str">
        <f>VLOOKUP(rozgrywka[[#This Row],[ID_gracza]],gracz[],4,FALSE)</f>
        <v>Francja</v>
      </c>
      <c r="I3788" t="str">
        <f>VLOOKUP(rozgrywka[[#This Row],[ID_mapy]],mapa[],2,FALSE)</f>
        <v>Dźwiękowy Szok Magii</v>
      </c>
      <c r="J3788" t="str">
        <f>VLOOKUP(rozgrywka[[#This Row],[ID_mapy]],mapa[],3,FALSE)</f>
        <v>Pęknięte Tłuczki</v>
      </c>
      <c r="K3788">
        <f>VLOOKUP(rozgrywka[[#This Row],[ID_mapy]],mapa[],4,FALSE)</f>
        <v>7</v>
      </c>
      <c r="L3788">
        <f>VLOOKUP(rozgrywka[[#This Row],[ID_mapy]],mapa[],5,FALSE)</f>
        <v>170</v>
      </c>
      <c r="M3788">
        <f>VLOOKUP(rozgrywka[[#This Row],[ID_mapy]],mapa[],6,FALSE)</f>
        <v>1400</v>
      </c>
      <c r="N3788" s="4">
        <f>MONTH(rozgrywka[[#This Row],[Data_rozgrywki]])</f>
        <v>1</v>
      </c>
      <c r="O3788" s="4">
        <f>YEAR(rozgrywka[[#This Row],[Data_rozgrywki]])</f>
        <v>2024</v>
      </c>
    </row>
    <row r="3789" spans="1:15" x14ac:dyDescent="0.25">
      <c r="A3789">
        <v>3788</v>
      </c>
      <c r="B3789">
        <v>17</v>
      </c>
      <c r="C3789">
        <v>19</v>
      </c>
      <c r="D3789" s="1">
        <v>45309</v>
      </c>
      <c r="E3789">
        <v>84.83</v>
      </c>
      <c r="F3789" t="str">
        <f>VLOOKUP(rozgrywka[[#This Row],[ID_gracza]],gracz[],2,FALSE)</f>
        <v>AimĂŠTouchĂŠ</v>
      </c>
      <c r="G3789" s="1">
        <f>VLOOKUP(rozgrywka[[#This Row],[ID_gracza]],gracz[],3,FALSE)</f>
        <v>45198</v>
      </c>
      <c r="H3789" t="str">
        <f>VLOOKUP(rozgrywka[[#This Row],[ID_gracza]],gracz[],4,FALSE)</f>
        <v>Francja</v>
      </c>
      <c r="I3789" t="str">
        <f>VLOOKUP(rozgrywka[[#This Row],[ID_mapy]],mapa[],2,FALSE)</f>
        <v>Dźwiękowy Szok Magii</v>
      </c>
      <c r="J3789" t="str">
        <f>VLOOKUP(rozgrywka[[#This Row],[ID_mapy]],mapa[],3,FALSE)</f>
        <v>Pęknięte Tłuczki</v>
      </c>
      <c r="K3789">
        <f>VLOOKUP(rozgrywka[[#This Row],[ID_mapy]],mapa[],4,FALSE)</f>
        <v>7</v>
      </c>
      <c r="L3789">
        <f>VLOOKUP(rozgrywka[[#This Row],[ID_mapy]],mapa[],5,FALSE)</f>
        <v>170</v>
      </c>
      <c r="M3789">
        <f>VLOOKUP(rozgrywka[[#This Row],[ID_mapy]],mapa[],6,FALSE)</f>
        <v>1400</v>
      </c>
      <c r="N3789" s="4">
        <f>MONTH(rozgrywka[[#This Row],[Data_rozgrywki]])</f>
        <v>1</v>
      </c>
      <c r="O3789" s="4">
        <f>YEAR(rozgrywka[[#This Row],[Data_rozgrywki]])</f>
        <v>2024</v>
      </c>
    </row>
    <row r="3790" spans="1:15" x14ac:dyDescent="0.25">
      <c r="A3790">
        <v>3789</v>
      </c>
      <c r="B3790">
        <v>17</v>
      </c>
      <c r="C3790">
        <v>19</v>
      </c>
      <c r="D3790" s="1">
        <v>45309</v>
      </c>
      <c r="E3790">
        <v>69.03</v>
      </c>
      <c r="F3790" t="str">
        <f>VLOOKUP(rozgrywka[[#This Row],[ID_gracza]],gracz[],2,FALSE)</f>
        <v>AimĂŠTouchĂŠ</v>
      </c>
      <c r="G3790" s="1">
        <f>VLOOKUP(rozgrywka[[#This Row],[ID_gracza]],gracz[],3,FALSE)</f>
        <v>45198</v>
      </c>
      <c r="H3790" t="str">
        <f>VLOOKUP(rozgrywka[[#This Row],[ID_gracza]],gracz[],4,FALSE)</f>
        <v>Francja</v>
      </c>
      <c r="I3790" t="str">
        <f>VLOOKUP(rozgrywka[[#This Row],[ID_mapy]],mapa[],2,FALSE)</f>
        <v>Dźwiękowy Szok Magii</v>
      </c>
      <c r="J3790" t="str">
        <f>VLOOKUP(rozgrywka[[#This Row],[ID_mapy]],mapa[],3,FALSE)</f>
        <v>Pęknięte Tłuczki</v>
      </c>
      <c r="K3790">
        <f>VLOOKUP(rozgrywka[[#This Row],[ID_mapy]],mapa[],4,FALSE)</f>
        <v>7</v>
      </c>
      <c r="L3790">
        <f>VLOOKUP(rozgrywka[[#This Row],[ID_mapy]],mapa[],5,FALSE)</f>
        <v>170</v>
      </c>
      <c r="M3790">
        <f>VLOOKUP(rozgrywka[[#This Row],[ID_mapy]],mapa[],6,FALSE)</f>
        <v>1400</v>
      </c>
      <c r="N3790" s="4">
        <f>MONTH(rozgrywka[[#This Row],[Data_rozgrywki]])</f>
        <v>1</v>
      </c>
      <c r="O3790" s="4">
        <f>YEAR(rozgrywka[[#This Row],[Data_rozgrywki]])</f>
        <v>2024</v>
      </c>
    </row>
    <row r="3791" spans="1:15" x14ac:dyDescent="0.25">
      <c r="A3791">
        <v>3790</v>
      </c>
      <c r="B3791">
        <v>17</v>
      </c>
      <c r="C3791">
        <v>20</v>
      </c>
      <c r="D3791" s="1">
        <v>45309</v>
      </c>
      <c r="E3791">
        <v>10.18</v>
      </c>
      <c r="F3791" t="str">
        <f>VLOOKUP(rozgrywka[[#This Row],[ID_gracza]],gracz[],2,FALSE)</f>
        <v>AimĂŠTouchĂŠ</v>
      </c>
      <c r="G3791" s="1">
        <f>VLOOKUP(rozgrywka[[#This Row],[ID_gracza]],gracz[],3,FALSE)</f>
        <v>45198</v>
      </c>
      <c r="H3791" t="str">
        <f>VLOOKUP(rozgrywka[[#This Row],[ID_gracza]],gracz[],4,FALSE)</f>
        <v>Francja</v>
      </c>
      <c r="I3791" t="str">
        <f>VLOOKUP(rozgrywka[[#This Row],[ID_mapy]],mapa[],2,FALSE)</f>
        <v>xi</v>
      </c>
      <c r="J3791" t="str">
        <f>VLOOKUP(rozgrywka[[#This Row],[ID_mapy]],mapa[],3,FALSE)</f>
        <v>NURKOWANIE WOLNOŚCI</v>
      </c>
      <c r="K3791">
        <f>VLOOKUP(rozgrywka[[#This Row],[ID_mapy]],mapa[],4,FALSE)</f>
        <v>9</v>
      </c>
      <c r="L3791">
        <f>VLOOKUP(rozgrywka[[#This Row],[ID_mapy]],mapa[],5,FALSE)</f>
        <v>222</v>
      </c>
      <c r="M3791">
        <f>VLOOKUP(rozgrywka[[#This Row],[ID_mapy]],mapa[],6,FALSE)</f>
        <v>2000</v>
      </c>
      <c r="N3791" s="4">
        <f>MONTH(rozgrywka[[#This Row],[Data_rozgrywki]])</f>
        <v>1</v>
      </c>
      <c r="O3791" s="4">
        <f>YEAR(rozgrywka[[#This Row],[Data_rozgrywki]])</f>
        <v>2024</v>
      </c>
    </row>
    <row r="3792" spans="1:15" x14ac:dyDescent="0.25">
      <c r="A3792">
        <v>3791</v>
      </c>
      <c r="B3792">
        <v>17</v>
      </c>
      <c r="C3792">
        <v>20</v>
      </c>
      <c r="D3792" s="1">
        <v>45309</v>
      </c>
      <c r="E3792">
        <v>21.31</v>
      </c>
      <c r="F3792" t="str">
        <f>VLOOKUP(rozgrywka[[#This Row],[ID_gracza]],gracz[],2,FALSE)</f>
        <v>AimĂŠTouchĂŠ</v>
      </c>
      <c r="G3792" s="1">
        <f>VLOOKUP(rozgrywka[[#This Row],[ID_gracza]],gracz[],3,FALSE)</f>
        <v>45198</v>
      </c>
      <c r="H3792" t="str">
        <f>VLOOKUP(rozgrywka[[#This Row],[ID_gracza]],gracz[],4,FALSE)</f>
        <v>Francja</v>
      </c>
      <c r="I3792" t="str">
        <f>VLOOKUP(rozgrywka[[#This Row],[ID_mapy]],mapa[],2,FALSE)</f>
        <v>xi</v>
      </c>
      <c r="J3792" t="str">
        <f>VLOOKUP(rozgrywka[[#This Row],[ID_mapy]],mapa[],3,FALSE)</f>
        <v>NURKOWANIE WOLNOŚCI</v>
      </c>
      <c r="K3792">
        <f>VLOOKUP(rozgrywka[[#This Row],[ID_mapy]],mapa[],4,FALSE)</f>
        <v>9</v>
      </c>
      <c r="L3792">
        <f>VLOOKUP(rozgrywka[[#This Row],[ID_mapy]],mapa[],5,FALSE)</f>
        <v>222</v>
      </c>
      <c r="M3792">
        <f>VLOOKUP(rozgrywka[[#This Row],[ID_mapy]],mapa[],6,FALSE)</f>
        <v>2000</v>
      </c>
      <c r="N3792" s="4">
        <f>MONTH(rozgrywka[[#This Row],[Data_rozgrywki]])</f>
        <v>1</v>
      </c>
      <c r="O3792" s="4">
        <f>YEAR(rozgrywka[[#This Row],[Data_rozgrywki]])</f>
        <v>2024</v>
      </c>
    </row>
    <row r="3793" spans="1:15" x14ac:dyDescent="0.25">
      <c r="A3793">
        <v>3792</v>
      </c>
      <c r="B3793">
        <v>17</v>
      </c>
      <c r="C3793">
        <v>20</v>
      </c>
      <c r="D3793" s="1">
        <v>45309</v>
      </c>
      <c r="E3793">
        <v>25.47</v>
      </c>
      <c r="F3793" t="str">
        <f>VLOOKUP(rozgrywka[[#This Row],[ID_gracza]],gracz[],2,FALSE)</f>
        <v>AimĂŠTouchĂŠ</v>
      </c>
      <c r="G3793" s="1">
        <f>VLOOKUP(rozgrywka[[#This Row],[ID_gracza]],gracz[],3,FALSE)</f>
        <v>45198</v>
      </c>
      <c r="H3793" t="str">
        <f>VLOOKUP(rozgrywka[[#This Row],[ID_gracza]],gracz[],4,FALSE)</f>
        <v>Francja</v>
      </c>
      <c r="I3793" t="str">
        <f>VLOOKUP(rozgrywka[[#This Row],[ID_mapy]],mapa[],2,FALSE)</f>
        <v>xi</v>
      </c>
      <c r="J3793" t="str">
        <f>VLOOKUP(rozgrywka[[#This Row],[ID_mapy]],mapa[],3,FALSE)</f>
        <v>NURKOWANIE WOLNOŚCI</v>
      </c>
      <c r="K3793">
        <f>VLOOKUP(rozgrywka[[#This Row],[ID_mapy]],mapa[],4,FALSE)</f>
        <v>9</v>
      </c>
      <c r="L3793">
        <f>VLOOKUP(rozgrywka[[#This Row],[ID_mapy]],mapa[],5,FALSE)</f>
        <v>222</v>
      </c>
      <c r="M3793">
        <f>VLOOKUP(rozgrywka[[#This Row],[ID_mapy]],mapa[],6,FALSE)</f>
        <v>2000</v>
      </c>
      <c r="N3793" s="4">
        <f>MONTH(rozgrywka[[#This Row],[Data_rozgrywki]])</f>
        <v>1</v>
      </c>
      <c r="O3793" s="4">
        <f>YEAR(rozgrywka[[#This Row],[Data_rozgrywki]])</f>
        <v>2024</v>
      </c>
    </row>
    <row r="3794" spans="1:15" x14ac:dyDescent="0.25">
      <c r="A3794">
        <v>3793</v>
      </c>
      <c r="B3794">
        <v>17</v>
      </c>
      <c r="C3794">
        <v>20</v>
      </c>
      <c r="D3794" s="1">
        <v>45309</v>
      </c>
      <c r="E3794">
        <v>37.68</v>
      </c>
      <c r="F3794" t="str">
        <f>VLOOKUP(rozgrywka[[#This Row],[ID_gracza]],gracz[],2,FALSE)</f>
        <v>AimĂŠTouchĂŠ</v>
      </c>
      <c r="G3794" s="1">
        <f>VLOOKUP(rozgrywka[[#This Row],[ID_gracza]],gracz[],3,FALSE)</f>
        <v>45198</v>
      </c>
      <c r="H3794" t="str">
        <f>VLOOKUP(rozgrywka[[#This Row],[ID_gracza]],gracz[],4,FALSE)</f>
        <v>Francja</v>
      </c>
      <c r="I3794" t="str">
        <f>VLOOKUP(rozgrywka[[#This Row],[ID_mapy]],mapa[],2,FALSE)</f>
        <v>xi</v>
      </c>
      <c r="J3794" t="str">
        <f>VLOOKUP(rozgrywka[[#This Row],[ID_mapy]],mapa[],3,FALSE)</f>
        <v>NURKOWANIE WOLNOŚCI</v>
      </c>
      <c r="K3794">
        <f>VLOOKUP(rozgrywka[[#This Row],[ID_mapy]],mapa[],4,FALSE)</f>
        <v>9</v>
      </c>
      <c r="L3794">
        <f>VLOOKUP(rozgrywka[[#This Row],[ID_mapy]],mapa[],5,FALSE)</f>
        <v>222</v>
      </c>
      <c r="M3794">
        <f>VLOOKUP(rozgrywka[[#This Row],[ID_mapy]],mapa[],6,FALSE)</f>
        <v>2000</v>
      </c>
      <c r="N3794" s="4">
        <f>MONTH(rozgrywka[[#This Row],[Data_rozgrywki]])</f>
        <v>1</v>
      </c>
      <c r="O3794" s="4">
        <f>YEAR(rozgrywka[[#This Row],[Data_rozgrywki]])</f>
        <v>2024</v>
      </c>
    </row>
    <row r="3795" spans="1:15" x14ac:dyDescent="0.25">
      <c r="A3795">
        <v>3794</v>
      </c>
      <c r="B3795">
        <v>6</v>
      </c>
      <c r="C3795">
        <v>19</v>
      </c>
      <c r="D3795" s="1">
        <v>45310</v>
      </c>
      <c r="E3795">
        <v>100</v>
      </c>
      <c r="F3795" t="str">
        <f>VLOOKUP(rozgrywka[[#This Row],[ID_gracza]],gracz[],2,FALSE)</f>
        <v>BananaBeat</v>
      </c>
      <c r="G3795" s="1">
        <f>VLOOKUP(rozgrywka[[#This Row],[ID_gracza]],gracz[],3,FALSE)</f>
        <v>45190</v>
      </c>
      <c r="H3795" t="str">
        <f>VLOOKUP(rozgrywka[[#This Row],[ID_gracza]],gracz[],4,FALSE)</f>
        <v>USA</v>
      </c>
      <c r="I3795" t="str">
        <f>VLOOKUP(rozgrywka[[#This Row],[ID_mapy]],mapa[],2,FALSE)</f>
        <v>Dźwiękowy Szok Magii</v>
      </c>
      <c r="J3795" t="str">
        <f>VLOOKUP(rozgrywka[[#This Row],[ID_mapy]],mapa[],3,FALSE)</f>
        <v>Pęknięte Tłuczki</v>
      </c>
      <c r="K3795">
        <f>VLOOKUP(rozgrywka[[#This Row],[ID_mapy]],mapa[],4,FALSE)</f>
        <v>7</v>
      </c>
      <c r="L3795">
        <f>VLOOKUP(rozgrywka[[#This Row],[ID_mapy]],mapa[],5,FALSE)</f>
        <v>170</v>
      </c>
      <c r="M3795">
        <f>VLOOKUP(rozgrywka[[#This Row],[ID_mapy]],mapa[],6,FALSE)</f>
        <v>1400</v>
      </c>
      <c r="N3795" s="4">
        <f>MONTH(rozgrywka[[#This Row],[Data_rozgrywki]])</f>
        <v>1</v>
      </c>
      <c r="O3795" s="4">
        <f>YEAR(rozgrywka[[#This Row],[Data_rozgrywki]])</f>
        <v>2024</v>
      </c>
    </row>
    <row r="3796" spans="1:15" x14ac:dyDescent="0.25">
      <c r="A3796">
        <v>3795</v>
      </c>
      <c r="B3796">
        <v>6</v>
      </c>
      <c r="C3796">
        <v>20</v>
      </c>
      <c r="D3796" s="1">
        <v>45310</v>
      </c>
      <c r="E3796">
        <v>15.36</v>
      </c>
      <c r="F3796" t="str">
        <f>VLOOKUP(rozgrywka[[#This Row],[ID_gracza]],gracz[],2,FALSE)</f>
        <v>BananaBeat</v>
      </c>
      <c r="G3796" s="1">
        <f>VLOOKUP(rozgrywka[[#This Row],[ID_gracza]],gracz[],3,FALSE)</f>
        <v>45190</v>
      </c>
      <c r="H3796" t="str">
        <f>VLOOKUP(rozgrywka[[#This Row],[ID_gracza]],gracz[],4,FALSE)</f>
        <v>USA</v>
      </c>
      <c r="I3796" t="str">
        <f>VLOOKUP(rozgrywka[[#This Row],[ID_mapy]],mapa[],2,FALSE)</f>
        <v>xi</v>
      </c>
      <c r="J3796" t="str">
        <f>VLOOKUP(rozgrywka[[#This Row],[ID_mapy]],mapa[],3,FALSE)</f>
        <v>NURKOWANIE WOLNOŚCI</v>
      </c>
      <c r="K3796">
        <f>VLOOKUP(rozgrywka[[#This Row],[ID_mapy]],mapa[],4,FALSE)</f>
        <v>9</v>
      </c>
      <c r="L3796">
        <f>VLOOKUP(rozgrywka[[#This Row],[ID_mapy]],mapa[],5,FALSE)</f>
        <v>222</v>
      </c>
      <c r="M3796">
        <f>VLOOKUP(rozgrywka[[#This Row],[ID_mapy]],mapa[],6,FALSE)</f>
        <v>2000</v>
      </c>
      <c r="N3796" s="4">
        <f>MONTH(rozgrywka[[#This Row],[Data_rozgrywki]])</f>
        <v>1</v>
      </c>
      <c r="O3796" s="4">
        <f>YEAR(rozgrywka[[#This Row],[Data_rozgrywki]])</f>
        <v>2024</v>
      </c>
    </row>
    <row r="3797" spans="1:15" x14ac:dyDescent="0.25">
      <c r="A3797">
        <v>3796</v>
      </c>
      <c r="B3797">
        <v>6</v>
      </c>
      <c r="C3797">
        <v>20</v>
      </c>
      <c r="D3797" s="1">
        <v>45310</v>
      </c>
      <c r="E3797">
        <v>18.2</v>
      </c>
      <c r="F3797" t="str">
        <f>VLOOKUP(rozgrywka[[#This Row],[ID_gracza]],gracz[],2,FALSE)</f>
        <v>BananaBeat</v>
      </c>
      <c r="G3797" s="1">
        <f>VLOOKUP(rozgrywka[[#This Row],[ID_gracza]],gracz[],3,FALSE)</f>
        <v>45190</v>
      </c>
      <c r="H3797" t="str">
        <f>VLOOKUP(rozgrywka[[#This Row],[ID_gracza]],gracz[],4,FALSE)</f>
        <v>USA</v>
      </c>
      <c r="I3797" t="str">
        <f>VLOOKUP(rozgrywka[[#This Row],[ID_mapy]],mapa[],2,FALSE)</f>
        <v>xi</v>
      </c>
      <c r="J3797" t="str">
        <f>VLOOKUP(rozgrywka[[#This Row],[ID_mapy]],mapa[],3,FALSE)</f>
        <v>NURKOWANIE WOLNOŚCI</v>
      </c>
      <c r="K3797">
        <f>VLOOKUP(rozgrywka[[#This Row],[ID_mapy]],mapa[],4,FALSE)</f>
        <v>9</v>
      </c>
      <c r="L3797">
        <f>VLOOKUP(rozgrywka[[#This Row],[ID_mapy]],mapa[],5,FALSE)</f>
        <v>222</v>
      </c>
      <c r="M3797">
        <f>VLOOKUP(rozgrywka[[#This Row],[ID_mapy]],mapa[],6,FALSE)</f>
        <v>2000</v>
      </c>
      <c r="N3797" s="4">
        <f>MONTH(rozgrywka[[#This Row],[Data_rozgrywki]])</f>
        <v>1</v>
      </c>
      <c r="O3797" s="4">
        <f>YEAR(rozgrywka[[#This Row],[Data_rozgrywki]])</f>
        <v>2024</v>
      </c>
    </row>
    <row r="3798" spans="1:15" x14ac:dyDescent="0.25">
      <c r="A3798">
        <v>3797</v>
      </c>
      <c r="B3798">
        <v>20</v>
      </c>
      <c r="C3798">
        <v>2</v>
      </c>
      <c r="D3798" s="1">
        <v>45310</v>
      </c>
      <c r="E3798">
        <v>39.28</v>
      </c>
      <c r="F3798" t="str">
        <f>VLOOKUP(rozgrywka[[#This Row],[ID_gracza]],gracz[],2,FALSE)</f>
        <v>SpeedyZuko</v>
      </c>
      <c r="G3798" s="1">
        <f>VLOOKUP(rozgrywka[[#This Row],[ID_gracza]],gracz[],3,FALSE)</f>
        <v>45292</v>
      </c>
      <c r="H3798" t="str">
        <f>VLOOKUP(rozgrywka[[#This Row],[ID_gracza]],gracz[],4,FALSE)</f>
        <v>Korea PoĹudniowa</v>
      </c>
      <c r="I3798" t="str">
        <f>VLOOKUP(rozgrywka[[#This Row],[ID_mapy]],mapa[],2,FALSE)</f>
        <v>Solejek</v>
      </c>
      <c r="J3798" t="str">
        <f>VLOOKUP(rozgrywka[[#This Row],[ID_mapy]],mapa[],3,FALSE)</f>
        <v>Renatka</v>
      </c>
      <c r="K3798">
        <f>VLOOKUP(rozgrywka[[#This Row],[ID_mapy]],mapa[],4,FALSE)</f>
        <v>7</v>
      </c>
      <c r="L3798">
        <f>VLOOKUP(rozgrywka[[#This Row],[ID_mapy]],mapa[],5,FALSE)</f>
        <v>182</v>
      </c>
      <c r="M3798">
        <f>VLOOKUP(rozgrywka[[#This Row],[ID_mapy]],mapa[],6,FALSE)</f>
        <v>1500</v>
      </c>
      <c r="N3798" s="4">
        <f>MONTH(rozgrywka[[#This Row],[Data_rozgrywki]])</f>
        <v>1</v>
      </c>
      <c r="O3798" s="4">
        <f>YEAR(rozgrywka[[#This Row],[Data_rozgrywki]])</f>
        <v>2024</v>
      </c>
    </row>
    <row r="3799" spans="1:15" x14ac:dyDescent="0.25">
      <c r="A3799">
        <v>3798</v>
      </c>
      <c r="B3799">
        <v>20</v>
      </c>
      <c r="C3799">
        <v>2</v>
      </c>
      <c r="D3799" s="1">
        <v>45311</v>
      </c>
      <c r="E3799">
        <v>43.03</v>
      </c>
      <c r="F3799" t="str">
        <f>VLOOKUP(rozgrywka[[#This Row],[ID_gracza]],gracz[],2,FALSE)</f>
        <v>SpeedyZuko</v>
      </c>
      <c r="G3799" s="1">
        <f>VLOOKUP(rozgrywka[[#This Row],[ID_gracza]],gracz[],3,FALSE)</f>
        <v>45292</v>
      </c>
      <c r="H3799" t="str">
        <f>VLOOKUP(rozgrywka[[#This Row],[ID_gracza]],gracz[],4,FALSE)</f>
        <v>Korea PoĹudniowa</v>
      </c>
      <c r="I3799" t="str">
        <f>VLOOKUP(rozgrywka[[#This Row],[ID_mapy]],mapa[],2,FALSE)</f>
        <v>Solejek</v>
      </c>
      <c r="J3799" t="str">
        <f>VLOOKUP(rozgrywka[[#This Row],[ID_mapy]],mapa[],3,FALSE)</f>
        <v>Renatka</v>
      </c>
      <c r="K3799">
        <f>VLOOKUP(rozgrywka[[#This Row],[ID_mapy]],mapa[],4,FALSE)</f>
        <v>7</v>
      </c>
      <c r="L3799">
        <f>VLOOKUP(rozgrywka[[#This Row],[ID_mapy]],mapa[],5,FALSE)</f>
        <v>182</v>
      </c>
      <c r="M3799">
        <f>VLOOKUP(rozgrywka[[#This Row],[ID_mapy]],mapa[],6,FALSE)</f>
        <v>1500</v>
      </c>
      <c r="N3799" s="4">
        <f>MONTH(rozgrywka[[#This Row],[Data_rozgrywki]])</f>
        <v>1</v>
      </c>
      <c r="O3799" s="4">
        <f>YEAR(rozgrywka[[#This Row],[Data_rozgrywki]])</f>
        <v>2024</v>
      </c>
    </row>
    <row r="3800" spans="1:15" x14ac:dyDescent="0.25">
      <c r="A3800">
        <v>3799</v>
      </c>
      <c r="B3800">
        <v>20</v>
      </c>
      <c r="C3800">
        <v>2</v>
      </c>
      <c r="D3800" s="1">
        <v>45311</v>
      </c>
      <c r="E3800">
        <v>41.43</v>
      </c>
      <c r="F3800" t="str">
        <f>VLOOKUP(rozgrywka[[#This Row],[ID_gracza]],gracz[],2,FALSE)</f>
        <v>SpeedyZuko</v>
      </c>
      <c r="G3800" s="1">
        <f>VLOOKUP(rozgrywka[[#This Row],[ID_gracza]],gracz[],3,FALSE)</f>
        <v>45292</v>
      </c>
      <c r="H3800" t="str">
        <f>VLOOKUP(rozgrywka[[#This Row],[ID_gracza]],gracz[],4,FALSE)</f>
        <v>Korea PoĹudniowa</v>
      </c>
      <c r="I3800" t="str">
        <f>VLOOKUP(rozgrywka[[#This Row],[ID_mapy]],mapa[],2,FALSE)</f>
        <v>Solejek</v>
      </c>
      <c r="J3800" t="str">
        <f>VLOOKUP(rozgrywka[[#This Row],[ID_mapy]],mapa[],3,FALSE)</f>
        <v>Renatka</v>
      </c>
      <c r="K3800">
        <f>VLOOKUP(rozgrywka[[#This Row],[ID_mapy]],mapa[],4,FALSE)</f>
        <v>7</v>
      </c>
      <c r="L3800">
        <f>VLOOKUP(rozgrywka[[#This Row],[ID_mapy]],mapa[],5,FALSE)</f>
        <v>182</v>
      </c>
      <c r="M3800">
        <f>VLOOKUP(rozgrywka[[#This Row],[ID_mapy]],mapa[],6,FALSE)</f>
        <v>1500</v>
      </c>
      <c r="N3800" s="4">
        <f>MONTH(rozgrywka[[#This Row],[Data_rozgrywki]])</f>
        <v>1</v>
      </c>
      <c r="O3800" s="4">
        <f>YEAR(rozgrywka[[#This Row],[Data_rozgrywki]])</f>
        <v>2024</v>
      </c>
    </row>
    <row r="3801" spans="1:15" x14ac:dyDescent="0.25">
      <c r="A3801">
        <v>3800</v>
      </c>
      <c r="B3801">
        <v>20</v>
      </c>
      <c r="C3801">
        <v>2</v>
      </c>
      <c r="D3801" s="1">
        <v>45311</v>
      </c>
      <c r="E3801">
        <v>45.93</v>
      </c>
      <c r="F3801" t="str">
        <f>VLOOKUP(rozgrywka[[#This Row],[ID_gracza]],gracz[],2,FALSE)</f>
        <v>SpeedyZuko</v>
      </c>
      <c r="G3801" s="1">
        <f>VLOOKUP(rozgrywka[[#This Row],[ID_gracza]],gracz[],3,FALSE)</f>
        <v>45292</v>
      </c>
      <c r="H3801" t="str">
        <f>VLOOKUP(rozgrywka[[#This Row],[ID_gracza]],gracz[],4,FALSE)</f>
        <v>Korea PoĹudniowa</v>
      </c>
      <c r="I3801" t="str">
        <f>VLOOKUP(rozgrywka[[#This Row],[ID_mapy]],mapa[],2,FALSE)</f>
        <v>Solejek</v>
      </c>
      <c r="J3801" t="str">
        <f>VLOOKUP(rozgrywka[[#This Row],[ID_mapy]],mapa[],3,FALSE)</f>
        <v>Renatka</v>
      </c>
      <c r="K3801">
        <f>VLOOKUP(rozgrywka[[#This Row],[ID_mapy]],mapa[],4,FALSE)</f>
        <v>7</v>
      </c>
      <c r="L3801">
        <f>VLOOKUP(rozgrywka[[#This Row],[ID_mapy]],mapa[],5,FALSE)</f>
        <v>182</v>
      </c>
      <c r="M3801">
        <f>VLOOKUP(rozgrywka[[#This Row],[ID_mapy]],mapa[],6,FALSE)</f>
        <v>1500</v>
      </c>
      <c r="N3801" s="4">
        <f>MONTH(rozgrywka[[#This Row],[Data_rozgrywki]])</f>
        <v>1</v>
      </c>
      <c r="O3801" s="4">
        <f>YEAR(rozgrywka[[#This Row],[Data_rozgrywki]])</f>
        <v>2024</v>
      </c>
    </row>
    <row r="3802" spans="1:15" x14ac:dyDescent="0.25">
      <c r="A3802">
        <v>3801</v>
      </c>
      <c r="B3802">
        <v>20</v>
      </c>
      <c r="C3802">
        <v>2</v>
      </c>
      <c r="D3802" s="1">
        <v>45311</v>
      </c>
      <c r="E3802">
        <v>85.18</v>
      </c>
      <c r="F3802" t="str">
        <f>VLOOKUP(rozgrywka[[#This Row],[ID_gracza]],gracz[],2,FALSE)</f>
        <v>SpeedyZuko</v>
      </c>
      <c r="G3802" s="1">
        <f>VLOOKUP(rozgrywka[[#This Row],[ID_gracza]],gracz[],3,FALSE)</f>
        <v>45292</v>
      </c>
      <c r="H3802" t="str">
        <f>VLOOKUP(rozgrywka[[#This Row],[ID_gracza]],gracz[],4,FALSE)</f>
        <v>Korea PoĹudniowa</v>
      </c>
      <c r="I3802" t="str">
        <f>VLOOKUP(rozgrywka[[#This Row],[ID_mapy]],mapa[],2,FALSE)</f>
        <v>Solejek</v>
      </c>
      <c r="J3802" t="str">
        <f>VLOOKUP(rozgrywka[[#This Row],[ID_mapy]],mapa[],3,FALSE)</f>
        <v>Renatka</v>
      </c>
      <c r="K3802">
        <f>VLOOKUP(rozgrywka[[#This Row],[ID_mapy]],mapa[],4,FALSE)</f>
        <v>7</v>
      </c>
      <c r="L3802">
        <f>VLOOKUP(rozgrywka[[#This Row],[ID_mapy]],mapa[],5,FALSE)</f>
        <v>182</v>
      </c>
      <c r="M3802">
        <f>VLOOKUP(rozgrywka[[#This Row],[ID_mapy]],mapa[],6,FALSE)</f>
        <v>1500</v>
      </c>
      <c r="N3802" s="4">
        <f>MONTH(rozgrywka[[#This Row],[Data_rozgrywki]])</f>
        <v>1</v>
      </c>
      <c r="O3802" s="4">
        <f>YEAR(rozgrywka[[#This Row],[Data_rozgrywki]])</f>
        <v>2024</v>
      </c>
    </row>
    <row r="3803" spans="1:15" x14ac:dyDescent="0.25">
      <c r="A3803">
        <v>3802</v>
      </c>
      <c r="B3803">
        <v>20</v>
      </c>
      <c r="C3803">
        <v>2</v>
      </c>
      <c r="D3803" s="1">
        <v>45311</v>
      </c>
      <c r="E3803">
        <v>60.9</v>
      </c>
      <c r="F3803" t="str">
        <f>VLOOKUP(rozgrywka[[#This Row],[ID_gracza]],gracz[],2,FALSE)</f>
        <v>SpeedyZuko</v>
      </c>
      <c r="G3803" s="1">
        <f>VLOOKUP(rozgrywka[[#This Row],[ID_gracza]],gracz[],3,FALSE)</f>
        <v>45292</v>
      </c>
      <c r="H3803" t="str">
        <f>VLOOKUP(rozgrywka[[#This Row],[ID_gracza]],gracz[],4,FALSE)</f>
        <v>Korea PoĹudniowa</v>
      </c>
      <c r="I3803" t="str">
        <f>VLOOKUP(rozgrywka[[#This Row],[ID_mapy]],mapa[],2,FALSE)</f>
        <v>Solejek</v>
      </c>
      <c r="J3803" t="str">
        <f>VLOOKUP(rozgrywka[[#This Row],[ID_mapy]],mapa[],3,FALSE)</f>
        <v>Renatka</v>
      </c>
      <c r="K3803">
        <f>VLOOKUP(rozgrywka[[#This Row],[ID_mapy]],mapa[],4,FALSE)</f>
        <v>7</v>
      </c>
      <c r="L3803">
        <f>VLOOKUP(rozgrywka[[#This Row],[ID_mapy]],mapa[],5,FALSE)</f>
        <v>182</v>
      </c>
      <c r="M3803">
        <f>VLOOKUP(rozgrywka[[#This Row],[ID_mapy]],mapa[],6,FALSE)</f>
        <v>1500</v>
      </c>
      <c r="N3803" s="4">
        <f>MONTH(rozgrywka[[#This Row],[Data_rozgrywki]])</f>
        <v>1</v>
      </c>
      <c r="O3803" s="4">
        <f>YEAR(rozgrywka[[#This Row],[Data_rozgrywki]])</f>
        <v>2024</v>
      </c>
    </row>
    <row r="3804" spans="1:15" x14ac:dyDescent="0.25">
      <c r="A3804">
        <v>3803</v>
      </c>
      <c r="B3804">
        <v>20</v>
      </c>
      <c r="C3804">
        <v>2</v>
      </c>
      <c r="D3804" s="1">
        <v>45311</v>
      </c>
      <c r="E3804">
        <v>98.43</v>
      </c>
      <c r="F3804" t="str">
        <f>VLOOKUP(rozgrywka[[#This Row],[ID_gracza]],gracz[],2,FALSE)</f>
        <v>SpeedyZuko</v>
      </c>
      <c r="G3804" s="1">
        <f>VLOOKUP(rozgrywka[[#This Row],[ID_gracza]],gracz[],3,FALSE)</f>
        <v>45292</v>
      </c>
      <c r="H3804" t="str">
        <f>VLOOKUP(rozgrywka[[#This Row],[ID_gracza]],gracz[],4,FALSE)</f>
        <v>Korea PoĹudniowa</v>
      </c>
      <c r="I3804" t="str">
        <f>VLOOKUP(rozgrywka[[#This Row],[ID_mapy]],mapa[],2,FALSE)</f>
        <v>Solejek</v>
      </c>
      <c r="J3804" t="str">
        <f>VLOOKUP(rozgrywka[[#This Row],[ID_mapy]],mapa[],3,FALSE)</f>
        <v>Renatka</v>
      </c>
      <c r="K3804">
        <f>VLOOKUP(rozgrywka[[#This Row],[ID_mapy]],mapa[],4,FALSE)</f>
        <v>7</v>
      </c>
      <c r="L3804">
        <f>VLOOKUP(rozgrywka[[#This Row],[ID_mapy]],mapa[],5,FALSE)</f>
        <v>182</v>
      </c>
      <c r="M3804">
        <f>VLOOKUP(rozgrywka[[#This Row],[ID_mapy]],mapa[],6,FALSE)</f>
        <v>1500</v>
      </c>
      <c r="N3804" s="4">
        <f>MONTH(rozgrywka[[#This Row],[Data_rozgrywki]])</f>
        <v>1</v>
      </c>
      <c r="O3804" s="4">
        <f>YEAR(rozgrywka[[#This Row],[Data_rozgrywki]])</f>
        <v>2024</v>
      </c>
    </row>
    <row r="3805" spans="1:15" x14ac:dyDescent="0.25">
      <c r="A3805">
        <v>3804</v>
      </c>
      <c r="B3805">
        <v>20</v>
      </c>
      <c r="C3805">
        <v>3</v>
      </c>
      <c r="D3805" s="1">
        <v>45311</v>
      </c>
      <c r="E3805">
        <v>13.05</v>
      </c>
      <c r="F3805" t="str">
        <f>VLOOKUP(rozgrywka[[#This Row],[ID_gracza]],gracz[],2,FALSE)</f>
        <v>SpeedyZuko</v>
      </c>
      <c r="G3805" s="1">
        <f>VLOOKUP(rozgrywka[[#This Row],[ID_gracza]],gracz[],3,FALSE)</f>
        <v>45292</v>
      </c>
      <c r="H3805" t="str">
        <f>VLOOKUP(rozgrywka[[#This Row],[ID_gracza]],gracz[],4,FALSE)</f>
        <v>Korea PoĹudniowa</v>
      </c>
      <c r="I3805" t="str">
        <f>VLOOKUP(rozgrywka[[#This Row],[ID_mapy]],mapa[],2,FALSE)</f>
        <v>Kuba Omsiak</v>
      </c>
      <c r="J3805" t="str">
        <f>VLOOKUP(rozgrywka[[#This Row],[ID_mapy]],mapa[],3,FALSE)</f>
        <v>Moja Miłość</v>
      </c>
      <c r="K3805">
        <f>VLOOKUP(rozgrywka[[#This Row],[ID_mapy]],mapa[],4,FALSE)</f>
        <v>5</v>
      </c>
      <c r="L3805">
        <f>VLOOKUP(rozgrywka[[#This Row],[ID_mapy]],mapa[],5,FALSE)</f>
        <v>128</v>
      </c>
      <c r="M3805">
        <f>VLOOKUP(rozgrywka[[#This Row],[ID_mapy]],mapa[],6,FALSE)</f>
        <v>1000</v>
      </c>
      <c r="N3805" s="4">
        <f>MONTH(rozgrywka[[#This Row],[Data_rozgrywki]])</f>
        <v>1</v>
      </c>
      <c r="O3805" s="4">
        <f>YEAR(rozgrywka[[#This Row],[Data_rozgrywki]])</f>
        <v>2024</v>
      </c>
    </row>
    <row r="3806" spans="1:15" x14ac:dyDescent="0.25">
      <c r="A3806">
        <v>3805</v>
      </c>
      <c r="B3806">
        <v>20</v>
      </c>
      <c r="C3806">
        <v>3</v>
      </c>
      <c r="D3806" s="1">
        <v>45311</v>
      </c>
      <c r="E3806">
        <v>23.23</v>
      </c>
      <c r="F3806" t="str">
        <f>VLOOKUP(rozgrywka[[#This Row],[ID_gracza]],gracz[],2,FALSE)</f>
        <v>SpeedyZuko</v>
      </c>
      <c r="G3806" s="1">
        <f>VLOOKUP(rozgrywka[[#This Row],[ID_gracza]],gracz[],3,FALSE)</f>
        <v>45292</v>
      </c>
      <c r="H3806" t="str">
        <f>VLOOKUP(rozgrywka[[#This Row],[ID_gracza]],gracz[],4,FALSE)</f>
        <v>Korea PoĹudniowa</v>
      </c>
      <c r="I3806" t="str">
        <f>VLOOKUP(rozgrywka[[#This Row],[ID_mapy]],mapa[],2,FALSE)</f>
        <v>Kuba Omsiak</v>
      </c>
      <c r="J3806" t="str">
        <f>VLOOKUP(rozgrywka[[#This Row],[ID_mapy]],mapa[],3,FALSE)</f>
        <v>Moja Miłość</v>
      </c>
      <c r="K3806">
        <f>VLOOKUP(rozgrywka[[#This Row],[ID_mapy]],mapa[],4,FALSE)</f>
        <v>5</v>
      </c>
      <c r="L3806">
        <f>VLOOKUP(rozgrywka[[#This Row],[ID_mapy]],mapa[],5,FALSE)</f>
        <v>128</v>
      </c>
      <c r="M3806">
        <f>VLOOKUP(rozgrywka[[#This Row],[ID_mapy]],mapa[],6,FALSE)</f>
        <v>1000</v>
      </c>
      <c r="N3806" s="4">
        <f>MONTH(rozgrywka[[#This Row],[Data_rozgrywki]])</f>
        <v>1</v>
      </c>
      <c r="O3806" s="4">
        <f>YEAR(rozgrywka[[#This Row],[Data_rozgrywki]])</f>
        <v>2024</v>
      </c>
    </row>
    <row r="3807" spans="1:15" x14ac:dyDescent="0.25">
      <c r="A3807">
        <v>3806</v>
      </c>
      <c r="B3807">
        <v>20</v>
      </c>
      <c r="C3807">
        <v>3</v>
      </c>
      <c r="D3807" s="1">
        <v>45311</v>
      </c>
      <c r="E3807">
        <v>28.4</v>
      </c>
      <c r="F3807" t="str">
        <f>VLOOKUP(rozgrywka[[#This Row],[ID_gracza]],gracz[],2,FALSE)</f>
        <v>SpeedyZuko</v>
      </c>
      <c r="G3807" s="1">
        <f>VLOOKUP(rozgrywka[[#This Row],[ID_gracza]],gracz[],3,FALSE)</f>
        <v>45292</v>
      </c>
      <c r="H3807" t="str">
        <f>VLOOKUP(rozgrywka[[#This Row],[ID_gracza]],gracz[],4,FALSE)</f>
        <v>Korea PoĹudniowa</v>
      </c>
      <c r="I3807" t="str">
        <f>VLOOKUP(rozgrywka[[#This Row],[ID_mapy]],mapa[],2,FALSE)</f>
        <v>Kuba Omsiak</v>
      </c>
      <c r="J3807" t="str">
        <f>VLOOKUP(rozgrywka[[#This Row],[ID_mapy]],mapa[],3,FALSE)</f>
        <v>Moja Miłość</v>
      </c>
      <c r="K3807">
        <f>VLOOKUP(rozgrywka[[#This Row],[ID_mapy]],mapa[],4,FALSE)</f>
        <v>5</v>
      </c>
      <c r="L3807">
        <f>VLOOKUP(rozgrywka[[#This Row],[ID_mapy]],mapa[],5,FALSE)</f>
        <v>128</v>
      </c>
      <c r="M3807">
        <f>VLOOKUP(rozgrywka[[#This Row],[ID_mapy]],mapa[],6,FALSE)</f>
        <v>1000</v>
      </c>
      <c r="N3807" s="4">
        <f>MONTH(rozgrywka[[#This Row],[Data_rozgrywki]])</f>
        <v>1</v>
      </c>
      <c r="O3807" s="4">
        <f>YEAR(rozgrywka[[#This Row],[Data_rozgrywki]])</f>
        <v>2024</v>
      </c>
    </row>
    <row r="3808" spans="1:15" x14ac:dyDescent="0.25">
      <c r="A3808">
        <v>3807</v>
      </c>
      <c r="B3808">
        <v>20</v>
      </c>
      <c r="C3808">
        <v>3</v>
      </c>
      <c r="D3808" s="1">
        <v>45311</v>
      </c>
      <c r="E3808">
        <v>39.35</v>
      </c>
      <c r="F3808" t="str">
        <f>VLOOKUP(rozgrywka[[#This Row],[ID_gracza]],gracz[],2,FALSE)</f>
        <v>SpeedyZuko</v>
      </c>
      <c r="G3808" s="1">
        <f>VLOOKUP(rozgrywka[[#This Row],[ID_gracza]],gracz[],3,FALSE)</f>
        <v>45292</v>
      </c>
      <c r="H3808" t="str">
        <f>VLOOKUP(rozgrywka[[#This Row],[ID_gracza]],gracz[],4,FALSE)</f>
        <v>Korea PoĹudniowa</v>
      </c>
      <c r="I3808" t="str">
        <f>VLOOKUP(rozgrywka[[#This Row],[ID_mapy]],mapa[],2,FALSE)</f>
        <v>Kuba Omsiak</v>
      </c>
      <c r="J3808" t="str">
        <f>VLOOKUP(rozgrywka[[#This Row],[ID_mapy]],mapa[],3,FALSE)</f>
        <v>Moja Miłość</v>
      </c>
      <c r="K3808">
        <f>VLOOKUP(rozgrywka[[#This Row],[ID_mapy]],mapa[],4,FALSE)</f>
        <v>5</v>
      </c>
      <c r="L3808">
        <f>VLOOKUP(rozgrywka[[#This Row],[ID_mapy]],mapa[],5,FALSE)</f>
        <v>128</v>
      </c>
      <c r="M3808">
        <f>VLOOKUP(rozgrywka[[#This Row],[ID_mapy]],mapa[],6,FALSE)</f>
        <v>1000</v>
      </c>
      <c r="N3808" s="4">
        <f>MONTH(rozgrywka[[#This Row],[Data_rozgrywki]])</f>
        <v>1</v>
      </c>
      <c r="O3808" s="4">
        <f>YEAR(rozgrywka[[#This Row],[Data_rozgrywki]])</f>
        <v>2024</v>
      </c>
    </row>
    <row r="3809" spans="1:15" x14ac:dyDescent="0.25">
      <c r="A3809">
        <v>3808</v>
      </c>
      <c r="B3809">
        <v>20</v>
      </c>
      <c r="C3809">
        <v>3</v>
      </c>
      <c r="D3809" s="1">
        <v>45311</v>
      </c>
      <c r="E3809">
        <v>54.11</v>
      </c>
      <c r="F3809" t="str">
        <f>VLOOKUP(rozgrywka[[#This Row],[ID_gracza]],gracz[],2,FALSE)</f>
        <v>SpeedyZuko</v>
      </c>
      <c r="G3809" s="1">
        <f>VLOOKUP(rozgrywka[[#This Row],[ID_gracza]],gracz[],3,FALSE)</f>
        <v>45292</v>
      </c>
      <c r="H3809" t="str">
        <f>VLOOKUP(rozgrywka[[#This Row],[ID_gracza]],gracz[],4,FALSE)</f>
        <v>Korea PoĹudniowa</v>
      </c>
      <c r="I3809" t="str">
        <f>VLOOKUP(rozgrywka[[#This Row],[ID_mapy]],mapa[],2,FALSE)</f>
        <v>Kuba Omsiak</v>
      </c>
      <c r="J3809" t="str">
        <f>VLOOKUP(rozgrywka[[#This Row],[ID_mapy]],mapa[],3,FALSE)</f>
        <v>Moja Miłość</v>
      </c>
      <c r="K3809">
        <f>VLOOKUP(rozgrywka[[#This Row],[ID_mapy]],mapa[],4,FALSE)</f>
        <v>5</v>
      </c>
      <c r="L3809">
        <f>VLOOKUP(rozgrywka[[#This Row],[ID_mapy]],mapa[],5,FALSE)</f>
        <v>128</v>
      </c>
      <c r="M3809">
        <f>VLOOKUP(rozgrywka[[#This Row],[ID_mapy]],mapa[],6,FALSE)</f>
        <v>1000</v>
      </c>
      <c r="N3809" s="4">
        <f>MONTH(rozgrywka[[#This Row],[Data_rozgrywki]])</f>
        <v>1</v>
      </c>
      <c r="O3809" s="4">
        <f>YEAR(rozgrywka[[#This Row],[Data_rozgrywki]])</f>
        <v>2024</v>
      </c>
    </row>
    <row r="3810" spans="1:15" x14ac:dyDescent="0.25">
      <c r="A3810">
        <v>3809</v>
      </c>
      <c r="B3810">
        <v>20</v>
      </c>
      <c r="C3810">
        <v>3</v>
      </c>
      <c r="D3810" s="1">
        <v>45311</v>
      </c>
      <c r="E3810">
        <v>67.27</v>
      </c>
      <c r="F3810" t="str">
        <f>VLOOKUP(rozgrywka[[#This Row],[ID_gracza]],gracz[],2,FALSE)</f>
        <v>SpeedyZuko</v>
      </c>
      <c r="G3810" s="1">
        <f>VLOOKUP(rozgrywka[[#This Row],[ID_gracza]],gracz[],3,FALSE)</f>
        <v>45292</v>
      </c>
      <c r="H3810" t="str">
        <f>VLOOKUP(rozgrywka[[#This Row],[ID_gracza]],gracz[],4,FALSE)</f>
        <v>Korea PoĹudniowa</v>
      </c>
      <c r="I3810" t="str">
        <f>VLOOKUP(rozgrywka[[#This Row],[ID_mapy]],mapa[],2,FALSE)</f>
        <v>Kuba Omsiak</v>
      </c>
      <c r="J3810" t="str">
        <f>VLOOKUP(rozgrywka[[#This Row],[ID_mapy]],mapa[],3,FALSE)</f>
        <v>Moja Miłość</v>
      </c>
      <c r="K3810">
        <f>VLOOKUP(rozgrywka[[#This Row],[ID_mapy]],mapa[],4,FALSE)</f>
        <v>5</v>
      </c>
      <c r="L3810">
        <f>VLOOKUP(rozgrywka[[#This Row],[ID_mapy]],mapa[],5,FALSE)</f>
        <v>128</v>
      </c>
      <c r="M3810">
        <f>VLOOKUP(rozgrywka[[#This Row],[ID_mapy]],mapa[],6,FALSE)</f>
        <v>1000</v>
      </c>
      <c r="N3810" s="4">
        <f>MONTH(rozgrywka[[#This Row],[Data_rozgrywki]])</f>
        <v>1</v>
      </c>
      <c r="O3810" s="4">
        <f>YEAR(rozgrywka[[#This Row],[Data_rozgrywki]])</f>
        <v>2024</v>
      </c>
    </row>
    <row r="3811" spans="1:15" x14ac:dyDescent="0.25">
      <c r="A3811">
        <v>3810</v>
      </c>
      <c r="B3811">
        <v>17</v>
      </c>
      <c r="C3811">
        <v>20</v>
      </c>
      <c r="D3811" s="1">
        <v>45312</v>
      </c>
      <c r="E3811">
        <v>36.19</v>
      </c>
      <c r="F3811" t="str">
        <f>VLOOKUP(rozgrywka[[#This Row],[ID_gracza]],gracz[],2,FALSE)</f>
        <v>AimĂŠTouchĂŠ</v>
      </c>
      <c r="G3811" s="1">
        <f>VLOOKUP(rozgrywka[[#This Row],[ID_gracza]],gracz[],3,FALSE)</f>
        <v>45198</v>
      </c>
      <c r="H3811" t="str">
        <f>VLOOKUP(rozgrywka[[#This Row],[ID_gracza]],gracz[],4,FALSE)</f>
        <v>Francja</v>
      </c>
      <c r="I3811" t="str">
        <f>VLOOKUP(rozgrywka[[#This Row],[ID_mapy]],mapa[],2,FALSE)</f>
        <v>xi</v>
      </c>
      <c r="J3811" t="str">
        <f>VLOOKUP(rozgrywka[[#This Row],[ID_mapy]],mapa[],3,FALSE)</f>
        <v>NURKOWANIE WOLNOŚCI</v>
      </c>
      <c r="K3811">
        <f>VLOOKUP(rozgrywka[[#This Row],[ID_mapy]],mapa[],4,FALSE)</f>
        <v>9</v>
      </c>
      <c r="L3811">
        <f>VLOOKUP(rozgrywka[[#This Row],[ID_mapy]],mapa[],5,FALSE)</f>
        <v>222</v>
      </c>
      <c r="M3811">
        <f>VLOOKUP(rozgrywka[[#This Row],[ID_mapy]],mapa[],6,FALSE)</f>
        <v>2000</v>
      </c>
      <c r="N3811" s="4">
        <f>MONTH(rozgrywka[[#This Row],[Data_rozgrywki]])</f>
        <v>1</v>
      </c>
      <c r="O3811" s="4">
        <f>YEAR(rozgrywka[[#This Row],[Data_rozgrywki]])</f>
        <v>2024</v>
      </c>
    </row>
    <row r="3812" spans="1:15" x14ac:dyDescent="0.25">
      <c r="A3812">
        <v>3811</v>
      </c>
      <c r="B3812">
        <v>6</v>
      </c>
      <c r="C3812">
        <v>20</v>
      </c>
      <c r="D3812" s="1">
        <v>45313</v>
      </c>
      <c r="E3812">
        <v>32.07</v>
      </c>
      <c r="F3812" t="str">
        <f>VLOOKUP(rozgrywka[[#This Row],[ID_gracza]],gracz[],2,FALSE)</f>
        <v>BananaBeat</v>
      </c>
      <c r="G3812" s="1">
        <f>VLOOKUP(rozgrywka[[#This Row],[ID_gracza]],gracz[],3,FALSE)</f>
        <v>45190</v>
      </c>
      <c r="H3812" t="str">
        <f>VLOOKUP(rozgrywka[[#This Row],[ID_gracza]],gracz[],4,FALSE)</f>
        <v>USA</v>
      </c>
      <c r="I3812" t="str">
        <f>VLOOKUP(rozgrywka[[#This Row],[ID_mapy]],mapa[],2,FALSE)</f>
        <v>xi</v>
      </c>
      <c r="J3812" t="str">
        <f>VLOOKUP(rozgrywka[[#This Row],[ID_mapy]],mapa[],3,FALSE)</f>
        <v>NURKOWANIE WOLNOŚCI</v>
      </c>
      <c r="K3812">
        <f>VLOOKUP(rozgrywka[[#This Row],[ID_mapy]],mapa[],4,FALSE)</f>
        <v>9</v>
      </c>
      <c r="L3812">
        <f>VLOOKUP(rozgrywka[[#This Row],[ID_mapy]],mapa[],5,FALSE)</f>
        <v>222</v>
      </c>
      <c r="M3812">
        <f>VLOOKUP(rozgrywka[[#This Row],[ID_mapy]],mapa[],6,FALSE)</f>
        <v>2000</v>
      </c>
      <c r="N3812" s="4">
        <f>MONTH(rozgrywka[[#This Row],[Data_rozgrywki]])</f>
        <v>1</v>
      </c>
      <c r="O3812" s="4">
        <f>YEAR(rozgrywka[[#This Row],[Data_rozgrywki]])</f>
        <v>2024</v>
      </c>
    </row>
    <row r="3813" spans="1:15" x14ac:dyDescent="0.25">
      <c r="A3813">
        <v>3812</v>
      </c>
      <c r="B3813">
        <v>6</v>
      </c>
      <c r="C3813">
        <v>20</v>
      </c>
      <c r="D3813" s="1">
        <v>45313</v>
      </c>
      <c r="E3813">
        <v>35.08</v>
      </c>
      <c r="F3813" t="str">
        <f>VLOOKUP(rozgrywka[[#This Row],[ID_gracza]],gracz[],2,FALSE)</f>
        <v>BananaBeat</v>
      </c>
      <c r="G3813" s="1">
        <f>VLOOKUP(rozgrywka[[#This Row],[ID_gracza]],gracz[],3,FALSE)</f>
        <v>45190</v>
      </c>
      <c r="H3813" t="str">
        <f>VLOOKUP(rozgrywka[[#This Row],[ID_gracza]],gracz[],4,FALSE)</f>
        <v>USA</v>
      </c>
      <c r="I3813" t="str">
        <f>VLOOKUP(rozgrywka[[#This Row],[ID_mapy]],mapa[],2,FALSE)</f>
        <v>xi</v>
      </c>
      <c r="J3813" t="str">
        <f>VLOOKUP(rozgrywka[[#This Row],[ID_mapy]],mapa[],3,FALSE)</f>
        <v>NURKOWANIE WOLNOŚCI</v>
      </c>
      <c r="K3813">
        <f>VLOOKUP(rozgrywka[[#This Row],[ID_mapy]],mapa[],4,FALSE)</f>
        <v>9</v>
      </c>
      <c r="L3813">
        <f>VLOOKUP(rozgrywka[[#This Row],[ID_mapy]],mapa[],5,FALSE)</f>
        <v>222</v>
      </c>
      <c r="M3813">
        <f>VLOOKUP(rozgrywka[[#This Row],[ID_mapy]],mapa[],6,FALSE)</f>
        <v>2000</v>
      </c>
      <c r="N3813" s="4">
        <f>MONTH(rozgrywka[[#This Row],[Data_rozgrywki]])</f>
        <v>1</v>
      </c>
      <c r="O3813" s="4">
        <f>YEAR(rozgrywka[[#This Row],[Data_rozgrywki]])</f>
        <v>2024</v>
      </c>
    </row>
    <row r="3814" spans="1:15" x14ac:dyDescent="0.25">
      <c r="A3814">
        <v>3813</v>
      </c>
      <c r="B3814">
        <v>17</v>
      </c>
      <c r="C3814">
        <v>20</v>
      </c>
      <c r="D3814" s="1">
        <v>45314</v>
      </c>
      <c r="E3814">
        <v>62.02</v>
      </c>
      <c r="F3814" t="str">
        <f>VLOOKUP(rozgrywka[[#This Row],[ID_gracza]],gracz[],2,FALSE)</f>
        <v>AimĂŠTouchĂŠ</v>
      </c>
      <c r="G3814" s="1">
        <f>VLOOKUP(rozgrywka[[#This Row],[ID_gracza]],gracz[],3,FALSE)</f>
        <v>45198</v>
      </c>
      <c r="H3814" t="str">
        <f>VLOOKUP(rozgrywka[[#This Row],[ID_gracza]],gracz[],4,FALSE)</f>
        <v>Francja</v>
      </c>
      <c r="I3814" t="str">
        <f>VLOOKUP(rozgrywka[[#This Row],[ID_mapy]],mapa[],2,FALSE)</f>
        <v>xi</v>
      </c>
      <c r="J3814" t="str">
        <f>VLOOKUP(rozgrywka[[#This Row],[ID_mapy]],mapa[],3,FALSE)</f>
        <v>NURKOWANIE WOLNOŚCI</v>
      </c>
      <c r="K3814">
        <f>VLOOKUP(rozgrywka[[#This Row],[ID_mapy]],mapa[],4,FALSE)</f>
        <v>9</v>
      </c>
      <c r="L3814">
        <f>VLOOKUP(rozgrywka[[#This Row],[ID_mapy]],mapa[],5,FALSE)</f>
        <v>222</v>
      </c>
      <c r="M3814">
        <f>VLOOKUP(rozgrywka[[#This Row],[ID_mapy]],mapa[],6,FALSE)</f>
        <v>2000</v>
      </c>
      <c r="N3814" s="4">
        <f>MONTH(rozgrywka[[#This Row],[Data_rozgrywki]])</f>
        <v>1</v>
      </c>
      <c r="O3814" s="4">
        <f>YEAR(rozgrywka[[#This Row],[Data_rozgrywki]])</f>
        <v>2024</v>
      </c>
    </row>
    <row r="3815" spans="1:15" x14ac:dyDescent="0.25">
      <c r="A3815">
        <v>3814</v>
      </c>
      <c r="B3815">
        <v>20</v>
      </c>
      <c r="C3815">
        <v>3</v>
      </c>
      <c r="D3815" s="1">
        <v>45314</v>
      </c>
      <c r="E3815">
        <v>61.98</v>
      </c>
      <c r="F3815" t="str">
        <f>VLOOKUP(rozgrywka[[#This Row],[ID_gracza]],gracz[],2,FALSE)</f>
        <v>SpeedyZuko</v>
      </c>
      <c r="G3815" s="1">
        <f>VLOOKUP(rozgrywka[[#This Row],[ID_gracza]],gracz[],3,FALSE)</f>
        <v>45292</v>
      </c>
      <c r="H3815" t="str">
        <f>VLOOKUP(rozgrywka[[#This Row],[ID_gracza]],gracz[],4,FALSE)</f>
        <v>Korea PoĹudniowa</v>
      </c>
      <c r="I3815" t="str">
        <f>VLOOKUP(rozgrywka[[#This Row],[ID_mapy]],mapa[],2,FALSE)</f>
        <v>Kuba Omsiak</v>
      </c>
      <c r="J3815" t="str">
        <f>VLOOKUP(rozgrywka[[#This Row],[ID_mapy]],mapa[],3,FALSE)</f>
        <v>Moja Miłość</v>
      </c>
      <c r="K3815">
        <f>VLOOKUP(rozgrywka[[#This Row],[ID_mapy]],mapa[],4,FALSE)</f>
        <v>5</v>
      </c>
      <c r="L3815">
        <f>VLOOKUP(rozgrywka[[#This Row],[ID_mapy]],mapa[],5,FALSE)</f>
        <v>128</v>
      </c>
      <c r="M3815">
        <f>VLOOKUP(rozgrywka[[#This Row],[ID_mapy]],mapa[],6,FALSE)</f>
        <v>1000</v>
      </c>
      <c r="N3815" s="4">
        <f>MONTH(rozgrywka[[#This Row],[Data_rozgrywki]])</f>
        <v>1</v>
      </c>
      <c r="O3815" s="4">
        <f>YEAR(rozgrywka[[#This Row],[Data_rozgrywki]])</f>
        <v>2024</v>
      </c>
    </row>
    <row r="3816" spans="1:15" x14ac:dyDescent="0.25">
      <c r="A3816">
        <v>3815</v>
      </c>
      <c r="B3816">
        <v>20</v>
      </c>
      <c r="C3816">
        <v>3</v>
      </c>
      <c r="D3816" s="1">
        <v>45314</v>
      </c>
      <c r="E3816">
        <v>54.45</v>
      </c>
      <c r="F3816" t="str">
        <f>VLOOKUP(rozgrywka[[#This Row],[ID_gracza]],gracz[],2,FALSE)</f>
        <v>SpeedyZuko</v>
      </c>
      <c r="G3816" s="1">
        <f>VLOOKUP(rozgrywka[[#This Row],[ID_gracza]],gracz[],3,FALSE)</f>
        <v>45292</v>
      </c>
      <c r="H3816" t="str">
        <f>VLOOKUP(rozgrywka[[#This Row],[ID_gracza]],gracz[],4,FALSE)</f>
        <v>Korea PoĹudniowa</v>
      </c>
      <c r="I3816" t="str">
        <f>VLOOKUP(rozgrywka[[#This Row],[ID_mapy]],mapa[],2,FALSE)</f>
        <v>Kuba Omsiak</v>
      </c>
      <c r="J3816" t="str">
        <f>VLOOKUP(rozgrywka[[#This Row],[ID_mapy]],mapa[],3,FALSE)</f>
        <v>Moja Miłość</v>
      </c>
      <c r="K3816">
        <f>VLOOKUP(rozgrywka[[#This Row],[ID_mapy]],mapa[],4,FALSE)</f>
        <v>5</v>
      </c>
      <c r="L3816">
        <f>VLOOKUP(rozgrywka[[#This Row],[ID_mapy]],mapa[],5,FALSE)</f>
        <v>128</v>
      </c>
      <c r="M3816">
        <f>VLOOKUP(rozgrywka[[#This Row],[ID_mapy]],mapa[],6,FALSE)</f>
        <v>1000</v>
      </c>
      <c r="N3816" s="4">
        <f>MONTH(rozgrywka[[#This Row],[Data_rozgrywki]])</f>
        <v>1</v>
      </c>
      <c r="O3816" s="4">
        <f>YEAR(rozgrywka[[#This Row],[Data_rozgrywki]])</f>
        <v>2024</v>
      </c>
    </row>
    <row r="3817" spans="1:15" x14ac:dyDescent="0.25">
      <c r="A3817">
        <v>3816</v>
      </c>
      <c r="B3817">
        <v>6</v>
      </c>
      <c r="C3817">
        <v>20</v>
      </c>
      <c r="D3817" s="1">
        <v>45315</v>
      </c>
      <c r="E3817">
        <v>50.46</v>
      </c>
      <c r="F3817" t="str">
        <f>VLOOKUP(rozgrywka[[#This Row],[ID_gracza]],gracz[],2,FALSE)</f>
        <v>BananaBeat</v>
      </c>
      <c r="G3817" s="1">
        <f>VLOOKUP(rozgrywka[[#This Row],[ID_gracza]],gracz[],3,FALSE)</f>
        <v>45190</v>
      </c>
      <c r="H3817" t="str">
        <f>VLOOKUP(rozgrywka[[#This Row],[ID_gracza]],gracz[],4,FALSE)</f>
        <v>USA</v>
      </c>
      <c r="I3817" t="str">
        <f>VLOOKUP(rozgrywka[[#This Row],[ID_mapy]],mapa[],2,FALSE)</f>
        <v>xi</v>
      </c>
      <c r="J3817" t="str">
        <f>VLOOKUP(rozgrywka[[#This Row],[ID_mapy]],mapa[],3,FALSE)</f>
        <v>NURKOWANIE WOLNOŚCI</v>
      </c>
      <c r="K3817">
        <f>VLOOKUP(rozgrywka[[#This Row],[ID_mapy]],mapa[],4,FALSE)</f>
        <v>9</v>
      </c>
      <c r="L3817">
        <f>VLOOKUP(rozgrywka[[#This Row],[ID_mapy]],mapa[],5,FALSE)</f>
        <v>222</v>
      </c>
      <c r="M3817">
        <f>VLOOKUP(rozgrywka[[#This Row],[ID_mapy]],mapa[],6,FALSE)</f>
        <v>2000</v>
      </c>
      <c r="N3817" s="4">
        <f>MONTH(rozgrywka[[#This Row],[Data_rozgrywki]])</f>
        <v>1</v>
      </c>
      <c r="O3817" s="4">
        <f>YEAR(rozgrywka[[#This Row],[Data_rozgrywki]])</f>
        <v>2024</v>
      </c>
    </row>
    <row r="3818" spans="1:15" x14ac:dyDescent="0.25">
      <c r="A3818">
        <v>3817</v>
      </c>
      <c r="B3818">
        <v>6</v>
      </c>
      <c r="C3818">
        <v>20</v>
      </c>
      <c r="D3818" s="1">
        <v>45315</v>
      </c>
      <c r="E3818">
        <v>62.93</v>
      </c>
      <c r="F3818" t="str">
        <f>VLOOKUP(rozgrywka[[#This Row],[ID_gracza]],gracz[],2,FALSE)</f>
        <v>BananaBeat</v>
      </c>
      <c r="G3818" s="1">
        <f>VLOOKUP(rozgrywka[[#This Row],[ID_gracza]],gracz[],3,FALSE)</f>
        <v>45190</v>
      </c>
      <c r="H3818" t="str">
        <f>VLOOKUP(rozgrywka[[#This Row],[ID_gracza]],gracz[],4,FALSE)</f>
        <v>USA</v>
      </c>
      <c r="I3818" t="str">
        <f>VLOOKUP(rozgrywka[[#This Row],[ID_mapy]],mapa[],2,FALSE)</f>
        <v>xi</v>
      </c>
      <c r="J3818" t="str">
        <f>VLOOKUP(rozgrywka[[#This Row],[ID_mapy]],mapa[],3,FALSE)</f>
        <v>NURKOWANIE WOLNOŚCI</v>
      </c>
      <c r="K3818">
        <f>VLOOKUP(rozgrywka[[#This Row],[ID_mapy]],mapa[],4,FALSE)</f>
        <v>9</v>
      </c>
      <c r="L3818">
        <f>VLOOKUP(rozgrywka[[#This Row],[ID_mapy]],mapa[],5,FALSE)</f>
        <v>222</v>
      </c>
      <c r="M3818">
        <f>VLOOKUP(rozgrywka[[#This Row],[ID_mapy]],mapa[],6,FALSE)</f>
        <v>2000</v>
      </c>
      <c r="N3818" s="4">
        <f>MONTH(rozgrywka[[#This Row],[Data_rozgrywki]])</f>
        <v>1</v>
      </c>
      <c r="O3818" s="4">
        <f>YEAR(rozgrywka[[#This Row],[Data_rozgrywki]])</f>
        <v>2024</v>
      </c>
    </row>
    <row r="3819" spans="1:15" x14ac:dyDescent="0.25">
      <c r="A3819">
        <v>3818</v>
      </c>
      <c r="B3819">
        <v>17</v>
      </c>
      <c r="C3819">
        <v>20</v>
      </c>
      <c r="D3819" s="1">
        <v>45315</v>
      </c>
      <c r="E3819">
        <v>49.13</v>
      </c>
      <c r="F3819" t="str">
        <f>VLOOKUP(rozgrywka[[#This Row],[ID_gracza]],gracz[],2,FALSE)</f>
        <v>AimĂŠTouchĂŠ</v>
      </c>
      <c r="G3819" s="1">
        <f>VLOOKUP(rozgrywka[[#This Row],[ID_gracza]],gracz[],3,FALSE)</f>
        <v>45198</v>
      </c>
      <c r="H3819" t="str">
        <f>VLOOKUP(rozgrywka[[#This Row],[ID_gracza]],gracz[],4,FALSE)</f>
        <v>Francja</v>
      </c>
      <c r="I3819" t="str">
        <f>VLOOKUP(rozgrywka[[#This Row],[ID_mapy]],mapa[],2,FALSE)</f>
        <v>xi</v>
      </c>
      <c r="J3819" t="str">
        <f>VLOOKUP(rozgrywka[[#This Row],[ID_mapy]],mapa[],3,FALSE)</f>
        <v>NURKOWANIE WOLNOŚCI</v>
      </c>
      <c r="K3819">
        <f>VLOOKUP(rozgrywka[[#This Row],[ID_mapy]],mapa[],4,FALSE)</f>
        <v>9</v>
      </c>
      <c r="L3819">
        <f>VLOOKUP(rozgrywka[[#This Row],[ID_mapy]],mapa[],5,FALSE)</f>
        <v>222</v>
      </c>
      <c r="M3819">
        <f>VLOOKUP(rozgrywka[[#This Row],[ID_mapy]],mapa[],6,FALSE)</f>
        <v>2000</v>
      </c>
      <c r="N3819" s="4">
        <f>MONTH(rozgrywka[[#This Row],[Data_rozgrywki]])</f>
        <v>1</v>
      </c>
      <c r="O3819" s="4">
        <f>YEAR(rozgrywka[[#This Row],[Data_rozgrywki]])</f>
        <v>2024</v>
      </c>
    </row>
    <row r="3820" spans="1:15" x14ac:dyDescent="0.25">
      <c r="A3820">
        <v>3819</v>
      </c>
      <c r="B3820">
        <v>6</v>
      </c>
      <c r="C3820">
        <v>20</v>
      </c>
      <c r="D3820" s="1">
        <v>45316</v>
      </c>
      <c r="E3820">
        <v>43.04</v>
      </c>
      <c r="F3820" t="str">
        <f>VLOOKUP(rozgrywka[[#This Row],[ID_gracza]],gracz[],2,FALSE)</f>
        <v>BananaBeat</v>
      </c>
      <c r="G3820" s="1">
        <f>VLOOKUP(rozgrywka[[#This Row],[ID_gracza]],gracz[],3,FALSE)</f>
        <v>45190</v>
      </c>
      <c r="H3820" t="str">
        <f>VLOOKUP(rozgrywka[[#This Row],[ID_gracza]],gracz[],4,FALSE)</f>
        <v>USA</v>
      </c>
      <c r="I3820" t="str">
        <f>VLOOKUP(rozgrywka[[#This Row],[ID_mapy]],mapa[],2,FALSE)</f>
        <v>xi</v>
      </c>
      <c r="J3820" t="str">
        <f>VLOOKUP(rozgrywka[[#This Row],[ID_mapy]],mapa[],3,FALSE)</f>
        <v>NURKOWANIE WOLNOŚCI</v>
      </c>
      <c r="K3820">
        <f>VLOOKUP(rozgrywka[[#This Row],[ID_mapy]],mapa[],4,FALSE)</f>
        <v>9</v>
      </c>
      <c r="L3820">
        <f>VLOOKUP(rozgrywka[[#This Row],[ID_mapy]],mapa[],5,FALSE)</f>
        <v>222</v>
      </c>
      <c r="M3820">
        <f>VLOOKUP(rozgrywka[[#This Row],[ID_mapy]],mapa[],6,FALSE)</f>
        <v>2000</v>
      </c>
      <c r="N3820" s="4">
        <f>MONTH(rozgrywka[[#This Row],[Data_rozgrywki]])</f>
        <v>1</v>
      </c>
      <c r="O3820" s="4">
        <f>YEAR(rozgrywka[[#This Row],[Data_rozgrywki]])</f>
        <v>2024</v>
      </c>
    </row>
    <row r="3821" spans="1:15" x14ac:dyDescent="0.25">
      <c r="A3821">
        <v>3820</v>
      </c>
      <c r="B3821">
        <v>6</v>
      </c>
      <c r="C3821">
        <v>20</v>
      </c>
      <c r="D3821" s="1">
        <v>45316</v>
      </c>
      <c r="E3821">
        <v>53.95</v>
      </c>
      <c r="F3821" t="str">
        <f>VLOOKUP(rozgrywka[[#This Row],[ID_gracza]],gracz[],2,FALSE)</f>
        <v>BananaBeat</v>
      </c>
      <c r="G3821" s="1">
        <f>VLOOKUP(rozgrywka[[#This Row],[ID_gracza]],gracz[],3,FALSE)</f>
        <v>45190</v>
      </c>
      <c r="H3821" t="str">
        <f>VLOOKUP(rozgrywka[[#This Row],[ID_gracza]],gracz[],4,FALSE)</f>
        <v>USA</v>
      </c>
      <c r="I3821" t="str">
        <f>VLOOKUP(rozgrywka[[#This Row],[ID_mapy]],mapa[],2,FALSE)</f>
        <v>xi</v>
      </c>
      <c r="J3821" t="str">
        <f>VLOOKUP(rozgrywka[[#This Row],[ID_mapy]],mapa[],3,FALSE)</f>
        <v>NURKOWANIE WOLNOŚCI</v>
      </c>
      <c r="K3821">
        <f>VLOOKUP(rozgrywka[[#This Row],[ID_mapy]],mapa[],4,FALSE)</f>
        <v>9</v>
      </c>
      <c r="L3821">
        <f>VLOOKUP(rozgrywka[[#This Row],[ID_mapy]],mapa[],5,FALSE)</f>
        <v>222</v>
      </c>
      <c r="M3821">
        <f>VLOOKUP(rozgrywka[[#This Row],[ID_mapy]],mapa[],6,FALSE)</f>
        <v>2000</v>
      </c>
      <c r="N3821" s="4">
        <f>MONTH(rozgrywka[[#This Row],[Data_rozgrywki]])</f>
        <v>1</v>
      </c>
      <c r="O3821" s="4">
        <f>YEAR(rozgrywka[[#This Row],[Data_rozgrywki]])</f>
        <v>2024</v>
      </c>
    </row>
    <row r="3822" spans="1:15" x14ac:dyDescent="0.25">
      <c r="A3822">
        <v>3821</v>
      </c>
      <c r="B3822">
        <v>6</v>
      </c>
      <c r="C3822">
        <v>20</v>
      </c>
      <c r="D3822" s="1">
        <v>45316</v>
      </c>
      <c r="E3822">
        <v>79.62</v>
      </c>
      <c r="F3822" t="str">
        <f>VLOOKUP(rozgrywka[[#This Row],[ID_gracza]],gracz[],2,FALSE)</f>
        <v>BananaBeat</v>
      </c>
      <c r="G3822" s="1">
        <f>VLOOKUP(rozgrywka[[#This Row],[ID_gracza]],gracz[],3,FALSE)</f>
        <v>45190</v>
      </c>
      <c r="H3822" t="str">
        <f>VLOOKUP(rozgrywka[[#This Row],[ID_gracza]],gracz[],4,FALSE)</f>
        <v>USA</v>
      </c>
      <c r="I3822" t="str">
        <f>VLOOKUP(rozgrywka[[#This Row],[ID_mapy]],mapa[],2,FALSE)</f>
        <v>xi</v>
      </c>
      <c r="J3822" t="str">
        <f>VLOOKUP(rozgrywka[[#This Row],[ID_mapy]],mapa[],3,FALSE)</f>
        <v>NURKOWANIE WOLNOŚCI</v>
      </c>
      <c r="K3822">
        <f>VLOOKUP(rozgrywka[[#This Row],[ID_mapy]],mapa[],4,FALSE)</f>
        <v>9</v>
      </c>
      <c r="L3822">
        <f>VLOOKUP(rozgrywka[[#This Row],[ID_mapy]],mapa[],5,FALSE)</f>
        <v>222</v>
      </c>
      <c r="M3822">
        <f>VLOOKUP(rozgrywka[[#This Row],[ID_mapy]],mapa[],6,FALSE)</f>
        <v>2000</v>
      </c>
      <c r="N3822" s="4">
        <f>MONTH(rozgrywka[[#This Row],[Data_rozgrywki]])</f>
        <v>1</v>
      </c>
      <c r="O3822" s="4">
        <f>YEAR(rozgrywka[[#This Row],[Data_rozgrywki]])</f>
        <v>2024</v>
      </c>
    </row>
    <row r="3823" spans="1:15" x14ac:dyDescent="0.25">
      <c r="A3823">
        <v>3822</v>
      </c>
      <c r="B3823">
        <v>6</v>
      </c>
      <c r="C3823">
        <v>20</v>
      </c>
      <c r="D3823" s="1">
        <v>45317</v>
      </c>
      <c r="E3823">
        <v>84.53</v>
      </c>
      <c r="F3823" t="str">
        <f>VLOOKUP(rozgrywka[[#This Row],[ID_gracza]],gracz[],2,FALSE)</f>
        <v>BananaBeat</v>
      </c>
      <c r="G3823" s="1">
        <f>VLOOKUP(rozgrywka[[#This Row],[ID_gracza]],gracz[],3,FALSE)</f>
        <v>45190</v>
      </c>
      <c r="H3823" t="str">
        <f>VLOOKUP(rozgrywka[[#This Row],[ID_gracza]],gracz[],4,FALSE)</f>
        <v>USA</v>
      </c>
      <c r="I3823" t="str">
        <f>VLOOKUP(rozgrywka[[#This Row],[ID_mapy]],mapa[],2,FALSE)</f>
        <v>xi</v>
      </c>
      <c r="J3823" t="str">
        <f>VLOOKUP(rozgrywka[[#This Row],[ID_mapy]],mapa[],3,FALSE)</f>
        <v>NURKOWANIE WOLNOŚCI</v>
      </c>
      <c r="K3823">
        <f>VLOOKUP(rozgrywka[[#This Row],[ID_mapy]],mapa[],4,FALSE)</f>
        <v>9</v>
      </c>
      <c r="L3823">
        <f>VLOOKUP(rozgrywka[[#This Row],[ID_mapy]],mapa[],5,FALSE)</f>
        <v>222</v>
      </c>
      <c r="M3823">
        <f>VLOOKUP(rozgrywka[[#This Row],[ID_mapy]],mapa[],6,FALSE)</f>
        <v>2000</v>
      </c>
      <c r="N3823" s="4">
        <f>MONTH(rozgrywka[[#This Row],[Data_rozgrywki]])</f>
        <v>1</v>
      </c>
      <c r="O3823" s="4">
        <f>YEAR(rozgrywka[[#This Row],[Data_rozgrywki]])</f>
        <v>2024</v>
      </c>
    </row>
    <row r="3824" spans="1:15" x14ac:dyDescent="0.25">
      <c r="A3824">
        <v>3823</v>
      </c>
      <c r="B3824">
        <v>6</v>
      </c>
      <c r="C3824">
        <v>21</v>
      </c>
      <c r="D3824" s="1">
        <v>45317</v>
      </c>
      <c r="E3824">
        <v>11.45</v>
      </c>
      <c r="F3824" t="str">
        <f>VLOOKUP(rozgrywka[[#This Row],[ID_gracza]],gracz[],2,FALSE)</f>
        <v>BananaBeat</v>
      </c>
      <c r="G3824" s="1">
        <f>VLOOKUP(rozgrywka[[#This Row],[ID_gracza]],gracz[],3,FALSE)</f>
        <v>45190</v>
      </c>
      <c r="H3824" t="str">
        <f>VLOOKUP(rozgrywka[[#This Row],[ID_gracza]],gracz[],4,FALSE)</f>
        <v>USA</v>
      </c>
      <c r="I3824" t="str">
        <f>VLOOKUP(rozgrywka[[#This Row],[ID_mapy]],mapa[],2,FALSE)</f>
        <v>Lisek Przemyka</v>
      </c>
      <c r="J3824" t="str">
        <f>VLOOKUP(rozgrywka[[#This Row],[ID_mapy]],mapa[],3,FALSE)</f>
        <v>Wielka Czarna</v>
      </c>
      <c r="K3824">
        <f>VLOOKUP(rozgrywka[[#This Row],[ID_mapy]],mapa[],4,FALSE)</f>
        <v>9</v>
      </c>
      <c r="L3824">
        <f>VLOOKUP(rozgrywka[[#This Row],[ID_mapy]],mapa[],5,FALSE)</f>
        <v>300</v>
      </c>
      <c r="M3824">
        <f>VLOOKUP(rozgrywka[[#This Row],[ID_mapy]],mapa[],6,FALSE)</f>
        <v>2000</v>
      </c>
      <c r="N3824" s="4">
        <f>MONTH(rozgrywka[[#This Row],[Data_rozgrywki]])</f>
        <v>1</v>
      </c>
      <c r="O3824" s="4">
        <f>YEAR(rozgrywka[[#This Row],[Data_rozgrywki]])</f>
        <v>2024</v>
      </c>
    </row>
    <row r="3825" spans="1:15" x14ac:dyDescent="0.25">
      <c r="A3825">
        <v>3824</v>
      </c>
      <c r="B3825">
        <v>6</v>
      </c>
      <c r="C3825">
        <v>21</v>
      </c>
      <c r="D3825" s="1">
        <v>45317</v>
      </c>
      <c r="E3825">
        <v>16.100000000000001</v>
      </c>
      <c r="F3825" t="str">
        <f>VLOOKUP(rozgrywka[[#This Row],[ID_gracza]],gracz[],2,FALSE)</f>
        <v>BananaBeat</v>
      </c>
      <c r="G3825" s="1">
        <f>VLOOKUP(rozgrywka[[#This Row],[ID_gracza]],gracz[],3,FALSE)</f>
        <v>45190</v>
      </c>
      <c r="H3825" t="str">
        <f>VLOOKUP(rozgrywka[[#This Row],[ID_gracza]],gracz[],4,FALSE)</f>
        <v>USA</v>
      </c>
      <c r="I3825" t="str">
        <f>VLOOKUP(rozgrywka[[#This Row],[ID_mapy]],mapa[],2,FALSE)</f>
        <v>Lisek Przemyka</v>
      </c>
      <c r="J3825" t="str">
        <f>VLOOKUP(rozgrywka[[#This Row],[ID_mapy]],mapa[],3,FALSE)</f>
        <v>Wielka Czarna</v>
      </c>
      <c r="K3825">
        <f>VLOOKUP(rozgrywka[[#This Row],[ID_mapy]],mapa[],4,FALSE)</f>
        <v>9</v>
      </c>
      <c r="L3825">
        <f>VLOOKUP(rozgrywka[[#This Row],[ID_mapy]],mapa[],5,FALSE)</f>
        <v>300</v>
      </c>
      <c r="M3825">
        <f>VLOOKUP(rozgrywka[[#This Row],[ID_mapy]],mapa[],6,FALSE)</f>
        <v>2000</v>
      </c>
      <c r="N3825" s="4">
        <f>MONTH(rozgrywka[[#This Row],[Data_rozgrywki]])</f>
        <v>1</v>
      </c>
      <c r="O3825" s="4">
        <f>YEAR(rozgrywka[[#This Row],[Data_rozgrywki]])</f>
        <v>2024</v>
      </c>
    </row>
    <row r="3826" spans="1:15" x14ac:dyDescent="0.25">
      <c r="A3826">
        <v>3825</v>
      </c>
      <c r="B3826">
        <v>6</v>
      </c>
      <c r="C3826">
        <v>21</v>
      </c>
      <c r="D3826" s="1">
        <v>45317</v>
      </c>
      <c r="E3826">
        <v>39.11</v>
      </c>
      <c r="F3826" t="str">
        <f>VLOOKUP(rozgrywka[[#This Row],[ID_gracza]],gracz[],2,FALSE)</f>
        <v>BananaBeat</v>
      </c>
      <c r="G3826" s="1">
        <f>VLOOKUP(rozgrywka[[#This Row],[ID_gracza]],gracz[],3,FALSE)</f>
        <v>45190</v>
      </c>
      <c r="H3826" t="str">
        <f>VLOOKUP(rozgrywka[[#This Row],[ID_gracza]],gracz[],4,FALSE)</f>
        <v>USA</v>
      </c>
      <c r="I3826" t="str">
        <f>VLOOKUP(rozgrywka[[#This Row],[ID_mapy]],mapa[],2,FALSE)</f>
        <v>Lisek Przemyka</v>
      </c>
      <c r="J3826" t="str">
        <f>VLOOKUP(rozgrywka[[#This Row],[ID_mapy]],mapa[],3,FALSE)</f>
        <v>Wielka Czarna</v>
      </c>
      <c r="K3826">
        <f>VLOOKUP(rozgrywka[[#This Row],[ID_mapy]],mapa[],4,FALSE)</f>
        <v>9</v>
      </c>
      <c r="L3826">
        <f>VLOOKUP(rozgrywka[[#This Row],[ID_mapy]],mapa[],5,FALSE)</f>
        <v>300</v>
      </c>
      <c r="M3826">
        <f>VLOOKUP(rozgrywka[[#This Row],[ID_mapy]],mapa[],6,FALSE)</f>
        <v>2000</v>
      </c>
      <c r="N3826" s="4">
        <f>MONTH(rozgrywka[[#This Row],[Data_rozgrywki]])</f>
        <v>1</v>
      </c>
      <c r="O3826" s="4">
        <f>YEAR(rozgrywka[[#This Row],[Data_rozgrywki]])</f>
        <v>2024</v>
      </c>
    </row>
    <row r="3827" spans="1:15" x14ac:dyDescent="0.25">
      <c r="A3827">
        <v>3826</v>
      </c>
      <c r="B3827">
        <v>20</v>
      </c>
      <c r="C3827">
        <v>3</v>
      </c>
      <c r="D3827" s="1">
        <v>45317</v>
      </c>
      <c r="E3827">
        <v>98.36</v>
      </c>
      <c r="F3827" t="str">
        <f>VLOOKUP(rozgrywka[[#This Row],[ID_gracza]],gracz[],2,FALSE)</f>
        <v>SpeedyZuko</v>
      </c>
      <c r="G3827" s="1">
        <f>VLOOKUP(rozgrywka[[#This Row],[ID_gracza]],gracz[],3,FALSE)</f>
        <v>45292</v>
      </c>
      <c r="H3827" t="str">
        <f>VLOOKUP(rozgrywka[[#This Row],[ID_gracza]],gracz[],4,FALSE)</f>
        <v>Korea PoĹudniowa</v>
      </c>
      <c r="I3827" t="str">
        <f>VLOOKUP(rozgrywka[[#This Row],[ID_mapy]],mapa[],2,FALSE)</f>
        <v>Kuba Omsiak</v>
      </c>
      <c r="J3827" t="str">
        <f>VLOOKUP(rozgrywka[[#This Row],[ID_mapy]],mapa[],3,FALSE)</f>
        <v>Moja Miłość</v>
      </c>
      <c r="K3827">
        <f>VLOOKUP(rozgrywka[[#This Row],[ID_mapy]],mapa[],4,FALSE)</f>
        <v>5</v>
      </c>
      <c r="L3827">
        <f>VLOOKUP(rozgrywka[[#This Row],[ID_mapy]],mapa[],5,FALSE)</f>
        <v>128</v>
      </c>
      <c r="M3827">
        <f>VLOOKUP(rozgrywka[[#This Row],[ID_mapy]],mapa[],6,FALSE)</f>
        <v>1000</v>
      </c>
      <c r="N3827" s="4">
        <f>MONTH(rozgrywka[[#This Row],[Data_rozgrywki]])</f>
        <v>1</v>
      </c>
      <c r="O3827" s="4">
        <f>YEAR(rozgrywka[[#This Row],[Data_rozgrywki]])</f>
        <v>2024</v>
      </c>
    </row>
    <row r="3828" spans="1:15" x14ac:dyDescent="0.25">
      <c r="A3828">
        <v>3827</v>
      </c>
      <c r="B3828">
        <v>17</v>
      </c>
      <c r="C3828">
        <v>20</v>
      </c>
      <c r="D3828" s="1">
        <v>45318</v>
      </c>
      <c r="E3828">
        <v>70.760000000000005</v>
      </c>
      <c r="F3828" t="str">
        <f>VLOOKUP(rozgrywka[[#This Row],[ID_gracza]],gracz[],2,FALSE)</f>
        <v>AimĂŠTouchĂŠ</v>
      </c>
      <c r="G3828" s="1">
        <f>VLOOKUP(rozgrywka[[#This Row],[ID_gracza]],gracz[],3,FALSE)</f>
        <v>45198</v>
      </c>
      <c r="H3828" t="str">
        <f>VLOOKUP(rozgrywka[[#This Row],[ID_gracza]],gracz[],4,FALSE)</f>
        <v>Francja</v>
      </c>
      <c r="I3828" t="str">
        <f>VLOOKUP(rozgrywka[[#This Row],[ID_mapy]],mapa[],2,FALSE)</f>
        <v>xi</v>
      </c>
      <c r="J3828" t="str">
        <f>VLOOKUP(rozgrywka[[#This Row],[ID_mapy]],mapa[],3,FALSE)</f>
        <v>NURKOWANIE WOLNOŚCI</v>
      </c>
      <c r="K3828">
        <f>VLOOKUP(rozgrywka[[#This Row],[ID_mapy]],mapa[],4,FALSE)</f>
        <v>9</v>
      </c>
      <c r="L3828">
        <f>VLOOKUP(rozgrywka[[#This Row],[ID_mapy]],mapa[],5,FALSE)</f>
        <v>222</v>
      </c>
      <c r="M3828">
        <f>VLOOKUP(rozgrywka[[#This Row],[ID_mapy]],mapa[],6,FALSE)</f>
        <v>2000</v>
      </c>
      <c r="N3828" s="4">
        <f>MONTH(rozgrywka[[#This Row],[Data_rozgrywki]])</f>
        <v>1</v>
      </c>
      <c r="O3828" s="4">
        <f>YEAR(rozgrywka[[#This Row],[Data_rozgrywki]])</f>
        <v>2024</v>
      </c>
    </row>
    <row r="3829" spans="1:15" x14ac:dyDescent="0.25">
      <c r="A3829">
        <v>3828</v>
      </c>
      <c r="B3829">
        <v>20</v>
      </c>
      <c r="C3829">
        <v>3</v>
      </c>
      <c r="D3829" s="1">
        <v>45320</v>
      </c>
      <c r="E3829">
        <v>89.97</v>
      </c>
      <c r="F3829" t="str">
        <f>VLOOKUP(rozgrywka[[#This Row],[ID_gracza]],gracz[],2,FALSE)</f>
        <v>SpeedyZuko</v>
      </c>
      <c r="G3829" s="1">
        <f>VLOOKUP(rozgrywka[[#This Row],[ID_gracza]],gracz[],3,FALSE)</f>
        <v>45292</v>
      </c>
      <c r="H3829" t="str">
        <f>VLOOKUP(rozgrywka[[#This Row],[ID_gracza]],gracz[],4,FALSE)</f>
        <v>Korea PoĹudniowa</v>
      </c>
      <c r="I3829" t="str">
        <f>VLOOKUP(rozgrywka[[#This Row],[ID_mapy]],mapa[],2,FALSE)</f>
        <v>Kuba Omsiak</v>
      </c>
      <c r="J3829" t="str">
        <f>VLOOKUP(rozgrywka[[#This Row],[ID_mapy]],mapa[],3,FALSE)</f>
        <v>Moja Miłość</v>
      </c>
      <c r="K3829">
        <f>VLOOKUP(rozgrywka[[#This Row],[ID_mapy]],mapa[],4,FALSE)</f>
        <v>5</v>
      </c>
      <c r="L3829">
        <f>VLOOKUP(rozgrywka[[#This Row],[ID_mapy]],mapa[],5,FALSE)</f>
        <v>128</v>
      </c>
      <c r="M3829">
        <f>VLOOKUP(rozgrywka[[#This Row],[ID_mapy]],mapa[],6,FALSE)</f>
        <v>1000</v>
      </c>
      <c r="N3829" s="4">
        <f>MONTH(rozgrywka[[#This Row],[Data_rozgrywki]])</f>
        <v>1</v>
      </c>
      <c r="O3829" s="4">
        <f>YEAR(rozgrywka[[#This Row],[Data_rozgrywki]])</f>
        <v>2024</v>
      </c>
    </row>
    <row r="3830" spans="1:15" x14ac:dyDescent="0.25">
      <c r="A3830">
        <v>3829</v>
      </c>
      <c r="B3830">
        <v>20</v>
      </c>
      <c r="C3830">
        <v>4</v>
      </c>
      <c r="D3830" s="1">
        <v>45320</v>
      </c>
      <c r="E3830">
        <v>16.12</v>
      </c>
      <c r="F3830" t="str">
        <f>VLOOKUP(rozgrywka[[#This Row],[ID_gracza]],gracz[],2,FALSE)</f>
        <v>SpeedyZuko</v>
      </c>
      <c r="G3830" s="1">
        <f>VLOOKUP(rozgrywka[[#This Row],[ID_gracza]],gracz[],3,FALSE)</f>
        <v>45292</v>
      </c>
      <c r="H3830" t="str">
        <f>VLOOKUP(rozgrywka[[#This Row],[ID_gracza]],gracz[],4,FALSE)</f>
        <v>Korea PoĹudniowa</v>
      </c>
      <c r="I3830" t="str">
        <f>VLOOKUP(rozgrywka[[#This Row],[ID_mapy]],mapa[],2,FALSE)</f>
        <v>Pościgacze</v>
      </c>
      <c r="J3830" t="str">
        <f>VLOOKUP(rozgrywka[[#This Row],[ID_mapy]],mapa[],3,FALSE)</f>
        <v>Zgubiłem się</v>
      </c>
      <c r="K3830">
        <f>VLOOKUP(rozgrywka[[#This Row],[ID_mapy]],mapa[],4,FALSE)</f>
        <v>6</v>
      </c>
      <c r="L3830">
        <f>VLOOKUP(rozgrywka[[#This Row],[ID_mapy]],mapa[],5,FALSE)</f>
        <v>170</v>
      </c>
      <c r="M3830">
        <f>VLOOKUP(rozgrywka[[#This Row],[ID_mapy]],mapa[],6,FALSE)</f>
        <v>1200</v>
      </c>
      <c r="N3830" s="4">
        <f>MONTH(rozgrywka[[#This Row],[Data_rozgrywki]])</f>
        <v>1</v>
      </c>
      <c r="O3830" s="4">
        <f>YEAR(rozgrywka[[#This Row],[Data_rozgrywki]])</f>
        <v>2024</v>
      </c>
    </row>
    <row r="3831" spans="1:15" x14ac:dyDescent="0.25">
      <c r="A3831">
        <v>3830</v>
      </c>
      <c r="B3831">
        <v>17</v>
      </c>
      <c r="C3831">
        <v>20</v>
      </c>
      <c r="D3831" s="1">
        <v>45321</v>
      </c>
      <c r="E3831">
        <v>78.31</v>
      </c>
      <c r="F3831" t="str">
        <f>VLOOKUP(rozgrywka[[#This Row],[ID_gracza]],gracz[],2,FALSE)</f>
        <v>AimĂŠTouchĂŠ</v>
      </c>
      <c r="G3831" s="1">
        <f>VLOOKUP(rozgrywka[[#This Row],[ID_gracza]],gracz[],3,FALSE)</f>
        <v>45198</v>
      </c>
      <c r="H3831" t="str">
        <f>VLOOKUP(rozgrywka[[#This Row],[ID_gracza]],gracz[],4,FALSE)</f>
        <v>Francja</v>
      </c>
      <c r="I3831" t="str">
        <f>VLOOKUP(rozgrywka[[#This Row],[ID_mapy]],mapa[],2,FALSE)</f>
        <v>xi</v>
      </c>
      <c r="J3831" t="str">
        <f>VLOOKUP(rozgrywka[[#This Row],[ID_mapy]],mapa[],3,FALSE)</f>
        <v>NURKOWANIE WOLNOŚCI</v>
      </c>
      <c r="K3831">
        <f>VLOOKUP(rozgrywka[[#This Row],[ID_mapy]],mapa[],4,FALSE)</f>
        <v>9</v>
      </c>
      <c r="L3831">
        <f>VLOOKUP(rozgrywka[[#This Row],[ID_mapy]],mapa[],5,FALSE)</f>
        <v>222</v>
      </c>
      <c r="M3831">
        <f>VLOOKUP(rozgrywka[[#This Row],[ID_mapy]],mapa[],6,FALSE)</f>
        <v>2000</v>
      </c>
      <c r="N3831" s="4">
        <f>MONTH(rozgrywka[[#This Row],[Data_rozgrywki]])</f>
        <v>1</v>
      </c>
      <c r="O3831" s="4">
        <f>YEAR(rozgrywka[[#This Row],[Data_rozgrywki]])</f>
        <v>2024</v>
      </c>
    </row>
    <row r="3832" spans="1:15" x14ac:dyDescent="0.25">
      <c r="A3832">
        <v>3831</v>
      </c>
      <c r="B3832">
        <v>17</v>
      </c>
      <c r="C3832">
        <v>20</v>
      </c>
      <c r="D3832" s="1">
        <v>45321</v>
      </c>
      <c r="E3832">
        <v>71.13</v>
      </c>
      <c r="F3832" t="str">
        <f>VLOOKUP(rozgrywka[[#This Row],[ID_gracza]],gracz[],2,FALSE)</f>
        <v>AimĂŠTouchĂŠ</v>
      </c>
      <c r="G3832" s="1">
        <f>VLOOKUP(rozgrywka[[#This Row],[ID_gracza]],gracz[],3,FALSE)</f>
        <v>45198</v>
      </c>
      <c r="H3832" t="str">
        <f>VLOOKUP(rozgrywka[[#This Row],[ID_gracza]],gracz[],4,FALSE)</f>
        <v>Francja</v>
      </c>
      <c r="I3832" t="str">
        <f>VLOOKUP(rozgrywka[[#This Row],[ID_mapy]],mapa[],2,FALSE)</f>
        <v>xi</v>
      </c>
      <c r="J3832" t="str">
        <f>VLOOKUP(rozgrywka[[#This Row],[ID_mapy]],mapa[],3,FALSE)</f>
        <v>NURKOWANIE WOLNOŚCI</v>
      </c>
      <c r="K3832">
        <f>VLOOKUP(rozgrywka[[#This Row],[ID_mapy]],mapa[],4,FALSE)</f>
        <v>9</v>
      </c>
      <c r="L3832">
        <f>VLOOKUP(rozgrywka[[#This Row],[ID_mapy]],mapa[],5,FALSE)</f>
        <v>222</v>
      </c>
      <c r="M3832">
        <f>VLOOKUP(rozgrywka[[#This Row],[ID_mapy]],mapa[],6,FALSE)</f>
        <v>2000</v>
      </c>
      <c r="N3832" s="4">
        <f>MONTH(rozgrywka[[#This Row],[Data_rozgrywki]])</f>
        <v>1</v>
      </c>
      <c r="O3832" s="4">
        <f>YEAR(rozgrywka[[#This Row],[Data_rozgrywki]])</f>
        <v>2024</v>
      </c>
    </row>
    <row r="3833" spans="1:15" x14ac:dyDescent="0.25">
      <c r="A3833">
        <v>3832</v>
      </c>
      <c r="B3833">
        <v>20</v>
      </c>
      <c r="C3833">
        <v>4</v>
      </c>
      <c r="D3833" s="1">
        <v>45323</v>
      </c>
      <c r="E3833">
        <v>19.07</v>
      </c>
      <c r="F3833" t="str">
        <f>VLOOKUP(rozgrywka[[#This Row],[ID_gracza]],gracz[],2,FALSE)</f>
        <v>SpeedyZuko</v>
      </c>
      <c r="G3833" s="1">
        <f>VLOOKUP(rozgrywka[[#This Row],[ID_gracza]],gracz[],3,FALSE)</f>
        <v>45292</v>
      </c>
      <c r="H3833" t="str">
        <f>VLOOKUP(rozgrywka[[#This Row],[ID_gracza]],gracz[],4,FALSE)</f>
        <v>Korea PoĹudniowa</v>
      </c>
      <c r="I3833" t="str">
        <f>VLOOKUP(rozgrywka[[#This Row],[ID_mapy]],mapa[],2,FALSE)</f>
        <v>Pościgacze</v>
      </c>
      <c r="J3833" t="str">
        <f>VLOOKUP(rozgrywka[[#This Row],[ID_mapy]],mapa[],3,FALSE)</f>
        <v>Zgubiłem się</v>
      </c>
      <c r="K3833">
        <f>VLOOKUP(rozgrywka[[#This Row],[ID_mapy]],mapa[],4,FALSE)</f>
        <v>6</v>
      </c>
      <c r="L3833">
        <f>VLOOKUP(rozgrywka[[#This Row],[ID_mapy]],mapa[],5,FALSE)</f>
        <v>170</v>
      </c>
      <c r="M3833">
        <f>VLOOKUP(rozgrywka[[#This Row],[ID_mapy]],mapa[],6,FALSE)</f>
        <v>1200</v>
      </c>
      <c r="N3833" s="4">
        <f>MONTH(rozgrywka[[#This Row],[Data_rozgrywki]])</f>
        <v>2</v>
      </c>
      <c r="O3833" s="4">
        <f>YEAR(rozgrywka[[#This Row],[Data_rozgrywki]])</f>
        <v>2024</v>
      </c>
    </row>
    <row r="3834" spans="1:15" x14ac:dyDescent="0.25">
      <c r="A3834">
        <v>3833</v>
      </c>
      <c r="B3834">
        <v>20</v>
      </c>
      <c r="C3834">
        <v>4</v>
      </c>
      <c r="D3834" s="1">
        <v>45326</v>
      </c>
      <c r="E3834">
        <v>33.85</v>
      </c>
      <c r="F3834" t="str">
        <f>VLOOKUP(rozgrywka[[#This Row],[ID_gracza]],gracz[],2,FALSE)</f>
        <v>SpeedyZuko</v>
      </c>
      <c r="G3834" s="1">
        <f>VLOOKUP(rozgrywka[[#This Row],[ID_gracza]],gracz[],3,FALSE)</f>
        <v>45292</v>
      </c>
      <c r="H3834" t="str">
        <f>VLOOKUP(rozgrywka[[#This Row],[ID_gracza]],gracz[],4,FALSE)</f>
        <v>Korea PoĹudniowa</v>
      </c>
      <c r="I3834" t="str">
        <f>VLOOKUP(rozgrywka[[#This Row],[ID_mapy]],mapa[],2,FALSE)</f>
        <v>Pościgacze</v>
      </c>
      <c r="J3834" t="str">
        <f>VLOOKUP(rozgrywka[[#This Row],[ID_mapy]],mapa[],3,FALSE)</f>
        <v>Zgubiłem się</v>
      </c>
      <c r="K3834">
        <f>VLOOKUP(rozgrywka[[#This Row],[ID_mapy]],mapa[],4,FALSE)</f>
        <v>6</v>
      </c>
      <c r="L3834">
        <f>VLOOKUP(rozgrywka[[#This Row],[ID_mapy]],mapa[],5,FALSE)</f>
        <v>170</v>
      </c>
      <c r="M3834">
        <f>VLOOKUP(rozgrywka[[#This Row],[ID_mapy]],mapa[],6,FALSE)</f>
        <v>1200</v>
      </c>
      <c r="N3834" s="4">
        <f>MONTH(rozgrywka[[#This Row],[Data_rozgrywki]])</f>
        <v>2</v>
      </c>
      <c r="O3834" s="4">
        <f>YEAR(rozgrywka[[#This Row],[Data_rozgrywki]])</f>
        <v>2024</v>
      </c>
    </row>
    <row r="3835" spans="1:15" x14ac:dyDescent="0.25">
      <c r="A3835">
        <v>3834</v>
      </c>
      <c r="B3835">
        <v>20</v>
      </c>
      <c r="C3835">
        <v>4</v>
      </c>
      <c r="D3835" s="1">
        <v>45326</v>
      </c>
      <c r="E3835">
        <v>32.61</v>
      </c>
      <c r="F3835" t="str">
        <f>VLOOKUP(rozgrywka[[#This Row],[ID_gracza]],gracz[],2,FALSE)</f>
        <v>SpeedyZuko</v>
      </c>
      <c r="G3835" s="1">
        <f>VLOOKUP(rozgrywka[[#This Row],[ID_gracza]],gracz[],3,FALSE)</f>
        <v>45292</v>
      </c>
      <c r="H3835" t="str">
        <f>VLOOKUP(rozgrywka[[#This Row],[ID_gracza]],gracz[],4,FALSE)</f>
        <v>Korea PoĹudniowa</v>
      </c>
      <c r="I3835" t="str">
        <f>VLOOKUP(rozgrywka[[#This Row],[ID_mapy]],mapa[],2,FALSE)</f>
        <v>Pościgacze</v>
      </c>
      <c r="J3835" t="str">
        <f>VLOOKUP(rozgrywka[[#This Row],[ID_mapy]],mapa[],3,FALSE)</f>
        <v>Zgubiłem się</v>
      </c>
      <c r="K3835">
        <f>VLOOKUP(rozgrywka[[#This Row],[ID_mapy]],mapa[],4,FALSE)</f>
        <v>6</v>
      </c>
      <c r="L3835">
        <f>VLOOKUP(rozgrywka[[#This Row],[ID_mapy]],mapa[],5,FALSE)</f>
        <v>170</v>
      </c>
      <c r="M3835">
        <f>VLOOKUP(rozgrywka[[#This Row],[ID_mapy]],mapa[],6,FALSE)</f>
        <v>1200</v>
      </c>
      <c r="N3835" s="4">
        <f>MONTH(rozgrywka[[#This Row],[Data_rozgrywki]])</f>
        <v>2</v>
      </c>
      <c r="O3835" s="4">
        <f>YEAR(rozgrywka[[#This Row],[Data_rozgrywki]])</f>
        <v>2024</v>
      </c>
    </row>
    <row r="3836" spans="1:15" x14ac:dyDescent="0.25">
      <c r="A3836">
        <v>3835</v>
      </c>
      <c r="B3836">
        <v>20</v>
      </c>
      <c r="C3836">
        <v>4</v>
      </c>
      <c r="D3836" s="1">
        <v>45326</v>
      </c>
      <c r="E3836">
        <v>34.200000000000003</v>
      </c>
      <c r="F3836" t="str">
        <f>VLOOKUP(rozgrywka[[#This Row],[ID_gracza]],gracz[],2,FALSE)</f>
        <v>SpeedyZuko</v>
      </c>
      <c r="G3836" s="1">
        <f>VLOOKUP(rozgrywka[[#This Row],[ID_gracza]],gracz[],3,FALSE)</f>
        <v>45292</v>
      </c>
      <c r="H3836" t="str">
        <f>VLOOKUP(rozgrywka[[#This Row],[ID_gracza]],gracz[],4,FALSE)</f>
        <v>Korea PoĹudniowa</v>
      </c>
      <c r="I3836" t="str">
        <f>VLOOKUP(rozgrywka[[#This Row],[ID_mapy]],mapa[],2,FALSE)</f>
        <v>Pościgacze</v>
      </c>
      <c r="J3836" t="str">
        <f>VLOOKUP(rozgrywka[[#This Row],[ID_mapy]],mapa[],3,FALSE)</f>
        <v>Zgubiłem się</v>
      </c>
      <c r="K3836">
        <f>VLOOKUP(rozgrywka[[#This Row],[ID_mapy]],mapa[],4,FALSE)</f>
        <v>6</v>
      </c>
      <c r="L3836">
        <f>VLOOKUP(rozgrywka[[#This Row],[ID_mapy]],mapa[],5,FALSE)</f>
        <v>170</v>
      </c>
      <c r="M3836">
        <f>VLOOKUP(rozgrywka[[#This Row],[ID_mapy]],mapa[],6,FALSE)</f>
        <v>1200</v>
      </c>
      <c r="N3836" s="4">
        <f>MONTH(rozgrywka[[#This Row],[Data_rozgrywki]])</f>
        <v>2</v>
      </c>
      <c r="O3836" s="4">
        <f>YEAR(rozgrywka[[#This Row],[Data_rozgrywki]])</f>
        <v>2024</v>
      </c>
    </row>
    <row r="3837" spans="1:15" x14ac:dyDescent="0.25">
      <c r="A3837">
        <v>3836</v>
      </c>
      <c r="B3837">
        <v>20</v>
      </c>
      <c r="C3837">
        <v>4</v>
      </c>
      <c r="D3837" s="1">
        <v>45326</v>
      </c>
      <c r="E3837">
        <v>45.48</v>
      </c>
      <c r="F3837" t="str">
        <f>VLOOKUP(rozgrywka[[#This Row],[ID_gracza]],gracz[],2,FALSE)</f>
        <v>SpeedyZuko</v>
      </c>
      <c r="G3837" s="1">
        <f>VLOOKUP(rozgrywka[[#This Row],[ID_gracza]],gracz[],3,FALSE)</f>
        <v>45292</v>
      </c>
      <c r="H3837" t="str">
        <f>VLOOKUP(rozgrywka[[#This Row],[ID_gracza]],gracz[],4,FALSE)</f>
        <v>Korea PoĹudniowa</v>
      </c>
      <c r="I3837" t="str">
        <f>VLOOKUP(rozgrywka[[#This Row],[ID_mapy]],mapa[],2,FALSE)</f>
        <v>Pościgacze</v>
      </c>
      <c r="J3837" t="str">
        <f>VLOOKUP(rozgrywka[[#This Row],[ID_mapy]],mapa[],3,FALSE)</f>
        <v>Zgubiłem się</v>
      </c>
      <c r="K3837">
        <f>VLOOKUP(rozgrywka[[#This Row],[ID_mapy]],mapa[],4,FALSE)</f>
        <v>6</v>
      </c>
      <c r="L3837">
        <f>VLOOKUP(rozgrywka[[#This Row],[ID_mapy]],mapa[],5,FALSE)</f>
        <v>170</v>
      </c>
      <c r="M3837">
        <f>VLOOKUP(rozgrywka[[#This Row],[ID_mapy]],mapa[],6,FALSE)</f>
        <v>1200</v>
      </c>
      <c r="N3837" s="4">
        <f>MONTH(rozgrywka[[#This Row],[Data_rozgrywki]])</f>
        <v>2</v>
      </c>
      <c r="O3837" s="4">
        <f>YEAR(rozgrywka[[#This Row],[Data_rozgrywki]])</f>
        <v>2024</v>
      </c>
    </row>
    <row r="3838" spans="1:15" x14ac:dyDescent="0.25">
      <c r="A3838">
        <v>3837</v>
      </c>
      <c r="B3838">
        <v>20</v>
      </c>
      <c r="C3838">
        <v>4</v>
      </c>
      <c r="D3838" s="1">
        <v>45326</v>
      </c>
      <c r="E3838">
        <v>53.13</v>
      </c>
      <c r="F3838" t="str">
        <f>VLOOKUP(rozgrywka[[#This Row],[ID_gracza]],gracz[],2,FALSE)</f>
        <v>SpeedyZuko</v>
      </c>
      <c r="G3838" s="1">
        <f>VLOOKUP(rozgrywka[[#This Row],[ID_gracza]],gracz[],3,FALSE)</f>
        <v>45292</v>
      </c>
      <c r="H3838" t="str">
        <f>VLOOKUP(rozgrywka[[#This Row],[ID_gracza]],gracz[],4,FALSE)</f>
        <v>Korea PoĹudniowa</v>
      </c>
      <c r="I3838" t="str">
        <f>VLOOKUP(rozgrywka[[#This Row],[ID_mapy]],mapa[],2,FALSE)</f>
        <v>Pościgacze</v>
      </c>
      <c r="J3838" t="str">
        <f>VLOOKUP(rozgrywka[[#This Row],[ID_mapy]],mapa[],3,FALSE)</f>
        <v>Zgubiłem się</v>
      </c>
      <c r="K3838">
        <f>VLOOKUP(rozgrywka[[#This Row],[ID_mapy]],mapa[],4,FALSE)</f>
        <v>6</v>
      </c>
      <c r="L3838">
        <f>VLOOKUP(rozgrywka[[#This Row],[ID_mapy]],mapa[],5,FALSE)</f>
        <v>170</v>
      </c>
      <c r="M3838">
        <f>VLOOKUP(rozgrywka[[#This Row],[ID_mapy]],mapa[],6,FALSE)</f>
        <v>1200</v>
      </c>
      <c r="N3838" s="4">
        <f>MONTH(rozgrywka[[#This Row],[Data_rozgrywki]])</f>
        <v>2</v>
      </c>
      <c r="O3838" s="4">
        <f>YEAR(rozgrywka[[#This Row],[Data_rozgrywki]])</f>
        <v>2024</v>
      </c>
    </row>
    <row r="3839" spans="1:15" x14ac:dyDescent="0.25">
      <c r="A3839">
        <v>3838</v>
      </c>
      <c r="B3839">
        <v>20</v>
      </c>
      <c r="C3839">
        <v>4</v>
      </c>
      <c r="D3839" s="1">
        <v>45326</v>
      </c>
      <c r="E3839">
        <v>71.3</v>
      </c>
      <c r="F3839" t="str">
        <f>VLOOKUP(rozgrywka[[#This Row],[ID_gracza]],gracz[],2,FALSE)</f>
        <v>SpeedyZuko</v>
      </c>
      <c r="G3839" s="1">
        <f>VLOOKUP(rozgrywka[[#This Row],[ID_gracza]],gracz[],3,FALSE)</f>
        <v>45292</v>
      </c>
      <c r="H3839" t="str">
        <f>VLOOKUP(rozgrywka[[#This Row],[ID_gracza]],gracz[],4,FALSE)</f>
        <v>Korea PoĹudniowa</v>
      </c>
      <c r="I3839" t="str">
        <f>VLOOKUP(rozgrywka[[#This Row],[ID_mapy]],mapa[],2,FALSE)</f>
        <v>Pościgacze</v>
      </c>
      <c r="J3839" t="str">
        <f>VLOOKUP(rozgrywka[[#This Row],[ID_mapy]],mapa[],3,FALSE)</f>
        <v>Zgubiłem się</v>
      </c>
      <c r="K3839">
        <f>VLOOKUP(rozgrywka[[#This Row],[ID_mapy]],mapa[],4,FALSE)</f>
        <v>6</v>
      </c>
      <c r="L3839">
        <f>VLOOKUP(rozgrywka[[#This Row],[ID_mapy]],mapa[],5,FALSE)</f>
        <v>170</v>
      </c>
      <c r="M3839">
        <f>VLOOKUP(rozgrywka[[#This Row],[ID_mapy]],mapa[],6,FALSE)</f>
        <v>1200</v>
      </c>
      <c r="N3839" s="4">
        <f>MONTH(rozgrywka[[#This Row],[Data_rozgrywki]])</f>
        <v>2</v>
      </c>
      <c r="O3839" s="4">
        <f>YEAR(rozgrywka[[#This Row],[Data_rozgrywki]])</f>
        <v>2024</v>
      </c>
    </row>
    <row r="3840" spans="1:15" x14ac:dyDescent="0.25">
      <c r="A3840">
        <v>3839</v>
      </c>
      <c r="B3840">
        <v>20</v>
      </c>
      <c r="C3840">
        <v>4</v>
      </c>
      <c r="D3840" s="1">
        <v>45326</v>
      </c>
      <c r="E3840">
        <v>83.42</v>
      </c>
      <c r="F3840" t="str">
        <f>VLOOKUP(rozgrywka[[#This Row],[ID_gracza]],gracz[],2,FALSE)</f>
        <v>SpeedyZuko</v>
      </c>
      <c r="G3840" s="1">
        <f>VLOOKUP(rozgrywka[[#This Row],[ID_gracza]],gracz[],3,FALSE)</f>
        <v>45292</v>
      </c>
      <c r="H3840" t="str">
        <f>VLOOKUP(rozgrywka[[#This Row],[ID_gracza]],gracz[],4,FALSE)</f>
        <v>Korea PoĹudniowa</v>
      </c>
      <c r="I3840" t="str">
        <f>VLOOKUP(rozgrywka[[#This Row],[ID_mapy]],mapa[],2,FALSE)</f>
        <v>Pościgacze</v>
      </c>
      <c r="J3840" t="str">
        <f>VLOOKUP(rozgrywka[[#This Row],[ID_mapy]],mapa[],3,FALSE)</f>
        <v>Zgubiłem się</v>
      </c>
      <c r="K3840">
        <f>VLOOKUP(rozgrywka[[#This Row],[ID_mapy]],mapa[],4,FALSE)</f>
        <v>6</v>
      </c>
      <c r="L3840">
        <f>VLOOKUP(rozgrywka[[#This Row],[ID_mapy]],mapa[],5,FALSE)</f>
        <v>170</v>
      </c>
      <c r="M3840">
        <f>VLOOKUP(rozgrywka[[#This Row],[ID_mapy]],mapa[],6,FALSE)</f>
        <v>1200</v>
      </c>
      <c r="N3840" s="4">
        <f>MONTH(rozgrywka[[#This Row],[Data_rozgrywki]])</f>
        <v>2</v>
      </c>
      <c r="O3840" s="4">
        <f>YEAR(rozgrywka[[#This Row],[Data_rozgrywki]])</f>
        <v>2024</v>
      </c>
    </row>
    <row r="3841" spans="1:15" x14ac:dyDescent="0.25">
      <c r="A3841">
        <v>3840</v>
      </c>
      <c r="B3841">
        <v>20</v>
      </c>
      <c r="C3841">
        <v>4</v>
      </c>
      <c r="D3841" s="1">
        <v>45326</v>
      </c>
      <c r="E3841">
        <v>88.03</v>
      </c>
      <c r="F3841" t="str">
        <f>VLOOKUP(rozgrywka[[#This Row],[ID_gracza]],gracz[],2,FALSE)</f>
        <v>SpeedyZuko</v>
      </c>
      <c r="G3841" s="1">
        <f>VLOOKUP(rozgrywka[[#This Row],[ID_gracza]],gracz[],3,FALSE)</f>
        <v>45292</v>
      </c>
      <c r="H3841" t="str">
        <f>VLOOKUP(rozgrywka[[#This Row],[ID_gracza]],gracz[],4,FALSE)</f>
        <v>Korea PoĹudniowa</v>
      </c>
      <c r="I3841" t="str">
        <f>VLOOKUP(rozgrywka[[#This Row],[ID_mapy]],mapa[],2,FALSE)</f>
        <v>Pościgacze</v>
      </c>
      <c r="J3841" t="str">
        <f>VLOOKUP(rozgrywka[[#This Row],[ID_mapy]],mapa[],3,FALSE)</f>
        <v>Zgubiłem się</v>
      </c>
      <c r="K3841">
        <f>VLOOKUP(rozgrywka[[#This Row],[ID_mapy]],mapa[],4,FALSE)</f>
        <v>6</v>
      </c>
      <c r="L3841">
        <f>VLOOKUP(rozgrywka[[#This Row],[ID_mapy]],mapa[],5,FALSE)</f>
        <v>170</v>
      </c>
      <c r="M3841">
        <f>VLOOKUP(rozgrywka[[#This Row],[ID_mapy]],mapa[],6,FALSE)</f>
        <v>1200</v>
      </c>
      <c r="N3841" s="4">
        <f>MONTH(rozgrywka[[#This Row],[Data_rozgrywki]])</f>
        <v>2</v>
      </c>
      <c r="O3841" s="4">
        <f>YEAR(rozgrywka[[#This Row],[Data_rozgrywki]])</f>
        <v>2024</v>
      </c>
    </row>
    <row r="3842" spans="1:15" x14ac:dyDescent="0.25">
      <c r="A3842">
        <v>3841</v>
      </c>
      <c r="B3842">
        <v>20</v>
      </c>
      <c r="C3842">
        <v>5</v>
      </c>
      <c r="D3842" s="1">
        <v>45326</v>
      </c>
      <c r="E3842">
        <v>12.47</v>
      </c>
      <c r="F3842" t="str">
        <f>VLOOKUP(rozgrywka[[#This Row],[ID_gracza]],gracz[],2,FALSE)</f>
        <v>SpeedyZuko</v>
      </c>
      <c r="G3842" s="1">
        <f>VLOOKUP(rozgrywka[[#This Row],[ID_gracza]],gracz[],3,FALSE)</f>
        <v>45292</v>
      </c>
      <c r="H3842" t="str">
        <f>VLOOKUP(rozgrywka[[#This Row],[ID_gracza]],gracz[],4,FALSE)</f>
        <v>Korea PoĹudniowa</v>
      </c>
      <c r="I3842" t="str">
        <f>VLOOKUP(rozgrywka[[#This Row],[ID_mapy]],mapa[],2,FALSE)</f>
        <v>Rostek</v>
      </c>
      <c r="J3842" t="str">
        <f>VLOOKUP(rozgrywka[[#This Row],[ID_mapy]],mapa[],3,FALSE)</f>
        <v>Woda Edition (remix Pawełka Różyka)</v>
      </c>
      <c r="K3842">
        <f>VLOOKUP(rozgrywka[[#This Row],[ID_mapy]],mapa[],4,FALSE)</f>
        <v>5</v>
      </c>
      <c r="L3842">
        <f>VLOOKUP(rozgrywka[[#This Row],[ID_mapy]],mapa[],5,FALSE)</f>
        <v>133</v>
      </c>
      <c r="M3842">
        <f>VLOOKUP(rozgrywka[[#This Row],[ID_mapy]],mapa[],6,FALSE)</f>
        <v>1000</v>
      </c>
      <c r="N3842" s="4">
        <f>MONTH(rozgrywka[[#This Row],[Data_rozgrywki]])</f>
        <v>2</v>
      </c>
      <c r="O3842" s="4">
        <f>YEAR(rozgrywka[[#This Row],[Data_rozgrywki]])</f>
        <v>2024</v>
      </c>
    </row>
    <row r="3843" spans="1:15" x14ac:dyDescent="0.25">
      <c r="A3843">
        <v>3842</v>
      </c>
      <c r="B3843">
        <v>20</v>
      </c>
      <c r="C3843">
        <v>5</v>
      </c>
      <c r="D3843" s="1">
        <v>45326</v>
      </c>
      <c r="E3843">
        <v>18.600000000000001</v>
      </c>
      <c r="F3843" t="str">
        <f>VLOOKUP(rozgrywka[[#This Row],[ID_gracza]],gracz[],2,FALSE)</f>
        <v>SpeedyZuko</v>
      </c>
      <c r="G3843" s="1">
        <f>VLOOKUP(rozgrywka[[#This Row],[ID_gracza]],gracz[],3,FALSE)</f>
        <v>45292</v>
      </c>
      <c r="H3843" t="str">
        <f>VLOOKUP(rozgrywka[[#This Row],[ID_gracza]],gracz[],4,FALSE)</f>
        <v>Korea PoĹudniowa</v>
      </c>
      <c r="I3843" t="str">
        <f>VLOOKUP(rozgrywka[[#This Row],[ID_mapy]],mapa[],2,FALSE)</f>
        <v>Rostek</v>
      </c>
      <c r="J3843" t="str">
        <f>VLOOKUP(rozgrywka[[#This Row],[ID_mapy]],mapa[],3,FALSE)</f>
        <v>Woda Edition (remix Pawełka Różyka)</v>
      </c>
      <c r="K3843">
        <f>VLOOKUP(rozgrywka[[#This Row],[ID_mapy]],mapa[],4,FALSE)</f>
        <v>5</v>
      </c>
      <c r="L3843">
        <f>VLOOKUP(rozgrywka[[#This Row],[ID_mapy]],mapa[],5,FALSE)</f>
        <v>133</v>
      </c>
      <c r="M3843">
        <f>VLOOKUP(rozgrywka[[#This Row],[ID_mapy]],mapa[],6,FALSE)</f>
        <v>1000</v>
      </c>
      <c r="N3843" s="4">
        <f>MONTH(rozgrywka[[#This Row],[Data_rozgrywki]])</f>
        <v>2</v>
      </c>
      <c r="O3843" s="4">
        <f>YEAR(rozgrywka[[#This Row],[Data_rozgrywki]])</f>
        <v>2024</v>
      </c>
    </row>
    <row r="3844" spans="1:15" x14ac:dyDescent="0.25">
      <c r="A3844">
        <v>3843</v>
      </c>
      <c r="B3844">
        <v>20</v>
      </c>
      <c r="C3844">
        <v>5</v>
      </c>
      <c r="D3844" s="1">
        <v>45326</v>
      </c>
      <c r="E3844">
        <v>34.39</v>
      </c>
      <c r="F3844" t="str">
        <f>VLOOKUP(rozgrywka[[#This Row],[ID_gracza]],gracz[],2,FALSE)</f>
        <v>SpeedyZuko</v>
      </c>
      <c r="G3844" s="1">
        <f>VLOOKUP(rozgrywka[[#This Row],[ID_gracza]],gracz[],3,FALSE)</f>
        <v>45292</v>
      </c>
      <c r="H3844" t="str">
        <f>VLOOKUP(rozgrywka[[#This Row],[ID_gracza]],gracz[],4,FALSE)</f>
        <v>Korea PoĹudniowa</v>
      </c>
      <c r="I3844" t="str">
        <f>VLOOKUP(rozgrywka[[#This Row],[ID_mapy]],mapa[],2,FALSE)</f>
        <v>Rostek</v>
      </c>
      <c r="J3844" t="str">
        <f>VLOOKUP(rozgrywka[[#This Row],[ID_mapy]],mapa[],3,FALSE)</f>
        <v>Woda Edition (remix Pawełka Różyka)</v>
      </c>
      <c r="K3844">
        <f>VLOOKUP(rozgrywka[[#This Row],[ID_mapy]],mapa[],4,FALSE)</f>
        <v>5</v>
      </c>
      <c r="L3844">
        <f>VLOOKUP(rozgrywka[[#This Row],[ID_mapy]],mapa[],5,FALSE)</f>
        <v>133</v>
      </c>
      <c r="M3844">
        <f>VLOOKUP(rozgrywka[[#This Row],[ID_mapy]],mapa[],6,FALSE)</f>
        <v>1000</v>
      </c>
      <c r="N3844" s="4">
        <f>MONTH(rozgrywka[[#This Row],[Data_rozgrywki]])</f>
        <v>2</v>
      </c>
      <c r="O3844" s="4">
        <f>YEAR(rozgrywka[[#This Row],[Data_rozgrywki]])</f>
        <v>2024</v>
      </c>
    </row>
    <row r="3845" spans="1:15" x14ac:dyDescent="0.25">
      <c r="A3845">
        <v>3844</v>
      </c>
      <c r="B3845">
        <v>20</v>
      </c>
      <c r="C3845">
        <v>5</v>
      </c>
      <c r="D3845" s="1">
        <v>45326</v>
      </c>
      <c r="E3845">
        <v>36.81</v>
      </c>
      <c r="F3845" t="str">
        <f>VLOOKUP(rozgrywka[[#This Row],[ID_gracza]],gracz[],2,FALSE)</f>
        <v>SpeedyZuko</v>
      </c>
      <c r="G3845" s="1">
        <f>VLOOKUP(rozgrywka[[#This Row],[ID_gracza]],gracz[],3,FALSE)</f>
        <v>45292</v>
      </c>
      <c r="H3845" t="str">
        <f>VLOOKUP(rozgrywka[[#This Row],[ID_gracza]],gracz[],4,FALSE)</f>
        <v>Korea PoĹudniowa</v>
      </c>
      <c r="I3845" t="str">
        <f>VLOOKUP(rozgrywka[[#This Row],[ID_mapy]],mapa[],2,FALSE)</f>
        <v>Rostek</v>
      </c>
      <c r="J3845" t="str">
        <f>VLOOKUP(rozgrywka[[#This Row],[ID_mapy]],mapa[],3,FALSE)</f>
        <v>Woda Edition (remix Pawełka Różyka)</v>
      </c>
      <c r="K3845">
        <f>VLOOKUP(rozgrywka[[#This Row],[ID_mapy]],mapa[],4,FALSE)</f>
        <v>5</v>
      </c>
      <c r="L3845">
        <f>VLOOKUP(rozgrywka[[#This Row],[ID_mapy]],mapa[],5,FALSE)</f>
        <v>133</v>
      </c>
      <c r="M3845">
        <f>VLOOKUP(rozgrywka[[#This Row],[ID_mapy]],mapa[],6,FALSE)</f>
        <v>1000</v>
      </c>
      <c r="N3845" s="4">
        <f>MONTH(rozgrywka[[#This Row],[Data_rozgrywki]])</f>
        <v>2</v>
      </c>
      <c r="O3845" s="4">
        <f>YEAR(rozgrywka[[#This Row],[Data_rozgrywki]])</f>
        <v>2024</v>
      </c>
    </row>
    <row r="3846" spans="1:15" x14ac:dyDescent="0.25">
      <c r="A3846">
        <v>3845</v>
      </c>
      <c r="B3846">
        <v>20</v>
      </c>
      <c r="C3846">
        <v>5</v>
      </c>
      <c r="D3846" s="1">
        <v>45326</v>
      </c>
      <c r="E3846">
        <v>49.16</v>
      </c>
      <c r="F3846" t="str">
        <f>VLOOKUP(rozgrywka[[#This Row],[ID_gracza]],gracz[],2,FALSE)</f>
        <v>SpeedyZuko</v>
      </c>
      <c r="G3846" s="1">
        <f>VLOOKUP(rozgrywka[[#This Row],[ID_gracza]],gracz[],3,FALSE)</f>
        <v>45292</v>
      </c>
      <c r="H3846" t="str">
        <f>VLOOKUP(rozgrywka[[#This Row],[ID_gracza]],gracz[],4,FALSE)</f>
        <v>Korea PoĹudniowa</v>
      </c>
      <c r="I3846" t="str">
        <f>VLOOKUP(rozgrywka[[#This Row],[ID_mapy]],mapa[],2,FALSE)</f>
        <v>Rostek</v>
      </c>
      <c r="J3846" t="str">
        <f>VLOOKUP(rozgrywka[[#This Row],[ID_mapy]],mapa[],3,FALSE)</f>
        <v>Woda Edition (remix Pawełka Różyka)</v>
      </c>
      <c r="K3846">
        <f>VLOOKUP(rozgrywka[[#This Row],[ID_mapy]],mapa[],4,FALSE)</f>
        <v>5</v>
      </c>
      <c r="L3846">
        <f>VLOOKUP(rozgrywka[[#This Row],[ID_mapy]],mapa[],5,FALSE)</f>
        <v>133</v>
      </c>
      <c r="M3846">
        <f>VLOOKUP(rozgrywka[[#This Row],[ID_mapy]],mapa[],6,FALSE)</f>
        <v>1000</v>
      </c>
      <c r="N3846" s="4">
        <f>MONTH(rozgrywka[[#This Row],[Data_rozgrywki]])</f>
        <v>2</v>
      </c>
      <c r="O3846" s="4">
        <f>YEAR(rozgrywka[[#This Row],[Data_rozgrywki]])</f>
        <v>2024</v>
      </c>
    </row>
    <row r="3847" spans="1:15" x14ac:dyDescent="0.25">
      <c r="A3847">
        <v>3846</v>
      </c>
      <c r="B3847">
        <v>20</v>
      </c>
      <c r="C3847">
        <v>5</v>
      </c>
      <c r="D3847" s="1">
        <v>45326</v>
      </c>
      <c r="E3847">
        <v>55.96</v>
      </c>
      <c r="F3847" t="str">
        <f>VLOOKUP(rozgrywka[[#This Row],[ID_gracza]],gracz[],2,FALSE)</f>
        <v>SpeedyZuko</v>
      </c>
      <c r="G3847" s="1">
        <f>VLOOKUP(rozgrywka[[#This Row],[ID_gracza]],gracz[],3,FALSE)</f>
        <v>45292</v>
      </c>
      <c r="H3847" t="str">
        <f>VLOOKUP(rozgrywka[[#This Row],[ID_gracza]],gracz[],4,FALSE)</f>
        <v>Korea PoĹudniowa</v>
      </c>
      <c r="I3847" t="str">
        <f>VLOOKUP(rozgrywka[[#This Row],[ID_mapy]],mapa[],2,FALSE)</f>
        <v>Rostek</v>
      </c>
      <c r="J3847" t="str">
        <f>VLOOKUP(rozgrywka[[#This Row],[ID_mapy]],mapa[],3,FALSE)</f>
        <v>Woda Edition (remix Pawełka Różyka)</v>
      </c>
      <c r="K3847">
        <f>VLOOKUP(rozgrywka[[#This Row],[ID_mapy]],mapa[],4,FALSE)</f>
        <v>5</v>
      </c>
      <c r="L3847">
        <f>VLOOKUP(rozgrywka[[#This Row],[ID_mapy]],mapa[],5,FALSE)</f>
        <v>133</v>
      </c>
      <c r="M3847">
        <f>VLOOKUP(rozgrywka[[#This Row],[ID_mapy]],mapa[],6,FALSE)</f>
        <v>1000</v>
      </c>
      <c r="N3847" s="4">
        <f>MONTH(rozgrywka[[#This Row],[Data_rozgrywki]])</f>
        <v>2</v>
      </c>
      <c r="O3847" s="4">
        <f>YEAR(rozgrywka[[#This Row],[Data_rozgrywki]])</f>
        <v>2024</v>
      </c>
    </row>
    <row r="3848" spans="1:15" x14ac:dyDescent="0.25">
      <c r="A3848">
        <v>3847</v>
      </c>
      <c r="B3848">
        <v>20</v>
      </c>
      <c r="C3848">
        <v>5</v>
      </c>
      <c r="D3848" s="1">
        <v>45328</v>
      </c>
      <c r="E3848">
        <v>47.51</v>
      </c>
      <c r="F3848" t="str">
        <f>VLOOKUP(rozgrywka[[#This Row],[ID_gracza]],gracz[],2,FALSE)</f>
        <v>SpeedyZuko</v>
      </c>
      <c r="G3848" s="1">
        <f>VLOOKUP(rozgrywka[[#This Row],[ID_gracza]],gracz[],3,FALSE)</f>
        <v>45292</v>
      </c>
      <c r="H3848" t="str">
        <f>VLOOKUP(rozgrywka[[#This Row],[ID_gracza]],gracz[],4,FALSE)</f>
        <v>Korea PoĹudniowa</v>
      </c>
      <c r="I3848" t="str">
        <f>VLOOKUP(rozgrywka[[#This Row],[ID_mapy]],mapa[],2,FALSE)</f>
        <v>Rostek</v>
      </c>
      <c r="J3848" t="str">
        <f>VLOOKUP(rozgrywka[[#This Row],[ID_mapy]],mapa[],3,FALSE)</f>
        <v>Woda Edition (remix Pawełka Różyka)</v>
      </c>
      <c r="K3848">
        <f>VLOOKUP(rozgrywka[[#This Row],[ID_mapy]],mapa[],4,FALSE)</f>
        <v>5</v>
      </c>
      <c r="L3848">
        <f>VLOOKUP(rozgrywka[[#This Row],[ID_mapy]],mapa[],5,FALSE)</f>
        <v>133</v>
      </c>
      <c r="M3848">
        <f>VLOOKUP(rozgrywka[[#This Row],[ID_mapy]],mapa[],6,FALSE)</f>
        <v>1000</v>
      </c>
      <c r="N3848" s="4">
        <f>MONTH(rozgrywka[[#This Row],[Data_rozgrywki]])</f>
        <v>2</v>
      </c>
      <c r="O3848" s="4">
        <f>YEAR(rozgrywka[[#This Row],[Data_rozgrywki]])</f>
        <v>2024</v>
      </c>
    </row>
    <row r="3849" spans="1:15" x14ac:dyDescent="0.25">
      <c r="A3849">
        <v>3848</v>
      </c>
      <c r="B3849">
        <v>20</v>
      </c>
      <c r="C3849">
        <v>5</v>
      </c>
      <c r="D3849" s="1">
        <v>45328</v>
      </c>
      <c r="E3849">
        <v>76.63</v>
      </c>
      <c r="F3849" t="str">
        <f>VLOOKUP(rozgrywka[[#This Row],[ID_gracza]],gracz[],2,FALSE)</f>
        <v>SpeedyZuko</v>
      </c>
      <c r="G3849" s="1">
        <f>VLOOKUP(rozgrywka[[#This Row],[ID_gracza]],gracz[],3,FALSE)</f>
        <v>45292</v>
      </c>
      <c r="H3849" t="str">
        <f>VLOOKUP(rozgrywka[[#This Row],[ID_gracza]],gracz[],4,FALSE)</f>
        <v>Korea PoĹudniowa</v>
      </c>
      <c r="I3849" t="str">
        <f>VLOOKUP(rozgrywka[[#This Row],[ID_mapy]],mapa[],2,FALSE)</f>
        <v>Rostek</v>
      </c>
      <c r="J3849" t="str">
        <f>VLOOKUP(rozgrywka[[#This Row],[ID_mapy]],mapa[],3,FALSE)</f>
        <v>Woda Edition (remix Pawełka Różyka)</v>
      </c>
      <c r="K3849">
        <f>VLOOKUP(rozgrywka[[#This Row],[ID_mapy]],mapa[],4,FALSE)</f>
        <v>5</v>
      </c>
      <c r="L3849">
        <f>VLOOKUP(rozgrywka[[#This Row],[ID_mapy]],mapa[],5,FALSE)</f>
        <v>133</v>
      </c>
      <c r="M3849">
        <f>VLOOKUP(rozgrywka[[#This Row],[ID_mapy]],mapa[],6,FALSE)</f>
        <v>1000</v>
      </c>
      <c r="N3849" s="4">
        <f>MONTH(rozgrywka[[#This Row],[Data_rozgrywki]])</f>
        <v>2</v>
      </c>
      <c r="O3849" s="4">
        <f>YEAR(rozgrywka[[#This Row],[Data_rozgrywki]])</f>
        <v>2024</v>
      </c>
    </row>
    <row r="3850" spans="1:15" x14ac:dyDescent="0.25">
      <c r="A3850">
        <v>3849</v>
      </c>
      <c r="B3850">
        <v>20</v>
      </c>
      <c r="C3850">
        <v>5</v>
      </c>
      <c r="D3850" s="1">
        <v>45328</v>
      </c>
      <c r="E3850">
        <v>74.95</v>
      </c>
      <c r="F3850" t="str">
        <f>VLOOKUP(rozgrywka[[#This Row],[ID_gracza]],gracz[],2,FALSE)</f>
        <v>SpeedyZuko</v>
      </c>
      <c r="G3850" s="1">
        <f>VLOOKUP(rozgrywka[[#This Row],[ID_gracza]],gracz[],3,FALSE)</f>
        <v>45292</v>
      </c>
      <c r="H3850" t="str">
        <f>VLOOKUP(rozgrywka[[#This Row],[ID_gracza]],gracz[],4,FALSE)</f>
        <v>Korea PoĹudniowa</v>
      </c>
      <c r="I3850" t="str">
        <f>VLOOKUP(rozgrywka[[#This Row],[ID_mapy]],mapa[],2,FALSE)</f>
        <v>Rostek</v>
      </c>
      <c r="J3850" t="str">
        <f>VLOOKUP(rozgrywka[[#This Row],[ID_mapy]],mapa[],3,FALSE)</f>
        <v>Woda Edition (remix Pawełka Różyka)</v>
      </c>
      <c r="K3850">
        <f>VLOOKUP(rozgrywka[[#This Row],[ID_mapy]],mapa[],4,FALSE)</f>
        <v>5</v>
      </c>
      <c r="L3850">
        <f>VLOOKUP(rozgrywka[[#This Row],[ID_mapy]],mapa[],5,FALSE)</f>
        <v>133</v>
      </c>
      <c r="M3850">
        <f>VLOOKUP(rozgrywka[[#This Row],[ID_mapy]],mapa[],6,FALSE)</f>
        <v>1000</v>
      </c>
      <c r="N3850" s="4">
        <f>MONTH(rozgrywka[[#This Row],[Data_rozgrywki]])</f>
        <v>2</v>
      </c>
      <c r="O3850" s="4">
        <f>YEAR(rozgrywka[[#This Row],[Data_rozgrywki]])</f>
        <v>2024</v>
      </c>
    </row>
    <row r="3851" spans="1:15" x14ac:dyDescent="0.25">
      <c r="A3851">
        <v>3850</v>
      </c>
      <c r="B3851">
        <v>20</v>
      </c>
      <c r="C3851">
        <v>5</v>
      </c>
      <c r="D3851" s="1">
        <v>45328</v>
      </c>
      <c r="E3851">
        <v>78.58</v>
      </c>
      <c r="F3851" t="str">
        <f>VLOOKUP(rozgrywka[[#This Row],[ID_gracza]],gracz[],2,FALSE)</f>
        <v>SpeedyZuko</v>
      </c>
      <c r="G3851" s="1">
        <f>VLOOKUP(rozgrywka[[#This Row],[ID_gracza]],gracz[],3,FALSE)</f>
        <v>45292</v>
      </c>
      <c r="H3851" t="str">
        <f>VLOOKUP(rozgrywka[[#This Row],[ID_gracza]],gracz[],4,FALSE)</f>
        <v>Korea PoĹudniowa</v>
      </c>
      <c r="I3851" t="str">
        <f>VLOOKUP(rozgrywka[[#This Row],[ID_mapy]],mapa[],2,FALSE)</f>
        <v>Rostek</v>
      </c>
      <c r="J3851" t="str">
        <f>VLOOKUP(rozgrywka[[#This Row],[ID_mapy]],mapa[],3,FALSE)</f>
        <v>Woda Edition (remix Pawełka Różyka)</v>
      </c>
      <c r="K3851">
        <f>VLOOKUP(rozgrywka[[#This Row],[ID_mapy]],mapa[],4,FALSE)</f>
        <v>5</v>
      </c>
      <c r="L3851">
        <f>VLOOKUP(rozgrywka[[#This Row],[ID_mapy]],mapa[],5,FALSE)</f>
        <v>133</v>
      </c>
      <c r="M3851">
        <f>VLOOKUP(rozgrywka[[#This Row],[ID_mapy]],mapa[],6,FALSE)</f>
        <v>1000</v>
      </c>
      <c r="N3851" s="4">
        <f>MONTH(rozgrywka[[#This Row],[Data_rozgrywki]])</f>
        <v>2</v>
      </c>
      <c r="O3851" s="4">
        <f>YEAR(rozgrywka[[#This Row],[Data_rozgrywki]])</f>
        <v>2024</v>
      </c>
    </row>
    <row r="3852" spans="1:15" x14ac:dyDescent="0.25">
      <c r="A3852">
        <v>3851</v>
      </c>
      <c r="B3852">
        <v>20</v>
      </c>
      <c r="C3852">
        <v>6</v>
      </c>
      <c r="D3852" s="1">
        <v>45328</v>
      </c>
      <c r="E3852">
        <v>15.18</v>
      </c>
      <c r="F3852" t="str">
        <f>VLOOKUP(rozgrywka[[#This Row],[ID_gracza]],gracz[],2,FALSE)</f>
        <v>SpeedyZuko</v>
      </c>
      <c r="G3852" s="1">
        <f>VLOOKUP(rozgrywka[[#This Row],[ID_gracza]],gracz[],3,FALSE)</f>
        <v>45292</v>
      </c>
      <c r="H3852" t="str">
        <f>VLOOKUP(rozgrywka[[#This Row],[ID_gracza]],gracz[],4,FALSE)</f>
        <v>Korea PoĹudniowa</v>
      </c>
      <c r="I3852" t="str">
        <f>VLOOKUP(rozgrywka[[#This Row],[ID_mapy]],mapa[],2,FALSE)</f>
        <v>Ramzes B.</v>
      </c>
      <c r="J3852" t="str">
        <f>VLOOKUP(rozgrywka[[#This Row],[ID_mapy]],mapa[],3,FALSE)</f>
        <v>FlakiPycha</v>
      </c>
      <c r="K3852">
        <f>VLOOKUP(rozgrywka[[#This Row],[ID_mapy]],mapa[],4,FALSE)</f>
        <v>6</v>
      </c>
      <c r="L3852">
        <f>VLOOKUP(rozgrywka[[#This Row],[ID_mapy]],mapa[],5,FALSE)</f>
        <v>130</v>
      </c>
      <c r="M3852">
        <f>VLOOKUP(rozgrywka[[#This Row],[ID_mapy]],mapa[],6,FALSE)</f>
        <v>1200</v>
      </c>
      <c r="N3852" s="4">
        <f>MONTH(rozgrywka[[#This Row],[Data_rozgrywki]])</f>
        <v>2</v>
      </c>
      <c r="O3852" s="4">
        <f>YEAR(rozgrywka[[#This Row],[Data_rozgrywki]])</f>
        <v>2024</v>
      </c>
    </row>
    <row r="3853" spans="1:15" x14ac:dyDescent="0.25">
      <c r="A3853">
        <v>3852</v>
      </c>
      <c r="B3853">
        <v>20</v>
      </c>
      <c r="C3853">
        <v>6</v>
      </c>
      <c r="D3853" s="1">
        <v>45328</v>
      </c>
      <c r="E3853">
        <v>22.94</v>
      </c>
      <c r="F3853" t="str">
        <f>VLOOKUP(rozgrywka[[#This Row],[ID_gracza]],gracz[],2,FALSE)</f>
        <v>SpeedyZuko</v>
      </c>
      <c r="G3853" s="1">
        <f>VLOOKUP(rozgrywka[[#This Row],[ID_gracza]],gracz[],3,FALSE)</f>
        <v>45292</v>
      </c>
      <c r="H3853" t="str">
        <f>VLOOKUP(rozgrywka[[#This Row],[ID_gracza]],gracz[],4,FALSE)</f>
        <v>Korea PoĹudniowa</v>
      </c>
      <c r="I3853" t="str">
        <f>VLOOKUP(rozgrywka[[#This Row],[ID_mapy]],mapa[],2,FALSE)</f>
        <v>Ramzes B.</v>
      </c>
      <c r="J3853" t="str">
        <f>VLOOKUP(rozgrywka[[#This Row],[ID_mapy]],mapa[],3,FALSE)</f>
        <v>FlakiPycha</v>
      </c>
      <c r="K3853">
        <f>VLOOKUP(rozgrywka[[#This Row],[ID_mapy]],mapa[],4,FALSE)</f>
        <v>6</v>
      </c>
      <c r="L3853">
        <f>VLOOKUP(rozgrywka[[#This Row],[ID_mapy]],mapa[],5,FALSE)</f>
        <v>130</v>
      </c>
      <c r="M3853">
        <f>VLOOKUP(rozgrywka[[#This Row],[ID_mapy]],mapa[],6,FALSE)</f>
        <v>1200</v>
      </c>
      <c r="N3853" s="4">
        <f>MONTH(rozgrywka[[#This Row],[Data_rozgrywki]])</f>
        <v>2</v>
      </c>
      <c r="O3853" s="4">
        <f>YEAR(rozgrywka[[#This Row],[Data_rozgrywki]])</f>
        <v>2024</v>
      </c>
    </row>
    <row r="3854" spans="1:15" x14ac:dyDescent="0.25">
      <c r="A3854">
        <v>3853</v>
      </c>
      <c r="B3854">
        <v>20</v>
      </c>
      <c r="C3854">
        <v>6</v>
      </c>
      <c r="D3854" s="1">
        <v>45331</v>
      </c>
      <c r="E3854">
        <v>33.97</v>
      </c>
      <c r="F3854" t="str">
        <f>VLOOKUP(rozgrywka[[#This Row],[ID_gracza]],gracz[],2,FALSE)</f>
        <v>SpeedyZuko</v>
      </c>
      <c r="G3854" s="1">
        <f>VLOOKUP(rozgrywka[[#This Row],[ID_gracza]],gracz[],3,FALSE)</f>
        <v>45292</v>
      </c>
      <c r="H3854" t="str">
        <f>VLOOKUP(rozgrywka[[#This Row],[ID_gracza]],gracz[],4,FALSE)</f>
        <v>Korea PoĹudniowa</v>
      </c>
      <c r="I3854" t="str">
        <f>VLOOKUP(rozgrywka[[#This Row],[ID_mapy]],mapa[],2,FALSE)</f>
        <v>Ramzes B.</v>
      </c>
      <c r="J3854" t="str">
        <f>VLOOKUP(rozgrywka[[#This Row],[ID_mapy]],mapa[],3,FALSE)</f>
        <v>FlakiPycha</v>
      </c>
      <c r="K3854">
        <f>VLOOKUP(rozgrywka[[#This Row],[ID_mapy]],mapa[],4,FALSE)</f>
        <v>6</v>
      </c>
      <c r="L3854">
        <f>VLOOKUP(rozgrywka[[#This Row],[ID_mapy]],mapa[],5,FALSE)</f>
        <v>130</v>
      </c>
      <c r="M3854">
        <f>VLOOKUP(rozgrywka[[#This Row],[ID_mapy]],mapa[],6,FALSE)</f>
        <v>1200</v>
      </c>
      <c r="N3854" s="4">
        <f>MONTH(rozgrywka[[#This Row],[Data_rozgrywki]])</f>
        <v>2</v>
      </c>
      <c r="O3854" s="4">
        <f>YEAR(rozgrywka[[#This Row],[Data_rozgrywki]])</f>
        <v>2024</v>
      </c>
    </row>
    <row r="3855" spans="1:15" x14ac:dyDescent="0.25">
      <c r="A3855">
        <v>3854</v>
      </c>
      <c r="B3855">
        <v>20</v>
      </c>
      <c r="C3855">
        <v>6</v>
      </c>
      <c r="D3855" s="1">
        <v>45331</v>
      </c>
      <c r="E3855">
        <v>38.61</v>
      </c>
      <c r="F3855" t="str">
        <f>VLOOKUP(rozgrywka[[#This Row],[ID_gracza]],gracz[],2,FALSE)</f>
        <v>SpeedyZuko</v>
      </c>
      <c r="G3855" s="1">
        <f>VLOOKUP(rozgrywka[[#This Row],[ID_gracza]],gracz[],3,FALSE)</f>
        <v>45292</v>
      </c>
      <c r="H3855" t="str">
        <f>VLOOKUP(rozgrywka[[#This Row],[ID_gracza]],gracz[],4,FALSE)</f>
        <v>Korea PoĹudniowa</v>
      </c>
      <c r="I3855" t="str">
        <f>VLOOKUP(rozgrywka[[#This Row],[ID_mapy]],mapa[],2,FALSE)</f>
        <v>Ramzes B.</v>
      </c>
      <c r="J3855" t="str">
        <f>VLOOKUP(rozgrywka[[#This Row],[ID_mapy]],mapa[],3,FALSE)</f>
        <v>FlakiPycha</v>
      </c>
      <c r="K3855">
        <f>VLOOKUP(rozgrywka[[#This Row],[ID_mapy]],mapa[],4,FALSE)</f>
        <v>6</v>
      </c>
      <c r="L3855">
        <f>VLOOKUP(rozgrywka[[#This Row],[ID_mapy]],mapa[],5,FALSE)</f>
        <v>130</v>
      </c>
      <c r="M3855">
        <f>VLOOKUP(rozgrywka[[#This Row],[ID_mapy]],mapa[],6,FALSE)</f>
        <v>1200</v>
      </c>
      <c r="N3855" s="4">
        <f>MONTH(rozgrywka[[#This Row],[Data_rozgrywki]])</f>
        <v>2</v>
      </c>
      <c r="O3855" s="4">
        <f>YEAR(rozgrywka[[#This Row],[Data_rozgrywki]])</f>
        <v>2024</v>
      </c>
    </row>
    <row r="3856" spans="1:15" x14ac:dyDescent="0.25">
      <c r="A3856">
        <v>3855</v>
      </c>
      <c r="B3856">
        <v>20</v>
      </c>
      <c r="C3856">
        <v>6</v>
      </c>
      <c r="D3856" s="1">
        <v>45334</v>
      </c>
      <c r="E3856">
        <v>39.57</v>
      </c>
      <c r="F3856" t="str">
        <f>VLOOKUP(rozgrywka[[#This Row],[ID_gracza]],gracz[],2,FALSE)</f>
        <v>SpeedyZuko</v>
      </c>
      <c r="G3856" s="1">
        <f>VLOOKUP(rozgrywka[[#This Row],[ID_gracza]],gracz[],3,FALSE)</f>
        <v>45292</v>
      </c>
      <c r="H3856" t="str">
        <f>VLOOKUP(rozgrywka[[#This Row],[ID_gracza]],gracz[],4,FALSE)</f>
        <v>Korea PoĹudniowa</v>
      </c>
      <c r="I3856" t="str">
        <f>VLOOKUP(rozgrywka[[#This Row],[ID_mapy]],mapa[],2,FALSE)</f>
        <v>Ramzes B.</v>
      </c>
      <c r="J3856" t="str">
        <f>VLOOKUP(rozgrywka[[#This Row],[ID_mapy]],mapa[],3,FALSE)</f>
        <v>FlakiPycha</v>
      </c>
      <c r="K3856">
        <f>VLOOKUP(rozgrywka[[#This Row],[ID_mapy]],mapa[],4,FALSE)</f>
        <v>6</v>
      </c>
      <c r="L3856">
        <f>VLOOKUP(rozgrywka[[#This Row],[ID_mapy]],mapa[],5,FALSE)</f>
        <v>130</v>
      </c>
      <c r="M3856">
        <f>VLOOKUP(rozgrywka[[#This Row],[ID_mapy]],mapa[],6,FALSE)</f>
        <v>1200</v>
      </c>
      <c r="N3856" s="4">
        <f>MONTH(rozgrywka[[#This Row],[Data_rozgrywki]])</f>
        <v>2</v>
      </c>
      <c r="O3856" s="4">
        <f>YEAR(rozgrywka[[#This Row],[Data_rozgrywki]])</f>
        <v>2024</v>
      </c>
    </row>
    <row r="3857" spans="1:15" x14ac:dyDescent="0.25">
      <c r="A3857">
        <v>3856</v>
      </c>
      <c r="B3857">
        <v>20</v>
      </c>
      <c r="C3857">
        <v>6</v>
      </c>
      <c r="D3857" s="1">
        <v>45334</v>
      </c>
      <c r="E3857">
        <v>44.84</v>
      </c>
      <c r="F3857" t="str">
        <f>VLOOKUP(rozgrywka[[#This Row],[ID_gracza]],gracz[],2,FALSE)</f>
        <v>SpeedyZuko</v>
      </c>
      <c r="G3857" s="1">
        <f>VLOOKUP(rozgrywka[[#This Row],[ID_gracza]],gracz[],3,FALSE)</f>
        <v>45292</v>
      </c>
      <c r="H3857" t="str">
        <f>VLOOKUP(rozgrywka[[#This Row],[ID_gracza]],gracz[],4,FALSE)</f>
        <v>Korea PoĹudniowa</v>
      </c>
      <c r="I3857" t="str">
        <f>VLOOKUP(rozgrywka[[#This Row],[ID_mapy]],mapa[],2,FALSE)</f>
        <v>Ramzes B.</v>
      </c>
      <c r="J3857" t="str">
        <f>VLOOKUP(rozgrywka[[#This Row],[ID_mapy]],mapa[],3,FALSE)</f>
        <v>FlakiPycha</v>
      </c>
      <c r="K3857">
        <f>VLOOKUP(rozgrywka[[#This Row],[ID_mapy]],mapa[],4,FALSE)</f>
        <v>6</v>
      </c>
      <c r="L3857">
        <f>VLOOKUP(rozgrywka[[#This Row],[ID_mapy]],mapa[],5,FALSE)</f>
        <v>130</v>
      </c>
      <c r="M3857">
        <f>VLOOKUP(rozgrywka[[#This Row],[ID_mapy]],mapa[],6,FALSE)</f>
        <v>1200</v>
      </c>
      <c r="N3857" s="4">
        <f>MONTH(rozgrywka[[#This Row],[Data_rozgrywki]])</f>
        <v>2</v>
      </c>
      <c r="O3857" s="4">
        <f>YEAR(rozgrywka[[#This Row],[Data_rozgrywki]])</f>
        <v>2024</v>
      </c>
    </row>
    <row r="3858" spans="1:15" x14ac:dyDescent="0.25">
      <c r="A3858">
        <v>3857</v>
      </c>
      <c r="B3858">
        <v>20</v>
      </c>
      <c r="C3858">
        <v>6</v>
      </c>
      <c r="D3858" s="1">
        <v>45335</v>
      </c>
      <c r="E3858">
        <v>68.92</v>
      </c>
      <c r="F3858" t="str">
        <f>VLOOKUP(rozgrywka[[#This Row],[ID_gracza]],gracz[],2,FALSE)</f>
        <v>SpeedyZuko</v>
      </c>
      <c r="G3858" s="1">
        <f>VLOOKUP(rozgrywka[[#This Row],[ID_gracza]],gracz[],3,FALSE)</f>
        <v>45292</v>
      </c>
      <c r="H3858" t="str">
        <f>VLOOKUP(rozgrywka[[#This Row],[ID_gracza]],gracz[],4,FALSE)</f>
        <v>Korea PoĹudniowa</v>
      </c>
      <c r="I3858" t="str">
        <f>VLOOKUP(rozgrywka[[#This Row],[ID_mapy]],mapa[],2,FALSE)</f>
        <v>Ramzes B.</v>
      </c>
      <c r="J3858" t="str">
        <f>VLOOKUP(rozgrywka[[#This Row],[ID_mapy]],mapa[],3,FALSE)</f>
        <v>FlakiPycha</v>
      </c>
      <c r="K3858">
        <f>VLOOKUP(rozgrywka[[#This Row],[ID_mapy]],mapa[],4,FALSE)</f>
        <v>6</v>
      </c>
      <c r="L3858">
        <f>VLOOKUP(rozgrywka[[#This Row],[ID_mapy]],mapa[],5,FALSE)</f>
        <v>130</v>
      </c>
      <c r="M3858">
        <f>VLOOKUP(rozgrywka[[#This Row],[ID_mapy]],mapa[],6,FALSE)</f>
        <v>1200</v>
      </c>
      <c r="N3858" s="4">
        <f>MONTH(rozgrywka[[#This Row],[Data_rozgrywki]])</f>
        <v>2</v>
      </c>
      <c r="O3858" s="4">
        <f>YEAR(rozgrywka[[#This Row],[Data_rozgrywki]])</f>
        <v>2024</v>
      </c>
    </row>
    <row r="3859" spans="1:15" x14ac:dyDescent="0.25">
      <c r="A3859">
        <v>3858</v>
      </c>
      <c r="B3859">
        <v>20</v>
      </c>
      <c r="C3859">
        <v>6</v>
      </c>
      <c r="D3859" s="1">
        <v>45335</v>
      </c>
      <c r="E3859">
        <v>78.459999999999994</v>
      </c>
      <c r="F3859" t="str">
        <f>VLOOKUP(rozgrywka[[#This Row],[ID_gracza]],gracz[],2,FALSE)</f>
        <v>SpeedyZuko</v>
      </c>
      <c r="G3859" s="1">
        <f>VLOOKUP(rozgrywka[[#This Row],[ID_gracza]],gracz[],3,FALSE)</f>
        <v>45292</v>
      </c>
      <c r="H3859" t="str">
        <f>VLOOKUP(rozgrywka[[#This Row],[ID_gracza]],gracz[],4,FALSE)</f>
        <v>Korea PoĹudniowa</v>
      </c>
      <c r="I3859" t="str">
        <f>VLOOKUP(rozgrywka[[#This Row],[ID_mapy]],mapa[],2,FALSE)</f>
        <v>Ramzes B.</v>
      </c>
      <c r="J3859" t="str">
        <f>VLOOKUP(rozgrywka[[#This Row],[ID_mapy]],mapa[],3,FALSE)</f>
        <v>FlakiPycha</v>
      </c>
      <c r="K3859">
        <f>VLOOKUP(rozgrywka[[#This Row],[ID_mapy]],mapa[],4,FALSE)</f>
        <v>6</v>
      </c>
      <c r="L3859">
        <f>VLOOKUP(rozgrywka[[#This Row],[ID_mapy]],mapa[],5,FALSE)</f>
        <v>130</v>
      </c>
      <c r="M3859">
        <f>VLOOKUP(rozgrywka[[#This Row],[ID_mapy]],mapa[],6,FALSE)</f>
        <v>1200</v>
      </c>
      <c r="N3859" s="4">
        <f>MONTH(rozgrywka[[#This Row],[Data_rozgrywki]])</f>
        <v>2</v>
      </c>
      <c r="O3859" s="4">
        <f>YEAR(rozgrywka[[#This Row],[Data_rozgrywki]])</f>
        <v>2024</v>
      </c>
    </row>
    <row r="3860" spans="1:15" x14ac:dyDescent="0.25">
      <c r="A3860">
        <v>3859</v>
      </c>
      <c r="B3860">
        <v>20</v>
      </c>
      <c r="C3860">
        <v>6</v>
      </c>
      <c r="D3860" s="1">
        <v>45335</v>
      </c>
      <c r="E3860">
        <v>53.53</v>
      </c>
      <c r="F3860" t="str">
        <f>VLOOKUP(rozgrywka[[#This Row],[ID_gracza]],gracz[],2,FALSE)</f>
        <v>SpeedyZuko</v>
      </c>
      <c r="G3860" s="1">
        <f>VLOOKUP(rozgrywka[[#This Row],[ID_gracza]],gracz[],3,FALSE)</f>
        <v>45292</v>
      </c>
      <c r="H3860" t="str">
        <f>VLOOKUP(rozgrywka[[#This Row],[ID_gracza]],gracz[],4,FALSE)</f>
        <v>Korea PoĹudniowa</v>
      </c>
      <c r="I3860" t="str">
        <f>VLOOKUP(rozgrywka[[#This Row],[ID_mapy]],mapa[],2,FALSE)</f>
        <v>Ramzes B.</v>
      </c>
      <c r="J3860" t="str">
        <f>VLOOKUP(rozgrywka[[#This Row],[ID_mapy]],mapa[],3,FALSE)</f>
        <v>FlakiPycha</v>
      </c>
      <c r="K3860">
        <f>VLOOKUP(rozgrywka[[#This Row],[ID_mapy]],mapa[],4,FALSE)</f>
        <v>6</v>
      </c>
      <c r="L3860">
        <f>VLOOKUP(rozgrywka[[#This Row],[ID_mapy]],mapa[],5,FALSE)</f>
        <v>130</v>
      </c>
      <c r="M3860">
        <f>VLOOKUP(rozgrywka[[#This Row],[ID_mapy]],mapa[],6,FALSE)</f>
        <v>1200</v>
      </c>
      <c r="N3860" s="4">
        <f>MONTH(rozgrywka[[#This Row],[Data_rozgrywki]])</f>
        <v>2</v>
      </c>
      <c r="O3860" s="4">
        <f>YEAR(rozgrywka[[#This Row],[Data_rozgrywki]])</f>
        <v>2024</v>
      </c>
    </row>
    <row r="3861" spans="1:15" x14ac:dyDescent="0.25">
      <c r="A3861">
        <v>3860</v>
      </c>
      <c r="B3861">
        <v>20</v>
      </c>
      <c r="C3861">
        <v>7</v>
      </c>
      <c r="D3861" s="1">
        <v>45335</v>
      </c>
      <c r="E3861">
        <v>16.739999999999998</v>
      </c>
      <c r="F3861" t="str">
        <f>VLOOKUP(rozgrywka[[#This Row],[ID_gracza]],gracz[],2,FALSE)</f>
        <v>SpeedyZuko</v>
      </c>
      <c r="G3861" s="1">
        <f>VLOOKUP(rozgrywka[[#This Row],[ID_gracza]],gracz[],3,FALSE)</f>
        <v>45292</v>
      </c>
      <c r="H3861" t="str">
        <f>VLOOKUP(rozgrywka[[#This Row],[ID_gracza]],gracz[],4,FALSE)</f>
        <v>Korea PoĹudniowa</v>
      </c>
      <c r="I3861" t="str">
        <f>VLOOKUP(rozgrywka[[#This Row],[ID_mapy]],mapa[],2,FALSE)</f>
        <v>Rajec</v>
      </c>
      <c r="J3861" t="str">
        <f>VLOOKUP(rozgrywka[[#This Row],[ID_mapy]],mapa[],3,FALSE)</f>
        <v>Światełko</v>
      </c>
      <c r="K3861">
        <f>VLOOKUP(rozgrywka[[#This Row],[ID_mapy]],mapa[],4,FALSE)</f>
        <v>4</v>
      </c>
      <c r="L3861">
        <f>VLOOKUP(rozgrywka[[#This Row],[ID_mapy]],mapa[],5,FALSE)</f>
        <v>120</v>
      </c>
      <c r="M3861">
        <f>VLOOKUP(rozgrywka[[#This Row],[ID_mapy]],mapa[],6,FALSE)</f>
        <v>900</v>
      </c>
      <c r="N3861" s="4">
        <f>MONTH(rozgrywka[[#This Row],[Data_rozgrywki]])</f>
        <v>2</v>
      </c>
      <c r="O3861" s="4">
        <f>YEAR(rozgrywka[[#This Row],[Data_rozgrywki]])</f>
        <v>2024</v>
      </c>
    </row>
    <row r="3862" spans="1:15" x14ac:dyDescent="0.25">
      <c r="A3862">
        <v>3861</v>
      </c>
      <c r="B3862">
        <v>20</v>
      </c>
      <c r="C3862">
        <v>7</v>
      </c>
      <c r="D3862" s="1">
        <v>45335</v>
      </c>
      <c r="E3862">
        <v>27.28</v>
      </c>
      <c r="F3862" t="str">
        <f>VLOOKUP(rozgrywka[[#This Row],[ID_gracza]],gracz[],2,FALSE)</f>
        <v>SpeedyZuko</v>
      </c>
      <c r="G3862" s="1">
        <f>VLOOKUP(rozgrywka[[#This Row],[ID_gracza]],gracz[],3,FALSE)</f>
        <v>45292</v>
      </c>
      <c r="H3862" t="str">
        <f>VLOOKUP(rozgrywka[[#This Row],[ID_gracza]],gracz[],4,FALSE)</f>
        <v>Korea PoĹudniowa</v>
      </c>
      <c r="I3862" t="str">
        <f>VLOOKUP(rozgrywka[[#This Row],[ID_mapy]],mapa[],2,FALSE)</f>
        <v>Rajec</v>
      </c>
      <c r="J3862" t="str">
        <f>VLOOKUP(rozgrywka[[#This Row],[ID_mapy]],mapa[],3,FALSE)</f>
        <v>Światełko</v>
      </c>
      <c r="K3862">
        <f>VLOOKUP(rozgrywka[[#This Row],[ID_mapy]],mapa[],4,FALSE)</f>
        <v>4</v>
      </c>
      <c r="L3862">
        <f>VLOOKUP(rozgrywka[[#This Row],[ID_mapy]],mapa[],5,FALSE)</f>
        <v>120</v>
      </c>
      <c r="M3862">
        <f>VLOOKUP(rozgrywka[[#This Row],[ID_mapy]],mapa[],6,FALSE)</f>
        <v>900</v>
      </c>
      <c r="N3862" s="4">
        <f>MONTH(rozgrywka[[#This Row],[Data_rozgrywki]])</f>
        <v>2</v>
      </c>
      <c r="O3862" s="4">
        <f>YEAR(rozgrywka[[#This Row],[Data_rozgrywki]])</f>
        <v>2024</v>
      </c>
    </row>
    <row r="3863" spans="1:15" x14ac:dyDescent="0.25">
      <c r="A3863">
        <v>3862</v>
      </c>
      <c r="B3863">
        <v>20</v>
      </c>
      <c r="C3863">
        <v>7</v>
      </c>
      <c r="D3863" s="1">
        <v>45335</v>
      </c>
      <c r="E3863">
        <v>35.75</v>
      </c>
      <c r="F3863" t="str">
        <f>VLOOKUP(rozgrywka[[#This Row],[ID_gracza]],gracz[],2,FALSE)</f>
        <v>SpeedyZuko</v>
      </c>
      <c r="G3863" s="1">
        <f>VLOOKUP(rozgrywka[[#This Row],[ID_gracza]],gracz[],3,FALSE)</f>
        <v>45292</v>
      </c>
      <c r="H3863" t="str">
        <f>VLOOKUP(rozgrywka[[#This Row],[ID_gracza]],gracz[],4,FALSE)</f>
        <v>Korea PoĹudniowa</v>
      </c>
      <c r="I3863" t="str">
        <f>VLOOKUP(rozgrywka[[#This Row],[ID_mapy]],mapa[],2,FALSE)</f>
        <v>Rajec</v>
      </c>
      <c r="J3863" t="str">
        <f>VLOOKUP(rozgrywka[[#This Row],[ID_mapy]],mapa[],3,FALSE)</f>
        <v>Światełko</v>
      </c>
      <c r="K3863">
        <f>VLOOKUP(rozgrywka[[#This Row],[ID_mapy]],mapa[],4,FALSE)</f>
        <v>4</v>
      </c>
      <c r="L3863">
        <f>VLOOKUP(rozgrywka[[#This Row],[ID_mapy]],mapa[],5,FALSE)</f>
        <v>120</v>
      </c>
      <c r="M3863">
        <f>VLOOKUP(rozgrywka[[#This Row],[ID_mapy]],mapa[],6,FALSE)</f>
        <v>900</v>
      </c>
      <c r="N3863" s="4">
        <f>MONTH(rozgrywka[[#This Row],[Data_rozgrywki]])</f>
        <v>2</v>
      </c>
      <c r="O3863" s="4">
        <f>YEAR(rozgrywka[[#This Row],[Data_rozgrywki]])</f>
        <v>2024</v>
      </c>
    </row>
    <row r="3864" spans="1:15" x14ac:dyDescent="0.25">
      <c r="A3864">
        <v>3863</v>
      </c>
      <c r="B3864">
        <v>20</v>
      </c>
      <c r="C3864">
        <v>7</v>
      </c>
      <c r="D3864" s="1">
        <v>45335</v>
      </c>
      <c r="E3864">
        <v>26.63</v>
      </c>
      <c r="F3864" t="str">
        <f>VLOOKUP(rozgrywka[[#This Row],[ID_gracza]],gracz[],2,FALSE)</f>
        <v>SpeedyZuko</v>
      </c>
      <c r="G3864" s="1">
        <f>VLOOKUP(rozgrywka[[#This Row],[ID_gracza]],gracz[],3,FALSE)</f>
        <v>45292</v>
      </c>
      <c r="H3864" t="str">
        <f>VLOOKUP(rozgrywka[[#This Row],[ID_gracza]],gracz[],4,FALSE)</f>
        <v>Korea PoĹudniowa</v>
      </c>
      <c r="I3864" t="str">
        <f>VLOOKUP(rozgrywka[[#This Row],[ID_mapy]],mapa[],2,FALSE)</f>
        <v>Rajec</v>
      </c>
      <c r="J3864" t="str">
        <f>VLOOKUP(rozgrywka[[#This Row],[ID_mapy]],mapa[],3,FALSE)</f>
        <v>Światełko</v>
      </c>
      <c r="K3864">
        <f>VLOOKUP(rozgrywka[[#This Row],[ID_mapy]],mapa[],4,FALSE)</f>
        <v>4</v>
      </c>
      <c r="L3864">
        <f>VLOOKUP(rozgrywka[[#This Row],[ID_mapy]],mapa[],5,FALSE)</f>
        <v>120</v>
      </c>
      <c r="M3864">
        <f>VLOOKUP(rozgrywka[[#This Row],[ID_mapy]],mapa[],6,FALSE)</f>
        <v>900</v>
      </c>
      <c r="N3864" s="4">
        <f>MONTH(rozgrywka[[#This Row],[Data_rozgrywki]])</f>
        <v>2</v>
      </c>
      <c r="O3864" s="4">
        <f>YEAR(rozgrywka[[#This Row],[Data_rozgrywki]])</f>
        <v>2024</v>
      </c>
    </row>
    <row r="3865" spans="1:15" x14ac:dyDescent="0.25">
      <c r="A3865">
        <v>3864</v>
      </c>
      <c r="B3865">
        <v>20</v>
      </c>
      <c r="C3865">
        <v>7</v>
      </c>
      <c r="D3865" s="1">
        <v>45335</v>
      </c>
      <c r="E3865">
        <v>56.97</v>
      </c>
      <c r="F3865" t="str">
        <f>VLOOKUP(rozgrywka[[#This Row],[ID_gracza]],gracz[],2,FALSE)</f>
        <v>SpeedyZuko</v>
      </c>
      <c r="G3865" s="1">
        <f>VLOOKUP(rozgrywka[[#This Row],[ID_gracza]],gracz[],3,FALSE)</f>
        <v>45292</v>
      </c>
      <c r="H3865" t="str">
        <f>VLOOKUP(rozgrywka[[#This Row],[ID_gracza]],gracz[],4,FALSE)</f>
        <v>Korea PoĹudniowa</v>
      </c>
      <c r="I3865" t="str">
        <f>VLOOKUP(rozgrywka[[#This Row],[ID_mapy]],mapa[],2,FALSE)</f>
        <v>Rajec</v>
      </c>
      <c r="J3865" t="str">
        <f>VLOOKUP(rozgrywka[[#This Row],[ID_mapy]],mapa[],3,FALSE)</f>
        <v>Światełko</v>
      </c>
      <c r="K3865">
        <f>VLOOKUP(rozgrywka[[#This Row],[ID_mapy]],mapa[],4,FALSE)</f>
        <v>4</v>
      </c>
      <c r="L3865">
        <f>VLOOKUP(rozgrywka[[#This Row],[ID_mapy]],mapa[],5,FALSE)</f>
        <v>120</v>
      </c>
      <c r="M3865">
        <f>VLOOKUP(rozgrywka[[#This Row],[ID_mapy]],mapa[],6,FALSE)</f>
        <v>900</v>
      </c>
      <c r="N3865" s="4">
        <f>MONTH(rozgrywka[[#This Row],[Data_rozgrywki]])</f>
        <v>2</v>
      </c>
      <c r="O3865" s="4">
        <f>YEAR(rozgrywka[[#This Row],[Data_rozgrywki]])</f>
        <v>2024</v>
      </c>
    </row>
    <row r="3866" spans="1:15" x14ac:dyDescent="0.25">
      <c r="A3866">
        <v>3865</v>
      </c>
      <c r="B3866">
        <v>20</v>
      </c>
      <c r="C3866">
        <v>7</v>
      </c>
      <c r="D3866" s="1">
        <v>45335</v>
      </c>
      <c r="E3866">
        <v>64.53</v>
      </c>
      <c r="F3866" t="str">
        <f>VLOOKUP(rozgrywka[[#This Row],[ID_gracza]],gracz[],2,FALSE)</f>
        <v>SpeedyZuko</v>
      </c>
      <c r="G3866" s="1">
        <f>VLOOKUP(rozgrywka[[#This Row],[ID_gracza]],gracz[],3,FALSE)</f>
        <v>45292</v>
      </c>
      <c r="H3866" t="str">
        <f>VLOOKUP(rozgrywka[[#This Row],[ID_gracza]],gracz[],4,FALSE)</f>
        <v>Korea PoĹudniowa</v>
      </c>
      <c r="I3866" t="str">
        <f>VLOOKUP(rozgrywka[[#This Row],[ID_mapy]],mapa[],2,FALSE)</f>
        <v>Rajec</v>
      </c>
      <c r="J3866" t="str">
        <f>VLOOKUP(rozgrywka[[#This Row],[ID_mapy]],mapa[],3,FALSE)</f>
        <v>Światełko</v>
      </c>
      <c r="K3866">
        <f>VLOOKUP(rozgrywka[[#This Row],[ID_mapy]],mapa[],4,FALSE)</f>
        <v>4</v>
      </c>
      <c r="L3866">
        <f>VLOOKUP(rozgrywka[[#This Row],[ID_mapy]],mapa[],5,FALSE)</f>
        <v>120</v>
      </c>
      <c r="M3866">
        <f>VLOOKUP(rozgrywka[[#This Row],[ID_mapy]],mapa[],6,FALSE)</f>
        <v>900</v>
      </c>
      <c r="N3866" s="4">
        <f>MONTH(rozgrywka[[#This Row],[Data_rozgrywki]])</f>
        <v>2</v>
      </c>
      <c r="O3866" s="4">
        <f>YEAR(rozgrywka[[#This Row],[Data_rozgrywki]])</f>
        <v>2024</v>
      </c>
    </row>
    <row r="3867" spans="1:15" x14ac:dyDescent="0.25">
      <c r="A3867">
        <v>3866</v>
      </c>
      <c r="B3867">
        <v>20</v>
      </c>
      <c r="C3867">
        <v>7</v>
      </c>
      <c r="D3867" s="1">
        <v>45335</v>
      </c>
      <c r="E3867">
        <v>57.84</v>
      </c>
      <c r="F3867" t="str">
        <f>VLOOKUP(rozgrywka[[#This Row],[ID_gracza]],gracz[],2,FALSE)</f>
        <v>SpeedyZuko</v>
      </c>
      <c r="G3867" s="1">
        <f>VLOOKUP(rozgrywka[[#This Row],[ID_gracza]],gracz[],3,FALSE)</f>
        <v>45292</v>
      </c>
      <c r="H3867" t="str">
        <f>VLOOKUP(rozgrywka[[#This Row],[ID_gracza]],gracz[],4,FALSE)</f>
        <v>Korea PoĹudniowa</v>
      </c>
      <c r="I3867" t="str">
        <f>VLOOKUP(rozgrywka[[#This Row],[ID_mapy]],mapa[],2,FALSE)</f>
        <v>Rajec</v>
      </c>
      <c r="J3867" t="str">
        <f>VLOOKUP(rozgrywka[[#This Row],[ID_mapy]],mapa[],3,FALSE)</f>
        <v>Światełko</v>
      </c>
      <c r="K3867">
        <f>VLOOKUP(rozgrywka[[#This Row],[ID_mapy]],mapa[],4,FALSE)</f>
        <v>4</v>
      </c>
      <c r="L3867">
        <f>VLOOKUP(rozgrywka[[#This Row],[ID_mapy]],mapa[],5,FALSE)</f>
        <v>120</v>
      </c>
      <c r="M3867">
        <f>VLOOKUP(rozgrywka[[#This Row],[ID_mapy]],mapa[],6,FALSE)</f>
        <v>900</v>
      </c>
      <c r="N3867" s="4">
        <f>MONTH(rozgrywka[[#This Row],[Data_rozgrywki]])</f>
        <v>2</v>
      </c>
      <c r="O3867" s="4">
        <f>YEAR(rozgrywka[[#This Row],[Data_rozgrywki]])</f>
        <v>2024</v>
      </c>
    </row>
    <row r="3868" spans="1:15" x14ac:dyDescent="0.25">
      <c r="A3868">
        <v>3867</v>
      </c>
      <c r="B3868">
        <v>20</v>
      </c>
      <c r="C3868">
        <v>7</v>
      </c>
      <c r="D3868" s="1">
        <v>45335</v>
      </c>
      <c r="E3868">
        <v>65.98</v>
      </c>
      <c r="F3868" t="str">
        <f>VLOOKUP(rozgrywka[[#This Row],[ID_gracza]],gracz[],2,FALSE)</f>
        <v>SpeedyZuko</v>
      </c>
      <c r="G3868" s="1">
        <f>VLOOKUP(rozgrywka[[#This Row],[ID_gracza]],gracz[],3,FALSE)</f>
        <v>45292</v>
      </c>
      <c r="H3868" t="str">
        <f>VLOOKUP(rozgrywka[[#This Row],[ID_gracza]],gracz[],4,FALSE)</f>
        <v>Korea PoĹudniowa</v>
      </c>
      <c r="I3868" t="str">
        <f>VLOOKUP(rozgrywka[[#This Row],[ID_mapy]],mapa[],2,FALSE)</f>
        <v>Rajec</v>
      </c>
      <c r="J3868" t="str">
        <f>VLOOKUP(rozgrywka[[#This Row],[ID_mapy]],mapa[],3,FALSE)</f>
        <v>Światełko</v>
      </c>
      <c r="K3868">
        <f>VLOOKUP(rozgrywka[[#This Row],[ID_mapy]],mapa[],4,FALSE)</f>
        <v>4</v>
      </c>
      <c r="L3868">
        <f>VLOOKUP(rozgrywka[[#This Row],[ID_mapy]],mapa[],5,FALSE)</f>
        <v>120</v>
      </c>
      <c r="M3868">
        <f>VLOOKUP(rozgrywka[[#This Row],[ID_mapy]],mapa[],6,FALSE)</f>
        <v>900</v>
      </c>
      <c r="N3868" s="4">
        <f>MONTH(rozgrywka[[#This Row],[Data_rozgrywki]])</f>
        <v>2</v>
      </c>
      <c r="O3868" s="4">
        <f>YEAR(rozgrywka[[#This Row],[Data_rozgrywki]])</f>
        <v>2024</v>
      </c>
    </row>
    <row r="3869" spans="1:15" x14ac:dyDescent="0.25">
      <c r="A3869">
        <v>3868</v>
      </c>
      <c r="B3869">
        <v>20</v>
      </c>
      <c r="C3869">
        <v>7</v>
      </c>
      <c r="D3869" s="1">
        <v>45338</v>
      </c>
      <c r="E3869">
        <v>84.69</v>
      </c>
      <c r="F3869" t="str">
        <f>VLOOKUP(rozgrywka[[#This Row],[ID_gracza]],gracz[],2,FALSE)</f>
        <v>SpeedyZuko</v>
      </c>
      <c r="G3869" s="1">
        <f>VLOOKUP(rozgrywka[[#This Row],[ID_gracza]],gracz[],3,FALSE)</f>
        <v>45292</v>
      </c>
      <c r="H3869" t="str">
        <f>VLOOKUP(rozgrywka[[#This Row],[ID_gracza]],gracz[],4,FALSE)</f>
        <v>Korea PoĹudniowa</v>
      </c>
      <c r="I3869" t="str">
        <f>VLOOKUP(rozgrywka[[#This Row],[ID_mapy]],mapa[],2,FALSE)</f>
        <v>Rajec</v>
      </c>
      <c r="J3869" t="str">
        <f>VLOOKUP(rozgrywka[[#This Row],[ID_mapy]],mapa[],3,FALSE)</f>
        <v>Światełko</v>
      </c>
      <c r="K3869">
        <f>VLOOKUP(rozgrywka[[#This Row],[ID_mapy]],mapa[],4,FALSE)</f>
        <v>4</v>
      </c>
      <c r="L3869">
        <f>VLOOKUP(rozgrywka[[#This Row],[ID_mapy]],mapa[],5,FALSE)</f>
        <v>120</v>
      </c>
      <c r="M3869">
        <f>VLOOKUP(rozgrywka[[#This Row],[ID_mapy]],mapa[],6,FALSE)</f>
        <v>900</v>
      </c>
      <c r="N3869" s="4">
        <f>MONTH(rozgrywka[[#This Row],[Data_rozgrywki]])</f>
        <v>2</v>
      </c>
      <c r="O3869" s="4">
        <f>YEAR(rozgrywka[[#This Row],[Data_rozgrywki]])</f>
        <v>2024</v>
      </c>
    </row>
    <row r="3870" spans="1:15" x14ac:dyDescent="0.25">
      <c r="A3870">
        <v>3869</v>
      </c>
      <c r="B3870">
        <v>20</v>
      </c>
      <c r="C3870">
        <v>7</v>
      </c>
      <c r="D3870" s="1">
        <v>45338</v>
      </c>
      <c r="E3870">
        <v>91.38</v>
      </c>
      <c r="F3870" t="str">
        <f>VLOOKUP(rozgrywka[[#This Row],[ID_gracza]],gracz[],2,FALSE)</f>
        <v>SpeedyZuko</v>
      </c>
      <c r="G3870" s="1">
        <f>VLOOKUP(rozgrywka[[#This Row],[ID_gracza]],gracz[],3,FALSE)</f>
        <v>45292</v>
      </c>
      <c r="H3870" t="str">
        <f>VLOOKUP(rozgrywka[[#This Row],[ID_gracza]],gracz[],4,FALSE)</f>
        <v>Korea PoĹudniowa</v>
      </c>
      <c r="I3870" t="str">
        <f>VLOOKUP(rozgrywka[[#This Row],[ID_mapy]],mapa[],2,FALSE)</f>
        <v>Rajec</v>
      </c>
      <c r="J3870" t="str">
        <f>VLOOKUP(rozgrywka[[#This Row],[ID_mapy]],mapa[],3,FALSE)</f>
        <v>Światełko</v>
      </c>
      <c r="K3870">
        <f>VLOOKUP(rozgrywka[[#This Row],[ID_mapy]],mapa[],4,FALSE)</f>
        <v>4</v>
      </c>
      <c r="L3870">
        <f>VLOOKUP(rozgrywka[[#This Row],[ID_mapy]],mapa[],5,FALSE)</f>
        <v>120</v>
      </c>
      <c r="M3870">
        <f>VLOOKUP(rozgrywka[[#This Row],[ID_mapy]],mapa[],6,FALSE)</f>
        <v>900</v>
      </c>
      <c r="N3870" s="4">
        <f>MONTH(rozgrywka[[#This Row],[Data_rozgrywki]])</f>
        <v>2</v>
      </c>
      <c r="O3870" s="4">
        <f>YEAR(rozgrywka[[#This Row],[Data_rozgrywki]])</f>
        <v>2024</v>
      </c>
    </row>
    <row r="3871" spans="1:15" x14ac:dyDescent="0.25">
      <c r="A3871">
        <v>3870</v>
      </c>
      <c r="B3871">
        <v>20</v>
      </c>
      <c r="C3871">
        <v>17</v>
      </c>
      <c r="D3871" s="1">
        <v>45338</v>
      </c>
      <c r="E3871">
        <v>15.56</v>
      </c>
      <c r="F3871" t="str">
        <f>VLOOKUP(rozgrywka[[#This Row],[ID_gracza]],gracz[],2,FALSE)</f>
        <v>SpeedyZuko</v>
      </c>
      <c r="G3871" s="1">
        <f>VLOOKUP(rozgrywka[[#This Row],[ID_gracza]],gracz[],3,FALSE)</f>
        <v>45292</v>
      </c>
      <c r="H3871" t="str">
        <f>VLOOKUP(rozgrywka[[#This Row],[ID_gracza]],gracz[],4,FALSE)</f>
        <v>Korea PoĹudniowa</v>
      </c>
      <c r="I3871" t="str">
        <f>VLOOKUP(rozgrywka[[#This Row],[ID_mapy]],mapa[],2,FALSE)</f>
        <v>Tofik Lis</v>
      </c>
      <c r="J3871" t="str">
        <f>VLOOKUP(rozgrywka[[#This Row],[ID_mapy]],mapa[],3,FALSE)</f>
        <v>Kość-Trąbek</v>
      </c>
      <c r="K3871">
        <f>VLOOKUP(rozgrywka[[#This Row],[ID_mapy]],mapa[],4,FALSE)</f>
        <v>6</v>
      </c>
      <c r="L3871">
        <f>VLOOKUP(rozgrywka[[#This Row],[ID_mapy]],mapa[],5,FALSE)</f>
        <v>160</v>
      </c>
      <c r="M3871">
        <f>VLOOKUP(rozgrywka[[#This Row],[ID_mapy]],mapa[],6,FALSE)</f>
        <v>1200</v>
      </c>
      <c r="N3871" s="4">
        <f>MONTH(rozgrywka[[#This Row],[Data_rozgrywki]])</f>
        <v>2</v>
      </c>
      <c r="O3871" s="4">
        <f>YEAR(rozgrywka[[#This Row],[Data_rozgrywki]])</f>
        <v>2024</v>
      </c>
    </row>
    <row r="3872" spans="1:15" x14ac:dyDescent="0.25">
      <c r="A3872">
        <v>3871</v>
      </c>
      <c r="B3872">
        <v>20</v>
      </c>
      <c r="C3872">
        <v>17</v>
      </c>
      <c r="D3872" s="1">
        <v>45338</v>
      </c>
      <c r="E3872">
        <v>26.08</v>
      </c>
      <c r="F3872" t="str">
        <f>VLOOKUP(rozgrywka[[#This Row],[ID_gracza]],gracz[],2,FALSE)</f>
        <v>SpeedyZuko</v>
      </c>
      <c r="G3872" s="1">
        <f>VLOOKUP(rozgrywka[[#This Row],[ID_gracza]],gracz[],3,FALSE)</f>
        <v>45292</v>
      </c>
      <c r="H3872" t="str">
        <f>VLOOKUP(rozgrywka[[#This Row],[ID_gracza]],gracz[],4,FALSE)</f>
        <v>Korea PoĹudniowa</v>
      </c>
      <c r="I3872" t="str">
        <f>VLOOKUP(rozgrywka[[#This Row],[ID_mapy]],mapa[],2,FALSE)</f>
        <v>Tofik Lis</v>
      </c>
      <c r="J3872" t="str">
        <f>VLOOKUP(rozgrywka[[#This Row],[ID_mapy]],mapa[],3,FALSE)</f>
        <v>Kość-Trąbek</v>
      </c>
      <c r="K3872">
        <f>VLOOKUP(rozgrywka[[#This Row],[ID_mapy]],mapa[],4,FALSE)</f>
        <v>6</v>
      </c>
      <c r="L3872">
        <f>VLOOKUP(rozgrywka[[#This Row],[ID_mapy]],mapa[],5,FALSE)</f>
        <v>160</v>
      </c>
      <c r="M3872">
        <f>VLOOKUP(rozgrywka[[#This Row],[ID_mapy]],mapa[],6,FALSE)</f>
        <v>1200</v>
      </c>
      <c r="N3872" s="4">
        <f>MONTH(rozgrywka[[#This Row],[Data_rozgrywki]])</f>
        <v>2</v>
      </c>
      <c r="O3872" s="4">
        <f>YEAR(rozgrywka[[#This Row],[Data_rozgrywki]])</f>
        <v>2024</v>
      </c>
    </row>
    <row r="3873" spans="1:15" x14ac:dyDescent="0.25">
      <c r="A3873">
        <v>3872</v>
      </c>
      <c r="B3873">
        <v>20</v>
      </c>
      <c r="C3873">
        <v>17</v>
      </c>
      <c r="D3873" s="1">
        <v>45338</v>
      </c>
      <c r="E3873">
        <v>32.56</v>
      </c>
      <c r="F3873" t="str">
        <f>VLOOKUP(rozgrywka[[#This Row],[ID_gracza]],gracz[],2,FALSE)</f>
        <v>SpeedyZuko</v>
      </c>
      <c r="G3873" s="1">
        <f>VLOOKUP(rozgrywka[[#This Row],[ID_gracza]],gracz[],3,FALSE)</f>
        <v>45292</v>
      </c>
      <c r="H3873" t="str">
        <f>VLOOKUP(rozgrywka[[#This Row],[ID_gracza]],gracz[],4,FALSE)</f>
        <v>Korea PoĹudniowa</v>
      </c>
      <c r="I3873" t="str">
        <f>VLOOKUP(rozgrywka[[#This Row],[ID_mapy]],mapa[],2,FALSE)</f>
        <v>Tofik Lis</v>
      </c>
      <c r="J3873" t="str">
        <f>VLOOKUP(rozgrywka[[#This Row],[ID_mapy]],mapa[],3,FALSE)</f>
        <v>Kość-Trąbek</v>
      </c>
      <c r="K3873">
        <f>VLOOKUP(rozgrywka[[#This Row],[ID_mapy]],mapa[],4,FALSE)</f>
        <v>6</v>
      </c>
      <c r="L3873">
        <f>VLOOKUP(rozgrywka[[#This Row],[ID_mapy]],mapa[],5,FALSE)</f>
        <v>160</v>
      </c>
      <c r="M3873">
        <f>VLOOKUP(rozgrywka[[#This Row],[ID_mapy]],mapa[],6,FALSE)</f>
        <v>1200</v>
      </c>
      <c r="N3873" s="4">
        <f>MONTH(rozgrywka[[#This Row],[Data_rozgrywki]])</f>
        <v>2</v>
      </c>
      <c r="O3873" s="4">
        <f>YEAR(rozgrywka[[#This Row],[Data_rozgrywki]])</f>
        <v>2024</v>
      </c>
    </row>
    <row r="3874" spans="1:15" x14ac:dyDescent="0.25">
      <c r="A3874">
        <v>3873</v>
      </c>
      <c r="B3874">
        <v>20</v>
      </c>
      <c r="C3874">
        <v>17</v>
      </c>
      <c r="D3874" s="1">
        <v>45339</v>
      </c>
      <c r="E3874">
        <v>32.72</v>
      </c>
      <c r="F3874" t="str">
        <f>VLOOKUP(rozgrywka[[#This Row],[ID_gracza]],gracz[],2,FALSE)</f>
        <v>SpeedyZuko</v>
      </c>
      <c r="G3874" s="1">
        <f>VLOOKUP(rozgrywka[[#This Row],[ID_gracza]],gracz[],3,FALSE)</f>
        <v>45292</v>
      </c>
      <c r="H3874" t="str">
        <f>VLOOKUP(rozgrywka[[#This Row],[ID_gracza]],gracz[],4,FALSE)</f>
        <v>Korea PoĹudniowa</v>
      </c>
      <c r="I3874" t="str">
        <f>VLOOKUP(rozgrywka[[#This Row],[ID_mapy]],mapa[],2,FALSE)</f>
        <v>Tofik Lis</v>
      </c>
      <c r="J3874" t="str">
        <f>VLOOKUP(rozgrywka[[#This Row],[ID_mapy]],mapa[],3,FALSE)</f>
        <v>Kość-Trąbek</v>
      </c>
      <c r="K3874">
        <f>VLOOKUP(rozgrywka[[#This Row],[ID_mapy]],mapa[],4,FALSE)</f>
        <v>6</v>
      </c>
      <c r="L3874">
        <f>VLOOKUP(rozgrywka[[#This Row],[ID_mapy]],mapa[],5,FALSE)</f>
        <v>160</v>
      </c>
      <c r="M3874">
        <f>VLOOKUP(rozgrywka[[#This Row],[ID_mapy]],mapa[],6,FALSE)</f>
        <v>1200</v>
      </c>
      <c r="N3874" s="4">
        <f>MONTH(rozgrywka[[#This Row],[Data_rozgrywki]])</f>
        <v>2</v>
      </c>
      <c r="O3874" s="4">
        <f>YEAR(rozgrywka[[#This Row],[Data_rozgrywki]])</f>
        <v>2024</v>
      </c>
    </row>
    <row r="3875" spans="1:15" x14ac:dyDescent="0.25">
      <c r="A3875">
        <v>3874</v>
      </c>
      <c r="B3875">
        <v>20</v>
      </c>
      <c r="C3875">
        <v>17</v>
      </c>
      <c r="D3875" s="1">
        <v>45339</v>
      </c>
      <c r="E3875">
        <v>53.96</v>
      </c>
      <c r="F3875" t="str">
        <f>VLOOKUP(rozgrywka[[#This Row],[ID_gracza]],gracz[],2,FALSE)</f>
        <v>SpeedyZuko</v>
      </c>
      <c r="G3875" s="1">
        <f>VLOOKUP(rozgrywka[[#This Row],[ID_gracza]],gracz[],3,FALSE)</f>
        <v>45292</v>
      </c>
      <c r="H3875" t="str">
        <f>VLOOKUP(rozgrywka[[#This Row],[ID_gracza]],gracz[],4,FALSE)</f>
        <v>Korea PoĹudniowa</v>
      </c>
      <c r="I3875" t="str">
        <f>VLOOKUP(rozgrywka[[#This Row],[ID_mapy]],mapa[],2,FALSE)</f>
        <v>Tofik Lis</v>
      </c>
      <c r="J3875" t="str">
        <f>VLOOKUP(rozgrywka[[#This Row],[ID_mapy]],mapa[],3,FALSE)</f>
        <v>Kość-Trąbek</v>
      </c>
      <c r="K3875">
        <f>VLOOKUP(rozgrywka[[#This Row],[ID_mapy]],mapa[],4,FALSE)</f>
        <v>6</v>
      </c>
      <c r="L3875">
        <f>VLOOKUP(rozgrywka[[#This Row],[ID_mapy]],mapa[],5,FALSE)</f>
        <v>160</v>
      </c>
      <c r="M3875">
        <f>VLOOKUP(rozgrywka[[#This Row],[ID_mapy]],mapa[],6,FALSE)</f>
        <v>1200</v>
      </c>
      <c r="N3875" s="4">
        <f>MONTH(rozgrywka[[#This Row],[Data_rozgrywki]])</f>
        <v>2</v>
      </c>
      <c r="O3875" s="4">
        <f>YEAR(rozgrywka[[#This Row],[Data_rozgrywki]])</f>
        <v>2024</v>
      </c>
    </row>
    <row r="3876" spans="1:15" x14ac:dyDescent="0.25">
      <c r="A3876">
        <v>3875</v>
      </c>
      <c r="B3876">
        <v>20</v>
      </c>
      <c r="C3876">
        <v>17</v>
      </c>
      <c r="D3876" s="1">
        <v>45342</v>
      </c>
      <c r="E3876">
        <v>62.36</v>
      </c>
      <c r="F3876" t="str">
        <f>VLOOKUP(rozgrywka[[#This Row],[ID_gracza]],gracz[],2,FALSE)</f>
        <v>SpeedyZuko</v>
      </c>
      <c r="G3876" s="1">
        <f>VLOOKUP(rozgrywka[[#This Row],[ID_gracza]],gracz[],3,FALSE)</f>
        <v>45292</v>
      </c>
      <c r="H3876" t="str">
        <f>VLOOKUP(rozgrywka[[#This Row],[ID_gracza]],gracz[],4,FALSE)</f>
        <v>Korea PoĹudniowa</v>
      </c>
      <c r="I3876" t="str">
        <f>VLOOKUP(rozgrywka[[#This Row],[ID_mapy]],mapa[],2,FALSE)</f>
        <v>Tofik Lis</v>
      </c>
      <c r="J3876" t="str">
        <f>VLOOKUP(rozgrywka[[#This Row],[ID_mapy]],mapa[],3,FALSE)</f>
        <v>Kość-Trąbek</v>
      </c>
      <c r="K3876">
        <f>VLOOKUP(rozgrywka[[#This Row],[ID_mapy]],mapa[],4,FALSE)</f>
        <v>6</v>
      </c>
      <c r="L3876">
        <f>VLOOKUP(rozgrywka[[#This Row],[ID_mapy]],mapa[],5,FALSE)</f>
        <v>160</v>
      </c>
      <c r="M3876">
        <f>VLOOKUP(rozgrywka[[#This Row],[ID_mapy]],mapa[],6,FALSE)</f>
        <v>1200</v>
      </c>
      <c r="N3876" s="4">
        <f>MONTH(rozgrywka[[#This Row],[Data_rozgrywki]])</f>
        <v>2</v>
      </c>
      <c r="O3876" s="4">
        <f>YEAR(rozgrywka[[#This Row],[Data_rozgrywki]])</f>
        <v>2024</v>
      </c>
    </row>
    <row r="3877" spans="1:15" x14ac:dyDescent="0.25">
      <c r="A3877">
        <v>3876</v>
      </c>
      <c r="B3877">
        <v>20</v>
      </c>
      <c r="C3877">
        <v>17</v>
      </c>
      <c r="D3877" s="1">
        <v>45342</v>
      </c>
      <c r="E3877">
        <v>57.91</v>
      </c>
      <c r="F3877" t="str">
        <f>VLOOKUP(rozgrywka[[#This Row],[ID_gracza]],gracz[],2,FALSE)</f>
        <v>SpeedyZuko</v>
      </c>
      <c r="G3877" s="1">
        <f>VLOOKUP(rozgrywka[[#This Row],[ID_gracza]],gracz[],3,FALSE)</f>
        <v>45292</v>
      </c>
      <c r="H3877" t="str">
        <f>VLOOKUP(rozgrywka[[#This Row],[ID_gracza]],gracz[],4,FALSE)</f>
        <v>Korea PoĹudniowa</v>
      </c>
      <c r="I3877" t="str">
        <f>VLOOKUP(rozgrywka[[#This Row],[ID_mapy]],mapa[],2,FALSE)</f>
        <v>Tofik Lis</v>
      </c>
      <c r="J3877" t="str">
        <f>VLOOKUP(rozgrywka[[#This Row],[ID_mapy]],mapa[],3,FALSE)</f>
        <v>Kość-Trąbek</v>
      </c>
      <c r="K3877">
        <f>VLOOKUP(rozgrywka[[#This Row],[ID_mapy]],mapa[],4,FALSE)</f>
        <v>6</v>
      </c>
      <c r="L3877">
        <f>VLOOKUP(rozgrywka[[#This Row],[ID_mapy]],mapa[],5,FALSE)</f>
        <v>160</v>
      </c>
      <c r="M3877">
        <f>VLOOKUP(rozgrywka[[#This Row],[ID_mapy]],mapa[],6,FALSE)</f>
        <v>1200</v>
      </c>
      <c r="N3877" s="4">
        <f>MONTH(rozgrywka[[#This Row],[Data_rozgrywki]])</f>
        <v>2</v>
      </c>
      <c r="O3877" s="4">
        <f>YEAR(rozgrywka[[#This Row],[Data_rozgrywki]])</f>
        <v>2024</v>
      </c>
    </row>
    <row r="3878" spans="1:15" x14ac:dyDescent="0.25">
      <c r="A3878">
        <v>3877</v>
      </c>
      <c r="B3878">
        <v>20</v>
      </c>
      <c r="C3878">
        <v>17</v>
      </c>
      <c r="D3878" s="1">
        <v>45342</v>
      </c>
      <c r="E3878">
        <v>72.98</v>
      </c>
      <c r="F3878" t="str">
        <f>VLOOKUP(rozgrywka[[#This Row],[ID_gracza]],gracz[],2,FALSE)</f>
        <v>SpeedyZuko</v>
      </c>
      <c r="G3878" s="1">
        <f>VLOOKUP(rozgrywka[[#This Row],[ID_gracza]],gracz[],3,FALSE)</f>
        <v>45292</v>
      </c>
      <c r="H3878" t="str">
        <f>VLOOKUP(rozgrywka[[#This Row],[ID_gracza]],gracz[],4,FALSE)</f>
        <v>Korea PoĹudniowa</v>
      </c>
      <c r="I3878" t="str">
        <f>VLOOKUP(rozgrywka[[#This Row],[ID_mapy]],mapa[],2,FALSE)</f>
        <v>Tofik Lis</v>
      </c>
      <c r="J3878" t="str">
        <f>VLOOKUP(rozgrywka[[#This Row],[ID_mapy]],mapa[],3,FALSE)</f>
        <v>Kość-Trąbek</v>
      </c>
      <c r="K3878">
        <f>VLOOKUP(rozgrywka[[#This Row],[ID_mapy]],mapa[],4,FALSE)</f>
        <v>6</v>
      </c>
      <c r="L3878">
        <f>VLOOKUP(rozgrywka[[#This Row],[ID_mapy]],mapa[],5,FALSE)</f>
        <v>160</v>
      </c>
      <c r="M3878">
        <f>VLOOKUP(rozgrywka[[#This Row],[ID_mapy]],mapa[],6,FALSE)</f>
        <v>1200</v>
      </c>
      <c r="N3878" s="4">
        <f>MONTH(rozgrywka[[#This Row],[Data_rozgrywki]])</f>
        <v>2</v>
      </c>
      <c r="O3878" s="4">
        <f>YEAR(rozgrywka[[#This Row],[Data_rozgrywki]])</f>
        <v>2024</v>
      </c>
    </row>
    <row r="3879" spans="1:15" x14ac:dyDescent="0.25">
      <c r="A3879">
        <v>3878</v>
      </c>
      <c r="B3879">
        <v>20</v>
      </c>
      <c r="C3879">
        <v>17</v>
      </c>
      <c r="D3879" s="1">
        <v>45342</v>
      </c>
      <c r="E3879">
        <v>75.06</v>
      </c>
      <c r="F3879" t="str">
        <f>VLOOKUP(rozgrywka[[#This Row],[ID_gracza]],gracz[],2,FALSE)</f>
        <v>SpeedyZuko</v>
      </c>
      <c r="G3879" s="1">
        <f>VLOOKUP(rozgrywka[[#This Row],[ID_gracza]],gracz[],3,FALSE)</f>
        <v>45292</v>
      </c>
      <c r="H3879" t="str">
        <f>VLOOKUP(rozgrywka[[#This Row],[ID_gracza]],gracz[],4,FALSE)</f>
        <v>Korea PoĹudniowa</v>
      </c>
      <c r="I3879" t="str">
        <f>VLOOKUP(rozgrywka[[#This Row],[ID_mapy]],mapa[],2,FALSE)</f>
        <v>Tofik Lis</v>
      </c>
      <c r="J3879" t="str">
        <f>VLOOKUP(rozgrywka[[#This Row],[ID_mapy]],mapa[],3,FALSE)</f>
        <v>Kość-Trąbek</v>
      </c>
      <c r="K3879">
        <f>VLOOKUP(rozgrywka[[#This Row],[ID_mapy]],mapa[],4,FALSE)</f>
        <v>6</v>
      </c>
      <c r="L3879">
        <f>VLOOKUP(rozgrywka[[#This Row],[ID_mapy]],mapa[],5,FALSE)</f>
        <v>160</v>
      </c>
      <c r="M3879">
        <f>VLOOKUP(rozgrywka[[#This Row],[ID_mapy]],mapa[],6,FALSE)</f>
        <v>1200</v>
      </c>
      <c r="N3879" s="4">
        <f>MONTH(rozgrywka[[#This Row],[Data_rozgrywki]])</f>
        <v>2</v>
      </c>
      <c r="O3879" s="4">
        <f>YEAR(rozgrywka[[#This Row],[Data_rozgrywki]])</f>
        <v>2024</v>
      </c>
    </row>
    <row r="3880" spans="1:15" x14ac:dyDescent="0.25">
      <c r="A3880">
        <v>3879</v>
      </c>
      <c r="B3880">
        <v>20</v>
      </c>
      <c r="C3880">
        <v>17</v>
      </c>
      <c r="D3880" s="1">
        <v>45342</v>
      </c>
      <c r="E3880">
        <v>71.16</v>
      </c>
      <c r="F3880" t="str">
        <f>VLOOKUP(rozgrywka[[#This Row],[ID_gracza]],gracz[],2,FALSE)</f>
        <v>SpeedyZuko</v>
      </c>
      <c r="G3880" s="1">
        <f>VLOOKUP(rozgrywka[[#This Row],[ID_gracza]],gracz[],3,FALSE)</f>
        <v>45292</v>
      </c>
      <c r="H3880" t="str">
        <f>VLOOKUP(rozgrywka[[#This Row],[ID_gracza]],gracz[],4,FALSE)</f>
        <v>Korea PoĹudniowa</v>
      </c>
      <c r="I3880" t="str">
        <f>VLOOKUP(rozgrywka[[#This Row],[ID_mapy]],mapa[],2,FALSE)</f>
        <v>Tofik Lis</v>
      </c>
      <c r="J3880" t="str">
        <f>VLOOKUP(rozgrywka[[#This Row],[ID_mapy]],mapa[],3,FALSE)</f>
        <v>Kość-Trąbek</v>
      </c>
      <c r="K3880">
        <f>VLOOKUP(rozgrywka[[#This Row],[ID_mapy]],mapa[],4,FALSE)</f>
        <v>6</v>
      </c>
      <c r="L3880">
        <f>VLOOKUP(rozgrywka[[#This Row],[ID_mapy]],mapa[],5,FALSE)</f>
        <v>160</v>
      </c>
      <c r="M3880">
        <f>VLOOKUP(rozgrywka[[#This Row],[ID_mapy]],mapa[],6,FALSE)</f>
        <v>1200</v>
      </c>
      <c r="N3880" s="4">
        <f>MONTH(rozgrywka[[#This Row],[Data_rozgrywki]])</f>
        <v>2</v>
      </c>
      <c r="O3880" s="4">
        <f>YEAR(rozgrywka[[#This Row],[Data_rozgrywki]])</f>
        <v>2024</v>
      </c>
    </row>
    <row r="3881" spans="1:15" x14ac:dyDescent="0.25">
      <c r="A3881">
        <v>3880</v>
      </c>
      <c r="B3881">
        <v>20</v>
      </c>
      <c r="C3881">
        <v>9</v>
      </c>
      <c r="D3881" s="1">
        <v>45343</v>
      </c>
      <c r="E3881">
        <v>19.45</v>
      </c>
      <c r="F3881" t="str">
        <f>VLOOKUP(rozgrywka[[#This Row],[ID_gracza]],gracz[],2,FALSE)</f>
        <v>SpeedyZuko</v>
      </c>
      <c r="G3881" s="1">
        <f>VLOOKUP(rozgrywka[[#This Row],[ID_gracza]],gracz[],3,FALSE)</f>
        <v>45292</v>
      </c>
      <c r="H3881" t="str">
        <f>VLOOKUP(rozgrywka[[#This Row],[ID_gracza]],gracz[],4,FALSE)</f>
        <v>Korea PoĹudniowa</v>
      </c>
      <c r="I3881" t="str">
        <f>VLOOKUP(rozgrywka[[#This Row],[ID_mapy]],mapa[],2,FALSE)</f>
        <v>Panda Oczy i Termit</v>
      </c>
      <c r="J3881" t="str">
        <f>VLOOKUP(rozgrywka[[#This Row],[ID_mapy]],mapa[],3,FALSE)</f>
        <v>Duży Wynik</v>
      </c>
      <c r="K3881">
        <f>VLOOKUP(rozgrywka[[#This Row],[ID_mapy]],mapa[],4,FALSE)</f>
        <v>6</v>
      </c>
      <c r="L3881">
        <f>VLOOKUP(rozgrywka[[#This Row],[ID_mapy]],mapa[],5,FALSE)</f>
        <v>150</v>
      </c>
      <c r="M3881">
        <f>VLOOKUP(rozgrywka[[#This Row],[ID_mapy]],mapa[],6,FALSE)</f>
        <v>1200</v>
      </c>
      <c r="N3881" s="4">
        <f>MONTH(rozgrywka[[#This Row],[Data_rozgrywki]])</f>
        <v>2</v>
      </c>
      <c r="O3881" s="4">
        <f>YEAR(rozgrywka[[#This Row],[Data_rozgrywki]])</f>
        <v>2024</v>
      </c>
    </row>
    <row r="3882" spans="1:15" x14ac:dyDescent="0.25">
      <c r="A3882">
        <v>3881</v>
      </c>
      <c r="B3882">
        <v>20</v>
      </c>
      <c r="C3882">
        <v>9</v>
      </c>
      <c r="D3882" s="1">
        <v>45343</v>
      </c>
      <c r="E3882">
        <v>27.1</v>
      </c>
      <c r="F3882" t="str">
        <f>VLOOKUP(rozgrywka[[#This Row],[ID_gracza]],gracz[],2,FALSE)</f>
        <v>SpeedyZuko</v>
      </c>
      <c r="G3882" s="1">
        <f>VLOOKUP(rozgrywka[[#This Row],[ID_gracza]],gracz[],3,FALSE)</f>
        <v>45292</v>
      </c>
      <c r="H3882" t="str">
        <f>VLOOKUP(rozgrywka[[#This Row],[ID_gracza]],gracz[],4,FALSE)</f>
        <v>Korea PoĹudniowa</v>
      </c>
      <c r="I3882" t="str">
        <f>VLOOKUP(rozgrywka[[#This Row],[ID_mapy]],mapa[],2,FALSE)</f>
        <v>Panda Oczy i Termit</v>
      </c>
      <c r="J3882" t="str">
        <f>VLOOKUP(rozgrywka[[#This Row],[ID_mapy]],mapa[],3,FALSE)</f>
        <v>Duży Wynik</v>
      </c>
      <c r="K3882">
        <f>VLOOKUP(rozgrywka[[#This Row],[ID_mapy]],mapa[],4,FALSE)</f>
        <v>6</v>
      </c>
      <c r="L3882">
        <f>VLOOKUP(rozgrywka[[#This Row],[ID_mapy]],mapa[],5,FALSE)</f>
        <v>150</v>
      </c>
      <c r="M3882">
        <f>VLOOKUP(rozgrywka[[#This Row],[ID_mapy]],mapa[],6,FALSE)</f>
        <v>1200</v>
      </c>
      <c r="N3882" s="4">
        <f>MONTH(rozgrywka[[#This Row],[Data_rozgrywki]])</f>
        <v>2</v>
      </c>
      <c r="O3882" s="4">
        <f>YEAR(rozgrywka[[#This Row],[Data_rozgrywki]])</f>
        <v>2024</v>
      </c>
    </row>
    <row r="3883" spans="1:15" x14ac:dyDescent="0.25">
      <c r="A3883">
        <v>3882</v>
      </c>
      <c r="B3883">
        <v>20</v>
      </c>
      <c r="C3883">
        <v>9</v>
      </c>
      <c r="D3883" s="1">
        <v>45343</v>
      </c>
      <c r="E3883">
        <v>25.56</v>
      </c>
      <c r="F3883" t="str">
        <f>VLOOKUP(rozgrywka[[#This Row],[ID_gracza]],gracz[],2,FALSE)</f>
        <v>SpeedyZuko</v>
      </c>
      <c r="G3883" s="1">
        <f>VLOOKUP(rozgrywka[[#This Row],[ID_gracza]],gracz[],3,FALSE)</f>
        <v>45292</v>
      </c>
      <c r="H3883" t="str">
        <f>VLOOKUP(rozgrywka[[#This Row],[ID_gracza]],gracz[],4,FALSE)</f>
        <v>Korea PoĹudniowa</v>
      </c>
      <c r="I3883" t="str">
        <f>VLOOKUP(rozgrywka[[#This Row],[ID_mapy]],mapa[],2,FALSE)</f>
        <v>Panda Oczy i Termit</v>
      </c>
      <c r="J3883" t="str">
        <f>VLOOKUP(rozgrywka[[#This Row],[ID_mapy]],mapa[],3,FALSE)</f>
        <v>Duży Wynik</v>
      </c>
      <c r="K3883">
        <f>VLOOKUP(rozgrywka[[#This Row],[ID_mapy]],mapa[],4,FALSE)</f>
        <v>6</v>
      </c>
      <c r="L3883">
        <f>VLOOKUP(rozgrywka[[#This Row],[ID_mapy]],mapa[],5,FALSE)</f>
        <v>150</v>
      </c>
      <c r="M3883">
        <f>VLOOKUP(rozgrywka[[#This Row],[ID_mapy]],mapa[],6,FALSE)</f>
        <v>1200</v>
      </c>
      <c r="N3883" s="4">
        <f>MONTH(rozgrywka[[#This Row],[Data_rozgrywki]])</f>
        <v>2</v>
      </c>
      <c r="O3883" s="4">
        <f>YEAR(rozgrywka[[#This Row],[Data_rozgrywki]])</f>
        <v>2024</v>
      </c>
    </row>
    <row r="3884" spans="1:15" x14ac:dyDescent="0.25">
      <c r="A3884">
        <v>3883</v>
      </c>
      <c r="B3884">
        <v>20</v>
      </c>
      <c r="C3884">
        <v>9</v>
      </c>
      <c r="D3884" s="1">
        <v>45344</v>
      </c>
      <c r="E3884">
        <v>27.75</v>
      </c>
      <c r="F3884" t="str">
        <f>VLOOKUP(rozgrywka[[#This Row],[ID_gracza]],gracz[],2,FALSE)</f>
        <v>SpeedyZuko</v>
      </c>
      <c r="G3884" s="1">
        <f>VLOOKUP(rozgrywka[[#This Row],[ID_gracza]],gracz[],3,FALSE)</f>
        <v>45292</v>
      </c>
      <c r="H3884" t="str">
        <f>VLOOKUP(rozgrywka[[#This Row],[ID_gracza]],gracz[],4,FALSE)</f>
        <v>Korea PoĹudniowa</v>
      </c>
      <c r="I3884" t="str">
        <f>VLOOKUP(rozgrywka[[#This Row],[ID_mapy]],mapa[],2,FALSE)</f>
        <v>Panda Oczy i Termit</v>
      </c>
      <c r="J3884" t="str">
        <f>VLOOKUP(rozgrywka[[#This Row],[ID_mapy]],mapa[],3,FALSE)</f>
        <v>Duży Wynik</v>
      </c>
      <c r="K3884">
        <f>VLOOKUP(rozgrywka[[#This Row],[ID_mapy]],mapa[],4,FALSE)</f>
        <v>6</v>
      </c>
      <c r="L3884">
        <f>VLOOKUP(rozgrywka[[#This Row],[ID_mapy]],mapa[],5,FALSE)</f>
        <v>150</v>
      </c>
      <c r="M3884">
        <f>VLOOKUP(rozgrywka[[#This Row],[ID_mapy]],mapa[],6,FALSE)</f>
        <v>1200</v>
      </c>
      <c r="N3884" s="4">
        <f>MONTH(rozgrywka[[#This Row],[Data_rozgrywki]])</f>
        <v>2</v>
      </c>
      <c r="O3884" s="4">
        <f>YEAR(rozgrywka[[#This Row],[Data_rozgrywki]])</f>
        <v>2024</v>
      </c>
    </row>
    <row r="3885" spans="1:15" x14ac:dyDescent="0.25">
      <c r="A3885">
        <v>3884</v>
      </c>
      <c r="B3885">
        <v>20</v>
      </c>
      <c r="C3885">
        <v>9</v>
      </c>
      <c r="D3885" s="1">
        <v>45345</v>
      </c>
      <c r="E3885">
        <v>33.380000000000003</v>
      </c>
      <c r="F3885" t="str">
        <f>VLOOKUP(rozgrywka[[#This Row],[ID_gracza]],gracz[],2,FALSE)</f>
        <v>SpeedyZuko</v>
      </c>
      <c r="G3885" s="1">
        <f>VLOOKUP(rozgrywka[[#This Row],[ID_gracza]],gracz[],3,FALSE)</f>
        <v>45292</v>
      </c>
      <c r="H3885" t="str">
        <f>VLOOKUP(rozgrywka[[#This Row],[ID_gracza]],gracz[],4,FALSE)</f>
        <v>Korea PoĹudniowa</v>
      </c>
      <c r="I3885" t="str">
        <f>VLOOKUP(rozgrywka[[#This Row],[ID_mapy]],mapa[],2,FALSE)</f>
        <v>Panda Oczy i Termit</v>
      </c>
      <c r="J3885" t="str">
        <f>VLOOKUP(rozgrywka[[#This Row],[ID_mapy]],mapa[],3,FALSE)</f>
        <v>Duży Wynik</v>
      </c>
      <c r="K3885">
        <f>VLOOKUP(rozgrywka[[#This Row],[ID_mapy]],mapa[],4,FALSE)</f>
        <v>6</v>
      </c>
      <c r="L3885">
        <f>VLOOKUP(rozgrywka[[#This Row],[ID_mapy]],mapa[],5,FALSE)</f>
        <v>150</v>
      </c>
      <c r="M3885">
        <f>VLOOKUP(rozgrywka[[#This Row],[ID_mapy]],mapa[],6,FALSE)</f>
        <v>1200</v>
      </c>
      <c r="N3885" s="4">
        <f>MONTH(rozgrywka[[#This Row],[Data_rozgrywki]])</f>
        <v>2</v>
      </c>
      <c r="O3885" s="4">
        <f>YEAR(rozgrywka[[#This Row],[Data_rozgrywki]])</f>
        <v>2024</v>
      </c>
    </row>
    <row r="3886" spans="1:15" x14ac:dyDescent="0.25">
      <c r="A3886">
        <v>3885</v>
      </c>
      <c r="B3886">
        <v>20</v>
      </c>
      <c r="C3886">
        <v>9</v>
      </c>
      <c r="D3886" s="1">
        <v>45347</v>
      </c>
      <c r="E3886">
        <v>43.23</v>
      </c>
      <c r="F3886" t="str">
        <f>VLOOKUP(rozgrywka[[#This Row],[ID_gracza]],gracz[],2,FALSE)</f>
        <v>SpeedyZuko</v>
      </c>
      <c r="G3886" s="1">
        <f>VLOOKUP(rozgrywka[[#This Row],[ID_gracza]],gracz[],3,FALSE)</f>
        <v>45292</v>
      </c>
      <c r="H3886" t="str">
        <f>VLOOKUP(rozgrywka[[#This Row],[ID_gracza]],gracz[],4,FALSE)</f>
        <v>Korea PoĹudniowa</v>
      </c>
      <c r="I3886" t="str">
        <f>VLOOKUP(rozgrywka[[#This Row],[ID_mapy]],mapa[],2,FALSE)</f>
        <v>Panda Oczy i Termit</v>
      </c>
      <c r="J3886" t="str">
        <f>VLOOKUP(rozgrywka[[#This Row],[ID_mapy]],mapa[],3,FALSE)</f>
        <v>Duży Wynik</v>
      </c>
      <c r="K3886">
        <f>VLOOKUP(rozgrywka[[#This Row],[ID_mapy]],mapa[],4,FALSE)</f>
        <v>6</v>
      </c>
      <c r="L3886">
        <f>VLOOKUP(rozgrywka[[#This Row],[ID_mapy]],mapa[],5,FALSE)</f>
        <v>150</v>
      </c>
      <c r="M3886">
        <f>VLOOKUP(rozgrywka[[#This Row],[ID_mapy]],mapa[],6,FALSE)</f>
        <v>1200</v>
      </c>
      <c r="N3886" s="4">
        <f>MONTH(rozgrywka[[#This Row],[Data_rozgrywki]])</f>
        <v>2</v>
      </c>
      <c r="O3886" s="4">
        <f>YEAR(rozgrywka[[#This Row],[Data_rozgrywki]])</f>
        <v>2024</v>
      </c>
    </row>
    <row r="3887" spans="1:15" x14ac:dyDescent="0.25">
      <c r="A3887">
        <v>3886</v>
      </c>
      <c r="B3887">
        <v>20</v>
      </c>
      <c r="C3887">
        <v>9</v>
      </c>
      <c r="D3887" s="1">
        <v>45347</v>
      </c>
      <c r="E3887">
        <v>65.709999999999994</v>
      </c>
      <c r="F3887" t="str">
        <f>VLOOKUP(rozgrywka[[#This Row],[ID_gracza]],gracz[],2,FALSE)</f>
        <v>SpeedyZuko</v>
      </c>
      <c r="G3887" s="1">
        <f>VLOOKUP(rozgrywka[[#This Row],[ID_gracza]],gracz[],3,FALSE)</f>
        <v>45292</v>
      </c>
      <c r="H3887" t="str">
        <f>VLOOKUP(rozgrywka[[#This Row],[ID_gracza]],gracz[],4,FALSE)</f>
        <v>Korea PoĹudniowa</v>
      </c>
      <c r="I3887" t="str">
        <f>VLOOKUP(rozgrywka[[#This Row],[ID_mapy]],mapa[],2,FALSE)</f>
        <v>Panda Oczy i Termit</v>
      </c>
      <c r="J3887" t="str">
        <f>VLOOKUP(rozgrywka[[#This Row],[ID_mapy]],mapa[],3,FALSE)</f>
        <v>Duży Wynik</v>
      </c>
      <c r="K3887">
        <f>VLOOKUP(rozgrywka[[#This Row],[ID_mapy]],mapa[],4,FALSE)</f>
        <v>6</v>
      </c>
      <c r="L3887">
        <f>VLOOKUP(rozgrywka[[#This Row],[ID_mapy]],mapa[],5,FALSE)</f>
        <v>150</v>
      </c>
      <c r="M3887">
        <f>VLOOKUP(rozgrywka[[#This Row],[ID_mapy]],mapa[],6,FALSE)</f>
        <v>1200</v>
      </c>
      <c r="N3887" s="4">
        <f>MONTH(rozgrywka[[#This Row],[Data_rozgrywki]])</f>
        <v>2</v>
      </c>
      <c r="O3887" s="4">
        <f>YEAR(rozgrywka[[#This Row],[Data_rozgrywki]])</f>
        <v>2024</v>
      </c>
    </row>
    <row r="3888" spans="1:15" x14ac:dyDescent="0.25">
      <c r="A3888">
        <v>3887</v>
      </c>
      <c r="B3888">
        <v>20</v>
      </c>
      <c r="C3888">
        <v>9</v>
      </c>
      <c r="D3888" s="1">
        <v>45350</v>
      </c>
      <c r="E3888">
        <v>84</v>
      </c>
      <c r="F3888" t="str">
        <f>VLOOKUP(rozgrywka[[#This Row],[ID_gracza]],gracz[],2,FALSE)</f>
        <v>SpeedyZuko</v>
      </c>
      <c r="G3888" s="1">
        <f>VLOOKUP(rozgrywka[[#This Row],[ID_gracza]],gracz[],3,FALSE)</f>
        <v>45292</v>
      </c>
      <c r="H3888" t="str">
        <f>VLOOKUP(rozgrywka[[#This Row],[ID_gracza]],gracz[],4,FALSE)</f>
        <v>Korea PoĹudniowa</v>
      </c>
      <c r="I3888" t="str">
        <f>VLOOKUP(rozgrywka[[#This Row],[ID_mapy]],mapa[],2,FALSE)</f>
        <v>Panda Oczy i Termit</v>
      </c>
      <c r="J3888" t="str">
        <f>VLOOKUP(rozgrywka[[#This Row],[ID_mapy]],mapa[],3,FALSE)</f>
        <v>Duży Wynik</v>
      </c>
      <c r="K3888">
        <f>VLOOKUP(rozgrywka[[#This Row],[ID_mapy]],mapa[],4,FALSE)</f>
        <v>6</v>
      </c>
      <c r="L3888">
        <f>VLOOKUP(rozgrywka[[#This Row],[ID_mapy]],mapa[],5,FALSE)</f>
        <v>150</v>
      </c>
      <c r="M3888">
        <f>VLOOKUP(rozgrywka[[#This Row],[ID_mapy]],mapa[],6,FALSE)</f>
        <v>1200</v>
      </c>
      <c r="N3888" s="4">
        <f>MONTH(rozgrywka[[#This Row],[Data_rozgrywki]])</f>
        <v>2</v>
      </c>
      <c r="O3888" s="4">
        <f>YEAR(rozgrywka[[#This Row],[Data_rozgrywki]])</f>
        <v>2024</v>
      </c>
    </row>
    <row r="3889" spans="1:15" x14ac:dyDescent="0.25">
      <c r="A3889">
        <v>3888</v>
      </c>
      <c r="B3889">
        <v>20</v>
      </c>
      <c r="C3889">
        <v>9</v>
      </c>
      <c r="D3889" s="1">
        <v>45352</v>
      </c>
      <c r="E3889">
        <v>55.13</v>
      </c>
      <c r="F3889" t="str">
        <f>VLOOKUP(rozgrywka[[#This Row],[ID_gracza]],gracz[],2,FALSE)</f>
        <v>SpeedyZuko</v>
      </c>
      <c r="G3889" s="1">
        <f>VLOOKUP(rozgrywka[[#This Row],[ID_gracza]],gracz[],3,FALSE)</f>
        <v>45292</v>
      </c>
      <c r="H3889" t="str">
        <f>VLOOKUP(rozgrywka[[#This Row],[ID_gracza]],gracz[],4,FALSE)</f>
        <v>Korea PoĹudniowa</v>
      </c>
      <c r="I3889" t="str">
        <f>VLOOKUP(rozgrywka[[#This Row],[ID_mapy]],mapa[],2,FALSE)</f>
        <v>Panda Oczy i Termit</v>
      </c>
      <c r="J3889" t="str">
        <f>VLOOKUP(rozgrywka[[#This Row],[ID_mapy]],mapa[],3,FALSE)</f>
        <v>Duży Wynik</v>
      </c>
      <c r="K3889">
        <f>VLOOKUP(rozgrywka[[#This Row],[ID_mapy]],mapa[],4,FALSE)</f>
        <v>6</v>
      </c>
      <c r="L3889">
        <f>VLOOKUP(rozgrywka[[#This Row],[ID_mapy]],mapa[],5,FALSE)</f>
        <v>150</v>
      </c>
      <c r="M3889">
        <f>VLOOKUP(rozgrywka[[#This Row],[ID_mapy]],mapa[],6,FALSE)</f>
        <v>1200</v>
      </c>
      <c r="N3889" s="4">
        <f>MONTH(rozgrywka[[#This Row],[Data_rozgrywki]])</f>
        <v>3</v>
      </c>
      <c r="O3889" s="4">
        <f>YEAR(rozgrywka[[#This Row],[Data_rozgrywki]])</f>
        <v>2024</v>
      </c>
    </row>
    <row r="3890" spans="1:15" x14ac:dyDescent="0.25">
      <c r="A3890">
        <v>3889</v>
      </c>
      <c r="B3890">
        <v>20</v>
      </c>
      <c r="C3890">
        <v>10</v>
      </c>
      <c r="D3890" s="1">
        <v>45352</v>
      </c>
      <c r="E3890">
        <v>18.690000000000001</v>
      </c>
      <c r="F3890" t="str">
        <f>VLOOKUP(rozgrywka[[#This Row],[ID_gracza]],gracz[],2,FALSE)</f>
        <v>SpeedyZuko</v>
      </c>
      <c r="G3890" s="1">
        <f>VLOOKUP(rozgrywka[[#This Row],[ID_gracza]],gracz[],3,FALSE)</f>
        <v>45292</v>
      </c>
      <c r="H3890" t="str">
        <f>VLOOKUP(rozgrywka[[#This Row],[ID_gracza]],gracz[],4,FALSE)</f>
        <v>Korea PoĹudniowa</v>
      </c>
      <c r="I3890" t="str">
        <f>VLOOKUP(rozgrywka[[#This Row],[ID_mapy]],mapa[],2,FALSE)</f>
        <v>Portek i Madeonek</v>
      </c>
      <c r="J3890" t="str">
        <f>VLOOKUP(rozgrywka[[#This Row],[ID_mapy]],mapa[],3,FALSE)</f>
        <v>Schronisko</v>
      </c>
      <c r="K3890">
        <f>VLOOKUP(rozgrywka[[#This Row],[ID_mapy]],mapa[],4,FALSE)</f>
        <v>5</v>
      </c>
      <c r="L3890">
        <f>VLOOKUP(rozgrywka[[#This Row],[ID_mapy]],mapa[],5,FALSE)</f>
        <v>128</v>
      </c>
      <c r="M3890">
        <f>VLOOKUP(rozgrywka[[#This Row],[ID_mapy]],mapa[],6,FALSE)</f>
        <v>1000</v>
      </c>
      <c r="N3890" s="4">
        <f>MONTH(rozgrywka[[#This Row],[Data_rozgrywki]])</f>
        <v>3</v>
      </c>
      <c r="O3890" s="4">
        <f>YEAR(rozgrywka[[#This Row],[Data_rozgrywki]])</f>
        <v>2024</v>
      </c>
    </row>
    <row r="3891" spans="1:15" x14ac:dyDescent="0.25">
      <c r="A3891">
        <v>3890</v>
      </c>
      <c r="B3891">
        <v>20</v>
      </c>
      <c r="C3891">
        <v>10</v>
      </c>
      <c r="D3891" s="1">
        <v>45355</v>
      </c>
      <c r="E3891">
        <v>23.65</v>
      </c>
      <c r="F3891" t="str">
        <f>VLOOKUP(rozgrywka[[#This Row],[ID_gracza]],gracz[],2,FALSE)</f>
        <v>SpeedyZuko</v>
      </c>
      <c r="G3891" s="1">
        <f>VLOOKUP(rozgrywka[[#This Row],[ID_gracza]],gracz[],3,FALSE)</f>
        <v>45292</v>
      </c>
      <c r="H3891" t="str">
        <f>VLOOKUP(rozgrywka[[#This Row],[ID_gracza]],gracz[],4,FALSE)</f>
        <v>Korea PoĹudniowa</v>
      </c>
      <c r="I3891" t="str">
        <f>VLOOKUP(rozgrywka[[#This Row],[ID_mapy]],mapa[],2,FALSE)</f>
        <v>Portek i Madeonek</v>
      </c>
      <c r="J3891" t="str">
        <f>VLOOKUP(rozgrywka[[#This Row],[ID_mapy]],mapa[],3,FALSE)</f>
        <v>Schronisko</v>
      </c>
      <c r="K3891">
        <f>VLOOKUP(rozgrywka[[#This Row],[ID_mapy]],mapa[],4,FALSE)</f>
        <v>5</v>
      </c>
      <c r="L3891">
        <f>VLOOKUP(rozgrywka[[#This Row],[ID_mapy]],mapa[],5,FALSE)</f>
        <v>128</v>
      </c>
      <c r="M3891">
        <f>VLOOKUP(rozgrywka[[#This Row],[ID_mapy]],mapa[],6,FALSE)</f>
        <v>1000</v>
      </c>
      <c r="N3891" s="4">
        <f>MONTH(rozgrywka[[#This Row],[Data_rozgrywki]])</f>
        <v>3</v>
      </c>
      <c r="O3891" s="4">
        <f>YEAR(rozgrywka[[#This Row],[Data_rozgrywki]])</f>
        <v>2024</v>
      </c>
    </row>
    <row r="3892" spans="1:15" x14ac:dyDescent="0.25">
      <c r="A3892">
        <v>3891</v>
      </c>
      <c r="B3892">
        <v>20</v>
      </c>
      <c r="C3892">
        <v>10</v>
      </c>
      <c r="D3892" s="1">
        <v>45358</v>
      </c>
      <c r="E3892">
        <v>30.57</v>
      </c>
      <c r="F3892" t="str">
        <f>VLOOKUP(rozgrywka[[#This Row],[ID_gracza]],gracz[],2,FALSE)</f>
        <v>SpeedyZuko</v>
      </c>
      <c r="G3892" s="1">
        <f>VLOOKUP(rozgrywka[[#This Row],[ID_gracza]],gracz[],3,FALSE)</f>
        <v>45292</v>
      </c>
      <c r="H3892" t="str">
        <f>VLOOKUP(rozgrywka[[#This Row],[ID_gracza]],gracz[],4,FALSE)</f>
        <v>Korea PoĹudniowa</v>
      </c>
      <c r="I3892" t="str">
        <f>VLOOKUP(rozgrywka[[#This Row],[ID_mapy]],mapa[],2,FALSE)</f>
        <v>Portek i Madeonek</v>
      </c>
      <c r="J3892" t="str">
        <f>VLOOKUP(rozgrywka[[#This Row],[ID_mapy]],mapa[],3,FALSE)</f>
        <v>Schronisko</v>
      </c>
      <c r="K3892">
        <f>VLOOKUP(rozgrywka[[#This Row],[ID_mapy]],mapa[],4,FALSE)</f>
        <v>5</v>
      </c>
      <c r="L3892">
        <f>VLOOKUP(rozgrywka[[#This Row],[ID_mapy]],mapa[],5,FALSE)</f>
        <v>128</v>
      </c>
      <c r="M3892">
        <f>VLOOKUP(rozgrywka[[#This Row],[ID_mapy]],mapa[],6,FALSE)</f>
        <v>1000</v>
      </c>
      <c r="N3892" s="4">
        <f>MONTH(rozgrywka[[#This Row],[Data_rozgrywki]])</f>
        <v>3</v>
      </c>
      <c r="O3892" s="4">
        <f>YEAR(rozgrywka[[#This Row],[Data_rozgrywki]])</f>
        <v>2024</v>
      </c>
    </row>
    <row r="3893" spans="1:15" x14ac:dyDescent="0.25">
      <c r="A3893">
        <v>3892</v>
      </c>
      <c r="B3893">
        <v>20</v>
      </c>
      <c r="C3893">
        <v>10</v>
      </c>
      <c r="D3893" s="1">
        <v>45358</v>
      </c>
      <c r="E3893">
        <v>44.09</v>
      </c>
      <c r="F3893" t="str">
        <f>VLOOKUP(rozgrywka[[#This Row],[ID_gracza]],gracz[],2,FALSE)</f>
        <v>SpeedyZuko</v>
      </c>
      <c r="G3893" s="1">
        <f>VLOOKUP(rozgrywka[[#This Row],[ID_gracza]],gracz[],3,FALSE)</f>
        <v>45292</v>
      </c>
      <c r="H3893" t="str">
        <f>VLOOKUP(rozgrywka[[#This Row],[ID_gracza]],gracz[],4,FALSE)</f>
        <v>Korea PoĹudniowa</v>
      </c>
      <c r="I3893" t="str">
        <f>VLOOKUP(rozgrywka[[#This Row],[ID_mapy]],mapa[],2,FALSE)</f>
        <v>Portek i Madeonek</v>
      </c>
      <c r="J3893" t="str">
        <f>VLOOKUP(rozgrywka[[#This Row],[ID_mapy]],mapa[],3,FALSE)</f>
        <v>Schronisko</v>
      </c>
      <c r="K3893">
        <f>VLOOKUP(rozgrywka[[#This Row],[ID_mapy]],mapa[],4,FALSE)</f>
        <v>5</v>
      </c>
      <c r="L3893">
        <f>VLOOKUP(rozgrywka[[#This Row],[ID_mapy]],mapa[],5,FALSE)</f>
        <v>128</v>
      </c>
      <c r="M3893">
        <f>VLOOKUP(rozgrywka[[#This Row],[ID_mapy]],mapa[],6,FALSE)</f>
        <v>1000</v>
      </c>
      <c r="N3893" s="4">
        <f>MONTH(rozgrywka[[#This Row],[Data_rozgrywki]])</f>
        <v>3</v>
      </c>
      <c r="O3893" s="4">
        <f>YEAR(rozgrywka[[#This Row],[Data_rozgrywki]])</f>
        <v>2024</v>
      </c>
    </row>
    <row r="3894" spans="1:15" x14ac:dyDescent="0.25">
      <c r="A3894">
        <v>3893</v>
      </c>
      <c r="B3894">
        <v>20</v>
      </c>
      <c r="C3894">
        <v>10</v>
      </c>
      <c r="D3894" s="1">
        <v>45359</v>
      </c>
      <c r="E3894">
        <v>52.2</v>
      </c>
      <c r="F3894" t="str">
        <f>VLOOKUP(rozgrywka[[#This Row],[ID_gracza]],gracz[],2,FALSE)</f>
        <v>SpeedyZuko</v>
      </c>
      <c r="G3894" s="1">
        <f>VLOOKUP(rozgrywka[[#This Row],[ID_gracza]],gracz[],3,FALSE)</f>
        <v>45292</v>
      </c>
      <c r="H3894" t="str">
        <f>VLOOKUP(rozgrywka[[#This Row],[ID_gracza]],gracz[],4,FALSE)</f>
        <v>Korea PoĹudniowa</v>
      </c>
      <c r="I3894" t="str">
        <f>VLOOKUP(rozgrywka[[#This Row],[ID_mapy]],mapa[],2,FALSE)</f>
        <v>Portek i Madeonek</v>
      </c>
      <c r="J3894" t="str">
        <f>VLOOKUP(rozgrywka[[#This Row],[ID_mapy]],mapa[],3,FALSE)</f>
        <v>Schronisko</v>
      </c>
      <c r="K3894">
        <f>VLOOKUP(rozgrywka[[#This Row],[ID_mapy]],mapa[],4,FALSE)</f>
        <v>5</v>
      </c>
      <c r="L3894">
        <f>VLOOKUP(rozgrywka[[#This Row],[ID_mapy]],mapa[],5,FALSE)</f>
        <v>128</v>
      </c>
      <c r="M3894">
        <f>VLOOKUP(rozgrywka[[#This Row],[ID_mapy]],mapa[],6,FALSE)</f>
        <v>1000</v>
      </c>
      <c r="N3894" s="4">
        <f>MONTH(rozgrywka[[#This Row],[Data_rozgrywki]])</f>
        <v>3</v>
      </c>
      <c r="O3894" s="4">
        <f>YEAR(rozgrywka[[#This Row],[Data_rozgrywki]])</f>
        <v>2024</v>
      </c>
    </row>
    <row r="3895" spans="1:15" x14ac:dyDescent="0.25">
      <c r="A3895">
        <v>3894</v>
      </c>
      <c r="B3895">
        <v>20</v>
      </c>
      <c r="C3895">
        <v>10</v>
      </c>
      <c r="D3895" s="1">
        <v>45360</v>
      </c>
      <c r="E3895">
        <v>65.59</v>
      </c>
      <c r="F3895" t="str">
        <f>VLOOKUP(rozgrywka[[#This Row],[ID_gracza]],gracz[],2,FALSE)</f>
        <v>SpeedyZuko</v>
      </c>
      <c r="G3895" s="1">
        <f>VLOOKUP(rozgrywka[[#This Row],[ID_gracza]],gracz[],3,FALSE)</f>
        <v>45292</v>
      </c>
      <c r="H3895" t="str">
        <f>VLOOKUP(rozgrywka[[#This Row],[ID_gracza]],gracz[],4,FALSE)</f>
        <v>Korea PoĹudniowa</v>
      </c>
      <c r="I3895" t="str">
        <f>VLOOKUP(rozgrywka[[#This Row],[ID_mapy]],mapa[],2,FALSE)</f>
        <v>Portek i Madeonek</v>
      </c>
      <c r="J3895" t="str">
        <f>VLOOKUP(rozgrywka[[#This Row],[ID_mapy]],mapa[],3,FALSE)</f>
        <v>Schronisko</v>
      </c>
      <c r="K3895">
        <f>VLOOKUP(rozgrywka[[#This Row],[ID_mapy]],mapa[],4,FALSE)</f>
        <v>5</v>
      </c>
      <c r="L3895">
        <f>VLOOKUP(rozgrywka[[#This Row],[ID_mapy]],mapa[],5,FALSE)</f>
        <v>128</v>
      </c>
      <c r="M3895">
        <f>VLOOKUP(rozgrywka[[#This Row],[ID_mapy]],mapa[],6,FALSE)</f>
        <v>1000</v>
      </c>
      <c r="N3895" s="4">
        <f>MONTH(rozgrywka[[#This Row],[Data_rozgrywki]])</f>
        <v>3</v>
      </c>
      <c r="O3895" s="4">
        <f>YEAR(rozgrywka[[#This Row],[Data_rozgrywki]])</f>
        <v>2024</v>
      </c>
    </row>
    <row r="3896" spans="1:15" x14ac:dyDescent="0.25">
      <c r="A3896">
        <v>3895</v>
      </c>
      <c r="B3896">
        <v>20</v>
      </c>
      <c r="C3896">
        <v>10</v>
      </c>
      <c r="D3896" s="1">
        <v>45360</v>
      </c>
      <c r="E3896">
        <v>46.18</v>
      </c>
      <c r="F3896" t="str">
        <f>VLOOKUP(rozgrywka[[#This Row],[ID_gracza]],gracz[],2,FALSE)</f>
        <v>SpeedyZuko</v>
      </c>
      <c r="G3896" s="1">
        <f>VLOOKUP(rozgrywka[[#This Row],[ID_gracza]],gracz[],3,FALSE)</f>
        <v>45292</v>
      </c>
      <c r="H3896" t="str">
        <f>VLOOKUP(rozgrywka[[#This Row],[ID_gracza]],gracz[],4,FALSE)</f>
        <v>Korea PoĹudniowa</v>
      </c>
      <c r="I3896" t="str">
        <f>VLOOKUP(rozgrywka[[#This Row],[ID_mapy]],mapa[],2,FALSE)</f>
        <v>Portek i Madeonek</v>
      </c>
      <c r="J3896" t="str">
        <f>VLOOKUP(rozgrywka[[#This Row],[ID_mapy]],mapa[],3,FALSE)</f>
        <v>Schronisko</v>
      </c>
      <c r="K3896">
        <f>VLOOKUP(rozgrywka[[#This Row],[ID_mapy]],mapa[],4,FALSE)</f>
        <v>5</v>
      </c>
      <c r="L3896">
        <f>VLOOKUP(rozgrywka[[#This Row],[ID_mapy]],mapa[],5,FALSE)</f>
        <v>128</v>
      </c>
      <c r="M3896">
        <f>VLOOKUP(rozgrywka[[#This Row],[ID_mapy]],mapa[],6,FALSE)</f>
        <v>1000</v>
      </c>
      <c r="N3896" s="4">
        <f>MONTH(rozgrywka[[#This Row],[Data_rozgrywki]])</f>
        <v>3</v>
      </c>
      <c r="O3896" s="4">
        <f>YEAR(rozgrywka[[#This Row],[Data_rozgrywki]])</f>
        <v>2024</v>
      </c>
    </row>
    <row r="3897" spans="1:15" x14ac:dyDescent="0.25">
      <c r="A3897">
        <v>3896</v>
      </c>
      <c r="B3897">
        <v>20</v>
      </c>
      <c r="C3897">
        <v>10</v>
      </c>
      <c r="D3897" s="1">
        <v>45360</v>
      </c>
      <c r="E3897">
        <v>76.94</v>
      </c>
      <c r="F3897" t="str">
        <f>VLOOKUP(rozgrywka[[#This Row],[ID_gracza]],gracz[],2,FALSE)</f>
        <v>SpeedyZuko</v>
      </c>
      <c r="G3897" s="1">
        <f>VLOOKUP(rozgrywka[[#This Row],[ID_gracza]],gracz[],3,FALSE)</f>
        <v>45292</v>
      </c>
      <c r="H3897" t="str">
        <f>VLOOKUP(rozgrywka[[#This Row],[ID_gracza]],gracz[],4,FALSE)</f>
        <v>Korea PoĹudniowa</v>
      </c>
      <c r="I3897" t="str">
        <f>VLOOKUP(rozgrywka[[#This Row],[ID_mapy]],mapa[],2,FALSE)</f>
        <v>Portek i Madeonek</v>
      </c>
      <c r="J3897" t="str">
        <f>VLOOKUP(rozgrywka[[#This Row],[ID_mapy]],mapa[],3,FALSE)</f>
        <v>Schronisko</v>
      </c>
      <c r="K3897">
        <f>VLOOKUP(rozgrywka[[#This Row],[ID_mapy]],mapa[],4,FALSE)</f>
        <v>5</v>
      </c>
      <c r="L3897">
        <f>VLOOKUP(rozgrywka[[#This Row],[ID_mapy]],mapa[],5,FALSE)</f>
        <v>128</v>
      </c>
      <c r="M3897">
        <f>VLOOKUP(rozgrywka[[#This Row],[ID_mapy]],mapa[],6,FALSE)</f>
        <v>1000</v>
      </c>
      <c r="N3897" s="4">
        <f>MONTH(rozgrywka[[#This Row],[Data_rozgrywki]])</f>
        <v>3</v>
      </c>
      <c r="O3897" s="4">
        <f>YEAR(rozgrywka[[#This Row],[Data_rozgrywki]])</f>
        <v>2024</v>
      </c>
    </row>
    <row r="3898" spans="1:15" x14ac:dyDescent="0.25">
      <c r="A3898">
        <v>3897</v>
      </c>
      <c r="B3898">
        <v>20</v>
      </c>
      <c r="C3898">
        <v>10</v>
      </c>
      <c r="D3898" s="1">
        <v>45360</v>
      </c>
      <c r="E3898">
        <v>91.03</v>
      </c>
      <c r="F3898" t="str">
        <f>VLOOKUP(rozgrywka[[#This Row],[ID_gracza]],gracz[],2,FALSE)</f>
        <v>SpeedyZuko</v>
      </c>
      <c r="G3898" s="1">
        <f>VLOOKUP(rozgrywka[[#This Row],[ID_gracza]],gracz[],3,FALSE)</f>
        <v>45292</v>
      </c>
      <c r="H3898" t="str">
        <f>VLOOKUP(rozgrywka[[#This Row],[ID_gracza]],gracz[],4,FALSE)</f>
        <v>Korea PoĹudniowa</v>
      </c>
      <c r="I3898" t="str">
        <f>VLOOKUP(rozgrywka[[#This Row],[ID_mapy]],mapa[],2,FALSE)</f>
        <v>Portek i Madeonek</v>
      </c>
      <c r="J3898" t="str">
        <f>VLOOKUP(rozgrywka[[#This Row],[ID_mapy]],mapa[],3,FALSE)</f>
        <v>Schronisko</v>
      </c>
      <c r="K3898">
        <f>VLOOKUP(rozgrywka[[#This Row],[ID_mapy]],mapa[],4,FALSE)</f>
        <v>5</v>
      </c>
      <c r="L3898">
        <f>VLOOKUP(rozgrywka[[#This Row],[ID_mapy]],mapa[],5,FALSE)</f>
        <v>128</v>
      </c>
      <c r="M3898">
        <f>VLOOKUP(rozgrywka[[#This Row],[ID_mapy]],mapa[],6,FALSE)</f>
        <v>1000</v>
      </c>
      <c r="N3898" s="4">
        <f>MONTH(rozgrywka[[#This Row],[Data_rozgrywki]])</f>
        <v>3</v>
      </c>
      <c r="O3898" s="4">
        <f>YEAR(rozgrywka[[#This Row],[Data_rozgrywki]])</f>
        <v>2024</v>
      </c>
    </row>
    <row r="3899" spans="1:15" x14ac:dyDescent="0.25">
      <c r="A3899">
        <v>3898</v>
      </c>
      <c r="B3899">
        <v>20</v>
      </c>
      <c r="C3899">
        <v>11</v>
      </c>
      <c r="D3899" s="1">
        <v>45361</v>
      </c>
      <c r="E3899">
        <v>12.87</v>
      </c>
      <c r="F3899" t="str">
        <f>VLOOKUP(rozgrywka[[#This Row],[ID_gracza]],gracz[],2,FALSE)</f>
        <v>SpeedyZuko</v>
      </c>
      <c r="G3899" s="1">
        <f>VLOOKUP(rozgrywka[[#This Row],[ID_gracza]],gracz[],3,FALSE)</f>
        <v>45292</v>
      </c>
      <c r="H3899" t="str">
        <f>VLOOKUP(rozgrywka[[#This Row],[ID_gracza]],gracz[],4,FALSE)</f>
        <v>Korea PoĹudniowa</v>
      </c>
      <c r="I3899" t="str">
        <f>VLOOKUP(rozgrywka[[#This Row],[ID_mapy]],mapa[],2,FALSE)</f>
        <v>Tofik Lis</v>
      </c>
      <c r="J3899" t="str">
        <f>VLOOKUP(rozgrywka[[#This Row],[ID_mapy]],mapa[],3,FALSE)</f>
        <v>Nadzieje i Marzenia</v>
      </c>
      <c r="K3899">
        <f>VLOOKUP(rozgrywka[[#This Row],[ID_mapy]],mapa[],4,FALSE)</f>
        <v>6</v>
      </c>
      <c r="L3899">
        <f>VLOOKUP(rozgrywka[[#This Row],[ID_mapy]],mapa[],5,FALSE)</f>
        <v>120</v>
      </c>
      <c r="M3899">
        <f>VLOOKUP(rozgrywka[[#This Row],[ID_mapy]],mapa[],6,FALSE)</f>
        <v>1200</v>
      </c>
      <c r="N3899" s="4">
        <f>MONTH(rozgrywka[[#This Row],[Data_rozgrywki]])</f>
        <v>3</v>
      </c>
      <c r="O3899" s="4">
        <f>YEAR(rozgrywka[[#This Row],[Data_rozgrywki]])</f>
        <v>2024</v>
      </c>
    </row>
    <row r="3900" spans="1:15" x14ac:dyDescent="0.25">
      <c r="A3900">
        <v>3899</v>
      </c>
      <c r="B3900">
        <v>20</v>
      </c>
      <c r="C3900">
        <v>11</v>
      </c>
      <c r="D3900" s="1">
        <v>45361</v>
      </c>
      <c r="E3900">
        <v>20.71</v>
      </c>
      <c r="F3900" t="str">
        <f>VLOOKUP(rozgrywka[[#This Row],[ID_gracza]],gracz[],2,FALSE)</f>
        <v>SpeedyZuko</v>
      </c>
      <c r="G3900" s="1">
        <f>VLOOKUP(rozgrywka[[#This Row],[ID_gracza]],gracz[],3,FALSE)</f>
        <v>45292</v>
      </c>
      <c r="H3900" t="str">
        <f>VLOOKUP(rozgrywka[[#This Row],[ID_gracza]],gracz[],4,FALSE)</f>
        <v>Korea PoĹudniowa</v>
      </c>
      <c r="I3900" t="str">
        <f>VLOOKUP(rozgrywka[[#This Row],[ID_mapy]],mapa[],2,FALSE)</f>
        <v>Tofik Lis</v>
      </c>
      <c r="J3900" t="str">
        <f>VLOOKUP(rozgrywka[[#This Row],[ID_mapy]],mapa[],3,FALSE)</f>
        <v>Nadzieje i Marzenia</v>
      </c>
      <c r="K3900">
        <f>VLOOKUP(rozgrywka[[#This Row],[ID_mapy]],mapa[],4,FALSE)</f>
        <v>6</v>
      </c>
      <c r="L3900">
        <f>VLOOKUP(rozgrywka[[#This Row],[ID_mapy]],mapa[],5,FALSE)</f>
        <v>120</v>
      </c>
      <c r="M3900">
        <f>VLOOKUP(rozgrywka[[#This Row],[ID_mapy]],mapa[],6,FALSE)</f>
        <v>1200</v>
      </c>
      <c r="N3900" s="4">
        <f>MONTH(rozgrywka[[#This Row],[Data_rozgrywki]])</f>
        <v>3</v>
      </c>
      <c r="O3900" s="4">
        <f>YEAR(rozgrywka[[#This Row],[Data_rozgrywki]])</f>
        <v>2024</v>
      </c>
    </row>
    <row r="3901" spans="1:15" x14ac:dyDescent="0.25">
      <c r="A3901">
        <v>3900</v>
      </c>
      <c r="B3901">
        <v>20</v>
      </c>
      <c r="C3901">
        <v>11</v>
      </c>
      <c r="D3901" s="1">
        <v>45361</v>
      </c>
      <c r="E3901">
        <v>37.14</v>
      </c>
      <c r="F3901" t="str">
        <f>VLOOKUP(rozgrywka[[#This Row],[ID_gracza]],gracz[],2,FALSE)</f>
        <v>SpeedyZuko</v>
      </c>
      <c r="G3901" s="1">
        <f>VLOOKUP(rozgrywka[[#This Row],[ID_gracza]],gracz[],3,FALSE)</f>
        <v>45292</v>
      </c>
      <c r="H3901" t="str">
        <f>VLOOKUP(rozgrywka[[#This Row],[ID_gracza]],gracz[],4,FALSE)</f>
        <v>Korea PoĹudniowa</v>
      </c>
      <c r="I3901" t="str">
        <f>VLOOKUP(rozgrywka[[#This Row],[ID_mapy]],mapa[],2,FALSE)</f>
        <v>Tofik Lis</v>
      </c>
      <c r="J3901" t="str">
        <f>VLOOKUP(rozgrywka[[#This Row],[ID_mapy]],mapa[],3,FALSE)</f>
        <v>Nadzieje i Marzenia</v>
      </c>
      <c r="K3901">
        <f>VLOOKUP(rozgrywka[[#This Row],[ID_mapy]],mapa[],4,FALSE)</f>
        <v>6</v>
      </c>
      <c r="L3901">
        <f>VLOOKUP(rozgrywka[[#This Row],[ID_mapy]],mapa[],5,FALSE)</f>
        <v>120</v>
      </c>
      <c r="M3901">
        <f>VLOOKUP(rozgrywka[[#This Row],[ID_mapy]],mapa[],6,FALSE)</f>
        <v>1200</v>
      </c>
      <c r="N3901" s="4">
        <f>MONTH(rozgrywka[[#This Row],[Data_rozgrywki]])</f>
        <v>3</v>
      </c>
      <c r="O3901" s="4">
        <f>YEAR(rozgrywka[[#This Row],[Data_rozgrywki]])</f>
        <v>2024</v>
      </c>
    </row>
    <row r="3902" spans="1:15" x14ac:dyDescent="0.25">
      <c r="A3902">
        <v>3901</v>
      </c>
      <c r="B3902">
        <v>20</v>
      </c>
      <c r="C3902">
        <v>11</v>
      </c>
      <c r="D3902" s="1">
        <v>45361</v>
      </c>
      <c r="E3902">
        <v>31.51</v>
      </c>
      <c r="F3902" t="str">
        <f>VLOOKUP(rozgrywka[[#This Row],[ID_gracza]],gracz[],2,FALSE)</f>
        <v>SpeedyZuko</v>
      </c>
      <c r="G3902" s="1">
        <f>VLOOKUP(rozgrywka[[#This Row],[ID_gracza]],gracz[],3,FALSE)</f>
        <v>45292</v>
      </c>
      <c r="H3902" t="str">
        <f>VLOOKUP(rozgrywka[[#This Row],[ID_gracza]],gracz[],4,FALSE)</f>
        <v>Korea PoĹudniowa</v>
      </c>
      <c r="I3902" t="str">
        <f>VLOOKUP(rozgrywka[[#This Row],[ID_mapy]],mapa[],2,FALSE)</f>
        <v>Tofik Lis</v>
      </c>
      <c r="J3902" t="str">
        <f>VLOOKUP(rozgrywka[[#This Row],[ID_mapy]],mapa[],3,FALSE)</f>
        <v>Nadzieje i Marzenia</v>
      </c>
      <c r="K3902">
        <f>VLOOKUP(rozgrywka[[#This Row],[ID_mapy]],mapa[],4,FALSE)</f>
        <v>6</v>
      </c>
      <c r="L3902">
        <f>VLOOKUP(rozgrywka[[#This Row],[ID_mapy]],mapa[],5,FALSE)</f>
        <v>120</v>
      </c>
      <c r="M3902">
        <f>VLOOKUP(rozgrywka[[#This Row],[ID_mapy]],mapa[],6,FALSE)</f>
        <v>1200</v>
      </c>
      <c r="N3902" s="4">
        <f>MONTH(rozgrywka[[#This Row],[Data_rozgrywki]])</f>
        <v>3</v>
      </c>
      <c r="O3902" s="4">
        <f>YEAR(rozgrywka[[#This Row],[Data_rozgrywki]])</f>
        <v>2024</v>
      </c>
    </row>
    <row r="3903" spans="1:15" x14ac:dyDescent="0.25">
      <c r="A3903">
        <v>3902</v>
      </c>
      <c r="B3903">
        <v>20</v>
      </c>
      <c r="C3903">
        <v>11</v>
      </c>
      <c r="D3903" s="1">
        <v>45362</v>
      </c>
      <c r="E3903">
        <v>40.549999999999997</v>
      </c>
      <c r="F3903" t="str">
        <f>VLOOKUP(rozgrywka[[#This Row],[ID_gracza]],gracz[],2,FALSE)</f>
        <v>SpeedyZuko</v>
      </c>
      <c r="G3903" s="1">
        <f>VLOOKUP(rozgrywka[[#This Row],[ID_gracza]],gracz[],3,FALSE)</f>
        <v>45292</v>
      </c>
      <c r="H3903" t="str">
        <f>VLOOKUP(rozgrywka[[#This Row],[ID_gracza]],gracz[],4,FALSE)</f>
        <v>Korea PoĹudniowa</v>
      </c>
      <c r="I3903" t="str">
        <f>VLOOKUP(rozgrywka[[#This Row],[ID_mapy]],mapa[],2,FALSE)</f>
        <v>Tofik Lis</v>
      </c>
      <c r="J3903" t="str">
        <f>VLOOKUP(rozgrywka[[#This Row],[ID_mapy]],mapa[],3,FALSE)</f>
        <v>Nadzieje i Marzenia</v>
      </c>
      <c r="K3903">
        <f>VLOOKUP(rozgrywka[[#This Row],[ID_mapy]],mapa[],4,FALSE)</f>
        <v>6</v>
      </c>
      <c r="L3903">
        <f>VLOOKUP(rozgrywka[[#This Row],[ID_mapy]],mapa[],5,FALSE)</f>
        <v>120</v>
      </c>
      <c r="M3903">
        <f>VLOOKUP(rozgrywka[[#This Row],[ID_mapy]],mapa[],6,FALSE)</f>
        <v>1200</v>
      </c>
      <c r="N3903" s="4">
        <f>MONTH(rozgrywka[[#This Row],[Data_rozgrywki]])</f>
        <v>3</v>
      </c>
      <c r="O3903" s="4">
        <f>YEAR(rozgrywka[[#This Row],[Data_rozgrywki]])</f>
        <v>2024</v>
      </c>
    </row>
    <row r="3904" spans="1:15" x14ac:dyDescent="0.25">
      <c r="A3904">
        <v>3903</v>
      </c>
      <c r="B3904">
        <v>20</v>
      </c>
      <c r="C3904">
        <v>11</v>
      </c>
      <c r="D3904" s="1">
        <v>45362</v>
      </c>
      <c r="E3904">
        <v>36.86</v>
      </c>
      <c r="F3904" t="str">
        <f>VLOOKUP(rozgrywka[[#This Row],[ID_gracza]],gracz[],2,FALSE)</f>
        <v>SpeedyZuko</v>
      </c>
      <c r="G3904" s="1">
        <f>VLOOKUP(rozgrywka[[#This Row],[ID_gracza]],gracz[],3,FALSE)</f>
        <v>45292</v>
      </c>
      <c r="H3904" t="str">
        <f>VLOOKUP(rozgrywka[[#This Row],[ID_gracza]],gracz[],4,FALSE)</f>
        <v>Korea PoĹudniowa</v>
      </c>
      <c r="I3904" t="str">
        <f>VLOOKUP(rozgrywka[[#This Row],[ID_mapy]],mapa[],2,FALSE)</f>
        <v>Tofik Lis</v>
      </c>
      <c r="J3904" t="str">
        <f>VLOOKUP(rozgrywka[[#This Row],[ID_mapy]],mapa[],3,FALSE)</f>
        <v>Nadzieje i Marzenia</v>
      </c>
      <c r="K3904">
        <f>VLOOKUP(rozgrywka[[#This Row],[ID_mapy]],mapa[],4,FALSE)</f>
        <v>6</v>
      </c>
      <c r="L3904">
        <f>VLOOKUP(rozgrywka[[#This Row],[ID_mapy]],mapa[],5,FALSE)</f>
        <v>120</v>
      </c>
      <c r="M3904">
        <f>VLOOKUP(rozgrywka[[#This Row],[ID_mapy]],mapa[],6,FALSE)</f>
        <v>1200</v>
      </c>
      <c r="N3904" s="4">
        <f>MONTH(rozgrywka[[#This Row],[Data_rozgrywki]])</f>
        <v>3</v>
      </c>
      <c r="O3904" s="4">
        <f>YEAR(rozgrywka[[#This Row],[Data_rozgrywki]])</f>
        <v>2024</v>
      </c>
    </row>
    <row r="3905" spans="1:15" x14ac:dyDescent="0.25">
      <c r="A3905">
        <v>3904</v>
      </c>
      <c r="B3905">
        <v>20</v>
      </c>
      <c r="C3905">
        <v>11</v>
      </c>
      <c r="D3905" s="1">
        <v>45362</v>
      </c>
      <c r="E3905">
        <v>49.85</v>
      </c>
      <c r="F3905" t="str">
        <f>VLOOKUP(rozgrywka[[#This Row],[ID_gracza]],gracz[],2,FALSE)</f>
        <v>SpeedyZuko</v>
      </c>
      <c r="G3905" s="1">
        <f>VLOOKUP(rozgrywka[[#This Row],[ID_gracza]],gracz[],3,FALSE)</f>
        <v>45292</v>
      </c>
      <c r="H3905" t="str">
        <f>VLOOKUP(rozgrywka[[#This Row],[ID_gracza]],gracz[],4,FALSE)</f>
        <v>Korea PoĹudniowa</v>
      </c>
      <c r="I3905" t="str">
        <f>VLOOKUP(rozgrywka[[#This Row],[ID_mapy]],mapa[],2,FALSE)</f>
        <v>Tofik Lis</v>
      </c>
      <c r="J3905" t="str">
        <f>VLOOKUP(rozgrywka[[#This Row],[ID_mapy]],mapa[],3,FALSE)</f>
        <v>Nadzieje i Marzenia</v>
      </c>
      <c r="K3905">
        <f>VLOOKUP(rozgrywka[[#This Row],[ID_mapy]],mapa[],4,FALSE)</f>
        <v>6</v>
      </c>
      <c r="L3905">
        <f>VLOOKUP(rozgrywka[[#This Row],[ID_mapy]],mapa[],5,FALSE)</f>
        <v>120</v>
      </c>
      <c r="M3905">
        <f>VLOOKUP(rozgrywka[[#This Row],[ID_mapy]],mapa[],6,FALSE)</f>
        <v>1200</v>
      </c>
      <c r="N3905" s="4">
        <f>MONTH(rozgrywka[[#This Row],[Data_rozgrywki]])</f>
        <v>3</v>
      </c>
      <c r="O3905" s="4">
        <f>YEAR(rozgrywka[[#This Row],[Data_rozgrywki]])</f>
        <v>2024</v>
      </c>
    </row>
    <row r="3906" spans="1:15" x14ac:dyDescent="0.25">
      <c r="A3906">
        <v>3905</v>
      </c>
      <c r="B3906">
        <v>20</v>
      </c>
      <c r="C3906">
        <v>11</v>
      </c>
      <c r="D3906" s="1">
        <v>45362</v>
      </c>
      <c r="E3906">
        <v>84.11</v>
      </c>
      <c r="F3906" t="str">
        <f>VLOOKUP(rozgrywka[[#This Row],[ID_gracza]],gracz[],2,FALSE)</f>
        <v>SpeedyZuko</v>
      </c>
      <c r="G3906" s="1">
        <f>VLOOKUP(rozgrywka[[#This Row],[ID_gracza]],gracz[],3,FALSE)</f>
        <v>45292</v>
      </c>
      <c r="H3906" t="str">
        <f>VLOOKUP(rozgrywka[[#This Row],[ID_gracza]],gracz[],4,FALSE)</f>
        <v>Korea PoĹudniowa</v>
      </c>
      <c r="I3906" t="str">
        <f>VLOOKUP(rozgrywka[[#This Row],[ID_mapy]],mapa[],2,FALSE)</f>
        <v>Tofik Lis</v>
      </c>
      <c r="J3906" t="str">
        <f>VLOOKUP(rozgrywka[[#This Row],[ID_mapy]],mapa[],3,FALSE)</f>
        <v>Nadzieje i Marzenia</v>
      </c>
      <c r="K3906">
        <f>VLOOKUP(rozgrywka[[#This Row],[ID_mapy]],mapa[],4,FALSE)</f>
        <v>6</v>
      </c>
      <c r="L3906">
        <f>VLOOKUP(rozgrywka[[#This Row],[ID_mapy]],mapa[],5,FALSE)</f>
        <v>120</v>
      </c>
      <c r="M3906">
        <f>VLOOKUP(rozgrywka[[#This Row],[ID_mapy]],mapa[],6,FALSE)</f>
        <v>1200</v>
      </c>
      <c r="N3906" s="4">
        <f>MONTH(rozgrywka[[#This Row],[Data_rozgrywki]])</f>
        <v>3</v>
      </c>
      <c r="O3906" s="4">
        <f>YEAR(rozgrywka[[#This Row],[Data_rozgrywki]])</f>
        <v>2024</v>
      </c>
    </row>
    <row r="3907" spans="1:15" x14ac:dyDescent="0.25">
      <c r="A3907">
        <v>3906</v>
      </c>
      <c r="B3907">
        <v>20</v>
      </c>
      <c r="C3907">
        <v>11</v>
      </c>
      <c r="D3907" s="1">
        <v>45363</v>
      </c>
      <c r="E3907">
        <v>90.46</v>
      </c>
      <c r="F3907" t="str">
        <f>VLOOKUP(rozgrywka[[#This Row],[ID_gracza]],gracz[],2,FALSE)</f>
        <v>SpeedyZuko</v>
      </c>
      <c r="G3907" s="1">
        <f>VLOOKUP(rozgrywka[[#This Row],[ID_gracza]],gracz[],3,FALSE)</f>
        <v>45292</v>
      </c>
      <c r="H3907" t="str">
        <f>VLOOKUP(rozgrywka[[#This Row],[ID_gracza]],gracz[],4,FALSE)</f>
        <v>Korea PoĹudniowa</v>
      </c>
      <c r="I3907" t="str">
        <f>VLOOKUP(rozgrywka[[#This Row],[ID_mapy]],mapa[],2,FALSE)</f>
        <v>Tofik Lis</v>
      </c>
      <c r="J3907" t="str">
        <f>VLOOKUP(rozgrywka[[#This Row],[ID_mapy]],mapa[],3,FALSE)</f>
        <v>Nadzieje i Marzenia</v>
      </c>
      <c r="K3907">
        <f>VLOOKUP(rozgrywka[[#This Row],[ID_mapy]],mapa[],4,FALSE)</f>
        <v>6</v>
      </c>
      <c r="L3907">
        <f>VLOOKUP(rozgrywka[[#This Row],[ID_mapy]],mapa[],5,FALSE)</f>
        <v>120</v>
      </c>
      <c r="M3907">
        <f>VLOOKUP(rozgrywka[[#This Row],[ID_mapy]],mapa[],6,FALSE)</f>
        <v>1200</v>
      </c>
      <c r="N3907" s="4">
        <f>MONTH(rozgrywka[[#This Row],[Data_rozgrywki]])</f>
        <v>3</v>
      </c>
      <c r="O3907" s="4">
        <f>YEAR(rozgrywka[[#This Row],[Data_rozgrywki]])</f>
        <v>2024</v>
      </c>
    </row>
    <row r="3908" spans="1:15" x14ac:dyDescent="0.25">
      <c r="A3908">
        <v>3907</v>
      </c>
      <c r="B3908">
        <v>20</v>
      </c>
      <c r="C3908">
        <v>11</v>
      </c>
      <c r="D3908" s="1">
        <v>45363</v>
      </c>
      <c r="E3908">
        <v>68.67</v>
      </c>
      <c r="F3908" t="str">
        <f>VLOOKUP(rozgrywka[[#This Row],[ID_gracza]],gracz[],2,FALSE)</f>
        <v>SpeedyZuko</v>
      </c>
      <c r="G3908" s="1">
        <f>VLOOKUP(rozgrywka[[#This Row],[ID_gracza]],gracz[],3,FALSE)</f>
        <v>45292</v>
      </c>
      <c r="H3908" t="str">
        <f>VLOOKUP(rozgrywka[[#This Row],[ID_gracza]],gracz[],4,FALSE)</f>
        <v>Korea PoĹudniowa</v>
      </c>
      <c r="I3908" t="str">
        <f>VLOOKUP(rozgrywka[[#This Row],[ID_mapy]],mapa[],2,FALSE)</f>
        <v>Tofik Lis</v>
      </c>
      <c r="J3908" t="str">
        <f>VLOOKUP(rozgrywka[[#This Row],[ID_mapy]],mapa[],3,FALSE)</f>
        <v>Nadzieje i Marzenia</v>
      </c>
      <c r="K3908">
        <f>VLOOKUP(rozgrywka[[#This Row],[ID_mapy]],mapa[],4,FALSE)</f>
        <v>6</v>
      </c>
      <c r="L3908">
        <f>VLOOKUP(rozgrywka[[#This Row],[ID_mapy]],mapa[],5,FALSE)</f>
        <v>120</v>
      </c>
      <c r="M3908">
        <f>VLOOKUP(rozgrywka[[#This Row],[ID_mapy]],mapa[],6,FALSE)</f>
        <v>1200</v>
      </c>
      <c r="N3908" s="4">
        <f>MONTH(rozgrywka[[#This Row],[Data_rozgrywki]])</f>
        <v>3</v>
      </c>
      <c r="O3908" s="4">
        <f>YEAR(rozgrywka[[#This Row],[Data_rozgrywki]])</f>
        <v>2024</v>
      </c>
    </row>
    <row r="3909" spans="1:15" x14ac:dyDescent="0.25">
      <c r="A3909">
        <v>3908</v>
      </c>
      <c r="B3909">
        <v>20</v>
      </c>
      <c r="C3909">
        <v>12</v>
      </c>
      <c r="D3909" s="1">
        <v>45364</v>
      </c>
      <c r="E3909">
        <v>18.170000000000002</v>
      </c>
      <c r="F3909" t="str">
        <f>VLOOKUP(rozgrywka[[#This Row],[ID_gracza]],gracz[],2,FALSE)</f>
        <v>SpeedyZuko</v>
      </c>
      <c r="G3909" s="1">
        <f>VLOOKUP(rozgrywka[[#This Row],[ID_gracza]],gracz[],3,FALSE)</f>
        <v>45292</v>
      </c>
      <c r="H3909" t="str">
        <f>VLOOKUP(rozgrywka[[#This Row],[ID_gracza]],gracz[],4,FALSE)</f>
        <v>Korea PoĹudniowa</v>
      </c>
      <c r="I3909" t="str">
        <f>VLOOKUP(rozgrywka[[#This Row],[ID_mapy]],mapa[],2,FALSE)</f>
        <v>Goryle</v>
      </c>
      <c r="J3909" t="str">
        <f>VLOOKUP(rozgrywka[[#This Row],[ID_mapy]],mapa[],3,FALSE)</f>
        <v>Czuj się dobrze S.A.</v>
      </c>
      <c r="K3909">
        <f>VLOOKUP(rozgrywka[[#This Row],[ID_mapy]],mapa[],4,FALSE)</f>
        <v>5</v>
      </c>
      <c r="L3909">
        <f>VLOOKUP(rozgrywka[[#This Row],[ID_mapy]],mapa[],5,FALSE)</f>
        <v>139</v>
      </c>
      <c r="M3909">
        <f>VLOOKUP(rozgrywka[[#This Row],[ID_mapy]],mapa[],6,FALSE)</f>
        <v>1000</v>
      </c>
      <c r="N3909" s="4">
        <f>MONTH(rozgrywka[[#This Row],[Data_rozgrywki]])</f>
        <v>3</v>
      </c>
      <c r="O3909" s="4">
        <f>YEAR(rozgrywka[[#This Row],[Data_rozgrywki]])</f>
        <v>2024</v>
      </c>
    </row>
    <row r="3910" spans="1:15" x14ac:dyDescent="0.25">
      <c r="A3910">
        <v>3909</v>
      </c>
      <c r="B3910">
        <v>20</v>
      </c>
      <c r="C3910">
        <v>12</v>
      </c>
      <c r="D3910" s="1">
        <v>45364</v>
      </c>
      <c r="E3910">
        <v>18.03</v>
      </c>
      <c r="F3910" t="str">
        <f>VLOOKUP(rozgrywka[[#This Row],[ID_gracza]],gracz[],2,FALSE)</f>
        <v>SpeedyZuko</v>
      </c>
      <c r="G3910" s="1">
        <f>VLOOKUP(rozgrywka[[#This Row],[ID_gracza]],gracz[],3,FALSE)</f>
        <v>45292</v>
      </c>
      <c r="H3910" t="str">
        <f>VLOOKUP(rozgrywka[[#This Row],[ID_gracza]],gracz[],4,FALSE)</f>
        <v>Korea PoĹudniowa</v>
      </c>
      <c r="I3910" t="str">
        <f>VLOOKUP(rozgrywka[[#This Row],[ID_mapy]],mapa[],2,FALSE)</f>
        <v>Goryle</v>
      </c>
      <c r="J3910" t="str">
        <f>VLOOKUP(rozgrywka[[#This Row],[ID_mapy]],mapa[],3,FALSE)</f>
        <v>Czuj się dobrze S.A.</v>
      </c>
      <c r="K3910">
        <f>VLOOKUP(rozgrywka[[#This Row],[ID_mapy]],mapa[],4,FALSE)</f>
        <v>5</v>
      </c>
      <c r="L3910">
        <f>VLOOKUP(rozgrywka[[#This Row],[ID_mapy]],mapa[],5,FALSE)</f>
        <v>139</v>
      </c>
      <c r="M3910">
        <f>VLOOKUP(rozgrywka[[#This Row],[ID_mapy]],mapa[],6,FALSE)</f>
        <v>1000</v>
      </c>
      <c r="N3910" s="4">
        <f>MONTH(rozgrywka[[#This Row],[Data_rozgrywki]])</f>
        <v>3</v>
      </c>
      <c r="O3910" s="4">
        <f>YEAR(rozgrywka[[#This Row],[Data_rozgrywki]])</f>
        <v>2024</v>
      </c>
    </row>
    <row r="3911" spans="1:15" x14ac:dyDescent="0.25">
      <c r="A3911">
        <v>3910</v>
      </c>
      <c r="B3911">
        <v>20</v>
      </c>
      <c r="C3911">
        <v>12</v>
      </c>
      <c r="D3911" s="1">
        <v>45364</v>
      </c>
      <c r="E3911">
        <v>35.42</v>
      </c>
      <c r="F3911" t="str">
        <f>VLOOKUP(rozgrywka[[#This Row],[ID_gracza]],gracz[],2,FALSE)</f>
        <v>SpeedyZuko</v>
      </c>
      <c r="G3911" s="1">
        <f>VLOOKUP(rozgrywka[[#This Row],[ID_gracza]],gracz[],3,FALSE)</f>
        <v>45292</v>
      </c>
      <c r="H3911" t="str">
        <f>VLOOKUP(rozgrywka[[#This Row],[ID_gracza]],gracz[],4,FALSE)</f>
        <v>Korea PoĹudniowa</v>
      </c>
      <c r="I3911" t="str">
        <f>VLOOKUP(rozgrywka[[#This Row],[ID_mapy]],mapa[],2,FALSE)</f>
        <v>Goryle</v>
      </c>
      <c r="J3911" t="str">
        <f>VLOOKUP(rozgrywka[[#This Row],[ID_mapy]],mapa[],3,FALSE)</f>
        <v>Czuj się dobrze S.A.</v>
      </c>
      <c r="K3911">
        <f>VLOOKUP(rozgrywka[[#This Row],[ID_mapy]],mapa[],4,FALSE)</f>
        <v>5</v>
      </c>
      <c r="L3911">
        <f>VLOOKUP(rozgrywka[[#This Row],[ID_mapy]],mapa[],5,FALSE)</f>
        <v>139</v>
      </c>
      <c r="M3911">
        <f>VLOOKUP(rozgrywka[[#This Row],[ID_mapy]],mapa[],6,FALSE)</f>
        <v>1000</v>
      </c>
      <c r="N3911" s="4">
        <f>MONTH(rozgrywka[[#This Row],[Data_rozgrywki]])</f>
        <v>3</v>
      </c>
      <c r="O3911" s="4">
        <f>YEAR(rozgrywka[[#This Row],[Data_rozgrywki]])</f>
        <v>2024</v>
      </c>
    </row>
    <row r="3912" spans="1:15" x14ac:dyDescent="0.25">
      <c r="A3912">
        <v>3911</v>
      </c>
      <c r="B3912">
        <v>20</v>
      </c>
      <c r="C3912">
        <v>12</v>
      </c>
      <c r="D3912" s="1">
        <v>45364</v>
      </c>
      <c r="E3912">
        <v>37.729999999999997</v>
      </c>
      <c r="F3912" t="str">
        <f>VLOOKUP(rozgrywka[[#This Row],[ID_gracza]],gracz[],2,FALSE)</f>
        <v>SpeedyZuko</v>
      </c>
      <c r="G3912" s="1">
        <f>VLOOKUP(rozgrywka[[#This Row],[ID_gracza]],gracz[],3,FALSE)</f>
        <v>45292</v>
      </c>
      <c r="H3912" t="str">
        <f>VLOOKUP(rozgrywka[[#This Row],[ID_gracza]],gracz[],4,FALSE)</f>
        <v>Korea PoĹudniowa</v>
      </c>
      <c r="I3912" t="str">
        <f>VLOOKUP(rozgrywka[[#This Row],[ID_mapy]],mapa[],2,FALSE)</f>
        <v>Goryle</v>
      </c>
      <c r="J3912" t="str">
        <f>VLOOKUP(rozgrywka[[#This Row],[ID_mapy]],mapa[],3,FALSE)</f>
        <v>Czuj się dobrze S.A.</v>
      </c>
      <c r="K3912">
        <f>VLOOKUP(rozgrywka[[#This Row],[ID_mapy]],mapa[],4,FALSE)</f>
        <v>5</v>
      </c>
      <c r="L3912">
        <f>VLOOKUP(rozgrywka[[#This Row],[ID_mapy]],mapa[],5,FALSE)</f>
        <v>139</v>
      </c>
      <c r="M3912">
        <f>VLOOKUP(rozgrywka[[#This Row],[ID_mapy]],mapa[],6,FALSE)</f>
        <v>1000</v>
      </c>
      <c r="N3912" s="4">
        <f>MONTH(rozgrywka[[#This Row],[Data_rozgrywki]])</f>
        <v>3</v>
      </c>
      <c r="O3912" s="4">
        <f>YEAR(rozgrywka[[#This Row],[Data_rozgrywki]])</f>
        <v>2024</v>
      </c>
    </row>
    <row r="3913" spans="1:15" x14ac:dyDescent="0.25">
      <c r="A3913">
        <v>3912</v>
      </c>
      <c r="B3913">
        <v>20</v>
      </c>
      <c r="C3913">
        <v>12</v>
      </c>
      <c r="D3913" s="1">
        <v>45366</v>
      </c>
      <c r="E3913">
        <v>55.88</v>
      </c>
      <c r="F3913" t="str">
        <f>VLOOKUP(rozgrywka[[#This Row],[ID_gracza]],gracz[],2,FALSE)</f>
        <v>SpeedyZuko</v>
      </c>
      <c r="G3913" s="1">
        <f>VLOOKUP(rozgrywka[[#This Row],[ID_gracza]],gracz[],3,FALSE)</f>
        <v>45292</v>
      </c>
      <c r="H3913" t="str">
        <f>VLOOKUP(rozgrywka[[#This Row],[ID_gracza]],gracz[],4,FALSE)</f>
        <v>Korea PoĹudniowa</v>
      </c>
      <c r="I3913" t="str">
        <f>VLOOKUP(rozgrywka[[#This Row],[ID_mapy]],mapa[],2,FALSE)</f>
        <v>Goryle</v>
      </c>
      <c r="J3913" t="str">
        <f>VLOOKUP(rozgrywka[[#This Row],[ID_mapy]],mapa[],3,FALSE)</f>
        <v>Czuj się dobrze S.A.</v>
      </c>
      <c r="K3913">
        <f>VLOOKUP(rozgrywka[[#This Row],[ID_mapy]],mapa[],4,FALSE)</f>
        <v>5</v>
      </c>
      <c r="L3913">
        <f>VLOOKUP(rozgrywka[[#This Row],[ID_mapy]],mapa[],5,FALSE)</f>
        <v>139</v>
      </c>
      <c r="M3913">
        <f>VLOOKUP(rozgrywka[[#This Row],[ID_mapy]],mapa[],6,FALSE)</f>
        <v>1000</v>
      </c>
      <c r="N3913" s="4">
        <f>MONTH(rozgrywka[[#This Row],[Data_rozgrywki]])</f>
        <v>3</v>
      </c>
      <c r="O3913" s="4">
        <f>YEAR(rozgrywka[[#This Row],[Data_rozgrywki]])</f>
        <v>2024</v>
      </c>
    </row>
    <row r="3914" spans="1:15" x14ac:dyDescent="0.25">
      <c r="A3914">
        <v>3913</v>
      </c>
      <c r="B3914">
        <v>20</v>
      </c>
      <c r="C3914">
        <v>12</v>
      </c>
      <c r="D3914" s="1">
        <v>45366</v>
      </c>
      <c r="E3914">
        <v>58.16</v>
      </c>
      <c r="F3914" t="str">
        <f>VLOOKUP(rozgrywka[[#This Row],[ID_gracza]],gracz[],2,FALSE)</f>
        <v>SpeedyZuko</v>
      </c>
      <c r="G3914" s="1">
        <f>VLOOKUP(rozgrywka[[#This Row],[ID_gracza]],gracz[],3,FALSE)</f>
        <v>45292</v>
      </c>
      <c r="H3914" t="str">
        <f>VLOOKUP(rozgrywka[[#This Row],[ID_gracza]],gracz[],4,FALSE)</f>
        <v>Korea PoĹudniowa</v>
      </c>
      <c r="I3914" t="str">
        <f>VLOOKUP(rozgrywka[[#This Row],[ID_mapy]],mapa[],2,FALSE)</f>
        <v>Goryle</v>
      </c>
      <c r="J3914" t="str">
        <f>VLOOKUP(rozgrywka[[#This Row],[ID_mapy]],mapa[],3,FALSE)</f>
        <v>Czuj się dobrze S.A.</v>
      </c>
      <c r="K3914">
        <f>VLOOKUP(rozgrywka[[#This Row],[ID_mapy]],mapa[],4,FALSE)</f>
        <v>5</v>
      </c>
      <c r="L3914">
        <f>VLOOKUP(rozgrywka[[#This Row],[ID_mapy]],mapa[],5,FALSE)</f>
        <v>139</v>
      </c>
      <c r="M3914">
        <f>VLOOKUP(rozgrywka[[#This Row],[ID_mapy]],mapa[],6,FALSE)</f>
        <v>1000</v>
      </c>
      <c r="N3914" s="4">
        <f>MONTH(rozgrywka[[#This Row],[Data_rozgrywki]])</f>
        <v>3</v>
      </c>
      <c r="O3914" s="4">
        <f>YEAR(rozgrywka[[#This Row],[Data_rozgrywki]])</f>
        <v>2024</v>
      </c>
    </row>
    <row r="3915" spans="1:15" x14ac:dyDescent="0.25">
      <c r="A3915">
        <v>3914</v>
      </c>
      <c r="B3915">
        <v>20</v>
      </c>
      <c r="C3915">
        <v>12</v>
      </c>
      <c r="D3915" s="1">
        <v>45366</v>
      </c>
      <c r="E3915">
        <v>57.02</v>
      </c>
      <c r="F3915" t="str">
        <f>VLOOKUP(rozgrywka[[#This Row],[ID_gracza]],gracz[],2,FALSE)</f>
        <v>SpeedyZuko</v>
      </c>
      <c r="G3915" s="1">
        <f>VLOOKUP(rozgrywka[[#This Row],[ID_gracza]],gracz[],3,FALSE)</f>
        <v>45292</v>
      </c>
      <c r="H3915" t="str">
        <f>VLOOKUP(rozgrywka[[#This Row],[ID_gracza]],gracz[],4,FALSE)</f>
        <v>Korea PoĹudniowa</v>
      </c>
      <c r="I3915" t="str">
        <f>VLOOKUP(rozgrywka[[#This Row],[ID_mapy]],mapa[],2,FALSE)</f>
        <v>Goryle</v>
      </c>
      <c r="J3915" t="str">
        <f>VLOOKUP(rozgrywka[[#This Row],[ID_mapy]],mapa[],3,FALSE)</f>
        <v>Czuj się dobrze S.A.</v>
      </c>
      <c r="K3915">
        <f>VLOOKUP(rozgrywka[[#This Row],[ID_mapy]],mapa[],4,FALSE)</f>
        <v>5</v>
      </c>
      <c r="L3915">
        <f>VLOOKUP(rozgrywka[[#This Row],[ID_mapy]],mapa[],5,FALSE)</f>
        <v>139</v>
      </c>
      <c r="M3915">
        <f>VLOOKUP(rozgrywka[[#This Row],[ID_mapy]],mapa[],6,FALSE)</f>
        <v>1000</v>
      </c>
      <c r="N3915" s="4">
        <f>MONTH(rozgrywka[[#This Row],[Data_rozgrywki]])</f>
        <v>3</v>
      </c>
      <c r="O3915" s="4">
        <f>YEAR(rozgrywka[[#This Row],[Data_rozgrywki]])</f>
        <v>2024</v>
      </c>
    </row>
    <row r="3916" spans="1:15" x14ac:dyDescent="0.25">
      <c r="A3916">
        <v>3915</v>
      </c>
      <c r="B3916">
        <v>20</v>
      </c>
      <c r="C3916">
        <v>12</v>
      </c>
      <c r="D3916" s="1">
        <v>45366</v>
      </c>
      <c r="E3916">
        <v>56.27</v>
      </c>
      <c r="F3916" t="str">
        <f>VLOOKUP(rozgrywka[[#This Row],[ID_gracza]],gracz[],2,FALSE)</f>
        <v>SpeedyZuko</v>
      </c>
      <c r="G3916" s="1">
        <f>VLOOKUP(rozgrywka[[#This Row],[ID_gracza]],gracz[],3,FALSE)</f>
        <v>45292</v>
      </c>
      <c r="H3916" t="str">
        <f>VLOOKUP(rozgrywka[[#This Row],[ID_gracza]],gracz[],4,FALSE)</f>
        <v>Korea PoĹudniowa</v>
      </c>
      <c r="I3916" t="str">
        <f>VLOOKUP(rozgrywka[[#This Row],[ID_mapy]],mapa[],2,FALSE)</f>
        <v>Goryle</v>
      </c>
      <c r="J3916" t="str">
        <f>VLOOKUP(rozgrywka[[#This Row],[ID_mapy]],mapa[],3,FALSE)</f>
        <v>Czuj się dobrze S.A.</v>
      </c>
      <c r="K3916">
        <f>VLOOKUP(rozgrywka[[#This Row],[ID_mapy]],mapa[],4,FALSE)</f>
        <v>5</v>
      </c>
      <c r="L3916">
        <f>VLOOKUP(rozgrywka[[#This Row],[ID_mapy]],mapa[],5,FALSE)</f>
        <v>139</v>
      </c>
      <c r="M3916">
        <f>VLOOKUP(rozgrywka[[#This Row],[ID_mapy]],mapa[],6,FALSE)</f>
        <v>1000</v>
      </c>
      <c r="N3916" s="4">
        <f>MONTH(rozgrywka[[#This Row],[Data_rozgrywki]])</f>
        <v>3</v>
      </c>
      <c r="O3916" s="4">
        <f>YEAR(rozgrywka[[#This Row],[Data_rozgrywki]])</f>
        <v>2024</v>
      </c>
    </row>
    <row r="3917" spans="1:15" x14ac:dyDescent="0.25">
      <c r="A3917">
        <v>3916</v>
      </c>
      <c r="B3917">
        <v>20</v>
      </c>
      <c r="C3917">
        <v>12</v>
      </c>
      <c r="D3917" s="1">
        <v>45366</v>
      </c>
      <c r="E3917">
        <v>70.66</v>
      </c>
      <c r="F3917" t="str">
        <f>VLOOKUP(rozgrywka[[#This Row],[ID_gracza]],gracz[],2,FALSE)</f>
        <v>SpeedyZuko</v>
      </c>
      <c r="G3917" s="1">
        <f>VLOOKUP(rozgrywka[[#This Row],[ID_gracza]],gracz[],3,FALSE)</f>
        <v>45292</v>
      </c>
      <c r="H3917" t="str">
        <f>VLOOKUP(rozgrywka[[#This Row],[ID_gracza]],gracz[],4,FALSE)</f>
        <v>Korea PoĹudniowa</v>
      </c>
      <c r="I3917" t="str">
        <f>VLOOKUP(rozgrywka[[#This Row],[ID_mapy]],mapa[],2,FALSE)</f>
        <v>Goryle</v>
      </c>
      <c r="J3917" t="str">
        <f>VLOOKUP(rozgrywka[[#This Row],[ID_mapy]],mapa[],3,FALSE)</f>
        <v>Czuj się dobrze S.A.</v>
      </c>
      <c r="K3917">
        <f>VLOOKUP(rozgrywka[[#This Row],[ID_mapy]],mapa[],4,FALSE)</f>
        <v>5</v>
      </c>
      <c r="L3917">
        <f>VLOOKUP(rozgrywka[[#This Row],[ID_mapy]],mapa[],5,FALSE)</f>
        <v>139</v>
      </c>
      <c r="M3917">
        <f>VLOOKUP(rozgrywka[[#This Row],[ID_mapy]],mapa[],6,FALSE)</f>
        <v>1000</v>
      </c>
      <c r="N3917" s="4">
        <f>MONTH(rozgrywka[[#This Row],[Data_rozgrywki]])</f>
        <v>3</v>
      </c>
      <c r="O3917" s="4">
        <f>YEAR(rozgrywka[[#This Row],[Data_rozgrywki]])</f>
        <v>2024</v>
      </c>
    </row>
    <row r="3918" spans="1:15" x14ac:dyDescent="0.25">
      <c r="A3918">
        <v>3917</v>
      </c>
      <c r="B3918">
        <v>20</v>
      </c>
      <c r="C3918">
        <v>12</v>
      </c>
      <c r="D3918" s="1">
        <v>45366</v>
      </c>
      <c r="E3918">
        <v>75.14</v>
      </c>
      <c r="F3918" t="str">
        <f>VLOOKUP(rozgrywka[[#This Row],[ID_gracza]],gracz[],2,FALSE)</f>
        <v>SpeedyZuko</v>
      </c>
      <c r="G3918" s="1">
        <f>VLOOKUP(rozgrywka[[#This Row],[ID_gracza]],gracz[],3,FALSE)</f>
        <v>45292</v>
      </c>
      <c r="H3918" t="str">
        <f>VLOOKUP(rozgrywka[[#This Row],[ID_gracza]],gracz[],4,FALSE)</f>
        <v>Korea PoĹudniowa</v>
      </c>
      <c r="I3918" t="str">
        <f>VLOOKUP(rozgrywka[[#This Row],[ID_mapy]],mapa[],2,FALSE)</f>
        <v>Goryle</v>
      </c>
      <c r="J3918" t="str">
        <f>VLOOKUP(rozgrywka[[#This Row],[ID_mapy]],mapa[],3,FALSE)</f>
        <v>Czuj się dobrze S.A.</v>
      </c>
      <c r="K3918">
        <f>VLOOKUP(rozgrywka[[#This Row],[ID_mapy]],mapa[],4,FALSE)</f>
        <v>5</v>
      </c>
      <c r="L3918">
        <f>VLOOKUP(rozgrywka[[#This Row],[ID_mapy]],mapa[],5,FALSE)</f>
        <v>139</v>
      </c>
      <c r="M3918">
        <f>VLOOKUP(rozgrywka[[#This Row],[ID_mapy]],mapa[],6,FALSE)</f>
        <v>1000</v>
      </c>
      <c r="N3918" s="4">
        <f>MONTH(rozgrywka[[#This Row],[Data_rozgrywki]])</f>
        <v>3</v>
      </c>
      <c r="O3918" s="4">
        <f>YEAR(rozgrywka[[#This Row],[Data_rozgrywki]])</f>
        <v>2024</v>
      </c>
    </row>
    <row r="3919" spans="1:15" x14ac:dyDescent="0.25">
      <c r="A3919">
        <v>3918</v>
      </c>
      <c r="B3919">
        <v>20</v>
      </c>
      <c r="C3919">
        <v>13</v>
      </c>
      <c r="D3919" s="1">
        <v>45366</v>
      </c>
      <c r="E3919">
        <v>15.18</v>
      </c>
      <c r="F3919" t="str">
        <f>VLOOKUP(rozgrywka[[#This Row],[ID_gracza]],gracz[],2,FALSE)</f>
        <v>SpeedyZuko</v>
      </c>
      <c r="G3919" s="1">
        <f>VLOOKUP(rozgrywka[[#This Row],[ID_gracza]],gracz[],3,FALSE)</f>
        <v>45292</v>
      </c>
      <c r="H3919" t="str">
        <f>VLOOKUP(rozgrywka[[#This Row],[ID_gracza]],gracz[],4,FALSE)</f>
        <v>Korea PoĹudniowa</v>
      </c>
      <c r="I3919" t="str">
        <f>VLOOKUP(rozgrywka[[#This Row],[ID_mapy]],mapa[],2,FALSE)</f>
        <v>Królowa</v>
      </c>
      <c r="J3919" t="str">
        <f>VLOOKUP(rozgrywka[[#This Row],[ID_mapy]],mapa[],3,FALSE)</f>
        <v>Nie Zatrzymuj Mnie Teraz</v>
      </c>
      <c r="K3919">
        <f>VLOOKUP(rozgrywka[[#This Row],[ID_mapy]],mapa[],4,FALSE)</f>
        <v>5</v>
      </c>
      <c r="L3919">
        <f>VLOOKUP(rozgrywka[[#This Row],[ID_mapy]],mapa[],5,FALSE)</f>
        <v>156</v>
      </c>
      <c r="M3919">
        <f>VLOOKUP(rozgrywka[[#This Row],[ID_mapy]],mapa[],6,FALSE)</f>
        <v>1000</v>
      </c>
      <c r="N3919" s="4">
        <f>MONTH(rozgrywka[[#This Row],[Data_rozgrywki]])</f>
        <v>3</v>
      </c>
      <c r="O3919" s="4">
        <f>YEAR(rozgrywka[[#This Row],[Data_rozgrywki]])</f>
        <v>2024</v>
      </c>
    </row>
    <row r="3920" spans="1:15" x14ac:dyDescent="0.25">
      <c r="A3920">
        <v>3919</v>
      </c>
      <c r="B3920">
        <v>20</v>
      </c>
      <c r="C3920">
        <v>13</v>
      </c>
      <c r="D3920" s="1">
        <v>45366</v>
      </c>
      <c r="E3920">
        <v>22.8</v>
      </c>
      <c r="F3920" t="str">
        <f>VLOOKUP(rozgrywka[[#This Row],[ID_gracza]],gracz[],2,FALSE)</f>
        <v>SpeedyZuko</v>
      </c>
      <c r="G3920" s="1">
        <f>VLOOKUP(rozgrywka[[#This Row],[ID_gracza]],gracz[],3,FALSE)</f>
        <v>45292</v>
      </c>
      <c r="H3920" t="str">
        <f>VLOOKUP(rozgrywka[[#This Row],[ID_gracza]],gracz[],4,FALSE)</f>
        <v>Korea PoĹudniowa</v>
      </c>
      <c r="I3920" t="str">
        <f>VLOOKUP(rozgrywka[[#This Row],[ID_mapy]],mapa[],2,FALSE)</f>
        <v>Królowa</v>
      </c>
      <c r="J3920" t="str">
        <f>VLOOKUP(rozgrywka[[#This Row],[ID_mapy]],mapa[],3,FALSE)</f>
        <v>Nie Zatrzymuj Mnie Teraz</v>
      </c>
      <c r="K3920">
        <f>VLOOKUP(rozgrywka[[#This Row],[ID_mapy]],mapa[],4,FALSE)</f>
        <v>5</v>
      </c>
      <c r="L3920">
        <f>VLOOKUP(rozgrywka[[#This Row],[ID_mapy]],mapa[],5,FALSE)</f>
        <v>156</v>
      </c>
      <c r="M3920">
        <f>VLOOKUP(rozgrywka[[#This Row],[ID_mapy]],mapa[],6,FALSE)</f>
        <v>1000</v>
      </c>
      <c r="N3920" s="4">
        <f>MONTH(rozgrywka[[#This Row],[Data_rozgrywki]])</f>
        <v>3</v>
      </c>
      <c r="O3920" s="4">
        <f>YEAR(rozgrywka[[#This Row],[Data_rozgrywki]])</f>
        <v>2024</v>
      </c>
    </row>
    <row r="3921" spans="1:15" x14ac:dyDescent="0.25">
      <c r="A3921">
        <v>3920</v>
      </c>
      <c r="B3921">
        <v>20</v>
      </c>
      <c r="C3921">
        <v>13</v>
      </c>
      <c r="D3921" s="1">
        <v>45366</v>
      </c>
      <c r="E3921">
        <v>33.54</v>
      </c>
      <c r="F3921" t="str">
        <f>VLOOKUP(rozgrywka[[#This Row],[ID_gracza]],gracz[],2,FALSE)</f>
        <v>SpeedyZuko</v>
      </c>
      <c r="G3921" s="1">
        <f>VLOOKUP(rozgrywka[[#This Row],[ID_gracza]],gracz[],3,FALSE)</f>
        <v>45292</v>
      </c>
      <c r="H3921" t="str">
        <f>VLOOKUP(rozgrywka[[#This Row],[ID_gracza]],gracz[],4,FALSE)</f>
        <v>Korea PoĹudniowa</v>
      </c>
      <c r="I3921" t="str">
        <f>VLOOKUP(rozgrywka[[#This Row],[ID_mapy]],mapa[],2,FALSE)</f>
        <v>Królowa</v>
      </c>
      <c r="J3921" t="str">
        <f>VLOOKUP(rozgrywka[[#This Row],[ID_mapy]],mapa[],3,FALSE)</f>
        <v>Nie Zatrzymuj Mnie Teraz</v>
      </c>
      <c r="K3921">
        <f>VLOOKUP(rozgrywka[[#This Row],[ID_mapy]],mapa[],4,FALSE)</f>
        <v>5</v>
      </c>
      <c r="L3921">
        <f>VLOOKUP(rozgrywka[[#This Row],[ID_mapy]],mapa[],5,FALSE)</f>
        <v>156</v>
      </c>
      <c r="M3921">
        <f>VLOOKUP(rozgrywka[[#This Row],[ID_mapy]],mapa[],6,FALSE)</f>
        <v>1000</v>
      </c>
      <c r="N3921" s="4">
        <f>MONTH(rozgrywka[[#This Row],[Data_rozgrywki]])</f>
        <v>3</v>
      </c>
      <c r="O3921" s="4">
        <f>YEAR(rozgrywka[[#This Row],[Data_rozgrywki]])</f>
        <v>2024</v>
      </c>
    </row>
    <row r="3922" spans="1:15" x14ac:dyDescent="0.25">
      <c r="A3922">
        <v>3921</v>
      </c>
      <c r="B3922">
        <v>20</v>
      </c>
      <c r="C3922">
        <v>13</v>
      </c>
      <c r="D3922" s="1">
        <v>45366</v>
      </c>
      <c r="E3922">
        <v>28.34</v>
      </c>
      <c r="F3922" t="str">
        <f>VLOOKUP(rozgrywka[[#This Row],[ID_gracza]],gracz[],2,FALSE)</f>
        <v>SpeedyZuko</v>
      </c>
      <c r="G3922" s="1">
        <f>VLOOKUP(rozgrywka[[#This Row],[ID_gracza]],gracz[],3,FALSE)</f>
        <v>45292</v>
      </c>
      <c r="H3922" t="str">
        <f>VLOOKUP(rozgrywka[[#This Row],[ID_gracza]],gracz[],4,FALSE)</f>
        <v>Korea PoĹudniowa</v>
      </c>
      <c r="I3922" t="str">
        <f>VLOOKUP(rozgrywka[[#This Row],[ID_mapy]],mapa[],2,FALSE)</f>
        <v>Królowa</v>
      </c>
      <c r="J3922" t="str">
        <f>VLOOKUP(rozgrywka[[#This Row],[ID_mapy]],mapa[],3,FALSE)</f>
        <v>Nie Zatrzymuj Mnie Teraz</v>
      </c>
      <c r="K3922">
        <f>VLOOKUP(rozgrywka[[#This Row],[ID_mapy]],mapa[],4,FALSE)</f>
        <v>5</v>
      </c>
      <c r="L3922">
        <f>VLOOKUP(rozgrywka[[#This Row],[ID_mapy]],mapa[],5,FALSE)</f>
        <v>156</v>
      </c>
      <c r="M3922">
        <f>VLOOKUP(rozgrywka[[#This Row],[ID_mapy]],mapa[],6,FALSE)</f>
        <v>1000</v>
      </c>
      <c r="N3922" s="4">
        <f>MONTH(rozgrywka[[#This Row],[Data_rozgrywki]])</f>
        <v>3</v>
      </c>
      <c r="O3922" s="4">
        <f>YEAR(rozgrywka[[#This Row],[Data_rozgrywki]])</f>
        <v>2024</v>
      </c>
    </row>
    <row r="3923" spans="1:15" x14ac:dyDescent="0.25">
      <c r="A3923">
        <v>3922</v>
      </c>
      <c r="B3923">
        <v>20</v>
      </c>
      <c r="C3923">
        <v>13</v>
      </c>
      <c r="D3923" s="1">
        <v>45366</v>
      </c>
      <c r="E3923">
        <v>56</v>
      </c>
      <c r="F3923" t="str">
        <f>VLOOKUP(rozgrywka[[#This Row],[ID_gracza]],gracz[],2,FALSE)</f>
        <v>SpeedyZuko</v>
      </c>
      <c r="G3923" s="1">
        <f>VLOOKUP(rozgrywka[[#This Row],[ID_gracza]],gracz[],3,FALSE)</f>
        <v>45292</v>
      </c>
      <c r="H3923" t="str">
        <f>VLOOKUP(rozgrywka[[#This Row],[ID_gracza]],gracz[],4,FALSE)</f>
        <v>Korea PoĹudniowa</v>
      </c>
      <c r="I3923" t="str">
        <f>VLOOKUP(rozgrywka[[#This Row],[ID_mapy]],mapa[],2,FALSE)</f>
        <v>Królowa</v>
      </c>
      <c r="J3923" t="str">
        <f>VLOOKUP(rozgrywka[[#This Row],[ID_mapy]],mapa[],3,FALSE)</f>
        <v>Nie Zatrzymuj Mnie Teraz</v>
      </c>
      <c r="K3923">
        <f>VLOOKUP(rozgrywka[[#This Row],[ID_mapy]],mapa[],4,FALSE)</f>
        <v>5</v>
      </c>
      <c r="L3923">
        <f>VLOOKUP(rozgrywka[[#This Row],[ID_mapy]],mapa[],5,FALSE)</f>
        <v>156</v>
      </c>
      <c r="M3923">
        <f>VLOOKUP(rozgrywka[[#This Row],[ID_mapy]],mapa[],6,FALSE)</f>
        <v>1000</v>
      </c>
      <c r="N3923" s="4">
        <f>MONTH(rozgrywka[[#This Row],[Data_rozgrywki]])</f>
        <v>3</v>
      </c>
      <c r="O3923" s="4">
        <f>YEAR(rozgrywka[[#This Row],[Data_rozgrywki]])</f>
        <v>2024</v>
      </c>
    </row>
    <row r="3924" spans="1:15" x14ac:dyDescent="0.25">
      <c r="A3924">
        <v>3923</v>
      </c>
      <c r="B3924">
        <v>20</v>
      </c>
      <c r="C3924">
        <v>13</v>
      </c>
      <c r="D3924" s="1">
        <v>45366</v>
      </c>
      <c r="E3924">
        <v>38.340000000000003</v>
      </c>
      <c r="F3924" t="str">
        <f>VLOOKUP(rozgrywka[[#This Row],[ID_gracza]],gracz[],2,FALSE)</f>
        <v>SpeedyZuko</v>
      </c>
      <c r="G3924" s="1">
        <f>VLOOKUP(rozgrywka[[#This Row],[ID_gracza]],gracz[],3,FALSE)</f>
        <v>45292</v>
      </c>
      <c r="H3924" t="str">
        <f>VLOOKUP(rozgrywka[[#This Row],[ID_gracza]],gracz[],4,FALSE)</f>
        <v>Korea PoĹudniowa</v>
      </c>
      <c r="I3924" t="str">
        <f>VLOOKUP(rozgrywka[[#This Row],[ID_mapy]],mapa[],2,FALSE)</f>
        <v>Królowa</v>
      </c>
      <c r="J3924" t="str">
        <f>VLOOKUP(rozgrywka[[#This Row],[ID_mapy]],mapa[],3,FALSE)</f>
        <v>Nie Zatrzymuj Mnie Teraz</v>
      </c>
      <c r="K3924">
        <f>VLOOKUP(rozgrywka[[#This Row],[ID_mapy]],mapa[],4,FALSE)</f>
        <v>5</v>
      </c>
      <c r="L3924">
        <f>VLOOKUP(rozgrywka[[#This Row],[ID_mapy]],mapa[],5,FALSE)</f>
        <v>156</v>
      </c>
      <c r="M3924">
        <f>VLOOKUP(rozgrywka[[#This Row],[ID_mapy]],mapa[],6,FALSE)</f>
        <v>1000</v>
      </c>
      <c r="N3924" s="4">
        <f>MONTH(rozgrywka[[#This Row],[Data_rozgrywki]])</f>
        <v>3</v>
      </c>
      <c r="O3924" s="4">
        <f>YEAR(rozgrywka[[#This Row],[Data_rozgrywki]])</f>
        <v>2024</v>
      </c>
    </row>
    <row r="3925" spans="1:15" x14ac:dyDescent="0.25">
      <c r="A3925">
        <v>3924</v>
      </c>
      <c r="B3925">
        <v>20</v>
      </c>
      <c r="C3925">
        <v>13</v>
      </c>
      <c r="D3925" s="1">
        <v>45369</v>
      </c>
      <c r="E3925">
        <v>65.53</v>
      </c>
      <c r="F3925" t="str">
        <f>VLOOKUP(rozgrywka[[#This Row],[ID_gracza]],gracz[],2,FALSE)</f>
        <v>SpeedyZuko</v>
      </c>
      <c r="G3925" s="1">
        <f>VLOOKUP(rozgrywka[[#This Row],[ID_gracza]],gracz[],3,FALSE)</f>
        <v>45292</v>
      </c>
      <c r="H3925" t="str">
        <f>VLOOKUP(rozgrywka[[#This Row],[ID_gracza]],gracz[],4,FALSE)</f>
        <v>Korea PoĹudniowa</v>
      </c>
      <c r="I3925" t="str">
        <f>VLOOKUP(rozgrywka[[#This Row],[ID_mapy]],mapa[],2,FALSE)</f>
        <v>Królowa</v>
      </c>
      <c r="J3925" t="str">
        <f>VLOOKUP(rozgrywka[[#This Row],[ID_mapy]],mapa[],3,FALSE)</f>
        <v>Nie Zatrzymuj Mnie Teraz</v>
      </c>
      <c r="K3925">
        <f>VLOOKUP(rozgrywka[[#This Row],[ID_mapy]],mapa[],4,FALSE)</f>
        <v>5</v>
      </c>
      <c r="L3925">
        <f>VLOOKUP(rozgrywka[[#This Row],[ID_mapy]],mapa[],5,FALSE)</f>
        <v>156</v>
      </c>
      <c r="M3925">
        <f>VLOOKUP(rozgrywka[[#This Row],[ID_mapy]],mapa[],6,FALSE)</f>
        <v>1000</v>
      </c>
      <c r="N3925" s="4">
        <f>MONTH(rozgrywka[[#This Row],[Data_rozgrywki]])</f>
        <v>3</v>
      </c>
      <c r="O3925" s="4">
        <f>YEAR(rozgrywka[[#This Row],[Data_rozgrywki]])</f>
        <v>2024</v>
      </c>
    </row>
    <row r="3926" spans="1:15" x14ac:dyDescent="0.25">
      <c r="A3926">
        <v>3925</v>
      </c>
      <c r="B3926">
        <v>20</v>
      </c>
      <c r="C3926">
        <v>13</v>
      </c>
      <c r="D3926" s="1">
        <v>45369</v>
      </c>
      <c r="E3926">
        <v>67.930000000000007</v>
      </c>
      <c r="F3926" t="str">
        <f>VLOOKUP(rozgrywka[[#This Row],[ID_gracza]],gracz[],2,FALSE)</f>
        <v>SpeedyZuko</v>
      </c>
      <c r="G3926" s="1">
        <f>VLOOKUP(rozgrywka[[#This Row],[ID_gracza]],gracz[],3,FALSE)</f>
        <v>45292</v>
      </c>
      <c r="H3926" t="str">
        <f>VLOOKUP(rozgrywka[[#This Row],[ID_gracza]],gracz[],4,FALSE)</f>
        <v>Korea PoĹudniowa</v>
      </c>
      <c r="I3926" t="str">
        <f>VLOOKUP(rozgrywka[[#This Row],[ID_mapy]],mapa[],2,FALSE)</f>
        <v>Królowa</v>
      </c>
      <c r="J3926" t="str">
        <f>VLOOKUP(rozgrywka[[#This Row],[ID_mapy]],mapa[],3,FALSE)</f>
        <v>Nie Zatrzymuj Mnie Teraz</v>
      </c>
      <c r="K3926">
        <f>VLOOKUP(rozgrywka[[#This Row],[ID_mapy]],mapa[],4,FALSE)</f>
        <v>5</v>
      </c>
      <c r="L3926">
        <f>VLOOKUP(rozgrywka[[#This Row],[ID_mapy]],mapa[],5,FALSE)</f>
        <v>156</v>
      </c>
      <c r="M3926">
        <f>VLOOKUP(rozgrywka[[#This Row],[ID_mapy]],mapa[],6,FALSE)</f>
        <v>1000</v>
      </c>
      <c r="N3926" s="4">
        <f>MONTH(rozgrywka[[#This Row],[Data_rozgrywki]])</f>
        <v>3</v>
      </c>
      <c r="O3926" s="4">
        <f>YEAR(rozgrywka[[#This Row],[Data_rozgrywki]])</f>
        <v>2024</v>
      </c>
    </row>
    <row r="3927" spans="1:15" x14ac:dyDescent="0.25">
      <c r="A3927">
        <v>3926</v>
      </c>
      <c r="B3927">
        <v>20</v>
      </c>
      <c r="C3927">
        <v>13</v>
      </c>
      <c r="D3927" s="1">
        <v>45369</v>
      </c>
      <c r="E3927">
        <v>56.79</v>
      </c>
      <c r="F3927" t="str">
        <f>VLOOKUP(rozgrywka[[#This Row],[ID_gracza]],gracz[],2,FALSE)</f>
        <v>SpeedyZuko</v>
      </c>
      <c r="G3927" s="1">
        <f>VLOOKUP(rozgrywka[[#This Row],[ID_gracza]],gracz[],3,FALSE)</f>
        <v>45292</v>
      </c>
      <c r="H3927" t="str">
        <f>VLOOKUP(rozgrywka[[#This Row],[ID_gracza]],gracz[],4,FALSE)</f>
        <v>Korea PoĹudniowa</v>
      </c>
      <c r="I3927" t="str">
        <f>VLOOKUP(rozgrywka[[#This Row],[ID_mapy]],mapa[],2,FALSE)</f>
        <v>Królowa</v>
      </c>
      <c r="J3927" t="str">
        <f>VLOOKUP(rozgrywka[[#This Row],[ID_mapy]],mapa[],3,FALSE)</f>
        <v>Nie Zatrzymuj Mnie Teraz</v>
      </c>
      <c r="K3927">
        <f>VLOOKUP(rozgrywka[[#This Row],[ID_mapy]],mapa[],4,FALSE)</f>
        <v>5</v>
      </c>
      <c r="L3927">
        <f>VLOOKUP(rozgrywka[[#This Row],[ID_mapy]],mapa[],5,FALSE)</f>
        <v>156</v>
      </c>
      <c r="M3927">
        <f>VLOOKUP(rozgrywka[[#This Row],[ID_mapy]],mapa[],6,FALSE)</f>
        <v>1000</v>
      </c>
      <c r="N3927" s="4">
        <f>MONTH(rozgrywka[[#This Row],[Data_rozgrywki]])</f>
        <v>3</v>
      </c>
      <c r="O3927" s="4">
        <f>YEAR(rozgrywka[[#This Row],[Data_rozgrywki]])</f>
        <v>2024</v>
      </c>
    </row>
    <row r="3928" spans="1:15" x14ac:dyDescent="0.25">
      <c r="A3928">
        <v>3927</v>
      </c>
      <c r="B3928">
        <v>20</v>
      </c>
      <c r="C3928">
        <v>14</v>
      </c>
      <c r="D3928" s="1">
        <v>45369</v>
      </c>
      <c r="E3928">
        <v>10.06</v>
      </c>
      <c r="F3928" t="str">
        <f>VLOOKUP(rozgrywka[[#This Row],[ID_gracza]],gracz[],2,FALSE)</f>
        <v>SpeedyZuko</v>
      </c>
      <c r="G3928" s="1">
        <f>VLOOKUP(rozgrywka[[#This Row],[ID_gracza]],gracz[],3,FALSE)</f>
        <v>45292</v>
      </c>
      <c r="H3928" t="str">
        <f>VLOOKUP(rozgrywka[[#This Row],[ID_gracza]],gracz[],4,FALSE)</f>
        <v>Korea PoĹudniowa</v>
      </c>
      <c r="I3928" t="str">
        <f>VLOOKUP(rozgrywka[[#This Row],[ID_mapy]],mapa[],2,FALSE)</f>
        <v>Reolka</v>
      </c>
      <c r="J3928" t="str">
        <f>VLOOKUP(rozgrywka[[#This Row],[ID_mapy]],mapa[],3,FALSE)</f>
        <v>Bez Tytułu</v>
      </c>
      <c r="K3928">
        <f>VLOOKUP(rozgrywka[[#This Row],[ID_mapy]],mapa[],4,FALSE)</f>
        <v>6</v>
      </c>
      <c r="L3928">
        <f>VLOOKUP(rozgrywka[[#This Row],[ID_mapy]],mapa[],5,FALSE)</f>
        <v>190</v>
      </c>
      <c r="M3928">
        <f>VLOOKUP(rozgrywka[[#This Row],[ID_mapy]],mapa[],6,FALSE)</f>
        <v>1200</v>
      </c>
      <c r="N3928" s="4">
        <f>MONTH(rozgrywka[[#This Row],[Data_rozgrywki]])</f>
        <v>3</v>
      </c>
      <c r="O3928" s="4">
        <f>YEAR(rozgrywka[[#This Row],[Data_rozgrywki]])</f>
        <v>2024</v>
      </c>
    </row>
    <row r="3929" spans="1:15" x14ac:dyDescent="0.25">
      <c r="A3929">
        <v>3928</v>
      </c>
      <c r="B3929">
        <v>20</v>
      </c>
      <c r="C3929">
        <v>14</v>
      </c>
      <c r="D3929" s="1">
        <v>45369</v>
      </c>
      <c r="E3929">
        <v>23.81</v>
      </c>
      <c r="F3929" t="str">
        <f>VLOOKUP(rozgrywka[[#This Row],[ID_gracza]],gracz[],2,FALSE)</f>
        <v>SpeedyZuko</v>
      </c>
      <c r="G3929" s="1">
        <f>VLOOKUP(rozgrywka[[#This Row],[ID_gracza]],gracz[],3,FALSE)</f>
        <v>45292</v>
      </c>
      <c r="H3929" t="str">
        <f>VLOOKUP(rozgrywka[[#This Row],[ID_gracza]],gracz[],4,FALSE)</f>
        <v>Korea PoĹudniowa</v>
      </c>
      <c r="I3929" t="str">
        <f>VLOOKUP(rozgrywka[[#This Row],[ID_mapy]],mapa[],2,FALSE)</f>
        <v>Reolka</v>
      </c>
      <c r="J3929" t="str">
        <f>VLOOKUP(rozgrywka[[#This Row],[ID_mapy]],mapa[],3,FALSE)</f>
        <v>Bez Tytułu</v>
      </c>
      <c r="K3929">
        <f>VLOOKUP(rozgrywka[[#This Row],[ID_mapy]],mapa[],4,FALSE)</f>
        <v>6</v>
      </c>
      <c r="L3929">
        <f>VLOOKUP(rozgrywka[[#This Row],[ID_mapy]],mapa[],5,FALSE)</f>
        <v>190</v>
      </c>
      <c r="M3929">
        <f>VLOOKUP(rozgrywka[[#This Row],[ID_mapy]],mapa[],6,FALSE)</f>
        <v>1200</v>
      </c>
      <c r="N3929" s="4">
        <f>MONTH(rozgrywka[[#This Row],[Data_rozgrywki]])</f>
        <v>3</v>
      </c>
      <c r="O3929" s="4">
        <f>YEAR(rozgrywka[[#This Row],[Data_rozgrywki]])</f>
        <v>2024</v>
      </c>
    </row>
    <row r="3930" spans="1:15" x14ac:dyDescent="0.25">
      <c r="A3930">
        <v>3929</v>
      </c>
      <c r="B3930">
        <v>20</v>
      </c>
      <c r="C3930">
        <v>14</v>
      </c>
      <c r="D3930" s="1">
        <v>45369</v>
      </c>
      <c r="E3930">
        <v>31.22</v>
      </c>
      <c r="F3930" t="str">
        <f>VLOOKUP(rozgrywka[[#This Row],[ID_gracza]],gracz[],2,FALSE)</f>
        <v>SpeedyZuko</v>
      </c>
      <c r="G3930" s="1">
        <f>VLOOKUP(rozgrywka[[#This Row],[ID_gracza]],gracz[],3,FALSE)</f>
        <v>45292</v>
      </c>
      <c r="H3930" t="str">
        <f>VLOOKUP(rozgrywka[[#This Row],[ID_gracza]],gracz[],4,FALSE)</f>
        <v>Korea PoĹudniowa</v>
      </c>
      <c r="I3930" t="str">
        <f>VLOOKUP(rozgrywka[[#This Row],[ID_mapy]],mapa[],2,FALSE)</f>
        <v>Reolka</v>
      </c>
      <c r="J3930" t="str">
        <f>VLOOKUP(rozgrywka[[#This Row],[ID_mapy]],mapa[],3,FALSE)</f>
        <v>Bez Tytułu</v>
      </c>
      <c r="K3930">
        <f>VLOOKUP(rozgrywka[[#This Row],[ID_mapy]],mapa[],4,FALSE)</f>
        <v>6</v>
      </c>
      <c r="L3930">
        <f>VLOOKUP(rozgrywka[[#This Row],[ID_mapy]],mapa[],5,FALSE)</f>
        <v>190</v>
      </c>
      <c r="M3930">
        <f>VLOOKUP(rozgrywka[[#This Row],[ID_mapy]],mapa[],6,FALSE)</f>
        <v>1200</v>
      </c>
      <c r="N3930" s="4">
        <f>MONTH(rozgrywka[[#This Row],[Data_rozgrywki]])</f>
        <v>3</v>
      </c>
      <c r="O3930" s="4">
        <f>YEAR(rozgrywka[[#This Row],[Data_rozgrywki]])</f>
        <v>2024</v>
      </c>
    </row>
    <row r="3931" spans="1:15" x14ac:dyDescent="0.25">
      <c r="A3931">
        <v>3930</v>
      </c>
      <c r="B3931">
        <v>20</v>
      </c>
      <c r="C3931">
        <v>14</v>
      </c>
      <c r="D3931" s="1">
        <v>45371</v>
      </c>
      <c r="E3931">
        <v>29.2</v>
      </c>
      <c r="F3931" t="str">
        <f>VLOOKUP(rozgrywka[[#This Row],[ID_gracza]],gracz[],2,FALSE)</f>
        <v>SpeedyZuko</v>
      </c>
      <c r="G3931" s="1">
        <f>VLOOKUP(rozgrywka[[#This Row],[ID_gracza]],gracz[],3,FALSE)</f>
        <v>45292</v>
      </c>
      <c r="H3931" t="str">
        <f>VLOOKUP(rozgrywka[[#This Row],[ID_gracza]],gracz[],4,FALSE)</f>
        <v>Korea PoĹudniowa</v>
      </c>
      <c r="I3931" t="str">
        <f>VLOOKUP(rozgrywka[[#This Row],[ID_mapy]],mapa[],2,FALSE)</f>
        <v>Reolka</v>
      </c>
      <c r="J3931" t="str">
        <f>VLOOKUP(rozgrywka[[#This Row],[ID_mapy]],mapa[],3,FALSE)</f>
        <v>Bez Tytułu</v>
      </c>
      <c r="K3931">
        <f>VLOOKUP(rozgrywka[[#This Row],[ID_mapy]],mapa[],4,FALSE)</f>
        <v>6</v>
      </c>
      <c r="L3931">
        <f>VLOOKUP(rozgrywka[[#This Row],[ID_mapy]],mapa[],5,FALSE)</f>
        <v>190</v>
      </c>
      <c r="M3931">
        <f>VLOOKUP(rozgrywka[[#This Row],[ID_mapy]],mapa[],6,FALSE)</f>
        <v>1200</v>
      </c>
      <c r="N3931" s="4">
        <f>MONTH(rozgrywka[[#This Row],[Data_rozgrywki]])</f>
        <v>3</v>
      </c>
      <c r="O3931" s="4">
        <f>YEAR(rozgrywka[[#This Row],[Data_rozgrywki]])</f>
        <v>2024</v>
      </c>
    </row>
    <row r="3932" spans="1:15" x14ac:dyDescent="0.25">
      <c r="A3932">
        <v>3931</v>
      </c>
      <c r="B3932">
        <v>20</v>
      </c>
      <c r="C3932">
        <v>14</v>
      </c>
      <c r="D3932" s="1">
        <v>45373</v>
      </c>
      <c r="E3932">
        <v>33.549999999999997</v>
      </c>
      <c r="F3932" t="str">
        <f>VLOOKUP(rozgrywka[[#This Row],[ID_gracza]],gracz[],2,FALSE)</f>
        <v>SpeedyZuko</v>
      </c>
      <c r="G3932" s="1">
        <f>VLOOKUP(rozgrywka[[#This Row],[ID_gracza]],gracz[],3,FALSE)</f>
        <v>45292</v>
      </c>
      <c r="H3932" t="str">
        <f>VLOOKUP(rozgrywka[[#This Row],[ID_gracza]],gracz[],4,FALSE)</f>
        <v>Korea PoĹudniowa</v>
      </c>
      <c r="I3932" t="str">
        <f>VLOOKUP(rozgrywka[[#This Row],[ID_mapy]],mapa[],2,FALSE)</f>
        <v>Reolka</v>
      </c>
      <c r="J3932" t="str">
        <f>VLOOKUP(rozgrywka[[#This Row],[ID_mapy]],mapa[],3,FALSE)</f>
        <v>Bez Tytułu</v>
      </c>
      <c r="K3932">
        <f>VLOOKUP(rozgrywka[[#This Row],[ID_mapy]],mapa[],4,FALSE)</f>
        <v>6</v>
      </c>
      <c r="L3932">
        <f>VLOOKUP(rozgrywka[[#This Row],[ID_mapy]],mapa[],5,FALSE)</f>
        <v>190</v>
      </c>
      <c r="M3932">
        <f>VLOOKUP(rozgrywka[[#This Row],[ID_mapy]],mapa[],6,FALSE)</f>
        <v>1200</v>
      </c>
      <c r="N3932" s="4">
        <f>MONTH(rozgrywka[[#This Row],[Data_rozgrywki]])</f>
        <v>3</v>
      </c>
      <c r="O3932" s="4">
        <f>YEAR(rozgrywka[[#This Row],[Data_rozgrywki]])</f>
        <v>2024</v>
      </c>
    </row>
    <row r="3933" spans="1:15" x14ac:dyDescent="0.25">
      <c r="A3933">
        <v>3932</v>
      </c>
      <c r="B3933">
        <v>20</v>
      </c>
      <c r="C3933">
        <v>14</v>
      </c>
      <c r="D3933" s="1">
        <v>45374</v>
      </c>
      <c r="E3933">
        <v>55.43</v>
      </c>
      <c r="F3933" t="str">
        <f>VLOOKUP(rozgrywka[[#This Row],[ID_gracza]],gracz[],2,FALSE)</f>
        <v>SpeedyZuko</v>
      </c>
      <c r="G3933" s="1">
        <f>VLOOKUP(rozgrywka[[#This Row],[ID_gracza]],gracz[],3,FALSE)</f>
        <v>45292</v>
      </c>
      <c r="H3933" t="str">
        <f>VLOOKUP(rozgrywka[[#This Row],[ID_gracza]],gracz[],4,FALSE)</f>
        <v>Korea PoĹudniowa</v>
      </c>
      <c r="I3933" t="str">
        <f>VLOOKUP(rozgrywka[[#This Row],[ID_mapy]],mapa[],2,FALSE)</f>
        <v>Reolka</v>
      </c>
      <c r="J3933" t="str">
        <f>VLOOKUP(rozgrywka[[#This Row],[ID_mapy]],mapa[],3,FALSE)</f>
        <v>Bez Tytułu</v>
      </c>
      <c r="K3933">
        <f>VLOOKUP(rozgrywka[[#This Row],[ID_mapy]],mapa[],4,FALSE)</f>
        <v>6</v>
      </c>
      <c r="L3933">
        <f>VLOOKUP(rozgrywka[[#This Row],[ID_mapy]],mapa[],5,FALSE)</f>
        <v>190</v>
      </c>
      <c r="M3933">
        <f>VLOOKUP(rozgrywka[[#This Row],[ID_mapy]],mapa[],6,FALSE)</f>
        <v>1200</v>
      </c>
      <c r="N3933" s="4">
        <f>MONTH(rozgrywka[[#This Row],[Data_rozgrywki]])</f>
        <v>3</v>
      </c>
      <c r="O3933" s="4">
        <f>YEAR(rozgrywka[[#This Row],[Data_rozgrywki]])</f>
        <v>2024</v>
      </c>
    </row>
    <row r="3934" spans="1:15" x14ac:dyDescent="0.25">
      <c r="A3934">
        <v>3933</v>
      </c>
      <c r="B3934">
        <v>20</v>
      </c>
      <c r="C3934">
        <v>14</v>
      </c>
      <c r="D3934" s="1">
        <v>45374</v>
      </c>
      <c r="E3934">
        <v>50.81</v>
      </c>
      <c r="F3934" t="str">
        <f>VLOOKUP(rozgrywka[[#This Row],[ID_gracza]],gracz[],2,FALSE)</f>
        <v>SpeedyZuko</v>
      </c>
      <c r="G3934" s="1">
        <f>VLOOKUP(rozgrywka[[#This Row],[ID_gracza]],gracz[],3,FALSE)</f>
        <v>45292</v>
      </c>
      <c r="H3934" t="str">
        <f>VLOOKUP(rozgrywka[[#This Row],[ID_gracza]],gracz[],4,FALSE)</f>
        <v>Korea PoĹudniowa</v>
      </c>
      <c r="I3934" t="str">
        <f>VLOOKUP(rozgrywka[[#This Row],[ID_mapy]],mapa[],2,FALSE)</f>
        <v>Reolka</v>
      </c>
      <c r="J3934" t="str">
        <f>VLOOKUP(rozgrywka[[#This Row],[ID_mapy]],mapa[],3,FALSE)</f>
        <v>Bez Tytułu</v>
      </c>
      <c r="K3934">
        <f>VLOOKUP(rozgrywka[[#This Row],[ID_mapy]],mapa[],4,FALSE)</f>
        <v>6</v>
      </c>
      <c r="L3934">
        <f>VLOOKUP(rozgrywka[[#This Row],[ID_mapy]],mapa[],5,FALSE)</f>
        <v>190</v>
      </c>
      <c r="M3934">
        <f>VLOOKUP(rozgrywka[[#This Row],[ID_mapy]],mapa[],6,FALSE)</f>
        <v>1200</v>
      </c>
      <c r="N3934" s="4">
        <f>MONTH(rozgrywka[[#This Row],[Data_rozgrywki]])</f>
        <v>3</v>
      </c>
      <c r="O3934" s="4">
        <f>YEAR(rozgrywka[[#This Row],[Data_rozgrywki]])</f>
        <v>2024</v>
      </c>
    </row>
    <row r="3935" spans="1:15" x14ac:dyDescent="0.25">
      <c r="A3935">
        <v>3934</v>
      </c>
      <c r="B3935">
        <v>20</v>
      </c>
      <c r="C3935">
        <v>14</v>
      </c>
      <c r="D3935" s="1">
        <v>45374</v>
      </c>
      <c r="E3935">
        <v>58.22</v>
      </c>
      <c r="F3935" t="str">
        <f>VLOOKUP(rozgrywka[[#This Row],[ID_gracza]],gracz[],2,FALSE)</f>
        <v>SpeedyZuko</v>
      </c>
      <c r="G3935" s="1">
        <f>VLOOKUP(rozgrywka[[#This Row],[ID_gracza]],gracz[],3,FALSE)</f>
        <v>45292</v>
      </c>
      <c r="H3935" t="str">
        <f>VLOOKUP(rozgrywka[[#This Row],[ID_gracza]],gracz[],4,FALSE)</f>
        <v>Korea PoĹudniowa</v>
      </c>
      <c r="I3935" t="str">
        <f>VLOOKUP(rozgrywka[[#This Row],[ID_mapy]],mapa[],2,FALSE)</f>
        <v>Reolka</v>
      </c>
      <c r="J3935" t="str">
        <f>VLOOKUP(rozgrywka[[#This Row],[ID_mapy]],mapa[],3,FALSE)</f>
        <v>Bez Tytułu</v>
      </c>
      <c r="K3935">
        <f>VLOOKUP(rozgrywka[[#This Row],[ID_mapy]],mapa[],4,FALSE)</f>
        <v>6</v>
      </c>
      <c r="L3935">
        <f>VLOOKUP(rozgrywka[[#This Row],[ID_mapy]],mapa[],5,FALSE)</f>
        <v>190</v>
      </c>
      <c r="M3935">
        <f>VLOOKUP(rozgrywka[[#This Row],[ID_mapy]],mapa[],6,FALSE)</f>
        <v>1200</v>
      </c>
      <c r="N3935" s="4">
        <f>MONTH(rozgrywka[[#This Row],[Data_rozgrywki]])</f>
        <v>3</v>
      </c>
      <c r="O3935" s="4">
        <f>YEAR(rozgrywka[[#This Row],[Data_rozgrywki]])</f>
        <v>2024</v>
      </c>
    </row>
    <row r="3936" spans="1:15" x14ac:dyDescent="0.25">
      <c r="A3936">
        <v>3935</v>
      </c>
      <c r="B3936">
        <v>20</v>
      </c>
      <c r="C3936">
        <v>14</v>
      </c>
      <c r="D3936" s="1">
        <v>45374</v>
      </c>
      <c r="E3936">
        <v>63.77</v>
      </c>
      <c r="F3936" t="str">
        <f>VLOOKUP(rozgrywka[[#This Row],[ID_gracza]],gracz[],2,FALSE)</f>
        <v>SpeedyZuko</v>
      </c>
      <c r="G3936" s="1">
        <f>VLOOKUP(rozgrywka[[#This Row],[ID_gracza]],gracz[],3,FALSE)</f>
        <v>45292</v>
      </c>
      <c r="H3936" t="str">
        <f>VLOOKUP(rozgrywka[[#This Row],[ID_gracza]],gracz[],4,FALSE)</f>
        <v>Korea PoĹudniowa</v>
      </c>
      <c r="I3936" t="str">
        <f>VLOOKUP(rozgrywka[[#This Row],[ID_mapy]],mapa[],2,FALSE)</f>
        <v>Reolka</v>
      </c>
      <c r="J3936" t="str">
        <f>VLOOKUP(rozgrywka[[#This Row],[ID_mapy]],mapa[],3,FALSE)</f>
        <v>Bez Tytułu</v>
      </c>
      <c r="K3936">
        <f>VLOOKUP(rozgrywka[[#This Row],[ID_mapy]],mapa[],4,FALSE)</f>
        <v>6</v>
      </c>
      <c r="L3936">
        <f>VLOOKUP(rozgrywka[[#This Row],[ID_mapy]],mapa[],5,FALSE)</f>
        <v>190</v>
      </c>
      <c r="M3936">
        <f>VLOOKUP(rozgrywka[[#This Row],[ID_mapy]],mapa[],6,FALSE)</f>
        <v>1200</v>
      </c>
      <c r="N3936" s="4">
        <f>MONTH(rozgrywka[[#This Row],[Data_rozgrywki]])</f>
        <v>3</v>
      </c>
      <c r="O3936" s="4">
        <f>YEAR(rozgrywka[[#This Row],[Data_rozgrywki]])</f>
        <v>2024</v>
      </c>
    </row>
    <row r="3937" spans="1:15" x14ac:dyDescent="0.25">
      <c r="A3937">
        <v>3936</v>
      </c>
      <c r="B3937">
        <v>20</v>
      </c>
      <c r="C3937">
        <v>14</v>
      </c>
      <c r="D3937" s="1">
        <v>45374</v>
      </c>
      <c r="E3937">
        <v>59.39</v>
      </c>
      <c r="F3937" t="str">
        <f>VLOOKUP(rozgrywka[[#This Row],[ID_gracza]],gracz[],2,FALSE)</f>
        <v>SpeedyZuko</v>
      </c>
      <c r="G3937" s="1">
        <f>VLOOKUP(rozgrywka[[#This Row],[ID_gracza]],gracz[],3,FALSE)</f>
        <v>45292</v>
      </c>
      <c r="H3937" t="str">
        <f>VLOOKUP(rozgrywka[[#This Row],[ID_gracza]],gracz[],4,FALSE)</f>
        <v>Korea PoĹudniowa</v>
      </c>
      <c r="I3937" t="str">
        <f>VLOOKUP(rozgrywka[[#This Row],[ID_mapy]],mapa[],2,FALSE)</f>
        <v>Reolka</v>
      </c>
      <c r="J3937" t="str">
        <f>VLOOKUP(rozgrywka[[#This Row],[ID_mapy]],mapa[],3,FALSE)</f>
        <v>Bez Tytułu</v>
      </c>
      <c r="K3937">
        <f>VLOOKUP(rozgrywka[[#This Row],[ID_mapy]],mapa[],4,FALSE)</f>
        <v>6</v>
      </c>
      <c r="L3937">
        <f>VLOOKUP(rozgrywka[[#This Row],[ID_mapy]],mapa[],5,FALSE)</f>
        <v>190</v>
      </c>
      <c r="M3937">
        <f>VLOOKUP(rozgrywka[[#This Row],[ID_mapy]],mapa[],6,FALSE)</f>
        <v>1200</v>
      </c>
      <c r="N3937" s="4">
        <f>MONTH(rozgrywka[[#This Row],[Data_rozgrywki]])</f>
        <v>3</v>
      </c>
      <c r="O3937" s="4">
        <f>YEAR(rozgrywka[[#This Row],[Data_rozgrywki]])</f>
        <v>2024</v>
      </c>
    </row>
    <row r="3938" spans="1:15" x14ac:dyDescent="0.25">
      <c r="A3938">
        <v>3937</v>
      </c>
      <c r="B3938">
        <v>20</v>
      </c>
      <c r="C3938">
        <v>15</v>
      </c>
      <c r="D3938" s="1">
        <v>45374</v>
      </c>
      <c r="E3938">
        <v>10.41</v>
      </c>
      <c r="F3938" t="str">
        <f>VLOOKUP(rozgrywka[[#This Row],[ID_gracza]],gracz[],2,FALSE)</f>
        <v>SpeedyZuko</v>
      </c>
      <c r="G3938" s="1">
        <f>VLOOKUP(rozgrywka[[#This Row],[ID_gracza]],gracz[],3,FALSE)</f>
        <v>45292</v>
      </c>
      <c r="H3938" t="str">
        <f>VLOOKUP(rozgrywka[[#This Row],[ID_gracza]],gracz[],4,FALSE)</f>
        <v>Korea PoĹudniowa</v>
      </c>
      <c r="I3938" t="str">
        <f>VLOOKUP(rozgrywka[[#This Row],[ID_mapy]],mapa[],2,FALSE)</f>
        <v>Pan Daft</v>
      </c>
      <c r="J3938" t="str">
        <f>VLOOKUP(rozgrywka[[#This Row],[ID_mapy]],mapa[],3,FALSE)</f>
        <v>Twardziej, Lepiej, Szybciej, Mocniej</v>
      </c>
      <c r="K3938">
        <f>VLOOKUP(rozgrywka[[#This Row],[ID_mapy]],mapa[],4,FALSE)</f>
        <v>5</v>
      </c>
      <c r="L3938">
        <f>VLOOKUP(rozgrywka[[#This Row],[ID_mapy]],mapa[],5,FALSE)</f>
        <v>123</v>
      </c>
      <c r="M3938">
        <f>VLOOKUP(rozgrywka[[#This Row],[ID_mapy]],mapa[],6,FALSE)</f>
        <v>1000</v>
      </c>
      <c r="N3938" s="4">
        <f>MONTH(rozgrywka[[#This Row],[Data_rozgrywki]])</f>
        <v>3</v>
      </c>
      <c r="O3938" s="4">
        <f>YEAR(rozgrywka[[#This Row],[Data_rozgrywki]])</f>
        <v>2024</v>
      </c>
    </row>
    <row r="3939" spans="1:15" x14ac:dyDescent="0.25">
      <c r="A3939">
        <v>3938</v>
      </c>
      <c r="B3939">
        <v>20</v>
      </c>
      <c r="C3939">
        <v>15</v>
      </c>
      <c r="D3939" s="1">
        <v>45374</v>
      </c>
      <c r="E3939">
        <v>23.81</v>
      </c>
      <c r="F3939" t="str">
        <f>VLOOKUP(rozgrywka[[#This Row],[ID_gracza]],gracz[],2,FALSE)</f>
        <v>SpeedyZuko</v>
      </c>
      <c r="G3939" s="1">
        <f>VLOOKUP(rozgrywka[[#This Row],[ID_gracza]],gracz[],3,FALSE)</f>
        <v>45292</v>
      </c>
      <c r="H3939" t="str">
        <f>VLOOKUP(rozgrywka[[#This Row],[ID_gracza]],gracz[],4,FALSE)</f>
        <v>Korea PoĹudniowa</v>
      </c>
      <c r="I3939" t="str">
        <f>VLOOKUP(rozgrywka[[#This Row],[ID_mapy]],mapa[],2,FALSE)</f>
        <v>Pan Daft</v>
      </c>
      <c r="J3939" t="str">
        <f>VLOOKUP(rozgrywka[[#This Row],[ID_mapy]],mapa[],3,FALSE)</f>
        <v>Twardziej, Lepiej, Szybciej, Mocniej</v>
      </c>
      <c r="K3939">
        <f>VLOOKUP(rozgrywka[[#This Row],[ID_mapy]],mapa[],4,FALSE)</f>
        <v>5</v>
      </c>
      <c r="L3939">
        <f>VLOOKUP(rozgrywka[[#This Row],[ID_mapy]],mapa[],5,FALSE)</f>
        <v>123</v>
      </c>
      <c r="M3939">
        <f>VLOOKUP(rozgrywka[[#This Row],[ID_mapy]],mapa[],6,FALSE)</f>
        <v>1000</v>
      </c>
      <c r="N3939" s="4">
        <f>MONTH(rozgrywka[[#This Row],[Data_rozgrywki]])</f>
        <v>3</v>
      </c>
      <c r="O3939" s="4">
        <f>YEAR(rozgrywka[[#This Row],[Data_rozgrywki]])</f>
        <v>2024</v>
      </c>
    </row>
    <row r="3940" spans="1:15" x14ac:dyDescent="0.25">
      <c r="A3940">
        <v>3939</v>
      </c>
      <c r="B3940">
        <v>20</v>
      </c>
      <c r="C3940">
        <v>15</v>
      </c>
      <c r="D3940" s="1">
        <v>45374</v>
      </c>
      <c r="E3940">
        <v>31.43</v>
      </c>
      <c r="F3940" t="str">
        <f>VLOOKUP(rozgrywka[[#This Row],[ID_gracza]],gracz[],2,FALSE)</f>
        <v>SpeedyZuko</v>
      </c>
      <c r="G3940" s="1">
        <f>VLOOKUP(rozgrywka[[#This Row],[ID_gracza]],gracz[],3,FALSE)</f>
        <v>45292</v>
      </c>
      <c r="H3940" t="str">
        <f>VLOOKUP(rozgrywka[[#This Row],[ID_gracza]],gracz[],4,FALSE)</f>
        <v>Korea PoĹudniowa</v>
      </c>
      <c r="I3940" t="str">
        <f>VLOOKUP(rozgrywka[[#This Row],[ID_mapy]],mapa[],2,FALSE)</f>
        <v>Pan Daft</v>
      </c>
      <c r="J3940" t="str">
        <f>VLOOKUP(rozgrywka[[#This Row],[ID_mapy]],mapa[],3,FALSE)</f>
        <v>Twardziej, Lepiej, Szybciej, Mocniej</v>
      </c>
      <c r="K3940">
        <f>VLOOKUP(rozgrywka[[#This Row],[ID_mapy]],mapa[],4,FALSE)</f>
        <v>5</v>
      </c>
      <c r="L3940">
        <f>VLOOKUP(rozgrywka[[#This Row],[ID_mapy]],mapa[],5,FALSE)</f>
        <v>123</v>
      </c>
      <c r="M3940">
        <f>VLOOKUP(rozgrywka[[#This Row],[ID_mapy]],mapa[],6,FALSE)</f>
        <v>1000</v>
      </c>
      <c r="N3940" s="4">
        <f>MONTH(rozgrywka[[#This Row],[Data_rozgrywki]])</f>
        <v>3</v>
      </c>
      <c r="O3940" s="4">
        <f>YEAR(rozgrywka[[#This Row],[Data_rozgrywki]])</f>
        <v>2024</v>
      </c>
    </row>
    <row r="3941" spans="1:15" x14ac:dyDescent="0.25">
      <c r="A3941">
        <v>3940</v>
      </c>
      <c r="B3941">
        <v>20</v>
      </c>
      <c r="C3941">
        <v>15</v>
      </c>
      <c r="D3941" s="1">
        <v>45374</v>
      </c>
      <c r="E3941">
        <v>36.51</v>
      </c>
      <c r="F3941" t="str">
        <f>VLOOKUP(rozgrywka[[#This Row],[ID_gracza]],gracz[],2,FALSE)</f>
        <v>SpeedyZuko</v>
      </c>
      <c r="G3941" s="1">
        <f>VLOOKUP(rozgrywka[[#This Row],[ID_gracza]],gracz[],3,FALSE)</f>
        <v>45292</v>
      </c>
      <c r="H3941" t="str">
        <f>VLOOKUP(rozgrywka[[#This Row],[ID_gracza]],gracz[],4,FALSE)</f>
        <v>Korea PoĹudniowa</v>
      </c>
      <c r="I3941" t="str">
        <f>VLOOKUP(rozgrywka[[#This Row],[ID_mapy]],mapa[],2,FALSE)</f>
        <v>Pan Daft</v>
      </c>
      <c r="J3941" t="str">
        <f>VLOOKUP(rozgrywka[[#This Row],[ID_mapy]],mapa[],3,FALSE)</f>
        <v>Twardziej, Lepiej, Szybciej, Mocniej</v>
      </c>
      <c r="K3941">
        <f>VLOOKUP(rozgrywka[[#This Row],[ID_mapy]],mapa[],4,FALSE)</f>
        <v>5</v>
      </c>
      <c r="L3941">
        <f>VLOOKUP(rozgrywka[[#This Row],[ID_mapy]],mapa[],5,FALSE)</f>
        <v>123</v>
      </c>
      <c r="M3941">
        <f>VLOOKUP(rozgrywka[[#This Row],[ID_mapy]],mapa[],6,FALSE)</f>
        <v>1000</v>
      </c>
      <c r="N3941" s="4">
        <f>MONTH(rozgrywka[[#This Row],[Data_rozgrywki]])</f>
        <v>3</v>
      </c>
      <c r="O3941" s="4">
        <f>YEAR(rozgrywka[[#This Row],[Data_rozgrywki]])</f>
        <v>2024</v>
      </c>
    </row>
    <row r="3942" spans="1:15" x14ac:dyDescent="0.25">
      <c r="A3942">
        <v>3941</v>
      </c>
      <c r="B3942">
        <v>20</v>
      </c>
      <c r="C3942">
        <v>15</v>
      </c>
      <c r="D3942" s="1">
        <v>45376</v>
      </c>
      <c r="E3942">
        <v>52.32</v>
      </c>
      <c r="F3942" t="str">
        <f>VLOOKUP(rozgrywka[[#This Row],[ID_gracza]],gracz[],2,FALSE)</f>
        <v>SpeedyZuko</v>
      </c>
      <c r="G3942" s="1">
        <f>VLOOKUP(rozgrywka[[#This Row],[ID_gracza]],gracz[],3,FALSE)</f>
        <v>45292</v>
      </c>
      <c r="H3942" t="str">
        <f>VLOOKUP(rozgrywka[[#This Row],[ID_gracza]],gracz[],4,FALSE)</f>
        <v>Korea PoĹudniowa</v>
      </c>
      <c r="I3942" t="str">
        <f>VLOOKUP(rozgrywka[[#This Row],[ID_mapy]],mapa[],2,FALSE)</f>
        <v>Pan Daft</v>
      </c>
      <c r="J3942" t="str">
        <f>VLOOKUP(rozgrywka[[#This Row],[ID_mapy]],mapa[],3,FALSE)</f>
        <v>Twardziej, Lepiej, Szybciej, Mocniej</v>
      </c>
      <c r="K3942">
        <f>VLOOKUP(rozgrywka[[#This Row],[ID_mapy]],mapa[],4,FALSE)</f>
        <v>5</v>
      </c>
      <c r="L3942">
        <f>VLOOKUP(rozgrywka[[#This Row],[ID_mapy]],mapa[],5,FALSE)</f>
        <v>123</v>
      </c>
      <c r="M3942">
        <f>VLOOKUP(rozgrywka[[#This Row],[ID_mapy]],mapa[],6,FALSE)</f>
        <v>1000</v>
      </c>
      <c r="N3942" s="4">
        <f>MONTH(rozgrywka[[#This Row],[Data_rozgrywki]])</f>
        <v>3</v>
      </c>
      <c r="O3942" s="4">
        <f>YEAR(rozgrywka[[#This Row],[Data_rozgrywki]])</f>
        <v>2024</v>
      </c>
    </row>
    <row r="3943" spans="1:15" x14ac:dyDescent="0.25">
      <c r="A3943">
        <v>3942</v>
      </c>
      <c r="B3943">
        <v>20</v>
      </c>
      <c r="C3943">
        <v>15</v>
      </c>
      <c r="D3943" s="1">
        <v>45378</v>
      </c>
      <c r="E3943">
        <v>42.14</v>
      </c>
      <c r="F3943" t="str">
        <f>VLOOKUP(rozgrywka[[#This Row],[ID_gracza]],gracz[],2,FALSE)</f>
        <v>SpeedyZuko</v>
      </c>
      <c r="G3943" s="1">
        <f>VLOOKUP(rozgrywka[[#This Row],[ID_gracza]],gracz[],3,FALSE)</f>
        <v>45292</v>
      </c>
      <c r="H3943" t="str">
        <f>VLOOKUP(rozgrywka[[#This Row],[ID_gracza]],gracz[],4,FALSE)</f>
        <v>Korea PoĹudniowa</v>
      </c>
      <c r="I3943" t="str">
        <f>VLOOKUP(rozgrywka[[#This Row],[ID_mapy]],mapa[],2,FALSE)</f>
        <v>Pan Daft</v>
      </c>
      <c r="J3943" t="str">
        <f>VLOOKUP(rozgrywka[[#This Row],[ID_mapy]],mapa[],3,FALSE)</f>
        <v>Twardziej, Lepiej, Szybciej, Mocniej</v>
      </c>
      <c r="K3943">
        <f>VLOOKUP(rozgrywka[[#This Row],[ID_mapy]],mapa[],4,FALSE)</f>
        <v>5</v>
      </c>
      <c r="L3943">
        <f>VLOOKUP(rozgrywka[[#This Row],[ID_mapy]],mapa[],5,FALSE)</f>
        <v>123</v>
      </c>
      <c r="M3943">
        <f>VLOOKUP(rozgrywka[[#This Row],[ID_mapy]],mapa[],6,FALSE)</f>
        <v>1000</v>
      </c>
      <c r="N3943" s="4">
        <f>MONTH(rozgrywka[[#This Row],[Data_rozgrywki]])</f>
        <v>3</v>
      </c>
      <c r="O3943" s="4">
        <f>YEAR(rozgrywka[[#This Row],[Data_rozgrywki]])</f>
        <v>2024</v>
      </c>
    </row>
    <row r="3944" spans="1:15" x14ac:dyDescent="0.25">
      <c r="A3944">
        <v>3943</v>
      </c>
      <c r="B3944">
        <v>20</v>
      </c>
      <c r="C3944">
        <v>15</v>
      </c>
      <c r="D3944" s="1">
        <v>45378</v>
      </c>
      <c r="E3944">
        <v>63.97</v>
      </c>
      <c r="F3944" t="str">
        <f>VLOOKUP(rozgrywka[[#This Row],[ID_gracza]],gracz[],2,FALSE)</f>
        <v>SpeedyZuko</v>
      </c>
      <c r="G3944" s="1">
        <f>VLOOKUP(rozgrywka[[#This Row],[ID_gracza]],gracz[],3,FALSE)</f>
        <v>45292</v>
      </c>
      <c r="H3944" t="str">
        <f>VLOOKUP(rozgrywka[[#This Row],[ID_gracza]],gracz[],4,FALSE)</f>
        <v>Korea PoĹudniowa</v>
      </c>
      <c r="I3944" t="str">
        <f>VLOOKUP(rozgrywka[[#This Row],[ID_mapy]],mapa[],2,FALSE)</f>
        <v>Pan Daft</v>
      </c>
      <c r="J3944" t="str">
        <f>VLOOKUP(rozgrywka[[#This Row],[ID_mapy]],mapa[],3,FALSE)</f>
        <v>Twardziej, Lepiej, Szybciej, Mocniej</v>
      </c>
      <c r="K3944">
        <f>VLOOKUP(rozgrywka[[#This Row],[ID_mapy]],mapa[],4,FALSE)</f>
        <v>5</v>
      </c>
      <c r="L3944">
        <f>VLOOKUP(rozgrywka[[#This Row],[ID_mapy]],mapa[],5,FALSE)</f>
        <v>123</v>
      </c>
      <c r="M3944">
        <f>VLOOKUP(rozgrywka[[#This Row],[ID_mapy]],mapa[],6,FALSE)</f>
        <v>1000</v>
      </c>
      <c r="N3944" s="4">
        <f>MONTH(rozgrywka[[#This Row],[Data_rozgrywki]])</f>
        <v>3</v>
      </c>
      <c r="O3944" s="4">
        <f>YEAR(rozgrywka[[#This Row],[Data_rozgrywki]])</f>
        <v>2024</v>
      </c>
    </row>
    <row r="3945" spans="1:15" x14ac:dyDescent="0.25">
      <c r="A3945">
        <v>3944</v>
      </c>
      <c r="B3945">
        <v>20</v>
      </c>
      <c r="C3945">
        <v>15</v>
      </c>
      <c r="D3945" s="1">
        <v>45378</v>
      </c>
      <c r="E3945">
        <v>62.3</v>
      </c>
      <c r="F3945" t="str">
        <f>VLOOKUP(rozgrywka[[#This Row],[ID_gracza]],gracz[],2,FALSE)</f>
        <v>SpeedyZuko</v>
      </c>
      <c r="G3945" s="1">
        <f>VLOOKUP(rozgrywka[[#This Row],[ID_gracza]],gracz[],3,FALSE)</f>
        <v>45292</v>
      </c>
      <c r="H3945" t="str">
        <f>VLOOKUP(rozgrywka[[#This Row],[ID_gracza]],gracz[],4,FALSE)</f>
        <v>Korea PoĹudniowa</v>
      </c>
      <c r="I3945" t="str">
        <f>VLOOKUP(rozgrywka[[#This Row],[ID_mapy]],mapa[],2,FALSE)</f>
        <v>Pan Daft</v>
      </c>
      <c r="J3945" t="str">
        <f>VLOOKUP(rozgrywka[[#This Row],[ID_mapy]],mapa[],3,FALSE)</f>
        <v>Twardziej, Lepiej, Szybciej, Mocniej</v>
      </c>
      <c r="K3945">
        <f>VLOOKUP(rozgrywka[[#This Row],[ID_mapy]],mapa[],4,FALSE)</f>
        <v>5</v>
      </c>
      <c r="L3945">
        <f>VLOOKUP(rozgrywka[[#This Row],[ID_mapy]],mapa[],5,FALSE)</f>
        <v>123</v>
      </c>
      <c r="M3945">
        <f>VLOOKUP(rozgrywka[[#This Row],[ID_mapy]],mapa[],6,FALSE)</f>
        <v>1000</v>
      </c>
      <c r="N3945" s="4">
        <f>MONTH(rozgrywka[[#This Row],[Data_rozgrywki]])</f>
        <v>3</v>
      </c>
      <c r="O3945" s="4">
        <f>YEAR(rozgrywka[[#This Row],[Data_rozgrywki]])</f>
        <v>2024</v>
      </c>
    </row>
    <row r="3946" spans="1:15" x14ac:dyDescent="0.25">
      <c r="A3946">
        <v>3945</v>
      </c>
      <c r="B3946">
        <v>20</v>
      </c>
      <c r="C3946">
        <v>15</v>
      </c>
      <c r="D3946" s="1">
        <v>45378</v>
      </c>
      <c r="E3946">
        <v>67.05</v>
      </c>
      <c r="F3946" t="str">
        <f>VLOOKUP(rozgrywka[[#This Row],[ID_gracza]],gracz[],2,FALSE)</f>
        <v>SpeedyZuko</v>
      </c>
      <c r="G3946" s="1">
        <f>VLOOKUP(rozgrywka[[#This Row],[ID_gracza]],gracz[],3,FALSE)</f>
        <v>45292</v>
      </c>
      <c r="H3946" t="str">
        <f>VLOOKUP(rozgrywka[[#This Row],[ID_gracza]],gracz[],4,FALSE)</f>
        <v>Korea PoĹudniowa</v>
      </c>
      <c r="I3946" t="str">
        <f>VLOOKUP(rozgrywka[[#This Row],[ID_mapy]],mapa[],2,FALSE)</f>
        <v>Pan Daft</v>
      </c>
      <c r="J3946" t="str">
        <f>VLOOKUP(rozgrywka[[#This Row],[ID_mapy]],mapa[],3,FALSE)</f>
        <v>Twardziej, Lepiej, Szybciej, Mocniej</v>
      </c>
      <c r="K3946">
        <f>VLOOKUP(rozgrywka[[#This Row],[ID_mapy]],mapa[],4,FALSE)</f>
        <v>5</v>
      </c>
      <c r="L3946">
        <f>VLOOKUP(rozgrywka[[#This Row],[ID_mapy]],mapa[],5,FALSE)</f>
        <v>123</v>
      </c>
      <c r="M3946">
        <f>VLOOKUP(rozgrywka[[#This Row],[ID_mapy]],mapa[],6,FALSE)</f>
        <v>1000</v>
      </c>
      <c r="N3946" s="4">
        <f>MONTH(rozgrywka[[#This Row],[Data_rozgrywki]])</f>
        <v>3</v>
      </c>
      <c r="O3946" s="4">
        <f>YEAR(rozgrywka[[#This Row],[Data_rozgrywki]])</f>
        <v>2024</v>
      </c>
    </row>
    <row r="3947" spans="1:15" x14ac:dyDescent="0.25">
      <c r="A3947">
        <v>3946</v>
      </c>
      <c r="B3947">
        <v>20</v>
      </c>
      <c r="C3947">
        <v>15</v>
      </c>
      <c r="D3947" s="1">
        <v>45378</v>
      </c>
      <c r="E3947">
        <v>65.92</v>
      </c>
      <c r="F3947" t="str">
        <f>VLOOKUP(rozgrywka[[#This Row],[ID_gracza]],gracz[],2,FALSE)</f>
        <v>SpeedyZuko</v>
      </c>
      <c r="G3947" s="1">
        <f>VLOOKUP(rozgrywka[[#This Row],[ID_gracza]],gracz[],3,FALSE)</f>
        <v>45292</v>
      </c>
      <c r="H3947" t="str">
        <f>VLOOKUP(rozgrywka[[#This Row],[ID_gracza]],gracz[],4,FALSE)</f>
        <v>Korea PoĹudniowa</v>
      </c>
      <c r="I3947" t="str">
        <f>VLOOKUP(rozgrywka[[#This Row],[ID_mapy]],mapa[],2,FALSE)</f>
        <v>Pan Daft</v>
      </c>
      <c r="J3947" t="str">
        <f>VLOOKUP(rozgrywka[[#This Row],[ID_mapy]],mapa[],3,FALSE)</f>
        <v>Twardziej, Lepiej, Szybciej, Mocniej</v>
      </c>
      <c r="K3947">
        <f>VLOOKUP(rozgrywka[[#This Row],[ID_mapy]],mapa[],4,FALSE)</f>
        <v>5</v>
      </c>
      <c r="L3947">
        <f>VLOOKUP(rozgrywka[[#This Row],[ID_mapy]],mapa[],5,FALSE)</f>
        <v>123</v>
      </c>
      <c r="M3947">
        <f>VLOOKUP(rozgrywka[[#This Row],[ID_mapy]],mapa[],6,FALSE)</f>
        <v>1000</v>
      </c>
      <c r="N3947" s="4">
        <f>MONTH(rozgrywka[[#This Row],[Data_rozgrywki]])</f>
        <v>3</v>
      </c>
      <c r="O3947" s="4">
        <f>YEAR(rozgrywka[[#This Row],[Data_rozgrywki]])</f>
        <v>2024</v>
      </c>
    </row>
    <row r="3948" spans="1:15" x14ac:dyDescent="0.25">
      <c r="A3948">
        <v>3947</v>
      </c>
      <c r="B3948">
        <v>20</v>
      </c>
      <c r="C3948">
        <v>16</v>
      </c>
      <c r="D3948" s="1">
        <v>45378</v>
      </c>
      <c r="E3948">
        <v>19.079999999999998</v>
      </c>
      <c r="F3948" t="str">
        <f>VLOOKUP(rozgrywka[[#This Row],[ID_gracza]],gracz[],2,FALSE)</f>
        <v>SpeedyZuko</v>
      </c>
      <c r="G3948" s="1">
        <f>VLOOKUP(rozgrywka[[#This Row],[ID_gracza]],gracz[],3,FALSE)</f>
        <v>45292</v>
      </c>
      <c r="H3948" t="str">
        <f>VLOOKUP(rozgrywka[[#This Row],[ID_gracza]],gracz[],4,FALSE)</f>
        <v>Korea PoĹudniowa</v>
      </c>
      <c r="I3948" t="str">
        <f>VLOOKUP(rozgrywka[[#This Row],[ID_mapy]],mapa[],2,FALSE)</f>
        <v>Umarłe Korporacje</v>
      </c>
      <c r="J3948" t="str">
        <f>VLOOKUP(rozgrywka[[#This Row],[ID_mapy]],mapa[],3,FALSE)</f>
        <v>Wszystko zamarznie</v>
      </c>
      <c r="K3948">
        <f>VLOOKUP(rozgrywka[[#This Row],[ID_mapy]],mapa[],4,FALSE)</f>
        <v>8</v>
      </c>
      <c r="L3948">
        <f>VLOOKUP(rozgrywka[[#This Row],[ID_mapy]],mapa[],5,FALSE)</f>
        <v>240</v>
      </c>
      <c r="M3948">
        <f>VLOOKUP(rozgrywka[[#This Row],[ID_mapy]],mapa[],6,FALSE)</f>
        <v>1800</v>
      </c>
      <c r="N3948" s="4">
        <f>MONTH(rozgrywka[[#This Row],[Data_rozgrywki]])</f>
        <v>3</v>
      </c>
      <c r="O3948" s="4">
        <f>YEAR(rozgrywka[[#This Row],[Data_rozgrywki]])</f>
        <v>2024</v>
      </c>
    </row>
    <row r="3949" spans="1:15" x14ac:dyDescent="0.25">
      <c r="A3949">
        <v>3948</v>
      </c>
      <c r="B3949">
        <v>20</v>
      </c>
      <c r="C3949">
        <v>16</v>
      </c>
      <c r="D3949" s="1">
        <v>45381</v>
      </c>
      <c r="E3949">
        <v>16.79</v>
      </c>
      <c r="F3949" t="str">
        <f>VLOOKUP(rozgrywka[[#This Row],[ID_gracza]],gracz[],2,FALSE)</f>
        <v>SpeedyZuko</v>
      </c>
      <c r="G3949" s="1">
        <f>VLOOKUP(rozgrywka[[#This Row],[ID_gracza]],gracz[],3,FALSE)</f>
        <v>45292</v>
      </c>
      <c r="H3949" t="str">
        <f>VLOOKUP(rozgrywka[[#This Row],[ID_gracza]],gracz[],4,FALSE)</f>
        <v>Korea PoĹudniowa</v>
      </c>
      <c r="I3949" t="str">
        <f>VLOOKUP(rozgrywka[[#This Row],[ID_mapy]],mapa[],2,FALSE)</f>
        <v>Umarłe Korporacje</v>
      </c>
      <c r="J3949" t="str">
        <f>VLOOKUP(rozgrywka[[#This Row],[ID_mapy]],mapa[],3,FALSE)</f>
        <v>Wszystko zamarznie</v>
      </c>
      <c r="K3949">
        <f>VLOOKUP(rozgrywka[[#This Row],[ID_mapy]],mapa[],4,FALSE)</f>
        <v>8</v>
      </c>
      <c r="L3949">
        <f>VLOOKUP(rozgrywka[[#This Row],[ID_mapy]],mapa[],5,FALSE)</f>
        <v>240</v>
      </c>
      <c r="M3949">
        <f>VLOOKUP(rozgrywka[[#This Row],[ID_mapy]],mapa[],6,FALSE)</f>
        <v>1800</v>
      </c>
      <c r="N3949" s="4">
        <f>MONTH(rozgrywka[[#This Row],[Data_rozgrywki]])</f>
        <v>3</v>
      </c>
      <c r="O3949" s="4">
        <f>YEAR(rozgrywka[[#This Row],[Data_rozgrywki]])</f>
        <v>2024</v>
      </c>
    </row>
    <row r="3950" spans="1:15" x14ac:dyDescent="0.25">
      <c r="A3950">
        <v>3949</v>
      </c>
      <c r="B3950">
        <v>20</v>
      </c>
      <c r="C3950">
        <v>16</v>
      </c>
      <c r="D3950" s="1">
        <v>45381</v>
      </c>
      <c r="E3950">
        <v>33.93</v>
      </c>
      <c r="F3950" t="str">
        <f>VLOOKUP(rozgrywka[[#This Row],[ID_gracza]],gracz[],2,FALSE)</f>
        <v>SpeedyZuko</v>
      </c>
      <c r="G3950" s="1">
        <f>VLOOKUP(rozgrywka[[#This Row],[ID_gracza]],gracz[],3,FALSE)</f>
        <v>45292</v>
      </c>
      <c r="H3950" t="str">
        <f>VLOOKUP(rozgrywka[[#This Row],[ID_gracza]],gracz[],4,FALSE)</f>
        <v>Korea PoĹudniowa</v>
      </c>
      <c r="I3950" t="str">
        <f>VLOOKUP(rozgrywka[[#This Row],[ID_mapy]],mapa[],2,FALSE)</f>
        <v>Umarłe Korporacje</v>
      </c>
      <c r="J3950" t="str">
        <f>VLOOKUP(rozgrywka[[#This Row],[ID_mapy]],mapa[],3,FALSE)</f>
        <v>Wszystko zamarznie</v>
      </c>
      <c r="K3950">
        <f>VLOOKUP(rozgrywka[[#This Row],[ID_mapy]],mapa[],4,FALSE)</f>
        <v>8</v>
      </c>
      <c r="L3950">
        <f>VLOOKUP(rozgrywka[[#This Row],[ID_mapy]],mapa[],5,FALSE)</f>
        <v>240</v>
      </c>
      <c r="M3950">
        <f>VLOOKUP(rozgrywka[[#This Row],[ID_mapy]],mapa[],6,FALSE)</f>
        <v>1800</v>
      </c>
      <c r="N3950" s="4">
        <f>MONTH(rozgrywka[[#This Row],[Data_rozgrywki]])</f>
        <v>3</v>
      </c>
      <c r="O3950" s="4">
        <f>YEAR(rozgrywka[[#This Row],[Data_rozgrywki]])</f>
        <v>2024</v>
      </c>
    </row>
    <row r="3951" spans="1:15" x14ac:dyDescent="0.25">
      <c r="A3951">
        <v>3950</v>
      </c>
      <c r="B3951">
        <v>20</v>
      </c>
      <c r="C3951">
        <v>16</v>
      </c>
      <c r="D3951" s="1">
        <v>45381</v>
      </c>
      <c r="E3951">
        <v>41</v>
      </c>
      <c r="F3951" t="str">
        <f>VLOOKUP(rozgrywka[[#This Row],[ID_gracza]],gracz[],2,FALSE)</f>
        <v>SpeedyZuko</v>
      </c>
      <c r="G3951" s="1">
        <f>VLOOKUP(rozgrywka[[#This Row],[ID_gracza]],gracz[],3,FALSE)</f>
        <v>45292</v>
      </c>
      <c r="H3951" t="str">
        <f>VLOOKUP(rozgrywka[[#This Row],[ID_gracza]],gracz[],4,FALSE)</f>
        <v>Korea PoĹudniowa</v>
      </c>
      <c r="I3951" t="str">
        <f>VLOOKUP(rozgrywka[[#This Row],[ID_mapy]],mapa[],2,FALSE)</f>
        <v>Umarłe Korporacje</v>
      </c>
      <c r="J3951" t="str">
        <f>VLOOKUP(rozgrywka[[#This Row],[ID_mapy]],mapa[],3,FALSE)</f>
        <v>Wszystko zamarznie</v>
      </c>
      <c r="K3951">
        <f>VLOOKUP(rozgrywka[[#This Row],[ID_mapy]],mapa[],4,FALSE)</f>
        <v>8</v>
      </c>
      <c r="L3951">
        <f>VLOOKUP(rozgrywka[[#This Row],[ID_mapy]],mapa[],5,FALSE)</f>
        <v>240</v>
      </c>
      <c r="M3951">
        <f>VLOOKUP(rozgrywka[[#This Row],[ID_mapy]],mapa[],6,FALSE)</f>
        <v>1800</v>
      </c>
      <c r="N3951" s="4">
        <f>MONTH(rozgrywka[[#This Row],[Data_rozgrywki]])</f>
        <v>3</v>
      </c>
      <c r="O3951" s="4">
        <f>YEAR(rozgrywka[[#This Row],[Data_rozgrywki]])</f>
        <v>2024</v>
      </c>
    </row>
    <row r="3952" spans="1:15" x14ac:dyDescent="0.25">
      <c r="A3952">
        <v>3951</v>
      </c>
      <c r="B3952">
        <v>20</v>
      </c>
      <c r="C3952">
        <v>16</v>
      </c>
      <c r="D3952" s="1">
        <v>45381</v>
      </c>
      <c r="E3952">
        <v>50.26</v>
      </c>
      <c r="F3952" t="str">
        <f>VLOOKUP(rozgrywka[[#This Row],[ID_gracza]],gracz[],2,FALSE)</f>
        <v>SpeedyZuko</v>
      </c>
      <c r="G3952" s="1">
        <f>VLOOKUP(rozgrywka[[#This Row],[ID_gracza]],gracz[],3,FALSE)</f>
        <v>45292</v>
      </c>
      <c r="H3952" t="str">
        <f>VLOOKUP(rozgrywka[[#This Row],[ID_gracza]],gracz[],4,FALSE)</f>
        <v>Korea PoĹudniowa</v>
      </c>
      <c r="I3952" t="str">
        <f>VLOOKUP(rozgrywka[[#This Row],[ID_mapy]],mapa[],2,FALSE)</f>
        <v>Umarłe Korporacje</v>
      </c>
      <c r="J3952" t="str">
        <f>VLOOKUP(rozgrywka[[#This Row],[ID_mapy]],mapa[],3,FALSE)</f>
        <v>Wszystko zamarznie</v>
      </c>
      <c r="K3952">
        <f>VLOOKUP(rozgrywka[[#This Row],[ID_mapy]],mapa[],4,FALSE)</f>
        <v>8</v>
      </c>
      <c r="L3952">
        <f>VLOOKUP(rozgrywka[[#This Row],[ID_mapy]],mapa[],5,FALSE)</f>
        <v>240</v>
      </c>
      <c r="M3952">
        <f>VLOOKUP(rozgrywka[[#This Row],[ID_mapy]],mapa[],6,FALSE)</f>
        <v>1800</v>
      </c>
      <c r="N3952" s="4">
        <f>MONTH(rozgrywka[[#This Row],[Data_rozgrywki]])</f>
        <v>3</v>
      </c>
      <c r="O3952" s="4">
        <f>YEAR(rozgrywka[[#This Row],[Data_rozgrywki]])</f>
        <v>2024</v>
      </c>
    </row>
    <row r="3953" spans="1:15" x14ac:dyDescent="0.25">
      <c r="A3953">
        <v>3952</v>
      </c>
      <c r="B3953">
        <v>20</v>
      </c>
      <c r="C3953">
        <v>16</v>
      </c>
      <c r="D3953" s="1">
        <v>45383</v>
      </c>
      <c r="E3953">
        <v>48.56</v>
      </c>
      <c r="F3953" t="str">
        <f>VLOOKUP(rozgrywka[[#This Row],[ID_gracza]],gracz[],2,FALSE)</f>
        <v>SpeedyZuko</v>
      </c>
      <c r="G3953" s="1">
        <f>VLOOKUP(rozgrywka[[#This Row],[ID_gracza]],gracz[],3,FALSE)</f>
        <v>45292</v>
      </c>
      <c r="H3953" t="str">
        <f>VLOOKUP(rozgrywka[[#This Row],[ID_gracza]],gracz[],4,FALSE)</f>
        <v>Korea PoĹudniowa</v>
      </c>
      <c r="I3953" t="str">
        <f>VLOOKUP(rozgrywka[[#This Row],[ID_mapy]],mapa[],2,FALSE)</f>
        <v>Umarłe Korporacje</v>
      </c>
      <c r="J3953" t="str">
        <f>VLOOKUP(rozgrywka[[#This Row],[ID_mapy]],mapa[],3,FALSE)</f>
        <v>Wszystko zamarznie</v>
      </c>
      <c r="K3953">
        <f>VLOOKUP(rozgrywka[[#This Row],[ID_mapy]],mapa[],4,FALSE)</f>
        <v>8</v>
      </c>
      <c r="L3953">
        <f>VLOOKUP(rozgrywka[[#This Row],[ID_mapy]],mapa[],5,FALSE)</f>
        <v>240</v>
      </c>
      <c r="M3953">
        <f>VLOOKUP(rozgrywka[[#This Row],[ID_mapy]],mapa[],6,FALSE)</f>
        <v>1800</v>
      </c>
      <c r="N3953" s="4">
        <f>MONTH(rozgrywka[[#This Row],[Data_rozgrywki]])</f>
        <v>4</v>
      </c>
      <c r="O3953" s="4">
        <f>YEAR(rozgrywka[[#This Row],[Data_rozgrywki]])</f>
        <v>2024</v>
      </c>
    </row>
    <row r="3954" spans="1:15" x14ac:dyDescent="0.25">
      <c r="A3954">
        <v>3953</v>
      </c>
      <c r="B3954">
        <v>20</v>
      </c>
      <c r="C3954">
        <v>16</v>
      </c>
      <c r="D3954" s="1">
        <v>45383</v>
      </c>
      <c r="E3954">
        <v>65.44</v>
      </c>
      <c r="F3954" t="str">
        <f>VLOOKUP(rozgrywka[[#This Row],[ID_gracza]],gracz[],2,FALSE)</f>
        <v>SpeedyZuko</v>
      </c>
      <c r="G3954" s="1">
        <f>VLOOKUP(rozgrywka[[#This Row],[ID_gracza]],gracz[],3,FALSE)</f>
        <v>45292</v>
      </c>
      <c r="H3954" t="str">
        <f>VLOOKUP(rozgrywka[[#This Row],[ID_gracza]],gracz[],4,FALSE)</f>
        <v>Korea PoĹudniowa</v>
      </c>
      <c r="I3954" t="str">
        <f>VLOOKUP(rozgrywka[[#This Row],[ID_mapy]],mapa[],2,FALSE)</f>
        <v>Umarłe Korporacje</v>
      </c>
      <c r="J3954" t="str">
        <f>VLOOKUP(rozgrywka[[#This Row],[ID_mapy]],mapa[],3,FALSE)</f>
        <v>Wszystko zamarznie</v>
      </c>
      <c r="K3954">
        <f>VLOOKUP(rozgrywka[[#This Row],[ID_mapy]],mapa[],4,FALSE)</f>
        <v>8</v>
      </c>
      <c r="L3954">
        <f>VLOOKUP(rozgrywka[[#This Row],[ID_mapy]],mapa[],5,FALSE)</f>
        <v>240</v>
      </c>
      <c r="M3954">
        <f>VLOOKUP(rozgrywka[[#This Row],[ID_mapy]],mapa[],6,FALSE)</f>
        <v>1800</v>
      </c>
      <c r="N3954" s="4">
        <f>MONTH(rozgrywka[[#This Row],[Data_rozgrywki]])</f>
        <v>4</v>
      </c>
      <c r="O3954" s="4">
        <f>YEAR(rozgrywka[[#This Row],[Data_rozgrywki]])</f>
        <v>2024</v>
      </c>
    </row>
    <row r="3955" spans="1:15" x14ac:dyDescent="0.25">
      <c r="A3955">
        <v>3954</v>
      </c>
      <c r="B3955">
        <v>20</v>
      </c>
      <c r="C3955">
        <v>16</v>
      </c>
      <c r="D3955" s="1">
        <v>45383</v>
      </c>
      <c r="E3955">
        <v>72.5</v>
      </c>
      <c r="F3955" t="str">
        <f>VLOOKUP(rozgrywka[[#This Row],[ID_gracza]],gracz[],2,FALSE)</f>
        <v>SpeedyZuko</v>
      </c>
      <c r="G3955" s="1">
        <f>VLOOKUP(rozgrywka[[#This Row],[ID_gracza]],gracz[],3,FALSE)</f>
        <v>45292</v>
      </c>
      <c r="H3955" t="str">
        <f>VLOOKUP(rozgrywka[[#This Row],[ID_gracza]],gracz[],4,FALSE)</f>
        <v>Korea PoĹudniowa</v>
      </c>
      <c r="I3955" t="str">
        <f>VLOOKUP(rozgrywka[[#This Row],[ID_mapy]],mapa[],2,FALSE)</f>
        <v>Umarłe Korporacje</v>
      </c>
      <c r="J3955" t="str">
        <f>VLOOKUP(rozgrywka[[#This Row],[ID_mapy]],mapa[],3,FALSE)</f>
        <v>Wszystko zamarznie</v>
      </c>
      <c r="K3955">
        <f>VLOOKUP(rozgrywka[[#This Row],[ID_mapy]],mapa[],4,FALSE)</f>
        <v>8</v>
      </c>
      <c r="L3955">
        <f>VLOOKUP(rozgrywka[[#This Row],[ID_mapy]],mapa[],5,FALSE)</f>
        <v>240</v>
      </c>
      <c r="M3955">
        <f>VLOOKUP(rozgrywka[[#This Row],[ID_mapy]],mapa[],6,FALSE)</f>
        <v>1800</v>
      </c>
      <c r="N3955" s="4">
        <f>MONTH(rozgrywka[[#This Row],[Data_rozgrywki]])</f>
        <v>4</v>
      </c>
      <c r="O3955" s="4">
        <f>YEAR(rozgrywka[[#This Row],[Data_rozgrywki]])</f>
        <v>2024</v>
      </c>
    </row>
    <row r="3956" spans="1:15" x14ac:dyDescent="0.25">
      <c r="A3956">
        <v>3955</v>
      </c>
      <c r="B3956">
        <v>20</v>
      </c>
      <c r="C3956">
        <v>16</v>
      </c>
      <c r="D3956" s="1">
        <v>45383</v>
      </c>
      <c r="E3956">
        <v>78.8</v>
      </c>
      <c r="F3956" t="str">
        <f>VLOOKUP(rozgrywka[[#This Row],[ID_gracza]],gracz[],2,FALSE)</f>
        <v>SpeedyZuko</v>
      </c>
      <c r="G3956" s="1">
        <f>VLOOKUP(rozgrywka[[#This Row],[ID_gracza]],gracz[],3,FALSE)</f>
        <v>45292</v>
      </c>
      <c r="H3956" t="str">
        <f>VLOOKUP(rozgrywka[[#This Row],[ID_gracza]],gracz[],4,FALSE)</f>
        <v>Korea PoĹudniowa</v>
      </c>
      <c r="I3956" t="str">
        <f>VLOOKUP(rozgrywka[[#This Row],[ID_mapy]],mapa[],2,FALSE)</f>
        <v>Umarłe Korporacje</v>
      </c>
      <c r="J3956" t="str">
        <f>VLOOKUP(rozgrywka[[#This Row],[ID_mapy]],mapa[],3,FALSE)</f>
        <v>Wszystko zamarznie</v>
      </c>
      <c r="K3956">
        <f>VLOOKUP(rozgrywka[[#This Row],[ID_mapy]],mapa[],4,FALSE)</f>
        <v>8</v>
      </c>
      <c r="L3956">
        <f>VLOOKUP(rozgrywka[[#This Row],[ID_mapy]],mapa[],5,FALSE)</f>
        <v>240</v>
      </c>
      <c r="M3956">
        <f>VLOOKUP(rozgrywka[[#This Row],[ID_mapy]],mapa[],6,FALSE)</f>
        <v>1800</v>
      </c>
      <c r="N3956" s="4">
        <f>MONTH(rozgrywka[[#This Row],[Data_rozgrywki]])</f>
        <v>4</v>
      </c>
      <c r="O3956" s="4">
        <f>YEAR(rozgrywka[[#This Row],[Data_rozgrywki]])</f>
        <v>2024</v>
      </c>
    </row>
    <row r="3957" spans="1:15" x14ac:dyDescent="0.25">
      <c r="A3957">
        <v>3956</v>
      </c>
      <c r="B3957">
        <v>20</v>
      </c>
      <c r="C3957">
        <v>16</v>
      </c>
      <c r="D3957" s="1">
        <v>45383</v>
      </c>
      <c r="E3957">
        <v>58.81</v>
      </c>
      <c r="F3957" t="str">
        <f>VLOOKUP(rozgrywka[[#This Row],[ID_gracza]],gracz[],2,FALSE)</f>
        <v>SpeedyZuko</v>
      </c>
      <c r="G3957" s="1">
        <f>VLOOKUP(rozgrywka[[#This Row],[ID_gracza]],gracz[],3,FALSE)</f>
        <v>45292</v>
      </c>
      <c r="H3957" t="str">
        <f>VLOOKUP(rozgrywka[[#This Row],[ID_gracza]],gracz[],4,FALSE)</f>
        <v>Korea PoĹudniowa</v>
      </c>
      <c r="I3957" t="str">
        <f>VLOOKUP(rozgrywka[[#This Row],[ID_mapy]],mapa[],2,FALSE)</f>
        <v>Umarłe Korporacje</v>
      </c>
      <c r="J3957" t="str">
        <f>VLOOKUP(rozgrywka[[#This Row],[ID_mapy]],mapa[],3,FALSE)</f>
        <v>Wszystko zamarznie</v>
      </c>
      <c r="K3957">
        <f>VLOOKUP(rozgrywka[[#This Row],[ID_mapy]],mapa[],4,FALSE)</f>
        <v>8</v>
      </c>
      <c r="L3957">
        <f>VLOOKUP(rozgrywka[[#This Row],[ID_mapy]],mapa[],5,FALSE)</f>
        <v>240</v>
      </c>
      <c r="M3957">
        <f>VLOOKUP(rozgrywka[[#This Row],[ID_mapy]],mapa[],6,FALSE)</f>
        <v>1800</v>
      </c>
      <c r="N3957" s="4">
        <f>MONTH(rozgrywka[[#This Row],[Data_rozgrywki]])</f>
        <v>4</v>
      </c>
      <c r="O3957" s="4">
        <f>YEAR(rozgrywka[[#This Row],[Data_rozgrywki]])</f>
        <v>2024</v>
      </c>
    </row>
    <row r="3958" spans="1:15" x14ac:dyDescent="0.25">
      <c r="A3958">
        <v>3957</v>
      </c>
      <c r="B3958">
        <v>20</v>
      </c>
      <c r="C3958">
        <v>17</v>
      </c>
      <c r="D3958" s="1">
        <v>45383</v>
      </c>
      <c r="E3958">
        <v>16.940000000000001</v>
      </c>
      <c r="F3958" t="str">
        <f>VLOOKUP(rozgrywka[[#This Row],[ID_gracza]],gracz[],2,FALSE)</f>
        <v>SpeedyZuko</v>
      </c>
      <c r="G3958" s="1">
        <f>VLOOKUP(rozgrywka[[#This Row],[ID_gracza]],gracz[],3,FALSE)</f>
        <v>45292</v>
      </c>
      <c r="H3958" t="str">
        <f>VLOOKUP(rozgrywka[[#This Row],[ID_gracza]],gracz[],4,FALSE)</f>
        <v>Korea PoĹudniowa</v>
      </c>
      <c r="I3958" t="str">
        <f>VLOOKUP(rozgrywka[[#This Row],[ID_mapy]],mapa[],2,FALSE)</f>
        <v>Tofik Lis</v>
      </c>
      <c r="J3958" t="str">
        <f>VLOOKUP(rozgrywka[[#This Row],[ID_mapy]],mapa[],3,FALSE)</f>
        <v>Kość-Trąbek</v>
      </c>
      <c r="K3958">
        <f>VLOOKUP(rozgrywka[[#This Row],[ID_mapy]],mapa[],4,FALSE)</f>
        <v>6</v>
      </c>
      <c r="L3958">
        <f>VLOOKUP(rozgrywka[[#This Row],[ID_mapy]],mapa[],5,FALSE)</f>
        <v>160</v>
      </c>
      <c r="M3958">
        <f>VLOOKUP(rozgrywka[[#This Row],[ID_mapy]],mapa[],6,FALSE)</f>
        <v>1200</v>
      </c>
      <c r="N3958" s="4">
        <f>MONTH(rozgrywka[[#This Row],[Data_rozgrywki]])</f>
        <v>4</v>
      </c>
      <c r="O3958" s="4">
        <f>YEAR(rozgrywka[[#This Row],[Data_rozgrywki]])</f>
        <v>2024</v>
      </c>
    </row>
    <row r="3959" spans="1:15" x14ac:dyDescent="0.25">
      <c r="A3959">
        <v>3958</v>
      </c>
      <c r="B3959">
        <v>20</v>
      </c>
      <c r="C3959">
        <v>17</v>
      </c>
      <c r="D3959" s="1">
        <v>45383</v>
      </c>
      <c r="E3959">
        <v>20.25</v>
      </c>
      <c r="F3959" t="str">
        <f>VLOOKUP(rozgrywka[[#This Row],[ID_gracza]],gracz[],2,FALSE)</f>
        <v>SpeedyZuko</v>
      </c>
      <c r="G3959" s="1">
        <f>VLOOKUP(rozgrywka[[#This Row],[ID_gracza]],gracz[],3,FALSE)</f>
        <v>45292</v>
      </c>
      <c r="H3959" t="str">
        <f>VLOOKUP(rozgrywka[[#This Row],[ID_gracza]],gracz[],4,FALSE)</f>
        <v>Korea PoĹudniowa</v>
      </c>
      <c r="I3959" t="str">
        <f>VLOOKUP(rozgrywka[[#This Row],[ID_mapy]],mapa[],2,FALSE)</f>
        <v>Tofik Lis</v>
      </c>
      <c r="J3959" t="str">
        <f>VLOOKUP(rozgrywka[[#This Row],[ID_mapy]],mapa[],3,FALSE)</f>
        <v>Kość-Trąbek</v>
      </c>
      <c r="K3959">
        <f>VLOOKUP(rozgrywka[[#This Row],[ID_mapy]],mapa[],4,FALSE)</f>
        <v>6</v>
      </c>
      <c r="L3959">
        <f>VLOOKUP(rozgrywka[[#This Row],[ID_mapy]],mapa[],5,FALSE)</f>
        <v>160</v>
      </c>
      <c r="M3959">
        <f>VLOOKUP(rozgrywka[[#This Row],[ID_mapy]],mapa[],6,FALSE)</f>
        <v>1200</v>
      </c>
      <c r="N3959" s="4">
        <f>MONTH(rozgrywka[[#This Row],[Data_rozgrywki]])</f>
        <v>4</v>
      </c>
      <c r="O3959" s="4">
        <f>YEAR(rozgrywka[[#This Row],[Data_rozgrywki]])</f>
        <v>2024</v>
      </c>
    </row>
    <row r="3960" spans="1:15" x14ac:dyDescent="0.25">
      <c r="A3960">
        <v>3959</v>
      </c>
      <c r="B3960">
        <v>20</v>
      </c>
      <c r="C3960">
        <v>17</v>
      </c>
      <c r="D3960" s="1">
        <v>45383</v>
      </c>
      <c r="E3960">
        <v>34.340000000000003</v>
      </c>
      <c r="F3960" t="str">
        <f>VLOOKUP(rozgrywka[[#This Row],[ID_gracza]],gracz[],2,FALSE)</f>
        <v>SpeedyZuko</v>
      </c>
      <c r="G3960" s="1">
        <f>VLOOKUP(rozgrywka[[#This Row],[ID_gracza]],gracz[],3,FALSE)</f>
        <v>45292</v>
      </c>
      <c r="H3960" t="str">
        <f>VLOOKUP(rozgrywka[[#This Row],[ID_gracza]],gracz[],4,FALSE)</f>
        <v>Korea PoĹudniowa</v>
      </c>
      <c r="I3960" t="str">
        <f>VLOOKUP(rozgrywka[[#This Row],[ID_mapy]],mapa[],2,FALSE)</f>
        <v>Tofik Lis</v>
      </c>
      <c r="J3960" t="str">
        <f>VLOOKUP(rozgrywka[[#This Row],[ID_mapy]],mapa[],3,FALSE)</f>
        <v>Kość-Trąbek</v>
      </c>
      <c r="K3960">
        <f>VLOOKUP(rozgrywka[[#This Row],[ID_mapy]],mapa[],4,FALSE)</f>
        <v>6</v>
      </c>
      <c r="L3960">
        <f>VLOOKUP(rozgrywka[[#This Row],[ID_mapy]],mapa[],5,FALSE)</f>
        <v>160</v>
      </c>
      <c r="M3960">
        <f>VLOOKUP(rozgrywka[[#This Row],[ID_mapy]],mapa[],6,FALSE)</f>
        <v>1200</v>
      </c>
      <c r="N3960" s="4">
        <f>MONTH(rozgrywka[[#This Row],[Data_rozgrywki]])</f>
        <v>4</v>
      </c>
      <c r="O3960" s="4">
        <f>YEAR(rozgrywka[[#This Row],[Data_rozgrywki]])</f>
        <v>2024</v>
      </c>
    </row>
    <row r="3961" spans="1:15" x14ac:dyDescent="0.25">
      <c r="A3961">
        <v>3960</v>
      </c>
      <c r="B3961">
        <v>20</v>
      </c>
      <c r="C3961">
        <v>17</v>
      </c>
      <c r="D3961" s="1">
        <v>45384</v>
      </c>
      <c r="E3961">
        <v>39.79</v>
      </c>
      <c r="F3961" t="str">
        <f>VLOOKUP(rozgrywka[[#This Row],[ID_gracza]],gracz[],2,FALSE)</f>
        <v>SpeedyZuko</v>
      </c>
      <c r="G3961" s="1">
        <f>VLOOKUP(rozgrywka[[#This Row],[ID_gracza]],gracz[],3,FALSE)</f>
        <v>45292</v>
      </c>
      <c r="H3961" t="str">
        <f>VLOOKUP(rozgrywka[[#This Row],[ID_gracza]],gracz[],4,FALSE)</f>
        <v>Korea PoĹudniowa</v>
      </c>
      <c r="I3961" t="str">
        <f>VLOOKUP(rozgrywka[[#This Row],[ID_mapy]],mapa[],2,FALSE)</f>
        <v>Tofik Lis</v>
      </c>
      <c r="J3961" t="str">
        <f>VLOOKUP(rozgrywka[[#This Row],[ID_mapy]],mapa[],3,FALSE)</f>
        <v>Kość-Trąbek</v>
      </c>
      <c r="K3961">
        <f>VLOOKUP(rozgrywka[[#This Row],[ID_mapy]],mapa[],4,FALSE)</f>
        <v>6</v>
      </c>
      <c r="L3961">
        <f>VLOOKUP(rozgrywka[[#This Row],[ID_mapy]],mapa[],5,FALSE)</f>
        <v>160</v>
      </c>
      <c r="M3961">
        <f>VLOOKUP(rozgrywka[[#This Row],[ID_mapy]],mapa[],6,FALSE)</f>
        <v>1200</v>
      </c>
      <c r="N3961" s="4">
        <f>MONTH(rozgrywka[[#This Row],[Data_rozgrywki]])</f>
        <v>4</v>
      </c>
      <c r="O3961" s="4">
        <f>YEAR(rozgrywka[[#This Row],[Data_rozgrywki]])</f>
        <v>2024</v>
      </c>
    </row>
    <row r="3962" spans="1:15" x14ac:dyDescent="0.25">
      <c r="A3962">
        <v>3961</v>
      </c>
      <c r="B3962">
        <v>20</v>
      </c>
      <c r="C3962">
        <v>17</v>
      </c>
      <c r="D3962" s="1">
        <v>45386</v>
      </c>
      <c r="E3962">
        <v>39.36</v>
      </c>
      <c r="F3962" t="str">
        <f>VLOOKUP(rozgrywka[[#This Row],[ID_gracza]],gracz[],2,FALSE)</f>
        <v>SpeedyZuko</v>
      </c>
      <c r="G3962" s="1">
        <f>VLOOKUP(rozgrywka[[#This Row],[ID_gracza]],gracz[],3,FALSE)</f>
        <v>45292</v>
      </c>
      <c r="H3962" t="str">
        <f>VLOOKUP(rozgrywka[[#This Row],[ID_gracza]],gracz[],4,FALSE)</f>
        <v>Korea PoĹudniowa</v>
      </c>
      <c r="I3962" t="str">
        <f>VLOOKUP(rozgrywka[[#This Row],[ID_mapy]],mapa[],2,FALSE)</f>
        <v>Tofik Lis</v>
      </c>
      <c r="J3962" t="str">
        <f>VLOOKUP(rozgrywka[[#This Row],[ID_mapy]],mapa[],3,FALSE)</f>
        <v>Kość-Trąbek</v>
      </c>
      <c r="K3962">
        <f>VLOOKUP(rozgrywka[[#This Row],[ID_mapy]],mapa[],4,FALSE)</f>
        <v>6</v>
      </c>
      <c r="L3962">
        <f>VLOOKUP(rozgrywka[[#This Row],[ID_mapy]],mapa[],5,FALSE)</f>
        <v>160</v>
      </c>
      <c r="M3962">
        <f>VLOOKUP(rozgrywka[[#This Row],[ID_mapy]],mapa[],6,FALSE)</f>
        <v>1200</v>
      </c>
      <c r="N3962" s="4">
        <f>MONTH(rozgrywka[[#This Row],[Data_rozgrywki]])</f>
        <v>4</v>
      </c>
      <c r="O3962" s="4">
        <f>YEAR(rozgrywka[[#This Row],[Data_rozgrywki]])</f>
        <v>2024</v>
      </c>
    </row>
    <row r="3963" spans="1:15" x14ac:dyDescent="0.25">
      <c r="A3963">
        <v>3962</v>
      </c>
      <c r="B3963">
        <v>20</v>
      </c>
      <c r="C3963">
        <v>17</v>
      </c>
      <c r="D3963" s="1">
        <v>45386</v>
      </c>
      <c r="E3963">
        <v>59.09</v>
      </c>
      <c r="F3963" t="str">
        <f>VLOOKUP(rozgrywka[[#This Row],[ID_gracza]],gracz[],2,FALSE)</f>
        <v>SpeedyZuko</v>
      </c>
      <c r="G3963" s="1">
        <f>VLOOKUP(rozgrywka[[#This Row],[ID_gracza]],gracz[],3,FALSE)</f>
        <v>45292</v>
      </c>
      <c r="H3963" t="str">
        <f>VLOOKUP(rozgrywka[[#This Row],[ID_gracza]],gracz[],4,FALSE)</f>
        <v>Korea PoĹudniowa</v>
      </c>
      <c r="I3963" t="str">
        <f>VLOOKUP(rozgrywka[[#This Row],[ID_mapy]],mapa[],2,FALSE)</f>
        <v>Tofik Lis</v>
      </c>
      <c r="J3963" t="str">
        <f>VLOOKUP(rozgrywka[[#This Row],[ID_mapy]],mapa[],3,FALSE)</f>
        <v>Kość-Trąbek</v>
      </c>
      <c r="K3963">
        <f>VLOOKUP(rozgrywka[[#This Row],[ID_mapy]],mapa[],4,FALSE)</f>
        <v>6</v>
      </c>
      <c r="L3963">
        <f>VLOOKUP(rozgrywka[[#This Row],[ID_mapy]],mapa[],5,FALSE)</f>
        <v>160</v>
      </c>
      <c r="M3963">
        <f>VLOOKUP(rozgrywka[[#This Row],[ID_mapy]],mapa[],6,FALSE)</f>
        <v>1200</v>
      </c>
      <c r="N3963" s="4">
        <f>MONTH(rozgrywka[[#This Row],[Data_rozgrywki]])</f>
        <v>4</v>
      </c>
      <c r="O3963" s="4">
        <f>YEAR(rozgrywka[[#This Row],[Data_rozgrywki]])</f>
        <v>2024</v>
      </c>
    </row>
    <row r="3964" spans="1:15" x14ac:dyDescent="0.25">
      <c r="A3964">
        <v>3963</v>
      </c>
      <c r="B3964">
        <v>20</v>
      </c>
      <c r="C3964">
        <v>17</v>
      </c>
      <c r="D3964" s="1">
        <v>45389</v>
      </c>
      <c r="E3964">
        <v>53.61</v>
      </c>
      <c r="F3964" t="str">
        <f>VLOOKUP(rozgrywka[[#This Row],[ID_gracza]],gracz[],2,FALSE)</f>
        <v>SpeedyZuko</v>
      </c>
      <c r="G3964" s="1">
        <f>VLOOKUP(rozgrywka[[#This Row],[ID_gracza]],gracz[],3,FALSE)</f>
        <v>45292</v>
      </c>
      <c r="H3964" t="str">
        <f>VLOOKUP(rozgrywka[[#This Row],[ID_gracza]],gracz[],4,FALSE)</f>
        <v>Korea PoĹudniowa</v>
      </c>
      <c r="I3964" t="str">
        <f>VLOOKUP(rozgrywka[[#This Row],[ID_mapy]],mapa[],2,FALSE)</f>
        <v>Tofik Lis</v>
      </c>
      <c r="J3964" t="str">
        <f>VLOOKUP(rozgrywka[[#This Row],[ID_mapy]],mapa[],3,FALSE)</f>
        <v>Kość-Trąbek</v>
      </c>
      <c r="K3964">
        <f>VLOOKUP(rozgrywka[[#This Row],[ID_mapy]],mapa[],4,FALSE)</f>
        <v>6</v>
      </c>
      <c r="L3964">
        <f>VLOOKUP(rozgrywka[[#This Row],[ID_mapy]],mapa[],5,FALSE)</f>
        <v>160</v>
      </c>
      <c r="M3964">
        <f>VLOOKUP(rozgrywka[[#This Row],[ID_mapy]],mapa[],6,FALSE)</f>
        <v>1200</v>
      </c>
      <c r="N3964" s="4">
        <f>MONTH(rozgrywka[[#This Row],[Data_rozgrywki]])</f>
        <v>4</v>
      </c>
      <c r="O3964" s="4">
        <f>YEAR(rozgrywka[[#This Row],[Data_rozgrywki]])</f>
        <v>2024</v>
      </c>
    </row>
    <row r="3965" spans="1:15" x14ac:dyDescent="0.25">
      <c r="A3965">
        <v>3964</v>
      </c>
      <c r="B3965">
        <v>20</v>
      </c>
      <c r="C3965">
        <v>17</v>
      </c>
      <c r="D3965" s="1">
        <v>45389</v>
      </c>
      <c r="E3965">
        <v>54.46</v>
      </c>
      <c r="F3965" t="str">
        <f>VLOOKUP(rozgrywka[[#This Row],[ID_gracza]],gracz[],2,FALSE)</f>
        <v>SpeedyZuko</v>
      </c>
      <c r="G3965" s="1">
        <f>VLOOKUP(rozgrywka[[#This Row],[ID_gracza]],gracz[],3,FALSE)</f>
        <v>45292</v>
      </c>
      <c r="H3965" t="str">
        <f>VLOOKUP(rozgrywka[[#This Row],[ID_gracza]],gracz[],4,FALSE)</f>
        <v>Korea PoĹudniowa</v>
      </c>
      <c r="I3965" t="str">
        <f>VLOOKUP(rozgrywka[[#This Row],[ID_mapy]],mapa[],2,FALSE)</f>
        <v>Tofik Lis</v>
      </c>
      <c r="J3965" t="str">
        <f>VLOOKUP(rozgrywka[[#This Row],[ID_mapy]],mapa[],3,FALSE)</f>
        <v>Kość-Trąbek</v>
      </c>
      <c r="K3965">
        <f>VLOOKUP(rozgrywka[[#This Row],[ID_mapy]],mapa[],4,FALSE)</f>
        <v>6</v>
      </c>
      <c r="L3965">
        <f>VLOOKUP(rozgrywka[[#This Row],[ID_mapy]],mapa[],5,FALSE)</f>
        <v>160</v>
      </c>
      <c r="M3965">
        <f>VLOOKUP(rozgrywka[[#This Row],[ID_mapy]],mapa[],6,FALSE)</f>
        <v>1200</v>
      </c>
      <c r="N3965" s="4">
        <f>MONTH(rozgrywka[[#This Row],[Data_rozgrywki]])</f>
        <v>4</v>
      </c>
      <c r="O3965" s="4">
        <f>YEAR(rozgrywka[[#This Row],[Data_rozgrywki]])</f>
        <v>2024</v>
      </c>
    </row>
    <row r="3966" spans="1:15" x14ac:dyDescent="0.25">
      <c r="A3966">
        <v>3965</v>
      </c>
      <c r="B3966">
        <v>20</v>
      </c>
      <c r="C3966">
        <v>17</v>
      </c>
      <c r="D3966" s="1">
        <v>45391</v>
      </c>
      <c r="E3966">
        <v>73.62</v>
      </c>
      <c r="F3966" t="str">
        <f>VLOOKUP(rozgrywka[[#This Row],[ID_gracza]],gracz[],2,FALSE)</f>
        <v>SpeedyZuko</v>
      </c>
      <c r="G3966" s="1">
        <f>VLOOKUP(rozgrywka[[#This Row],[ID_gracza]],gracz[],3,FALSE)</f>
        <v>45292</v>
      </c>
      <c r="H3966" t="str">
        <f>VLOOKUP(rozgrywka[[#This Row],[ID_gracza]],gracz[],4,FALSE)</f>
        <v>Korea PoĹudniowa</v>
      </c>
      <c r="I3966" t="str">
        <f>VLOOKUP(rozgrywka[[#This Row],[ID_mapy]],mapa[],2,FALSE)</f>
        <v>Tofik Lis</v>
      </c>
      <c r="J3966" t="str">
        <f>VLOOKUP(rozgrywka[[#This Row],[ID_mapy]],mapa[],3,FALSE)</f>
        <v>Kość-Trąbek</v>
      </c>
      <c r="K3966">
        <f>VLOOKUP(rozgrywka[[#This Row],[ID_mapy]],mapa[],4,FALSE)</f>
        <v>6</v>
      </c>
      <c r="L3966">
        <f>VLOOKUP(rozgrywka[[#This Row],[ID_mapy]],mapa[],5,FALSE)</f>
        <v>160</v>
      </c>
      <c r="M3966">
        <f>VLOOKUP(rozgrywka[[#This Row],[ID_mapy]],mapa[],6,FALSE)</f>
        <v>1200</v>
      </c>
      <c r="N3966" s="4">
        <f>MONTH(rozgrywka[[#This Row],[Data_rozgrywki]])</f>
        <v>4</v>
      </c>
      <c r="O3966" s="4">
        <f>YEAR(rozgrywka[[#This Row],[Data_rozgrywki]])</f>
        <v>2024</v>
      </c>
    </row>
    <row r="3967" spans="1:15" x14ac:dyDescent="0.25">
      <c r="A3967">
        <v>3966</v>
      </c>
      <c r="B3967">
        <v>20</v>
      </c>
      <c r="C3967">
        <v>17</v>
      </c>
      <c r="D3967" s="1">
        <v>45392</v>
      </c>
      <c r="E3967">
        <v>88.66</v>
      </c>
      <c r="F3967" t="str">
        <f>VLOOKUP(rozgrywka[[#This Row],[ID_gracza]],gracz[],2,FALSE)</f>
        <v>SpeedyZuko</v>
      </c>
      <c r="G3967" s="1">
        <f>VLOOKUP(rozgrywka[[#This Row],[ID_gracza]],gracz[],3,FALSE)</f>
        <v>45292</v>
      </c>
      <c r="H3967" t="str">
        <f>VLOOKUP(rozgrywka[[#This Row],[ID_gracza]],gracz[],4,FALSE)</f>
        <v>Korea PoĹudniowa</v>
      </c>
      <c r="I3967" t="str">
        <f>VLOOKUP(rozgrywka[[#This Row],[ID_mapy]],mapa[],2,FALSE)</f>
        <v>Tofik Lis</v>
      </c>
      <c r="J3967" t="str">
        <f>VLOOKUP(rozgrywka[[#This Row],[ID_mapy]],mapa[],3,FALSE)</f>
        <v>Kość-Trąbek</v>
      </c>
      <c r="K3967">
        <f>VLOOKUP(rozgrywka[[#This Row],[ID_mapy]],mapa[],4,FALSE)</f>
        <v>6</v>
      </c>
      <c r="L3967">
        <f>VLOOKUP(rozgrywka[[#This Row],[ID_mapy]],mapa[],5,FALSE)</f>
        <v>160</v>
      </c>
      <c r="M3967">
        <f>VLOOKUP(rozgrywka[[#This Row],[ID_mapy]],mapa[],6,FALSE)</f>
        <v>1200</v>
      </c>
      <c r="N3967" s="4">
        <f>MONTH(rozgrywka[[#This Row],[Data_rozgrywki]])</f>
        <v>4</v>
      </c>
      <c r="O3967" s="4">
        <f>YEAR(rozgrywka[[#This Row],[Data_rozgrywki]])</f>
        <v>2024</v>
      </c>
    </row>
    <row r="3968" spans="1:15" x14ac:dyDescent="0.25">
      <c r="A3968">
        <v>3967</v>
      </c>
      <c r="B3968">
        <v>20</v>
      </c>
      <c r="C3968">
        <v>18</v>
      </c>
      <c r="D3968" s="1">
        <v>45392</v>
      </c>
      <c r="E3968">
        <v>16.559999999999999</v>
      </c>
      <c r="F3968" t="str">
        <f>VLOOKUP(rozgrywka[[#This Row],[ID_gracza]],gracz[],2,FALSE)</f>
        <v>SpeedyZuko</v>
      </c>
      <c r="G3968" s="1">
        <f>VLOOKUP(rozgrywka[[#This Row],[ID_gracza]],gracz[],3,FALSE)</f>
        <v>45292</v>
      </c>
      <c r="H3968" t="str">
        <f>VLOOKUP(rozgrywka[[#This Row],[ID_gracza]],gracz[],4,FALSE)</f>
        <v>Korea PoĹudniowa</v>
      </c>
      <c r="I3968" t="str">
        <f>VLOOKUP(rozgrywka[[#This Row],[ID_mapy]],mapa[],2,FALSE)</f>
        <v>Aviciuś</v>
      </c>
      <c r="J3968" t="str">
        <f>VLOOKUP(rozgrywka[[#This Row],[ID_mapy]],mapa[],3,FALSE)</f>
        <v>Obudź Mnie Proszę</v>
      </c>
      <c r="K3968">
        <f>VLOOKUP(rozgrywka[[#This Row],[ID_mapy]],mapa[],4,FALSE)</f>
        <v>5</v>
      </c>
      <c r="L3968">
        <f>VLOOKUP(rozgrywka[[#This Row],[ID_mapy]],mapa[],5,FALSE)</f>
        <v>124</v>
      </c>
      <c r="M3968">
        <f>VLOOKUP(rozgrywka[[#This Row],[ID_mapy]],mapa[],6,FALSE)</f>
        <v>1000</v>
      </c>
      <c r="N3968" s="4">
        <f>MONTH(rozgrywka[[#This Row],[Data_rozgrywki]])</f>
        <v>4</v>
      </c>
      <c r="O3968" s="4">
        <f>YEAR(rozgrywka[[#This Row],[Data_rozgrywki]])</f>
        <v>2024</v>
      </c>
    </row>
    <row r="3969" spans="1:15" x14ac:dyDescent="0.25">
      <c r="A3969">
        <v>3968</v>
      </c>
      <c r="B3969">
        <v>20</v>
      </c>
      <c r="C3969">
        <v>18</v>
      </c>
      <c r="D3969" s="1">
        <v>45393</v>
      </c>
      <c r="E3969">
        <v>22.29</v>
      </c>
      <c r="F3969" t="str">
        <f>VLOOKUP(rozgrywka[[#This Row],[ID_gracza]],gracz[],2,FALSE)</f>
        <v>SpeedyZuko</v>
      </c>
      <c r="G3969" s="1">
        <f>VLOOKUP(rozgrywka[[#This Row],[ID_gracza]],gracz[],3,FALSE)</f>
        <v>45292</v>
      </c>
      <c r="H3969" t="str">
        <f>VLOOKUP(rozgrywka[[#This Row],[ID_gracza]],gracz[],4,FALSE)</f>
        <v>Korea PoĹudniowa</v>
      </c>
      <c r="I3969" t="str">
        <f>VLOOKUP(rozgrywka[[#This Row],[ID_mapy]],mapa[],2,FALSE)</f>
        <v>Aviciuś</v>
      </c>
      <c r="J3969" t="str">
        <f>VLOOKUP(rozgrywka[[#This Row],[ID_mapy]],mapa[],3,FALSE)</f>
        <v>Obudź Mnie Proszę</v>
      </c>
      <c r="K3969">
        <f>VLOOKUP(rozgrywka[[#This Row],[ID_mapy]],mapa[],4,FALSE)</f>
        <v>5</v>
      </c>
      <c r="L3969">
        <f>VLOOKUP(rozgrywka[[#This Row],[ID_mapy]],mapa[],5,FALSE)</f>
        <v>124</v>
      </c>
      <c r="M3969">
        <f>VLOOKUP(rozgrywka[[#This Row],[ID_mapy]],mapa[],6,FALSE)</f>
        <v>1000</v>
      </c>
      <c r="N3969" s="4">
        <f>MONTH(rozgrywka[[#This Row],[Data_rozgrywki]])</f>
        <v>4</v>
      </c>
      <c r="O3969" s="4">
        <f>YEAR(rozgrywka[[#This Row],[Data_rozgrywki]])</f>
        <v>2024</v>
      </c>
    </row>
    <row r="3970" spans="1:15" x14ac:dyDescent="0.25">
      <c r="A3970">
        <v>3969</v>
      </c>
      <c r="B3970">
        <v>20</v>
      </c>
      <c r="C3970">
        <v>18</v>
      </c>
      <c r="D3970" s="1">
        <v>45394</v>
      </c>
      <c r="E3970">
        <v>30.02</v>
      </c>
      <c r="F3970" t="str">
        <f>VLOOKUP(rozgrywka[[#This Row],[ID_gracza]],gracz[],2,FALSE)</f>
        <v>SpeedyZuko</v>
      </c>
      <c r="G3970" s="1">
        <f>VLOOKUP(rozgrywka[[#This Row],[ID_gracza]],gracz[],3,FALSE)</f>
        <v>45292</v>
      </c>
      <c r="H3970" t="str">
        <f>VLOOKUP(rozgrywka[[#This Row],[ID_gracza]],gracz[],4,FALSE)</f>
        <v>Korea PoĹudniowa</v>
      </c>
      <c r="I3970" t="str">
        <f>VLOOKUP(rozgrywka[[#This Row],[ID_mapy]],mapa[],2,FALSE)</f>
        <v>Aviciuś</v>
      </c>
      <c r="J3970" t="str">
        <f>VLOOKUP(rozgrywka[[#This Row],[ID_mapy]],mapa[],3,FALSE)</f>
        <v>Obudź Mnie Proszę</v>
      </c>
      <c r="K3970">
        <f>VLOOKUP(rozgrywka[[#This Row],[ID_mapy]],mapa[],4,FALSE)</f>
        <v>5</v>
      </c>
      <c r="L3970">
        <f>VLOOKUP(rozgrywka[[#This Row],[ID_mapy]],mapa[],5,FALSE)</f>
        <v>124</v>
      </c>
      <c r="M3970">
        <f>VLOOKUP(rozgrywka[[#This Row],[ID_mapy]],mapa[],6,FALSE)</f>
        <v>1000</v>
      </c>
      <c r="N3970" s="4">
        <f>MONTH(rozgrywka[[#This Row],[Data_rozgrywki]])</f>
        <v>4</v>
      </c>
      <c r="O3970" s="4">
        <f>YEAR(rozgrywka[[#This Row],[Data_rozgrywki]])</f>
        <v>2024</v>
      </c>
    </row>
    <row r="3971" spans="1:15" x14ac:dyDescent="0.25">
      <c r="A3971">
        <v>3970</v>
      </c>
      <c r="B3971">
        <v>20</v>
      </c>
      <c r="C3971">
        <v>18</v>
      </c>
      <c r="D3971" s="1">
        <v>45394</v>
      </c>
      <c r="E3971">
        <v>34.270000000000003</v>
      </c>
      <c r="F3971" t="str">
        <f>VLOOKUP(rozgrywka[[#This Row],[ID_gracza]],gracz[],2,FALSE)</f>
        <v>SpeedyZuko</v>
      </c>
      <c r="G3971" s="1">
        <f>VLOOKUP(rozgrywka[[#This Row],[ID_gracza]],gracz[],3,FALSE)</f>
        <v>45292</v>
      </c>
      <c r="H3971" t="str">
        <f>VLOOKUP(rozgrywka[[#This Row],[ID_gracza]],gracz[],4,FALSE)</f>
        <v>Korea PoĹudniowa</v>
      </c>
      <c r="I3971" t="str">
        <f>VLOOKUP(rozgrywka[[#This Row],[ID_mapy]],mapa[],2,FALSE)</f>
        <v>Aviciuś</v>
      </c>
      <c r="J3971" t="str">
        <f>VLOOKUP(rozgrywka[[#This Row],[ID_mapy]],mapa[],3,FALSE)</f>
        <v>Obudź Mnie Proszę</v>
      </c>
      <c r="K3971">
        <f>VLOOKUP(rozgrywka[[#This Row],[ID_mapy]],mapa[],4,FALSE)</f>
        <v>5</v>
      </c>
      <c r="L3971">
        <f>VLOOKUP(rozgrywka[[#This Row],[ID_mapy]],mapa[],5,FALSE)</f>
        <v>124</v>
      </c>
      <c r="M3971">
        <f>VLOOKUP(rozgrywka[[#This Row],[ID_mapy]],mapa[],6,FALSE)</f>
        <v>1000</v>
      </c>
      <c r="N3971" s="4">
        <f>MONTH(rozgrywka[[#This Row],[Data_rozgrywki]])</f>
        <v>4</v>
      </c>
      <c r="O3971" s="4">
        <f>YEAR(rozgrywka[[#This Row],[Data_rozgrywki]])</f>
        <v>2024</v>
      </c>
    </row>
    <row r="3972" spans="1:15" x14ac:dyDescent="0.25">
      <c r="A3972">
        <v>3971</v>
      </c>
      <c r="B3972">
        <v>20</v>
      </c>
      <c r="C3972">
        <v>18</v>
      </c>
      <c r="D3972" s="1">
        <v>45394</v>
      </c>
      <c r="E3972">
        <v>40.15</v>
      </c>
      <c r="F3972" t="str">
        <f>VLOOKUP(rozgrywka[[#This Row],[ID_gracza]],gracz[],2,FALSE)</f>
        <v>SpeedyZuko</v>
      </c>
      <c r="G3972" s="1">
        <f>VLOOKUP(rozgrywka[[#This Row],[ID_gracza]],gracz[],3,FALSE)</f>
        <v>45292</v>
      </c>
      <c r="H3972" t="str">
        <f>VLOOKUP(rozgrywka[[#This Row],[ID_gracza]],gracz[],4,FALSE)</f>
        <v>Korea PoĹudniowa</v>
      </c>
      <c r="I3972" t="str">
        <f>VLOOKUP(rozgrywka[[#This Row],[ID_mapy]],mapa[],2,FALSE)</f>
        <v>Aviciuś</v>
      </c>
      <c r="J3972" t="str">
        <f>VLOOKUP(rozgrywka[[#This Row],[ID_mapy]],mapa[],3,FALSE)</f>
        <v>Obudź Mnie Proszę</v>
      </c>
      <c r="K3972">
        <f>VLOOKUP(rozgrywka[[#This Row],[ID_mapy]],mapa[],4,FALSE)</f>
        <v>5</v>
      </c>
      <c r="L3972">
        <f>VLOOKUP(rozgrywka[[#This Row],[ID_mapy]],mapa[],5,FALSE)</f>
        <v>124</v>
      </c>
      <c r="M3972">
        <f>VLOOKUP(rozgrywka[[#This Row],[ID_mapy]],mapa[],6,FALSE)</f>
        <v>1000</v>
      </c>
      <c r="N3972" s="4">
        <f>MONTH(rozgrywka[[#This Row],[Data_rozgrywki]])</f>
        <v>4</v>
      </c>
      <c r="O3972" s="4">
        <f>YEAR(rozgrywka[[#This Row],[Data_rozgrywki]])</f>
        <v>2024</v>
      </c>
    </row>
    <row r="3973" spans="1:15" x14ac:dyDescent="0.25">
      <c r="A3973">
        <v>3972</v>
      </c>
      <c r="B3973">
        <v>20</v>
      </c>
      <c r="C3973">
        <v>18</v>
      </c>
      <c r="D3973" s="1">
        <v>45394</v>
      </c>
      <c r="E3973">
        <v>43.29</v>
      </c>
      <c r="F3973" t="str">
        <f>VLOOKUP(rozgrywka[[#This Row],[ID_gracza]],gracz[],2,FALSE)</f>
        <v>SpeedyZuko</v>
      </c>
      <c r="G3973" s="1">
        <f>VLOOKUP(rozgrywka[[#This Row],[ID_gracza]],gracz[],3,FALSE)</f>
        <v>45292</v>
      </c>
      <c r="H3973" t="str">
        <f>VLOOKUP(rozgrywka[[#This Row],[ID_gracza]],gracz[],4,FALSE)</f>
        <v>Korea PoĹudniowa</v>
      </c>
      <c r="I3973" t="str">
        <f>VLOOKUP(rozgrywka[[#This Row],[ID_mapy]],mapa[],2,FALSE)</f>
        <v>Aviciuś</v>
      </c>
      <c r="J3973" t="str">
        <f>VLOOKUP(rozgrywka[[#This Row],[ID_mapy]],mapa[],3,FALSE)</f>
        <v>Obudź Mnie Proszę</v>
      </c>
      <c r="K3973">
        <f>VLOOKUP(rozgrywka[[#This Row],[ID_mapy]],mapa[],4,FALSE)</f>
        <v>5</v>
      </c>
      <c r="L3973">
        <f>VLOOKUP(rozgrywka[[#This Row],[ID_mapy]],mapa[],5,FALSE)</f>
        <v>124</v>
      </c>
      <c r="M3973">
        <f>VLOOKUP(rozgrywka[[#This Row],[ID_mapy]],mapa[],6,FALSE)</f>
        <v>1000</v>
      </c>
      <c r="N3973" s="4">
        <f>MONTH(rozgrywka[[#This Row],[Data_rozgrywki]])</f>
        <v>4</v>
      </c>
      <c r="O3973" s="4">
        <f>YEAR(rozgrywka[[#This Row],[Data_rozgrywki]])</f>
        <v>2024</v>
      </c>
    </row>
    <row r="3974" spans="1:15" x14ac:dyDescent="0.25">
      <c r="A3974">
        <v>3973</v>
      </c>
      <c r="B3974">
        <v>20</v>
      </c>
      <c r="C3974">
        <v>18</v>
      </c>
      <c r="D3974" s="1">
        <v>45394</v>
      </c>
      <c r="E3974">
        <v>65.42</v>
      </c>
      <c r="F3974" t="str">
        <f>VLOOKUP(rozgrywka[[#This Row],[ID_gracza]],gracz[],2,FALSE)</f>
        <v>SpeedyZuko</v>
      </c>
      <c r="G3974" s="1">
        <f>VLOOKUP(rozgrywka[[#This Row],[ID_gracza]],gracz[],3,FALSE)</f>
        <v>45292</v>
      </c>
      <c r="H3974" t="str">
        <f>VLOOKUP(rozgrywka[[#This Row],[ID_gracza]],gracz[],4,FALSE)</f>
        <v>Korea PoĹudniowa</v>
      </c>
      <c r="I3974" t="str">
        <f>VLOOKUP(rozgrywka[[#This Row],[ID_mapy]],mapa[],2,FALSE)</f>
        <v>Aviciuś</v>
      </c>
      <c r="J3974" t="str">
        <f>VLOOKUP(rozgrywka[[#This Row],[ID_mapy]],mapa[],3,FALSE)</f>
        <v>Obudź Mnie Proszę</v>
      </c>
      <c r="K3974">
        <f>VLOOKUP(rozgrywka[[#This Row],[ID_mapy]],mapa[],4,FALSE)</f>
        <v>5</v>
      </c>
      <c r="L3974">
        <f>VLOOKUP(rozgrywka[[#This Row],[ID_mapy]],mapa[],5,FALSE)</f>
        <v>124</v>
      </c>
      <c r="M3974">
        <f>VLOOKUP(rozgrywka[[#This Row],[ID_mapy]],mapa[],6,FALSE)</f>
        <v>1000</v>
      </c>
      <c r="N3974" s="4">
        <f>MONTH(rozgrywka[[#This Row],[Data_rozgrywki]])</f>
        <v>4</v>
      </c>
      <c r="O3974" s="4">
        <f>YEAR(rozgrywka[[#This Row],[Data_rozgrywki]])</f>
        <v>2024</v>
      </c>
    </row>
    <row r="3975" spans="1:15" x14ac:dyDescent="0.25">
      <c r="A3975">
        <v>3974</v>
      </c>
      <c r="B3975">
        <v>20</v>
      </c>
      <c r="C3975">
        <v>18</v>
      </c>
      <c r="D3975" s="1">
        <v>45394</v>
      </c>
      <c r="E3975">
        <v>57.43</v>
      </c>
      <c r="F3975" t="str">
        <f>VLOOKUP(rozgrywka[[#This Row],[ID_gracza]],gracz[],2,FALSE)</f>
        <v>SpeedyZuko</v>
      </c>
      <c r="G3975" s="1">
        <f>VLOOKUP(rozgrywka[[#This Row],[ID_gracza]],gracz[],3,FALSE)</f>
        <v>45292</v>
      </c>
      <c r="H3975" t="str">
        <f>VLOOKUP(rozgrywka[[#This Row],[ID_gracza]],gracz[],4,FALSE)</f>
        <v>Korea PoĹudniowa</v>
      </c>
      <c r="I3975" t="str">
        <f>VLOOKUP(rozgrywka[[#This Row],[ID_mapy]],mapa[],2,FALSE)</f>
        <v>Aviciuś</v>
      </c>
      <c r="J3975" t="str">
        <f>VLOOKUP(rozgrywka[[#This Row],[ID_mapy]],mapa[],3,FALSE)</f>
        <v>Obudź Mnie Proszę</v>
      </c>
      <c r="K3975">
        <f>VLOOKUP(rozgrywka[[#This Row],[ID_mapy]],mapa[],4,FALSE)</f>
        <v>5</v>
      </c>
      <c r="L3975">
        <f>VLOOKUP(rozgrywka[[#This Row],[ID_mapy]],mapa[],5,FALSE)</f>
        <v>124</v>
      </c>
      <c r="M3975">
        <f>VLOOKUP(rozgrywka[[#This Row],[ID_mapy]],mapa[],6,FALSE)</f>
        <v>1000</v>
      </c>
      <c r="N3975" s="4">
        <f>MONTH(rozgrywka[[#This Row],[Data_rozgrywki]])</f>
        <v>4</v>
      </c>
      <c r="O3975" s="4">
        <f>YEAR(rozgrywka[[#This Row],[Data_rozgrywki]])</f>
        <v>2024</v>
      </c>
    </row>
    <row r="3976" spans="1:15" x14ac:dyDescent="0.25">
      <c r="A3976">
        <v>3975</v>
      </c>
      <c r="B3976">
        <v>20</v>
      </c>
      <c r="C3976">
        <v>18</v>
      </c>
      <c r="D3976" s="1">
        <v>45394</v>
      </c>
      <c r="E3976">
        <v>71.87</v>
      </c>
      <c r="F3976" t="str">
        <f>VLOOKUP(rozgrywka[[#This Row],[ID_gracza]],gracz[],2,FALSE)</f>
        <v>SpeedyZuko</v>
      </c>
      <c r="G3976" s="1">
        <f>VLOOKUP(rozgrywka[[#This Row],[ID_gracza]],gracz[],3,FALSE)</f>
        <v>45292</v>
      </c>
      <c r="H3976" t="str">
        <f>VLOOKUP(rozgrywka[[#This Row],[ID_gracza]],gracz[],4,FALSE)</f>
        <v>Korea PoĹudniowa</v>
      </c>
      <c r="I3976" t="str">
        <f>VLOOKUP(rozgrywka[[#This Row],[ID_mapy]],mapa[],2,FALSE)</f>
        <v>Aviciuś</v>
      </c>
      <c r="J3976" t="str">
        <f>VLOOKUP(rozgrywka[[#This Row],[ID_mapy]],mapa[],3,FALSE)</f>
        <v>Obudź Mnie Proszę</v>
      </c>
      <c r="K3976">
        <f>VLOOKUP(rozgrywka[[#This Row],[ID_mapy]],mapa[],4,FALSE)</f>
        <v>5</v>
      </c>
      <c r="L3976">
        <f>VLOOKUP(rozgrywka[[#This Row],[ID_mapy]],mapa[],5,FALSE)</f>
        <v>124</v>
      </c>
      <c r="M3976">
        <f>VLOOKUP(rozgrywka[[#This Row],[ID_mapy]],mapa[],6,FALSE)</f>
        <v>1000</v>
      </c>
      <c r="N3976" s="4">
        <f>MONTH(rozgrywka[[#This Row],[Data_rozgrywki]])</f>
        <v>4</v>
      </c>
      <c r="O3976" s="4">
        <f>YEAR(rozgrywka[[#This Row],[Data_rozgrywki]])</f>
        <v>2024</v>
      </c>
    </row>
    <row r="3977" spans="1:15" x14ac:dyDescent="0.25">
      <c r="A3977">
        <v>3976</v>
      </c>
      <c r="B3977">
        <v>20</v>
      </c>
      <c r="C3977">
        <v>18</v>
      </c>
      <c r="D3977" s="1">
        <v>45394</v>
      </c>
      <c r="E3977">
        <v>76.47</v>
      </c>
      <c r="F3977" t="str">
        <f>VLOOKUP(rozgrywka[[#This Row],[ID_gracza]],gracz[],2,FALSE)</f>
        <v>SpeedyZuko</v>
      </c>
      <c r="G3977" s="1">
        <f>VLOOKUP(rozgrywka[[#This Row],[ID_gracza]],gracz[],3,FALSE)</f>
        <v>45292</v>
      </c>
      <c r="H3977" t="str">
        <f>VLOOKUP(rozgrywka[[#This Row],[ID_gracza]],gracz[],4,FALSE)</f>
        <v>Korea PoĹudniowa</v>
      </c>
      <c r="I3977" t="str">
        <f>VLOOKUP(rozgrywka[[#This Row],[ID_mapy]],mapa[],2,FALSE)</f>
        <v>Aviciuś</v>
      </c>
      <c r="J3977" t="str">
        <f>VLOOKUP(rozgrywka[[#This Row],[ID_mapy]],mapa[],3,FALSE)</f>
        <v>Obudź Mnie Proszę</v>
      </c>
      <c r="K3977">
        <f>VLOOKUP(rozgrywka[[#This Row],[ID_mapy]],mapa[],4,FALSE)</f>
        <v>5</v>
      </c>
      <c r="L3977">
        <f>VLOOKUP(rozgrywka[[#This Row],[ID_mapy]],mapa[],5,FALSE)</f>
        <v>124</v>
      </c>
      <c r="M3977">
        <f>VLOOKUP(rozgrywka[[#This Row],[ID_mapy]],mapa[],6,FALSE)</f>
        <v>1000</v>
      </c>
      <c r="N3977" s="4">
        <f>MONTH(rozgrywka[[#This Row],[Data_rozgrywki]])</f>
        <v>4</v>
      </c>
      <c r="O3977" s="4">
        <f>YEAR(rozgrywka[[#This Row],[Data_rozgrywki]])</f>
        <v>2024</v>
      </c>
    </row>
    <row r="3978" spans="1:15" x14ac:dyDescent="0.25">
      <c r="A3978">
        <v>3977</v>
      </c>
      <c r="B3978">
        <v>20</v>
      </c>
      <c r="C3978">
        <v>19</v>
      </c>
      <c r="D3978" s="1">
        <v>45394</v>
      </c>
      <c r="E3978">
        <v>15.95</v>
      </c>
      <c r="F3978" t="str">
        <f>VLOOKUP(rozgrywka[[#This Row],[ID_gracza]],gracz[],2,FALSE)</f>
        <v>SpeedyZuko</v>
      </c>
      <c r="G3978" s="1">
        <f>VLOOKUP(rozgrywka[[#This Row],[ID_gracza]],gracz[],3,FALSE)</f>
        <v>45292</v>
      </c>
      <c r="H3978" t="str">
        <f>VLOOKUP(rozgrywka[[#This Row],[ID_gracza]],gracz[],4,FALSE)</f>
        <v>Korea PoĹudniowa</v>
      </c>
      <c r="I3978" t="str">
        <f>VLOOKUP(rozgrywka[[#This Row],[ID_mapy]],mapa[],2,FALSE)</f>
        <v>Dźwiękowy Szok Magii</v>
      </c>
      <c r="J3978" t="str">
        <f>VLOOKUP(rozgrywka[[#This Row],[ID_mapy]],mapa[],3,FALSE)</f>
        <v>Pęknięte Tłuczki</v>
      </c>
      <c r="K3978">
        <f>VLOOKUP(rozgrywka[[#This Row],[ID_mapy]],mapa[],4,FALSE)</f>
        <v>7</v>
      </c>
      <c r="L3978">
        <f>VLOOKUP(rozgrywka[[#This Row],[ID_mapy]],mapa[],5,FALSE)</f>
        <v>170</v>
      </c>
      <c r="M3978">
        <f>VLOOKUP(rozgrywka[[#This Row],[ID_mapy]],mapa[],6,FALSE)</f>
        <v>1400</v>
      </c>
      <c r="N3978" s="4">
        <f>MONTH(rozgrywka[[#This Row],[Data_rozgrywki]])</f>
        <v>4</v>
      </c>
      <c r="O3978" s="4">
        <f>YEAR(rozgrywka[[#This Row],[Data_rozgrywki]])</f>
        <v>2024</v>
      </c>
    </row>
    <row r="3979" spans="1:15" x14ac:dyDescent="0.25">
      <c r="A3979">
        <v>3978</v>
      </c>
      <c r="B3979">
        <v>20</v>
      </c>
      <c r="C3979">
        <v>19</v>
      </c>
      <c r="D3979" s="1">
        <v>45394</v>
      </c>
      <c r="E3979">
        <v>25.89</v>
      </c>
      <c r="F3979" t="str">
        <f>VLOOKUP(rozgrywka[[#This Row],[ID_gracza]],gracz[],2,FALSE)</f>
        <v>SpeedyZuko</v>
      </c>
      <c r="G3979" s="1">
        <f>VLOOKUP(rozgrywka[[#This Row],[ID_gracza]],gracz[],3,FALSE)</f>
        <v>45292</v>
      </c>
      <c r="H3979" t="str">
        <f>VLOOKUP(rozgrywka[[#This Row],[ID_gracza]],gracz[],4,FALSE)</f>
        <v>Korea PoĹudniowa</v>
      </c>
      <c r="I3979" t="str">
        <f>VLOOKUP(rozgrywka[[#This Row],[ID_mapy]],mapa[],2,FALSE)</f>
        <v>Dźwiękowy Szok Magii</v>
      </c>
      <c r="J3979" t="str">
        <f>VLOOKUP(rozgrywka[[#This Row],[ID_mapy]],mapa[],3,FALSE)</f>
        <v>Pęknięte Tłuczki</v>
      </c>
      <c r="K3979">
        <f>VLOOKUP(rozgrywka[[#This Row],[ID_mapy]],mapa[],4,FALSE)</f>
        <v>7</v>
      </c>
      <c r="L3979">
        <f>VLOOKUP(rozgrywka[[#This Row],[ID_mapy]],mapa[],5,FALSE)</f>
        <v>170</v>
      </c>
      <c r="M3979">
        <f>VLOOKUP(rozgrywka[[#This Row],[ID_mapy]],mapa[],6,FALSE)</f>
        <v>1400</v>
      </c>
      <c r="N3979" s="4">
        <f>MONTH(rozgrywka[[#This Row],[Data_rozgrywki]])</f>
        <v>4</v>
      </c>
      <c r="O3979" s="4">
        <f>YEAR(rozgrywka[[#This Row],[Data_rozgrywki]])</f>
        <v>2024</v>
      </c>
    </row>
    <row r="3980" spans="1:15" x14ac:dyDescent="0.25">
      <c r="A3980">
        <v>3979</v>
      </c>
      <c r="B3980">
        <v>20</v>
      </c>
      <c r="C3980">
        <v>19</v>
      </c>
      <c r="D3980" s="1">
        <v>45396</v>
      </c>
      <c r="E3980">
        <v>24.85</v>
      </c>
      <c r="F3980" t="str">
        <f>VLOOKUP(rozgrywka[[#This Row],[ID_gracza]],gracz[],2,FALSE)</f>
        <v>SpeedyZuko</v>
      </c>
      <c r="G3980" s="1">
        <f>VLOOKUP(rozgrywka[[#This Row],[ID_gracza]],gracz[],3,FALSE)</f>
        <v>45292</v>
      </c>
      <c r="H3980" t="str">
        <f>VLOOKUP(rozgrywka[[#This Row],[ID_gracza]],gracz[],4,FALSE)</f>
        <v>Korea PoĹudniowa</v>
      </c>
      <c r="I3980" t="str">
        <f>VLOOKUP(rozgrywka[[#This Row],[ID_mapy]],mapa[],2,FALSE)</f>
        <v>Dźwiękowy Szok Magii</v>
      </c>
      <c r="J3980" t="str">
        <f>VLOOKUP(rozgrywka[[#This Row],[ID_mapy]],mapa[],3,FALSE)</f>
        <v>Pęknięte Tłuczki</v>
      </c>
      <c r="K3980">
        <f>VLOOKUP(rozgrywka[[#This Row],[ID_mapy]],mapa[],4,FALSE)</f>
        <v>7</v>
      </c>
      <c r="L3980">
        <f>VLOOKUP(rozgrywka[[#This Row],[ID_mapy]],mapa[],5,FALSE)</f>
        <v>170</v>
      </c>
      <c r="M3980">
        <f>VLOOKUP(rozgrywka[[#This Row],[ID_mapy]],mapa[],6,FALSE)</f>
        <v>1400</v>
      </c>
      <c r="N3980" s="4">
        <f>MONTH(rozgrywka[[#This Row],[Data_rozgrywki]])</f>
        <v>4</v>
      </c>
      <c r="O3980" s="4">
        <f>YEAR(rozgrywka[[#This Row],[Data_rozgrywki]])</f>
        <v>2024</v>
      </c>
    </row>
    <row r="3981" spans="1:15" x14ac:dyDescent="0.25">
      <c r="A3981">
        <v>3980</v>
      </c>
      <c r="B3981">
        <v>20</v>
      </c>
      <c r="C3981">
        <v>19</v>
      </c>
      <c r="D3981" s="1">
        <v>45396</v>
      </c>
      <c r="E3981">
        <v>39.33</v>
      </c>
      <c r="F3981" t="str">
        <f>VLOOKUP(rozgrywka[[#This Row],[ID_gracza]],gracz[],2,FALSE)</f>
        <v>SpeedyZuko</v>
      </c>
      <c r="G3981" s="1">
        <f>VLOOKUP(rozgrywka[[#This Row],[ID_gracza]],gracz[],3,FALSE)</f>
        <v>45292</v>
      </c>
      <c r="H3981" t="str">
        <f>VLOOKUP(rozgrywka[[#This Row],[ID_gracza]],gracz[],4,FALSE)</f>
        <v>Korea PoĹudniowa</v>
      </c>
      <c r="I3981" t="str">
        <f>VLOOKUP(rozgrywka[[#This Row],[ID_mapy]],mapa[],2,FALSE)</f>
        <v>Dźwiękowy Szok Magii</v>
      </c>
      <c r="J3981" t="str">
        <f>VLOOKUP(rozgrywka[[#This Row],[ID_mapy]],mapa[],3,FALSE)</f>
        <v>Pęknięte Tłuczki</v>
      </c>
      <c r="K3981">
        <f>VLOOKUP(rozgrywka[[#This Row],[ID_mapy]],mapa[],4,FALSE)</f>
        <v>7</v>
      </c>
      <c r="L3981">
        <f>VLOOKUP(rozgrywka[[#This Row],[ID_mapy]],mapa[],5,FALSE)</f>
        <v>170</v>
      </c>
      <c r="M3981">
        <f>VLOOKUP(rozgrywka[[#This Row],[ID_mapy]],mapa[],6,FALSE)</f>
        <v>1400</v>
      </c>
      <c r="N3981" s="4">
        <f>MONTH(rozgrywka[[#This Row],[Data_rozgrywki]])</f>
        <v>4</v>
      </c>
      <c r="O3981" s="4">
        <f>YEAR(rozgrywka[[#This Row],[Data_rozgrywki]])</f>
        <v>2024</v>
      </c>
    </row>
    <row r="3982" spans="1:15" x14ac:dyDescent="0.25">
      <c r="A3982">
        <v>3981</v>
      </c>
      <c r="B3982">
        <v>20</v>
      </c>
      <c r="C3982">
        <v>19</v>
      </c>
      <c r="D3982" s="1">
        <v>45396</v>
      </c>
      <c r="E3982">
        <v>55.82</v>
      </c>
      <c r="F3982" t="str">
        <f>VLOOKUP(rozgrywka[[#This Row],[ID_gracza]],gracz[],2,FALSE)</f>
        <v>SpeedyZuko</v>
      </c>
      <c r="G3982" s="1">
        <f>VLOOKUP(rozgrywka[[#This Row],[ID_gracza]],gracz[],3,FALSE)</f>
        <v>45292</v>
      </c>
      <c r="H3982" t="str">
        <f>VLOOKUP(rozgrywka[[#This Row],[ID_gracza]],gracz[],4,FALSE)</f>
        <v>Korea PoĹudniowa</v>
      </c>
      <c r="I3982" t="str">
        <f>VLOOKUP(rozgrywka[[#This Row],[ID_mapy]],mapa[],2,FALSE)</f>
        <v>Dźwiękowy Szok Magii</v>
      </c>
      <c r="J3982" t="str">
        <f>VLOOKUP(rozgrywka[[#This Row],[ID_mapy]],mapa[],3,FALSE)</f>
        <v>Pęknięte Tłuczki</v>
      </c>
      <c r="K3982">
        <f>VLOOKUP(rozgrywka[[#This Row],[ID_mapy]],mapa[],4,FALSE)</f>
        <v>7</v>
      </c>
      <c r="L3982">
        <f>VLOOKUP(rozgrywka[[#This Row],[ID_mapy]],mapa[],5,FALSE)</f>
        <v>170</v>
      </c>
      <c r="M3982">
        <f>VLOOKUP(rozgrywka[[#This Row],[ID_mapy]],mapa[],6,FALSE)</f>
        <v>1400</v>
      </c>
      <c r="N3982" s="4">
        <f>MONTH(rozgrywka[[#This Row],[Data_rozgrywki]])</f>
        <v>4</v>
      </c>
      <c r="O3982" s="4">
        <f>YEAR(rozgrywka[[#This Row],[Data_rozgrywki]])</f>
        <v>2024</v>
      </c>
    </row>
    <row r="3983" spans="1:15" x14ac:dyDescent="0.25">
      <c r="A3983">
        <v>3982</v>
      </c>
      <c r="B3983">
        <v>20</v>
      </c>
      <c r="C3983">
        <v>19</v>
      </c>
      <c r="D3983" s="1">
        <v>45399</v>
      </c>
      <c r="E3983">
        <v>54.7</v>
      </c>
      <c r="F3983" t="str">
        <f>VLOOKUP(rozgrywka[[#This Row],[ID_gracza]],gracz[],2,FALSE)</f>
        <v>SpeedyZuko</v>
      </c>
      <c r="G3983" s="1">
        <f>VLOOKUP(rozgrywka[[#This Row],[ID_gracza]],gracz[],3,FALSE)</f>
        <v>45292</v>
      </c>
      <c r="H3983" t="str">
        <f>VLOOKUP(rozgrywka[[#This Row],[ID_gracza]],gracz[],4,FALSE)</f>
        <v>Korea PoĹudniowa</v>
      </c>
      <c r="I3983" t="str">
        <f>VLOOKUP(rozgrywka[[#This Row],[ID_mapy]],mapa[],2,FALSE)</f>
        <v>Dźwiękowy Szok Magii</v>
      </c>
      <c r="J3983" t="str">
        <f>VLOOKUP(rozgrywka[[#This Row],[ID_mapy]],mapa[],3,FALSE)</f>
        <v>Pęknięte Tłuczki</v>
      </c>
      <c r="K3983">
        <f>VLOOKUP(rozgrywka[[#This Row],[ID_mapy]],mapa[],4,FALSE)</f>
        <v>7</v>
      </c>
      <c r="L3983">
        <f>VLOOKUP(rozgrywka[[#This Row],[ID_mapy]],mapa[],5,FALSE)</f>
        <v>170</v>
      </c>
      <c r="M3983">
        <f>VLOOKUP(rozgrywka[[#This Row],[ID_mapy]],mapa[],6,FALSE)</f>
        <v>1400</v>
      </c>
      <c r="N3983" s="4">
        <f>MONTH(rozgrywka[[#This Row],[Data_rozgrywki]])</f>
        <v>4</v>
      </c>
      <c r="O3983" s="4">
        <f>YEAR(rozgrywka[[#This Row],[Data_rozgrywki]])</f>
        <v>2024</v>
      </c>
    </row>
    <row r="3984" spans="1:15" x14ac:dyDescent="0.25">
      <c r="A3984">
        <v>3983</v>
      </c>
      <c r="B3984">
        <v>20</v>
      </c>
      <c r="C3984">
        <v>19</v>
      </c>
      <c r="D3984" s="1">
        <v>45399</v>
      </c>
      <c r="E3984">
        <v>67.58</v>
      </c>
      <c r="F3984" t="str">
        <f>VLOOKUP(rozgrywka[[#This Row],[ID_gracza]],gracz[],2,FALSE)</f>
        <v>SpeedyZuko</v>
      </c>
      <c r="G3984" s="1">
        <f>VLOOKUP(rozgrywka[[#This Row],[ID_gracza]],gracz[],3,FALSE)</f>
        <v>45292</v>
      </c>
      <c r="H3984" t="str">
        <f>VLOOKUP(rozgrywka[[#This Row],[ID_gracza]],gracz[],4,FALSE)</f>
        <v>Korea PoĹudniowa</v>
      </c>
      <c r="I3984" t="str">
        <f>VLOOKUP(rozgrywka[[#This Row],[ID_mapy]],mapa[],2,FALSE)</f>
        <v>Dźwiękowy Szok Magii</v>
      </c>
      <c r="J3984" t="str">
        <f>VLOOKUP(rozgrywka[[#This Row],[ID_mapy]],mapa[],3,FALSE)</f>
        <v>Pęknięte Tłuczki</v>
      </c>
      <c r="K3984">
        <f>VLOOKUP(rozgrywka[[#This Row],[ID_mapy]],mapa[],4,FALSE)</f>
        <v>7</v>
      </c>
      <c r="L3984">
        <f>VLOOKUP(rozgrywka[[#This Row],[ID_mapy]],mapa[],5,FALSE)</f>
        <v>170</v>
      </c>
      <c r="M3984">
        <f>VLOOKUP(rozgrywka[[#This Row],[ID_mapy]],mapa[],6,FALSE)</f>
        <v>1400</v>
      </c>
      <c r="N3984" s="4">
        <f>MONTH(rozgrywka[[#This Row],[Data_rozgrywki]])</f>
        <v>4</v>
      </c>
      <c r="O3984" s="4">
        <f>YEAR(rozgrywka[[#This Row],[Data_rozgrywki]])</f>
        <v>2024</v>
      </c>
    </row>
    <row r="3985" spans="1:15" x14ac:dyDescent="0.25">
      <c r="A3985">
        <v>3984</v>
      </c>
      <c r="B3985">
        <v>20</v>
      </c>
      <c r="C3985">
        <v>19</v>
      </c>
      <c r="D3985" s="1">
        <v>45400</v>
      </c>
      <c r="E3985">
        <v>63.19</v>
      </c>
      <c r="F3985" t="str">
        <f>VLOOKUP(rozgrywka[[#This Row],[ID_gracza]],gracz[],2,FALSE)</f>
        <v>SpeedyZuko</v>
      </c>
      <c r="G3985" s="1">
        <f>VLOOKUP(rozgrywka[[#This Row],[ID_gracza]],gracz[],3,FALSE)</f>
        <v>45292</v>
      </c>
      <c r="H3985" t="str">
        <f>VLOOKUP(rozgrywka[[#This Row],[ID_gracza]],gracz[],4,FALSE)</f>
        <v>Korea PoĹudniowa</v>
      </c>
      <c r="I3985" t="str">
        <f>VLOOKUP(rozgrywka[[#This Row],[ID_mapy]],mapa[],2,FALSE)</f>
        <v>Dźwiękowy Szok Magii</v>
      </c>
      <c r="J3985" t="str">
        <f>VLOOKUP(rozgrywka[[#This Row],[ID_mapy]],mapa[],3,FALSE)</f>
        <v>Pęknięte Tłuczki</v>
      </c>
      <c r="K3985">
        <f>VLOOKUP(rozgrywka[[#This Row],[ID_mapy]],mapa[],4,FALSE)</f>
        <v>7</v>
      </c>
      <c r="L3985">
        <f>VLOOKUP(rozgrywka[[#This Row],[ID_mapy]],mapa[],5,FALSE)</f>
        <v>170</v>
      </c>
      <c r="M3985">
        <f>VLOOKUP(rozgrywka[[#This Row],[ID_mapy]],mapa[],6,FALSE)</f>
        <v>1400</v>
      </c>
      <c r="N3985" s="4">
        <f>MONTH(rozgrywka[[#This Row],[Data_rozgrywki]])</f>
        <v>4</v>
      </c>
      <c r="O3985" s="4">
        <f>YEAR(rozgrywka[[#This Row],[Data_rozgrywki]])</f>
        <v>2024</v>
      </c>
    </row>
    <row r="3986" spans="1:15" x14ac:dyDescent="0.25">
      <c r="A3986">
        <v>3985</v>
      </c>
      <c r="B3986">
        <v>20</v>
      </c>
      <c r="C3986">
        <v>19</v>
      </c>
      <c r="D3986" s="1">
        <v>45400</v>
      </c>
      <c r="E3986">
        <v>86.01</v>
      </c>
      <c r="F3986" t="str">
        <f>VLOOKUP(rozgrywka[[#This Row],[ID_gracza]],gracz[],2,FALSE)</f>
        <v>SpeedyZuko</v>
      </c>
      <c r="G3986" s="1">
        <f>VLOOKUP(rozgrywka[[#This Row],[ID_gracza]],gracz[],3,FALSE)</f>
        <v>45292</v>
      </c>
      <c r="H3986" t="str">
        <f>VLOOKUP(rozgrywka[[#This Row],[ID_gracza]],gracz[],4,FALSE)</f>
        <v>Korea PoĹudniowa</v>
      </c>
      <c r="I3986" t="str">
        <f>VLOOKUP(rozgrywka[[#This Row],[ID_mapy]],mapa[],2,FALSE)</f>
        <v>Dźwiękowy Szok Magii</v>
      </c>
      <c r="J3986" t="str">
        <f>VLOOKUP(rozgrywka[[#This Row],[ID_mapy]],mapa[],3,FALSE)</f>
        <v>Pęknięte Tłuczki</v>
      </c>
      <c r="K3986">
        <f>VLOOKUP(rozgrywka[[#This Row],[ID_mapy]],mapa[],4,FALSE)</f>
        <v>7</v>
      </c>
      <c r="L3986">
        <f>VLOOKUP(rozgrywka[[#This Row],[ID_mapy]],mapa[],5,FALSE)</f>
        <v>170</v>
      </c>
      <c r="M3986">
        <f>VLOOKUP(rozgrywka[[#This Row],[ID_mapy]],mapa[],6,FALSE)</f>
        <v>1400</v>
      </c>
      <c r="N3986" s="4">
        <f>MONTH(rozgrywka[[#This Row],[Data_rozgrywki]])</f>
        <v>4</v>
      </c>
      <c r="O3986" s="4">
        <f>YEAR(rozgrywka[[#This Row],[Data_rozgrywki]])</f>
        <v>2024</v>
      </c>
    </row>
    <row r="3987" spans="1:15" x14ac:dyDescent="0.25">
      <c r="A3987">
        <v>3986</v>
      </c>
      <c r="B3987">
        <v>20</v>
      </c>
      <c r="C3987">
        <v>19</v>
      </c>
      <c r="D3987" s="1">
        <v>45400</v>
      </c>
      <c r="E3987">
        <v>62.98</v>
      </c>
      <c r="F3987" t="str">
        <f>VLOOKUP(rozgrywka[[#This Row],[ID_gracza]],gracz[],2,FALSE)</f>
        <v>SpeedyZuko</v>
      </c>
      <c r="G3987" s="1">
        <f>VLOOKUP(rozgrywka[[#This Row],[ID_gracza]],gracz[],3,FALSE)</f>
        <v>45292</v>
      </c>
      <c r="H3987" t="str">
        <f>VLOOKUP(rozgrywka[[#This Row],[ID_gracza]],gracz[],4,FALSE)</f>
        <v>Korea PoĹudniowa</v>
      </c>
      <c r="I3987" t="str">
        <f>VLOOKUP(rozgrywka[[#This Row],[ID_mapy]],mapa[],2,FALSE)</f>
        <v>Dźwiękowy Szok Magii</v>
      </c>
      <c r="J3987" t="str">
        <f>VLOOKUP(rozgrywka[[#This Row],[ID_mapy]],mapa[],3,FALSE)</f>
        <v>Pęknięte Tłuczki</v>
      </c>
      <c r="K3987">
        <f>VLOOKUP(rozgrywka[[#This Row],[ID_mapy]],mapa[],4,FALSE)</f>
        <v>7</v>
      </c>
      <c r="L3987">
        <f>VLOOKUP(rozgrywka[[#This Row],[ID_mapy]],mapa[],5,FALSE)</f>
        <v>170</v>
      </c>
      <c r="M3987">
        <f>VLOOKUP(rozgrywka[[#This Row],[ID_mapy]],mapa[],6,FALSE)</f>
        <v>1400</v>
      </c>
      <c r="N3987" s="4">
        <f>MONTH(rozgrywka[[#This Row],[Data_rozgrywki]])</f>
        <v>4</v>
      </c>
      <c r="O3987" s="4">
        <f>YEAR(rozgrywka[[#This Row],[Data_rozgrywki]])</f>
        <v>2024</v>
      </c>
    </row>
    <row r="3988" spans="1:15" x14ac:dyDescent="0.25">
      <c r="A3988">
        <v>3987</v>
      </c>
      <c r="B3988">
        <v>20</v>
      </c>
      <c r="C3988">
        <v>20</v>
      </c>
      <c r="D3988" s="1">
        <v>45400</v>
      </c>
      <c r="E3988">
        <v>15.84</v>
      </c>
      <c r="F3988" t="str">
        <f>VLOOKUP(rozgrywka[[#This Row],[ID_gracza]],gracz[],2,FALSE)</f>
        <v>SpeedyZuko</v>
      </c>
      <c r="G3988" s="1">
        <f>VLOOKUP(rozgrywka[[#This Row],[ID_gracza]],gracz[],3,FALSE)</f>
        <v>45292</v>
      </c>
      <c r="H3988" t="str">
        <f>VLOOKUP(rozgrywka[[#This Row],[ID_gracza]],gracz[],4,FALSE)</f>
        <v>Korea PoĹudniowa</v>
      </c>
      <c r="I3988" t="str">
        <f>VLOOKUP(rozgrywka[[#This Row],[ID_mapy]],mapa[],2,FALSE)</f>
        <v>xi</v>
      </c>
      <c r="J3988" t="str">
        <f>VLOOKUP(rozgrywka[[#This Row],[ID_mapy]],mapa[],3,FALSE)</f>
        <v>NURKOWANIE WOLNOŚCI</v>
      </c>
      <c r="K3988">
        <f>VLOOKUP(rozgrywka[[#This Row],[ID_mapy]],mapa[],4,FALSE)</f>
        <v>9</v>
      </c>
      <c r="L3988">
        <f>VLOOKUP(rozgrywka[[#This Row],[ID_mapy]],mapa[],5,FALSE)</f>
        <v>222</v>
      </c>
      <c r="M3988">
        <f>VLOOKUP(rozgrywka[[#This Row],[ID_mapy]],mapa[],6,FALSE)</f>
        <v>2000</v>
      </c>
      <c r="N3988" s="4">
        <f>MONTH(rozgrywka[[#This Row],[Data_rozgrywki]])</f>
        <v>4</v>
      </c>
      <c r="O3988" s="4">
        <f>YEAR(rozgrywka[[#This Row],[Data_rozgrywki]])</f>
        <v>2024</v>
      </c>
    </row>
    <row r="3989" spans="1:15" x14ac:dyDescent="0.25">
      <c r="A3989">
        <v>3988</v>
      </c>
      <c r="B3989">
        <v>20</v>
      </c>
      <c r="C3989">
        <v>20</v>
      </c>
      <c r="D3989" s="1">
        <v>45402</v>
      </c>
      <c r="E3989">
        <v>17.98</v>
      </c>
      <c r="F3989" t="str">
        <f>VLOOKUP(rozgrywka[[#This Row],[ID_gracza]],gracz[],2,FALSE)</f>
        <v>SpeedyZuko</v>
      </c>
      <c r="G3989" s="1">
        <f>VLOOKUP(rozgrywka[[#This Row],[ID_gracza]],gracz[],3,FALSE)</f>
        <v>45292</v>
      </c>
      <c r="H3989" t="str">
        <f>VLOOKUP(rozgrywka[[#This Row],[ID_gracza]],gracz[],4,FALSE)</f>
        <v>Korea PoĹudniowa</v>
      </c>
      <c r="I3989" t="str">
        <f>VLOOKUP(rozgrywka[[#This Row],[ID_mapy]],mapa[],2,FALSE)</f>
        <v>xi</v>
      </c>
      <c r="J3989" t="str">
        <f>VLOOKUP(rozgrywka[[#This Row],[ID_mapy]],mapa[],3,FALSE)</f>
        <v>NURKOWANIE WOLNOŚCI</v>
      </c>
      <c r="K3989">
        <f>VLOOKUP(rozgrywka[[#This Row],[ID_mapy]],mapa[],4,FALSE)</f>
        <v>9</v>
      </c>
      <c r="L3989">
        <f>VLOOKUP(rozgrywka[[#This Row],[ID_mapy]],mapa[],5,FALSE)</f>
        <v>222</v>
      </c>
      <c r="M3989">
        <f>VLOOKUP(rozgrywka[[#This Row],[ID_mapy]],mapa[],6,FALSE)</f>
        <v>2000</v>
      </c>
      <c r="N3989" s="4">
        <f>MONTH(rozgrywka[[#This Row],[Data_rozgrywki]])</f>
        <v>4</v>
      </c>
      <c r="O3989" s="4">
        <f>YEAR(rozgrywka[[#This Row],[Data_rozgrywki]])</f>
        <v>2024</v>
      </c>
    </row>
    <row r="3990" spans="1:15" x14ac:dyDescent="0.25">
      <c r="A3990">
        <v>3989</v>
      </c>
      <c r="B3990">
        <v>20</v>
      </c>
      <c r="C3990">
        <v>20</v>
      </c>
      <c r="D3990" s="1">
        <v>45403</v>
      </c>
      <c r="E3990">
        <v>33.229999999999997</v>
      </c>
      <c r="F3990" t="str">
        <f>VLOOKUP(rozgrywka[[#This Row],[ID_gracza]],gracz[],2,FALSE)</f>
        <v>SpeedyZuko</v>
      </c>
      <c r="G3990" s="1">
        <f>VLOOKUP(rozgrywka[[#This Row],[ID_gracza]],gracz[],3,FALSE)</f>
        <v>45292</v>
      </c>
      <c r="H3990" t="str">
        <f>VLOOKUP(rozgrywka[[#This Row],[ID_gracza]],gracz[],4,FALSE)</f>
        <v>Korea PoĹudniowa</v>
      </c>
      <c r="I3990" t="str">
        <f>VLOOKUP(rozgrywka[[#This Row],[ID_mapy]],mapa[],2,FALSE)</f>
        <v>xi</v>
      </c>
      <c r="J3990" t="str">
        <f>VLOOKUP(rozgrywka[[#This Row],[ID_mapy]],mapa[],3,FALSE)</f>
        <v>NURKOWANIE WOLNOŚCI</v>
      </c>
      <c r="K3990">
        <f>VLOOKUP(rozgrywka[[#This Row],[ID_mapy]],mapa[],4,FALSE)</f>
        <v>9</v>
      </c>
      <c r="L3990">
        <f>VLOOKUP(rozgrywka[[#This Row],[ID_mapy]],mapa[],5,FALSE)</f>
        <v>222</v>
      </c>
      <c r="M3990">
        <f>VLOOKUP(rozgrywka[[#This Row],[ID_mapy]],mapa[],6,FALSE)</f>
        <v>2000</v>
      </c>
      <c r="N3990" s="4">
        <f>MONTH(rozgrywka[[#This Row],[Data_rozgrywki]])</f>
        <v>4</v>
      </c>
      <c r="O3990" s="4">
        <f>YEAR(rozgrywka[[#This Row],[Data_rozgrywki]])</f>
        <v>2024</v>
      </c>
    </row>
    <row r="3991" spans="1:15" x14ac:dyDescent="0.25">
      <c r="A3991">
        <v>3990</v>
      </c>
      <c r="B3991">
        <v>20</v>
      </c>
      <c r="C3991">
        <v>20</v>
      </c>
      <c r="D3991" s="1">
        <v>45403</v>
      </c>
      <c r="E3991">
        <v>35.82</v>
      </c>
      <c r="F3991" t="str">
        <f>VLOOKUP(rozgrywka[[#This Row],[ID_gracza]],gracz[],2,FALSE)</f>
        <v>SpeedyZuko</v>
      </c>
      <c r="G3991" s="1">
        <f>VLOOKUP(rozgrywka[[#This Row],[ID_gracza]],gracz[],3,FALSE)</f>
        <v>45292</v>
      </c>
      <c r="H3991" t="str">
        <f>VLOOKUP(rozgrywka[[#This Row],[ID_gracza]],gracz[],4,FALSE)</f>
        <v>Korea PoĹudniowa</v>
      </c>
      <c r="I3991" t="str">
        <f>VLOOKUP(rozgrywka[[#This Row],[ID_mapy]],mapa[],2,FALSE)</f>
        <v>xi</v>
      </c>
      <c r="J3991" t="str">
        <f>VLOOKUP(rozgrywka[[#This Row],[ID_mapy]],mapa[],3,FALSE)</f>
        <v>NURKOWANIE WOLNOŚCI</v>
      </c>
      <c r="K3991">
        <f>VLOOKUP(rozgrywka[[#This Row],[ID_mapy]],mapa[],4,FALSE)</f>
        <v>9</v>
      </c>
      <c r="L3991">
        <f>VLOOKUP(rozgrywka[[#This Row],[ID_mapy]],mapa[],5,FALSE)</f>
        <v>222</v>
      </c>
      <c r="M3991">
        <f>VLOOKUP(rozgrywka[[#This Row],[ID_mapy]],mapa[],6,FALSE)</f>
        <v>2000</v>
      </c>
      <c r="N3991" s="4">
        <f>MONTH(rozgrywka[[#This Row],[Data_rozgrywki]])</f>
        <v>4</v>
      </c>
      <c r="O3991" s="4">
        <f>YEAR(rozgrywka[[#This Row],[Data_rozgrywki]])</f>
        <v>2024</v>
      </c>
    </row>
    <row r="3992" spans="1:15" x14ac:dyDescent="0.25">
      <c r="A3992">
        <v>3991</v>
      </c>
      <c r="B3992">
        <v>20</v>
      </c>
      <c r="C3992">
        <v>20</v>
      </c>
      <c r="D3992" s="1">
        <v>45403</v>
      </c>
      <c r="E3992">
        <v>37.36</v>
      </c>
      <c r="F3992" t="str">
        <f>VLOOKUP(rozgrywka[[#This Row],[ID_gracza]],gracz[],2,FALSE)</f>
        <v>SpeedyZuko</v>
      </c>
      <c r="G3992" s="1">
        <f>VLOOKUP(rozgrywka[[#This Row],[ID_gracza]],gracz[],3,FALSE)</f>
        <v>45292</v>
      </c>
      <c r="H3992" t="str">
        <f>VLOOKUP(rozgrywka[[#This Row],[ID_gracza]],gracz[],4,FALSE)</f>
        <v>Korea PoĹudniowa</v>
      </c>
      <c r="I3992" t="str">
        <f>VLOOKUP(rozgrywka[[#This Row],[ID_mapy]],mapa[],2,FALSE)</f>
        <v>xi</v>
      </c>
      <c r="J3992" t="str">
        <f>VLOOKUP(rozgrywka[[#This Row],[ID_mapy]],mapa[],3,FALSE)</f>
        <v>NURKOWANIE WOLNOŚCI</v>
      </c>
      <c r="K3992">
        <f>VLOOKUP(rozgrywka[[#This Row],[ID_mapy]],mapa[],4,FALSE)</f>
        <v>9</v>
      </c>
      <c r="L3992">
        <f>VLOOKUP(rozgrywka[[#This Row],[ID_mapy]],mapa[],5,FALSE)</f>
        <v>222</v>
      </c>
      <c r="M3992">
        <f>VLOOKUP(rozgrywka[[#This Row],[ID_mapy]],mapa[],6,FALSE)</f>
        <v>2000</v>
      </c>
      <c r="N3992" s="4">
        <f>MONTH(rozgrywka[[#This Row],[Data_rozgrywki]])</f>
        <v>4</v>
      </c>
      <c r="O3992" s="4">
        <f>YEAR(rozgrywka[[#This Row],[Data_rozgrywki]])</f>
        <v>2024</v>
      </c>
    </row>
    <row r="3993" spans="1:15" x14ac:dyDescent="0.25">
      <c r="A3993">
        <v>3992</v>
      </c>
      <c r="B3993">
        <v>20</v>
      </c>
      <c r="C3993">
        <v>20</v>
      </c>
      <c r="D3993" s="1">
        <v>45405</v>
      </c>
      <c r="E3993">
        <v>38.76</v>
      </c>
      <c r="F3993" t="str">
        <f>VLOOKUP(rozgrywka[[#This Row],[ID_gracza]],gracz[],2,FALSE)</f>
        <v>SpeedyZuko</v>
      </c>
      <c r="G3993" s="1">
        <f>VLOOKUP(rozgrywka[[#This Row],[ID_gracza]],gracz[],3,FALSE)</f>
        <v>45292</v>
      </c>
      <c r="H3993" t="str">
        <f>VLOOKUP(rozgrywka[[#This Row],[ID_gracza]],gracz[],4,FALSE)</f>
        <v>Korea PoĹudniowa</v>
      </c>
      <c r="I3993" t="str">
        <f>VLOOKUP(rozgrywka[[#This Row],[ID_mapy]],mapa[],2,FALSE)</f>
        <v>xi</v>
      </c>
      <c r="J3993" t="str">
        <f>VLOOKUP(rozgrywka[[#This Row],[ID_mapy]],mapa[],3,FALSE)</f>
        <v>NURKOWANIE WOLNOŚCI</v>
      </c>
      <c r="K3993">
        <f>VLOOKUP(rozgrywka[[#This Row],[ID_mapy]],mapa[],4,FALSE)</f>
        <v>9</v>
      </c>
      <c r="L3993">
        <f>VLOOKUP(rozgrywka[[#This Row],[ID_mapy]],mapa[],5,FALSE)</f>
        <v>222</v>
      </c>
      <c r="M3993">
        <f>VLOOKUP(rozgrywka[[#This Row],[ID_mapy]],mapa[],6,FALSE)</f>
        <v>2000</v>
      </c>
      <c r="N3993" s="4">
        <f>MONTH(rozgrywka[[#This Row],[Data_rozgrywki]])</f>
        <v>4</v>
      </c>
      <c r="O3993" s="4">
        <f>YEAR(rozgrywka[[#This Row],[Data_rozgrywki]])</f>
        <v>2024</v>
      </c>
    </row>
    <row r="3994" spans="1:15" x14ac:dyDescent="0.25">
      <c r="A3994">
        <v>3993</v>
      </c>
      <c r="B3994">
        <v>20</v>
      </c>
      <c r="C3994">
        <v>20</v>
      </c>
      <c r="D3994" s="1">
        <v>45405</v>
      </c>
      <c r="E3994">
        <v>53.79</v>
      </c>
      <c r="F3994" t="str">
        <f>VLOOKUP(rozgrywka[[#This Row],[ID_gracza]],gracz[],2,FALSE)</f>
        <v>SpeedyZuko</v>
      </c>
      <c r="G3994" s="1">
        <f>VLOOKUP(rozgrywka[[#This Row],[ID_gracza]],gracz[],3,FALSE)</f>
        <v>45292</v>
      </c>
      <c r="H3994" t="str">
        <f>VLOOKUP(rozgrywka[[#This Row],[ID_gracza]],gracz[],4,FALSE)</f>
        <v>Korea PoĹudniowa</v>
      </c>
      <c r="I3994" t="str">
        <f>VLOOKUP(rozgrywka[[#This Row],[ID_mapy]],mapa[],2,FALSE)</f>
        <v>xi</v>
      </c>
      <c r="J3994" t="str">
        <f>VLOOKUP(rozgrywka[[#This Row],[ID_mapy]],mapa[],3,FALSE)</f>
        <v>NURKOWANIE WOLNOŚCI</v>
      </c>
      <c r="K3994">
        <f>VLOOKUP(rozgrywka[[#This Row],[ID_mapy]],mapa[],4,FALSE)</f>
        <v>9</v>
      </c>
      <c r="L3994">
        <f>VLOOKUP(rozgrywka[[#This Row],[ID_mapy]],mapa[],5,FALSE)</f>
        <v>222</v>
      </c>
      <c r="M3994">
        <f>VLOOKUP(rozgrywka[[#This Row],[ID_mapy]],mapa[],6,FALSE)</f>
        <v>2000</v>
      </c>
      <c r="N3994" s="4">
        <f>MONTH(rozgrywka[[#This Row],[Data_rozgrywki]])</f>
        <v>4</v>
      </c>
      <c r="O3994" s="4">
        <f>YEAR(rozgrywka[[#This Row],[Data_rozgrywki]])</f>
        <v>2024</v>
      </c>
    </row>
    <row r="3995" spans="1:15" x14ac:dyDescent="0.25">
      <c r="A3995">
        <v>3994</v>
      </c>
      <c r="B3995">
        <v>20</v>
      </c>
      <c r="C3995">
        <v>20</v>
      </c>
      <c r="D3995" s="1">
        <v>45405</v>
      </c>
      <c r="E3995">
        <v>69.239999999999995</v>
      </c>
      <c r="F3995" t="str">
        <f>VLOOKUP(rozgrywka[[#This Row],[ID_gracza]],gracz[],2,FALSE)</f>
        <v>SpeedyZuko</v>
      </c>
      <c r="G3995" s="1">
        <f>VLOOKUP(rozgrywka[[#This Row],[ID_gracza]],gracz[],3,FALSE)</f>
        <v>45292</v>
      </c>
      <c r="H3995" t="str">
        <f>VLOOKUP(rozgrywka[[#This Row],[ID_gracza]],gracz[],4,FALSE)</f>
        <v>Korea PoĹudniowa</v>
      </c>
      <c r="I3995" t="str">
        <f>VLOOKUP(rozgrywka[[#This Row],[ID_mapy]],mapa[],2,FALSE)</f>
        <v>xi</v>
      </c>
      <c r="J3995" t="str">
        <f>VLOOKUP(rozgrywka[[#This Row],[ID_mapy]],mapa[],3,FALSE)</f>
        <v>NURKOWANIE WOLNOŚCI</v>
      </c>
      <c r="K3995">
        <f>VLOOKUP(rozgrywka[[#This Row],[ID_mapy]],mapa[],4,FALSE)</f>
        <v>9</v>
      </c>
      <c r="L3995">
        <f>VLOOKUP(rozgrywka[[#This Row],[ID_mapy]],mapa[],5,FALSE)</f>
        <v>222</v>
      </c>
      <c r="M3995">
        <f>VLOOKUP(rozgrywka[[#This Row],[ID_mapy]],mapa[],6,FALSE)</f>
        <v>2000</v>
      </c>
      <c r="N3995" s="4">
        <f>MONTH(rozgrywka[[#This Row],[Data_rozgrywki]])</f>
        <v>4</v>
      </c>
      <c r="O3995" s="4">
        <f>YEAR(rozgrywka[[#This Row],[Data_rozgrywki]])</f>
        <v>2024</v>
      </c>
    </row>
    <row r="3996" spans="1:15" x14ac:dyDescent="0.25">
      <c r="A3996">
        <v>3995</v>
      </c>
      <c r="B3996">
        <v>20</v>
      </c>
      <c r="C3996">
        <v>20</v>
      </c>
      <c r="D3996" s="1">
        <v>45405</v>
      </c>
      <c r="E3996">
        <v>74.41</v>
      </c>
      <c r="F3996" t="str">
        <f>VLOOKUP(rozgrywka[[#This Row],[ID_gracza]],gracz[],2,FALSE)</f>
        <v>SpeedyZuko</v>
      </c>
      <c r="G3996" s="1">
        <f>VLOOKUP(rozgrywka[[#This Row],[ID_gracza]],gracz[],3,FALSE)</f>
        <v>45292</v>
      </c>
      <c r="H3996" t="str">
        <f>VLOOKUP(rozgrywka[[#This Row],[ID_gracza]],gracz[],4,FALSE)</f>
        <v>Korea PoĹudniowa</v>
      </c>
      <c r="I3996" t="str">
        <f>VLOOKUP(rozgrywka[[#This Row],[ID_mapy]],mapa[],2,FALSE)</f>
        <v>xi</v>
      </c>
      <c r="J3996" t="str">
        <f>VLOOKUP(rozgrywka[[#This Row],[ID_mapy]],mapa[],3,FALSE)</f>
        <v>NURKOWANIE WOLNOŚCI</v>
      </c>
      <c r="K3996">
        <f>VLOOKUP(rozgrywka[[#This Row],[ID_mapy]],mapa[],4,FALSE)</f>
        <v>9</v>
      </c>
      <c r="L3996">
        <f>VLOOKUP(rozgrywka[[#This Row],[ID_mapy]],mapa[],5,FALSE)</f>
        <v>222</v>
      </c>
      <c r="M3996">
        <f>VLOOKUP(rozgrywka[[#This Row],[ID_mapy]],mapa[],6,FALSE)</f>
        <v>2000</v>
      </c>
      <c r="N3996" s="4">
        <f>MONTH(rozgrywka[[#This Row],[Data_rozgrywki]])</f>
        <v>4</v>
      </c>
      <c r="O3996" s="4">
        <f>YEAR(rozgrywka[[#This Row],[Data_rozgrywki]])</f>
        <v>2024</v>
      </c>
    </row>
    <row r="3997" spans="1:15" x14ac:dyDescent="0.25">
      <c r="A3997">
        <v>3996</v>
      </c>
      <c r="B3997">
        <v>20</v>
      </c>
      <c r="C3997">
        <v>20</v>
      </c>
      <c r="D3997" s="1">
        <v>45405</v>
      </c>
      <c r="E3997">
        <v>73.36</v>
      </c>
      <c r="F3997" t="str">
        <f>VLOOKUP(rozgrywka[[#This Row],[ID_gracza]],gracz[],2,FALSE)</f>
        <v>SpeedyZuko</v>
      </c>
      <c r="G3997" s="1">
        <f>VLOOKUP(rozgrywka[[#This Row],[ID_gracza]],gracz[],3,FALSE)</f>
        <v>45292</v>
      </c>
      <c r="H3997" t="str">
        <f>VLOOKUP(rozgrywka[[#This Row],[ID_gracza]],gracz[],4,FALSE)</f>
        <v>Korea PoĹudniowa</v>
      </c>
      <c r="I3997" t="str">
        <f>VLOOKUP(rozgrywka[[#This Row],[ID_mapy]],mapa[],2,FALSE)</f>
        <v>xi</v>
      </c>
      <c r="J3997" t="str">
        <f>VLOOKUP(rozgrywka[[#This Row],[ID_mapy]],mapa[],3,FALSE)</f>
        <v>NURKOWANIE WOLNOŚCI</v>
      </c>
      <c r="K3997">
        <f>VLOOKUP(rozgrywka[[#This Row],[ID_mapy]],mapa[],4,FALSE)</f>
        <v>9</v>
      </c>
      <c r="L3997">
        <f>VLOOKUP(rozgrywka[[#This Row],[ID_mapy]],mapa[],5,FALSE)</f>
        <v>222</v>
      </c>
      <c r="M3997">
        <f>VLOOKUP(rozgrywka[[#This Row],[ID_mapy]],mapa[],6,FALSE)</f>
        <v>2000</v>
      </c>
      <c r="N3997" s="4">
        <f>MONTH(rozgrywka[[#This Row],[Data_rozgrywki]])</f>
        <v>4</v>
      </c>
      <c r="O3997" s="4">
        <f>YEAR(rozgrywka[[#This Row],[Data_rozgrywki]])</f>
        <v>2024</v>
      </c>
    </row>
    <row r="3998" spans="1:15" x14ac:dyDescent="0.25">
      <c r="A3998">
        <v>3997</v>
      </c>
      <c r="B3998">
        <v>20</v>
      </c>
      <c r="C3998">
        <v>21</v>
      </c>
      <c r="D3998" s="1">
        <v>45406</v>
      </c>
      <c r="E3998">
        <v>17.11</v>
      </c>
      <c r="F3998" t="str">
        <f>VLOOKUP(rozgrywka[[#This Row],[ID_gracza]],gracz[],2,FALSE)</f>
        <v>SpeedyZuko</v>
      </c>
      <c r="G3998" s="1">
        <f>VLOOKUP(rozgrywka[[#This Row],[ID_gracza]],gracz[],3,FALSE)</f>
        <v>45292</v>
      </c>
      <c r="H3998" t="str">
        <f>VLOOKUP(rozgrywka[[#This Row],[ID_gracza]],gracz[],4,FALSE)</f>
        <v>Korea PoĹudniowa</v>
      </c>
      <c r="I3998" t="str">
        <f>VLOOKUP(rozgrywka[[#This Row],[ID_mapy]],mapa[],2,FALSE)</f>
        <v>Lisek Przemyka</v>
      </c>
      <c r="J3998" t="str">
        <f>VLOOKUP(rozgrywka[[#This Row],[ID_mapy]],mapa[],3,FALSE)</f>
        <v>Wielka Czarna</v>
      </c>
      <c r="K3998">
        <f>VLOOKUP(rozgrywka[[#This Row],[ID_mapy]],mapa[],4,FALSE)</f>
        <v>9</v>
      </c>
      <c r="L3998">
        <f>VLOOKUP(rozgrywka[[#This Row],[ID_mapy]],mapa[],5,FALSE)</f>
        <v>300</v>
      </c>
      <c r="M3998">
        <f>VLOOKUP(rozgrywka[[#This Row],[ID_mapy]],mapa[],6,FALSE)</f>
        <v>2000</v>
      </c>
      <c r="N3998" s="4">
        <f>MONTH(rozgrywka[[#This Row],[Data_rozgrywki]])</f>
        <v>4</v>
      </c>
      <c r="O3998" s="4">
        <f>YEAR(rozgrywka[[#This Row],[Data_rozgrywki]])</f>
        <v>2024</v>
      </c>
    </row>
    <row r="3999" spans="1:15" x14ac:dyDescent="0.25">
      <c r="A3999">
        <v>3998</v>
      </c>
      <c r="B3999">
        <v>20</v>
      </c>
      <c r="C3999">
        <v>21</v>
      </c>
      <c r="D3999" s="1">
        <v>45406</v>
      </c>
      <c r="E3999">
        <v>22.4</v>
      </c>
      <c r="F3999" t="str">
        <f>VLOOKUP(rozgrywka[[#This Row],[ID_gracza]],gracz[],2,FALSE)</f>
        <v>SpeedyZuko</v>
      </c>
      <c r="G3999" s="1">
        <f>VLOOKUP(rozgrywka[[#This Row],[ID_gracza]],gracz[],3,FALSE)</f>
        <v>45292</v>
      </c>
      <c r="H3999" t="str">
        <f>VLOOKUP(rozgrywka[[#This Row],[ID_gracza]],gracz[],4,FALSE)</f>
        <v>Korea PoĹudniowa</v>
      </c>
      <c r="I3999" t="str">
        <f>VLOOKUP(rozgrywka[[#This Row],[ID_mapy]],mapa[],2,FALSE)</f>
        <v>Lisek Przemyka</v>
      </c>
      <c r="J3999" t="str">
        <f>VLOOKUP(rozgrywka[[#This Row],[ID_mapy]],mapa[],3,FALSE)</f>
        <v>Wielka Czarna</v>
      </c>
      <c r="K3999">
        <f>VLOOKUP(rozgrywka[[#This Row],[ID_mapy]],mapa[],4,FALSE)</f>
        <v>9</v>
      </c>
      <c r="L3999">
        <f>VLOOKUP(rozgrywka[[#This Row],[ID_mapy]],mapa[],5,FALSE)</f>
        <v>300</v>
      </c>
      <c r="M3999">
        <f>VLOOKUP(rozgrywka[[#This Row],[ID_mapy]],mapa[],6,FALSE)</f>
        <v>2000</v>
      </c>
      <c r="N3999" s="4">
        <f>MONTH(rozgrywka[[#This Row],[Data_rozgrywki]])</f>
        <v>4</v>
      </c>
      <c r="O3999" s="4">
        <f>YEAR(rozgrywka[[#This Row],[Data_rozgrywki]])</f>
        <v>2024</v>
      </c>
    </row>
    <row r="4000" spans="1:15" x14ac:dyDescent="0.25">
      <c r="A4000">
        <v>3999</v>
      </c>
      <c r="B4000">
        <v>20</v>
      </c>
      <c r="C4000">
        <v>21</v>
      </c>
      <c r="D4000" s="1">
        <v>45406</v>
      </c>
      <c r="E4000">
        <v>30.88</v>
      </c>
      <c r="F4000" t="str">
        <f>VLOOKUP(rozgrywka[[#This Row],[ID_gracza]],gracz[],2,FALSE)</f>
        <v>SpeedyZuko</v>
      </c>
      <c r="G4000" s="1">
        <f>VLOOKUP(rozgrywka[[#This Row],[ID_gracza]],gracz[],3,FALSE)</f>
        <v>45292</v>
      </c>
      <c r="H4000" t="str">
        <f>VLOOKUP(rozgrywka[[#This Row],[ID_gracza]],gracz[],4,FALSE)</f>
        <v>Korea PoĹudniowa</v>
      </c>
      <c r="I4000" t="str">
        <f>VLOOKUP(rozgrywka[[#This Row],[ID_mapy]],mapa[],2,FALSE)</f>
        <v>Lisek Przemyka</v>
      </c>
      <c r="J4000" t="str">
        <f>VLOOKUP(rozgrywka[[#This Row],[ID_mapy]],mapa[],3,FALSE)</f>
        <v>Wielka Czarna</v>
      </c>
      <c r="K4000">
        <f>VLOOKUP(rozgrywka[[#This Row],[ID_mapy]],mapa[],4,FALSE)</f>
        <v>9</v>
      </c>
      <c r="L4000">
        <f>VLOOKUP(rozgrywka[[#This Row],[ID_mapy]],mapa[],5,FALSE)</f>
        <v>300</v>
      </c>
      <c r="M4000">
        <f>VLOOKUP(rozgrywka[[#This Row],[ID_mapy]],mapa[],6,FALSE)</f>
        <v>2000</v>
      </c>
      <c r="N4000" s="4">
        <f>MONTH(rozgrywka[[#This Row],[Data_rozgrywki]])</f>
        <v>4</v>
      </c>
      <c r="O4000" s="4">
        <f>YEAR(rozgrywka[[#This Row],[Data_rozgrywki]])</f>
        <v>2024</v>
      </c>
    </row>
    <row r="4001" spans="1:15" x14ac:dyDescent="0.25">
      <c r="A4001">
        <v>4000</v>
      </c>
      <c r="B4001">
        <v>20</v>
      </c>
      <c r="C4001">
        <v>21</v>
      </c>
      <c r="D4001" s="1">
        <v>45406</v>
      </c>
      <c r="E4001">
        <v>35.729999999999997</v>
      </c>
      <c r="F4001" t="str">
        <f>VLOOKUP(rozgrywka[[#This Row],[ID_gracza]],gracz[],2,FALSE)</f>
        <v>SpeedyZuko</v>
      </c>
      <c r="G4001" s="1">
        <f>VLOOKUP(rozgrywka[[#This Row],[ID_gracza]],gracz[],3,FALSE)</f>
        <v>45292</v>
      </c>
      <c r="H4001" t="str">
        <f>VLOOKUP(rozgrywka[[#This Row],[ID_gracza]],gracz[],4,FALSE)</f>
        <v>Korea PoĹudniowa</v>
      </c>
      <c r="I4001" t="str">
        <f>VLOOKUP(rozgrywka[[#This Row],[ID_mapy]],mapa[],2,FALSE)</f>
        <v>Lisek Przemyka</v>
      </c>
      <c r="J4001" t="str">
        <f>VLOOKUP(rozgrywka[[#This Row],[ID_mapy]],mapa[],3,FALSE)</f>
        <v>Wielka Czarna</v>
      </c>
      <c r="K4001">
        <f>VLOOKUP(rozgrywka[[#This Row],[ID_mapy]],mapa[],4,FALSE)</f>
        <v>9</v>
      </c>
      <c r="L4001">
        <f>VLOOKUP(rozgrywka[[#This Row],[ID_mapy]],mapa[],5,FALSE)</f>
        <v>300</v>
      </c>
      <c r="M4001">
        <f>VLOOKUP(rozgrywka[[#This Row],[ID_mapy]],mapa[],6,FALSE)</f>
        <v>2000</v>
      </c>
      <c r="N4001" s="4">
        <f>MONTH(rozgrywka[[#This Row],[Data_rozgrywki]])</f>
        <v>4</v>
      </c>
      <c r="O4001" s="4">
        <f>YEAR(rozgrywka[[#This Row],[Data_rozgrywki]])</f>
        <v>2024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1"/>
  <sheetViews>
    <sheetView tabSelected="1" workbookViewId="0">
      <selection activeCell="T17" sqref="T17"/>
    </sheetView>
  </sheetViews>
  <sheetFormatPr defaultRowHeight="15" x14ac:dyDescent="0.25"/>
  <cols>
    <col min="1" max="1" width="10.42578125" customWidth="1"/>
    <col min="2" max="2" width="11.42578125" customWidth="1"/>
    <col min="3" max="3" width="10.85546875" customWidth="1"/>
    <col min="4" max="4" width="16.7109375" customWidth="1"/>
    <col min="7" max="7" width="16.85546875" customWidth="1"/>
    <col min="9" max="9" width="21" bestFit="1" customWidth="1"/>
    <col min="10" max="10" width="35.140625" bestFit="1" customWidth="1"/>
    <col min="11" max="11" width="10.85546875" customWidth="1"/>
    <col min="13" max="13" width="13.42578125" customWidth="1"/>
    <col min="14" max="14" width="9.85546875" customWidth="1"/>
  </cols>
  <sheetData>
    <row r="1" spans="1:1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105</v>
      </c>
      <c r="H1" t="s">
        <v>102</v>
      </c>
      <c r="I1" t="s">
        <v>103</v>
      </c>
      <c r="J1" t="s">
        <v>106</v>
      </c>
      <c r="K1" t="s">
        <v>107</v>
      </c>
      <c r="L1" t="s">
        <v>4</v>
      </c>
      <c r="M1" t="s">
        <v>104</v>
      </c>
      <c r="N1" t="s">
        <v>111</v>
      </c>
      <c r="O1" t="s">
        <v>112</v>
      </c>
    </row>
    <row r="2" spans="1:15" x14ac:dyDescent="0.25">
      <c r="A2">
        <v>444</v>
      </c>
      <c r="B2">
        <v>14</v>
      </c>
      <c r="C2">
        <v>30</v>
      </c>
      <c r="D2" s="1">
        <v>43653</v>
      </c>
      <c r="E2">
        <v>12.47</v>
      </c>
      <c r="F2" t="s">
        <v>86</v>
      </c>
      <c r="G2" s="1">
        <v>43569</v>
      </c>
      <c r="H2" t="s">
        <v>87</v>
      </c>
      <c r="I2" t="s">
        <v>62</v>
      </c>
      <c r="J2" t="s">
        <v>63</v>
      </c>
      <c r="K2">
        <v>7</v>
      </c>
      <c r="L2">
        <v>180</v>
      </c>
      <c r="M2">
        <v>1400</v>
      </c>
      <c r="N2">
        <v>7</v>
      </c>
      <c r="O2">
        <v>2019</v>
      </c>
    </row>
    <row r="3" spans="1:15" x14ac:dyDescent="0.25">
      <c r="A3">
        <v>445</v>
      </c>
      <c r="B3">
        <v>14</v>
      </c>
      <c r="C3">
        <v>30</v>
      </c>
      <c r="D3" s="1">
        <v>43653</v>
      </c>
      <c r="E3">
        <v>15.79</v>
      </c>
      <c r="F3" t="s">
        <v>86</v>
      </c>
      <c r="G3" s="1">
        <v>43569</v>
      </c>
      <c r="H3" t="s">
        <v>87</v>
      </c>
      <c r="I3" t="s">
        <v>62</v>
      </c>
      <c r="J3" t="s">
        <v>63</v>
      </c>
      <c r="K3">
        <v>7</v>
      </c>
      <c r="L3">
        <v>180</v>
      </c>
      <c r="M3">
        <v>1400</v>
      </c>
      <c r="N3">
        <v>7</v>
      </c>
      <c r="O3">
        <v>2019</v>
      </c>
    </row>
    <row r="4" spans="1:15" x14ac:dyDescent="0.25">
      <c r="A4">
        <v>446</v>
      </c>
      <c r="B4">
        <v>14</v>
      </c>
      <c r="C4">
        <v>30</v>
      </c>
      <c r="D4" s="1">
        <v>43653</v>
      </c>
      <c r="E4">
        <v>25.5</v>
      </c>
      <c r="F4" t="s">
        <v>86</v>
      </c>
      <c r="G4" s="1">
        <v>43569</v>
      </c>
      <c r="H4" t="s">
        <v>87</v>
      </c>
      <c r="I4" t="s">
        <v>62</v>
      </c>
      <c r="J4" t="s">
        <v>63</v>
      </c>
      <c r="K4">
        <v>7</v>
      </c>
      <c r="L4">
        <v>180</v>
      </c>
      <c r="M4">
        <v>1400</v>
      </c>
      <c r="N4">
        <v>7</v>
      </c>
      <c r="O4">
        <v>2019</v>
      </c>
    </row>
    <row r="5" spans="1:15" x14ac:dyDescent="0.25">
      <c r="A5">
        <v>447</v>
      </c>
      <c r="B5">
        <v>14</v>
      </c>
      <c r="C5">
        <v>30</v>
      </c>
      <c r="D5" s="1">
        <v>43653</v>
      </c>
      <c r="E5">
        <v>36.15</v>
      </c>
      <c r="F5" t="s">
        <v>86</v>
      </c>
      <c r="G5" s="1">
        <v>43569</v>
      </c>
      <c r="H5" t="s">
        <v>87</v>
      </c>
      <c r="I5" t="s">
        <v>62</v>
      </c>
      <c r="J5" t="s">
        <v>63</v>
      </c>
      <c r="K5">
        <v>7</v>
      </c>
      <c r="L5">
        <v>180</v>
      </c>
      <c r="M5">
        <v>1400</v>
      </c>
      <c r="N5">
        <v>7</v>
      </c>
      <c r="O5">
        <v>2019</v>
      </c>
    </row>
    <row r="6" spans="1:15" x14ac:dyDescent="0.25">
      <c r="A6">
        <v>448</v>
      </c>
      <c r="B6">
        <v>14</v>
      </c>
      <c r="C6">
        <v>30</v>
      </c>
      <c r="D6" s="1">
        <v>43653</v>
      </c>
      <c r="E6">
        <v>33.35</v>
      </c>
      <c r="F6" t="s">
        <v>86</v>
      </c>
      <c r="G6" s="1">
        <v>43569</v>
      </c>
      <c r="H6" t="s">
        <v>87</v>
      </c>
      <c r="I6" t="s">
        <v>62</v>
      </c>
      <c r="J6" t="s">
        <v>63</v>
      </c>
      <c r="K6">
        <v>7</v>
      </c>
      <c r="L6">
        <v>180</v>
      </c>
      <c r="M6">
        <v>1400</v>
      </c>
      <c r="N6">
        <v>7</v>
      </c>
      <c r="O6">
        <v>2019</v>
      </c>
    </row>
    <row r="7" spans="1:15" x14ac:dyDescent="0.25">
      <c r="A7">
        <v>449</v>
      </c>
      <c r="B7">
        <v>14</v>
      </c>
      <c r="C7">
        <v>30</v>
      </c>
      <c r="D7" s="1">
        <v>43653</v>
      </c>
      <c r="E7">
        <v>58.24</v>
      </c>
      <c r="F7" t="s">
        <v>86</v>
      </c>
      <c r="G7" s="1">
        <v>43569</v>
      </c>
      <c r="H7" t="s">
        <v>87</v>
      </c>
      <c r="I7" t="s">
        <v>62</v>
      </c>
      <c r="J7" t="s">
        <v>63</v>
      </c>
      <c r="K7">
        <v>7</v>
      </c>
      <c r="L7">
        <v>180</v>
      </c>
      <c r="M7">
        <v>1400</v>
      </c>
      <c r="N7">
        <v>7</v>
      </c>
      <c r="O7">
        <v>2019</v>
      </c>
    </row>
    <row r="8" spans="1:15" x14ac:dyDescent="0.25">
      <c r="A8">
        <v>450</v>
      </c>
      <c r="B8">
        <v>14</v>
      </c>
      <c r="C8">
        <v>30</v>
      </c>
      <c r="D8" s="1">
        <v>43653</v>
      </c>
      <c r="E8">
        <v>68.28</v>
      </c>
      <c r="F8" t="s">
        <v>86</v>
      </c>
      <c r="G8" s="1">
        <v>43569</v>
      </c>
      <c r="H8" t="s">
        <v>87</v>
      </c>
      <c r="I8" t="s">
        <v>62</v>
      </c>
      <c r="J8" t="s">
        <v>63</v>
      </c>
      <c r="K8">
        <v>7</v>
      </c>
      <c r="L8">
        <v>180</v>
      </c>
      <c r="M8">
        <v>1400</v>
      </c>
      <c r="N8">
        <v>7</v>
      </c>
      <c r="O8">
        <v>2019</v>
      </c>
    </row>
    <row r="9" spans="1:15" x14ac:dyDescent="0.25">
      <c r="A9">
        <v>454</v>
      </c>
      <c r="B9">
        <v>14</v>
      </c>
      <c r="C9">
        <v>30</v>
      </c>
      <c r="D9" s="1">
        <v>43655</v>
      </c>
      <c r="E9">
        <v>64.17</v>
      </c>
      <c r="F9" t="s">
        <v>86</v>
      </c>
      <c r="G9" s="1">
        <v>43569</v>
      </c>
      <c r="H9" t="s">
        <v>87</v>
      </c>
      <c r="I9" t="s">
        <v>62</v>
      </c>
      <c r="J9" t="s">
        <v>63</v>
      </c>
      <c r="K9">
        <v>7</v>
      </c>
      <c r="L9">
        <v>180</v>
      </c>
      <c r="M9">
        <v>1400</v>
      </c>
      <c r="N9">
        <v>7</v>
      </c>
      <c r="O9">
        <v>2019</v>
      </c>
    </row>
    <row r="10" spans="1:15" x14ac:dyDescent="0.25">
      <c r="A10">
        <v>455</v>
      </c>
      <c r="B10">
        <v>14</v>
      </c>
      <c r="C10">
        <v>30</v>
      </c>
      <c r="D10" s="1">
        <v>43655</v>
      </c>
      <c r="E10">
        <v>60.7</v>
      </c>
      <c r="F10" t="s">
        <v>86</v>
      </c>
      <c r="G10" s="1">
        <v>43569</v>
      </c>
      <c r="H10" t="s">
        <v>87</v>
      </c>
      <c r="I10" t="s">
        <v>62</v>
      </c>
      <c r="J10" t="s">
        <v>63</v>
      </c>
      <c r="K10">
        <v>7</v>
      </c>
      <c r="L10">
        <v>180</v>
      </c>
      <c r="M10">
        <v>1400</v>
      </c>
      <c r="N10">
        <v>7</v>
      </c>
      <c r="O10">
        <v>2019</v>
      </c>
    </row>
    <row r="11" spans="1:15" x14ac:dyDescent="0.25">
      <c r="A11">
        <v>456</v>
      </c>
      <c r="B11">
        <v>14</v>
      </c>
      <c r="C11">
        <v>30</v>
      </c>
      <c r="D11" s="1">
        <v>43655</v>
      </c>
      <c r="E11">
        <v>89.18</v>
      </c>
      <c r="F11" t="s">
        <v>86</v>
      </c>
      <c r="G11" s="1">
        <v>43569</v>
      </c>
      <c r="H11" t="s">
        <v>87</v>
      </c>
      <c r="I11" t="s">
        <v>62</v>
      </c>
      <c r="J11" t="s">
        <v>63</v>
      </c>
      <c r="K11">
        <v>7</v>
      </c>
      <c r="L11">
        <v>180</v>
      </c>
      <c r="M11">
        <v>1400</v>
      </c>
      <c r="N11">
        <v>7</v>
      </c>
      <c r="O11">
        <v>2019</v>
      </c>
    </row>
    <row r="12" spans="1:15" x14ac:dyDescent="0.25">
      <c r="A12">
        <v>2530</v>
      </c>
      <c r="B12">
        <v>4</v>
      </c>
      <c r="C12">
        <v>30</v>
      </c>
      <c r="D12" s="1">
        <v>44667</v>
      </c>
      <c r="E12">
        <v>19.16</v>
      </c>
      <c r="F12" t="s">
        <v>71</v>
      </c>
      <c r="G12" s="1">
        <v>44600</v>
      </c>
      <c r="H12" t="s">
        <v>68</v>
      </c>
      <c r="I12" t="s">
        <v>62</v>
      </c>
      <c r="J12" t="s">
        <v>63</v>
      </c>
      <c r="K12">
        <v>7</v>
      </c>
      <c r="L12">
        <v>180</v>
      </c>
      <c r="M12">
        <v>1400</v>
      </c>
      <c r="N12">
        <v>4</v>
      </c>
      <c r="O12">
        <v>2022</v>
      </c>
    </row>
    <row r="13" spans="1:15" x14ac:dyDescent="0.25">
      <c r="A13">
        <v>2531</v>
      </c>
      <c r="B13">
        <v>4</v>
      </c>
      <c r="C13">
        <v>30</v>
      </c>
      <c r="D13" s="1">
        <v>44667</v>
      </c>
      <c r="E13">
        <v>21.22</v>
      </c>
      <c r="F13" t="s">
        <v>71</v>
      </c>
      <c r="G13" s="1">
        <v>44600</v>
      </c>
      <c r="H13" t="s">
        <v>68</v>
      </c>
      <c r="I13" t="s">
        <v>62</v>
      </c>
      <c r="J13" t="s">
        <v>63</v>
      </c>
      <c r="K13">
        <v>7</v>
      </c>
      <c r="L13">
        <v>180</v>
      </c>
      <c r="M13">
        <v>1400</v>
      </c>
      <c r="N13">
        <v>4</v>
      </c>
      <c r="O13">
        <v>2022</v>
      </c>
    </row>
    <row r="14" spans="1:15" x14ac:dyDescent="0.25">
      <c r="A14">
        <v>2532</v>
      </c>
      <c r="B14">
        <v>4</v>
      </c>
      <c r="C14">
        <v>30</v>
      </c>
      <c r="D14" s="1">
        <v>44667</v>
      </c>
      <c r="E14">
        <v>22.68</v>
      </c>
      <c r="F14" t="s">
        <v>71</v>
      </c>
      <c r="G14" s="1">
        <v>44600</v>
      </c>
      <c r="H14" t="s">
        <v>68</v>
      </c>
      <c r="I14" t="s">
        <v>62</v>
      </c>
      <c r="J14" t="s">
        <v>63</v>
      </c>
      <c r="K14">
        <v>7</v>
      </c>
      <c r="L14">
        <v>180</v>
      </c>
      <c r="M14">
        <v>1400</v>
      </c>
      <c r="N14">
        <v>4</v>
      </c>
      <c r="O14">
        <v>2022</v>
      </c>
    </row>
    <row r="15" spans="1:15" x14ac:dyDescent="0.25">
      <c r="A15">
        <v>2533</v>
      </c>
      <c r="B15">
        <v>4</v>
      </c>
      <c r="C15">
        <v>30</v>
      </c>
      <c r="D15" s="1">
        <v>44667</v>
      </c>
      <c r="E15">
        <v>38.47</v>
      </c>
      <c r="F15" t="s">
        <v>71</v>
      </c>
      <c r="G15" s="1">
        <v>44600</v>
      </c>
      <c r="H15" t="s">
        <v>68</v>
      </c>
      <c r="I15" t="s">
        <v>62</v>
      </c>
      <c r="J15" t="s">
        <v>63</v>
      </c>
      <c r="K15">
        <v>7</v>
      </c>
      <c r="L15">
        <v>180</v>
      </c>
      <c r="M15">
        <v>1400</v>
      </c>
      <c r="N15">
        <v>4</v>
      </c>
      <c r="O15">
        <v>2022</v>
      </c>
    </row>
    <row r="16" spans="1:15" x14ac:dyDescent="0.25">
      <c r="A16">
        <v>2534</v>
      </c>
      <c r="B16">
        <v>4</v>
      </c>
      <c r="C16">
        <v>30</v>
      </c>
      <c r="D16" s="1">
        <v>44669</v>
      </c>
      <c r="E16">
        <v>35.869999999999997</v>
      </c>
      <c r="F16" t="s">
        <v>71</v>
      </c>
      <c r="G16" s="1">
        <v>44600</v>
      </c>
      <c r="H16" t="s">
        <v>68</v>
      </c>
      <c r="I16" t="s">
        <v>62</v>
      </c>
      <c r="J16" t="s">
        <v>63</v>
      </c>
      <c r="K16">
        <v>7</v>
      </c>
      <c r="L16">
        <v>180</v>
      </c>
      <c r="M16">
        <v>1400</v>
      </c>
      <c r="N16">
        <v>4</v>
      </c>
      <c r="O16">
        <v>2022</v>
      </c>
    </row>
    <row r="17" spans="1:15" x14ac:dyDescent="0.25">
      <c r="A17">
        <v>2535</v>
      </c>
      <c r="B17">
        <v>4</v>
      </c>
      <c r="C17">
        <v>30</v>
      </c>
      <c r="D17" s="1">
        <v>44669</v>
      </c>
      <c r="E17">
        <v>66.19</v>
      </c>
      <c r="F17" t="s">
        <v>71</v>
      </c>
      <c r="G17" s="1">
        <v>44600</v>
      </c>
      <c r="H17" t="s">
        <v>68</v>
      </c>
      <c r="I17" t="s">
        <v>62</v>
      </c>
      <c r="J17" t="s">
        <v>63</v>
      </c>
      <c r="K17">
        <v>7</v>
      </c>
      <c r="L17">
        <v>180</v>
      </c>
      <c r="M17">
        <v>1400</v>
      </c>
      <c r="N17">
        <v>4</v>
      </c>
      <c r="O17">
        <v>2022</v>
      </c>
    </row>
    <row r="18" spans="1:15" x14ac:dyDescent="0.25">
      <c r="A18">
        <v>2536</v>
      </c>
      <c r="B18">
        <v>4</v>
      </c>
      <c r="C18">
        <v>30</v>
      </c>
      <c r="D18" s="1">
        <v>44669</v>
      </c>
      <c r="E18">
        <v>63.24</v>
      </c>
      <c r="F18" t="s">
        <v>71</v>
      </c>
      <c r="G18" s="1">
        <v>44600</v>
      </c>
      <c r="H18" t="s">
        <v>68</v>
      </c>
      <c r="I18" t="s">
        <v>62</v>
      </c>
      <c r="J18" t="s">
        <v>63</v>
      </c>
      <c r="K18">
        <v>7</v>
      </c>
      <c r="L18">
        <v>180</v>
      </c>
      <c r="M18">
        <v>1400</v>
      </c>
      <c r="N18">
        <v>4</v>
      </c>
      <c r="O18">
        <v>2022</v>
      </c>
    </row>
    <row r="19" spans="1:15" x14ac:dyDescent="0.25">
      <c r="A19">
        <v>2537</v>
      </c>
      <c r="B19">
        <v>4</v>
      </c>
      <c r="C19">
        <v>30</v>
      </c>
      <c r="D19" s="1">
        <v>44669</v>
      </c>
      <c r="E19">
        <v>76.66</v>
      </c>
      <c r="F19" t="s">
        <v>71</v>
      </c>
      <c r="G19" s="1">
        <v>44600</v>
      </c>
      <c r="H19" t="s">
        <v>68</v>
      </c>
      <c r="I19" t="s">
        <v>62</v>
      </c>
      <c r="J19" t="s">
        <v>63</v>
      </c>
      <c r="K19">
        <v>7</v>
      </c>
      <c r="L19">
        <v>180</v>
      </c>
      <c r="M19">
        <v>1400</v>
      </c>
      <c r="N19">
        <v>4</v>
      </c>
      <c r="O19">
        <v>2022</v>
      </c>
    </row>
    <row r="20" spans="1:15" x14ac:dyDescent="0.25">
      <c r="A20">
        <v>2538</v>
      </c>
      <c r="B20">
        <v>4</v>
      </c>
      <c r="C20">
        <v>30</v>
      </c>
      <c r="D20" s="1">
        <v>44669</v>
      </c>
      <c r="E20">
        <v>81.510000000000005</v>
      </c>
      <c r="F20" t="s">
        <v>71</v>
      </c>
      <c r="G20" s="1">
        <v>44600</v>
      </c>
      <c r="H20" t="s">
        <v>68</v>
      </c>
      <c r="I20" t="s">
        <v>62</v>
      </c>
      <c r="J20" t="s">
        <v>63</v>
      </c>
      <c r="K20">
        <v>7</v>
      </c>
      <c r="L20">
        <v>180</v>
      </c>
      <c r="M20">
        <v>1400</v>
      </c>
      <c r="N20">
        <v>4</v>
      </c>
      <c r="O20">
        <v>2022</v>
      </c>
    </row>
    <row r="21" spans="1:15" x14ac:dyDescent="0.25">
      <c r="A21">
        <v>2539</v>
      </c>
      <c r="B21">
        <v>4</v>
      </c>
      <c r="C21">
        <v>30</v>
      </c>
      <c r="D21" s="1">
        <v>44669</v>
      </c>
      <c r="E21">
        <v>87.68</v>
      </c>
      <c r="F21" t="s">
        <v>71</v>
      </c>
      <c r="G21" s="1">
        <v>44600</v>
      </c>
      <c r="H21" t="s">
        <v>68</v>
      </c>
      <c r="I21" t="s">
        <v>62</v>
      </c>
      <c r="J21" t="s">
        <v>63</v>
      </c>
      <c r="K21">
        <v>7</v>
      </c>
      <c r="L21">
        <v>180</v>
      </c>
      <c r="M21">
        <v>1400</v>
      </c>
      <c r="N21">
        <v>4</v>
      </c>
      <c r="O21">
        <v>2022</v>
      </c>
    </row>
    <row r="22" spans="1:15" x14ac:dyDescent="0.25">
      <c r="A22">
        <v>3186</v>
      </c>
      <c r="B22">
        <v>7</v>
      </c>
      <c r="C22">
        <v>30</v>
      </c>
      <c r="D22" s="1">
        <v>44950</v>
      </c>
      <c r="E22">
        <v>18.03</v>
      </c>
      <c r="F22" t="s">
        <v>75</v>
      </c>
      <c r="G22" s="1">
        <v>44876</v>
      </c>
      <c r="H22" t="s">
        <v>76</v>
      </c>
      <c r="I22" t="s">
        <v>62</v>
      </c>
      <c r="J22" t="s">
        <v>63</v>
      </c>
      <c r="K22">
        <v>7</v>
      </c>
      <c r="L22">
        <v>180</v>
      </c>
      <c r="M22">
        <v>1400</v>
      </c>
      <c r="N22">
        <v>1</v>
      </c>
      <c r="O22">
        <v>2023</v>
      </c>
    </row>
    <row r="23" spans="1:15" x14ac:dyDescent="0.25">
      <c r="A23">
        <v>3187</v>
      </c>
      <c r="B23">
        <v>7</v>
      </c>
      <c r="C23">
        <v>30</v>
      </c>
      <c r="D23" s="1">
        <v>44950</v>
      </c>
      <c r="E23">
        <v>25.8</v>
      </c>
      <c r="F23" t="s">
        <v>75</v>
      </c>
      <c r="G23" s="1">
        <v>44876</v>
      </c>
      <c r="H23" t="s">
        <v>76</v>
      </c>
      <c r="I23" t="s">
        <v>62</v>
      </c>
      <c r="J23" t="s">
        <v>63</v>
      </c>
      <c r="K23">
        <v>7</v>
      </c>
      <c r="L23">
        <v>180</v>
      </c>
      <c r="M23">
        <v>1400</v>
      </c>
      <c r="N23">
        <v>1</v>
      </c>
      <c r="O23">
        <v>2023</v>
      </c>
    </row>
    <row r="24" spans="1:15" x14ac:dyDescent="0.25">
      <c r="A24">
        <v>3188</v>
      </c>
      <c r="B24">
        <v>7</v>
      </c>
      <c r="C24">
        <v>30</v>
      </c>
      <c r="D24" s="1">
        <v>44952</v>
      </c>
      <c r="E24">
        <v>23.45</v>
      </c>
      <c r="F24" t="s">
        <v>75</v>
      </c>
      <c r="G24" s="1">
        <v>44876</v>
      </c>
      <c r="H24" t="s">
        <v>76</v>
      </c>
      <c r="I24" t="s">
        <v>62</v>
      </c>
      <c r="J24" t="s">
        <v>63</v>
      </c>
      <c r="K24">
        <v>7</v>
      </c>
      <c r="L24">
        <v>180</v>
      </c>
      <c r="M24">
        <v>1400</v>
      </c>
      <c r="N24">
        <v>1</v>
      </c>
      <c r="O24">
        <v>2023</v>
      </c>
    </row>
    <row r="25" spans="1:15" x14ac:dyDescent="0.25">
      <c r="A25">
        <v>3189</v>
      </c>
      <c r="B25">
        <v>7</v>
      </c>
      <c r="C25">
        <v>30</v>
      </c>
      <c r="D25" s="1">
        <v>44952</v>
      </c>
      <c r="E25">
        <v>36.520000000000003</v>
      </c>
      <c r="F25" t="s">
        <v>75</v>
      </c>
      <c r="G25" s="1">
        <v>44876</v>
      </c>
      <c r="H25" t="s">
        <v>76</v>
      </c>
      <c r="I25" t="s">
        <v>62</v>
      </c>
      <c r="J25" t="s">
        <v>63</v>
      </c>
      <c r="K25">
        <v>7</v>
      </c>
      <c r="L25">
        <v>180</v>
      </c>
      <c r="M25">
        <v>1400</v>
      </c>
      <c r="N25">
        <v>1</v>
      </c>
      <c r="O25">
        <v>2023</v>
      </c>
    </row>
    <row r="26" spans="1:15" x14ac:dyDescent="0.25">
      <c r="A26">
        <v>3190</v>
      </c>
      <c r="B26">
        <v>7</v>
      </c>
      <c r="C26">
        <v>30</v>
      </c>
      <c r="D26" s="1">
        <v>44952</v>
      </c>
      <c r="E26">
        <v>33.24</v>
      </c>
      <c r="F26" t="s">
        <v>75</v>
      </c>
      <c r="G26" s="1">
        <v>44876</v>
      </c>
      <c r="H26" t="s">
        <v>76</v>
      </c>
      <c r="I26" t="s">
        <v>62</v>
      </c>
      <c r="J26" t="s">
        <v>63</v>
      </c>
      <c r="K26">
        <v>7</v>
      </c>
      <c r="L26">
        <v>180</v>
      </c>
      <c r="M26">
        <v>1400</v>
      </c>
      <c r="N26">
        <v>1</v>
      </c>
      <c r="O26">
        <v>2023</v>
      </c>
    </row>
    <row r="27" spans="1:15" x14ac:dyDescent="0.25">
      <c r="A27">
        <v>3191</v>
      </c>
      <c r="B27">
        <v>7</v>
      </c>
      <c r="C27">
        <v>30</v>
      </c>
      <c r="D27" s="1">
        <v>44952</v>
      </c>
      <c r="E27">
        <v>60.1</v>
      </c>
      <c r="F27" t="s">
        <v>75</v>
      </c>
      <c r="G27" s="1">
        <v>44876</v>
      </c>
      <c r="H27" t="s">
        <v>76</v>
      </c>
      <c r="I27" t="s">
        <v>62</v>
      </c>
      <c r="J27" t="s">
        <v>63</v>
      </c>
      <c r="K27">
        <v>7</v>
      </c>
      <c r="L27">
        <v>180</v>
      </c>
      <c r="M27">
        <v>1400</v>
      </c>
      <c r="N27">
        <v>1</v>
      </c>
      <c r="O27">
        <v>2023</v>
      </c>
    </row>
    <row r="28" spans="1:15" x14ac:dyDescent="0.25">
      <c r="A28">
        <v>3192</v>
      </c>
      <c r="B28">
        <v>7</v>
      </c>
      <c r="C28">
        <v>30</v>
      </c>
      <c r="D28" s="1">
        <v>44952</v>
      </c>
      <c r="E28">
        <v>59.34</v>
      </c>
      <c r="F28" t="s">
        <v>75</v>
      </c>
      <c r="G28" s="1">
        <v>44876</v>
      </c>
      <c r="H28" t="s">
        <v>76</v>
      </c>
      <c r="I28" t="s">
        <v>62</v>
      </c>
      <c r="J28" t="s">
        <v>63</v>
      </c>
      <c r="K28">
        <v>7</v>
      </c>
      <c r="L28">
        <v>180</v>
      </c>
      <c r="M28">
        <v>1400</v>
      </c>
      <c r="N28">
        <v>1</v>
      </c>
      <c r="O28">
        <v>2023</v>
      </c>
    </row>
    <row r="29" spans="1:15" x14ac:dyDescent="0.25">
      <c r="A29">
        <v>3193</v>
      </c>
      <c r="B29">
        <v>7</v>
      </c>
      <c r="C29">
        <v>30</v>
      </c>
      <c r="D29" s="1">
        <v>44952</v>
      </c>
      <c r="E29">
        <v>83.18</v>
      </c>
      <c r="F29" t="s">
        <v>75</v>
      </c>
      <c r="G29" s="1">
        <v>44876</v>
      </c>
      <c r="H29" t="s">
        <v>76</v>
      </c>
      <c r="I29" t="s">
        <v>62</v>
      </c>
      <c r="J29" t="s">
        <v>63</v>
      </c>
      <c r="K29">
        <v>7</v>
      </c>
      <c r="L29">
        <v>180</v>
      </c>
      <c r="M29">
        <v>1400</v>
      </c>
      <c r="N29">
        <v>1</v>
      </c>
      <c r="O29">
        <v>2023</v>
      </c>
    </row>
    <row r="30" spans="1:15" x14ac:dyDescent="0.25">
      <c r="A30">
        <v>3194</v>
      </c>
      <c r="B30">
        <v>7</v>
      </c>
      <c r="C30">
        <v>30</v>
      </c>
      <c r="D30" s="1">
        <v>44952</v>
      </c>
      <c r="E30">
        <v>81.81</v>
      </c>
      <c r="F30" t="s">
        <v>75</v>
      </c>
      <c r="G30" s="1">
        <v>44876</v>
      </c>
      <c r="H30" t="s">
        <v>76</v>
      </c>
      <c r="I30" t="s">
        <v>62</v>
      </c>
      <c r="J30" t="s">
        <v>63</v>
      </c>
      <c r="K30">
        <v>7</v>
      </c>
      <c r="L30">
        <v>180</v>
      </c>
      <c r="M30">
        <v>1400</v>
      </c>
      <c r="N30">
        <v>1</v>
      </c>
      <c r="O30">
        <v>2023</v>
      </c>
    </row>
    <row r="31" spans="1:15" x14ac:dyDescent="0.25">
      <c r="A31">
        <v>3195</v>
      </c>
      <c r="B31">
        <v>7</v>
      </c>
      <c r="C31">
        <v>30</v>
      </c>
      <c r="D31" s="1">
        <v>44952</v>
      </c>
      <c r="E31">
        <v>77.819999999999993</v>
      </c>
      <c r="F31" t="s">
        <v>75</v>
      </c>
      <c r="G31" s="1">
        <v>44876</v>
      </c>
      <c r="H31" t="s">
        <v>76</v>
      </c>
      <c r="I31" t="s">
        <v>62</v>
      </c>
      <c r="J31" t="s">
        <v>63</v>
      </c>
      <c r="K31">
        <v>7</v>
      </c>
      <c r="L31">
        <v>180</v>
      </c>
      <c r="M31">
        <v>1400</v>
      </c>
      <c r="N31">
        <v>1</v>
      </c>
      <c r="O31">
        <v>2023</v>
      </c>
    </row>
    <row r="32" spans="1:15" x14ac:dyDescent="0.25">
      <c r="A32">
        <v>110</v>
      </c>
      <c r="B32">
        <v>13</v>
      </c>
      <c r="C32">
        <v>28</v>
      </c>
      <c r="D32" s="1">
        <v>43381</v>
      </c>
      <c r="E32">
        <v>13.69</v>
      </c>
      <c r="F32" t="s">
        <v>85</v>
      </c>
      <c r="G32" s="1">
        <v>43320</v>
      </c>
      <c r="H32" t="s">
        <v>68</v>
      </c>
      <c r="I32" t="s">
        <v>58</v>
      </c>
      <c r="J32" t="s">
        <v>59</v>
      </c>
      <c r="K32">
        <v>6</v>
      </c>
      <c r="L32">
        <v>175</v>
      </c>
      <c r="M32">
        <v>1200</v>
      </c>
      <c r="N32">
        <v>10</v>
      </c>
      <c r="O32">
        <v>2018</v>
      </c>
    </row>
    <row r="33" spans="1:15" x14ac:dyDescent="0.25">
      <c r="A33">
        <v>111</v>
      </c>
      <c r="B33">
        <v>13</v>
      </c>
      <c r="C33">
        <v>28</v>
      </c>
      <c r="D33" s="1">
        <v>43384</v>
      </c>
      <c r="E33">
        <v>22.23</v>
      </c>
      <c r="F33" t="s">
        <v>85</v>
      </c>
      <c r="G33" s="1">
        <v>43320</v>
      </c>
      <c r="H33" t="s">
        <v>68</v>
      </c>
      <c r="I33" t="s">
        <v>58</v>
      </c>
      <c r="J33" t="s">
        <v>59</v>
      </c>
      <c r="K33">
        <v>6</v>
      </c>
      <c r="L33">
        <v>175</v>
      </c>
      <c r="M33">
        <v>1200</v>
      </c>
      <c r="N33">
        <v>10</v>
      </c>
      <c r="O33">
        <v>2018</v>
      </c>
    </row>
    <row r="34" spans="1:15" x14ac:dyDescent="0.25">
      <c r="A34">
        <v>112</v>
      </c>
      <c r="B34">
        <v>13</v>
      </c>
      <c r="C34">
        <v>28</v>
      </c>
      <c r="D34" s="1">
        <v>43385</v>
      </c>
      <c r="E34">
        <v>28.88</v>
      </c>
      <c r="F34" t="s">
        <v>85</v>
      </c>
      <c r="G34" s="1">
        <v>43320</v>
      </c>
      <c r="H34" t="s">
        <v>68</v>
      </c>
      <c r="I34" t="s">
        <v>58</v>
      </c>
      <c r="J34" t="s">
        <v>59</v>
      </c>
      <c r="K34">
        <v>6</v>
      </c>
      <c r="L34">
        <v>175</v>
      </c>
      <c r="M34">
        <v>1200</v>
      </c>
      <c r="N34">
        <v>10</v>
      </c>
      <c r="O34">
        <v>2018</v>
      </c>
    </row>
    <row r="35" spans="1:15" x14ac:dyDescent="0.25">
      <c r="A35">
        <v>113</v>
      </c>
      <c r="B35">
        <v>13</v>
      </c>
      <c r="C35">
        <v>28</v>
      </c>
      <c r="D35" s="1">
        <v>43388</v>
      </c>
      <c r="E35">
        <v>28.06</v>
      </c>
      <c r="F35" t="s">
        <v>85</v>
      </c>
      <c r="G35" s="1">
        <v>43320</v>
      </c>
      <c r="H35" t="s">
        <v>68</v>
      </c>
      <c r="I35" t="s">
        <v>58</v>
      </c>
      <c r="J35" t="s">
        <v>59</v>
      </c>
      <c r="K35">
        <v>6</v>
      </c>
      <c r="L35">
        <v>175</v>
      </c>
      <c r="M35">
        <v>1200</v>
      </c>
      <c r="N35">
        <v>10</v>
      </c>
      <c r="O35">
        <v>2018</v>
      </c>
    </row>
    <row r="36" spans="1:15" x14ac:dyDescent="0.25">
      <c r="A36">
        <v>114</v>
      </c>
      <c r="B36">
        <v>13</v>
      </c>
      <c r="C36">
        <v>28</v>
      </c>
      <c r="D36" s="1">
        <v>43388</v>
      </c>
      <c r="E36">
        <v>58.91</v>
      </c>
      <c r="F36" t="s">
        <v>85</v>
      </c>
      <c r="G36" s="1">
        <v>43320</v>
      </c>
      <c r="H36" t="s">
        <v>68</v>
      </c>
      <c r="I36" t="s">
        <v>58</v>
      </c>
      <c r="J36" t="s">
        <v>59</v>
      </c>
      <c r="K36">
        <v>6</v>
      </c>
      <c r="L36">
        <v>175</v>
      </c>
      <c r="M36">
        <v>1200</v>
      </c>
      <c r="N36">
        <v>10</v>
      </c>
      <c r="O36">
        <v>2018</v>
      </c>
    </row>
    <row r="37" spans="1:15" x14ac:dyDescent="0.25">
      <c r="A37">
        <v>115</v>
      </c>
      <c r="B37">
        <v>13</v>
      </c>
      <c r="C37">
        <v>28</v>
      </c>
      <c r="D37" s="1">
        <v>43388</v>
      </c>
      <c r="E37">
        <v>48.16</v>
      </c>
      <c r="F37" t="s">
        <v>85</v>
      </c>
      <c r="G37" s="1">
        <v>43320</v>
      </c>
      <c r="H37" t="s">
        <v>68</v>
      </c>
      <c r="I37" t="s">
        <v>58</v>
      </c>
      <c r="J37" t="s">
        <v>59</v>
      </c>
      <c r="K37">
        <v>6</v>
      </c>
      <c r="L37">
        <v>175</v>
      </c>
      <c r="M37">
        <v>1200</v>
      </c>
      <c r="N37">
        <v>10</v>
      </c>
      <c r="O37">
        <v>2018</v>
      </c>
    </row>
    <row r="38" spans="1:15" x14ac:dyDescent="0.25">
      <c r="A38">
        <v>116</v>
      </c>
      <c r="B38">
        <v>13</v>
      </c>
      <c r="C38">
        <v>28</v>
      </c>
      <c r="D38" s="1">
        <v>43388</v>
      </c>
      <c r="E38">
        <v>45.95</v>
      </c>
      <c r="F38" t="s">
        <v>85</v>
      </c>
      <c r="G38" s="1">
        <v>43320</v>
      </c>
      <c r="H38" t="s">
        <v>68</v>
      </c>
      <c r="I38" t="s">
        <v>58</v>
      </c>
      <c r="J38" t="s">
        <v>59</v>
      </c>
      <c r="K38">
        <v>6</v>
      </c>
      <c r="L38">
        <v>175</v>
      </c>
      <c r="M38">
        <v>1200</v>
      </c>
      <c r="N38">
        <v>10</v>
      </c>
      <c r="O38">
        <v>2018</v>
      </c>
    </row>
    <row r="39" spans="1:15" x14ac:dyDescent="0.25">
      <c r="A39">
        <v>117</v>
      </c>
      <c r="B39">
        <v>13</v>
      </c>
      <c r="C39">
        <v>28</v>
      </c>
      <c r="D39" s="1">
        <v>43389</v>
      </c>
      <c r="E39">
        <v>57.29</v>
      </c>
      <c r="F39" t="s">
        <v>85</v>
      </c>
      <c r="G39" s="1">
        <v>43320</v>
      </c>
      <c r="H39" t="s">
        <v>68</v>
      </c>
      <c r="I39" t="s">
        <v>58</v>
      </c>
      <c r="J39" t="s">
        <v>59</v>
      </c>
      <c r="K39">
        <v>6</v>
      </c>
      <c r="L39">
        <v>175</v>
      </c>
      <c r="M39">
        <v>1200</v>
      </c>
      <c r="N39">
        <v>10</v>
      </c>
      <c r="O39">
        <v>2018</v>
      </c>
    </row>
    <row r="40" spans="1:15" x14ac:dyDescent="0.25">
      <c r="A40">
        <v>118</v>
      </c>
      <c r="B40">
        <v>13</v>
      </c>
      <c r="C40">
        <v>28</v>
      </c>
      <c r="D40" s="1">
        <v>43389</v>
      </c>
      <c r="E40">
        <v>62.99</v>
      </c>
      <c r="F40" t="s">
        <v>85</v>
      </c>
      <c r="G40" s="1">
        <v>43320</v>
      </c>
      <c r="H40" t="s">
        <v>68</v>
      </c>
      <c r="I40" t="s">
        <v>58</v>
      </c>
      <c r="J40" t="s">
        <v>59</v>
      </c>
      <c r="K40">
        <v>6</v>
      </c>
      <c r="L40">
        <v>175</v>
      </c>
      <c r="M40">
        <v>1200</v>
      </c>
      <c r="N40">
        <v>10</v>
      </c>
      <c r="O40">
        <v>2018</v>
      </c>
    </row>
    <row r="41" spans="1:15" x14ac:dyDescent="0.25">
      <c r="A41">
        <v>119</v>
      </c>
      <c r="B41">
        <v>13</v>
      </c>
      <c r="C41">
        <v>28</v>
      </c>
      <c r="D41" s="1">
        <v>43390</v>
      </c>
      <c r="E41">
        <v>93.31</v>
      </c>
      <c r="F41" t="s">
        <v>85</v>
      </c>
      <c r="G41" s="1">
        <v>43320</v>
      </c>
      <c r="H41" t="s">
        <v>68</v>
      </c>
      <c r="I41" t="s">
        <v>58</v>
      </c>
      <c r="J41" t="s">
        <v>59</v>
      </c>
      <c r="K41">
        <v>6</v>
      </c>
      <c r="L41">
        <v>175</v>
      </c>
      <c r="M41">
        <v>1200</v>
      </c>
      <c r="N41">
        <v>10</v>
      </c>
      <c r="O41">
        <v>2018</v>
      </c>
    </row>
    <row r="42" spans="1:15" x14ac:dyDescent="0.25">
      <c r="A42">
        <v>150</v>
      </c>
      <c r="B42">
        <v>13</v>
      </c>
      <c r="C42">
        <v>28</v>
      </c>
      <c r="D42" s="1">
        <v>43416</v>
      </c>
      <c r="E42">
        <v>10.68</v>
      </c>
      <c r="F42" t="s">
        <v>85</v>
      </c>
      <c r="G42" s="1">
        <v>43320</v>
      </c>
      <c r="H42" t="s">
        <v>68</v>
      </c>
      <c r="I42" t="s">
        <v>58</v>
      </c>
      <c r="J42" t="s">
        <v>59</v>
      </c>
      <c r="K42">
        <v>6</v>
      </c>
      <c r="L42">
        <v>175</v>
      </c>
      <c r="M42">
        <v>1200</v>
      </c>
      <c r="N42">
        <v>11</v>
      </c>
      <c r="O42">
        <v>2018</v>
      </c>
    </row>
    <row r="43" spans="1:15" x14ac:dyDescent="0.25">
      <c r="A43">
        <v>151</v>
      </c>
      <c r="B43">
        <v>13</v>
      </c>
      <c r="C43">
        <v>28</v>
      </c>
      <c r="D43" s="1">
        <v>43416</v>
      </c>
      <c r="E43">
        <v>24.68</v>
      </c>
      <c r="F43" t="s">
        <v>85</v>
      </c>
      <c r="G43" s="1">
        <v>43320</v>
      </c>
      <c r="H43" t="s">
        <v>68</v>
      </c>
      <c r="I43" t="s">
        <v>58</v>
      </c>
      <c r="J43" t="s">
        <v>59</v>
      </c>
      <c r="K43">
        <v>6</v>
      </c>
      <c r="L43">
        <v>175</v>
      </c>
      <c r="M43">
        <v>1200</v>
      </c>
      <c r="N43">
        <v>11</v>
      </c>
      <c r="O43">
        <v>2018</v>
      </c>
    </row>
    <row r="44" spans="1:15" x14ac:dyDescent="0.25">
      <c r="A44">
        <v>152</v>
      </c>
      <c r="B44">
        <v>13</v>
      </c>
      <c r="C44">
        <v>28</v>
      </c>
      <c r="D44" s="1">
        <v>43416</v>
      </c>
      <c r="E44">
        <v>33.880000000000003</v>
      </c>
      <c r="F44" t="s">
        <v>85</v>
      </c>
      <c r="G44" s="1">
        <v>43320</v>
      </c>
      <c r="H44" t="s">
        <v>68</v>
      </c>
      <c r="I44" t="s">
        <v>58</v>
      </c>
      <c r="J44" t="s">
        <v>59</v>
      </c>
      <c r="K44">
        <v>6</v>
      </c>
      <c r="L44">
        <v>175</v>
      </c>
      <c r="M44">
        <v>1200</v>
      </c>
      <c r="N44">
        <v>11</v>
      </c>
      <c r="O44">
        <v>2018</v>
      </c>
    </row>
    <row r="45" spans="1:15" x14ac:dyDescent="0.25">
      <c r="A45">
        <v>153</v>
      </c>
      <c r="B45">
        <v>13</v>
      </c>
      <c r="C45">
        <v>28</v>
      </c>
      <c r="D45" s="1">
        <v>43416</v>
      </c>
      <c r="E45">
        <v>39.380000000000003</v>
      </c>
      <c r="F45" t="s">
        <v>85</v>
      </c>
      <c r="G45" s="1">
        <v>43320</v>
      </c>
      <c r="H45" t="s">
        <v>68</v>
      </c>
      <c r="I45" t="s">
        <v>58</v>
      </c>
      <c r="J45" t="s">
        <v>59</v>
      </c>
      <c r="K45">
        <v>6</v>
      </c>
      <c r="L45">
        <v>175</v>
      </c>
      <c r="M45">
        <v>1200</v>
      </c>
      <c r="N45">
        <v>11</v>
      </c>
      <c r="O45">
        <v>2018</v>
      </c>
    </row>
    <row r="46" spans="1:15" x14ac:dyDescent="0.25">
      <c r="A46">
        <v>154</v>
      </c>
      <c r="B46">
        <v>13</v>
      </c>
      <c r="C46">
        <v>28</v>
      </c>
      <c r="D46" s="1">
        <v>43416</v>
      </c>
      <c r="E46">
        <v>30.97</v>
      </c>
      <c r="F46" t="s">
        <v>85</v>
      </c>
      <c r="G46" s="1">
        <v>43320</v>
      </c>
      <c r="H46" t="s">
        <v>68</v>
      </c>
      <c r="I46" t="s">
        <v>58</v>
      </c>
      <c r="J46" t="s">
        <v>59</v>
      </c>
      <c r="K46">
        <v>6</v>
      </c>
      <c r="L46">
        <v>175</v>
      </c>
      <c r="M46">
        <v>1200</v>
      </c>
      <c r="N46">
        <v>11</v>
      </c>
      <c r="O46">
        <v>2018</v>
      </c>
    </row>
    <row r="47" spans="1:15" x14ac:dyDescent="0.25">
      <c r="A47">
        <v>155</v>
      </c>
      <c r="B47">
        <v>13</v>
      </c>
      <c r="C47">
        <v>28</v>
      </c>
      <c r="D47" s="1">
        <v>43416</v>
      </c>
      <c r="E47">
        <v>43.28</v>
      </c>
      <c r="F47" t="s">
        <v>85</v>
      </c>
      <c r="G47" s="1">
        <v>43320</v>
      </c>
      <c r="H47" t="s">
        <v>68</v>
      </c>
      <c r="I47" t="s">
        <v>58</v>
      </c>
      <c r="J47" t="s">
        <v>59</v>
      </c>
      <c r="K47">
        <v>6</v>
      </c>
      <c r="L47">
        <v>175</v>
      </c>
      <c r="M47">
        <v>1200</v>
      </c>
      <c r="N47">
        <v>11</v>
      </c>
      <c r="O47">
        <v>2018</v>
      </c>
    </row>
    <row r="48" spans="1:15" x14ac:dyDescent="0.25">
      <c r="A48">
        <v>156</v>
      </c>
      <c r="B48">
        <v>13</v>
      </c>
      <c r="C48">
        <v>28</v>
      </c>
      <c r="D48" s="1">
        <v>43416</v>
      </c>
      <c r="E48">
        <v>57.67</v>
      </c>
      <c r="F48" t="s">
        <v>85</v>
      </c>
      <c r="G48" s="1">
        <v>43320</v>
      </c>
      <c r="H48" t="s">
        <v>68</v>
      </c>
      <c r="I48" t="s">
        <v>58</v>
      </c>
      <c r="J48" t="s">
        <v>59</v>
      </c>
      <c r="K48">
        <v>6</v>
      </c>
      <c r="L48">
        <v>175</v>
      </c>
      <c r="M48">
        <v>1200</v>
      </c>
      <c r="N48">
        <v>11</v>
      </c>
      <c r="O48">
        <v>2018</v>
      </c>
    </row>
    <row r="49" spans="1:15" x14ac:dyDescent="0.25">
      <c r="A49">
        <v>157</v>
      </c>
      <c r="B49">
        <v>13</v>
      </c>
      <c r="C49">
        <v>28</v>
      </c>
      <c r="D49" s="1">
        <v>43416</v>
      </c>
      <c r="E49">
        <v>66.42</v>
      </c>
      <c r="F49" t="s">
        <v>85</v>
      </c>
      <c r="G49" s="1">
        <v>43320</v>
      </c>
      <c r="H49" t="s">
        <v>68</v>
      </c>
      <c r="I49" t="s">
        <v>58</v>
      </c>
      <c r="J49" t="s">
        <v>59</v>
      </c>
      <c r="K49">
        <v>6</v>
      </c>
      <c r="L49">
        <v>175</v>
      </c>
      <c r="M49">
        <v>1200</v>
      </c>
      <c r="N49">
        <v>11</v>
      </c>
      <c r="O49">
        <v>2018</v>
      </c>
    </row>
    <row r="50" spans="1:15" x14ac:dyDescent="0.25">
      <c r="A50">
        <v>158</v>
      </c>
      <c r="B50">
        <v>13</v>
      </c>
      <c r="C50">
        <v>28</v>
      </c>
      <c r="D50" s="1">
        <v>43417</v>
      </c>
      <c r="E50">
        <v>95.78</v>
      </c>
      <c r="F50" t="s">
        <v>85</v>
      </c>
      <c r="G50" s="1">
        <v>43320</v>
      </c>
      <c r="H50" t="s">
        <v>68</v>
      </c>
      <c r="I50" t="s">
        <v>58</v>
      </c>
      <c r="J50" t="s">
        <v>59</v>
      </c>
      <c r="K50">
        <v>6</v>
      </c>
      <c r="L50">
        <v>175</v>
      </c>
      <c r="M50">
        <v>1200</v>
      </c>
      <c r="N50">
        <v>11</v>
      </c>
      <c r="O50">
        <v>2018</v>
      </c>
    </row>
    <row r="51" spans="1:15" x14ac:dyDescent="0.25">
      <c r="A51">
        <v>159</v>
      </c>
      <c r="B51">
        <v>13</v>
      </c>
      <c r="C51">
        <v>28</v>
      </c>
      <c r="D51" s="1">
        <v>43417</v>
      </c>
      <c r="E51">
        <v>97.51</v>
      </c>
      <c r="F51" t="s">
        <v>85</v>
      </c>
      <c r="G51" s="1">
        <v>43320</v>
      </c>
      <c r="H51" t="s">
        <v>68</v>
      </c>
      <c r="I51" t="s">
        <v>58</v>
      </c>
      <c r="J51" t="s">
        <v>59</v>
      </c>
      <c r="K51">
        <v>6</v>
      </c>
      <c r="L51">
        <v>175</v>
      </c>
      <c r="M51">
        <v>1200</v>
      </c>
      <c r="N51">
        <v>11</v>
      </c>
      <c r="O51">
        <v>2018</v>
      </c>
    </row>
    <row r="52" spans="1:15" x14ac:dyDescent="0.25">
      <c r="A52">
        <v>130</v>
      </c>
      <c r="B52">
        <v>13</v>
      </c>
      <c r="C52">
        <v>14</v>
      </c>
      <c r="D52" s="1">
        <v>43403</v>
      </c>
      <c r="E52">
        <v>12.35</v>
      </c>
      <c r="F52" t="s">
        <v>85</v>
      </c>
      <c r="G52" s="1">
        <v>43320</v>
      </c>
      <c r="H52" t="s">
        <v>68</v>
      </c>
      <c r="I52" t="s">
        <v>31</v>
      </c>
      <c r="J52" t="s">
        <v>32</v>
      </c>
      <c r="K52">
        <v>6</v>
      </c>
      <c r="L52">
        <v>190</v>
      </c>
      <c r="M52">
        <v>1200</v>
      </c>
      <c r="N52">
        <v>10</v>
      </c>
      <c r="O52">
        <v>2018</v>
      </c>
    </row>
    <row r="53" spans="1:15" x14ac:dyDescent="0.25">
      <c r="A53">
        <v>131</v>
      </c>
      <c r="B53">
        <v>13</v>
      </c>
      <c r="C53">
        <v>14</v>
      </c>
      <c r="D53" s="1">
        <v>43403</v>
      </c>
      <c r="E53">
        <v>18.66</v>
      </c>
      <c r="F53" t="s">
        <v>85</v>
      </c>
      <c r="G53" s="1">
        <v>43320</v>
      </c>
      <c r="H53" t="s">
        <v>68</v>
      </c>
      <c r="I53" t="s">
        <v>31</v>
      </c>
      <c r="J53" t="s">
        <v>32</v>
      </c>
      <c r="K53">
        <v>6</v>
      </c>
      <c r="L53">
        <v>190</v>
      </c>
      <c r="M53">
        <v>1200</v>
      </c>
      <c r="N53">
        <v>10</v>
      </c>
      <c r="O53">
        <v>2018</v>
      </c>
    </row>
    <row r="54" spans="1:15" x14ac:dyDescent="0.25">
      <c r="A54">
        <v>132</v>
      </c>
      <c r="B54">
        <v>13</v>
      </c>
      <c r="C54">
        <v>14</v>
      </c>
      <c r="D54" s="1">
        <v>43404</v>
      </c>
      <c r="E54">
        <v>31.23</v>
      </c>
      <c r="F54" t="s">
        <v>85</v>
      </c>
      <c r="G54" s="1">
        <v>43320</v>
      </c>
      <c r="H54" t="s">
        <v>68</v>
      </c>
      <c r="I54" t="s">
        <v>31</v>
      </c>
      <c r="J54" t="s">
        <v>32</v>
      </c>
      <c r="K54">
        <v>6</v>
      </c>
      <c r="L54">
        <v>190</v>
      </c>
      <c r="M54">
        <v>1200</v>
      </c>
      <c r="N54">
        <v>10</v>
      </c>
      <c r="O54">
        <v>2018</v>
      </c>
    </row>
    <row r="55" spans="1:15" x14ac:dyDescent="0.25">
      <c r="A55">
        <v>133</v>
      </c>
      <c r="B55">
        <v>13</v>
      </c>
      <c r="C55">
        <v>14</v>
      </c>
      <c r="D55" s="1">
        <v>43404</v>
      </c>
      <c r="E55">
        <v>43.39</v>
      </c>
      <c r="F55" t="s">
        <v>85</v>
      </c>
      <c r="G55" s="1">
        <v>43320</v>
      </c>
      <c r="H55" t="s">
        <v>68</v>
      </c>
      <c r="I55" t="s">
        <v>31</v>
      </c>
      <c r="J55" t="s">
        <v>32</v>
      </c>
      <c r="K55">
        <v>6</v>
      </c>
      <c r="L55">
        <v>190</v>
      </c>
      <c r="M55">
        <v>1200</v>
      </c>
      <c r="N55">
        <v>10</v>
      </c>
      <c r="O55">
        <v>2018</v>
      </c>
    </row>
    <row r="56" spans="1:15" x14ac:dyDescent="0.25">
      <c r="A56">
        <v>134</v>
      </c>
      <c r="B56">
        <v>13</v>
      </c>
      <c r="C56">
        <v>14</v>
      </c>
      <c r="D56" s="1">
        <v>43404</v>
      </c>
      <c r="E56">
        <v>50.01</v>
      </c>
      <c r="F56" t="s">
        <v>85</v>
      </c>
      <c r="G56" s="1">
        <v>43320</v>
      </c>
      <c r="H56" t="s">
        <v>68</v>
      </c>
      <c r="I56" t="s">
        <v>31</v>
      </c>
      <c r="J56" t="s">
        <v>32</v>
      </c>
      <c r="K56">
        <v>6</v>
      </c>
      <c r="L56">
        <v>190</v>
      </c>
      <c r="M56">
        <v>1200</v>
      </c>
      <c r="N56">
        <v>10</v>
      </c>
      <c r="O56">
        <v>2018</v>
      </c>
    </row>
    <row r="57" spans="1:15" x14ac:dyDescent="0.25">
      <c r="A57">
        <v>135</v>
      </c>
      <c r="B57">
        <v>13</v>
      </c>
      <c r="C57">
        <v>14</v>
      </c>
      <c r="D57" s="1">
        <v>43406</v>
      </c>
      <c r="E57">
        <v>45.38</v>
      </c>
      <c r="F57" t="s">
        <v>85</v>
      </c>
      <c r="G57" s="1">
        <v>43320</v>
      </c>
      <c r="H57" t="s">
        <v>68</v>
      </c>
      <c r="I57" t="s">
        <v>31</v>
      </c>
      <c r="J57" t="s">
        <v>32</v>
      </c>
      <c r="K57">
        <v>6</v>
      </c>
      <c r="L57">
        <v>190</v>
      </c>
      <c r="M57">
        <v>1200</v>
      </c>
      <c r="N57">
        <v>11</v>
      </c>
      <c r="O57">
        <v>2018</v>
      </c>
    </row>
    <row r="58" spans="1:15" x14ac:dyDescent="0.25">
      <c r="A58">
        <v>136</v>
      </c>
      <c r="B58">
        <v>13</v>
      </c>
      <c r="C58">
        <v>14</v>
      </c>
      <c r="D58" s="1">
        <v>43408</v>
      </c>
      <c r="E58">
        <v>64.08</v>
      </c>
      <c r="F58" t="s">
        <v>85</v>
      </c>
      <c r="G58" s="1">
        <v>43320</v>
      </c>
      <c r="H58" t="s">
        <v>68</v>
      </c>
      <c r="I58" t="s">
        <v>31</v>
      </c>
      <c r="J58" t="s">
        <v>32</v>
      </c>
      <c r="K58">
        <v>6</v>
      </c>
      <c r="L58">
        <v>190</v>
      </c>
      <c r="M58">
        <v>1200</v>
      </c>
      <c r="N58">
        <v>11</v>
      </c>
      <c r="O58">
        <v>2018</v>
      </c>
    </row>
    <row r="59" spans="1:15" x14ac:dyDescent="0.25">
      <c r="A59">
        <v>137</v>
      </c>
      <c r="B59">
        <v>13</v>
      </c>
      <c r="C59">
        <v>14</v>
      </c>
      <c r="D59" s="1">
        <v>43411</v>
      </c>
      <c r="E59">
        <v>73.2</v>
      </c>
      <c r="F59" t="s">
        <v>85</v>
      </c>
      <c r="G59" s="1">
        <v>43320</v>
      </c>
      <c r="H59" t="s">
        <v>68</v>
      </c>
      <c r="I59" t="s">
        <v>31</v>
      </c>
      <c r="J59" t="s">
        <v>32</v>
      </c>
      <c r="K59">
        <v>6</v>
      </c>
      <c r="L59">
        <v>190</v>
      </c>
      <c r="M59">
        <v>1200</v>
      </c>
      <c r="N59">
        <v>11</v>
      </c>
      <c r="O59">
        <v>2018</v>
      </c>
    </row>
    <row r="60" spans="1:15" x14ac:dyDescent="0.25">
      <c r="A60">
        <v>138</v>
      </c>
      <c r="B60">
        <v>13</v>
      </c>
      <c r="C60">
        <v>14</v>
      </c>
      <c r="D60" s="1">
        <v>43411</v>
      </c>
      <c r="E60">
        <v>88.6</v>
      </c>
      <c r="F60" t="s">
        <v>85</v>
      </c>
      <c r="G60" s="1">
        <v>43320</v>
      </c>
      <c r="H60" t="s">
        <v>68</v>
      </c>
      <c r="I60" t="s">
        <v>31</v>
      </c>
      <c r="J60" t="s">
        <v>32</v>
      </c>
      <c r="K60">
        <v>6</v>
      </c>
      <c r="L60">
        <v>190</v>
      </c>
      <c r="M60">
        <v>1200</v>
      </c>
      <c r="N60">
        <v>11</v>
      </c>
      <c r="O60">
        <v>2018</v>
      </c>
    </row>
    <row r="61" spans="1:15" x14ac:dyDescent="0.25">
      <c r="A61">
        <v>139</v>
      </c>
      <c r="B61">
        <v>13</v>
      </c>
      <c r="C61">
        <v>14</v>
      </c>
      <c r="D61" s="1">
        <v>43411</v>
      </c>
      <c r="E61">
        <v>67.52</v>
      </c>
      <c r="F61" t="s">
        <v>85</v>
      </c>
      <c r="G61" s="1">
        <v>43320</v>
      </c>
      <c r="H61" t="s">
        <v>68</v>
      </c>
      <c r="I61" t="s">
        <v>31</v>
      </c>
      <c r="J61" t="s">
        <v>32</v>
      </c>
      <c r="K61">
        <v>6</v>
      </c>
      <c r="L61">
        <v>190</v>
      </c>
      <c r="M61">
        <v>1200</v>
      </c>
      <c r="N61">
        <v>11</v>
      </c>
      <c r="O61">
        <v>2018</v>
      </c>
    </row>
    <row r="62" spans="1:15" x14ac:dyDescent="0.25">
      <c r="A62">
        <v>478</v>
      </c>
      <c r="B62">
        <v>3</v>
      </c>
      <c r="C62">
        <v>14</v>
      </c>
      <c r="D62" s="1">
        <v>43662</v>
      </c>
      <c r="E62">
        <v>14.21</v>
      </c>
      <c r="F62" t="s">
        <v>70</v>
      </c>
      <c r="G62" s="1">
        <v>43602</v>
      </c>
      <c r="H62" t="s">
        <v>68</v>
      </c>
      <c r="I62" t="s">
        <v>31</v>
      </c>
      <c r="J62" t="s">
        <v>32</v>
      </c>
      <c r="K62">
        <v>6</v>
      </c>
      <c r="L62">
        <v>190</v>
      </c>
      <c r="M62">
        <v>1200</v>
      </c>
      <c r="N62">
        <v>7</v>
      </c>
      <c r="O62">
        <v>2019</v>
      </c>
    </row>
    <row r="63" spans="1:15" x14ac:dyDescent="0.25">
      <c r="A63">
        <v>479</v>
      </c>
      <c r="B63">
        <v>3</v>
      </c>
      <c r="C63">
        <v>14</v>
      </c>
      <c r="D63" s="1">
        <v>43662</v>
      </c>
      <c r="E63">
        <v>19.66</v>
      </c>
      <c r="F63" t="s">
        <v>70</v>
      </c>
      <c r="G63" s="1">
        <v>43602</v>
      </c>
      <c r="H63" t="s">
        <v>68</v>
      </c>
      <c r="I63" t="s">
        <v>31</v>
      </c>
      <c r="J63" t="s">
        <v>32</v>
      </c>
      <c r="K63">
        <v>6</v>
      </c>
      <c r="L63">
        <v>190</v>
      </c>
      <c r="M63">
        <v>1200</v>
      </c>
      <c r="N63">
        <v>7</v>
      </c>
      <c r="O63">
        <v>2019</v>
      </c>
    </row>
    <row r="64" spans="1:15" x14ac:dyDescent="0.25">
      <c r="A64">
        <v>480</v>
      </c>
      <c r="B64">
        <v>3</v>
      </c>
      <c r="C64">
        <v>14</v>
      </c>
      <c r="D64" s="1">
        <v>43662</v>
      </c>
      <c r="E64">
        <v>26.55</v>
      </c>
      <c r="F64" t="s">
        <v>70</v>
      </c>
      <c r="G64" s="1">
        <v>43602</v>
      </c>
      <c r="H64" t="s">
        <v>68</v>
      </c>
      <c r="I64" t="s">
        <v>31</v>
      </c>
      <c r="J64" t="s">
        <v>32</v>
      </c>
      <c r="K64">
        <v>6</v>
      </c>
      <c r="L64">
        <v>190</v>
      </c>
      <c r="M64">
        <v>1200</v>
      </c>
      <c r="N64">
        <v>7</v>
      </c>
      <c r="O64">
        <v>2019</v>
      </c>
    </row>
    <row r="65" spans="1:15" x14ac:dyDescent="0.25">
      <c r="A65">
        <v>481</v>
      </c>
      <c r="B65">
        <v>3</v>
      </c>
      <c r="C65">
        <v>14</v>
      </c>
      <c r="D65" s="1">
        <v>43662</v>
      </c>
      <c r="E65">
        <v>39.06</v>
      </c>
      <c r="F65" t="s">
        <v>70</v>
      </c>
      <c r="G65" s="1">
        <v>43602</v>
      </c>
      <c r="H65" t="s">
        <v>68</v>
      </c>
      <c r="I65" t="s">
        <v>31</v>
      </c>
      <c r="J65" t="s">
        <v>32</v>
      </c>
      <c r="K65">
        <v>6</v>
      </c>
      <c r="L65">
        <v>190</v>
      </c>
      <c r="M65">
        <v>1200</v>
      </c>
      <c r="N65">
        <v>7</v>
      </c>
      <c r="O65">
        <v>2019</v>
      </c>
    </row>
    <row r="66" spans="1:15" x14ac:dyDescent="0.25">
      <c r="A66">
        <v>482</v>
      </c>
      <c r="B66">
        <v>3</v>
      </c>
      <c r="C66">
        <v>14</v>
      </c>
      <c r="D66" s="1">
        <v>43662</v>
      </c>
      <c r="E66">
        <v>40.1</v>
      </c>
      <c r="F66" t="s">
        <v>70</v>
      </c>
      <c r="G66" s="1">
        <v>43602</v>
      </c>
      <c r="H66" t="s">
        <v>68</v>
      </c>
      <c r="I66" t="s">
        <v>31</v>
      </c>
      <c r="J66" t="s">
        <v>32</v>
      </c>
      <c r="K66">
        <v>6</v>
      </c>
      <c r="L66">
        <v>190</v>
      </c>
      <c r="M66">
        <v>1200</v>
      </c>
      <c r="N66">
        <v>7</v>
      </c>
      <c r="O66">
        <v>2019</v>
      </c>
    </row>
    <row r="67" spans="1:15" x14ac:dyDescent="0.25">
      <c r="A67">
        <v>483</v>
      </c>
      <c r="B67">
        <v>3</v>
      </c>
      <c r="C67">
        <v>14</v>
      </c>
      <c r="D67" s="1">
        <v>43662</v>
      </c>
      <c r="E67">
        <v>55.13</v>
      </c>
      <c r="F67" t="s">
        <v>70</v>
      </c>
      <c r="G67" s="1">
        <v>43602</v>
      </c>
      <c r="H67" t="s">
        <v>68</v>
      </c>
      <c r="I67" t="s">
        <v>31</v>
      </c>
      <c r="J67" t="s">
        <v>32</v>
      </c>
      <c r="K67">
        <v>6</v>
      </c>
      <c r="L67">
        <v>190</v>
      </c>
      <c r="M67">
        <v>1200</v>
      </c>
      <c r="N67">
        <v>7</v>
      </c>
      <c r="O67">
        <v>2019</v>
      </c>
    </row>
    <row r="68" spans="1:15" x14ac:dyDescent="0.25">
      <c r="A68">
        <v>484</v>
      </c>
      <c r="B68">
        <v>3</v>
      </c>
      <c r="C68">
        <v>14</v>
      </c>
      <c r="D68" s="1">
        <v>43662</v>
      </c>
      <c r="E68">
        <v>54.03</v>
      </c>
      <c r="F68" t="s">
        <v>70</v>
      </c>
      <c r="G68" s="1">
        <v>43602</v>
      </c>
      <c r="H68" t="s">
        <v>68</v>
      </c>
      <c r="I68" t="s">
        <v>31</v>
      </c>
      <c r="J68" t="s">
        <v>32</v>
      </c>
      <c r="K68">
        <v>6</v>
      </c>
      <c r="L68">
        <v>190</v>
      </c>
      <c r="M68">
        <v>1200</v>
      </c>
      <c r="N68">
        <v>7</v>
      </c>
      <c r="O68">
        <v>2019</v>
      </c>
    </row>
    <row r="69" spans="1:15" x14ac:dyDescent="0.25">
      <c r="A69">
        <v>485</v>
      </c>
      <c r="B69">
        <v>3</v>
      </c>
      <c r="C69">
        <v>14</v>
      </c>
      <c r="D69" s="1">
        <v>43662</v>
      </c>
      <c r="E69">
        <v>65.760000000000005</v>
      </c>
      <c r="F69" t="s">
        <v>70</v>
      </c>
      <c r="G69" s="1">
        <v>43602</v>
      </c>
      <c r="H69" t="s">
        <v>68</v>
      </c>
      <c r="I69" t="s">
        <v>31</v>
      </c>
      <c r="J69" t="s">
        <v>32</v>
      </c>
      <c r="K69">
        <v>6</v>
      </c>
      <c r="L69">
        <v>190</v>
      </c>
      <c r="M69">
        <v>1200</v>
      </c>
      <c r="N69">
        <v>7</v>
      </c>
      <c r="O69">
        <v>2019</v>
      </c>
    </row>
    <row r="70" spans="1:15" x14ac:dyDescent="0.25">
      <c r="A70">
        <v>486</v>
      </c>
      <c r="B70">
        <v>3</v>
      </c>
      <c r="C70">
        <v>14</v>
      </c>
      <c r="D70" s="1">
        <v>43664</v>
      </c>
      <c r="E70">
        <v>90.93</v>
      </c>
      <c r="F70" t="s">
        <v>70</v>
      </c>
      <c r="G70" s="1">
        <v>43602</v>
      </c>
      <c r="H70" t="s">
        <v>68</v>
      </c>
      <c r="I70" t="s">
        <v>31</v>
      </c>
      <c r="J70" t="s">
        <v>32</v>
      </c>
      <c r="K70">
        <v>6</v>
      </c>
      <c r="L70">
        <v>190</v>
      </c>
      <c r="M70">
        <v>1200</v>
      </c>
      <c r="N70">
        <v>7</v>
      </c>
      <c r="O70">
        <v>2019</v>
      </c>
    </row>
    <row r="71" spans="1:15" x14ac:dyDescent="0.25">
      <c r="A71">
        <v>492</v>
      </c>
      <c r="B71">
        <v>3</v>
      </c>
      <c r="C71">
        <v>14</v>
      </c>
      <c r="D71" s="1">
        <v>43665</v>
      </c>
      <c r="E71">
        <v>68.14</v>
      </c>
      <c r="F71" t="s">
        <v>70</v>
      </c>
      <c r="G71" s="1">
        <v>43602</v>
      </c>
      <c r="H71" t="s">
        <v>68</v>
      </c>
      <c r="I71" t="s">
        <v>31</v>
      </c>
      <c r="J71" t="s">
        <v>32</v>
      </c>
      <c r="K71">
        <v>6</v>
      </c>
      <c r="L71">
        <v>190</v>
      </c>
      <c r="M71">
        <v>1200</v>
      </c>
      <c r="N71">
        <v>7</v>
      </c>
      <c r="O71">
        <v>2019</v>
      </c>
    </row>
    <row r="72" spans="1:15" x14ac:dyDescent="0.25">
      <c r="A72">
        <v>802</v>
      </c>
      <c r="B72">
        <v>1</v>
      </c>
      <c r="C72">
        <v>14</v>
      </c>
      <c r="D72" s="1">
        <v>43930</v>
      </c>
      <c r="E72">
        <v>11.2</v>
      </c>
      <c r="F72" t="s">
        <v>67</v>
      </c>
      <c r="G72" s="1">
        <v>43842</v>
      </c>
      <c r="H72" t="s">
        <v>68</v>
      </c>
      <c r="I72" t="s">
        <v>31</v>
      </c>
      <c r="J72" t="s">
        <v>32</v>
      </c>
      <c r="K72">
        <v>6</v>
      </c>
      <c r="L72">
        <v>190</v>
      </c>
      <c r="M72">
        <v>1200</v>
      </c>
      <c r="N72">
        <v>4</v>
      </c>
      <c r="O72">
        <v>2020</v>
      </c>
    </row>
    <row r="73" spans="1:15" x14ac:dyDescent="0.25">
      <c r="A73">
        <v>803</v>
      </c>
      <c r="B73">
        <v>1</v>
      </c>
      <c r="C73">
        <v>14</v>
      </c>
      <c r="D73" s="1">
        <v>43930</v>
      </c>
      <c r="E73">
        <v>27.4</v>
      </c>
      <c r="F73" t="s">
        <v>67</v>
      </c>
      <c r="G73" s="1">
        <v>43842</v>
      </c>
      <c r="H73" t="s">
        <v>68</v>
      </c>
      <c r="I73" t="s">
        <v>31</v>
      </c>
      <c r="J73" t="s">
        <v>32</v>
      </c>
      <c r="K73">
        <v>6</v>
      </c>
      <c r="L73">
        <v>190</v>
      </c>
      <c r="M73">
        <v>1200</v>
      </c>
      <c r="N73">
        <v>4</v>
      </c>
      <c r="O73">
        <v>2020</v>
      </c>
    </row>
    <row r="74" spans="1:15" x14ac:dyDescent="0.25">
      <c r="A74">
        <v>804</v>
      </c>
      <c r="B74">
        <v>1</v>
      </c>
      <c r="C74">
        <v>14</v>
      </c>
      <c r="D74" s="1">
        <v>43930</v>
      </c>
      <c r="E74">
        <v>27.1</v>
      </c>
      <c r="F74" t="s">
        <v>67</v>
      </c>
      <c r="G74" s="1">
        <v>43842</v>
      </c>
      <c r="H74" t="s">
        <v>68</v>
      </c>
      <c r="I74" t="s">
        <v>31</v>
      </c>
      <c r="J74" t="s">
        <v>32</v>
      </c>
      <c r="K74">
        <v>6</v>
      </c>
      <c r="L74">
        <v>190</v>
      </c>
      <c r="M74">
        <v>1200</v>
      </c>
      <c r="N74">
        <v>4</v>
      </c>
      <c r="O74">
        <v>2020</v>
      </c>
    </row>
    <row r="75" spans="1:15" x14ac:dyDescent="0.25">
      <c r="A75">
        <v>814</v>
      </c>
      <c r="B75">
        <v>1</v>
      </c>
      <c r="C75">
        <v>14</v>
      </c>
      <c r="D75" s="1">
        <v>43933</v>
      </c>
      <c r="E75">
        <v>39.06</v>
      </c>
      <c r="F75" t="s">
        <v>67</v>
      </c>
      <c r="G75" s="1">
        <v>43842</v>
      </c>
      <c r="H75" t="s">
        <v>68</v>
      </c>
      <c r="I75" t="s">
        <v>31</v>
      </c>
      <c r="J75" t="s">
        <v>32</v>
      </c>
      <c r="K75">
        <v>6</v>
      </c>
      <c r="L75">
        <v>190</v>
      </c>
      <c r="M75">
        <v>1200</v>
      </c>
      <c r="N75">
        <v>4</v>
      </c>
      <c r="O75">
        <v>2020</v>
      </c>
    </row>
    <row r="76" spans="1:15" x14ac:dyDescent="0.25">
      <c r="A76">
        <v>818</v>
      </c>
      <c r="B76">
        <v>1</v>
      </c>
      <c r="C76">
        <v>14</v>
      </c>
      <c r="D76" s="1">
        <v>43936</v>
      </c>
      <c r="E76">
        <v>39.340000000000003</v>
      </c>
      <c r="F76" t="s">
        <v>67</v>
      </c>
      <c r="G76" s="1">
        <v>43842</v>
      </c>
      <c r="H76" t="s">
        <v>68</v>
      </c>
      <c r="I76" t="s">
        <v>31</v>
      </c>
      <c r="J76" t="s">
        <v>32</v>
      </c>
      <c r="K76">
        <v>6</v>
      </c>
      <c r="L76">
        <v>190</v>
      </c>
      <c r="M76">
        <v>1200</v>
      </c>
      <c r="N76">
        <v>4</v>
      </c>
      <c r="O76">
        <v>2020</v>
      </c>
    </row>
    <row r="77" spans="1:15" x14ac:dyDescent="0.25">
      <c r="A77">
        <v>819</v>
      </c>
      <c r="B77">
        <v>1</v>
      </c>
      <c r="C77">
        <v>14</v>
      </c>
      <c r="D77" s="1">
        <v>43936</v>
      </c>
      <c r="E77">
        <v>62.1</v>
      </c>
      <c r="F77" t="s">
        <v>67</v>
      </c>
      <c r="G77" s="1">
        <v>43842</v>
      </c>
      <c r="H77" t="s">
        <v>68</v>
      </c>
      <c r="I77" t="s">
        <v>31</v>
      </c>
      <c r="J77" t="s">
        <v>32</v>
      </c>
      <c r="K77">
        <v>6</v>
      </c>
      <c r="L77">
        <v>190</v>
      </c>
      <c r="M77">
        <v>1200</v>
      </c>
      <c r="N77">
        <v>4</v>
      </c>
      <c r="O77">
        <v>2020</v>
      </c>
    </row>
    <row r="78" spans="1:15" x14ac:dyDescent="0.25">
      <c r="A78">
        <v>820</v>
      </c>
      <c r="B78">
        <v>1</v>
      </c>
      <c r="C78">
        <v>14</v>
      </c>
      <c r="D78" s="1">
        <v>43937</v>
      </c>
      <c r="E78">
        <v>55.73</v>
      </c>
      <c r="F78" t="s">
        <v>67</v>
      </c>
      <c r="G78" s="1">
        <v>43842</v>
      </c>
      <c r="H78" t="s">
        <v>68</v>
      </c>
      <c r="I78" t="s">
        <v>31</v>
      </c>
      <c r="J78" t="s">
        <v>32</v>
      </c>
      <c r="K78">
        <v>6</v>
      </c>
      <c r="L78">
        <v>190</v>
      </c>
      <c r="M78">
        <v>1200</v>
      </c>
      <c r="N78">
        <v>4</v>
      </c>
      <c r="O78">
        <v>2020</v>
      </c>
    </row>
    <row r="79" spans="1:15" x14ac:dyDescent="0.25">
      <c r="A79">
        <v>826</v>
      </c>
      <c r="B79">
        <v>1</v>
      </c>
      <c r="C79">
        <v>14</v>
      </c>
      <c r="D79" s="1">
        <v>43940</v>
      </c>
      <c r="E79">
        <v>87.02</v>
      </c>
      <c r="F79" t="s">
        <v>67</v>
      </c>
      <c r="G79" s="1">
        <v>43842</v>
      </c>
      <c r="H79" t="s">
        <v>68</v>
      </c>
      <c r="I79" t="s">
        <v>31</v>
      </c>
      <c r="J79" t="s">
        <v>32</v>
      </c>
      <c r="K79">
        <v>6</v>
      </c>
      <c r="L79">
        <v>190</v>
      </c>
      <c r="M79">
        <v>1200</v>
      </c>
      <c r="N79">
        <v>4</v>
      </c>
      <c r="O79">
        <v>2020</v>
      </c>
    </row>
    <row r="80" spans="1:15" x14ac:dyDescent="0.25">
      <c r="A80">
        <v>827</v>
      </c>
      <c r="B80">
        <v>1</v>
      </c>
      <c r="C80">
        <v>14</v>
      </c>
      <c r="D80" s="1">
        <v>43940</v>
      </c>
      <c r="E80">
        <v>53.91</v>
      </c>
      <c r="F80" t="s">
        <v>67</v>
      </c>
      <c r="G80" s="1">
        <v>43842</v>
      </c>
      <c r="H80" t="s">
        <v>68</v>
      </c>
      <c r="I80" t="s">
        <v>31</v>
      </c>
      <c r="J80" t="s">
        <v>32</v>
      </c>
      <c r="K80">
        <v>6</v>
      </c>
      <c r="L80">
        <v>190</v>
      </c>
      <c r="M80">
        <v>1200</v>
      </c>
      <c r="N80">
        <v>4</v>
      </c>
      <c r="O80">
        <v>2020</v>
      </c>
    </row>
    <row r="81" spans="1:15" x14ac:dyDescent="0.25">
      <c r="A81">
        <v>828</v>
      </c>
      <c r="B81">
        <v>1</v>
      </c>
      <c r="C81">
        <v>14</v>
      </c>
      <c r="D81" s="1">
        <v>43940</v>
      </c>
      <c r="E81">
        <v>87.05</v>
      </c>
      <c r="F81" t="s">
        <v>67</v>
      </c>
      <c r="G81" s="1">
        <v>43842</v>
      </c>
      <c r="H81" t="s">
        <v>68</v>
      </c>
      <c r="I81" t="s">
        <v>31</v>
      </c>
      <c r="J81" t="s">
        <v>32</v>
      </c>
      <c r="K81">
        <v>6</v>
      </c>
      <c r="L81">
        <v>190</v>
      </c>
      <c r="M81">
        <v>1200</v>
      </c>
      <c r="N81">
        <v>4</v>
      </c>
      <c r="O81">
        <v>2020</v>
      </c>
    </row>
    <row r="82" spans="1:15" x14ac:dyDescent="0.25">
      <c r="A82">
        <v>905</v>
      </c>
      <c r="B82">
        <v>19</v>
      </c>
      <c r="C82">
        <v>14</v>
      </c>
      <c r="D82" s="1">
        <v>43967</v>
      </c>
      <c r="E82">
        <v>10.56</v>
      </c>
      <c r="F82" t="s">
        <v>93</v>
      </c>
      <c r="G82" s="1">
        <v>43875</v>
      </c>
      <c r="H82" t="s">
        <v>68</v>
      </c>
      <c r="I82" t="s">
        <v>31</v>
      </c>
      <c r="J82" t="s">
        <v>32</v>
      </c>
      <c r="K82">
        <v>6</v>
      </c>
      <c r="L82">
        <v>190</v>
      </c>
      <c r="M82">
        <v>1200</v>
      </c>
      <c r="N82">
        <v>5</v>
      </c>
      <c r="O82">
        <v>2020</v>
      </c>
    </row>
    <row r="83" spans="1:15" x14ac:dyDescent="0.25">
      <c r="A83">
        <v>906</v>
      </c>
      <c r="B83">
        <v>19</v>
      </c>
      <c r="C83">
        <v>14</v>
      </c>
      <c r="D83" s="1">
        <v>43967</v>
      </c>
      <c r="E83">
        <v>24.01</v>
      </c>
      <c r="F83" t="s">
        <v>93</v>
      </c>
      <c r="G83" s="1">
        <v>43875</v>
      </c>
      <c r="H83" t="s">
        <v>68</v>
      </c>
      <c r="I83" t="s">
        <v>31</v>
      </c>
      <c r="J83" t="s">
        <v>32</v>
      </c>
      <c r="K83">
        <v>6</v>
      </c>
      <c r="L83">
        <v>190</v>
      </c>
      <c r="M83">
        <v>1200</v>
      </c>
      <c r="N83">
        <v>5</v>
      </c>
      <c r="O83">
        <v>2020</v>
      </c>
    </row>
    <row r="84" spans="1:15" x14ac:dyDescent="0.25">
      <c r="A84">
        <v>920</v>
      </c>
      <c r="B84">
        <v>19</v>
      </c>
      <c r="C84">
        <v>14</v>
      </c>
      <c r="D84" s="1">
        <v>43970</v>
      </c>
      <c r="E84">
        <v>35.71</v>
      </c>
      <c r="F84" t="s">
        <v>93</v>
      </c>
      <c r="G84" s="1">
        <v>43875</v>
      </c>
      <c r="H84" t="s">
        <v>68</v>
      </c>
      <c r="I84" t="s">
        <v>31</v>
      </c>
      <c r="J84" t="s">
        <v>32</v>
      </c>
      <c r="K84">
        <v>6</v>
      </c>
      <c r="L84">
        <v>190</v>
      </c>
      <c r="M84">
        <v>1200</v>
      </c>
      <c r="N84">
        <v>5</v>
      </c>
      <c r="O84">
        <v>2020</v>
      </c>
    </row>
    <row r="85" spans="1:15" x14ac:dyDescent="0.25">
      <c r="A85">
        <v>923</v>
      </c>
      <c r="B85">
        <v>19</v>
      </c>
      <c r="C85">
        <v>14</v>
      </c>
      <c r="D85" s="1">
        <v>43971</v>
      </c>
      <c r="E85">
        <v>34.76</v>
      </c>
      <c r="F85" t="s">
        <v>93</v>
      </c>
      <c r="G85" s="1">
        <v>43875</v>
      </c>
      <c r="H85" t="s">
        <v>68</v>
      </c>
      <c r="I85" t="s">
        <v>31</v>
      </c>
      <c r="J85" t="s">
        <v>32</v>
      </c>
      <c r="K85">
        <v>6</v>
      </c>
      <c r="L85">
        <v>190</v>
      </c>
      <c r="M85">
        <v>1200</v>
      </c>
      <c r="N85">
        <v>5</v>
      </c>
      <c r="O85">
        <v>2020</v>
      </c>
    </row>
    <row r="86" spans="1:15" x14ac:dyDescent="0.25">
      <c r="A86">
        <v>924</v>
      </c>
      <c r="B86">
        <v>19</v>
      </c>
      <c r="C86">
        <v>14</v>
      </c>
      <c r="D86" s="1">
        <v>43973</v>
      </c>
      <c r="E86">
        <v>49.33</v>
      </c>
      <c r="F86" t="s">
        <v>93</v>
      </c>
      <c r="G86" s="1">
        <v>43875</v>
      </c>
      <c r="H86" t="s">
        <v>68</v>
      </c>
      <c r="I86" t="s">
        <v>31</v>
      </c>
      <c r="J86" t="s">
        <v>32</v>
      </c>
      <c r="K86">
        <v>6</v>
      </c>
      <c r="L86">
        <v>190</v>
      </c>
      <c r="M86">
        <v>1200</v>
      </c>
      <c r="N86">
        <v>5</v>
      </c>
      <c r="O86">
        <v>2020</v>
      </c>
    </row>
    <row r="87" spans="1:15" x14ac:dyDescent="0.25">
      <c r="A87">
        <v>925</v>
      </c>
      <c r="B87">
        <v>19</v>
      </c>
      <c r="C87">
        <v>14</v>
      </c>
      <c r="D87" s="1">
        <v>43973</v>
      </c>
      <c r="E87">
        <v>38.82</v>
      </c>
      <c r="F87" t="s">
        <v>93</v>
      </c>
      <c r="G87" s="1">
        <v>43875</v>
      </c>
      <c r="H87" t="s">
        <v>68</v>
      </c>
      <c r="I87" t="s">
        <v>31</v>
      </c>
      <c r="J87" t="s">
        <v>32</v>
      </c>
      <c r="K87">
        <v>6</v>
      </c>
      <c r="L87">
        <v>190</v>
      </c>
      <c r="M87">
        <v>1200</v>
      </c>
      <c r="N87">
        <v>5</v>
      </c>
      <c r="O87">
        <v>2020</v>
      </c>
    </row>
    <row r="88" spans="1:15" x14ac:dyDescent="0.25">
      <c r="A88">
        <v>926</v>
      </c>
      <c r="B88">
        <v>19</v>
      </c>
      <c r="C88">
        <v>14</v>
      </c>
      <c r="D88" s="1">
        <v>43973</v>
      </c>
      <c r="E88">
        <v>72.290000000000006</v>
      </c>
      <c r="F88" t="s">
        <v>93</v>
      </c>
      <c r="G88" s="1">
        <v>43875</v>
      </c>
      <c r="H88" t="s">
        <v>68</v>
      </c>
      <c r="I88" t="s">
        <v>31</v>
      </c>
      <c r="J88" t="s">
        <v>32</v>
      </c>
      <c r="K88">
        <v>6</v>
      </c>
      <c r="L88">
        <v>190</v>
      </c>
      <c r="M88">
        <v>1200</v>
      </c>
      <c r="N88">
        <v>5</v>
      </c>
      <c r="O88">
        <v>2020</v>
      </c>
    </row>
    <row r="89" spans="1:15" x14ac:dyDescent="0.25">
      <c r="A89">
        <v>927</v>
      </c>
      <c r="B89">
        <v>19</v>
      </c>
      <c r="C89">
        <v>14</v>
      </c>
      <c r="D89" s="1">
        <v>43973</v>
      </c>
      <c r="E89">
        <v>68.75</v>
      </c>
      <c r="F89" t="s">
        <v>93</v>
      </c>
      <c r="G89" s="1">
        <v>43875</v>
      </c>
      <c r="H89" t="s">
        <v>68</v>
      </c>
      <c r="I89" t="s">
        <v>31</v>
      </c>
      <c r="J89" t="s">
        <v>32</v>
      </c>
      <c r="K89">
        <v>6</v>
      </c>
      <c r="L89">
        <v>190</v>
      </c>
      <c r="M89">
        <v>1200</v>
      </c>
      <c r="N89">
        <v>5</v>
      </c>
      <c r="O89">
        <v>2020</v>
      </c>
    </row>
    <row r="90" spans="1:15" x14ac:dyDescent="0.25">
      <c r="A90">
        <v>928</v>
      </c>
      <c r="B90">
        <v>19</v>
      </c>
      <c r="C90">
        <v>14</v>
      </c>
      <c r="D90" s="1">
        <v>43973</v>
      </c>
      <c r="E90">
        <v>89.11</v>
      </c>
      <c r="F90" t="s">
        <v>93</v>
      </c>
      <c r="G90" s="1">
        <v>43875</v>
      </c>
      <c r="H90" t="s">
        <v>68</v>
      </c>
      <c r="I90" t="s">
        <v>31</v>
      </c>
      <c r="J90" t="s">
        <v>32</v>
      </c>
      <c r="K90">
        <v>6</v>
      </c>
      <c r="L90">
        <v>190</v>
      </c>
      <c r="M90">
        <v>1200</v>
      </c>
      <c r="N90">
        <v>5</v>
      </c>
      <c r="O90">
        <v>2020</v>
      </c>
    </row>
    <row r="91" spans="1:15" x14ac:dyDescent="0.25">
      <c r="A91">
        <v>929</v>
      </c>
      <c r="B91">
        <v>19</v>
      </c>
      <c r="C91">
        <v>14</v>
      </c>
      <c r="D91" s="1">
        <v>43973</v>
      </c>
      <c r="E91">
        <v>67.73</v>
      </c>
      <c r="F91" t="s">
        <v>93</v>
      </c>
      <c r="G91" s="1">
        <v>43875</v>
      </c>
      <c r="H91" t="s">
        <v>68</v>
      </c>
      <c r="I91" t="s">
        <v>31</v>
      </c>
      <c r="J91" t="s">
        <v>32</v>
      </c>
      <c r="K91">
        <v>6</v>
      </c>
      <c r="L91">
        <v>190</v>
      </c>
      <c r="M91">
        <v>1200</v>
      </c>
      <c r="N91">
        <v>5</v>
      </c>
      <c r="O91">
        <v>2020</v>
      </c>
    </row>
    <row r="92" spans="1:15" x14ac:dyDescent="0.25">
      <c r="A92">
        <v>1205</v>
      </c>
      <c r="B92">
        <v>12</v>
      </c>
      <c r="C92">
        <v>14</v>
      </c>
      <c r="D92" s="1">
        <v>44059</v>
      </c>
      <c r="E92">
        <v>13.94</v>
      </c>
      <c r="F92" t="s">
        <v>84</v>
      </c>
      <c r="G92" s="1">
        <v>43988</v>
      </c>
      <c r="H92" t="s">
        <v>68</v>
      </c>
      <c r="I92" t="s">
        <v>31</v>
      </c>
      <c r="J92" t="s">
        <v>32</v>
      </c>
      <c r="K92">
        <v>6</v>
      </c>
      <c r="L92">
        <v>190</v>
      </c>
      <c r="M92">
        <v>1200</v>
      </c>
      <c r="N92">
        <v>8</v>
      </c>
      <c r="O92">
        <v>2020</v>
      </c>
    </row>
    <row r="93" spans="1:15" x14ac:dyDescent="0.25">
      <c r="A93">
        <v>1206</v>
      </c>
      <c r="B93">
        <v>12</v>
      </c>
      <c r="C93">
        <v>14</v>
      </c>
      <c r="D93" s="1">
        <v>44059</v>
      </c>
      <c r="E93">
        <v>23.44</v>
      </c>
      <c r="F93" t="s">
        <v>84</v>
      </c>
      <c r="G93" s="1">
        <v>43988</v>
      </c>
      <c r="H93" t="s">
        <v>68</v>
      </c>
      <c r="I93" t="s">
        <v>31</v>
      </c>
      <c r="J93" t="s">
        <v>32</v>
      </c>
      <c r="K93">
        <v>6</v>
      </c>
      <c r="L93">
        <v>190</v>
      </c>
      <c r="M93">
        <v>1200</v>
      </c>
      <c r="N93">
        <v>8</v>
      </c>
      <c r="O93">
        <v>2020</v>
      </c>
    </row>
    <row r="94" spans="1:15" x14ac:dyDescent="0.25">
      <c r="A94">
        <v>1207</v>
      </c>
      <c r="B94">
        <v>12</v>
      </c>
      <c r="C94">
        <v>14</v>
      </c>
      <c r="D94" s="1">
        <v>44059</v>
      </c>
      <c r="E94">
        <v>24.94</v>
      </c>
      <c r="F94" t="s">
        <v>84</v>
      </c>
      <c r="G94" s="1">
        <v>43988</v>
      </c>
      <c r="H94" t="s">
        <v>68</v>
      </c>
      <c r="I94" t="s">
        <v>31</v>
      </c>
      <c r="J94" t="s">
        <v>32</v>
      </c>
      <c r="K94">
        <v>6</v>
      </c>
      <c r="L94">
        <v>190</v>
      </c>
      <c r="M94">
        <v>1200</v>
      </c>
      <c r="N94">
        <v>8</v>
      </c>
      <c r="O94">
        <v>2020</v>
      </c>
    </row>
    <row r="95" spans="1:15" x14ac:dyDescent="0.25">
      <c r="A95">
        <v>1208</v>
      </c>
      <c r="B95">
        <v>12</v>
      </c>
      <c r="C95">
        <v>14</v>
      </c>
      <c r="D95" s="1">
        <v>44059</v>
      </c>
      <c r="E95">
        <v>37.950000000000003</v>
      </c>
      <c r="F95" t="s">
        <v>84</v>
      </c>
      <c r="G95" s="1">
        <v>43988</v>
      </c>
      <c r="H95" t="s">
        <v>68</v>
      </c>
      <c r="I95" t="s">
        <v>31</v>
      </c>
      <c r="J95" t="s">
        <v>32</v>
      </c>
      <c r="K95">
        <v>6</v>
      </c>
      <c r="L95">
        <v>190</v>
      </c>
      <c r="M95">
        <v>1200</v>
      </c>
      <c r="N95">
        <v>8</v>
      </c>
      <c r="O95">
        <v>2020</v>
      </c>
    </row>
    <row r="96" spans="1:15" x14ac:dyDescent="0.25">
      <c r="A96">
        <v>1209</v>
      </c>
      <c r="B96">
        <v>12</v>
      </c>
      <c r="C96">
        <v>14</v>
      </c>
      <c r="D96" s="1">
        <v>44059</v>
      </c>
      <c r="E96">
        <v>38.409999999999997</v>
      </c>
      <c r="F96" t="s">
        <v>84</v>
      </c>
      <c r="G96" s="1">
        <v>43988</v>
      </c>
      <c r="H96" t="s">
        <v>68</v>
      </c>
      <c r="I96" t="s">
        <v>31</v>
      </c>
      <c r="J96" t="s">
        <v>32</v>
      </c>
      <c r="K96">
        <v>6</v>
      </c>
      <c r="L96">
        <v>190</v>
      </c>
      <c r="M96">
        <v>1200</v>
      </c>
      <c r="N96">
        <v>8</v>
      </c>
      <c r="O96">
        <v>2020</v>
      </c>
    </row>
    <row r="97" spans="1:15" x14ac:dyDescent="0.25">
      <c r="A97">
        <v>1210</v>
      </c>
      <c r="B97">
        <v>12</v>
      </c>
      <c r="C97">
        <v>14</v>
      </c>
      <c r="D97" s="1">
        <v>44059</v>
      </c>
      <c r="E97">
        <v>46.82</v>
      </c>
      <c r="F97" t="s">
        <v>84</v>
      </c>
      <c r="G97" s="1">
        <v>43988</v>
      </c>
      <c r="H97" t="s">
        <v>68</v>
      </c>
      <c r="I97" t="s">
        <v>31</v>
      </c>
      <c r="J97" t="s">
        <v>32</v>
      </c>
      <c r="K97">
        <v>6</v>
      </c>
      <c r="L97">
        <v>190</v>
      </c>
      <c r="M97">
        <v>1200</v>
      </c>
      <c r="N97">
        <v>8</v>
      </c>
      <c r="O97">
        <v>2020</v>
      </c>
    </row>
    <row r="98" spans="1:15" x14ac:dyDescent="0.25">
      <c r="A98">
        <v>1211</v>
      </c>
      <c r="B98">
        <v>12</v>
      </c>
      <c r="C98">
        <v>14</v>
      </c>
      <c r="D98" s="1">
        <v>44059</v>
      </c>
      <c r="E98">
        <v>65.19</v>
      </c>
      <c r="F98" t="s">
        <v>84</v>
      </c>
      <c r="G98" s="1">
        <v>43988</v>
      </c>
      <c r="H98" t="s">
        <v>68</v>
      </c>
      <c r="I98" t="s">
        <v>31</v>
      </c>
      <c r="J98" t="s">
        <v>32</v>
      </c>
      <c r="K98">
        <v>6</v>
      </c>
      <c r="L98">
        <v>190</v>
      </c>
      <c r="M98">
        <v>1200</v>
      </c>
      <c r="N98">
        <v>8</v>
      </c>
      <c r="O98">
        <v>2020</v>
      </c>
    </row>
    <row r="99" spans="1:15" x14ac:dyDescent="0.25">
      <c r="A99">
        <v>1212</v>
      </c>
      <c r="B99">
        <v>12</v>
      </c>
      <c r="C99">
        <v>14</v>
      </c>
      <c r="D99" s="1">
        <v>44059</v>
      </c>
      <c r="E99">
        <v>56.01</v>
      </c>
      <c r="F99" t="s">
        <v>84</v>
      </c>
      <c r="G99" s="1">
        <v>43988</v>
      </c>
      <c r="H99" t="s">
        <v>68</v>
      </c>
      <c r="I99" t="s">
        <v>31</v>
      </c>
      <c r="J99" t="s">
        <v>32</v>
      </c>
      <c r="K99">
        <v>6</v>
      </c>
      <c r="L99">
        <v>190</v>
      </c>
      <c r="M99">
        <v>1200</v>
      </c>
      <c r="N99">
        <v>8</v>
      </c>
      <c r="O99">
        <v>2020</v>
      </c>
    </row>
    <row r="100" spans="1:15" x14ac:dyDescent="0.25">
      <c r="A100">
        <v>1213</v>
      </c>
      <c r="B100">
        <v>12</v>
      </c>
      <c r="C100">
        <v>14</v>
      </c>
      <c r="D100" s="1">
        <v>44059</v>
      </c>
      <c r="E100">
        <v>70.47</v>
      </c>
      <c r="F100" t="s">
        <v>84</v>
      </c>
      <c r="G100" s="1">
        <v>43988</v>
      </c>
      <c r="H100" t="s">
        <v>68</v>
      </c>
      <c r="I100" t="s">
        <v>31</v>
      </c>
      <c r="J100" t="s">
        <v>32</v>
      </c>
      <c r="K100">
        <v>6</v>
      </c>
      <c r="L100">
        <v>190</v>
      </c>
      <c r="M100">
        <v>1200</v>
      </c>
      <c r="N100">
        <v>8</v>
      </c>
      <c r="O100">
        <v>2020</v>
      </c>
    </row>
    <row r="101" spans="1:15" x14ac:dyDescent="0.25">
      <c r="A101">
        <v>1214</v>
      </c>
      <c r="B101">
        <v>12</v>
      </c>
      <c r="C101">
        <v>14</v>
      </c>
      <c r="D101" s="1">
        <v>44059</v>
      </c>
      <c r="E101">
        <v>97.02</v>
      </c>
      <c r="F101" t="s">
        <v>84</v>
      </c>
      <c r="G101" s="1">
        <v>43988</v>
      </c>
      <c r="H101" t="s">
        <v>68</v>
      </c>
      <c r="I101" t="s">
        <v>31</v>
      </c>
      <c r="J101" t="s">
        <v>32</v>
      </c>
      <c r="K101">
        <v>6</v>
      </c>
      <c r="L101">
        <v>190</v>
      </c>
      <c r="M101">
        <v>1200</v>
      </c>
      <c r="N101">
        <v>8</v>
      </c>
      <c r="O101">
        <v>2020</v>
      </c>
    </row>
    <row r="102" spans="1:15" x14ac:dyDescent="0.25">
      <c r="A102">
        <v>1422</v>
      </c>
      <c r="B102">
        <v>5</v>
      </c>
      <c r="C102">
        <v>14</v>
      </c>
      <c r="D102" s="1">
        <v>44099</v>
      </c>
      <c r="E102">
        <v>12.14</v>
      </c>
      <c r="F102" t="s">
        <v>72</v>
      </c>
      <c r="G102" s="1">
        <v>44012</v>
      </c>
      <c r="H102" t="s">
        <v>68</v>
      </c>
      <c r="I102" t="s">
        <v>31</v>
      </c>
      <c r="J102" t="s">
        <v>32</v>
      </c>
      <c r="K102">
        <v>6</v>
      </c>
      <c r="L102">
        <v>190</v>
      </c>
      <c r="M102">
        <v>1200</v>
      </c>
      <c r="N102">
        <v>9</v>
      </c>
      <c r="O102">
        <v>2020</v>
      </c>
    </row>
    <row r="103" spans="1:15" x14ac:dyDescent="0.25">
      <c r="A103">
        <v>1423</v>
      </c>
      <c r="B103">
        <v>5</v>
      </c>
      <c r="C103">
        <v>14</v>
      </c>
      <c r="D103" s="1">
        <v>44101</v>
      </c>
      <c r="E103">
        <v>21.63</v>
      </c>
      <c r="F103" t="s">
        <v>72</v>
      </c>
      <c r="G103" s="1">
        <v>44012</v>
      </c>
      <c r="H103" t="s">
        <v>68</v>
      </c>
      <c r="I103" t="s">
        <v>31</v>
      </c>
      <c r="J103" t="s">
        <v>32</v>
      </c>
      <c r="K103">
        <v>6</v>
      </c>
      <c r="L103">
        <v>190</v>
      </c>
      <c r="M103">
        <v>1200</v>
      </c>
      <c r="N103">
        <v>9</v>
      </c>
      <c r="O103">
        <v>2020</v>
      </c>
    </row>
    <row r="104" spans="1:15" x14ac:dyDescent="0.25">
      <c r="A104">
        <v>1424</v>
      </c>
      <c r="B104">
        <v>5</v>
      </c>
      <c r="C104">
        <v>14</v>
      </c>
      <c r="D104" s="1">
        <v>44101</v>
      </c>
      <c r="E104">
        <v>30.5</v>
      </c>
      <c r="F104" t="s">
        <v>72</v>
      </c>
      <c r="G104" s="1">
        <v>44012</v>
      </c>
      <c r="H104" t="s">
        <v>68</v>
      </c>
      <c r="I104" t="s">
        <v>31</v>
      </c>
      <c r="J104" t="s">
        <v>32</v>
      </c>
      <c r="K104">
        <v>6</v>
      </c>
      <c r="L104">
        <v>190</v>
      </c>
      <c r="M104">
        <v>1200</v>
      </c>
      <c r="N104">
        <v>9</v>
      </c>
      <c r="O104">
        <v>2020</v>
      </c>
    </row>
    <row r="105" spans="1:15" x14ac:dyDescent="0.25">
      <c r="A105">
        <v>1428</v>
      </c>
      <c r="B105">
        <v>5</v>
      </c>
      <c r="C105">
        <v>14</v>
      </c>
      <c r="D105" s="1">
        <v>44102</v>
      </c>
      <c r="E105">
        <v>35.22</v>
      </c>
      <c r="F105" t="s">
        <v>72</v>
      </c>
      <c r="G105" s="1">
        <v>44012</v>
      </c>
      <c r="H105" t="s">
        <v>68</v>
      </c>
      <c r="I105" t="s">
        <v>31</v>
      </c>
      <c r="J105" t="s">
        <v>32</v>
      </c>
      <c r="K105">
        <v>6</v>
      </c>
      <c r="L105">
        <v>190</v>
      </c>
      <c r="M105">
        <v>1200</v>
      </c>
      <c r="N105">
        <v>9</v>
      </c>
      <c r="O105">
        <v>2020</v>
      </c>
    </row>
    <row r="106" spans="1:15" x14ac:dyDescent="0.25">
      <c r="A106">
        <v>1429</v>
      </c>
      <c r="B106">
        <v>5</v>
      </c>
      <c r="C106">
        <v>14</v>
      </c>
      <c r="D106" s="1">
        <v>44103</v>
      </c>
      <c r="E106">
        <v>33.47</v>
      </c>
      <c r="F106" t="s">
        <v>72</v>
      </c>
      <c r="G106" s="1">
        <v>44012</v>
      </c>
      <c r="H106" t="s">
        <v>68</v>
      </c>
      <c r="I106" t="s">
        <v>31</v>
      </c>
      <c r="J106" t="s">
        <v>32</v>
      </c>
      <c r="K106">
        <v>6</v>
      </c>
      <c r="L106">
        <v>190</v>
      </c>
      <c r="M106">
        <v>1200</v>
      </c>
      <c r="N106">
        <v>9</v>
      </c>
      <c r="O106">
        <v>2020</v>
      </c>
    </row>
    <row r="107" spans="1:15" x14ac:dyDescent="0.25">
      <c r="A107">
        <v>1430</v>
      </c>
      <c r="B107">
        <v>5</v>
      </c>
      <c r="C107">
        <v>14</v>
      </c>
      <c r="D107" s="1">
        <v>44103</v>
      </c>
      <c r="E107">
        <v>39.39</v>
      </c>
      <c r="F107" t="s">
        <v>72</v>
      </c>
      <c r="G107" s="1">
        <v>44012</v>
      </c>
      <c r="H107" t="s">
        <v>68</v>
      </c>
      <c r="I107" t="s">
        <v>31</v>
      </c>
      <c r="J107" t="s">
        <v>32</v>
      </c>
      <c r="K107">
        <v>6</v>
      </c>
      <c r="L107">
        <v>190</v>
      </c>
      <c r="M107">
        <v>1200</v>
      </c>
      <c r="N107">
        <v>9</v>
      </c>
      <c r="O107">
        <v>2020</v>
      </c>
    </row>
    <row r="108" spans="1:15" x14ac:dyDescent="0.25">
      <c r="A108">
        <v>1431</v>
      </c>
      <c r="B108">
        <v>5</v>
      </c>
      <c r="C108">
        <v>14</v>
      </c>
      <c r="D108" s="1">
        <v>44103</v>
      </c>
      <c r="E108">
        <v>63.12</v>
      </c>
      <c r="F108" t="s">
        <v>72</v>
      </c>
      <c r="G108" s="1">
        <v>44012</v>
      </c>
      <c r="H108" t="s">
        <v>68</v>
      </c>
      <c r="I108" t="s">
        <v>31</v>
      </c>
      <c r="J108" t="s">
        <v>32</v>
      </c>
      <c r="K108">
        <v>6</v>
      </c>
      <c r="L108">
        <v>190</v>
      </c>
      <c r="M108">
        <v>1200</v>
      </c>
      <c r="N108">
        <v>9</v>
      </c>
      <c r="O108">
        <v>2020</v>
      </c>
    </row>
    <row r="109" spans="1:15" x14ac:dyDescent="0.25">
      <c r="A109">
        <v>1440</v>
      </c>
      <c r="B109">
        <v>5</v>
      </c>
      <c r="C109">
        <v>14</v>
      </c>
      <c r="D109" s="1">
        <v>44106</v>
      </c>
      <c r="E109">
        <v>52.75</v>
      </c>
      <c r="F109" t="s">
        <v>72</v>
      </c>
      <c r="G109" s="1">
        <v>44012</v>
      </c>
      <c r="H109" t="s">
        <v>68</v>
      </c>
      <c r="I109" t="s">
        <v>31</v>
      </c>
      <c r="J109" t="s">
        <v>32</v>
      </c>
      <c r="K109">
        <v>6</v>
      </c>
      <c r="L109">
        <v>190</v>
      </c>
      <c r="M109">
        <v>1200</v>
      </c>
      <c r="N109">
        <v>10</v>
      </c>
      <c r="O109">
        <v>2020</v>
      </c>
    </row>
    <row r="110" spans="1:15" x14ac:dyDescent="0.25">
      <c r="A110">
        <v>1441</v>
      </c>
      <c r="B110">
        <v>5</v>
      </c>
      <c r="C110">
        <v>14</v>
      </c>
      <c r="D110" s="1">
        <v>44106</v>
      </c>
      <c r="E110">
        <v>58.89</v>
      </c>
      <c r="F110" t="s">
        <v>72</v>
      </c>
      <c r="G110" s="1">
        <v>44012</v>
      </c>
      <c r="H110" t="s">
        <v>68</v>
      </c>
      <c r="I110" t="s">
        <v>31</v>
      </c>
      <c r="J110" t="s">
        <v>32</v>
      </c>
      <c r="K110">
        <v>6</v>
      </c>
      <c r="L110">
        <v>190</v>
      </c>
      <c r="M110">
        <v>1200</v>
      </c>
      <c r="N110">
        <v>10</v>
      </c>
      <c r="O110">
        <v>2020</v>
      </c>
    </row>
    <row r="111" spans="1:15" x14ac:dyDescent="0.25">
      <c r="A111">
        <v>1442</v>
      </c>
      <c r="B111">
        <v>5</v>
      </c>
      <c r="C111">
        <v>14</v>
      </c>
      <c r="D111" s="1">
        <v>44106</v>
      </c>
      <c r="E111">
        <v>65.819999999999993</v>
      </c>
      <c r="F111" t="s">
        <v>72</v>
      </c>
      <c r="G111" s="1">
        <v>44012</v>
      </c>
      <c r="H111" t="s">
        <v>68</v>
      </c>
      <c r="I111" t="s">
        <v>31</v>
      </c>
      <c r="J111" t="s">
        <v>32</v>
      </c>
      <c r="K111">
        <v>6</v>
      </c>
      <c r="L111">
        <v>190</v>
      </c>
      <c r="M111">
        <v>1200</v>
      </c>
      <c r="N111">
        <v>10</v>
      </c>
      <c r="O111">
        <v>2020</v>
      </c>
    </row>
    <row r="112" spans="1:15" x14ac:dyDescent="0.25">
      <c r="A112">
        <v>1494</v>
      </c>
      <c r="B112">
        <v>9</v>
      </c>
      <c r="C112">
        <v>14</v>
      </c>
      <c r="D112" s="1">
        <v>44121</v>
      </c>
      <c r="E112">
        <v>13.09</v>
      </c>
      <c r="F112" t="s">
        <v>79</v>
      </c>
      <c r="G112" s="1">
        <v>44046</v>
      </c>
      <c r="H112" t="s">
        <v>80</v>
      </c>
      <c r="I112" t="s">
        <v>31</v>
      </c>
      <c r="J112" t="s">
        <v>32</v>
      </c>
      <c r="K112">
        <v>6</v>
      </c>
      <c r="L112">
        <v>190</v>
      </c>
      <c r="M112">
        <v>1200</v>
      </c>
      <c r="N112">
        <v>10</v>
      </c>
      <c r="O112">
        <v>2020</v>
      </c>
    </row>
    <row r="113" spans="1:15" x14ac:dyDescent="0.25">
      <c r="A113">
        <v>1503</v>
      </c>
      <c r="B113">
        <v>9</v>
      </c>
      <c r="C113">
        <v>14</v>
      </c>
      <c r="D113" s="1">
        <v>44123</v>
      </c>
      <c r="E113">
        <v>23.37</v>
      </c>
      <c r="F113" t="s">
        <v>79</v>
      </c>
      <c r="G113" s="1">
        <v>44046</v>
      </c>
      <c r="H113" t="s">
        <v>80</v>
      </c>
      <c r="I113" t="s">
        <v>31</v>
      </c>
      <c r="J113" t="s">
        <v>32</v>
      </c>
      <c r="K113">
        <v>6</v>
      </c>
      <c r="L113">
        <v>190</v>
      </c>
      <c r="M113">
        <v>1200</v>
      </c>
      <c r="N113">
        <v>10</v>
      </c>
      <c r="O113">
        <v>2020</v>
      </c>
    </row>
    <row r="114" spans="1:15" x14ac:dyDescent="0.25">
      <c r="A114">
        <v>1504</v>
      </c>
      <c r="B114">
        <v>9</v>
      </c>
      <c r="C114">
        <v>14</v>
      </c>
      <c r="D114" s="1">
        <v>44123</v>
      </c>
      <c r="E114">
        <v>31.3</v>
      </c>
      <c r="F114" t="s">
        <v>79</v>
      </c>
      <c r="G114" s="1">
        <v>44046</v>
      </c>
      <c r="H114" t="s">
        <v>80</v>
      </c>
      <c r="I114" t="s">
        <v>31</v>
      </c>
      <c r="J114" t="s">
        <v>32</v>
      </c>
      <c r="K114">
        <v>6</v>
      </c>
      <c r="L114">
        <v>190</v>
      </c>
      <c r="M114">
        <v>1200</v>
      </c>
      <c r="N114">
        <v>10</v>
      </c>
      <c r="O114">
        <v>2020</v>
      </c>
    </row>
    <row r="115" spans="1:15" x14ac:dyDescent="0.25">
      <c r="A115">
        <v>1505</v>
      </c>
      <c r="B115">
        <v>9</v>
      </c>
      <c r="C115">
        <v>14</v>
      </c>
      <c r="D115" s="1">
        <v>44123</v>
      </c>
      <c r="E115">
        <v>36.299999999999997</v>
      </c>
      <c r="F115" t="s">
        <v>79</v>
      </c>
      <c r="G115" s="1">
        <v>44046</v>
      </c>
      <c r="H115" t="s">
        <v>80</v>
      </c>
      <c r="I115" t="s">
        <v>31</v>
      </c>
      <c r="J115" t="s">
        <v>32</v>
      </c>
      <c r="K115">
        <v>6</v>
      </c>
      <c r="L115">
        <v>190</v>
      </c>
      <c r="M115">
        <v>1200</v>
      </c>
      <c r="N115">
        <v>10</v>
      </c>
      <c r="O115">
        <v>2020</v>
      </c>
    </row>
    <row r="116" spans="1:15" x14ac:dyDescent="0.25">
      <c r="A116">
        <v>1507</v>
      </c>
      <c r="B116">
        <v>9</v>
      </c>
      <c r="C116">
        <v>14</v>
      </c>
      <c r="D116" s="1">
        <v>44125</v>
      </c>
      <c r="E116">
        <v>46.61</v>
      </c>
      <c r="F116" t="s">
        <v>79</v>
      </c>
      <c r="G116" s="1">
        <v>44046</v>
      </c>
      <c r="H116" t="s">
        <v>80</v>
      </c>
      <c r="I116" t="s">
        <v>31</v>
      </c>
      <c r="J116" t="s">
        <v>32</v>
      </c>
      <c r="K116">
        <v>6</v>
      </c>
      <c r="L116">
        <v>190</v>
      </c>
      <c r="M116">
        <v>1200</v>
      </c>
      <c r="N116">
        <v>10</v>
      </c>
      <c r="O116">
        <v>2020</v>
      </c>
    </row>
    <row r="117" spans="1:15" x14ac:dyDescent="0.25">
      <c r="A117">
        <v>1508</v>
      </c>
      <c r="B117">
        <v>9</v>
      </c>
      <c r="C117">
        <v>14</v>
      </c>
      <c r="D117" s="1">
        <v>44125</v>
      </c>
      <c r="E117">
        <v>60.61</v>
      </c>
      <c r="F117" t="s">
        <v>79</v>
      </c>
      <c r="G117" s="1">
        <v>44046</v>
      </c>
      <c r="H117" t="s">
        <v>80</v>
      </c>
      <c r="I117" t="s">
        <v>31</v>
      </c>
      <c r="J117" t="s">
        <v>32</v>
      </c>
      <c r="K117">
        <v>6</v>
      </c>
      <c r="L117">
        <v>190</v>
      </c>
      <c r="M117">
        <v>1200</v>
      </c>
      <c r="N117">
        <v>10</v>
      </c>
      <c r="O117">
        <v>2020</v>
      </c>
    </row>
    <row r="118" spans="1:15" x14ac:dyDescent="0.25">
      <c r="A118">
        <v>1509</v>
      </c>
      <c r="B118">
        <v>9</v>
      </c>
      <c r="C118">
        <v>14</v>
      </c>
      <c r="D118" s="1">
        <v>44125</v>
      </c>
      <c r="E118">
        <v>47.86</v>
      </c>
      <c r="F118" t="s">
        <v>79</v>
      </c>
      <c r="G118" s="1">
        <v>44046</v>
      </c>
      <c r="H118" t="s">
        <v>80</v>
      </c>
      <c r="I118" t="s">
        <v>31</v>
      </c>
      <c r="J118" t="s">
        <v>32</v>
      </c>
      <c r="K118">
        <v>6</v>
      </c>
      <c r="L118">
        <v>190</v>
      </c>
      <c r="M118">
        <v>1200</v>
      </c>
      <c r="N118">
        <v>10</v>
      </c>
      <c r="O118">
        <v>2020</v>
      </c>
    </row>
    <row r="119" spans="1:15" x14ac:dyDescent="0.25">
      <c r="A119">
        <v>1510</v>
      </c>
      <c r="B119">
        <v>9</v>
      </c>
      <c r="C119">
        <v>14</v>
      </c>
      <c r="D119" s="1">
        <v>44125</v>
      </c>
      <c r="E119">
        <v>62.56</v>
      </c>
      <c r="F119" t="s">
        <v>79</v>
      </c>
      <c r="G119" s="1">
        <v>44046</v>
      </c>
      <c r="H119" t="s">
        <v>80</v>
      </c>
      <c r="I119" t="s">
        <v>31</v>
      </c>
      <c r="J119" t="s">
        <v>32</v>
      </c>
      <c r="K119">
        <v>6</v>
      </c>
      <c r="L119">
        <v>190</v>
      </c>
      <c r="M119">
        <v>1200</v>
      </c>
      <c r="N119">
        <v>10</v>
      </c>
      <c r="O119">
        <v>2020</v>
      </c>
    </row>
    <row r="120" spans="1:15" x14ac:dyDescent="0.25">
      <c r="A120">
        <v>1511</v>
      </c>
      <c r="B120">
        <v>9</v>
      </c>
      <c r="C120">
        <v>14</v>
      </c>
      <c r="D120" s="1">
        <v>44125</v>
      </c>
      <c r="E120">
        <v>64.5</v>
      </c>
      <c r="F120" t="s">
        <v>79</v>
      </c>
      <c r="G120" s="1">
        <v>44046</v>
      </c>
      <c r="H120" t="s">
        <v>80</v>
      </c>
      <c r="I120" t="s">
        <v>31</v>
      </c>
      <c r="J120" t="s">
        <v>32</v>
      </c>
      <c r="K120">
        <v>6</v>
      </c>
      <c r="L120">
        <v>190</v>
      </c>
      <c r="M120">
        <v>1200</v>
      </c>
      <c r="N120">
        <v>10</v>
      </c>
      <c r="O120">
        <v>2020</v>
      </c>
    </row>
    <row r="121" spans="1:15" x14ac:dyDescent="0.25">
      <c r="A121">
        <v>1512</v>
      </c>
      <c r="B121">
        <v>9</v>
      </c>
      <c r="C121">
        <v>14</v>
      </c>
      <c r="D121" s="1">
        <v>44125</v>
      </c>
      <c r="E121">
        <v>77.75</v>
      </c>
      <c r="F121" t="s">
        <v>79</v>
      </c>
      <c r="G121" s="1">
        <v>44046</v>
      </c>
      <c r="H121" t="s">
        <v>80</v>
      </c>
      <c r="I121" t="s">
        <v>31</v>
      </c>
      <c r="J121" t="s">
        <v>32</v>
      </c>
      <c r="K121">
        <v>6</v>
      </c>
      <c r="L121">
        <v>190</v>
      </c>
      <c r="M121">
        <v>1200</v>
      </c>
      <c r="N121">
        <v>10</v>
      </c>
      <c r="O121">
        <v>2020</v>
      </c>
    </row>
    <row r="122" spans="1:15" x14ac:dyDescent="0.25">
      <c r="A122">
        <v>1815</v>
      </c>
      <c r="B122">
        <v>11</v>
      </c>
      <c r="C122">
        <v>14</v>
      </c>
      <c r="D122" s="1">
        <v>44328</v>
      </c>
      <c r="E122">
        <v>17.190000000000001</v>
      </c>
      <c r="F122" t="s">
        <v>83</v>
      </c>
      <c r="G122" s="1">
        <v>44258</v>
      </c>
      <c r="H122" t="s">
        <v>68</v>
      </c>
      <c r="I122" t="s">
        <v>31</v>
      </c>
      <c r="J122" t="s">
        <v>32</v>
      </c>
      <c r="K122">
        <v>6</v>
      </c>
      <c r="L122">
        <v>190</v>
      </c>
      <c r="M122">
        <v>1200</v>
      </c>
      <c r="N122">
        <v>5</v>
      </c>
      <c r="O122">
        <v>2021</v>
      </c>
    </row>
    <row r="123" spans="1:15" x14ac:dyDescent="0.25">
      <c r="A123">
        <v>1816</v>
      </c>
      <c r="B123">
        <v>11</v>
      </c>
      <c r="C123">
        <v>14</v>
      </c>
      <c r="D123" s="1">
        <v>44328</v>
      </c>
      <c r="E123">
        <v>18.8</v>
      </c>
      <c r="F123" t="s">
        <v>83</v>
      </c>
      <c r="G123" s="1">
        <v>44258</v>
      </c>
      <c r="H123" t="s">
        <v>68</v>
      </c>
      <c r="I123" t="s">
        <v>31</v>
      </c>
      <c r="J123" t="s">
        <v>32</v>
      </c>
      <c r="K123">
        <v>6</v>
      </c>
      <c r="L123">
        <v>190</v>
      </c>
      <c r="M123">
        <v>1200</v>
      </c>
      <c r="N123">
        <v>5</v>
      </c>
      <c r="O123">
        <v>2021</v>
      </c>
    </row>
    <row r="124" spans="1:15" x14ac:dyDescent="0.25">
      <c r="A124">
        <v>1817</v>
      </c>
      <c r="B124">
        <v>11</v>
      </c>
      <c r="C124">
        <v>14</v>
      </c>
      <c r="D124" s="1">
        <v>44328</v>
      </c>
      <c r="E124">
        <v>34.369999999999997</v>
      </c>
      <c r="F124" t="s">
        <v>83</v>
      </c>
      <c r="G124" s="1">
        <v>44258</v>
      </c>
      <c r="H124" t="s">
        <v>68</v>
      </c>
      <c r="I124" t="s">
        <v>31</v>
      </c>
      <c r="J124" t="s">
        <v>32</v>
      </c>
      <c r="K124">
        <v>6</v>
      </c>
      <c r="L124">
        <v>190</v>
      </c>
      <c r="M124">
        <v>1200</v>
      </c>
      <c r="N124">
        <v>5</v>
      </c>
      <c r="O124">
        <v>2021</v>
      </c>
    </row>
    <row r="125" spans="1:15" x14ac:dyDescent="0.25">
      <c r="A125">
        <v>1820</v>
      </c>
      <c r="B125">
        <v>11</v>
      </c>
      <c r="C125">
        <v>14</v>
      </c>
      <c r="D125" s="1">
        <v>44331</v>
      </c>
      <c r="E125">
        <v>32.369999999999997</v>
      </c>
      <c r="F125" t="s">
        <v>83</v>
      </c>
      <c r="G125" s="1">
        <v>44258</v>
      </c>
      <c r="H125" t="s">
        <v>68</v>
      </c>
      <c r="I125" t="s">
        <v>31</v>
      </c>
      <c r="J125" t="s">
        <v>32</v>
      </c>
      <c r="K125">
        <v>6</v>
      </c>
      <c r="L125">
        <v>190</v>
      </c>
      <c r="M125">
        <v>1200</v>
      </c>
      <c r="N125">
        <v>5</v>
      </c>
      <c r="O125">
        <v>2021</v>
      </c>
    </row>
    <row r="126" spans="1:15" x14ac:dyDescent="0.25">
      <c r="A126">
        <v>1821</v>
      </c>
      <c r="B126">
        <v>11</v>
      </c>
      <c r="C126">
        <v>14</v>
      </c>
      <c r="D126" s="1">
        <v>44331</v>
      </c>
      <c r="E126">
        <v>44.71</v>
      </c>
      <c r="F126" t="s">
        <v>83</v>
      </c>
      <c r="G126" s="1">
        <v>44258</v>
      </c>
      <c r="H126" t="s">
        <v>68</v>
      </c>
      <c r="I126" t="s">
        <v>31</v>
      </c>
      <c r="J126" t="s">
        <v>32</v>
      </c>
      <c r="K126">
        <v>6</v>
      </c>
      <c r="L126">
        <v>190</v>
      </c>
      <c r="M126">
        <v>1200</v>
      </c>
      <c r="N126">
        <v>5</v>
      </c>
      <c r="O126">
        <v>2021</v>
      </c>
    </row>
    <row r="127" spans="1:15" x14ac:dyDescent="0.25">
      <c r="A127">
        <v>1822</v>
      </c>
      <c r="B127">
        <v>11</v>
      </c>
      <c r="C127">
        <v>14</v>
      </c>
      <c r="D127" s="1">
        <v>44331</v>
      </c>
      <c r="E127">
        <v>44.76</v>
      </c>
      <c r="F127" t="s">
        <v>83</v>
      </c>
      <c r="G127" s="1">
        <v>44258</v>
      </c>
      <c r="H127" t="s">
        <v>68</v>
      </c>
      <c r="I127" t="s">
        <v>31</v>
      </c>
      <c r="J127" t="s">
        <v>32</v>
      </c>
      <c r="K127">
        <v>6</v>
      </c>
      <c r="L127">
        <v>190</v>
      </c>
      <c r="M127">
        <v>1200</v>
      </c>
      <c r="N127">
        <v>5</v>
      </c>
      <c r="O127">
        <v>2021</v>
      </c>
    </row>
    <row r="128" spans="1:15" x14ac:dyDescent="0.25">
      <c r="A128">
        <v>1832</v>
      </c>
      <c r="B128">
        <v>11</v>
      </c>
      <c r="C128">
        <v>14</v>
      </c>
      <c r="D128" s="1">
        <v>44334</v>
      </c>
      <c r="E128">
        <v>75.8</v>
      </c>
      <c r="F128" t="s">
        <v>83</v>
      </c>
      <c r="G128" s="1">
        <v>44258</v>
      </c>
      <c r="H128" t="s">
        <v>68</v>
      </c>
      <c r="I128" t="s">
        <v>31</v>
      </c>
      <c r="J128" t="s">
        <v>32</v>
      </c>
      <c r="K128">
        <v>6</v>
      </c>
      <c r="L128">
        <v>190</v>
      </c>
      <c r="M128">
        <v>1200</v>
      </c>
      <c r="N128">
        <v>5</v>
      </c>
      <c r="O128">
        <v>2021</v>
      </c>
    </row>
    <row r="129" spans="1:15" x14ac:dyDescent="0.25">
      <c r="A129">
        <v>1833</v>
      </c>
      <c r="B129">
        <v>11</v>
      </c>
      <c r="C129">
        <v>14</v>
      </c>
      <c r="D129" s="1">
        <v>44334</v>
      </c>
      <c r="E129">
        <v>82.68</v>
      </c>
      <c r="F129" t="s">
        <v>83</v>
      </c>
      <c r="G129" s="1">
        <v>44258</v>
      </c>
      <c r="H129" t="s">
        <v>68</v>
      </c>
      <c r="I129" t="s">
        <v>31</v>
      </c>
      <c r="J129" t="s">
        <v>32</v>
      </c>
      <c r="K129">
        <v>6</v>
      </c>
      <c r="L129">
        <v>190</v>
      </c>
      <c r="M129">
        <v>1200</v>
      </c>
      <c r="N129">
        <v>5</v>
      </c>
      <c r="O129">
        <v>2021</v>
      </c>
    </row>
    <row r="130" spans="1:15" x14ac:dyDescent="0.25">
      <c r="A130">
        <v>1838</v>
      </c>
      <c r="B130">
        <v>11</v>
      </c>
      <c r="C130">
        <v>14</v>
      </c>
      <c r="D130" s="1">
        <v>44335</v>
      </c>
      <c r="E130">
        <v>66.099999999999994</v>
      </c>
      <c r="F130" t="s">
        <v>83</v>
      </c>
      <c r="G130" s="1">
        <v>44258</v>
      </c>
      <c r="H130" t="s">
        <v>68</v>
      </c>
      <c r="I130" t="s">
        <v>31</v>
      </c>
      <c r="J130" t="s">
        <v>32</v>
      </c>
      <c r="K130">
        <v>6</v>
      </c>
      <c r="L130">
        <v>190</v>
      </c>
      <c r="M130">
        <v>1200</v>
      </c>
      <c r="N130">
        <v>5</v>
      </c>
      <c r="O130">
        <v>2021</v>
      </c>
    </row>
    <row r="131" spans="1:15" x14ac:dyDescent="0.25">
      <c r="A131">
        <v>1839</v>
      </c>
      <c r="B131">
        <v>11</v>
      </c>
      <c r="C131">
        <v>14</v>
      </c>
      <c r="D131" s="1">
        <v>44335</v>
      </c>
      <c r="E131">
        <v>91.84</v>
      </c>
      <c r="F131" t="s">
        <v>83</v>
      </c>
      <c r="G131" s="1">
        <v>44258</v>
      </c>
      <c r="H131" t="s">
        <v>68</v>
      </c>
      <c r="I131" t="s">
        <v>31</v>
      </c>
      <c r="J131" t="s">
        <v>32</v>
      </c>
      <c r="K131">
        <v>6</v>
      </c>
      <c r="L131">
        <v>190</v>
      </c>
      <c r="M131">
        <v>1200</v>
      </c>
      <c r="N131">
        <v>5</v>
      </c>
      <c r="O131">
        <v>2021</v>
      </c>
    </row>
    <row r="132" spans="1:15" x14ac:dyDescent="0.25">
      <c r="A132">
        <v>1922</v>
      </c>
      <c r="B132">
        <v>2</v>
      </c>
      <c r="C132">
        <v>14</v>
      </c>
      <c r="D132" s="1">
        <v>44357</v>
      </c>
      <c r="E132">
        <v>16.84</v>
      </c>
      <c r="F132" t="s">
        <v>69</v>
      </c>
      <c r="G132" s="1">
        <v>44278</v>
      </c>
      <c r="H132" t="s">
        <v>68</v>
      </c>
      <c r="I132" t="s">
        <v>31</v>
      </c>
      <c r="J132" t="s">
        <v>32</v>
      </c>
      <c r="K132">
        <v>6</v>
      </c>
      <c r="L132">
        <v>190</v>
      </c>
      <c r="M132">
        <v>1200</v>
      </c>
      <c r="N132">
        <v>6</v>
      </c>
      <c r="O132">
        <v>2021</v>
      </c>
    </row>
    <row r="133" spans="1:15" x14ac:dyDescent="0.25">
      <c r="A133">
        <v>1923</v>
      </c>
      <c r="B133">
        <v>2</v>
      </c>
      <c r="C133">
        <v>14</v>
      </c>
      <c r="D133" s="1">
        <v>44357</v>
      </c>
      <c r="E133">
        <v>17.940000000000001</v>
      </c>
      <c r="F133" t="s">
        <v>69</v>
      </c>
      <c r="G133" s="1">
        <v>44278</v>
      </c>
      <c r="H133" t="s">
        <v>68</v>
      </c>
      <c r="I133" t="s">
        <v>31</v>
      </c>
      <c r="J133" t="s">
        <v>32</v>
      </c>
      <c r="K133">
        <v>6</v>
      </c>
      <c r="L133">
        <v>190</v>
      </c>
      <c r="M133">
        <v>1200</v>
      </c>
      <c r="N133">
        <v>6</v>
      </c>
      <c r="O133">
        <v>2021</v>
      </c>
    </row>
    <row r="134" spans="1:15" x14ac:dyDescent="0.25">
      <c r="A134">
        <v>1924</v>
      </c>
      <c r="B134">
        <v>2</v>
      </c>
      <c r="C134">
        <v>14</v>
      </c>
      <c r="D134" s="1">
        <v>44357</v>
      </c>
      <c r="E134">
        <v>27.94</v>
      </c>
      <c r="F134" t="s">
        <v>69</v>
      </c>
      <c r="G134" s="1">
        <v>44278</v>
      </c>
      <c r="H134" t="s">
        <v>68</v>
      </c>
      <c r="I134" t="s">
        <v>31</v>
      </c>
      <c r="J134" t="s">
        <v>32</v>
      </c>
      <c r="K134">
        <v>6</v>
      </c>
      <c r="L134">
        <v>190</v>
      </c>
      <c r="M134">
        <v>1200</v>
      </c>
      <c r="N134">
        <v>6</v>
      </c>
      <c r="O134">
        <v>2021</v>
      </c>
    </row>
    <row r="135" spans="1:15" x14ac:dyDescent="0.25">
      <c r="A135">
        <v>1927</v>
      </c>
      <c r="B135">
        <v>2</v>
      </c>
      <c r="C135">
        <v>14</v>
      </c>
      <c r="D135" s="1">
        <v>44358</v>
      </c>
      <c r="E135">
        <v>30.78</v>
      </c>
      <c r="F135" t="s">
        <v>69</v>
      </c>
      <c r="G135" s="1">
        <v>44278</v>
      </c>
      <c r="H135" t="s">
        <v>68</v>
      </c>
      <c r="I135" t="s">
        <v>31</v>
      </c>
      <c r="J135" t="s">
        <v>32</v>
      </c>
      <c r="K135">
        <v>6</v>
      </c>
      <c r="L135">
        <v>190</v>
      </c>
      <c r="M135">
        <v>1200</v>
      </c>
      <c r="N135">
        <v>6</v>
      </c>
      <c r="O135">
        <v>2021</v>
      </c>
    </row>
    <row r="136" spans="1:15" x14ac:dyDescent="0.25">
      <c r="A136">
        <v>1928</v>
      </c>
      <c r="B136">
        <v>2</v>
      </c>
      <c r="C136">
        <v>14</v>
      </c>
      <c r="D136" s="1">
        <v>44358</v>
      </c>
      <c r="E136">
        <v>45.05</v>
      </c>
      <c r="F136" t="s">
        <v>69</v>
      </c>
      <c r="G136" s="1">
        <v>44278</v>
      </c>
      <c r="H136" t="s">
        <v>68</v>
      </c>
      <c r="I136" t="s">
        <v>31</v>
      </c>
      <c r="J136" t="s">
        <v>32</v>
      </c>
      <c r="K136">
        <v>6</v>
      </c>
      <c r="L136">
        <v>190</v>
      </c>
      <c r="M136">
        <v>1200</v>
      </c>
      <c r="N136">
        <v>6</v>
      </c>
      <c r="O136">
        <v>2021</v>
      </c>
    </row>
    <row r="137" spans="1:15" x14ac:dyDescent="0.25">
      <c r="A137">
        <v>1930</v>
      </c>
      <c r="B137">
        <v>2</v>
      </c>
      <c r="C137">
        <v>14</v>
      </c>
      <c r="D137" s="1">
        <v>44360</v>
      </c>
      <c r="E137">
        <v>46.78</v>
      </c>
      <c r="F137" t="s">
        <v>69</v>
      </c>
      <c r="G137" s="1">
        <v>44278</v>
      </c>
      <c r="H137" t="s">
        <v>68</v>
      </c>
      <c r="I137" t="s">
        <v>31</v>
      </c>
      <c r="J137" t="s">
        <v>32</v>
      </c>
      <c r="K137">
        <v>6</v>
      </c>
      <c r="L137">
        <v>190</v>
      </c>
      <c r="M137">
        <v>1200</v>
      </c>
      <c r="N137">
        <v>6</v>
      </c>
      <c r="O137">
        <v>2021</v>
      </c>
    </row>
    <row r="138" spans="1:15" x14ac:dyDescent="0.25">
      <c r="A138">
        <v>1931</v>
      </c>
      <c r="B138">
        <v>2</v>
      </c>
      <c r="C138">
        <v>14</v>
      </c>
      <c r="D138" s="1">
        <v>44360</v>
      </c>
      <c r="E138">
        <v>71.459999999999994</v>
      </c>
      <c r="F138" t="s">
        <v>69</v>
      </c>
      <c r="G138" s="1">
        <v>44278</v>
      </c>
      <c r="H138" t="s">
        <v>68</v>
      </c>
      <c r="I138" t="s">
        <v>31</v>
      </c>
      <c r="J138" t="s">
        <v>32</v>
      </c>
      <c r="K138">
        <v>6</v>
      </c>
      <c r="L138">
        <v>190</v>
      </c>
      <c r="M138">
        <v>1200</v>
      </c>
      <c r="N138">
        <v>6</v>
      </c>
      <c r="O138">
        <v>2021</v>
      </c>
    </row>
    <row r="139" spans="1:15" x14ac:dyDescent="0.25">
      <c r="A139">
        <v>1937</v>
      </c>
      <c r="B139">
        <v>2</v>
      </c>
      <c r="C139">
        <v>14</v>
      </c>
      <c r="D139" s="1">
        <v>44362</v>
      </c>
      <c r="E139">
        <v>49.4</v>
      </c>
      <c r="F139" t="s">
        <v>69</v>
      </c>
      <c r="G139" s="1">
        <v>44278</v>
      </c>
      <c r="H139" t="s">
        <v>68</v>
      </c>
      <c r="I139" t="s">
        <v>31</v>
      </c>
      <c r="J139" t="s">
        <v>32</v>
      </c>
      <c r="K139">
        <v>6</v>
      </c>
      <c r="L139">
        <v>190</v>
      </c>
      <c r="M139">
        <v>1200</v>
      </c>
      <c r="N139">
        <v>6</v>
      </c>
      <c r="O139">
        <v>2021</v>
      </c>
    </row>
    <row r="140" spans="1:15" x14ac:dyDescent="0.25">
      <c r="A140">
        <v>1938</v>
      </c>
      <c r="B140">
        <v>2</v>
      </c>
      <c r="C140">
        <v>14</v>
      </c>
      <c r="D140" s="1">
        <v>44362</v>
      </c>
      <c r="E140">
        <v>92.93</v>
      </c>
      <c r="F140" t="s">
        <v>69</v>
      </c>
      <c r="G140" s="1">
        <v>44278</v>
      </c>
      <c r="H140" t="s">
        <v>68</v>
      </c>
      <c r="I140" t="s">
        <v>31</v>
      </c>
      <c r="J140" t="s">
        <v>32</v>
      </c>
      <c r="K140">
        <v>6</v>
      </c>
      <c r="L140">
        <v>190</v>
      </c>
      <c r="M140">
        <v>1200</v>
      </c>
      <c r="N140">
        <v>6</v>
      </c>
      <c r="O140">
        <v>2021</v>
      </c>
    </row>
    <row r="141" spans="1:15" x14ac:dyDescent="0.25">
      <c r="A141">
        <v>1939</v>
      </c>
      <c r="B141">
        <v>2</v>
      </c>
      <c r="C141">
        <v>14</v>
      </c>
      <c r="D141" s="1">
        <v>44362</v>
      </c>
      <c r="E141">
        <v>57.55</v>
      </c>
      <c r="F141" t="s">
        <v>69</v>
      </c>
      <c r="G141" s="1">
        <v>44278</v>
      </c>
      <c r="H141" t="s">
        <v>68</v>
      </c>
      <c r="I141" t="s">
        <v>31</v>
      </c>
      <c r="J141" t="s">
        <v>32</v>
      </c>
      <c r="K141">
        <v>6</v>
      </c>
      <c r="L141">
        <v>190</v>
      </c>
      <c r="M141">
        <v>1200</v>
      </c>
      <c r="N141">
        <v>6</v>
      </c>
      <c r="O141">
        <v>2021</v>
      </c>
    </row>
    <row r="142" spans="1:15" x14ac:dyDescent="0.25">
      <c r="A142">
        <v>2198</v>
      </c>
      <c r="B142">
        <v>18</v>
      </c>
      <c r="C142">
        <v>14</v>
      </c>
      <c r="D142" s="1">
        <v>44525</v>
      </c>
      <c r="E142">
        <v>14.92</v>
      </c>
      <c r="F142" t="s">
        <v>92</v>
      </c>
      <c r="G142" s="1">
        <v>44448</v>
      </c>
      <c r="H142" t="s">
        <v>68</v>
      </c>
      <c r="I142" t="s">
        <v>31</v>
      </c>
      <c r="J142" t="s">
        <v>32</v>
      </c>
      <c r="K142">
        <v>6</v>
      </c>
      <c r="L142">
        <v>190</v>
      </c>
      <c r="M142">
        <v>1200</v>
      </c>
      <c r="N142">
        <v>11</v>
      </c>
      <c r="O142">
        <v>2021</v>
      </c>
    </row>
    <row r="143" spans="1:15" x14ac:dyDescent="0.25">
      <c r="A143">
        <v>2199</v>
      </c>
      <c r="B143">
        <v>18</v>
      </c>
      <c r="C143">
        <v>14</v>
      </c>
      <c r="D143" s="1">
        <v>44525</v>
      </c>
      <c r="E143">
        <v>17.91</v>
      </c>
      <c r="F143" t="s">
        <v>92</v>
      </c>
      <c r="G143" s="1">
        <v>44448</v>
      </c>
      <c r="H143" t="s">
        <v>68</v>
      </c>
      <c r="I143" t="s">
        <v>31</v>
      </c>
      <c r="J143" t="s">
        <v>32</v>
      </c>
      <c r="K143">
        <v>6</v>
      </c>
      <c r="L143">
        <v>190</v>
      </c>
      <c r="M143">
        <v>1200</v>
      </c>
      <c r="N143">
        <v>11</v>
      </c>
      <c r="O143">
        <v>2021</v>
      </c>
    </row>
    <row r="144" spans="1:15" x14ac:dyDescent="0.25">
      <c r="A144">
        <v>2200</v>
      </c>
      <c r="B144">
        <v>18</v>
      </c>
      <c r="C144">
        <v>14</v>
      </c>
      <c r="D144" s="1">
        <v>44525</v>
      </c>
      <c r="E144">
        <v>33.76</v>
      </c>
      <c r="F144" t="s">
        <v>92</v>
      </c>
      <c r="G144" s="1">
        <v>44448</v>
      </c>
      <c r="H144" t="s">
        <v>68</v>
      </c>
      <c r="I144" t="s">
        <v>31</v>
      </c>
      <c r="J144" t="s">
        <v>32</v>
      </c>
      <c r="K144">
        <v>6</v>
      </c>
      <c r="L144">
        <v>190</v>
      </c>
      <c r="M144">
        <v>1200</v>
      </c>
      <c r="N144">
        <v>11</v>
      </c>
      <c r="O144">
        <v>2021</v>
      </c>
    </row>
    <row r="145" spans="1:15" x14ac:dyDescent="0.25">
      <c r="A145">
        <v>2213</v>
      </c>
      <c r="B145">
        <v>18</v>
      </c>
      <c r="C145">
        <v>14</v>
      </c>
      <c r="D145" s="1">
        <v>44526</v>
      </c>
      <c r="E145">
        <v>27.7</v>
      </c>
      <c r="F145" t="s">
        <v>92</v>
      </c>
      <c r="G145" s="1">
        <v>44448</v>
      </c>
      <c r="H145" t="s">
        <v>68</v>
      </c>
      <c r="I145" t="s">
        <v>31</v>
      </c>
      <c r="J145" t="s">
        <v>32</v>
      </c>
      <c r="K145">
        <v>6</v>
      </c>
      <c r="L145">
        <v>190</v>
      </c>
      <c r="M145">
        <v>1200</v>
      </c>
      <c r="N145">
        <v>11</v>
      </c>
      <c r="O145">
        <v>2021</v>
      </c>
    </row>
    <row r="146" spans="1:15" x14ac:dyDescent="0.25">
      <c r="A146">
        <v>2214</v>
      </c>
      <c r="B146">
        <v>18</v>
      </c>
      <c r="C146">
        <v>14</v>
      </c>
      <c r="D146" s="1">
        <v>44527</v>
      </c>
      <c r="E146">
        <v>55.7</v>
      </c>
      <c r="F146" t="s">
        <v>92</v>
      </c>
      <c r="G146" s="1">
        <v>44448</v>
      </c>
      <c r="H146" t="s">
        <v>68</v>
      </c>
      <c r="I146" t="s">
        <v>31</v>
      </c>
      <c r="J146" t="s">
        <v>32</v>
      </c>
      <c r="K146">
        <v>6</v>
      </c>
      <c r="L146">
        <v>190</v>
      </c>
      <c r="M146">
        <v>1200</v>
      </c>
      <c r="N146">
        <v>11</v>
      </c>
      <c r="O146">
        <v>2021</v>
      </c>
    </row>
    <row r="147" spans="1:15" x14ac:dyDescent="0.25">
      <c r="A147">
        <v>2215</v>
      </c>
      <c r="B147">
        <v>18</v>
      </c>
      <c r="C147">
        <v>14</v>
      </c>
      <c r="D147" s="1">
        <v>44527</v>
      </c>
      <c r="E147">
        <v>52.59</v>
      </c>
      <c r="F147" t="s">
        <v>92</v>
      </c>
      <c r="G147" s="1">
        <v>44448</v>
      </c>
      <c r="H147" t="s">
        <v>68</v>
      </c>
      <c r="I147" t="s">
        <v>31</v>
      </c>
      <c r="J147" t="s">
        <v>32</v>
      </c>
      <c r="K147">
        <v>6</v>
      </c>
      <c r="L147">
        <v>190</v>
      </c>
      <c r="M147">
        <v>1200</v>
      </c>
      <c r="N147">
        <v>11</v>
      </c>
      <c r="O147">
        <v>2021</v>
      </c>
    </row>
    <row r="148" spans="1:15" x14ac:dyDescent="0.25">
      <c r="A148">
        <v>2216</v>
      </c>
      <c r="B148">
        <v>18</v>
      </c>
      <c r="C148">
        <v>14</v>
      </c>
      <c r="D148" s="1">
        <v>44527</v>
      </c>
      <c r="E148">
        <v>57.79</v>
      </c>
      <c r="F148" t="s">
        <v>92</v>
      </c>
      <c r="G148" s="1">
        <v>44448</v>
      </c>
      <c r="H148" t="s">
        <v>68</v>
      </c>
      <c r="I148" t="s">
        <v>31</v>
      </c>
      <c r="J148" t="s">
        <v>32</v>
      </c>
      <c r="K148">
        <v>6</v>
      </c>
      <c r="L148">
        <v>190</v>
      </c>
      <c r="M148">
        <v>1200</v>
      </c>
      <c r="N148">
        <v>11</v>
      </c>
      <c r="O148">
        <v>2021</v>
      </c>
    </row>
    <row r="149" spans="1:15" x14ac:dyDescent="0.25">
      <c r="A149">
        <v>2217</v>
      </c>
      <c r="B149">
        <v>18</v>
      </c>
      <c r="C149">
        <v>14</v>
      </c>
      <c r="D149" s="1">
        <v>44527</v>
      </c>
      <c r="E149">
        <v>62.24</v>
      </c>
      <c r="F149" t="s">
        <v>92</v>
      </c>
      <c r="G149" s="1">
        <v>44448</v>
      </c>
      <c r="H149" t="s">
        <v>68</v>
      </c>
      <c r="I149" t="s">
        <v>31</v>
      </c>
      <c r="J149" t="s">
        <v>32</v>
      </c>
      <c r="K149">
        <v>6</v>
      </c>
      <c r="L149">
        <v>190</v>
      </c>
      <c r="M149">
        <v>1200</v>
      </c>
      <c r="N149">
        <v>11</v>
      </c>
      <c r="O149">
        <v>2021</v>
      </c>
    </row>
    <row r="150" spans="1:15" x14ac:dyDescent="0.25">
      <c r="A150">
        <v>2221</v>
      </c>
      <c r="B150">
        <v>18</v>
      </c>
      <c r="C150">
        <v>14</v>
      </c>
      <c r="D150" s="1">
        <v>44529</v>
      </c>
      <c r="E150">
        <v>83.98</v>
      </c>
      <c r="F150" t="s">
        <v>92</v>
      </c>
      <c r="G150" s="1">
        <v>44448</v>
      </c>
      <c r="H150" t="s">
        <v>68</v>
      </c>
      <c r="I150" t="s">
        <v>31</v>
      </c>
      <c r="J150" t="s">
        <v>32</v>
      </c>
      <c r="K150">
        <v>6</v>
      </c>
      <c r="L150">
        <v>190</v>
      </c>
      <c r="M150">
        <v>1200</v>
      </c>
      <c r="N150">
        <v>11</v>
      </c>
      <c r="O150">
        <v>2021</v>
      </c>
    </row>
    <row r="151" spans="1:15" x14ac:dyDescent="0.25">
      <c r="A151">
        <v>2222</v>
      </c>
      <c r="B151">
        <v>18</v>
      </c>
      <c r="C151">
        <v>14</v>
      </c>
      <c r="D151" s="1">
        <v>44531</v>
      </c>
      <c r="E151">
        <v>68.08</v>
      </c>
      <c r="F151" t="s">
        <v>92</v>
      </c>
      <c r="G151" s="1">
        <v>44448</v>
      </c>
      <c r="H151" t="s">
        <v>68</v>
      </c>
      <c r="I151" t="s">
        <v>31</v>
      </c>
      <c r="J151" t="s">
        <v>32</v>
      </c>
      <c r="K151">
        <v>6</v>
      </c>
      <c r="L151">
        <v>190</v>
      </c>
      <c r="M151">
        <v>1200</v>
      </c>
      <c r="N151">
        <v>12</v>
      </c>
      <c r="O151">
        <v>2021</v>
      </c>
    </row>
    <row r="152" spans="1:15" x14ac:dyDescent="0.25">
      <c r="A152">
        <v>2321</v>
      </c>
      <c r="B152">
        <v>8</v>
      </c>
      <c r="C152">
        <v>14</v>
      </c>
      <c r="D152" s="1">
        <v>44555</v>
      </c>
      <c r="E152">
        <v>14.45</v>
      </c>
      <c r="F152" t="s">
        <v>77</v>
      </c>
      <c r="G152" s="1">
        <v>44488</v>
      </c>
      <c r="H152" t="s">
        <v>78</v>
      </c>
      <c r="I152" t="s">
        <v>31</v>
      </c>
      <c r="J152" t="s">
        <v>32</v>
      </c>
      <c r="K152">
        <v>6</v>
      </c>
      <c r="L152">
        <v>190</v>
      </c>
      <c r="M152">
        <v>1200</v>
      </c>
      <c r="N152">
        <v>12</v>
      </c>
      <c r="O152">
        <v>2021</v>
      </c>
    </row>
    <row r="153" spans="1:15" x14ac:dyDescent="0.25">
      <c r="A153">
        <v>2322</v>
      </c>
      <c r="B153">
        <v>8</v>
      </c>
      <c r="C153">
        <v>14</v>
      </c>
      <c r="D153" s="1">
        <v>44555</v>
      </c>
      <c r="E153">
        <v>25.36</v>
      </c>
      <c r="F153" t="s">
        <v>77</v>
      </c>
      <c r="G153" s="1">
        <v>44488</v>
      </c>
      <c r="H153" t="s">
        <v>78</v>
      </c>
      <c r="I153" t="s">
        <v>31</v>
      </c>
      <c r="J153" t="s">
        <v>32</v>
      </c>
      <c r="K153">
        <v>6</v>
      </c>
      <c r="L153">
        <v>190</v>
      </c>
      <c r="M153">
        <v>1200</v>
      </c>
      <c r="N153">
        <v>12</v>
      </c>
      <c r="O153">
        <v>2021</v>
      </c>
    </row>
    <row r="154" spans="1:15" x14ac:dyDescent="0.25">
      <c r="A154">
        <v>2323</v>
      </c>
      <c r="B154">
        <v>8</v>
      </c>
      <c r="C154">
        <v>14</v>
      </c>
      <c r="D154" s="1">
        <v>44555</v>
      </c>
      <c r="E154">
        <v>30.21</v>
      </c>
      <c r="F154" t="s">
        <v>77</v>
      </c>
      <c r="G154" s="1">
        <v>44488</v>
      </c>
      <c r="H154" t="s">
        <v>78</v>
      </c>
      <c r="I154" t="s">
        <v>31</v>
      </c>
      <c r="J154" t="s">
        <v>32</v>
      </c>
      <c r="K154">
        <v>6</v>
      </c>
      <c r="L154">
        <v>190</v>
      </c>
      <c r="M154">
        <v>1200</v>
      </c>
      <c r="N154">
        <v>12</v>
      </c>
      <c r="O154">
        <v>2021</v>
      </c>
    </row>
    <row r="155" spans="1:15" x14ac:dyDescent="0.25">
      <c r="A155">
        <v>2324</v>
      </c>
      <c r="B155">
        <v>8</v>
      </c>
      <c r="C155">
        <v>14</v>
      </c>
      <c r="D155" s="1">
        <v>44555</v>
      </c>
      <c r="E155">
        <v>43.25</v>
      </c>
      <c r="F155" t="s">
        <v>77</v>
      </c>
      <c r="G155" s="1">
        <v>44488</v>
      </c>
      <c r="H155" t="s">
        <v>78</v>
      </c>
      <c r="I155" t="s">
        <v>31</v>
      </c>
      <c r="J155" t="s">
        <v>32</v>
      </c>
      <c r="K155">
        <v>6</v>
      </c>
      <c r="L155">
        <v>190</v>
      </c>
      <c r="M155">
        <v>1200</v>
      </c>
      <c r="N155">
        <v>12</v>
      </c>
      <c r="O155">
        <v>2021</v>
      </c>
    </row>
    <row r="156" spans="1:15" x14ac:dyDescent="0.25">
      <c r="A156">
        <v>2325</v>
      </c>
      <c r="B156">
        <v>8</v>
      </c>
      <c r="C156">
        <v>14</v>
      </c>
      <c r="D156" s="1">
        <v>44555</v>
      </c>
      <c r="E156">
        <v>39.72</v>
      </c>
      <c r="F156" t="s">
        <v>77</v>
      </c>
      <c r="G156" s="1">
        <v>44488</v>
      </c>
      <c r="H156" t="s">
        <v>78</v>
      </c>
      <c r="I156" t="s">
        <v>31</v>
      </c>
      <c r="J156" t="s">
        <v>32</v>
      </c>
      <c r="K156">
        <v>6</v>
      </c>
      <c r="L156">
        <v>190</v>
      </c>
      <c r="M156">
        <v>1200</v>
      </c>
      <c r="N156">
        <v>12</v>
      </c>
      <c r="O156">
        <v>2021</v>
      </c>
    </row>
    <row r="157" spans="1:15" x14ac:dyDescent="0.25">
      <c r="A157">
        <v>2326</v>
      </c>
      <c r="B157">
        <v>8</v>
      </c>
      <c r="C157">
        <v>14</v>
      </c>
      <c r="D157" s="1">
        <v>44555</v>
      </c>
      <c r="E157">
        <v>55.46</v>
      </c>
      <c r="F157" t="s">
        <v>77</v>
      </c>
      <c r="G157" s="1">
        <v>44488</v>
      </c>
      <c r="H157" t="s">
        <v>78</v>
      </c>
      <c r="I157" t="s">
        <v>31</v>
      </c>
      <c r="J157" t="s">
        <v>32</v>
      </c>
      <c r="K157">
        <v>6</v>
      </c>
      <c r="L157">
        <v>190</v>
      </c>
      <c r="M157">
        <v>1200</v>
      </c>
      <c r="N157">
        <v>12</v>
      </c>
      <c r="O157">
        <v>2021</v>
      </c>
    </row>
    <row r="158" spans="1:15" x14ac:dyDescent="0.25">
      <c r="A158">
        <v>2327</v>
      </c>
      <c r="B158">
        <v>8</v>
      </c>
      <c r="C158">
        <v>14</v>
      </c>
      <c r="D158" s="1">
        <v>44555</v>
      </c>
      <c r="E158">
        <v>41.94</v>
      </c>
      <c r="F158" t="s">
        <v>77</v>
      </c>
      <c r="G158" s="1">
        <v>44488</v>
      </c>
      <c r="H158" t="s">
        <v>78</v>
      </c>
      <c r="I158" t="s">
        <v>31</v>
      </c>
      <c r="J158" t="s">
        <v>32</v>
      </c>
      <c r="K158">
        <v>6</v>
      </c>
      <c r="L158">
        <v>190</v>
      </c>
      <c r="M158">
        <v>1200</v>
      </c>
      <c r="N158">
        <v>12</v>
      </c>
      <c r="O158">
        <v>2021</v>
      </c>
    </row>
    <row r="159" spans="1:15" x14ac:dyDescent="0.25">
      <c r="A159">
        <v>2332</v>
      </c>
      <c r="B159">
        <v>8</v>
      </c>
      <c r="C159">
        <v>14</v>
      </c>
      <c r="D159" s="1">
        <v>44558</v>
      </c>
      <c r="E159">
        <v>70.67</v>
      </c>
      <c r="F159" t="s">
        <v>77</v>
      </c>
      <c r="G159" s="1">
        <v>44488</v>
      </c>
      <c r="H159" t="s">
        <v>78</v>
      </c>
      <c r="I159" t="s">
        <v>31</v>
      </c>
      <c r="J159" t="s">
        <v>32</v>
      </c>
      <c r="K159">
        <v>6</v>
      </c>
      <c r="L159">
        <v>190</v>
      </c>
      <c r="M159">
        <v>1200</v>
      </c>
      <c r="N159">
        <v>12</v>
      </c>
      <c r="O159">
        <v>2021</v>
      </c>
    </row>
    <row r="160" spans="1:15" x14ac:dyDescent="0.25">
      <c r="A160">
        <v>2333</v>
      </c>
      <c r="B160">
        <v>8</v>
      </c>
      <c r="C160">
        <v>14</v>
      </c>
      <c r="D160" s="1">
        <v>44558</v>
      </c>
      <c r="E160">
        <v>63.7</v>
      </c>
      <c r="F160" t="s">
        <v>77</v>
      </c>
      <c r="G160" s="1">
        <v>44488</v>
      </c>
      <c r="H160" t="s">
        <v>78</v>
      </c>
      <c r="I160" t="s">
        <v>31</v>
      </c>
      <c r="J160" t="s">
        <v>32</v>
      </c>
      <c r="K160">
        <v>6</v>
      </c>
      <c r="L160">
        <v>190</v>
      </c>
      <c r="M160">
        <v>1200</v>
      </c>
      <c r="N160">
        <v>12</v>
      </c>
      <c r="O160">
        <v>2021</v>
      </c>
    </row>
    <row r="161" spans="1:15" x14ac:dyDescent="0.25">
      <c r="A161">
        <v>2335</v>
      </c>
      <c r="B161">
        <v>8</v>
      </c>
      <c r="C161">
        <v>14</v>
      </c>
      <c r="D161" s="1">
        <v>44561</v>
      </c>
      <c r="E161">
        <v>93.68</v>
      </c>
      <c r="F161" t="s">
        <v>77</v>
      </c>
      <c r="G161" s="1">
        <v>44488</v>
      </c>
      <c r="H161" t="s">
        <v>78</v>
      </c>
      <c r="I161" t="s">
        <v>31</v>
      </c>
      <c r="J161" t="s">
        <v>32</v>
      </c>
      <c r="K161">
        <v>6</v>
      </c>
      <c r="L161">
        <v>190</v>
      </c>
      <c r="M161">
        <v>1200</v>
      </c>
      <c r="N161">
        <v>12</v>
      </c>
      <c r="O161">
        <v>2021</v>
      </c>
    </row>
    <row r="162" spans="1:15" x14ac:dyDescent="0.25">
      <c r="A162">
        <v>2736</v>
      </c>
      <c r="B162">
        <v>16</v>
      </c>
      <c r="C162">
        <v>14</v>
      </c>
      <c r="D162" s="1">
        <v>44756</v>
      </c>
      <c r="E162">
        <v>16.809999999999999</v>
      </c>
      <c r="F162" t="s">
        <v>90</v>
      </c>
      <c r="G162" s="1">
        <v>44690</v>
      </c>
      <c r="H162" t="s">
        <v>68</v>
      </c>
      <c r="I162" t="s">
        <v>31</v>
      </c>
      <c r="J162" t="s">
        <v>32</v>
      </c>
      <c r="K162">
        <v>6</v>
      </c>
      <c r="L162">
        <v>190</v>
      </c>
      <c r="M162">
        <v>1200</v>
      </c>
      <c r="N162">
        <v>7</v>
      </c>
      <c r="O162">
        <v>2022</v>
      </c>
    </row>
    <row r="163" spans="1:15" x14ac:dyDescent="0.25">
      <c r="A163">
        <v>2737</v>
      </c>
      <c r="B163">
        <v>16</v>
      </c>
      <c r="C163">
        <v>14</v>
      </c>
      <c r="D163" s="1">
        <v>44756</v>
      </c>
      <c r="E163">
        <v>18.989999999999998</v>
      </c>
      <c r="F163" t="s">
        <v>90</v>
      </c>
      <c r="G163" s="1">
        <v>44690</v>
      </c>
      <c r="H163" t="s">
        <v>68</v>
      </c>
      <c r="I163" t="s">
        <v>31</v>
      </c>
      <c r="J163" t="s">
        <v>32</v>
      </c>
      <c r="K163">
        <v>6</v>
      </c>
      <c r="L163">
        <v>190</v>
      </c>
      <c r="M163">
        <v>1200</v>
      </c>
      <c r="N163">
        <v>7</v>
      </c>
      <c r="O163">
        <v>2022</v>
      </c>
    </row>
    <row r="164" spans="1:15" x14ac:dyDescent="0.25">
      <c r="A164">
        <v>2738</v>
      </c>
      <c r="B164">
        <v>16</v>
      </c>
      <c r="C164">
        <v>14</v>
      </c>
      <c r="D164" s="1">
        <v>44756</v>
      </c>
      <c r="E164">
        <v>28.82</v>
      </c>
      <c r="F164" t="s">
        <v>90</v>
      </c>
      <c r="G164" s="1">
        <v>44690</v>
      </c>
      <c r="H164" t="s">
        <v>68</v>
      </c>
      <c r="I164" t="s">
        <v>31</v>
      </c>
      <c r="J164" t="s">
        <v>32</v>
      </c>
      <c r="K164">
        <v>6</v>
      </c>
      <c r="L164">
        <v>190</v>
      </c>
      <c r="M164">
        <v>1200</v>
      </c>
      <c r="N164">
        <v>7</v>
      </c>
      <c r="O164">
        <v>2022</v>
      </c>
    </row>
    <row r="165" spans="1:15" x14ac:dyDescent="0.25">
      <c r="A165">
        <v>2739</v>
      </c>
      <c r="B165">
        <v>16</v>
      </c>
      <c r="C165">
        <v>14</v>
      </c>
      <c r="D165" s="1">
        <v>44756</v>
      </c>
      <c r="E165">
        <v>38.840000000000003</v>
      </c>
      <c r="F165" t="s">
        <v>90</v>
      </c>
      <c r="G165" s="1">
        <v>44690</v>
      </c>
      <c r="H165" t="s">
        <v>68</v>
      </c>
      <c r="I165" t="s">
        <v>31</v>
      </c>
      <c r="J165" t="s">
        <v>32</v>
      </c>
      <c r="K165">
        <v>6</v>
      </c>
      <c r="L165">
        <v>190</v>
      </c>
      <c r="M165">
        <v>1200</v>
      </c>
      <c r="N165">
        <v>7</v>
      </c>
      <c r="O165">
        <v>2022</v>
      </c>
    </row>
    <row r="166" spans="1:15" x14ac:dyDescent="0.25">
      <c r="A166">
        <v>2749</v>
      </c>
      <c r="B166">
        <v>16</v>
      </c>
      <c r="C166">
        <v>14</v>
      </c>
      <c r="D166" s="1">
        <v>44759</v>
      </c>
      <c r="E166">
        <v>36.549999999999997</v>
      </c>
      <c r="F166" t="s">
        <v>90</v>
      </c>
      <c r="G166" s="1">
        <v>44690</v>
      </c>
      <c r="H166" t="s">
        <v>68</v>
      </c>
      <c r="I166" t="s">
        <v>31</v>
      </c>
      <c r="J166" t="s">
        <v>32</v>
      </c>
      <c r="K166">
        <v>6</v>
      </c>
      <c r="L166">
        <v>190</v>
      </c>
      <c r="M166">
        <v>1200</v>
      </c>
      <c r="N166">
        <v>7</v>
      </c>
      <c r="O166">
        <v>2022</v>
      </c>
    </row>
    <row r="167" spans="1:15" x14ac:dyDescent="0.25">
      <c r="A167">
        <v>2750</v>
      </c>
      <c r="B167">
        <v>16</v>
      </c>
      <c r="C167">
        <v>14</v>
      </c>
      <c r="D167" s="1">
        <v>44761</v>
      </c>
      <c r="E167">
        <v>39.54</v>
      </c>
      <c r="F167" t="s">
        <v>90</v>
      </c>
      <c r="G167" s="1">
        <v>44690</v>
      </c>
      <c r="H167" t="s">
        <v>68</v>
      </c>
      <c r="I167" t="s">
        <v>31</v>
      </c>
      <c r="J167" t="s">
        <v>32</v>
      </c>
      <c r="K167">
        <v>6</v>
      </c>
      <c r="L167">
        <v>190</v>
      </c>
      <c r="M167">
        <v>1200</v>
      </c>
      <c r="N167">
        <v>7</v>
      </c>
      <c r="O167">
        <v>2022</v>
      </c>
    </row>
    <row r="168" spans="1:15" x14ac:dyDescent="0.25">
      <c r="A168">
        <v>2751</v>
      </c>
      <c r="B168">
        <v>16</v>
      </c>
      <c r="C168">
        <v>14</v>
      </c>
      <c r="D168" s="1">
        <v>44761</v>
      </c>
      <c r="E168">
        <v>67.2</v>
      </c>
      <c r="F168" t="s">
        <v>90</v>
      </c>
      <c r="G168" s="1">
        <v>44690</v>
      </c>
      <c r="H168" t="s">
        <v>68</v>
      </c>
      <c r="I168" t="s">
        <v>31</v>
      </c>
      <c r="J168" t="s">
        <v>32</v>
      </c>
      <c r="K168">
        <v>6</v>
      </c>
      <c r="L168">
        <v>190</v>
      </c>
      <c r="M168">
        <v>1200</v>
      </c>
      <c r="N168">
        <v>7</v>
      </c>
      <c r="O168">
        <v>2022</v>
      </c>
    </row>
    <row r="169" spans="1:15" x14ac:dyDescent="0.25">
      <c r="A169">
        <v>2764</v>
      </c>
      <c r="B169">
        <v>16</v>
      </c>
      <c r="C169">
        <v>14</v>
      </c>
      <c r="D169" s="1">
        <v>44764</v>
      </c>
      <c r="E169">
        <v>60.58</v>
      </c>
      <c r="F169" t="s">
        <v>90</v>
      </c>
      <c r="G169" s="1">
        <v>44690</v>
      </c>
      <c r="H169" t="s">
        <v>68</v>
      </c>
      <c r="I169" t="s">
        <v>31</v>
      </c>
      <c r="J169" t="s">
        <v>32</v>
      </c>
      <c r="K169">
        <v>6</v>
      </c>
      <c r="L169">
        <v>190</v>
      </c>
      <c r="M169">
        <v>1200</v>
      </c>
      <c r="N169">
        <v>7</v>
      </c>
      <c r="O169">
        <v>2022</v>
      </c>
    </row>
    <row r="170" spans="1:15" x14ac:dyDescent="0.25">
      <c r="A170">
        <v>2765</v>
      </c>
      <c r="B170">
        <v>16</v>
      </c>
      <c r="C170">
        <v>14</v>
      </c>
      <c r="D170" s="1">
        <v>44764</v>
      </c>
      <c r="E170">
        <v>79.12</v>
      </c>
      <c r="F170" t="s">
        <v>90</v>
      </c>
      <c r="G170" s="1">
        <v>44690</v>
      </c>
      <c r="H170" t="s">
        <v>68</v>
      </c>
      <c r="I170" t="s">
        <v>31</v>
      </c>
      <c r="J170" t="s">
        <v>32</v>
      </c>
      <c r="K170">
        <v>6</v>
      </c>
      <c r="L170">
        <v>190</v>
      </c>
      <c r="M170">
        <v>1200</v>
      </c>
      <c r="N170">
        <v>7</v>
      </c>
      <c r="O170">
        <v>2022</v>
      </c>
    </row>
    <row r="171" spans="1:15" x14ac:dyDescent="0.25">
      <c r="A171">
        <v>2766</v>
      </c>
      <c r="B171">
        <v>16</v>
      </c>
      <c r="C171">
        <v>14</v>
      </c>
      <c r="D171" s="1">
        <v>44764</v>
      </c>
      <c r="E171">
        <v>89.53</v>
      </c>
      <c r="F171" t="s">
        <v>90</v>
      </c>
      <c r="G171" s="1">
        <v>44690</v>
      </c>
      <c r="H171" t="s">
        <v>68</v>
      </c>
      <c r="I171" t="s">
        <v>31</v>
      </c>
      <c r="J171" t="s">
        <v>32</v>
      </c>
      <c r="K171">
        <v>6</v>
      </c>
      <c r="L171">
        <v>190</v>
      </c>
      <c r="M171">
        <v>1200</v>
      </c>
      <c r="N171">
        <v>7</v>
      </c>
      <c r="O171">
        <v>2022</v>
      </c>
    </row>
    <row r="172" spans="1:15" x14ac:dyDescent="0.25">
      <c r="A172">
        <v>2931</v>
      </c>
      <c r="B172">
        <v>15</v>
      </c>
      <c r="C172">
        <v>14</v>
      </c>
      <c r="D172" s="1">
        <v>44838</v>
      </c>
      <c r="E172">
        <v>14.62</v>
      </c>
      <c r="F172" t="s">
        <v>88</v>
      </c>
      <c r="G172" s="1">
        <v>44749</v>
      </c>
      <c r="H172" t="s">
        <v>89</v>
      </c>
      <c r="I172" t="s">
        <v>31</v>
      </c>
      <c r="J172" t="s">
        <v>32</v>
      </c>
      <c r="K172">
        <v>6</v>
      </c>
      <c r="L172">
        <v>190</v>
      </c>
      <c r="M172">
        <v>1200</v>
      </c>
      <c r="N172">
        <v>10</v>
      </c>
      <c r="O172">
        <v>2022</v>
      </c>
    </row>
    <row r="173" spans="1:15" x14ac:dyDescent="0.25">
      <c r="A173">
        <v>2932</v>
      </c>
      <c r="B173">
        <v>15</v>
      </c>
      <c r="C173">
        <v>14</v>
      </c>
      <c r="D173" s="1">
        <v>44839</v>
      </c>
      <c r="E173">
        <v>25.88</v>
      </c>
      <c r="F173" t="s">
        <v>88</v>
      </c>
      <c r="G173" s="1">
        <v>44749</v>
      </c>
      <c r="H173" t="s">
        <v>89</v>
      </c>
      <c r="I173" t="s">
        <v>31</v>
      </c>
      <c r="J173" t="s">
        <v>32</v>
      </c>
      <c r="K173">
        <v>6</v>
      </c>
      <c r="L173">
        <v>190</v>
      </c>
      <c r="M173">
        <v>1200</v>
      </c>
      <c r="N173">
        <v>10</v>
      </c>
      <c r="O173">
        <v>2022</v>
      </c>
    </row>
    <row r="174" spans="1:15" x14ac:dyDescent="0.25">
      <c r="A174">
        <v>2933</v>
      </c>
      <c r="B174">
        <v>15</v>
      </c>
      <c r="C174">
        <v>14</v>
      </c>
      <c r="D174" s="1">
        <v>44839</v>
      </c>
      <c r="E174">
        <v>28.21</v>
      </c>
      <c r="F174" t="s">
        <v>88</v>
      </c>
      <c r="G174" s="1">
        <v>44749</v>
      </c>
      <c r="H174" t="s">
        <v>89</v>
      </c>
      <c r="I174" t="s">
        <v>31</v>
      </c>
      <c r="J174" t="s">
        <v>32</v>
      </c>
      <c r="K174">
        <v>6</v>
      </c>
      <c r="L174">
        <v>190</v>
      </c>
      <c r="M174">
        <v>1200</v>
      </c>
      <c r="N174">
        <v>10</v>
      </c>
      <c r="O174">
        <v>2022</v>
      </c>
    </row>
    <row r="175" spans="1:15" x14ac:dyDescent="0.25">
      <c r="A175">
        <v>2934</v>
      </c>
      <c r="B175">
        <v>15</v>
      </c>
      <c r="C175">
        <v>14</v>
      </c>
      <c r="D175" s="1">
        <v>44839</v>
      </c>
      <c r="E175">
        <v>38.17</v>
      </c>
      <c r="F175" t="s">
        <v>88</v>
      </c>
      <c r="G175" s="1">
        <v>44749</v>
      </c>
      <c r="H175" t="s">
        <v>89</v>
      </c>
      <c r="I175" t="s">
        <v>31</v>
      </c>
      <c r="J175" t="s">
        <v>32</v>
      </c>
      <c r="K175">
        <v>6</v>
      </c>
      <c r="L175">
        <v>190</v>
      </c>
      <c r="M175">
        <v>1200</v>
      </c>
      <c r="N175">
        <v>10</v>
      </c>
      <c r="O175">
        <v>2022</v>
      </c>
    </row>
    <row r="176" spans="1:15" x14ac:dyDescent="0.25">
      <c r="A176">
        <v>2935</v>
      </c>
      <c r="B176">
        <v>15</v>
      </c>
      <c r="C176">
        <v>14</v>
      </c>
      <c r="D176" s="1">
        <v>44839</v>
      </c>
      <c r="E176">
        <v>55.24</v>
      </c>
      <c r="F176" t="s">
        <v>88</v>
      </c>
      <c r="G176" s="1">
        <v>44749</v>
      </c>
      <c r="H176" t="s">
        <v>89</v>
      </c>
      <c r="I176" t="s">
        <v>31</v>
      </c>
      <c r="J176" t="s">
        <v>32</v>
      </c>
      <c r="K176">
        <v>6</v>
      </c>
      <c r="L176">
        <v>190</v>
      </c>
      <c r="M176">
        <v>1200</v>
      </c>
      <c r="N176">
        <v>10</v>
      </c>
      <c r="O176">
        <v>2022</v>
      </c>
    </row>
    <row r="177" spans="1:15" x14ac:dyDescent="0.25">
      <c r="A177">
        <v>2936</v>
      </c>
      <c r="B177">
        <v>15</v>
      </c>
      <c r="C177">
        <v>14</v>
      </c>
      <c r="D177" s="1">
        <v>44839</v>
      </c>
      <c r="E177">
        <v>51.84</v>
      </c>
      <c r="F177" t="s">
        <v>88</v>
      </c>
      <c r="G177" s="1">
        <v>44749</v>
      </c>
      <c r="H177" t="s">
        <v>89</v>
      </c>
      <c r="I177" t="s">
        <v>31</v>
      </c>
      <c r="J177" t="s">
        <v>32</v>
      </c>
      <c r="K177">
        <v>6</v>
      </c>
      <c r="L177">
        <v>190</v>
      </c>
      <c r="M177">
        <v>1200</v>
      </c>
      <c r="N177">
        <v>10</v>
      </c>
      <c r="O177">
        <v>2022</v>
      </c>
    </row>
    <row r="178" spans="1:15" x14ac:dyDescent="0.25">
      <c r="A178">
        <v>2937</v>
      </c>
      <c r="B178">
        <v>15</v>
      </c>
      <c r="C178">
        <v>14</v>
      </c>
      <c r="D178" s="1">
        <v>44839</v>
      </c>
      <c r="E178">
        <v>55.25</v>
      </c>
      <c r="F178" t="s">
        <v>88</v>
      </c>
      <c r="G178" s="1">
        <v>44749</v>
      </c>
      <c r="H178" t="s">
        <v>89</v>
      </c>
      <c r="I178" t="s">
        <v>31</v>
      </c>
      <c r="J178" t="s">
        <v>32</v>
      </c>
      <c r="K178">
        <v>6</v>
      </c>
      <c r="L178">
        <v>190</v>
      </c>
      <c r="M178">
        <v>1200</v>
      </c>
      <c r="N178">
        <v>10</v>
      </c>
      <c r="O178">
        <v>2022</v>
      </c>
    </row>
    <row r="179" spans="1:15" x14ac:dyDescent="0.25">
      <c r="A179">
        <v>2938</v>
      </c>
      <c r="B179">
        <v>15</v>
      </c>
      <c r="C179">
        <v>14</v>
      </c>
      <c r="D179" s="1">
        <v>44839</v>
      </c>
      <c r="E179">
        <v>72.790000000000006</v>
      </c>
      <c r="F179" t="s">
        <v>88</v>
      </c>
      <c r="G179" s="1">
        <v>44749</v>
      </c>
      <c r="H179" t="s">
        <v>89</v>
      </c>
      <c r="I179" t="s">
        <v>31</v>
      </c>
      <c r="J179" t="s">
        <v>32</v>
      </c>
      <c r="K179">
        <v>6</v>
      </c>
      <c r="L179">
        <v>190</v>
      </c>
      <c r="M179">
        <v>1200</v>
      </c>
      <c r="N179">
        <v>10</v>
      </c>
      <c r="O179">
        <v>2022</v>
      </c>
    </row>
    <row r="180" spans="1:15" x14ac:dyDescent="0.25">
      <c r="A180">
        <v>2939</v>
      </c>
      <c r="B180">
        <v>15</v>
      </c>
      <c r="C180">
        <v>14</v>
      </c>
      <c r="D180" s="1">
        <v>44839</v>
      </c>
      <c r="E180">
        <v>80.72</v>
      </c>
      <c r="F180" t="s">
        <v>88</v>
      </c>
      <c r="G180" s="1">
        <v>44749</v>
      </c>
      <c r="H180" t="s">
        <v>89</v>
      </c>
      <c r="I180" t="s">
        <v>31</v>
      </c>
      <c r="J180" t="s">
        <v>32</v>
      </c>
      <c r="K180">
        <v>6</v>
      </c>
      <c r="L180">
        <v>190</v>
      </c>
      <c r="M180">
        <v>1200</v>
      </c>
      <c r="N180">
        <v>10</v>
      </c>
      <c r="O180">
        <v>2022</v>
      </c>
    </row>
    <row r="181" spans="1:15" x14ac:dyDescent="0.25">
      <c r="A181">
        <v>2940</v>
      </c>
      <c r="B181">
        <v>15</v>
      </c>
      <c r="C181">
        <v>14</v>
      </c>
      <c r="D181" s="1">
        <v>44839</v>
      </c>
      <c r="E181">
        <v>89.62</v>
      </c>
      <c r="F181" t="s">
        <v>88</v>
      </c>
      <c r="G181" s="1">
        <v>44749</v>
      </c>
      <c r="H181" t="s">
        <v>89</v>
      </c>
      <c r="I181" t="s">
        <v>31</v>
      </c>
      <c r="J181" t="s">
        <v>32</v>
      </c>
      <c r="K181">
        <v>6</v>
      </c>
      <c r="L181">
        <v>190</v>
      </c>
      <c r="M181">
        <v>1200</v>
      </c>
      <c r="N181">
        <v>10</v>
      </c>
      <c r="O181">
        <v>2022</v>
      </c>
    </row>
    <row r="182" spans="1:15" x14ac:dyDescent="0.25">
      <c r="A182">
        <v>3165</v>
      </c>
      <c r="B182">
        <v>7</v>
      </c>
      <c r="C182">
        <v>14</v>
      </c>
      <c r="D182" s="1">
        <v>44947</v>
      </c>
      <c r="E182">
        <v>13.3</v>
      </c>
      <c r="F182" t="s">
        <v>75</v>
      </c>
      <c r="G182" s="1">
        <v>44876</v>
      </c>
      <c r="H182" t="s">
        <v>76</v>
      </c>
      <c r="I182" t="s">
        <v>31</v>
      </c>
      <c r="J182" t="s">
        <v>32</v>
      </c>
      <c r="K182">
        <v>6</v>
      </c>
      <c r="L182">
        <v>190</v>
      </c>
      <c r="M182">
        <v>1200</v>
      </c>
      <c r="N182">
        <v>1</v>
      </c>
      <c r="O182">
        <v>2023</v>
      </c>
    </row>
    <row r="183" spans="1:15" x14ac:dyDescent="0.25">
      <c r="A183">
        <v>3166</v>
      </c>
      <c r="B183">
        <v>7</v>
      </c>
      <c r="C183">
        <v>14</v>
      </c>
      <c r="D183" s="1">
        <v>44947</v>
      </c>
      <c r="E183">
        <v>23.02</v>
      </c>
      <c r="F183" t="s">
        <v>75</v>
      </c>
      <c r="G183" s="1">
        <v>44876</v>
      </c>
      <c r="H183" t="s">
        <v>76</v>
      </c>
      <c r="I183" t="s">
        <v>31</v>
      </c>
      <c r="J183" t="s">
        <v>32</v>
      </c>
      <c r="K183">
        <v>6</v>
      </c>
      <c r="L183">
        <v>190</v>
      </c>
      <c r="M183">
        <v>1200</v>
      </c>
      <c r="N183">
        <v>1</v>
      </c>
      <c r="O183">
        <v>2023</v>
      </c>
    </row>
    <row r="184" spans="1:15" x14ac:dyDescent="0.25">
      <c r="A184">
        <v>3167</v>
      </c>
      <c r="B184">
        <v>7</v>
      </c>
      <c r="C184">
        <v>14</v>
      </c>
      <c r="D184" s="1">
        <v>44947</v>
      </c>
      <c r="E184">
        <v>37.76</v>
      </c>
      <c r="F184" t="s">
        <v>75</v>
      </c>
      <c r="G184" s="1">
        <v>44876</v>
      </c>
      <c r="H184" t="s">
        <v>76</v>
      </c>
      <c r="I184" t="s">
        <v>31</v>
      </c>
      <c r="J184" t="s">
        <v>32</v>
      </c>
      <c r="K184">
        <v>6</v>
      </c>
      <c r="L184">
        <v>190</v>
      </c>
      <c r="M184">
        <v>1200</v>
      </c>
      <c r="N184">
        <v>1</v>
      </c>
      <c r="O184">
        <v>2023</v>
      </c>
    </row>
    <row r="185" spans="1:15" x14ac:dyDescent="0.25">
      <c r="A185">
        <v>3168</v>
      </c>
      <c r="B185">
        <v>7</v>
      </c>
      <c r="C185">
        <v>14</v>
      </c>
      <c r="D185" s="1">
        <v>44947</v>
      </c>
      <c r="E185">
        <v>38.1</v>
      </c>
      <c r="F185" t="s">
        <v>75</v>
      </c>
      <c r="G185" s="1">
        <v>44876</v>
      </c>
      <c r="H185" t="s">
        <v>76</v>
      </c>
      <c r="I185" t="s">
        <v>31</v>
      </c>
      <c r="J185" t="s">
        <v>32</v>
      </c>
      <c r="K185">
        <v>6</v>
      </c>
      <c r="L185">
        <v>190</v>
      </c>
      <c r="M185">
        <v>1200</v>
      </c>
      <c r="N185">
        <v>1</v>
      </c>
      <c r="O185">
        <v>2023</v>
      </c>
    </row>
    <row r="186" spans="1:15" x14ac:dyDescent="0.25">
      <c r="A186">
        <v>3169</v>
      </c>
      <c r="B186">
        <v>7</v>
      </c>
      <c r="C186">
        <v>14</v>
      </c>
      <c r="D186" s="1">
        <v>44947</v>
      </c>
      <c r="E186">
        <v>57.22</v>
      </c>
      <c r="F186" t="s">
        <v>75</v>
      </c>
      <c r="G186" s="1">
        <v>44876</v>
      </c>
      <c r="H186" t="s">
        <v>76</v>
      </c>
      <c r="I186" t="s">
        <v>31</v>
      </c>
      <c r="J186" t="s">
        <v>32</v>
      </c>
      <c r="K186">
        <v>6</v>
      </c>
      <c r="L186">
        <v>190</v>
      </c>
      <c r="M186">
        <v>1200</v>
      </c>
      <c r="N186">
        <v>1</v>
      </c>
      <c r="O186">
        <v>2023</v>
      </c>
    </row>
    <row r="187" spans="1:15" x14ac:dyDescent="0.25">
      <c r="A187">
        <v>3170</v>
      </c>
      <c r="B187">
        <v>7</v>
      </c>
      <c r="C187">
        <v>14</v>
      </c>
      <c r="D187" s="1">
        <v>44947</v>
      </c>
      <c r="E187">
        <v>56.04</v>
      </c>
      <c r="F187" t="s">
        <v>75</v>
      </c>
      <c r="G187" s="1">
        <v>44876</v>
      </c>
      <c r="H187" t="s">
        <v>76</v>
      </c>
      <c r="I187" t="s">
        <v>31</v>
      </c>
      <c r="J187" t="s">
        <v>32</v>
      </c>
      <c r="K187">
        <v>6</v>
      </c>
      <c r="L187">
        <v>190</v>
      </c>
      <c r="M187">
        <v>1200</v>
      </c>
      <c r="N187">
        <v>1</v>
      </c>
      <c r="O187">
        <v>2023</v>
      </c>
    </row>
    <row r="188" spans="1:15" x14ac:dyDescent="0.25">
      <c r="A188">
        <v>3171</v>
      </c>
      <c r="B188">
        <v>7</v>
      </c>
      <c r="C188">
        <v>14</v>
      </c>
      <c r="D188" s="1">
        <v>44947</v>
      </c>
      <c r="E188">
        <v>69.44</v>
      </c>
      <c r="F188" t="s">
        <v>75</v>
      </c>
      <c r="G188" s="1">
        <v>44876</v>
      </c>
      <c r="H188" t="s">
        <v>76</v>
      </c>
      <c r="I188" t="s">
        <v>31</v>
      </c>
      <c r="J188" t="s">
        <v>32</v>
      </c>
      <c r="K188">
        <v>6</v>
      </c>
      <c r="L188">
        <v>190</v>
      </c>
      <c r="M188">
        <v>1200</v>
      </c>
      <c r="N188">
        <v>1</v>
      </c>
      <c r="O188">
        <v>2023</v>
      </c>
    </row>
    <row r="189" spans="1:15" x14ac:dyDescent="0.25">
      <c r="A189">
        <v>3172</v>
      </c>
      <c r="B189">
        <v>7</v>
      </c>
      <c r="C189">
        <v>14</v>
      </c>
      <c r="D189" s="1">
        <v>44947</v>
      </c>
      <c r="E189">
        <v>79.94</v>
      </c>
      <c r="F189" t="s">
        <v>75</v>
      </c>
      <c r="G189" s="1">
        <v>44876</v>
      </c>
      <c r="H189" t="s">
        <v>76</v>
      </c>
      <c r="I189" t="s">
        <v>31</v>
      </c>
      <c r="J189" t="s">
        <v>32</v>
      </c>
      <c r="K189">
        <v>6</v>
      </c>
      <c r="L189">
        <v>190</v>
      </c>
      <c r="M189">
        <v>1200</v>
      </c>
      <c r="N189">
        <v>1</v>
      </c>
      <c r="O189">
        <v>2023</v>
      </c>
    </row>
    <row r="190" spans="1:15" x14ac:dyDescent="0.25">
      <c r="A190">
        <v>3184</v>
      </c>
      <c r="B190">
        <v>7</v>
      </c>
      <c r="C190">
        <v>14</v>
      </c>
      <c r="D190" s="1">
        <v>44950</v>
      </c>
      <c r="E190">
        <v>56.47</v>
      </c>
      <c r="F190" t="s">
        <v>75</v>
      </c>
      <c r="G190" s="1">
        <v>44876</v>
      </c>
      <c r="H190" t="s">
        <v>76</v>
      </c>
      <c r="I190" t="s">
        <v>31</v>
      </c>
      <c r="J190" t="s">
        <v>32</v>
      </c>
      <c r="K190">
        <v>6</v>
      </c>
      <c r="L190">
        <v>190</v>
      </c>
      <c r="M190">
        <v>1200</v>
      </c>
      <c r="N190">
        <v>1</v>
      </c>
      <c r="O190">
        <v>2023</v>
      </c>
    </row>
    <row r="191" spans="1:15" x14ac:dyDescent="0.25">
      <c r="A191">
        <v>3185</v>
      </c>
      <c r="B191">
        <v>7</v>
      </c>
      <c r="C191">
        <v>14</v>
      </c>
      <c r="D191" s="1">
        <v>44950</v>
      </c>
      <c r="E191">
        <v>61.44</v>
      </c>
      <c r="F191" t="s">
        <v>75</v>
      </c>
      <c r="G191" s="1">
        <v>44876</v>
      </c>
      <c r="H191" t="s">
        <v>76</v>
      </c>
      <c r="I191" t="s">
        <v>31</v>
      </c>
      <c r="J191" t="s">
        <v>32</v>
      </c>
      <c r="K191">
        <v>6</v>
      </c>
      <c r="L191">
        <v>190</v>
      </c>
      <c r="M191">
        <v>1200</v>
      </c>
      <c r="N191">
        <v>1</v>
      </c>
      <c r="O191">
        <v>2023</v>
      </c>
    </row>
    <row r="192" spans="1:15" x14ac:dyDescent="0.25">
      <c r="A192">
        <v>3331</v>
      </c>
      <c r="B192">
        <v>10</v>
      </c>
      <c r="C192">
        <v>14</v>
      </c>
      <c r="D192" s="1">
        <v>45009</v>
      </c>
      <c r="E192">
        <v>11.94</v>
      </c>
      <c r="F192" t="s">
        <v>81</v>
      </c>
      <c r="G192" s="1">
        <v>44920</v>
      </c>
      <c r="H192" t="s">
        <v>82</v>
      </c>
      <c r="I192" t="s">
        <v>31</v>
      </c>
      <c r="J192" t="s">
        <v>32</v>
      </c>
      <c r="K192">
        <v>6</v>
      </c>
      <c r="L192">
        <v>190</v>
      </c>
      <c r="M192">
        <v>1200</v>
      </c>
      <c r="N192">
        <v>3</v>
      </c>
      <c r="O192">
        <v>2023</v>
      </c>
    </row>
    <row r="193" spans="1:15" x14ac:dyDescent="0.25">
      <c r="A193">
        <v>3332</v>
      </c>
      <c r="B193">
        <v>10</v>
      </c>
      <c r="C193">
        <v>14</v>
      </c>
      <c r="D193" s="1">
        <v>45009</v>
      </c>
      <c r="E193">
        <v>21.01</v>
      </c>
      <c r="F193" t="s">
        <v>81</v>
      </c>
      <c r="G193" s="1">
        <v>44920</v>
      </c>
      <c r="H193" t="s">
        <v>82</v>
      </c>
      <c r="I193" t="s">
        <v>31</v>
      </c>
      <c r="J193" t="s">
        <v>32</v>
      </c>
      <c r="K193">
        <v>6</v>
      </c>
      <c r="L193">
        <v>190</v>
      </c>
      <c r="M193">
        <v>1200</v>
      </c>
      <c r="N193">
        <v>3</v>
      </c>
      <c r="O193">
        <v>2023</v>
      </c>
    </row>
    <row r="194" spans="1:15" x14ac:dyDescent="0.25">
      <c r="A194">
        <v>3333</v>
      </c>
      <c r="B194">
        <v>10</v>
      </c>
      <c r="C194">
        <v>14</v>
      </c>
      <c r="D194" s="1">
        <v>45010</v>
      </c>
      <c r="E194">
        <v>25.18</v>
      </c>
      <c r="F194" t="s">
        <v>81</v>
      </c>
      <c r="G194" s="1">
        <v>44920</v>
      </c>
      <c r="H194" t="s">
        <v>82</v>
      </c>
      <c r="I194" t="s">
        <v>31</v>
      </c>
      <c r="J194" t="s">
        <v>32</v>
      </c>
      <c r="K194">
        <v>6</v>
      </c>
      <c r="L194">
        <v>190</v>
      </c>
      <c r="M194">
        <v>1200</v>
      </c>
      <c r="N194">
        <v>3</v>
      </c>
      <c r="O194">
        <v>2023</v>
      </c>
    </row>
    <row r="195" spans="1:15" x14ac:dyDescent="0.25">
      <c r="A195">
        <v>3334</v>
      </c>
      <c r="B195">
        <v>10</v>
      </c>
      <c r="C195">
        <v>14</v>
      </c>
      <c r="D195" s="1">
        <v>45010</v>
      </c>
      <c r="E195">
        <v>39.65</v>
      </c>
      <c r="F195" t="s">
        <v>81</v>
      </c>
      <c r="G195" s="1">
        <v>44920</v>
      </c>
      <c r="H195" t="s">
        <v>82</v>
      </c>
      <c r="I195" t="s">
        <v>31</v>
      </c>
      <c r="J195" t="s">
        <v>32</v>
      </c>
      <c r="K195">
        <v>6</v>
      </c>
      <c r="L195">
        <v>190</v>
      </c>
      <c r="M195">
        <v>1200</v>
      </c>
      <c r="N195">
        <v>3</v>
      </c>
      <c r="O195">
        <v>2023</v>
      </c>
    </row>
    <row r="196" spans="1:15" x14ac:dyDescent="0.25">
      <c r="A196">
        <v>3335</v>
      </c>
      <c r="B196">
        <v>10</v>
      </c>
      <c r="C196">
        <v>14</v>
      </c>
      <c r="D196" s="1">
        <v>45013</v>
      </c>
      <c r="E196">
        <v>51.78</v>
      </c>
      <c r="F196" t="s">
        <v>81</v>
      </c>
      <c r="G196" s="1">
        <v>44920</v>
      </c>
      <c r="H196" t="s">
        <v>82</v>
      </c>
      <c r="I196" t="s">
        <v>31</v>
      </c>
      <c r="J196" t="s">
        <v>32</v>
      </c>
      <c r="K196">
        <v>6</v>
      </c>
      <c r="L196">
        <v>190</v>
      </c>
      <c r="M196">
        <v>1200</v>
      </c>
      <c r="N196">
        <v>3</v>
      </c>
      <c r="O196">
        <v>2023</v>
      </c>
    </row>
    <row r="197" spans="1:15" x14ac:dyDescent="0.25">
      <c r="A197">
        <v>3336</v>
      </c>
      <c r="B197">
        <v>10</v>
      </c>
      <c r="C197">
        <v>14</v>
      </c>
      <c r="D197" s="1">
        <v>45013</v>
      </c>
      <c r="E197">
        <v>60.41</v>
      </c>
      <c r="F197" t="s">
        <v>81</v>
      </c>
      <c r="G197" s="1">
        <v>44920</v>
      </c>
      <c r="H197" t="s">
        <v>82</v>
      </c>
      <c r="I197" t="s">
        <v>31</v>
      </c>
      <c r="J197" t="s">
        <v>32</v>
      </c>
      <c r="K197">
        <v>6</v>
      </c>
      <c r="L197">
        <v>190</v>
      </c>
      <c r="M197">
        <v>1200</v>
      </c>
      <c r="N197">
        <v>3</v>
      </c>
      <c r="O197">
        <v>2023</v>
      </c>
    </row>
    <row r="198" spans="1:15" x14ac:dyDescent="0.25">
      <c r="A198">
        <v>3337</v>
      </c>
      <c r="B198">
        <v>10</v>
      </c>
      <c r="C198">
        <v>14</v>
      </c>
      <c r="D198" s="1">
        <v>45013</v>
      </c>
      <c r="E198">
        <v>66.349999999999994</v>
      </c>
      <c r="F198" t="s">
        <v>81</v>
      </c>
      <c r="G198" s="1">
        <v>44920</v>
      </c>
      <c r="H198" t="s">
        <v>82</v>
      </c>
      <c r="I198" t="s">
        <v>31</v>
      </c>
      <c r="J198" t="s">
        <v>32</v>
      </c>
      <c r="K198">
        <v>6</v>
      </c>
      <c r="L198">
        <v>190</v>
      </c>
      <c r="M198">
        <v>1200</v>
      </c>
      <c r="N198">
        <v>3</v>
      </c>
      <c r="O198">
        <v>2023</v>
      </c>
    </row>
    <row r="199" spans="1:15" x14ac:dyDescent="0.25">
      <c r="A199">
        <v>3338</v>
      </c>
      <c r="B199">
        <v>10</v>
      </c>
      <c r="C199">
        <v>14</v>
      </c>
      <c r="D199" s="1">
        <v>45013</v>
      </c>
      <c r="E199">
        <v>75.63</v>
      </c>
      <c r="F199" t="s">
        <v>81</v>
      </c>
      <c r="G199" s="1">
        <v>44920</v>
      </c>
      <c r="H199" t="s">
        <v>82</v>
      </c>
      <c r="I199" t="s">
        <v>31</v>
      </c>
      <c r="J199" t="s">
        <v>32</v>
      </c>
      <c r="K199">
        <v>6</v>
      </c>
      <c r="L199">
        <v>190</v>
      </c>
      <c r="M199">
        <v>1200</v>
      </c>
      <c r="N199">
        <v>3</v>
      </c>
      <c r="O199">
        <v>2023</v>
      </c>
    </row>
    <row r="200" spans="1:15" x14ac:dyDescent="0.25">
      <c r="A200">
        <v>3339</v>
      </c>
      <c r="B200">
        <v>10</v>
      </c>
      <c r="C200">
        <v>14</v>
      </c>
      <c r="D200" s="1">
        <v>45013</v>
      </c>
      <c r="E200">
        <v>84.91</v>
      </c>
      <c r="F200" t="s">
        <v>81</v>
      </c>
      <c r="G200" s="1">
        <v>44920</v>
      </c>
      <c r="H200" t="s">
        <v>82</v>
      </c>
      <c r="I200" t="s">
        <v>31</v>
      </c>
      <c r="J200" t="s">
        <v>32</v>
      </c>
      <c r="K200">
        <v>6</v>
      </c>
      <c r="L200">
        <v>190</v>
      </c>
      <c r="M200">
        <v>1200</v>
      </c>
      <c r="N200">
        <v>3</v>
      </c>
      <c r="O200">
        <v>2023</v>
      </c>
    </row>
    <row r="201" spans="1:15" x14ac:dyDescent="0.25">
      <c r="A201">
        <v>3654</v>
      </c>
      <c r="B201">
        <v>6</v>
      </c>
      <c r="C201">
        <v>14</v>
      </c>
      <c r="D201" s="1">
        <v>45274</v>
      </c>
      <c r="E201">
        <v>11.38</v>
      </c>
      <c r="F201" t="s">
        <v>73</v>
      </c>
      <c r="G201" s="1">
        <v>45190</v>
      </c>
      <c r="H201" t="s">
        <v>74</v>
      </c>
      <c r="I201" t="s">
        <v>31</v>
      </c>
      <c r="J201" t="s">
        <v>32</v>
      </c>
      <c r="K201">
        <v>6</v>
      </c>
      <c r="L201">
        <v>190</v>
      </c>
      <c r="M201">
        <v>1200</v>
      </c>
      <c r="N201">
        <v>12</v>
      </c>
      <c r="O201">
        <v>2023</v>
      </c>
    </row>
    <row r="202" spans="1:15" x14ac:dyDescent="0.25">
      <c r="A202">
        <v>3659</v>
      </c>
      <c r="B202">
        <v>6</v>
      </c>
      <c r="C202">
        <v>14</v>
      </c>
      <c r="D202" s="1">
        <v>45277</v>
      </c>
      <c r="E202">
        <v>23.26</v>
      </c>
      <c r="F202" t="s">
        <v>73</v>
      </c>
      <c r="G202" s="1">
        <v>45190</v>
      </c>
      <c r="H202" t="s">
        <v>74</v>
      </c>
      <c r="I202" t="s">
        <v>31</v>
      </c>
      <c r="J202" t="s">
        <v>32</v>
      </c>
      <c r="K202">
        <v>6</v>
      </c>
      <c r="L202">
        <v>190</v>
      </c>
      <c r="M202">
        <v>1200</v>
      </c>
      <c r="N202">
        <v>12</v>
      </c>
      <c r="O202">
        <v>2023</v>
      </c>
    </row>
    <row r="203" spans="1:15" x14ac:dyDescent="0.25">
      <c r="A203">
        <v>3660</v>
      </c>
      <c r="B203">
        <v>6</v>
      </c>
      <c r="C203">
        <v>14</v>
      </c>
      <c r="D203" s="1">
        <v>45277</v>
      </c>
      <c r="E203">
        <v>28.83</v>
      </c>
      <c r="F203" t="s">
        <v>73</v>
      </c>
      <c r="G203" s="1">
        <v>45190</v>
      </c>
      <c r="H203" t="s">
        <v>74</v>
      </c>
      <c r="I203" t="s">
        <v>31</v>
      </c>
      <c r="J203" t="s">
        <v>32</v>
      </c>
      <c r="K203">
        <v>6</v>
      </c>
      <c r="L203">
        <v>190</v>
      </c>
      <c r="M203">
        <v>1200</v>
      </c>
      <c r="N203">
        <v>12</v>
      </c>
      <c r="O203">
        <v>2023</v>
      </c>
    </row>
    <row r="204" spans="1:15" x14ac:dyDescent="0.25">
      <c r="A204">
        <v>3661</v>
      </c>
      <c r="B204">
        <v>6</v>
      </c>
      <c r="C204">
        <v>14</v>
      </c>
      <c r="D204" s="1">
        <v>45277</v>
      </c>
      <c r="E204">
        <v>29.46</v>
      </c>
      <c r="F204" t="s">
        <v>73</v>
      </c>
      <c r="G204" s="1">
        <v>45190</v>
      </c>
      <c r="H204" t="s">
        <v>74</v>
      </c>
      <c r="I204" t="s">
        <v>31</v>
      </c>
      <c r="J204" t="s">
        <v>32</v>
      </c>
      <c r="K204">
        <v>6</v>
      </c>
      <c r="L204">
        <v>190</v>
      </c>
      <c r="M204">
        <v>1200</v>
      </c>
      <c r="N204">
        <v>12</v>
      </c>
      <c r="O204">
        <v>2023</v>
      </c>
    </row>
    <row r="205" spans="1:15" x14ac:dyDescent="0.25">
      <c r="A205">
        <v>3662</v>
      </c>
      <c r="B205">
        <v>6</v>
      </c>
      <c r="C205">
        <v>14</v>
      </c>
      <c r="D205" s="1">
        <v>45277</v>
      </c>
      <c r="E205">
        <v>41.71</v>
      </c>
      <c r="F205" t="s">
        <v>73</v>
      </c>
      <c r="G205" s="1">
        <v>45190</v>
      </c>
      <c r="H205" t="s">
        <v>74</v>
      </c>
      <c r="I205" t="s">
        <v>31</v>
      </c>
      <c r="J205" t="s">
        <v>32</v>
      </c>
      <c r="K205">
        <v>6</v>
      </c>
      <c r="L205">
        <v>190</v>
      </c>
      <c r="M205">
        <v>1200</v>
      </c>
      <c r="N205">
        <v>12</v>
      </c>
      <c r="O205">
        <v>2023</v>
      </c>
    </row>
    <row r="206" spans="1:15" x14ac:dyDescent="0.25">
      <c r="A206">
        <v>3663</v>
      </c>
      <c r="B206">
        <v>6</v>
      </c>
      <c r="C206">
        <v>14</v>
      </c>
      <c r="D206" s="1">
        <v>45277</v>
      </c>
      <c r="E206">
        <v>45.81</v>
      </c>
      <c r="F206" t="s">
        <v>73</v>
      </c>
      <c r="G206" s="1">
        <v>45190</v>
      </c>
      <c r="H206" t="s">
        <v>74</v>
      </c>
      <c r="I206" t="s">
        <v>31</v>
      </c>
      <c r="J206" t="s">
        <v>32</v>
      </c>
      <c r="K206">
        <v>6</v>
      </c>
      <c r="L206">
        <v>190</v>
      </c>
      <c r="M206">
        <v>1200</v>
      </c>
      <c r="N206">
        <v>12</v>
      </c>
      <c r="O206">
        <v>2023</v>
      </c>
    </row>
    <row r="207" spans="1:15" x14ac:dyDescent="0.25">
      <c r="A207">
        <v>3664</v>
      </c>
      <c r="B207">
        <v>6</v>
      </c>
      <c r="C207">
        <v>14</v>
      </c>
      <c r="D207" s="1">
        <v>45277</v>
      </c>
      <c r="E207">
        <v>60.58</v>
      </c>
      <c r="F207" t="s">
        <v>73</v>
      </c>
      <c r="G207" s="1">
        <v>45190</v>
      </c>
      <c r="H207" t="s">
        <v>74</v>
      </c>
      <c r="I207" t="s">
        <v>31</v>
      </c>
      <c r="J207" t="s">
        <v>32</v>
      </c>
      <c r="K207">
        <v>6</v>
      </c>
      <c r="L207">
        <v>190</v>
      </c>
      <c r="M207">
        <v>1200</v>
      </c>
      <c r="N207">
        <v>12</v>
      </c>
      <c r="O207">
        <v>2023</v>
      </c>
    </row>
    <row r="208" spans="1:15" x14ac:dyDescent="0.25">
      <c r="A208">
        <v>3665</v>
      </c>
      <c r="B208">
        <v>6</v>
      </c>
      <c r="C208">
        <v>14</v>
      </c>
      <c r="D208" s="1">
        <v>45277</v>
      </c>
      <c r="E208">
        <v>59.29</v>
      </c>
      <c r="F208" t="s">
        <v>73</v>
      </c>
      <c r="G208" s="1">
        <v>45190</v>
      </c>
      <c r="H208" t="s">
        <v>74</v>
      </c>
      <c r="I208" t="s">
        <v>31</v>
      </c>
      <c r="J208" t="s">
        <v>32</v>
      </c>
      <c r="K208">
        <v>6</v>
      </c>
      <c r="L208">
        <v>190</v>
      </c>
      <c r="M208">
        <v>1200</v>
      </c>
      <c r="N208">
        <v>12</v>
      </c>
      <c r="O208">
        <v>2023</v>
      </c>
    </row>
    <row r="209" spans="1:15" x14ac:dyDescent="0.25">
      <c r="A209">
        <v>3666</v>
      </c>
      <c r="B209">
        <v>6</v>
      </c>
      <c r="C209">
        <v>14</v>
      </c>
      <c r="D209" s="1">
        <v>45277</v>
      </c>
      <c r="E209">
        <v>76.34</v>
      </c>
      <c r="F209" t="s">
        <v>73</v>
      </c>
      <c r="G209" s="1">
        <v>45190</v>
      </c>
      <c r="H209" t="s">
        <v>74</v>
      </c>
      <c r="I209" t="s">
        <v>31</v>
      </c>
      <c r="J209" t="s">
        <v>32</v>
      </c>
      <c r="K209">
        <v>6</v>
      </c>
      <c r="L209">
        <v>190</v>
      </c>
      <c r="M209">
        <v>1200</v>
      </c>
      <c r="N209">
        <v>12</v>
      </c>
      <c r="O209">
        <v>2023</v>
      </c>
    </row>
    <row r="210" spans="1:15" x14ac:dyDescent="0.25">
      <c r="A210">
        <v>3672</v>
      </c>
      <c r="B210">
        <v>17</v>
      </c>
      <c r="C210">
        <v>14</v>
      </c>
      <c r="D210" s="1">
        <v>45278</v>
      </c>
      <c r="E210">
        <v>19.739999999999998</v>
      </c>
      <c r="F210" t="s">
        <v>91</v>
      </c>
      <c r="G210" s="1">
        <v>45198</v>
      </c>
      <c r="H210" t="s">
        <v>78</v>
      </c>
      <c r="I210" t="s">
        <v>31</v>
      </c>
      <c r="J210" t="s">
        <v>32</v>
      </c>
      <c r="K210">
        <v>6</v>
      </c>
      <c r="L210">
        <v>190</v>
      </c>
      <c r="M210">
        <v>1200</v>
      </c>
      <c r="N210">
        <v>12</v>
      </c>
      <c r="O210">
        <v>2023</v>
      </c>
    </row>
    <row r="211" spans="1:15" x14ac:dyDescent="0.25">
      <c r="A211">
        <v>3673</v>
      </c>
      <c r="B211">
        <v>17</v>
      </c>
      <c r="C211">
        <v>14</v>
      </c>
      <c r="D211" s="1">
        <v>45278</v>
      </c>
      <c r="E211">
        <v>27.01</v>
      </c>
      <c r="F211" t="s">
        <v>91</v>
      </c>
      <c r="G211" s="1">
        <v>45198</v>
      </c>
      <c r="H211" t="s">
        <v>78</v>
      </c>
      <c r="I211" t="s">
        <v>31</v>
      </c>
      <c r="J211" t="s">
        <v>32</v>
      </c>
      <c r="K211">
        <v>6</v>
      </c>
      <c r="L211">
        <v>190</v>
      </c>
      <c r="M211">
        <v>1200</v>
      </c>
      <c r="N211">
        <v>12</v>
      </c>
      <c r="O211">
        <v>2023</v>
      </c>
    </row>
    <row r="212" spans="1:15" x14ac:dyDescent="0.25">
      <c r="A212">
        <v>3674</v>
      </c>
      <c r="B212">
        <v>17</v>
      </c>
      <c r="C212">
        <v>14</v>
      </c>
      <c r="D212" s="1">
        <v>45278</v>
      </c>
      <c r="E212">
        <v>35.479999999999997</v>
      </c>
      <c r="F212" t="s">
        <v>91</v>
      </c>
      <c r="G212" s="1">
        <v>45198</v>
      </c>
      <c r="H212" t="s">
        <v>78</v>
      </c>
      <c r="I212" t="s">
        <v>31</v>
      </c>
      <c r="J212" t="s">
        <v>32</v>
      </c>
      <c r="K212">
        <v>6</v>
      </c>
      <c r="L212">
        <v>190</v>
      </c>
      <c r="M212">
        <v>1200</v>
      </c>
      <c r="N212">
        <v>12</v>
      </c>
      <c r="O212">
        <v>2023</v>
      </c>
    </row>
    <row r="213" spans="1:15" x14ac:dyDescent="0.25">
      <c r="A213">
        <v>3675</v>
      </c>
      <c r="B213">
        <v>17</v>
      </c>
      <c r="C213">
        <v>14</v>
      </c>
      <c r="D213" s="1">
        <v>45278</v>
      </c>
      <c r="E213">
        <v>41.77</v>
      </c>
      <c r="F213" t="s">
        <v>91</v>
      </c>
      <c r="G213" s="1">
        <v>45198</v>
      </c>
      <c r="H213" t="s">
        <v>78</v>
      </c>
      <c r="I213" t="s">
        <v>31</v>
      </c>
      <c r="J213" t="s">
        <v>32</v>
      </c>
      <c r="K213">
        <v>6</v>
      </c>
      <c r="L213">
        <v>190</v>
      </c>
      <c r="M213">
        <v>1200</v>
      </c>
      <c r="N213">
        <v>12</v>
      </c>
      <c r="O213">
        <v>2023</v>
      </c>
    </row>
    <row r="214" spans="1:15" x14ac:dyDescent="0.25">
      <c r="A214">
        <v>3676</v>
      </c>
      <c r="B214">
        <v>17</v>
      </c>
      <c r="C214">
        <v>14</v>
      </c>
      <c r="D214" s="1">
        <v>45278</v>
      </c>
      <c r="E214">
        <v>47.57</v>
      </c>
      <c r="F214" t="s">
        <v>91</v>
      </c>
      <c r="G214" s="1">
        <v>45198</v>
      </c>
      <c r="H214" t="s">
        <v>78</v>
      </c>
      <c r="I214" t="s">
        <v>31</v>
      </c>
      <c r="J214" t="s">
        <v>32</v>
      </c>
      <c r="K214">
        <v>6</v>
      </c>
      <c r="L214">
        <v>190</v>
      </c>
      <c r="M214">
        <v>1200</v>
      </c>
      <c r="N214">
        <v>12</v>
      </c>
      <c r="O214">
        <v>2023</v>
      </c>
    </row>
    <row r="215" spans="1:15" x14ac:dyDescent="0.25">
      <c r="A215">
        <v>3677</v>
      </c>
      <c r="B215">
        <v>17</v>
      </c>
      <c r="C215">
        <v>14</v>
      </c>
      <c r="D215" s="1">
        <v>45278</v>
      </c>
      <c r="E215">
        <v>36.909999999999997</v>
      </c>
      <c r="F215" t="s">
        <v>91</v>
      </c>
      <c r="G215" s="1">
        <v>45198</v>
      </c>
      <c r="H215" t="s">
        <v>78</v>
      </c>
      <c r="I215" t="s">
        <v>31</v>
      </c>
      <c r="J215" t="s">
        <v>32</v>
      </c>
      <c r="K215">
        <v>6</v>
      </c>
      <c r="L215">
        <v>190</v>
      </c>
      <c r="M215">
        <v>1200</v>
      </c>
      <c r="N215">
        <v>12</v>
      </c>
      <c r="O215">
        <v>2023</v>
      </c>
    </row>
    <row r="216" spans="1:15" x14ac:dyDescent="0.25">
      <c r="A216">
        <v>3678</v>
      </c>
      <c r="B216">
        <v>17</v>
      </c>
      <c r="C216">
        <v>14</v>
      </c>
      <c r="D216" s="1">
        <v>45279</v>
      </c>
      <c r="E216">
        <v>50.58</v>
      </c>
      <c r="F216" t="s">
        <v>91</v>
      </c>
      <c r="G216" s="1">
        <v>45198</v>
      </c>
      <c r="H216" t="s">
        <v>78</v>
      </c>
      <c r="I216" t="s">
        <v>31</v>
      </c>
      <c r="J216" t="s">
        <v>32</v>
      </c>
      <c r="K216">
        <v>6</v>
      </c>
      <c r="L216">
        <v>190</v>
      </c>
      <c r="M216">
        <v>1200</v>
      </c>
      <c r="N216">
        <v>12</v>
      </c>
      <c r="O216">
        <v>2023</v>
      </c>
    </row>
    <row r="217" spans="1:15" x14ac:dyDescent="0.25">
      <c r="A217">
        <v>3679</v>
      </c>
      <c r="B217">
        <v>17</v>
      </c>
      <c r="C217">
        <v>14</v>
      </c>
      <c r="D217" s="1">
        <v>45279</v>
      </c>
      <c r="E217">
        <v>75.760000000000005</v>
      </c>
      <c r="F217" t="s">
        <v>91</v>
      </c>
      <c r="G217" s="1">
        <v>45198</v>
      </c>
      <c r="H217" t="s">
        <v>78</v>
      </c>
      <c r="I217" t="s">
        <v>31</v>
      </c>
      <c r="J217" t="s">
        <v>32</v>
      </c>
      <c r="K217">
        <v>6</v>
      </c>
      <c r="L217">
        <v>190</v>
      </c>
      <c r="M217">
        <v>1200</v>
      </c>
      <c r="N217">
        <v>12</v>
      </c>
      <c r="O217">
        <v>2023</v>
      </c>
    </row>
    <row r="218" spans="1:15" x14ac:dyDescent="0.25">
      <c r="A218">
        <v>3680</v>
      </c>
      <c r="B218">
        <v>17</v>
      </c>
      <c r="C218">
        <v>14</v>
      </c>
      <c r="D218" s="1">
        <v>45279</v>
      </c>
      <c r="E218">
        <v>72.709999999999994</v>
      </c>
      <c r="F218" t="s">
        <v>91</v>
      </c>
      <c r="G218" s="1">
        <v>45198</v>
      </c>
      <c r="H218" t="s">
        <v>78</v>
      </c>
      <c r="I218" t="s">
        <v>31</v>
      </c>
      <c r="J218" t="s">
        <v>32</v>
      </c>
      <c r="K218">
        <v>6</v>
      </c>
      <c r="L218">
        <v>190</v>
      </c>
      <c r="M218">
        <v>1200</v>
      </c>
      <c r="N218">
        <v>12</v>
      </c>
      <c r="O218">
        <v>2023</v>
      </c>
    </row>
    <row r="219" spans="1:15" x14ac:dyDescent="0.25">
      <c r="A219">
        <v>3691</v>
      </c>
      <c r="B219">
        <v>17</v>
      </c>
      <c r="C219">
        <v>14</v>
      </c>
      <c r="D219" s="1">
        <v>45281</v>
      </c>
      <c r="E219">
        <v>75.44</v>
      </c>
      <c r="F219" t="s">
        <v>91</v>
      </c>
      <c r="G219" s="1">
        <v>45198</v>
      </c>
      <c r="H219" t="s">
        <v>78</v>
      </c>
      <c r="I219" t="s">
        <v>31</v>
      </c>
      <c r="J219" t="s">
        <v>32</v>
      </c>
      <c r="K219">
        <v>6</v>
      </c>
      <c r="L219">
        <v>190</v>
      </c>
      <c r="M219">
        <v>1200</v>
      </c>
      <c r="N219">
        <v>12</v>
      </c>
      <c r="O219">
        <v>2023</v>
      </c>
    </row>
    <row r="220" spans="1:15" x14ac:dyDescent="0.25">
      <c r="A220">
        <v>3927</v>
      </c>
      <c r="B220">
        <v>20</v>
      </c>
      <c r="C220">
        <v>14</v>
      </c>
      <c r="D220" s="1">
        <v>45369</v>
      </c>
      <c r="E220">
        <v>10.06</v>
      </c>
      <c r="F220" t="s">
        <v>94</v>
      </c>
      <c r="G220" s="1">
        <v>45292</v>
      </c>
      <c r="H220" t="s">
        <v>95</v>
      </c>
      <c r="I220" t="s">
        <v>31</v>
      </c>
      <c r="J220" t="s">
        <v>32</v>
      </c>
      <c r="K220">
        <v>6</v>
      </c>
      <c r="L220">
        <v>190</v>
      </c>
      <c r="M220">
        <v>1200</v>
      </c>
      <c r="N220">
        <v>3</v>
      </c>
      <c r="O220">
        <v>2024</v>
      </c>
    </row>
    <row r="221" spans="1:15" x14ac:dyDescent="0.25">
      <c r="A221">
        <v>3928</v>
      </c>
      <c r="B221">
        <v>20</v>
      </c>
      <c r="C221">
        <v>14</v>
      </c>
      <c r="D221" s="1">
        <v>45369</v>
      </c>
      <c r="E221">
        <v>23.81</v>
      </c>
      <c r="F221" t="s">
        <v>94</v>
      </c>
      <c r="G221" s="1">
        <v>45292</v>
      </c>
      <c r="H221" t="s">
        <v>95</v>
      </c>
      <c r="I221" t="s">
        <v>31</v>
      </c>
      <c r="J221" t="s">
        <v>32</v>
      </c>
      <c r="K221">
        <v>6</v>
      </c>
      <c r="L221">
        <v>190</v>
      </c>
      <c r="M221">
        <v>1200</v>
      </c>
      <c r="N221">
        <v>3</v>
      </c>
      <c r="O221">
        <v>2024</v>
      </c>
    </row>
    <row r="222" spans="1:15" x14ac:dyDescent="0.25">
      <c r="A222">
        <v>3929</v>
      </c>
      <c r="B222">
        <v>20</v>
      </c>
      <c r="C222">
        <v>14</v>
      </c>
      <c r="D222" s="1">
        <v>45369</v>
      </c>
      <c r="E222">
        <v>31.22</v>
      </c>
      <c r="F222" t="s">
        <v>94</v>
      </c>
      <c r="G222" s="1">
        <v>45292</v>
      </c>
      <c r="H222" t="s">
        <v>95</v>
      </c>
      <c r="I222" t="s">
        <v>31</v>
      </c>
      <c r="J222" t="s">
        <v>32</v>
      </c>
      <c r="K222">
        <v>6</v>
      </c>
      <c r="L222">
        <v>190</v>
      </c>
      <c r="M222">
        <v>1200</v>
      </c>
      <c r="N222">
        <v>3</v>
      </c>
      <c r="O222">
        <v>2024</v>
      </c>
    </row>
    <row r="223" spans="1:15" x14ac:dyDescent="0.25">
      <c r="A223">
        <v>3930</v>
      </c>
      <c r="B223">
        <v>20</v>
      </c>
      <c r="C223">
        <v>14</v>
      </c>
      <c r="D223" s="1">
        <v>45371</v>
      </c>
      <c r="E223">
        <v>29.2</v>
      </c>
      <c r="F223" t="s">
        <v>94</v>
      </c>
      <c r="G223" s="1">
        <v>45292</v>
      </c>
      <c r="H223" t="s">
        <v>95</v>
      </c>
      <c r="I223" t="s">
        <v>31</v>
      </c>
      <c r="J223" t="s">
        <v>32</v>
      </c>
      <c r="K223">
        <v>6</v>
      </c>
      <c r="L223">
        <v>190</v>
      </c>
      <c r="M223">
        <v>1200</v>
      </c>
      <c r="N223">
        <v>3</v>
      </c>
      <c r="O223">
        <v>2024</v>
      </c>
    </row>
    <row r="224" spans="1:15" x14ac:dyDescent="0.25">
      <c r="A224">
        <v>3931</v>
      </c>
      <c r="B224">
        <v>20</v>
      </c>
      <c r="C224">
        <v>14</v>
      </c>
      <c r="D224" s="1">
        <v>45373</v>
      </c>
      <c r="E224">
        <v>33.549999999999997</v>
      </c>
      <c r="F224" t="s">
        <v>94</v>
      </c>
      <c r="G224" s="1">
        <v>45292</v>
      </c>
      <c r="H224" t="s">
        <v>95</v>
      </c>
      <c r="I224" t="s">
        <v>31</v>
      </c>
      <c r="J224" t="s">
        <v>32</v>
      </c>
      <c r="K224">
        <v>6</v>
      </c>
      <c r="L224">
        <v>190</v>
      </c>
      <c r="M224">
        <v>1200</v>
      </c>
      <c r="N224">
        <v>3</v>
      </c>
      <c r="O224">
        <v>2024</v>
      </c>
    </row>
    <row r="225" spans="1:15" x14ac:dyDescent="0.25">
      <c r="A225">
        <v>3932</v>
      </c>
      <c r="B225">
        <v>20</v>
      </c>
      <c r="C225">
        <v>14</v>
      </c>
      <c r="D225" s="1">
        <v>45374</v>
      </c>
      <c r="E225">
        <v>55.43</v>
      </c>
      <c r="F225" t="s">
        <v>94</v>
      </c>
      <c r="G225" s="1">
        <v>45292</v>
      </c>
      <c r="H225" t="s">
        <v>95</v>
      </c>
      <c r="I225" t="s">
        <v>31</v>
      </c>
      <c r="J225" t="s">
        <v>32</v>
      </c>
      <c r="K225">
        <v>6</v>
      </c>
      <c r="L225">
        <v>190</v>
      </c>
      <c r="M225">
        <v>1200</v>
      </c>
      <c r="N225">
        <v>3</v>
      </c>
      <c r="O225">
        <v>2024</v>
      </c>
    </row>
    <row r="226" spans="1:15" x14ac:dyDescent="0.25">
      <c r="A226">
        <v>3933</v>
      </c>
      <c r="B226">
        <v>20</v>
      </c>
      <c r="C226">
        <v>14</v>
      </c>
      <c r="D226" s="1">
        <v>45374</v>
      </c>
      <c r="E226">
        <v>50.81</v>
      </c>
      <c r="F226" t="s">
        <v>94</v>
      </c>
      <c r="G226" s="1">
        <v>45292</v>
      </c>
      <c r="H226" t="s">
        <v>95</v>
      </c>
      <c r="I226" t="s">
        <v>31</v>
      </c>
      <c r="J226" t="s">
        <v>32</v>
      </c>
      <c r="K226">
        <v>6</v>
      </c>
      <c r="L226">
        <v>190</v>
      </c>
      <c r="M226">
        <v>1200</v>
      </c>
      <c r="N226">
        <v>3</v>
      </c>
      <c r="O226">
        <v>2024</v>
      </c>
    </row>
    <row r="227" spans="1:15" x14ac:dyDescent="0.25">
      <c r="A227">
        <v>3934</v>
      </c>
      <c r="B227">
        <v>20</v>
      </c>
      <c r="C227">
        <v>14</v>
      </c>
      <c r="D227" s="1">
        <v>45374</v>
      </c>
      <c r="E227">
        <v>58.22</v>
      </c>
      <c r="F227" t="s">
        <v>94</v>
      </c>
      <c r="G227" s="1">
        <v>45292</v>
      </c>
      <c r="H227" t="s">
        <v>95</v>
      </c>
      <c r="I227" t="s">
        <v>31</v>
      </c>
      <c r="J227" t="s">
        <v>32</v>
      </c>
      <c r="K227">
        <v>6</v>
      </c>
      <c r="L227">
        <v>190</v>
      </c>
      <c r="M227">
        <v>1200</v>
      </c>
      <c r="N227">
        <v>3</v>
      </c>
      <c r="O227">
        <v>2024</v>
      </c>
    </row>
    <row r="228" spans="1:15" x14ac:dyDescent="0.25">
      <c r="A228">
        <v>3935</v>
      </c>
      <c r="B228">
        <v>20</v>
      </c>
      <c r="C228">
        <v>14</v>
      </c>
      <c r="D228" s="1">
        <v>45374</v>
      </c>
      <c r="E228">
        <v>63.77</v>
      </c>
      <c r="F228" t="s">
        <v>94</v>
      </c>
      <c r="G228" s="1">
        <v>45292</v>
      </c>
      <c r="H228" t="s">
        <v>95</v>
      </c>
      <c r="I228" t="s">
        <v>31</v>
      </c>
      <c r="J228" t="s">
        <v>32</v>
      </c>
      <c r="K228">
        <v>6</v>
      </c>
      <c r="L228">
        <v>190</v>
      </c>
      <c r="M228">
        <v>1200</v>
      </c>
      <c r="N228">
        <v>3</v>
      </c>
      <c r="O228">
        <v>2024</v>
      </c>
    </row>
    <row r="229" spans="1:15" x14ac:dyDescent="0.25">
      <c r="A229">
        <v>3936</v>
      </c>
      <c r="B229">
        <v>20</v>
      </c>
      <c r="C229">
        <v>14</v>
      </c>
      <c r="D229" s="1">
        <v>45374</v>
      </c>
      <c r="E229">
        <v>59.39</v>
      </c>
      <c r="F229" t="s">
        <v>94</v>
      </c>
      <c r="G229" s="1">
        <v>45292</v>
      </c>
      <c r="H229" t="s">
        <v>95</v>
      </c>
      <c r="I229" t="s">
        <v>31</v>
      </c>
      <c r="J229" t="s">
        <v>32</v>
      </c>
      <c r="K229">
        <v>6</v>
      </c>
      <c r="L229">
        <v>190</v>
      </c>
      <c r="M229">
        <v>1200</v>
      </c>
      <c r="N229">
        <v>3</v>
      </c>
      <c r="O229">
        <v>2024</v>
      </c>
    </row>
    <row r="230" spans="1:15" x14ac:dyDescent="0.25">
      <c r="A230">
        <v>120</v>
      </c>
      <c r="B230">
        <v>13</v>
      </c>
      <c r="C230">
        <v>23</v>
      </c>
      <c r="D230" s="1">
        <v>43390</v>
      </c>
      <c r="E230">
        <v>15.83</v>
      </c>
      <c r="F230" t="s">
        <v>85</v>
      </c>
      <c r="G230" s="1">
        <v>43320</v>
      </c>
      <c r="H230" t="s">
        <v>68</v>
      </c>
      <c r="I230" t="s">
        <v>48</v>
      </c>
      <c r="J230" t="s">
        <v>49</v>
      </c>
      <c r="K230">
        <v>5</v>
      </c>
      <c r="L230">
        <v>116</v>
      </c>
      <c r="M230">
        <v>1000</v>
      </c>
      <c r="N230">
        <v>10</v>
      </c>
      <c r="O230">
        <v>2018</v>
      </c>
    </row>
    <row r="231" spans="1:15" x14ac:dyDescent="0.25">
      <c r="A231">
        <v>121</v>
      </c>
      <c r="B231">
        <v>13</v>
      </c>
      <c r="C231">
        <v>23</v>
      </c>
      <c r="D231" s="1">
        <v>43390</v>
      </c>
      <c r="E231">
        <v>26.04</v>
      </c>
      <c r="F231" t="s">
        <v>85</v>
      </c>
      <c r="G231" s="1">
        <v>43320</v>
      </c>
      <c r="H231" t="s">
        <v>68</v>
      </c>
      <c r="I231" t="s">
        <v>48</v>
      </c>
      <c r="J231" t="s">
        <v>49</v>
      </c>
      <c r="K231">
        <v>5</v>
      </c>
      <c r="L231">
        <v>116</v>
      </c>
      <c r="M231">
        <v>1000</v>
      </c>
      <c r="N231">
        <v>10</v>
      </c>
      <c r="O231">
        <v>2018</v>
      </c>
    </row>
    <row r="232" spans="1:15" x14ac:dyDescent="0.25">
      <c r="A232">
        <v>122</v>
      </c>
      <c r="B232">
        <v>13</v>
      </c>
      <c r="C232">
        <v>23</v>
      </c>
      <c r="D232" s="1">
        <v>43390</v>
      </c>
      <c r="E232">
        <v>36.25</v>
      </c>
      <c r="F232" t="s">
        <v>85</v>
      </c>
      <c r="G232" s="1">
        <v>43320</v>
      </c>
      <c r="H232" t="s">
        <v>68</v>
      </c>
      <c r="I232" t="s">
        <v>48</v>
      </c>
      <c r="J232" t="s">
        <v>49</v>
      </c>
      <c r="K232">
        <v>5</v>
      </c>
      <c r="L232">
        <v>116</v>
      </c>
      <c r="M232">
        <v>1000</v>
      </c>
      <c r="N232">
        <v>10</v>
      </c>
      <c r="O232">
        <v>2018</v>
      </c>
    </row>
    <row r="233" spans="1:15" x14ac:dyDescent="0.25">
      <c r="A233">
        <v>123</v>
      </c>
      <c r="B233">
        <v>13</v>
      </c>
      <c r="C233">
        <v>23</v>
      </c>
      <c r="D233" s="1">
        <v>43393</v>
      </c>
      <c r="E233">
        <v>44.23</v>
      </c>
      <c r="F233" t="s">
        <v>85</v>
      </c>
      <c r="G233" s="1">
        <v>43320</v>
      </c>
      <c r="H233" t="s">
        <v>68</v>
      </c>
      <c r="I233" t="s">
        <v>48</v>
      </c>
      <c r="J233" t="s">
        <v>49</v>
      </c>
      <c r="K233">
        <v>5</v>
      </c>
      <c r="L233">
        <v>116</v>
      </c>
      <c r="M233">
        <v>1000</v>
      </c>
      <c r="N233">
        <v>10</v>
      </c>
      <c r="O233">
        <v>2018</v>
      </c>
    </row>
    <row r="234" spans="1:15" x14ac:dyDescent="0.25">
      <c r="A234">
        <v>124</v>
      </c>
      <c r="B234">
        <v>13</v>
      </c>
      <c r="C234">
        <v>23</v>
      </c>
      <c r="D234" s="1">
        <v>43393</v>
      </c>
      <c r="E234">
        <v>45.87</v>
      </c>
      <c r="F234" t="s">
        <v>85</v>
      </c>
      <c r="G234" s="1">
        <v>43320</v>
      </c>
      <c r="H234" t="s">
        <v>68</v>
      </c>
      <c r="I234" t="s">
        <v>48</v>
      </c>
      <c r="J234" t="s">
        <v>49</v>
      </c>
      <c r="K234">
        <v>5</v>
      </c>
      <c r="L234">
        <v>116</v>
      </c>
      <c r="M234">
        <v>1000</v>
      </c>
      <c r="N234">
        <v>10</v>
      </c>
      <c r="O234">
        <v>2018</v>
      </c>
    </row>
    <row r="235" spans="1:15" x14ac:dyDescent="0.25">
      <c r="A235">
        <v>125</v>
      </c>
      <c r="B235">
        <v>13</v>
      </c>
      <c r="C235">
        <v>23</v>
      </c>
      <c r="D235" s="1">
        <v>43393</v>
      </c>
      <c r="E235">
        <v>43.64</v>
      </c>
      <c r="F235" t="s">
        <v>85</v>
      </c>
      <c r="G235" s="1">
        <v>43320</v>
      </c>
      <c r="H235" t="s">
        <v>68</v>
      </c>
      <c r="I235" t="s">
        <v>48</v>
      </c>
      <c r="J235" t="s">
        <v>49</v>
      </c>
      <c r="K235">
        <v>5</v>
      </c>
      <c r="L235">
        <v>116</v>
      </c>
      <c r="M235">
        <v>1000</v>
      </c>
      <c r="N235">
        <v>10</v>
      </c>
      <c r="O235">
        <v>2018</v>
      </c>
    </row>
    <row r="236" spans="1:15" x14ac:dyDescent="0.25">
      <c r="A236">
        <v>126</v>
      </c>
      <c r="B236">
        <v>13</v>
      </c>
      <c r="C236">
        <v>23</v>
      </c>
      <c r="D236" s="1">
        <v>43394</v>
      </c>
      <c r="E236">
        <v>47.49</v>
      </c>
      <c r="F236" t="s">
        <v>85</v>
      </c>
      <c r="G236" s="1">
        <v>43320</v>
      </c>
      <c r="H236" t="s">
        <v>68</v>
      </c>
      <c r="I236" t="s">
        <v>48</v>
      </c>
      <c r="J236" t="s">
        <v>49</v>
      </c>
      <c r="K236">
        <v>5</v>
      </c>
      <c r="L236">
        <v>116</v>
      </c>
      <c r="M236">
        <v>1000</v>
      </c>
      <c r="N236">
        <v>10</v>
      </c>
      <c r="O236">
        <v>2018</v>
      </c>
    </row>
    <row r="237" spans="1:15" x14ac:dyDescent="0.25">
      <c r="A237">
        <v>127</v>
      </c>
      <c r="B237">
        <v>13</v>
      </c>
      <c r="C237">
        <v>23</v>
      </c>
      <c r="D237" s="1">
        <v>43394</v>
      </c>
      <c r="E237">
        <v>81.08</v>
      </c>
      <c r="F237" t="s">
        <v>85</v>
      </c>
      <c r="G237" s="1">
        <v>43320</v>
      </c>
      <c r="H237" t="s">
        <v>68</v>
      </c>
      <c r="I237" t="s">
        <v>48</v>
      </c>
      <c r="J237" t="s">
        <v>49</v>
      </c>
      <c r="K237">
        <v>5</v>
      </c>
      <c r="L237">
        <v>116</v>
      </c>
      <c r="M237">
        <v>1000</v>
      </c>
      <c r="N237">
        <v>10</v>
      </c>
      <c r="O237">
        <v>2018</v>
      </c>
    </row>
    <row r="238" spans="1:15" x14ac:dyDescent="0.25">
      <c r="A238">
        <v>128</v>
      </c>
      <c r="B238">
        <v>13</v>
      </c>
      <c r="C238">
        <v>23</v>
      </c>
      <c r="D238" s="1">
        <v>43397</v>
      </c>
      <c r="E238">
        <v>79.09</v>
      </c>
      <c r="F238" t="s">
        <v>85</v>
      </c>
      <c r="G238" s="1">
        <v>43320</v>
      </c>
      <c r="H238" t="s">
        <v>68</v>
      </c>
      <c r="I238" t="s">
        <v>48</v>
      </c>
      <c r="J238" t="s">
        <v>49</v>
      </c>
      <c r="K238">
        <v>5</v>
      </c>
      <c r="L238">
        <v>116</v>
      </c>
      <c r="M238">
        <v>1000</v>
      </c>
      <c r="N238">
        <v>10</v>
      </c>
      <c r="O238">
        <v>2018</v>
      </c>
    </row>
    <row r="239" spans="1:15" x14ac:dyDescent="0.25">
      <c r="A239">
        <v>129</v>
      </c>
      <c r="B239">
        <v>13</v>
      </c>
      <c r="C239">
        <v>23</v>
      </c>
      <c r="D239" s="1">
        <v>43400</v>
      </c>
      <c r="E239">
        <v>61.78</v>
      </c>
      <c r="F239" t="s">
        <v>85</v>
      </c>
      <c r="G239" s="1">
        <v>43320</v>
      </c>
      <c r="H239" t="s">
        <v>68</v>
      </c>
      <c r="I239" t="s">
        <v>48</v>
      </c>
      <c r="J239" t="s">
        <v>49</v>
      </c>
      <c r="K239">
        <v>5</v>
      </c>
      <c r="L239">
        <v>116</v>
      </c>
      <c r="M239">
        <v>1000</v>
      </c>
      <c r="N239">
        <v>10</v>
      </c>
      <c r="O239">
        <v>2018</v>
      </c>
    </row>
    <row r="240" spans="1:15" x14ac:dyDescent="0.25">
      <c r="A240">
        <v>285</v>
      </c>
      <c r="B240">
        <v>3</v>
      </c>
      <c r="C240">
        <v>23</v>
      </c>
      <c r="D240" s="1">
        <v>43612</v>
      </c>
      <c r="E240">
        <v>11.9</v>
      </c>
      <c r="F240" t="s">
        <v>70</v>
      </c>
      <c r="G240" s="1">
        <v>43602</v>
      </c>
      <c r="H240" t="s">
        <v>68</v>
      </c>
      <c r="I240" t="s">
        <v>48</v>
      </c>
      <c r="J240" t="s">
        <v>49</v>
      </c>
      <c r="K240">
        <v>5</v>
      </c>
      <c r="L240">
        <v>116</v>
      </c>
      <c r="M240">
        <v>1000</v>
      </c>
      <c r="N240">
        <v>5</v>
      </c>
      <c r="O240">
        <v>2019</v>
      </c>
    </row>
    <row r="241" spans="1:15" x14ac:dyDescent="0.25">
      <c r="A241">
        <v>286</v>
      </c>
      <c r="B241">
        <v>3</v>
      </c>
      <c r="C241">
        <v>23</v>
      </c>
      <c r="D241" s="1">
        <v>43612</v>
      </c>
      <c r="E241">
        <v>21.45</v>
      </c>
      <c r="F241" t="s">
        <v>70</v>
      </c>
      <c r="G241" s="1">
        <v>43602</v>
      </c>
      <c r="H241" t="s">
        <v>68</v>
      </c>
      <c r="I241" t="s">
        <v>48</v>
      </c>
      <c r="J241" t="s">
        <v>49</v>
      </c>
      <c r="K241">
        <v>5</v>
      </c>
      <c r="L241">
        <v>116</v>
      </c>
      <c r="M241">
        <v>1000</v>
      </c>
      <c r="N241">
        <v>5</v>
      </c>
      <c r="O241">
        <v>2019</v>
      </c>
    </row>
    <row r="242" spans="1:15" x14ac:dyDescent="0.25">
      <c r="A242">
        <v>287</v>
      </c>
      <c r="B242">
        <v>3</v>
      </c>
      <c r="C242">
        <v>23</v>
      </c>
      <c r="D242" s="1">
        <v>43612</v>
      </c>
      <c r="E242">
        <v>35.479999999999997</v>
      </c>
      <c r="F242" t="s">
        <v>70</v>
      </c>
      <c r="G242" s="1">
        <v>43602</v>
      </c>
      <c r="H242" t="s">
        <v>68</v>
      </c>
      <c r="I242" t="s">
        <v>48</v>
      </c>
      <c r="J242" t="s">
        <v>49</v>
      </c>
      <c r="K242">
        <v>5</v>
      </c>
      <c r="L242">
        <v>116</v>
      </c>
      <c r="M242">
        <v>1000</v>
      </c>
      <c r="N242">
        <v>5</v>
      </c>
      <c r="O242">
        <v>2019</v>
      </c>
    </row>
    <row r="243" spans="1:15" x14ac:dyDescent="0.25">
      <c r="A243">
        <v>306</v>
      </c>
      <c r="B243">
        <v>3</v>
      </c>
      <c r="C243">
        <v>23</v>
      </c>
      <c r="D243" s="1">
        <v>43614</v>
      </c>
      <c r="E243">
        <v>36.380000000000003</v>
      </c>
      <c r="F243" t="s">
        <v>70</v>
      </c>
      <c r="G243" s="1">
        <v>43602</v>
      </c>
      <c r="H243" t="s">
        <v>68</v>
      </c>
      <c r="I243" t="s">
        <v>48</v>
      </c>
      <c r="J243" t="s">
        <v>49</v>
      </c>
      <c r="K243">
        <v>5</v>
      </c>
      <c r="L243">
        <v>116</v>
      </c>
      <c r="M243">
        <v>1000</v>
      </c>
      <c r="N243">
        <v>5</v>
      </c>
      <c r="O243">
        <v>2019</v>
      </c>
    </row>
    <row r="244" spans="1:15" x14ac:dyDescent="0.25">
      <c r="A244">
        <v>307</v>
      </c>
      <c r="B244">
        <v>3</v>
      </c>
      <c r="C244">
        <v>23</v>
      </c>
      <c r="D244" s="1">
        <v>43614</v>
      </c>
      <c r="E244">
        <v>34.68</v>
      </c>
      <c r="F244" t="s">
        <v>70</v>
      </c>
      <c r="G244" s="1">
        <v>43602</v>
      </c>
      <c r="H244" t="s">
        <v>68</v>
      </c>
      <c r="I244" t="s">
        <v>48</v>
      </c>
      <c r="J244" t="s">
        <v>49</v>
      </c>
      <c r="K244">
        <v>5</v>
      </c>
      <c r="L244">
        <v>116</v>
      </c>
      <c r="M244">
        <v>1000</v>
      </c>
      <c r="N244">
        <v>5</v>
      </c>
      <c r="O244">
        <v>2019</v>
      </c>
    </row>
    <row r="245" spans="1:15" x14ac:dyDescent="0.25">
      <c r="A245">
        <v>308</v>
      </c>
      <c r="B245">
        <v>3</v>
      </c>
      <c r="C245">
        <v>23</v>
      </c>
      <c r="D245" s="1">
        <v>43614</v>
      </c>
      <c r="E245">
        <v>48.81</v>
      </c>
      <c r="F245" t="s">
        <v>70</v>
      </c>
      <c r="G245" s="1">
        <v>43602</v>
      </c>
      <c r="H245" t="s">
        <v>68</v>
      </c>
      <c r="I245" t="s">
        <v>48</v>
      </c>
      <c r="J245" t="s">
        <v>49</v>
      </c>
      <c r="K245">
        <v>5</v>
      </c>
      <c r="L245">
        <v>116</v>
      </c>
      <c r="M245">
        <v>1000</v>
      </c>
      <c r="N245">
        <v>5</v>
      </c>
      <c r="O245">
        <v>2019</v>
      </c>
    </row>
    <row r="246" spans="1:15" x14ac:dyDescent="0.25">
      <c r="A246">
        <v>313</v>
      </c>
      <c r="B246">
        <v>3</v>
      </c>
      <c r="C246">
        <v>23</v>
      </c>
      <c r="D246" s="1">
        <v>43617</v>
      </c>
      <c r="E246">
        <v>49.04</v>
      </c>
      <c r="F246" t="s">
        <v>70</v>
      </c>
      <c r="G246" s="1">
        <v>43602</v>
      </c>
      <c r="H246" t="s">
        <v>68</v>
      </c>
      <c r="I246" t="s">
        <v>48</v>
      </c>
      <c r="J246" t="s">
        <v>49</v>
      </c>
      <c r="K246">
        <v>5</v>
      </c>
      <c r="L246">
        <v>116</v>
      </c>
      <c r="M246">
        <v>1000</v>
      </c>
      <c r="N246">
        <v>6</v>
      </c>
      <c r="O246">
        <v>2019</v>
      </c>
    </row>
    <row r="247" spans="1:15" x14ac:dyDescent="0.25">
      <c r="A247">
        <v>314</v>
      </c>
      <c r="B247">
        <v>3</v>
      </c>
      <c r="C247">
        <v>23</v>
      </c>
      <c r="D247" s="1">
        <v>43617</v>
      </c>
      <c r="E247">
        <v>56.37</v>
      </c>
      <c r="F247" t="s">
        <v>70</v>
      </c>
      <c r="G247" s="1">
        <v>43602</v>
      </c>
      <c r="H247" t="s">
        <v>68</v>
      </c>
      <c r="I247" t="s">
        <v>48</v>
      </c>
      <c r="J247" t="s">
        <v>49</v>
      </c>
      <c r="K247">
        <v>5</v>
      </c>
      <c r="L247">
        <v>116</v>
      </c>
      <c r="M247">
        <v>1000</v>
      </c>
      <c r="N247">
        <v>6</v>
      </c>
      <c r="O247">
        <v>2019</v>
      </c>
    </row>
    <row r="248" spans="1:15" x14ac:dyDescent="0.25">
      <c r="A248">
        <v>1411</v>
      </c>
      <c r="B248">
        <v>5</v>
      </c>
      <c r="C248">
        <v>23</v>
      </c>
      <c r="D248" s="1">
        <v>44098</v>
      </c>
      <c r="E248">
        <v>18.23</v>
      </c>
      <c r="F248" t="s">
        <v>72</v>
      </c>
      <c r="G248" s="1">
        <v>44012</v>
      </c>
      <c r="H248" t="s">
        <v>68</v>
      </c>
      <c r="I248" t="s">
        <v>48</v>
      </c>
      <c r="J248" t="s">
        <v>49</v>
      </c>
      <c r="K248">
        <v>5</v>
      </c>
      <c r="L248">
        <v>116</v>
      </c>
      <c r="M248">
        <v>1000</v>
      </c>
      <c r="N248">
        <v>9</v>
      </c>
      <c r="O248">
        <v>2020</v>
      </c>
    </row>
    <row r="249" spans="1:15" x14ac:dyDescent="0.25">
      <c r="A249">
        <v>1412</v>
      </c>
      <c r="B249">
        <v>5</v>
      </c>
      <c r="C249">
        <v>23</v>
      </c>
      <c r="D249" s="1">
        <v>44098</v>
      </c>
      <c r="E249">
        <v>22.78</v>
      </c>
      <c r="F249" t="s">
        <v>72</v>
      </c>
      <c r="G249" s="1">
        <v>44012</v>
      </c>
      <c r="H249" t="s">
        <v>68</v>
      </c>
      <c r="I249" t="s">
        <v>48</v>
      </c>
      <c r="J249" t="s">
        <v>49</v>
      </c>
      <c r="K249">
        <v>5</v>
      </c>
      <c r="L249">
        <v>116</v>
      </c>
      <c r="M249">
        <v>1000</v>
      </c>
      <c r="N249">
        <v>9</v>
      </c>
      <c r="O249">
        <v>2020</v>
      </c>
    </row>
    <row r="250" spans="1:15" x14ac:dyDescent="0.25">
      <c r="A250">
        <v>1413</v>
      </c>
      <c r="B250">
        <v>5</v>
      </c>
      <c r="C250">
        <v>23</v>
      </c>
      <c r="D250" s="1">
        <v>44098</v>
      </c>
      <c r="E250">
        <v>28.42</v>
      </c>
      <c r="F250" t="s">
        <v>72</v>
      </c>
      <c r="G250" s="1">
        <v>44012</v>
      </c>
      <c r="H250" t="s">
        <v>68</v>
      </c>
      <c r="I250" t="s">
        <v>48</v>
      </c>
      <c r="J250" t="s">
        <v>49</v>
      </c>
      <c r="K250">
        <v>5</v>
      </c>
      <c r="L250">
        <v>116</v>
      </c>
      <c r="M250">
        <v>1000</v>
      </c>
      <c r="N250">
        <v>9</v>
      </c>
      <c r="O250">
        <v>2020</v>
      </c>
    </row>
    <row r="251" spans="1:15" x14ac:dyDescent="0.25">
      <c r="A251">
        <v>1414</v>
      </c>
      <c r="B251">
        <v>5</v>
      </c>
      <c r="C251">
        <v>23</v>
      </c>
      <c r="D251" s="1">
        <v>44098</v>
      </c>
      <c r="E251">
        <v>39.659999999999997</v>
      </c>
      <c r="F251" t="s">
        <v>72</v>
      </c>
      <c r="G251" s="1">
        <v>44012</v>
      </c>
      <c r="H251" t="s">
        <v>68</v>
      </c>
      <c r="I251" t="s">
        <v>48</v>
      </c>
      <c r="J251" t="s">
        <v>49</v>
      </c>
      <c r="K251">
        <v>5</v>
      </c>
      <c r="L251">
        <v>116</v>
      </c>
      <c r="M251">
        <v>1000</v>
      </c>
      <c r="N251">
        <v>9</v>
      </c>
      <c r="O251">
        <v>2020</v>
      </c>
    </row>
    <row r="252" spans="1:15" x14ac:dyDescent="0.25">
      <c r="A252">
        <v>1415</v>
      </c>
      <c r="B252">
        <v>5</v>
      </c>
      <c r="C252">
        <v>23</v>
      </c>
      <c r="D252" s="1">
        <v>44098</v>
      </c>
      <c r="E252">
        <v>37.82</v>
      </c>
      <c r="F252" t="s">
        <v>72</v>
      </c>
      <c r="G252" s="1">
        <v>44012</v>
      </c>
      <c r="H252" t="s">
        <v>68</v>
      </c>
      <c r="I252" t="s">
        <v>48</v>
      </c>
      <c r="J252" t="s">
        <v>49</v>
      </c>
      <c r="K252">
        <v>5</v>
      </c>
      <c r="L252">
        <v>116</v>
      </c>
      <c r="M252">
        <v>1000</v>
      </c>
      <c r="N252">
        <v>9</v>
      </c>
      <c r="O252">
        <v>2020</v>
      </c>
    </row>
    <row r="253" spans="1:15" x14ac:dyDescent="0.25">
      <c r="A253">
        <v>1416</v>
      </c>
      <c r="B253">
        <v>5</v>
      </c>
      <c r="C253">
        <v>23</v>
      </c>
      <c r="D253" s="1">
        <v>44098</v>
      </c>
      <c r="E253">
        <v>43.3</v>
      </c>
      <c r="F253" t="s">
        <v>72</v>
      </c>
      <c r="G253" s="1">
        <v>44012</v>
      </c>
      <c r="H253" t="s">
        <v>68</v>
      </c>
      <c r="I253" t="s">
        <v>48</v>
      </c>
      <c r="J253" t="s">
        <v>49</v>
      </c>
      <c r="K253">
        <v>5</v>
      </c>
      <c r="L253">
        <v>116</v>
      </c>
      <c r="M253">
        <v>1000</v>
      </c>
      <c r="N253">
        <v>9</v>
      </c>
      <c r="O253">
        <v>2020</v>
      </c>
    </row>
    <row r="254" spans="1:15" x14ac:dyDescent="0.25">
      <c r="A254">
        <v>1417</v>
      </c>
      <c r="B254">
        <v>5</v>
      </c>
      <c r="C254">
        <v>23</v>
      </c>
      <c r="D254" s="1">
        <v>44098</v>
      </c>
      <c r="E254">
        <v>60.85</v>
      </c>
      <c r="F254" t="s">
        <v>72</v>
      </c>
      <c r="G254" s="1">
        <v>44012</v>
      </c>
      <c r="H254" t="s">
        <v>68</v>
      </c>
      <c r="I254" t="s">
        <v>48</v>
      </c>
      <c r="J254" t="s">
        <v>49</v>
      </c>
      <c r="K254">
        <v>5</v>
      </c>
      <c r="L254">
        <v>116</v>
      </c>
      <c r="M254">
        <v>1000</v>
      </c>
      <c r="N254">
        <v>9</v>
      </c>
      <c r="O254">
        <v>2020</v>
      </c>
    </row>
    <row r="255" spans="1:15" x14ac:dyDescent="0.25">
      <c r="A255">
        <v>1418</v>
      </c>
      <c r="B255">
        <v>5</v>
      </c>
      <c r="C255">
        <v>23</v>
      </c>
      <c r="D255" s="1">
        <v>44098</v>
      </c>
      <c r="E255">
        <v>63.63</v>
      </c>
      <c r="F255" t="s">
        <v>72</v>
      </c>
      <c r="G255" s="1">
        <v>44012</v>
      </c>
      <c r="H255" t="s">
        <v>68</v>
      </c>
      <c r="I255" t="s">
        <v>48</v>
      </c>
      <c r="J255" t="s">
        <v>49</v>
      </c>
      <c r="K255">
        <v>5</v>
      </c>
      <c r="L255">
        <v>116</v>
      </c>
      <c r="M255">
        <v>1000</v>
      </c>
      <c r="N255">
        <v>9</v>
      </c>
      <c r="O255">
        <v>2020</v>
      </c>
    </row>
    <row r="256" spans="1:15" x14ac:dyDescent="0.25">
      <c r="A256">
        <v>1420</v>
      </c>
      <c r="B256">
        <v>5</v>
      </c>
      <c r="C256">
        <v>23</v>
      </c>
      <c r="D256" s="1">
        <v>44099</v>
      </c>
      <c r="E256">
        <v>83.93</v>
      </c>
      <c r="F256" t="s">
        <v>72</v>
      </c>
      <c r="G256" s="1">
        <v>44012</v>
      </c>
      <c r="H256" t="s">
        <v>68</v>
      </c>
      <c r="I256" t="s">
        <v>48</v>
      </c>
      <c r="J256" t="s">
        <v>49</v>
      </c>
      <c r="K256">
        <v>5</v>
      </c>
      <c r="L256">
        <v>116</v>
      </c>
      <c r="M256">
        <v>1000</v>
      </c>
      <c r="N256">
        <v>9</v>
      </c>
      <c r="O256">
        <v>2020</v>
      </c>
    </row>
    <row r="257" spans="1:15" x14ac:dyDescent="0.25">
      <c r="A257">
        <v>1421</v>
      </c>
      <c r="B257">
        <v>5</v>
      </c>
      <c r="C257">
        <v>23</v>
      </c>
      <c r="D257" s="1">
        <v>44099</v>
      </c>
      <c r="E257">
        <v>76.37</v>
      </c>
      <c r="F257" t="s">
        <v>72</v>
      </c>
      <c r="G257" s="1">
        <v>44012</v>
      </c>
      <c r="H257" t="s">
        <v>68</v>
      </c>
      <c r="I257" t="s">
        <v>48</v>
      </c>
      <c r="J257" t="s">
        <v>49</v>
      </c>
      <c r="K257">
        <v>5</v>
      </c>
      <c r="L257">
        <v>116</v>
      </c>
      <c r="M257">
        <v>1000</v>
      </c>
      <c r="N257">
        <v>9</v>
      </c>
      <c r="O257">
        <v>2020</v>
      </c>
    </row>
    <row r="258" spans="1:15" x14ac:dyDescent="0.25">
      <c r="A258">
        <v>382</v>
      </c>
      <c r="B258">
        <v>14</v>
      </c>
      <c r="C258">
        <v>12</v>
      </c>
      <c r="D258" s="1">
        <v>43634</v>
      </c>
      <c r="E258">
        <v>18.600000000000001</v>
      </c>
      <c r="F258" t="s">
        <v>86</v>
      </c>
      <c r="G258" s="1">
        <v>43569</v>
      </c>
      <c r="H258" t="s">
        <v>87</v>
      </c>
      <c r="I258" t="s">
        <v>27</v>
      </c>
      <c r="J258" t="s">
        <v>28</v>
      </c>
      <c r="K258">
        <v>5</v>
      </c>
      <c r="L258">
        <v>139</v>
      </c>
      <c r="M258">
        <v>1000</v>
      </c>
      <c r="N258">
        <v>6</v>
      </c>
      <c r="O258">
        <v>2019</v>
      </c>
    </row>
    <row r="259" spans="1:15" x14ac:dyDescent="0.25">
      <c r="A259">
        <v>385</v>
      </c>
      <c r="B259">
        <v>14</v>
      </c>
      <c r="C259">
        <v>12</v>
      </c>
      <c r="D259" s="1">
        <v>43637</v>
      </c>
      <c r="E259">
        <v>20.11</v>
      </c>
      <c r="F259" t="s">
        <v>86</v>
      </c>
      <c r="G259" s="1">
        <v>43569</v>
      </c>
      <c r="H259" t="s">
        <v>87</v>
      </c>
      <c r="I259" t="s">
        <v>27</v>
      </c>
      <c r="J259" t="s">
        <v>28</v>
      </c>
      <c r="K259">
        <v>5</v>
      </c>
      <c r="L259">
        <v>139</v>
      </c>
      <c r="M259">
        <v>1000</v>
      </c>
      <c r="N259">
        <v>6</v>
      </c>
      <c r="O259">
        <v>2019</v>
      </c>
    </row>
    <row r="260" spans="1:15" x14ac:dyDescent="0.25">
      <c r="A260">
        <v>386</v>
      </c>
      <c r="B260">
        <v>14</v>
      </c>
      <c r="C260">
        <v>12</v>
      </c>
      <c r="D260" s="1">
        <v>43637</v>
      </c>
      <c r="E260">
        <v>31.26</v>
      </c>
      <c r="F260" t="s">
        <v>86</v>
      </c>
      <c r="G260" s="1">
        <v>43569</v>
      </c>
      <c r="H260" t="s">
        <v>87</v>
      </c>
      <c r="I260" t="s">
        <v>27</v>
      </c>
      <c r="J260" t="s">
        <v>28</v>
      </c>
      <c r="K260">
        <v>5</v>
      </c>
      <c r="L260">
        <v>139</v>
      </c>
      <c r="M260">
        <v>1000</v>
      </c>
      <c r="N260">
        <v>6</v>
      </c>
      <c r="O260">
        <v>2019</v>
      </c>
    </row>
    <row r="261" spans="1:15" x14ac:dyDescent="0.25">
      <c r="A261">
        <v>387</v>
      </c>
      <c r="B261">
        <v>14</v>
      </c>
      <c r="C261">
        <v>12</v>
      </c>
      <c r="D261" s="1">
        <v>43637</v>
      </c>
      <c r="E261">
        <v>30.76</v>
      </c>
      <c r="F261" t="s">
        <v>86</v>
      </c>
      <c r="G261" s="1">
        <v>43569</v>
      </c>
      <c r="H261" t="s">
        <v>87</v>
      </c>
      <c r="I261" t="s">
        <v>27</v>
      </c>
      <c r="J261" t="s">
        <v>28</v>
      </c>
      <c r="K261">
        <v>5</v>
      </c>
      <c r="L261">
        <v>139</v>
      </c>
      <c r="M261">
        <v>1000</v>
      </c>
      <c r="N261">
        <v>6</v>
      </c>
      <c r="O261">
        <v>2019</v>
      </c>
    </row>
    <row r="262" spans="1:15" x14ac:dyDescent="0.25">
      <c r="A262">
        <v>388</v>
      </c>
      <c r="B262">
        <v>14</v>
      </c>
      <c r="C262">
        <v>12</v>
      </c>
      <c r="D262" s="1">
        <v>43637</v>
      </c>
      <c r="E262">
        <v>48.89</v>
      </c>
      <c r="F262" t="s">
        <v>86</v>
      </c>
      <c r="G262" s="1">
        <v>43569</v>
      </c>
      <c r="H262" t="s">
        <v>87</v>
      </c>
      <c r="I262" t="s">
        <v>27</v>
      </c>
      <c r="J262" t="s">
        <v>28</v>
      </c>
      <c r="K262">
        <v>5</v>
      </c>
      <c r="L262">
        <v>139</v>
      </c>
      <c r="M262">
        <v>1000</v>
      </c>
      <c r="N262">
        <v>6</v>
      </c>
      <c r="O262">
        <v>2019</v>
      </c>
    </row>
    <row r="263" spans="1:15" x14ac:dyDescent="0.25">
      <c r="A263">
        <v>389</v>
      </c>
      <c r="B263">
        <v>14</v>
      </c>
      <c r="C263">
        <v>12</v>
      </c>
      <c r="D263" s="1">
        <v>43637</v>
      </c>
      <c r="E263">
        <v>43.58</v>
      </c>
      <c r="F263" t="s">
        <v>86</v>
      </c>
      <c r="G263" s="1">
        <v>43569</v>
      </c>
      <c r="H263" t="s">
        <v>87</v>
      </c>
      <c r="I263" t="s">
        <v>27</v>
      </c>
      <c r="J263" t="s">
        <v>28</v>
      </c>
      <c r="K263">
        <v>5</v>
      </c>
      <c r="L263">
        <v>139</v>
      </c>
      <c r="M263">
        <v>1000</v>
      </c>
      <c r="N263">
        <v>6</v>
      </c>
      <c r="O263">
        <v>2019</v>
      </c>
    </row>
    <row r="264" spans="1:15" x14ac:dyDescent="0.25">
      <c r="A264">
        <v>390</v>
      </c>
      <c r="B264">
        <v>14</v>
      </c>
      <c r="C264">
        <v>12</v>
      </c>
      <c r="D264" s="1">
        <v>43637</v>
      </c>
      <c r="E264">
        <v>73.14</v>
      </c>
      <c r="F264" t="s">
        <v>86</v>
      </c>
      <c r="G264" s="1">
        <v>43569</v>
      </c>
      <c r="H264" t="s">
        <v>87</v>
      </c>
      <c r="I264" t="s">
        <v>27</v>
      </c>
      <c r="J264" t="s">
        <v>28</v>
      </c>
      <c r="K264">
        <v>5</v>
      </c>
      <c r="L264">
        <v>139</v>
      </c>
      <c r="M264">
        <v>1000</v>
      </c>
      <c r="N264">
        <v>6</v>
      </c>
      <c r="O264">
        <v>2019</v>
      </c>
    </row>
    <row r="265" spans="1:15" x14ac:dyDescent="0.25">
      <c r="A265">
        <v>391</v>
      </c>
      <c r="B265">
        <v>14</v>
      </c>
      <c r="C265">
        <v>12</v>
      </c>
      <c r="D265" s="1">
        <v>43637</v>
      </c>
      <c r="E265">
        <v>73.709999999999994</v>
      </c>
      <c r="F265" t="s">
        <v>86</v>
      </c>
      <c r="G265" s="1">
        <v>43569</v>
      </c>
      <c r="H265" t="s">
        <v>87</v>
      </c>
      <c r="I265" t="s">
        <v>27</v>
      </c>
      <c r="J265" t="s">
        <v>28</v>
      </c>
      <c r="K265">
        <v>5</v>
      </c>
      <c r="L265">
        <v>139</v>
      </c>
      <c r="M265">
        <v>1000</v>
      </c>
      <c r="N265">
        <v>6</v>
      </c>
      <c r="O265">
        <v>2019</v>
      </c>
    </row>
    <row r="266" spans="1:15" x14ac:dyDescent="0.25">
      <c r="A266">
        <v>401</v>
      </c>
      <c r="B266">
        <v>14</v>
      </c>
      <c r="C266">
        <v>12</v>
      </c>
      <c r="D266" s="1">
        <v>43639</v>
      </c>
      <c r="E266">
        <v>88.86</v>
      </c>
      <c r="F266" t="s">
        <v>86</v>
      </c>
      <c r="G266" s="1">
        <v>43569</v>
      </c>
      <c r="H266" t="s">
        <v>87</v>
      </c>
      <c r="I266" t="s">
        <v>27</v>
      </c>
      <c r="J266" t="s">
        <v>28</v>
      </c>
      <c r="K266">
        <v>5</v>
      </c>
      <c r="L266">
        <v>139</v>
      </c>
      <c r="M266">
        <v>1000</v>
      </c>
      <c r="N266">
        <v>6</v>
      </c>
      <c r="O266">
        <v>2019</v>
      </c>
    </row>
    <row r="267" spans="1:15" x14ac:dyDescent="0.25">
      <c r="A267">
        <v>404</v>
      </c>
      <c r="B267">
        <v>14</v>
      </c>
      <c r="C267">
        <v>12</v>
      </c>
      <c r="D267" s="1">
        <v>43641</v>
      </c>
      <c r="E267">
        <v>77.3</v>
      </c>
      <c r="F267" t="s">
        <v>86</v>
      </c>
      <c r="G267" s="1">
        <v>43569</v>
      </c>
      <c r="H267" t="s">
        <v>87</v>
      </c>
      <c r="I267" t="s">
        <v>27</v>
      </c>
      <c r="J267" t="s">
        <v>28</v>
      </c>
      <c r="K267">
        <v>5</v>
      </c>
      <c r="L267">
        <v>139</v>
      </c>
      <c r="M267">
        <v>1000</v>
      </c>
      <c r="N267">
        <v>6</v>
      </c>
      <c r="O267">
        <v>2019</v>
      </c>
    </row>
    <row r="268" spans="1:15" x14ac:dyDescent="0.25">
      <c r="A268">
        <v>430</v>
      </c>
      <c r="B268">
        <v>3</v>
      </c>
      <c r="C268">
        <v>12</v>
      </c>
      <c r="D268" s="1">
        <v>43650</v>
      </c>
      <c r="E268">
        <v>10.6</v>
      </c>
      <c r="F268" t="s">
        <v>70</v>
      </c>
      <c r="G268" s="1">
        <v>43602</v>
      </c>
      <c r="H268" t="s">
        <v>68</v>
      </c>
      <c r="I268" t="s">
        <v>27</v>
      </c>
      <c r="J268" t="s">
        <v>28</v>
      </c>
      <c r="K268">
        <v>5</v>
      </c>
      <c r="L268">
        <v>139</v>
      </c>
      <c r="M268">
        <v>1000</v>
      </c>
      <c r="N268">
        <v>7</v>
      </c>
      <c r="O268">
        <v>2019</v>
      </c>
    </row>
    <row r="269" spans="1:15" x14ac:dyDescent="0.25">
      <c r="A269">
        <v>436</v>
      </c>
      <c r="B269">
        <v>3</v>
      </c>
      <c r="C269">
        <v>12</v>
      </c>
      <c r="D269" s="1">
        <v>43651</v>
      </c>
      <c r="E269">
        <v>19.59</v>
      </c>
      <c r="F269" t="s">
        <v>70</v>
      </c>
      <c r="G269" s="1">
        <v>43602</v>
      </c>
      <c r="H269" t="s">
        <v>68</v>
      </c>
      <c r="I269" t="s">
        <v>27</v>
      </c>
      <c r="J269" t="s">
        <v>28</v>
      </c>
      <c r="K269">
        <v>5</v>
      </c>
      <c r="L269">
        <v>139</v>
      </c>
      <c r="M269">
        <v>1000</v>
      </c>
      <c r="N269">
        <v>7</v>
      </c>
      <c r="O269">
        <v>2019</v>
      </c>
    </row>
    <row r="270" spans="1:15" x14ac:dyDescent="0.25">
      <c r="A270">
        <v>437</v>
      </c>
      <c r="B270">
        <v>3</v>
      </c>
      <c r="C270">
        <v>12</v>
      </c>
      <c r="D270" s="1">
        <v>43651</v>
      </c>
      <c r="E270">
        <v>27.82</v>
      </c>
      <c r="F270" t="s">
        <v>70</v>
      </c>
      <c r="G270" s="1">
        <v>43602</v>
      </c>
      <c r="H270" t="s">
        <v>68</v>
      </c>
      <c r="I270" t="s">
        <v>27</v>
      </c>
      <c r="J270" t="s">
        <v>28</v>
      </c>
      <c r="K270">
        <v>5</v>
      </c>
      <c r="L270">
        <v>139</v>
      </c>
      <c r="M270">
        <v>1000</v>
      </c>
      <c r="N270">
        <v>7</v>
      </c>
      <c r="O270">
        <v>2019</v>
      </c>
    </row>
    <row r="271" spans="1:15" x14ac:dyDescent="0.25">
      <c r="A271">
        <v>438</v>
      </c>
      <c r="B271">
        <v>3</v>
      </c>
      <c r="C271">
        <v>12</v>
      </c>
      <c r="D271" s="1">
        <v>43652</v>
      </c>
      <c r="E271">
        <v>32.85</v>
      </c>
      <c r="F271" t="s">
        <v>70</v>
      </c>
      <c r="G271" s="1">
        <v>43602</v>
      </c>
      <c r="H271" t="s">
        <v>68</v>
      </c>
      <c r="I271" t="s">
        <v>27</v>
      </c>
      <c r="J271" t="s">
        <v>28</v>
      </c>
      <c r="K271">
        <v>5</v>
      </c>
      <c r="L271">
        <v>139</v>
      </c>
      <c r="M271">
        <v>1000</v>
      </c>
      <c r="N271">
        <v>7</v>
      </c>
      <c r="O271">
        <v>2019</v>
      </c>
    </row>
    <row r="272" spans="1:15" x14ac:dyDescent="0.25">
      <c r="A272">
        <v>441</v>
      </c>
      <c r="B272">
        <v>3</v>
      </c>
      <c r="C272">
        <v>12</v>
      </c>
      <c r="D272" s="1">
        <v>43653</v>
      </c>
      <c r="E272">
        <v>36.92</v>
      </c>
      <c r="F272" t="s">
        <v>70</v>
      </c>
      <c r="G272" s="1">
        <v>43602</v>
      </c>
      <c r="H272" t="s">
        <v>68</v>
      </c>
      <c r="I272" t="s">
        <v>27</v>
      </c>
      <c r="J272" t="s">
        <v>28</v>
      </c>
      <c r="K272">
        <v>5</v>
      </c>
      <c r="L272">
        <v>139</v>
      </c>
      <c r="M272">
        <v>1000</v>
      </c>
      <c r="N272">
        <v>7</v>
      </c>
      <c r="O272">
        <v>2019</v>
      </c>
    </row>
    <row r="273" spans="1:15" x14ac:dyDescent="0.25">
      <c r="A273">
        <v>442</v>
      </c>
      <c r="B273">
        <v>3</v>
      </c>
      <c r="C273">
        <v>12</v>
      </c>
      <c r="D273" s="1">
        <v>43653</v>
      </c>
      <c r="E273">
        <v>50.69</v>
      </c>
      <c r="F273" t="s">
        <v>70</v>
      </c>
      <c r="G273" s="1">
        <v>43602</v>
      </c>
      <c r="H273" t="s">
        <v>68</v>
      </c>
      <c r="I273" t="s">
        <v>27</v>
      </c>
      <c r="J273" t="s">
        <v>28</v>
      </c>
      <c r="K273">
        <v>5</v>
      </c>
      <c r="L273">
        <v>139</v>
      </c>
      <c r="M273">
        <v>1000</v>
      </c>
      <c r="N273">
        <v>7</v>
      </c>
      <c r="O273">
        <v>2019</v>
      </c>
    </row>
    <row r="274" spans="1:15" x14ac:dyDescent="0.25">
      <c r="A274">
        <v>443</v>
      </c>
      <c r="B274">
        <v>3</v>
      </c>
      <c r="C274">
        <v>12</v>
      </c>
      <c r="D274" s="1">
        <v>43653</v>
      </c>
      <c r="E274">
        <v>50.28</v>
      </c>
      <c r="F274" t="s">
        <v>70</v>
      </c>
      <c r="G274" s="1">
        <v>43602</v>
      </c>
      <c r="H274" t="s">
        <v>68</v>
      </c>
      <c r="I274" t="s">
        <v>27</v>
      </c>
      <c r="J274" t="s">
        <v>28</v>
      </c>
      <c r="K274">
        <v>5</v>
      </c>
      <c r="L274">
        <v>139</v>
      </c>
      <c r="M274">
        <v>1000</v>
      </c>
      <c r="N274">
        <v>7</v>
      </c>
      <c r="O274">
        <v>2019</v>
      </c>
    </row>
    <row r="275" spans="1:15" x14ac:dyDescent="0.25">
      <c r="A275">
        <v>451</v>
      </c>
      <c r="B275">
        <v>3</v>
      </c>
      <c r="C275">
        <v>12</v>
      </c>
      <c r="D275" s="1">
        <v>43655</v>
      </c>
      <c r="E275">
        <v>53.57</v>
      </c>
      <c r="F275" t="s">
        <v>70</v>
      </c>
      <c r="G275" s="1">
        <v>43602</v>
      </c>
      <c r="H275" t="s">
        <v>68</v>
      </c>
      <c r="I275" t="s">
        <v>27</v>
      </c>
      <c r="J275" t="s">
        <v>28</v>
      </c>
      <c r="K275">
        <v>5</v>
      </c>
      <c r="L275">
        <v>139</v>
      </c>
      <c r="M275">
        <v>1000</v>
      </c>
      <c r="N275">
        <v>7</v>
      </c>
      <c r="O275">
        <v>2019</v>
      </c>
    </row>
    <row r="276" spans="1:15" x14ac:dyDescent="0.25">
      <c r="A276">
        <v>452</v>
      </c>
      <c r="B276">
        <v>3</v>
      </c>
      <c r="C276">
        <v>12</v>
      </c>
      <c r="D276" s="1">
        <v>43655</v>
      </c>
      <c r="E276">
        <v>65.069999999999993</v>
      </c>
      <c r="F276" t="s">
        <v>70</v>
      </c>
      <c r="G276" s="1">
        <v>43602</v>
      </c>
      <c r="H276" t="s">
        <v>68</v>
      </c>
      <c r="I276" t="s">
        <v>27</v>
      </c>
      <c r="J276" t="s">
        <v>28</v>
      </c>
      <c r="K276">
        <v>5</v>
      </c>
      <c r="L276">
        <v>139</v>
      </c>
      <c r="M276">
        <v>1000</v>
      </c>
      <c r="N276">
        <v>7</v>
      </c>
      <c r="O276">
        <v>2019</v>
      </c>
    </row>
    <row r="277" spans="1:15" x14ac:dyDescent="0.25">
      <c r="A277">
        <v>453</v>
      </c>
      <c r="B277">
        <v>3</v>
      </c>
      <c r="C277">
        <v>12</v>
      </c>
      <c r="D277" s="1">
        <v>43655</v>
      </c>
      <c r="E277">
        <v>84.75</v>
      </c>
      <c r="F277" t="s">
        <v>70</v>
      </c>
      <c r="G277" s="1">
        <v>43602</v>
      </c>
      <c r="H277" t="s">
        <v>68</v>
      </c>
      <c r="I277" t="s">
        <v>27</v>
      </c>
      <c r="J277" t="s">
        <v>28</v>
      </c>
      <c r="K277">
        <v>5</v>
      </c>
      <c r="L277">
        <v>139</v>
      </c>
      <c r="M277">
        <v>1000</v>
      </c>
      <c r="N277">
        <v>7</v>
      </c>
      <c r="O277">
        <v>2019</v>
      </c>
    </row>
    <row r="278" spans="1:15" x14ac:dyDescent="0.25">
      <c r="A278">
        <v>765</v>
      </c>
      <c r="B278">
        <v>1</v>
      </c>
      <c r="C278">
        <v>12</v>
      </c>
      <c r="D278" s="1">
        <v>43913</v>
      </c>
      <c r="E278">
        <v>18.559999999999999</v>
      </c>
      <c r="F278" t="s">
        <v>67</v>
      </c>
      <c r="G278" s="1">
        <v>43842</v>
      </c>
      <c r="H278" t="s">
        <v>68</v>
      </c>
      <c r="I278" t="s">
        <v>27</v>
      </c>
      <c r="J278" t="s">
        <v>28</v>
      </c>
      <c r="K278">
        <v>5</v>
      </c>
      <c r="L278">
        <v>139</v>
      </c>
      <c r="M278">
        <v>1000</v>
      </c>
      <c r="N278">
        <v>3</v>
      </c>
      <c r="O278">
        <v>2020</v>
      </c>
    </row>
    <row r="279" spans="1:15" x14ac:dyDescent="0.25">
      <c r="A279">
        <v>766</v>
      </c>
      <c r="B279">
        <v>1</v>
      </c>
      <c r="C279">
        <v>12</v>
      </c>
      <c r="D279" s="1">
        <v>43913</v>
      </c>
      <c r="E279">
        <v>26.6</v>
      </c>
      <c r="F279" t="s">
        <v>67</v>
      </c>
      <c r="G279" s="1">
        <v>43842</v>
      </c>
      <c r="H279" t="s">
        <v>68</v>
      </c>
      <c r="I279" t="s">
        <v>27</v>
      </c>
      <c r="J279" t="s">
        <v>28</v>
      </c>
      <c r="K279">
        <v>5</v>
      </c>
      <c r="L279">
        <v>139</v>
      </c>
      <c r="M279">
        <v>1000</v>
      </c>
      <c r="N279">
        <v>3</v>
      </c>
      <c r="O279">
        <v>2020</v>
      </c>
    </row>
    <row r="280" spans="1:15" x14ac:dyDescent="0.25">
      <c r="A280">
        <v>767</v>
      </c>
      <c r="B280">
        <v>1</v>
      </c>
      <c r="C280">
        <v>12</v>
      </c>
      <c r="D280" s="1">
        <v>43913</v>
      </c>
      <c r="E280">
        <v>28.12</v>
      </c>
      <c r="F280" t="s">
        <v>67</v>
      </c>
      <c r="G280" s="1">
        <v>43842</v>
      </c>
      <c r="H280" t="s">
        <v>68</v>
      </c>
      <c r="I280" t="s">
        <v>27</v>
      </c>
      <c r="J280" t="s">
        <v>28</v>
      </c>
      <c r="K280">
        <v>5</v>
      </c>
      <c r="L280">
        <v>139</v>
      </c>
      <c r="M280">
        <v>1000</v>
      </c>
      <c r="N280">
        <v>3</v>
      </c>
      <c r="O280">
        <v>2020</v>
      </c>
    </row>
    <row r="281" spans="1:15" x14ac:dyDescent="0.25">
      <c r="A281">
        <v>769</v>
      </c>
      <c r="B281">
        <v>1</v>
      </c>
      <c r="C281">
        <v>12</v>
      </c>
      <c r="D281" s="1">
        <v>43914</v>
      </c>
      <c r="E281">
        <v>35.72</v>
      </c>
      <c r="F281" t="s">
        <v>67</v>
      </c>
      <c r="G281" s="1">
        <v>43842</v>
      </c>
      <c r="H281" t="s">
        <v>68</v>
      </c>
      <c r="I281" t="s">
        <v>27</v>
      </c>
      <c r="J281" t="s">
        <v>28</v>
      </c>
      <c r="K281">
        <v>5</v>
      </c>
      <c r="L281">
        <v>139</v>
      </c>
      <c r="M281">
        <v>1000</v>
      </c>
      <c r="N281">
        <v>3</v>
      </c>
      <c r="O281">
        <v>2020</v>
      </c>
    </row>
    <row r="282" spans="1:15" x14ac:dyDescent="0.25">
      <c r="A282">
        <v>770</v>
      </c>
      <c r="B282">
        <v>1</v>
      </c>
      <c r="C282">
        <v>12</v>
      </c>
      <c r="D282" s="1">
        <v>43914</v>
      </c>
      <c r="E282">
        <v>53.9</v>
      </c>
      <c r="F282" t="s">
        <v>67</v>
      </c>
      <c r="G282" s="1">
        <v>43842</v>
      </c>
      <c r="H282" t="s">
        <v>68</v>
      </c>
      <c r="I282" t="s">
        <v>27</v>
      </c>
      <c r="J282" t="s">
        <v>28</v>
      </c>
      <c r="K282">
        <v>5</v>
      </c>
      <c r="L282">
        <v>139</v>
      </c>
      <c r="M282">
        <v>1000</v>
      </c>
      <c r="N282">
        <v>3</v>
      </c>
      <c r="O282">
        <v>2020</v>
      </c>
    </row>
    <row r="283" spans="1:15" x14ac:dyDescent="0.25">
      <c r="A283">
        <v>771</v>
      </c>
      <c r="B283">
        <v>1</v>
      </c>
      <c r="C283">
        <v>12</v>
      </c>
      <c r="D283" s="1">
        <v>43914</v>
      </c>
      <c r="E283">
        <v>59.72</v>
      </c>
      <c r="F283" t="s">
        <v>67</v>
      </c>
      <c r="G283" s="1">
        <v>43842</v>
      </c>
      <c r="H283" t="s">
        <v>68</v>
      </c>
      <c r="I283" t="s">
        <v>27</v>
      </c>
      <c r="J283" t="s">
        <v>28</v>
      </c>
      <c r="K283">
        <v>5</v>
      </c>
      <c r="L283">
        <v>139</v>
      </c>
      <c r="M283">
        <v>1000</v>
      </c>
      <c r="N283">
        <v>3</v>
      </c>
      <c r="O283">
        <v>2020</v>
      </c>
    </row>
    <row r="284" spans="1:15" x14ac:dyDescent="0.25">
      <c r="A284">
        <v>772</v>
      </c>
      <c r="B284">
        <v>1</v>
      </c>
      <c r="C284">
        <v>12</v>
      </c>
      <c r="D284" s="1">
        <v>43914</v>
      </c>
      <c r="E284">
        <v>66.08</v>
      </c>
      <c r="F284" t="s">
        <v>67</v>
      </c>
      <c r="G284" s="1">
        <v>43842</v>
      </c>
      <c r="H284" t="s">
        <v>68</v>
      </c>
      <c r="I284" t="s">
        <v>27</v>
      </c>
      <c r="J284" t="s">
        <v>28</v>
      </c>
      <c r="K284">
        <v>5</v>
      </c>
      <c r="L284">
        <v>139</v>
      </c>
      <c r="M284">
        <v>1000</v>
      </c>
      <c r="N284">
        <v>3</v>
      </c>
      <c r="O284">
        <v>2020</v>
      </c>
    </row>
    <row r="285" spans="1:15" x14ac:dyDescent="0.25">
      <c r="A285">
        <v>776</v>
      </c>
      <c r="B285">
        <v>1</v>
      </c>
      <c r="C285">
        <v>12</v>
      </c>
      <c r="D285" s="1">
        <v>43917</v>
      </c>
      <c r="E285">
        <v>70.25</v>
      </c>
      <c r="F285" t="s">
        <v>67</v>
      </c>
      <c r="G285" s="1">
        <v>43842</v>
      </c>
      <c r="H285" t="s">
        <v>68</v>
      </c>
      <c r="I285" t="s">
        <v>27</v>
      </c>
      <c r="J285" t="s">
        <v>28</v>
      </c>
      <c r="K285">
        <v>5</v>
      </c>
      <c r="L285">
        <v>139</v>
      </c>
      <c r="M285">
        <v>1000</v>
      </c>
      <c r="N285">
        <v>3</v>
      </c>
      <c r="O285">
        <v>2020</v>
      </c>
    </row>
    <row r="286" spans="1:15" x14ac:dyDescent="0.25">
      <c r="A286">
        <v>777</v>
      </c>
      <c r="B286">
        <v>1</v>
      </c>
      <c r="C286">
        <v>12</v>
      </c>
      <c r="D286" s="1">
        <v>43917</v>
      </c>
      <c r="E286">
        <v>58.8</v>
      </c>
      <c r="F286" t="s">
        <v>67</v>
      </c>
      <c r="G286" s="1">
        <v>43842</v>
      </c>
      <c r="H286" t="s">
        <v>68</v>
      </c>
      <c r="I286" t="s">
        <v>27</v>
      </c>
      <c r="J286" t="s">
        <v>28</v>
      </c>
      <c r="K286">
        <v>5</v>
      </c>
      <c r="L286">
        <v>139</v>
      </c>
      <c r="M286">
        <v>1000</v>
      </c>
      <c r="N286">
        <v>3</v>
      </c>
      <c r="O286">
        <v>2020</v>
      </c>
    </row>
    <row r="287" spans="1:15" x14ac:dyDescent="0.25">
      <c r="A287">
        <v>778</v>
      </c>
      <c r="B287">
        <v>1</v>
      </c>
      <c r="C287">
        <v>12</v>
      </c>
      <c r="D287" s="1">
        <v>43918</v>
      </c>
      <c r="E287">
        <v>84.89</v>
      </c>
      <c r="F287" t="s">
        <v>67</v>
      </c>
      <c r="G287" s="1">
        <v>43842</v>
      </c>
      <c r="H287" t="s">
        <v>68</v>
      </c>
      <c r="I287" t="s">
        <v>27</v>
      </c>
      <c r="J287" t="s">
        <v>28</v>
      </c>
      <c r="K287">
        <v>5</v>
      </c>
      <c r="L287">
        <v>139</v>
      </c>
      <c r="M287">
        <v>1000</v>
      </c>
      <c r="N287">
        <v>3</v>
      </c>
      <c r="O287">
        <v>2020</v>
      </c>
    </row>
    <row r="288" spans="1:15" x14ac:dyDescent="0.25">
      <c r="A288">
        <v>872</v>
      </c>
      <c r="B288">
        <v>19</v>
      </c>
      <c r="C288">
        <v>12</v>
      </c>
      <c r="D288" s="1">
        <v>43958</v>
      </c>
      <c r="E288">
        <v>13.38</v>
      </c>
      <c r="F288" t="s">
        <v>93</v>
      </c>
      <c r="G288" s="1">
        <v>43875</v>
      </c>
      <c r="H288" t="s">
        <v>68</v>
      </c>
      <c r="I288" t="s">
        <v>27</v>
      </c>
      <c r="J288" t="s">
        <v>28</v>
      </c>
      <c r="K288">
        <v>5</v>
      </c>
      <c r="L288">
        <v>139</v>
      </c>
      <c r="M288">
        <v>1000</v>
      </c>
      <c r="N288">
        <v>5</v>
      </c>
      <c r="O288">
        <v>2020</v>
      </c>
    </row>
    <row r="289" spans="1:15" x14ac:dyDescent="0.25">
      <c r="A289">
        <v>873</v>
      </c>
      <c r="B289">
        <v>19</v>
      </c>
      <c r="C289">
        <v>12</v>
      </c>
      <c r="D289" s="1">
        <v>43959</v>
      </c>
      <c r="E289">
        <v>24.19</v>
      </c>
      <c r="F289" t="s">
        <v>93</v>
      </c>
      <c r="G289" s="1">
        <v>43875</v>
      </c>
      <c r="H289" t="s">
        <v>68</v>
      </c>
      <c r="I289" t="s">
        <v>27</v>
      </c>
      <c r="J289" t="s">
        <v>28</v>
      </c>
      <c r="K289">
        <v>5</v>
      </c>
      <c r="L289">
        <v>139</v>
      </c>
      <c r="M289">
        <v>1000</v>
      </c>
      <c r="N289">
        <v>5</v>
      </c>
      <c r="O289">
        <v>2020</v>
      </c>
    </row>
    <row r="290" spans="1:15" x14ac:dyDescent="0.25">
      <c r="A290">
        <v>874</v>
      </c>
      <c r="B290">
        <v>19</v>
      </c>
      <c r="C290">
        <v>12</v>
      </c>
      <c r="D290" s="1">
        <v>43959</v>
      </c>
      <c r="E290">
        <v>37.51</v>
      </c>
      <c r="F290" t="s">
        <v>93</v>
      </c>
      <c r="G290" s="1">
        <v>43875</v>
      </c>
      <c r="H290" t="s">
        <v>68</v>
      </c>
      <c r="I290" t="s">
        <v>27</v>
      </c>
      <c r="J290" t="s">
        <v>28</v>
      </c>
      <c r="K290">
        <v>5</v>
      </c>
      <c r="L290">
        <v>139</v>
      </c>
      <c r="M290">
        <v>1000</v>
      </c>
      <c r="N290">
        <v>5</v>
      </c>
      <c r="O290">
        <v>2020</v>
      </c>
    </row>
    <row r="291" spans="1:15" x14ac:dyDescent="0.25">
      <c r="A291">
        <v>875</v>
      </c>
      <c r="B291">
        <v>19</v>
      </c>
      <c r="C291">
        <v>12</v>
      </c>
      <c r="D291" s="1">
        <v>43959</v>
      </c>
      <c r="E291">
        <v>31.45</v>
      </c>
      <c r="F291" t="s">
        <v>93</v>
      </c>
      <c r="G291" s="1">
        <v>43875</v>
      </c>
      <c r="H291" t="s">
        <v>68</v>
      </c>
      <c r="I291" t="s">
        <v>27</v>
      </c>
      <c r="J291" t="s">
        <v>28</v>
      </c>
      <c r="K291">
        <v>5</v>
      </c>
      <c r="L291">
        <v>139</v>
      </c>
      <c r="M291">
        <v>1000</v>
      </c>
      <c r="N291">
        <v>5</v>
      </c>
      <c r="O291">
        <v>2020</v>
      </c>
    </row>
    <row r="292" spans="1:15" x14ac:dyDescent="0.25">
      <c r="A292">
        <v>876</v>
      </c>
      <c r="B292">
        <v>19</v>
      </c>
      <c r="C292">
        <v>12</v>
      </c>
      <c r="D292" s="1">
        <v>43959</v>
      </c>
      <c r="E292">
        <v>48.81</v>
      </c>
      <c r="F292" t="s">
        <v>93</v>
      </c>
      <c r="G292" s="1">
        <v>43875</v>
      </c>
      <c r="H292" t="s">
        <v>68</v>
      </c>
      <c r="I292" t="s">
        <v>27</v>
      </c>
      <c r="J292" t="s">
        <v>28</v>
      </c>
      <c r="K292">
        <v>5</v>
      </c>
      <c r="L292">
        <v>139</v>
      </c>
      <c r="M292">
        <v>1000</v>
      </c>
      <c r="N292">
        <v>5</v>
      </c>
      <c r="O292">
        <v>2020</v>
      </c>
    </row>
    <row r="293" spans="1:15" x14ac:dyDescent="0.25">
      <c r="A293">
        <v>882</v>
      </c>
      <c r="B293">
        <v>19</v>
      </c>
      <c r="C293">
        <v>12</v>
      </c>
      <c r="D293" s="1">
        <v>43960</v>
      </c>
      <c r="E293">
        <v>41.48</v>
      </c>
      <c r="F293" t="s">
        <v>93</v>
      </c>
      <c r="G293" s="1">
        <v>43875</v>
      </c>
      <c r="H293" t="s">
        <v>68</v>
      </c>
      <c r="I293" t="s">
        <v>27</v>
      </c>
      <c r="J293" t="s">
        <v>28</v>
      </c>
      <c r="K293">
        <v>5</v>
      </c>
      <c r="L293">
        <v>139</v>
      </c>
      <c r="M293">
        <v>1000</v>
      </c>
      <c r="N293">
        <v>5</v>
      </c>
      <c r="O293">
        <v>2020</v>
      </c>
    </row>
    <row r="294" spans="1:15" x14ac:dyDescent="0.25">
      <c r="A294">
        <v>883</v>
      </c>
      <c r="B294">
        <v>19</v>
      </c>
      <c r="C294">
        <v>12</v>
      </c>
      <c r="D294" s="1">
        <v>43960</v>
      </c>
      <c r="E294">
        <v>70.12</v>
      </c>
      <c r="F294" t="s">
        <v>93</v>
      </c>
      <c r="G294" s="1">
        <v>43875</v>
      </c>
      <c r="H294" t="s">
        <v>68</v>
      </c>
      <c r="I294" t="s">
        <v>27</v>
      </c>
      <c r="J294" t="s">
        <v>28</v>
      </c>
      <c r="K294">
        <v>5</v>
      </c>
      <c r="L294">
        <v>139</v>
      </c>
      <c r="M294">
        <v>1000</v>
      </c>
      <c r="N294">
        <v>5</v>
      </c>
      <c r="O294">
        <v>2020</v>
      </c>
    </row>
    <row r="295" spans="1:15" x14ac:dyDescent="0.25">
      <c r="A295">
        <v>884</v>
      </c>
      <c r="B295">
        <v>19</v>
      </c>
      <c r="C295">
        <v>12</v>
      </c>
      <c r="D295" s="1">
        <v>43960</v>
      </c>
      <c r="E295">
        <v>73.66</v>
      </c>
      <c r="F295" t="s">
        <v>93</v>
      </c>
      <c r="G295" s="1">
        <v>43875</v>
      </c>
      <c r="H295" t="s">
        <v>68</v>
      </c>
      <c r="I295" t="s">
        <v>27</v>
      </c>
      <c r="J295" t="s">
        <v>28</v>
      </c>
      <c r="K295">
        <v>5</v>
      </c>
      <c r="L295">
        <v>139</v>
      </c>
      <c r="M295">
        <v>1000</v>
      </c>
      <c r="N295">
        <v>5</v>
      </c>
      <c r="O295">
        <v>2020</v>
      </c>
    </row>
    <row r="296" spans="1:15" x14ac:dyDescent="0.25">
      <c r="A296">
        <v>887</v>
      </c>
      <c r="B296">
        <v>19</v>
      </c>
      <c r="C296">
        <v>12</v>
      </c>
      <c r="D296" s="1">
        <v>43962</v>
      </c>
      <c r="E296">
        <v>69.7</v>
      </c>
      <c r="F296" t="s">
        <v>93</v>
      </c>
      <c r="G296" s="1">
        <v>43875</v>
      </c>
      <c r="H296" t="s">
        <v>68</v>
      </c>
      <c r="I296" t="s">
        <v>27</v>
      </c>
      <c r="J296" t="s">
        <v>28</v>
      </c>
      <c r="K296">
        <v>5</v>
      </c>
      <c r="L296">
        <v>139</v>
      </c>
      <c r="M296">
        <v>1000</v>
      </c>
      <c r="N296">
        <v>5</v>
      </c>
      <c r="O296">
        <v>2020</v>
      </c>
    </row>
    <row r="297" spans="1:15" x14ac:dyDescent="0.25">
      <c r="A297">
        <v>888</v>
      </c>
      <c r="B297">
        <v>19</v>
      </c>
      <c r="C297">
        <v>12</v>
      </c>
      <c r="D297" s="1">
        <v>43962</v>
      </c>
      <c r="E297">
        <v>81.88</v>
      </c>
      <c r="F297" t="s">
        <v>93</v>
      </c>
      <c r="G297" s="1">
        <v>43875</v>
      </c>
      <c r="H297" t="s">
        <v>68</v>
      </c>
      <c r="I297" t="s">
        <v>27</v>
      </c>
      <c r="J297" t="s">
        <v>28</v>
      </c>
      <c r="K297">
        <v>5</v>
      </c>
      <c r="L297">
        <v>139</v>
      </c>
      <c r="M297">
        <v>1000</v>
      </c>
      <c r="N297">
        <v>5</v>
      </c>
      <c r="O297">
        <v>2020</v>
      </c>
    </row>
    <row r="298" spans="1:15" x14ac:dyDescent="0.25">
      <c r="A298">
        <v>1180</v>
      </c>
      <c r="B298">
        <v>12</v>
      </c>
      <c r="C298">
        <v>12</v>
      </c>
      <c r="D298" s="1">
        <v>44056</v>
      </c>
      <c r="E298">
        <v>19.350000000000001</v>
      </c>
      <c r="F298" t="s">
        <v>84</v>
      </c>
      <c r="G298" s="1">
        <v>43988</v>
      </c>
      <c r="H298" t="s">
        <v>68</v>
      </c>
      <c r="I298" t="s">
        <v>27</v>
      </c>
      <c r="J298" t="s">
        <v>28</v>
      </c>
      <c r="K298">
        <v>5</v>
      </c>
      <c r="L298">
        <v>139</v>
      </c>
      <c r="M298">
        <v>1000</v>
      </c>
      <c r="N298">
        <v>8</v>
      </c>
      <c r="O298">
        <v>2020</v>
      </c>
    </row>
    <row r="299" spans="1:15" x14ac:dyDescent="0.25">
      <c r="A299">
        <v>1181</v>
      </c>
      <c r="B299">
        <v>12</v>
      </c>
      <c r="C299">
        <v>12</v>
      </c>
      <c r="D299" s="1">
        <v>44056</v>
      </c>
      <c r="E299">
        <v>20.89</v>
      </c>
      <c r="F299" t="s">
        <v>84</v>
      </c>
      <c r="G299" s="1">
        <v>43988</v>
      </c>
      <c r="H299" t="s">
        <v>68</v>
      </c>
      <c r="I299" t="s">
        <v>27</v>
      </c>
      <c r="J299" t="s">
        <v>28</v>
      </c>
      <c r="K299">
        <v>5</v>
      </c>
      <c r="L299">
        <v>139</v>
      </c>
      <c r="M299">
        <v>1000</v>
      </c>
      <c r="N299">
        <v>8</v>
      </c>
      <c r="O299">
        <v>2020</v>
      </c>
    </row>
    <row r="300" spans="1:15" x14ac:dyDescent="0.25">
      <c r="A300">
        <v>1182</v>
      </c>
      <c r="B300">
        <v>12</v>
      </c>
      <c r="C300">
        <v>12</v>
      </c>
      <c r="D300" s="1">
        <v>44056</v>
      </c>
      <c r="E300">
        <v>32.49</v>
      </c>
      <c r="F300" t="s">
        <v>84</v>
      </c>
      <c r="G300" s="1">
        <v>43988</v>
      </c>
      <c r="H300" t="s">
        <v>68</v>
      </c>
      <c r="I300" t="s">
        <v>27</v>
      </c>
      <c r="J300" t="s">
        <v>28</v>
      </c>
      <c r="K300">
        <v>5</v>
      </c>
      <c r="L300">
        <v>139</v>
      </c>
      <c r="M300">
        <v>1000</v>
      </c>
      <c r="N300">
        <v>8</v>
      </c>
      <c r="O300">
        <v>2020</v>
      </c>
    </row>
    <row r="301" spans="1:15" x14ac:dyDescent="0.25">
      <c r="A301">
        <v>1188</v>
      </c>
      <c r="B301">
        <v>12</v>
      </c>
      <c r="C301">
        <v>12</v>
      </c>
      <c r="D301" s="1">
        <v>44059</v>
      </c>
      <c r="E301">
        <v>32.229999999999997</v>
      </c>
      <c r="F301" t="s">
        <v>84</v>
      </c>
      <c r="G301" s="1">
        <v>43988</v>
      </c>
      <c r="H301" t="s">
        <v>68</v>
      </c>
      <c r="I301" t="s">
        <v>27</v>
      </c>
      <c r="J301" t="s">
        <v>28</v>
      </c>
      <c r="K301">
        <v>5</v>
      </c>
      <c r="L301">
        <v>139</v>
      </c>
      <c r="M301">
        <v>1000</v>
      </c>
      <c r="N301">
        <v>8</v>
      </c>
      <c r="O301">
        <v>2020</v>
      </c>
    </row>
    <row r="302" spans="1:15" x14ac:dyDescent="0.25">
      <c r="A302">
        <v>1189</v>
      </c>
      <c r="B302">
        <v>12</v>
      </c>
      <c r="C302">
        <v>12</v>
      </c>
      <c r="D302" s="1">
        <v>44059</v>
      </c>
      <c r="E302">
        <v>40.270000000000003</v>
      </c>
      <c r="F302" t="s">
        <v>84</v>
      </c>
      <c r="G302" s="1">
        <v>43988</v>
      </c>
      <c r="H302" t="s">
        <v>68</v>
      </c>
      <c r="I302" t="s">
        <v>27</v>
      </c>
      <c r="J302" t="s">
        <v>28</v>
      </c>
      <c r="K302">
        <v>5</v>
      </c>
      <c r="L302">
        <v>139</v>
      </c>
      <c r="M302">
        <v>1000</v>
      </c>
      <c r="N302">
        <v>8</v>
      </c>
      <c r="O302">
        <v>2020</v>
      </c>
    </row>
    <row r="303" spans="1:15" x14ac:dyDescent="0.25">
      <c r="A303">
        <v>1190</v>
      </c>
      <c r="B303">
        <v>12</v>
      </c>
      <c r="C303">
        <v>12</v>
      </c>
      <c r="D303" s="1">
        <v>44059</v>
      </c>
      <c r="E303">
        <v>46.15</v>
      </c>
      <c r="F303" t="s">
        <v>84</v>
      </c>
      <c r="G303" s="1">
        <v>43988</v>
      </c>
      <c r="H303" t="s">
        <v>68</v>
      </c>
      <c r="I303" t="s">
        <v>27</v>
      </c>
      <c r="J303" t="s">
        <v>28</v>
      </c>
      <c r="K303">
        <v>5</v>
      </c>
      <c r="L303">
        <v>139</v>
      </c>
      <c r="M303">
        <v>1000</v>
      </c>
      <c r="N303">
        <v>8</v>
      </c>
      <c r="O303">
        <v>2020</v>
      </c>
    </row>
    <row r="304" spans="1:15" x14ac:dyDescent="0.25">
      <c r="A304">
        <v>1191</v>
      </c>
      <c r="B304">
        <v>12</v>
      </c>
      <c r="C304">
        <v>12</v>
      </c>
      <c r="D304" s="1">
        <v>44059</v>
      </c>
      <c r="E304">
        <v>57</v>
      </c>
      <c r="F304" t="s">
        <v>84</v>
      </c>
      <c r="G304" s="1">
        <v>43988</v>
      </c>
      <c r="H304" t="s">
        <v>68</v>
      </c>
      <c r="I304" t="s">
        <v>27</v>
      </c>
      <c r="J304" t="s">
        <v>28</v>
      </c>
      <c r="K304">
        <v>5</v>
      </c>
      <c r="L304">
        <v>139</v>
      </c>
      <c r="M304">
        <v>1000</v>
      </c>
      <c r="N304">
        <v>8</v>
      </c>
      <c r="O304">
        <v>2020</v>
      </c>
    </row>
    <row r="305" spans="1:15" x14ac:dyDescent="0.25">
      <c r="A305">
        <v>1192</v>
      </c>
      <c r="B305">
        <v>12</v>
      </c>
      <c r="C305">
        <v>12</v>
      </c>
      <c r="D305" s="1">
        <v>44059</v>
      </c>
      <c r="E305">
        <v>57.43</v>
      </c>
      <c r="F305" t="s">
        <v>84</v>
      </c>
      <c r="G305" s="1">
        <v>43988</v>
      </c>
      <c r="H305" t="s">
        <v>68</v>
      </c>
      <c r="I305" t="s">
        <v>27</v>
      </c>
      <c r="J305" t="s">
        <v>28</v>
      </c>
      <c r="K305">
        <v>5</v>
      </c>
      <c r="L305">
        <v>139</v>
      </c>
      <c r="M305">
        <v>1000</v>
      </c>
      <c r="N305">
        <v>8</v>
      </c>
      <c r="O305">
        <v>2020</v>
      </c>
    </row>
    <row r="306" spans="1:15" x14ac:dyDescent="0.25">
      <c r="A306">
        <v>1193</v>
      </c>
      <c r="B306">
        <v>12</v>
      </c>
      <c r="C306">
        <v>12</v>
      </c>
      <c r="D306" s="1">
        <v>44059</v>
      </c>
      <c r="E306">
        <v>77.36</v>
      </c>
      <c r="F306" t="s">
        <v>84</v>
      </c>
      <c r="G306" s="1">
        <v>43988</v>
      </c>
      <c r="H306" t="s">
        <v>68</v>
      </c>
      <c r="I306" t="s">
        <v>27</v>
      </c>
      <c r="J306" t="s">
        <v>28</v>
      </c>
      <c r="K306">
        <v>5</v>
      </c>
      <c r="L306">
        <v>139</v>
      </c>
      <c r="M306">
        <v>1000</v>
      </c>
      <c r="N306">
        <v>8</v>
      </c>
      <c r="O306">
        <v>2020</v>
      </c>
    </row>
    <row r="307" spans="1:15" x14ac:dyDescent="0.25">
      <c r="A307">
        <v>1194</v>
      </c>
      <c r="B307">
        <v>12</v>
      </c>
      <c r="C307">
        <v>12</v>
      </c>
      <c r="D307" s="1">
        <v>44059</v>
      </c>
      <c r="E307">
        <v>82.8</v>
      </c>
      <c r="F307" t="s">
        <v>84</v>
      </c>
      <c r="G307" s="1">
        <v>43988</v>
      </c>
      <c r="H307" t="s">
        <v>68</v>
      </c>
      <c r="I307" t="s">
        <v>27</v>
      </c>
      <c r="J307" t="s">
        <v>28</v>
      </c>
      <c r="K307">
        <v>5</v>
      </c>
      <c r="L307">
        <v>139</v>
      </c>
      <c r="M307">
        <v>1000</v>
      </c>
      <c r="N307">
        <v>8</v>
      </c>
      <c r="O307">
        <v>2020</v>
      </c>
    </row>
    <row r="308" spans="1:15" x14ac:dyDescent="0.25">
      <c r="A308">
        <v>1397</v>
      </c>
      <c r="B308">
        <v>5</v>
      </c>
      <c r="C308">
        <v>12</v>
      </c>
      <c r="D308" s="1">
        <v>44093</v>
      </c>
      <c r="E308">
        <v>15.08</v>
      </c>
      <c r="F308" t="s">
        <v>72</v>
      </c>
      <c r="G308" s="1">
        <v>44012</v>
      </c>
      <c r="H308" t="s">
        <v>68</v>
      </c>
      <c r="I308" t="s">
        <v>27</v>
      </c>
      <c r="J308" t="s">
        <v>28</v>
      </c>
      <c r="K308">
        <v>5</v>
      </c>
      <c r="L308">
        <v>139</v>
      </c>
      <c r="M308">
        <v>1000</v>
      </c>
      <c r="N308">
        <v>9</v>
      </c>
      <c r="O308">
        <v>2020</v>
      </c>
    </row>
    <row r="309" spans="1:15" x14ac:dyDescent="0.25">
      <c r="A309">
        <v>1398</v>
      </c>
      <c r="B309">
        <v>5</v>
      </c>
      <c r="C309">
        <v>12</v>
      </c>
      <c r="D309" s="1">
        <v>44093</v>
      </c>
      <c r="E309">
        <v>23.59</v>
      </c>
      <c r="F309" t="s">
        <v>72</v>
      </c>
      <c r="G309" s="1">
        <v>44012</v>
      </c>
      <c r="H309" t="s">
        <v>68</v>
      </c>
      <c r="I309" t="s">
        <v>27</v>
      </c>
      <c r="J309" t="s">
        <v>28</v>
      </c>
      <c r="K309">
        <v>5</v>
      </c>
      <c r="L309">
        <v>139</v>
      </c>
      <c r="M309">
        <v>1000</v>
      </c>
      <c r="N309">
        <v>9</v>
      </c>
      <c r="O309">
        <v>2020</v>
      </c>
    </row>
    <row r="310" spans="1:15" x14ac:dyDescent="0.25">
      <c r="A310">
        <v>1399</v>
      </c>
      <c r="B310">
        <v>5</v>
      </c>
      <c r="C310">
        <v>12</v>
      </c>
      <c r="D310" s="1">
        <v>44094</v>
      </c>
      <c r="E310">
        <v>39.15</v>
      </c>
      <c r="F310" t="s">
        <v>72</v>
      </c>
      <c r="G310" s="1">
        <v>44012</v>
      </c>
      <c r="H310" t="s">
        <v>68</v>
      </c>
      <c r="I310" t="s">
        <v>27</v>
      </c>
      <c r="J310" t="s">
        <v>28</v>
      </c>
      <c r="K310">
        <v>5</v>
      </c>
      <c r="L310">
        <v>139</v>
      </c>
      <c r="M310">
        <v>1000</v>
      </c>
      <c r="N310">
        <v>9</v>
      </c>
      <c r="O310">
        <v>2020</v>
      </c>
    </row>
    <row r="311" spans="1:15" x14ac:dyDescent="0.25">
      <c r="A311">
        <v>1400</v>
      </c>
      <c r="B311">
        <v>5</v>
      </c>
      <c r="C311">
        <v>12</v>
      </c>
      <c r="D311" s="1">
        <v>44094</v>
      </c>
      <c r="E311">
        <v>41.78</v>
      </c>
      <c r="F311" t="s">
        <v>72</v>
      </c>
      <c r="G311" s="1">
        <v>44012</v>
      </c>
      <c r="H311" t="s">
        <v>68</v>
      </c>
      <c r="I311" t="s">
        <v>27</v>
      </c>
      <c r="J311" t="s">
        <v>28</v>
      </c>
      <c r="K311">
        <v>5</v>
      </c>
      <c r="L311">
        <v>139</v>
      </c>
      <c r="M311">
        <v>1000</v>
      </c>
      <c r="N311">
        <v>9</v>
      </c>
      <c r="O311">
        <v>2020</v>
      </c>
    </row>
    <row r="312" spans="1:15" x14ac:dyDescent="0.25">
      <c r="A312">
        <v>1401</v>
      </c>
      <c r="B312">
        <v>5</v>
      </c>
      <c r="C312">
        <v>12</v>
      </c>
      <c r="D312" s="1">
        <v>44094</v>
      </c>
      <c r="E312">
        <v>40.549999999999997</v>
      </c>
      <c r="F312" t="s">
        <v>72</v>
      </c>
      <c r="G312" s="1">
        <v>44012</v>
      </c>
      <c r="H312" t="s">
        <v>68</v>
      </c>
      <c r="I312" t="s">
        <v>27</v>
      </c>
      <c r="J312" t="s">
        <v>28</v>
      </c>
      <c r="K312">
        <v>5</v>
      </c>
      <c r="L312">
        <v>139</v>
      </c>
      <c r="M312">
        <v>1000</v>
      </c>
      <c r="N312">
        <v>9</v>
      </c>
      <c r="O312">
        <v>2020</v>
      </c>
    </row>
    <row r="313" spans="1:15" x14ac:dyDescent="0.25">
      <c r="A313">
        <v>1402</v>
      </c>
      <c r="B313">
        <v>5</v>
      </c>
      <c r="C313">
        <v>12</v>
      </c>
      <c r="D313" s="1">
        <v>44094</v>
      </c>
      <c r="E313">
        <v>46.39</v>
      </c>
      <c r="F313" t="s">
        <v>72</v>
      </c>
      <c r="G313" s="1">
        <v>44012</v>
      </c>
      <c r="H313" t="s">
        <v>68</v>
      </c>
      <c r="I313" t="s">
        <v>27</v>
      </c>
      <c r="J313" t="s">
        <v>28</v>
      </c>
      <c r="K313">
        <v>5</v>
      </c>
      <c r="L313">
        <v>139</v>
      </c>
      <c r="M313">
        <v>1000</v>
      </c>
      <c r="N313">
        <v>9</v>
      </c>
      <c r="O313">
        <v>2020</v>
      </c>
    </row>
    <row r="314" spans="1:15" x14ac:dyDescent="0.25">
      <c r="A314">
        <v>1403</v>
      </c>
      <c r="B314">
        <v>5</v>
      </c>
      <c r="C314">
        <v>12</v>
      </c>
      <c r="D314" s="1">
        <v>44094</v>
      </c>
      <c r="E314">
        <v>73.790000000000006</v>
      </c>
      <c r="F314" t="s">
        <v>72</v>
      </c>
      <c r="G314" s="1">
        <v>44012</v>
      </c>
      <c r="H314" t="s">
        <v>68</v>
      </c>
      <c r="I314" t="s">
        <v>27</v>
      </c>
      <c r="J314" t="s">
        <v>28</v>
      </c>
      <c r="K314">
        <v>5</v>
      </c>
      <c r="L314">
        <v>139</v>
      </c>
      <c r="M314">
        <v>1000</v>
      </c>
      <c r="N314">
        <v>9</v>
      </c>
      <c r="O314">
        <v>2020</v>
      </c>
    </row>
    <row r="315" spans="1:15" x14ac:dyDescent="0.25">
      <c r="A315">
        <v>1404</v>
      </c>
      <c r="B315">
        <v>5</v>
      </c>
      <c r="C315">
        <v>12</v>
      </c>
      <c r="D315" s="1">
        <v>44094</v>
      </c>
      <c r="E315">
        <v>56.19</v>
      </c>
      <c r="F315" t="s">
        <v>72</v>
      </c>
      <c r="G315" s="1">
        <v>44012</v>
      </c>
      <c r="H315" t="s">
        <v>68</v>
      </c>
      <c r="I315" t="s">
        <v>27</v>
      </c>
      <c r="J315" t="s">
        <v>28</v>
      </c>
      <c r="K315">
        <v>5</v>
      </c>
      <c r="L315">
        <v>139</v>
      </c>
      <c r="M315">
        <v>1000</v>
      </c>
      <c r="N315">
        <v>9</v>
      </c>
      <c r="O315">
        <v>2020</v>
      </c>
    </row>
    <row r="316" spans="1:15" x14ac:dyDescent="0.25">
      <c r="A316">
        <v>1409</v>
      </c>
      <c r="B316">
        <v>5</v>
      </c>
      <c r="C316">
        <v>12</v>
      </c>
      <c r="D316" s="1">
        <v>44097</v>
      </c>
      <c r="E316">
        <v>74.06</v>
      </c>
      <c r="F316" t="s">
        <v>72</v>
      </c>
      <c r="G316" s="1">
        <v>44012</v>
      </c>
      <c r="H316" t="s">
        <v>68</v>
      </c>
      <c r="I316" t="s">
        <v>27</v>
      </c>
      <c r="J316" t="s">
        <v>28</v>
      </c>
      <c r="K316">
        <v>5</v>
      </c>
      <c r="L316">
        <v>139</v>
      </c>
      <c r="M316">
        <v>1000</v>
      </c>
      <c r="N316">
        <v>9</v>
      </c>
      <c r="O316">
        <v>2020</v>
      </c>
    </row>
    <row r="317" spans="1:15" x14ac:dyDescent="0.25">
      <c r="A317">
        <v>1410</v>
      </c>
      <c r="B317">
        <v>5</v>
      </c>
      <c r="C317">
        <v>12</v>
      </c>
      <c r="D317" s="1">
        <v>44097</v>
      </c>
      <c r="E317">
        <v>68.8</v>
      </c>
      <c r="F317" t="s">
        <v>72</v>
      </c>
      <c r="G317" s="1">
        <v>44012</v>
      </c>
      <c r="H317" t="s">
        <v>68</v>
      </c>
      <c r="I317" t="s">
        <v>27</v>
      </c>
      <c r="J317" t="s">
        <v>28</v>
      </c>
      <c r="K317">
        <v>5</v>
      </c>
      <c r="L317">
        <v>139</v>
      </c>
      <c r="M317">
        <v>1000</v>
      </c>
      <c r="N317">
        <v>9</v>
      </c>
      <c r="O317">
        <v>2020</v>
      </c>
    </row>
    <row r="318" spans="1:15" x14ac:dyDescent="0.25">
      <c r="A318">
        <v>1461</v>
      </c>
      <c r="B318">
        <v>9</v>
      </c>
      <c r="C318">
        <v>12</v>
      </c>
      <c r="D318" s="1">
        <v>44113</v>
      </c>
      <c r="E318">
        <v>10.95</v>
      </c>
      <c r="F318" t="s">
        <v>79</v>
      </c>
      <c r="G318" s="1">
        <v>44046</v>
      </c>
      <c r="H318" t="s">
        <v>80</v>
      </c>
      <c r="I318" t="s">
        <v>27</v>
      </c>
      <c r="J318" t="s">
        <v>28</v>
      </c>
      <c r="K318">
        <v>5</v>
      </c>
      <c r="L318">
        <v>139</v>
      </c>
      <c r="M318">
        <v>1000</v>
      </c>
      <c r="N318">
        <v>10</v>
      </c>
      <c r="O318">
        <v>2020</v>
      </c>
    </row>
    <row r="319" spans="1:15" x14ac:dyDescent="0.25">
      <c r="A319">
        <v>1462</v>
      </c>
      <c r="B319">
        <v>9</v>
      </c>
      <c r="C319">
        <v>12</v>
      </c>
      <c r="D319" s="1">
        <v>44113</v>
      </c>
      <c r="E319">
        <v>28.15</v>
      </c>
      <c r="F319" t="s">
        <v>79</v>
      </c>
      <c r="G319" s="1">
        <v>44046</v>
      </c>
      <c r="H319" t="s">
        <v>80</v>
      </c>
      <c r="I319" t="s">
        <v>27</v>
      </c>
      <c r="J319" t="s">
        <v>28</v>
      </c>
      <c r="K319">
        <v>5</v>
      </c>
      <c r="L319">
        <v>139</v>
      </c>
      <c r="M319">
        <v>1000</v>
      </c>
      <c r="N319">
        <v>10</v>
      </c>
      <c r="O319">
        <v>2020</v>
      </c>
    </row>
    <row r="320" spans="1:15" x14ac:dyDescent="0.25">
      <c r="A320">
        <v>1463</v>
      </c>
      <c r="B320">
        <v>9</v>
      </c>
      <c r="C320">
        <v>12</v>
      </c>
      <c r="D320" s="1">
        <v>44113</v>
      </c>
      <c r="E320">
        <v>38.4</v>
      </c>
      <c r="F320" t="s">
        <v>79</v>
      </c>
      <c r="G320" s="1">
        <v>44046</v>
      </c>
      <c r="H320" t="s">
        <v>80</v>
      </c>
      <c r="I320" t="s">
        <v>27</v>
      </c>
      <c r="J320" t="s">
        <v>28</v>
      </c>
      <c r="K320">
        <v>5</v>
      </c>
      <c r="L320">
        <v>139</v>
      </c>
      <c r="M320">
        <v>1000</v>
      </c>
      <c r="N320">
        <v>10</v>
      </c>
      <c r="O320">
        <v>2020</v>
      </c>
    </row>
    <row r="321" spans="1:15" x14ac:dyDescent="0.25">
      <c r="A321">
        <v>1464</v>
      </c>
      <c r="B321">
        <v>9</v>
      </c>
      <c r="C321">
        <v>12</v>
      </c>
      <c r="D321" s="1">
        <v>44113</v>
      </c>
      <c r="E321">
        <v>40.21</v>
      </c>
      <c r="F321" t="s">
        <v>79</v>
      </c>
      <c r="G321" s="1">
        <v>44046</v>
      </c>
      <c r="H321" t="s">
        <v>80</v>
      </c>
      <c r="I321" t="s">
        <v>27</v>
      </c>
      <c r="J321" t="s">
        <v>28</v>
      </c>
      <c r="K321">
        <v>5</v>
      </c>
      <c r="L321">
        <v>139</v>
      </c>
      <c r="M321">
        <v>1000</v>
      </c>
      <c r="N321">
        <v>10</v>
      </c>
      <c r="O321">
        <v>2020</v>
      </c>
    </row>
    <row r="322" spans="1:15" x14ac:dyDescent="0.25">
      <c r="A322">
        <v>1465</v>
      </c>
      <c r="B322">
        <v>9</v>
      </c>
      <c r="C322">
        <v>12</v>
      </c>
      <c r="D322" s="1">
        <v>44113</v>
      </c>
      <c r="E322">
        <v>42.55</v>
      </c>
      <c r="F322" t="s">
        <v>79</v>
      </c>
      <c r="G322" s="1">
        <v>44046</v>
      </c>
      <c r="H322" t="s">
        <v>80</v>
      </c>
      <c r="I322" t="s">
        <v>27</v>
      </c>
      <c r="J322" t="s">
        <v>28</v>
      </c>
      <c r="K322">
        <v>5</v>
      </c>
      <c r="L322">
        <v>139</v>
      </c>
      <c r="M322">
        <v>1000</v>
      </c>
      <c r="N322">
        <v>10</v>
      </c>
      <c r="O322">
        <v>2020</v>
      </c>
    </row>
    <row r="323" spans="1:15" x14ac:dyDescent="0.25">
      <c r="A323">
        <v>1466</v>
      </c>
      <c r="B323">
        <v>9</v>
      </c>
      <c r="C323">
        <v>12</v>
      </c>
      <c r="D323" s="1">
        <v>44113</v>
      </c>
      <c r="E323">
        <v>56.78</v>
      </c>
      <c r="F323" t="s">
        <v>79</v>
      </c>
      <c r="G323" s="1">
        <v>44046</v>
      </c>
      <c r="H323" t="s">
        <v>80</v>
      </c>
      <c r="I323" t="s">
        <v>27</v>
      </c>
      <c r="J323" t="s">
        <v>28</v>
      </c>
      <c r="K323">
        <v>5</v>
      </c>
      <c r="L323">
        <v>139</v>
      </c>
      <c r="M323">
        <v>1000</v>
      </c>
      <c r="N323">
        <v>10</v>
      </c>
      <c r="O323">
        <v>2020</v>
      </c>
    </row>
    <row r="324" spans="1:15" x14ac:dyDescent="0.25">
      <c r="A324">
        <v>1467</v>
      </c>
      <c r="B324">
        <v>9</v>
      </c>
      <c r="C324">
        <v>12</v>
      </c>
      <c r="D324" s="1">
        <v>44114</v>
      </c>
      <c r="E324">
        <v>51.06</v>
      </c>
      <c r="F324" t="s">
        <v>79</v>
      </c>
      <c r="G324" s="1">
        <v>44046</v>
      </c>
      <c r="H324" t="s">
        <v>80</v>
      </c>
      <c r="I324" t="s">
        <v>27</v>
      </c>
      <c r="J324" t="s">
        <v>28</v>
      </c>
      <c r="K324">
        <v>5</v>
      </c>
      <c r="L324">
        <v>139</v>
      </c>
      <c r="M324">
        <v>1000</v>
      </c>
      <c r="N324">
        <v>10</v>
      </c>
      <c r="O324">
        <v>2020</v>
      </c>
    </row>
    <row r="325" spans="1:15" x14ac:dyDescent="0.25">
      <c r="A325">
        <v>1468</v>
      </c>
      <c r="B325">
        <v>9</v>
      </c>
      <c r="C325">
        <v>12</v>
      </c>
      <c r="D325" s="1">
        <v>44114</v>
      </c>
      <c r="E325">
        <v>84.64</v>
      </c>
      <c r="F325" t="s">
        <v>79</v>
      </c>
      <c r="G325" s="1">
        <v>44046</v>
      </c>
      <c r="H325" t="s">
        <v>80</v>
      </c>
      <c r="I325" t="s">
        <v>27</v>
      </c>
      <c r="J325" t="s">
        <v>28</v>
      </c>
      <c r="K325">
        <v>5</v>
      </c>
      <c r="L325">
        <v>139</v>
      </c>
      <c r="M325">
        <v>1000</v>
      </c>
      <c r="N325">
        <v>10</v>
      </c>
      <c r="O325">
        <v>2020</v>
      </c>
    </row>
    <row r="326" spans="1:15" x14ac:dyDescent="0.25">
      <c r="A326">
        <v>1477</v>
      </c>
      <c r="B326">
        <v>9</v>
      </c>
      <c r="C326">
        <v>12</v>
      </c>
      <c r="D326" s="1">
        <v>44117</v>
      </c>
      <c r="E326">
        <v>64.989999999999995</v>
      </c>
      <c r="F326" t="s">
        <v>79</v>
      </c>
      <c r="G326" s="1">
        <v>44046</v>
      </c>
      <c r="H326" t="s">
        <v>80</v>
      </c>
      <c r="I326" t="s">
        <v>27</v>
      </c>
      <c r="J326" t="s">
        <v>28</v>
      </c>
      <c r="K326">
        <v>5</v>
      </c>
      <c r="L326">
        <v>139</v>
      </c>
      <c r="M326">
        <v>1000</v>
      </c>
      <c r="N326">
        <v>10</v>
      </c>
      <c r="O326">
        <v>2020</v>
      </c>
    </row>
    <row r="327" spans="1:15" x14ac:dyDescent="0.25">
      <c r="A327">
        <v>1478</v>
      </c>
      <c r="B327">
        <v>9</v>
      </c>
      <c r="C327">
        <v>12</v>
      </c>
      <c r="D327" s="1">
        <v>44117</v>
      </c>
      <c r="E327">
        <v>86.24</v>
      </c>
      <c r="F327" t="s">
        <v>79</v>
      </c>
      <c r="G327" s="1">
        <v>44046</v>
      </c>
      <c r="H327" t="s">
        <v>80</v>
      </c>
      <c r="I327" t="s">
        <v>27</v>
      </c>
      <c r="J327" t="s">
        <v>28</v>
      </c>
      <c r="K327">
        <v>5</v>
      </c>
      <c r="L327">
        <v>139</v>
      </c>
      <c r="M327">
        <v>1000</v>
      </c>
      <c r="N327">
        <v>10</v>
      </c>
      <c r="O327">
        <v>2020</v>
      </c>
    </row>
    <row r="328" spans="1:15" x14ac:dyDescent="0.25">
      <c r="A328">
        <v>1771</v>
      </c>
      <c r="B328">
        <v>11</v>
      </c>
      <c r="C328">
        <v>12</v>
      </c>
      <c r="D328" s="1">
        <v>44316</v>
      </c>
      <c r="E328">
        <v>14.13</v>
      </c>
      <c r="F328" t="s">
        <v>83</v>
      </c>
      <c r="G328" s="1">
        <v>44258</v>
      </c>
      <c r="H328" t="s">
        <v>68</v>
      </c>
      <c r="I328" t="s">
        <v>27</v>
      </c>
      <c r="J328" t="s">
        <v>28</v>
      </c>
      <c r="K328">
        <v>5</v>
      </c>
      <c r="L328">
        <v>139</v>
      </c>
      <c r="M328">
        <v>1000</v>
      </c>
      <c r="N328">
        <v>4</v>
      </c>
      <c r="O328">
        <v>2021</v>
      </c>
    </row>
    <row r="329" spans="1:15" x14ac:dyDescent="0.25">
      <c r="A329">
        <v>1779</v>
      </c>
      <c r="B329">
        <v>11</v>
      </c>
      <c r="C329">
        <v>12</v>
      </c>
      <c r="D329" s="1">
        <v>44317</v>
      </c>
      <c r="E329">
        <v>26.64</v>
      </c>
      <c r="F329" t="s">
        <v>83</v>
      </c>
      <c r="G329" s="1">
        <v>44258</v>
      </c>
      <c r="H329" t="s">
        <v>68</v>
      </c>
      <c r="I329" t="s">
        <v>27</v>
      </c>
      <c r="J329" t="s">
        <v>28</v>
      </c>
      <c r="K329">
        <v>5</v>
      </c>
      <c r="L329">
        <v>139</v>
      </c>
      <c r="M329">
        <v>1000</v>
      </c>
      <c r="N329">
        <v>5</v>
      </c>
      <c r="O329">
        <v>2021</v>
      </c>
    </row>
    <row r="330" spans="1:15" x14ac:dyDescent="0.25">
      <c r="A330">
        <v>1780</v>
      </c>
      <c r="B330">
        <v>11</v>
      </c>
      <c r="C330">
        <v>12</v>
      </c>
      <c r="D330" s="1">
        <v>44318</v>
      </c>
      <c r="E330">
        <v>30.94</v>
      </c>
      <c r="F330" t="s">
        <v>83</v>
      </c>
      <c r="G330" s="1">
        <v>44258</v>
      </c>
      <c r="H330" t="s">
        <v>68</v>
      </c>
      <c r="I330" t="s">
        <v>27</v>
      </c>
      <c r="J330" t="s">
        <v>28</v>
      </c>
      <c r="K330">
        <v>5</v>
      </c>
      <c r="L330">
        <v>139</v>
      </c>
      <c r="M330">
        <v>1000</v>
      </c>
      <c r="N330">
        <v>5</v>
      </c>
      <c r="O330">
        <v>2021</v>
      </c>
    </row>
    <row r="331" spans="1:15" x14ac:dyDescent="0.25">
      <c r="A331">
        <v>1781</v>
      </c>
      <c r="B331">
        <v>11</v>
      </c>
      <c r="C331">
        <v>12</v>
      </c>
      <c r="D331" s="1">
        <v>44318</v>
      </c>
      <c r="E331">
        <v>33.83</v>
      </c>
      <c r="F331" t="s">
        <v>83</v>
      </c>
      <c r="G331" s="1">
        <v>44258</v>
      </c>
      <c r="H331" t="s">
        <v>68</v>
      </c>
      <c r="I331" t="s">
        <v>27</v>
      </c>
      <c r="J331" t="s">
        <v>28</v>
      </c>
      <c r="K331">
        <v>5</v>
      </c>
      <c r="L331">
        <v>139</v>
      </c>
      <c r="M331">
        <v>1000</v>
      </c>
      <c r="N331">
        <v>5</v>
      </c>
      <c r="O331">
        <v>2021</v>
      </c>
    </row>
    <row r="332" spans="1:15" x14ac:dyDescent="0.25">
      <c r="A332">
        <v>1782</v>
      </c>
      <c r="B332">
        <v>11</v>
      </c>
      <c r="C332">
        <v>12</v>
      </c>
      <c r="D332" s="1">
        <v>44318</v>
      </c>
      <c r="E332">
        <v>34.1</v>
      </c>
      <c r="F332" t="s">
        <v>83</v>
      </c>
      <c r="G332" s="1">
        <v>44258</v>
      </c>
      <c r="H332" t="s">
        <v>68</v>
      </c>
      <c r="I332" t="s">
        <v>27</v>
      </c>
      <c r="J332" t="s">
        <v>28</v>
      </c>
      <c r="K332">
        <v>5</v>
      </c>
      <c r="L332">
        <v>139</v>
      </c>
      <c r="M332">
        <v>1000</v>
      </c>
      <c r="N332">
        <v>5</v>
      </c>
      <c r="O332">
        <v>2021</v>
      </c>
    </row>
    <row r="333" spans="1:15" x14ac:dyDescent="0.25">
      <c r="A333">
        <v>1783</v>
      </c>
      <c r="B333">
        <v>11</v>
      </c>
      <c r="C333">
        <v>12</v>
      </c>
      <c r="D333" s="1">
        <v>44318</v>
      </c>
      <c r="E333">
        <v>61.73</v>
      </c>
      <c r="F333" t="s">
        <v>83</v>
      </c>
      <c r="G333" s="1">
        <v>44258</v>
      </c>
      <c r="H333" t="s">
        <v>68</v>
      </c>
      <c r="I333" t="s">
        <v>27</v>
      </c>
      <c r="J333" t="s">
        <v>28</v>
      </c>
      <c r="K333">
        <v>5</v>
      </c>
      <c r="L333">
        <v>139</v>
      </c>
      <c r="M333">
        <v>1000</v>
      </c>
      <c r="N333">
        <v>5</v>
      </c>
      <c r="O333">
        <v>2021</v>
      </c>
    </row>
    <row r="334" spans="1:15" x14ac:dyDescent="0.25">
      <c r="A334">
        <v>1784</v>
      </c>
      <c r="B334">
        <v>11</v>
      </c>
      <c r="C334">
        <v>12</v>
      </c>
      <c r="D334" s="1">
        <v>44318</v>
      </c>
      <c r="E334">
        <v>77.84</v>
      </c>
      <c r="F334" t="s">
        <v>83</v>
      </c>
      <c r="G334" s="1">
        <v>44258</v>
      </c>
      <c r="H334" t="s">
        <v>68</v>
      </c>
      <c r="I334" t="s">
        <v>27</v>
      </c>
      <c r="J334" t="s">
        <v>28</v>
      </c>
      <c r="K334">
        <v>5</v>
      </c>
      <c r="L334">
        <v>139</v>
      </c>
      <c r="M334">
        <v>1000</v>
      </c>
      <c r="N334">
        <v>5</v>
      </c>
      <c r="O334">
        <v>2021</v>
      </c>
    </row>
    <row r="335" spans="1:15" x14ac:dyDescent="0.25">
      <c r="A335">
        <v>1794</v>
      </c>
      <c r="B335">
        <v>11</v>
      </c>
      <c r="C335">
        <v>12</v>
      </c>
      <c r="D335" s="1">
        <v>44321</v>
      </c>
      <c r="E335">
        <v>75.63</v>
      </c>
      <c r="F335" t="s">
        <v>83</v>
      </c>
      <c r="G335" s="1">
        <v>44258</v>
      </c>
      <c r="H335" t="s">
        <v>68</v>
      </c>
      <c r="I335" t="s">
        <v>27</v>
      </c>
      <c r="J335" t="s">
        <v>28</v>
      </c>
      <c r="K335">
        <v>5</v>
      </c>
      <c r="L335">
        <v>139</v>
      </c>
      <c r="M335">
        <v>1000</v>
      </c>
      <c r="N335">
        <v>5</v>
      </c>
      <c r="O335">
        <v>2021</v>
      </c>
    </row>
    <row r="336" spans="1:15" x14ac:dyDescent="0.25">
      <c r="A336">
        <v>1797</v>
      </c>
      <c r="B336">
        <v>11</v>
      </c>
      <c r="C336">
        <v>12</v>
      </c>
      <c r="D336" s="1">
        <v>44324</v>
      </c>
      <c r="E336">
        <v>87.13</v>
      </c>
      <c r="F336" t="s">
        <v>83</v>
      </c>
      <c r="G336" s="1">
        <v>44258</v>
      </c>
      <c r="H336" t="s">
        <v>68</v>
      </c>
      <c r="I336" t="s">
        <v>27</v>
      </c>
      <c r="J336" t="s">
        <v>28</v>
      </c>
      <c r="K336">
        <v>5</v>
      </c>
      <c r="L336">
        <v>139</v>
      </c>
      <c r="M336">
        <v>1000</v>
      </c>
      <c r="N336">
        <v>5</v>
      </c>
      <c r="O336">
        <v>2021</v>
      </c>
    </row>
    <row r="337" spans="1:15" x14ac:dyDescent="0.25">
      <c r="A337">
        <v>1871</v>
      </c>
      <c r="B337">
        <v>2</v>
      </c>
      <c r="C337">
        <v>12</v>
      </c>
      <c r="D337" s="1">
        <v>44345</v>
      </c>
      <c r="E337">
        <v>19.850000000000001</v>
      </c>
      <c r="F337" t="s">
        <v>69</v>
      </c>
      <c r="G337" s="1">
        <v>44278</v>
      </c>
      <c r="H337" t="s">
        <v>68</v>
      </c>
      <c r="I337" t="s">
        <v>27</v>
      </c>
      <c r="J337" t="s">
        <v>28</v>
      </c>
      <c r="K337">
        <v>5</v>
      </c>
      <c r="L337">
        <v>139</v>
      </c>
      <c r="M337">
        <v>1000</v>
      </c>
      <c r="N337">
        <v>5</v>
      </c>
      <c r="O337">
        <v>2021</v>
      </c>
    </row>
    <row r="338" spans="1:15" x14ac:dyDescent="0.25">
      <c r="A338">
        <v>1872</v>
      </c>
      <c r="B338">
        <v>2</v>
      </c>
      <c r="C338">
        <v>12</v>
      </c>
      <c r="D338" s="1">
        <v>44345</v>
      </c>
      <c r="E338">
        <v>16.77</v>
      </c>
      <c r="F338" t="s">
        <v>69</v>
      </c>
      <c r="G338" s="1">
        <v>44278</v>
      </c>
      <c r="H338" t="s">
        <v>68</v>
      </c>
      <c r="I338" t="s">
        <v>27</v>
      </c>
      <c r="J338" t="s">
        <v>28</v>
      </c>
      <c r="K338">
        <v>5</v>
      </c>
      <c r="L338">
        <v>139</v>
      </c>
      <c r="M338">
        <v>1000</v>
      </c>
      <c r="N338">
        <v>5</v>
      </c>
      <c r="O338">
        <v>2021</v>
      </c>
    </row>
    <row r="339" spans="1:15" x14ac:dyDescent="0.25">
      <c r="A339">
        <v>1873</v>
      </c>
      <c r="B339">
        <v>2</v>
      </c>
      <c r="C339">
        <v>12</v>
      </c>
      <c r="D339" s="1">
        <v>44345</v>
      </c>
      <c r="E339">
        <v>28.13</v>
      </c>
      <c r="F339" t="s">
        <v>69</v>
      </c>
      <c r="G339" s="1">
        <v>44278</v>
      </c>
      <c r="H339" t="s">
        <v>68</v>
      </c>
      <c r="I339" t="s">
        <v>27</v>
      </c>
      <c r="J339" t="s">
        <v>28</v>
      </c>
      <c r="K339">
        <v>5</v>
      </c>
      <c r="L339">
        <v>139</v>
      </c>
      <c r="M339">
        <v>1000</v>
      </c>
      <c r="N339">
        <v>5</v>
      </c>
      <c r="O339">
        <v>2021</v>
      </c>
    </row>
    <row r="340" spans="1:15" x14ac:dyDescent="0.25">
      <c r="A340">
        <v>1874</v>
      </c>
      <c r="B340">
        <v>2</v>
      </c>
      <c r="C340">
        <v>12</v>
      </c>
      <c r="D340" s="1">
        <v>44345</v>
      </c>
      <c r="E340">
        <v>34.65</v>
      </c>
      <c r="F340" t="s">
        <v>69</v>
      </c>
      <c r="G340" s="1">
        <v>44278</v>
      </c>
      <c r="H340" t="s">
        <v>68</v>
      </c>
      <c r="I340" t="s">
        <v>27</v>
      </c>
      <c r="J340" t="s">
        <v>28</v>
      </c>
      <c r="K340">
        <v>5</v>
      </c>
      <c r="L340">
        <v>139</v>
      </c>
      <c r="M340">
        <v>1000</v>
      </c>
      <c r="N340">
        <v>5</v>
      </c>
      <c r="O340">
        <v>2021</v>
      </c>
    </row>
    <row r="341" spans="1:15" x14ac:dyDescent="0.25">
      <c r="A341">
        <v>1875</v>
      </c>
      <c r="B341">
        <v>2</v>
      </c>
      <c r="C341">
        <v>12</v>
      </c>
      <c r="D341" s="1">
        <v>44346</v>
      </c>
      <c r="E341">
        <v>41.86</v>
      </c>
      <c r="F341" t="s">
        <v>69</v>
      </c>
      <c r="G341" s="1">
        <v>44278</v>
      </c>
      <c r="H341" t="s">
        <v>68</v>
      </c>
      <c r="I341" t="s">
        <v>27</v>
      </c>
      <c r="J341" t="s">
        <v>28</v>
      </c>
      <c r="K341">
        <v>5</v>
      </c>
      <c r="L341">
        <v>139</v>
      </c>
      <c r="M341">
        <v>1000</v>
      </c>
      <c r="N341">
        <v>5</v>
      </c>
      <c r="O341">
        <v>2021</v>
      </c>
    </row>
    <row r="342" spans="1:15" x14ac:dyDescent="0.25">
      <c r="A342">
        <v>1876</v>
      </c>
      <c r="B342">
        <v>2</v>
      </c>
      <c r="C342">
        <v>12</v>
      </c>
      <c r="D342" s="1">
        <v>44346</v>
      </c>
      <c r="E342">
        <v>37.61</v>
      </c>
      <c r="F342" t="s">
        <v>69</v>
      </c>
      <c r="G342" s="1">
        <v>44278</v>
      </c>
      <c r="H342" t="s">
        <v>68</v>
      </c>
      <c r="I342" t="s">
        <v>27</v>
      </c>
      <c r="J342" t="s">
        <v>28</v>
      </c>
      <c r="K342">
        <v>5</v>
      </c>
      <c r="L342">
        <v>139</v>
      </c>
      <c r="M342">
        <v>1000</v>
      </c>
      <c r="N342">
        <v>5</v>
      </c>
      <c r="O342">
        <v>2021</v>
      </c>
    </row>
    <row r="343" spans="1:15" x14ac:dyDescent="0.25">
      <c r="A343">
        <v>1884</v>
      </c>
      <c r="B343">
        <v>2</v>
      </c>
      <c r="C343">
        <v>12</v>
      </c>
      <c r="D343" s="1">
        <v>44348</v>
      </c>
      <c r="E343">
        <v>66.959999999999994</v>
      </c>
      <c r="F343" t="s">
        <v>69</v>
      </c>
      <c r="G343" s="1">
        <v>44278</v>
      </c>
      <c r="H343" t="s">
        <v>68</v>
      </c>
      <c r="I343" t="s">
        <v>27</v>
      </c>
      <c r="J343" t="s">
        <v>28</v>
      </c>
      <c r="K343">
        <v>5</v>
      </c>
      <c r="L343">
        <v>139</v>
      </c>
      <c r="M343">
        <v>1000</v>
      </c>
      <c r="N343">
        <v>6</v>
      </c>
      <c r="O343">
        <v>2021</v>
      </c>
    </row>
    <row r="344" spans="1:15" x14ac:dyDescent="0.25">
      <c r="A344">
        <v>1885</v>
      </c>
      <c r="B344">
        <v>2</v>
      </c>
      <c r="C344">
        <v>12</v>
      </c>
      <c r="D344" s="1">
        <v>44348</v>
      </c>
      <c r="E344">
        <v>55.01</v>
      </c>
      <c r="F344" t="s">
        <v>69</v>
      </c>
      <c r="G344" s="1">
        <v>44278</v>
      </c>
      <c r="H344" t="s">
        <v>68</v>
      </c>
      <c r="I344" t="s">
        <v>27</v>
      </c>
      <c r="J344" t="s">
        <v>28</v>
      </c>
      <c r="K344">
        <v>5</v>
      </c>
      <c r="L344">
        <v>139</v>
      </c>
      <c r="M344">
        <v>1000</v>
      </c>
      <c r="N344">
        <v>6</v>
      </c>
      <c r="O344">
        <v>2021</v>
      </c>
    </row>
    <row r="345" spans="1:15" x14ac:dyDescent="0.25">
      <c r="A345">
        <v>1886</v>
      </c>
      <c r="B345">
        <v>2</v>
      </c>
      <c r="C345">
        <v>12</v>
      </c>
      <c r="D345" s="1">
        <v>44348</v>
      </c>
      <c r="E345">
        <v>82.61</v>
      </c>
      <c r="F345" t="s">
        <v>69</v>
      </c>
      <c r="G345" s="1">
        <v>44278</v>
      </c>
      <c r="H345" t="s">
        <v>68</v>
      </c>
      <c r="I345" t="s">
        <v>27</v>
      </c>
      <c r="J345" t="s">
        <v>28</v>
      </c>
      <c r="K345">
        <v>5</v>
      </c>
      <c r="L345">
        <v>139</v>
      </c>
      <c r="M345">
        <v>1000</v>
      </c>
      <c r="N345">
        <v>6</v>
      </c>
      <c r="O345">
        <v>2021</v>
      </c>
    </row>
    <row r="346" spans="1:15" x14ac:dyDescent="0.25">
      <c r="A346">
        <v>1887</v>
      </c>
      <c r="B346">
        <v>2</v>
      </c>
      <c r="C346">
        <v>12</v>
      </c>
      <c r="D346" s="1">
        <v>44348</v>
      </c>
      <c r="E346">
        <v>70.260000000000005</v>
      </c>
      <c r="F346" t="s">
        <v>69</v>
      </c>
      <c r="G346" s="1">
        <v>44278</v>
      </c>
      <c r="H346" t="s">
        <v>68</v>
      </c>
      <c r="I346" t="s">
        <v>27</v>
      </c>
      <c r="J346" t="s">
        <v>28</v>
      </c>
      <c r="K346">
        <v>5</v>
      </c>
      <c r="L346">
        <v>139</v>
      </c>
      <c r="M346">
        <v>1000</v>
      </c>
      <c r="N346">
        <v>6</v>
      </c>
      <c r="O346">
        <v>2021</v>
      </c>
    </row>
    <row r="347" spans="1:15" x14ac:dyDescent="0.25">
      <c r="A347">
        <v>2147</v>
      </c>
      <c r="B347">
        <v>18</v>
      </c>
      <c r="C347">
        <v>12</v>
      </c>
      <c r="D347" s="1">
        <v>44509</v>
      </c>
      <c r="E347">
        <v>10.39</v>
      </c>
      <c r="F347" t="s">
        <v>92</v>
      </c>
      <c r="G347" s="1">
        <v>44448</v>
      </c>
      <c r="H347" t="s">
        <v>68</v>
      </c>
      <c r="I347" t="s">
        <v>27</v>
      </c>
      <c r="J347" t="s">
        <v>28</v>
      </c>
      <c r="K347">
        <v>5</v>
      </c>
      <c r="L347">
        <v>139</v>
      </c>
      <c r="M347">
        <v>1000</v>
      </c>
      <c r="N347">
        <v>11</v>
      </c>
      <c r="O347">
        <v>2021</v>
      </c>
    </row>
    <row r="348" spans="1:15" x14ac:dyDescent="0.25">
      <c r="A348">
        <v>2153</v>
      </c>
      <c r="B348">
        <v>18</v>
      </c>
      <c r="C348">
        <v>12</v>
      </c>
      <c r="D348" s="1">
        <v>44512</v>
      </c>
      <c r="E348">
        <v>22.99</v>
      </c>
      <c r="F348" t="s">
        <v>92</v>
      </c>
      <c r="G348" s="1">
        <v>44448</v>
      </c>
      <c r="H348" t="s">
        <v>68</v>
      </c>
      <c r="I348" t="s">
        <v>27</v>
      </c>
      <c r="J348" t="s">
        <v>28</v>
      </c>
      <c r="K348">
        <v>5</v>
      </c>
      <c r="L348">
        <v>139</v>
      </c>
      <c r="M348">
        <v>1000</v>
      </c>
      <c r="N348">
        <v>11</v>
      </c>
      <c r="O348">
        <v>2021</v>
      </c>
    </row>
    <row r="349" spans="1:15" x14ac:dyDescent="0.25">
      <c r="A349">
        <v>2154</v>
      </c>
      <c r="B349">
        <v>18</v>
      </c>
      <c r="C349">
        <v>12</v>
      </c>
      <c r="D349" s="1">
        <v>44512</v>
      </c>
      <c r="E349">
        <v>32.869999999999997</v>
      </c>
      <c r="F349" t="s">
        <v>92</v>
      </c>
      <c r="G349" s="1">
        <v>44448</v>
      </c>
      <c r="H349" t="s">
        <v>68</v>
      </c>
      <c r="I349" t="s">
        <v>27</v>
      </c>
      <c r="J349" t="s">
        <v>28</v>
      </c>
      <c r="K349">
        <v>5</v>
      </c>
      <c r="L349">
        <v>139</v>
      </c>
      <c r="M349">
        <v>1000</v>
      </c>
      <c r="N349">
        <v>11</v>
      </c>
      <c r="O349">
        <v>2021</v>
      </c>
    </row>
    <row r="350" spans="1:15" x14ac:dyDescent="0.25">
      <c r="A350">
        <v>2159</v>
      </c>
      <c r="B350">
        <v>18</v>
      </c>
      <c r="C350">
        <v>12</v>
      </c>
      <c r="D350" s="1">
        <v>44514</v>
      </c>
      <c r="E350">
        <v>43.39</v>
      </c>
      <c r="F350" t="s">
        <v>92</v>
      </c>
      <c r="G350" s="1">
        <v>44448</v>
      </c>
      <c r="H350" t="s">
        <v>68</v>
      </c>
      <c r="I350" t="s">
        <v>27</v>
      </c>
      <c r="J350" t="s">
        <v>28</v>
      </c>
      <c r="K350">
        <v>5</v>
      </c>
      <c r="L350">
        <v>139</v>
      </c>
      <c r="M350">
        <v>1000</v>
      </c>
      <c r="N350">
        <v>11</v>
      </c>
      <c r="O350">
        <v>2021</v>
      </c>
    </row>
    <row r="351" spans="1:15" x14ac:dyDescent="0.25">
      <c r="A351">
        <v>2165</v>
      </c>
      <c r="B351">
        <v>18</v>
      </c>
      <c r="C351">
        <v>12</v>
      </c>
      <c r="D351" s="1">
        <v>44517</v>
      </c>
      <c r="E351">
        <v>50.51</v>
      </c>
      <c r="F351" t="s">
        <v>92</v>
      </c>
      <c r="G351" s="1">
        <v>44448</v>
      </c>
      <c r="H351" t="s">
        <v>68</v>
      </c>
      <c r="I351" t="s">
        <v>27</v>
      </c>
      <c r="J351" t="s">
        <v>28</v>
      </c>
      <c r="K351">
        <v>5</v>
      </c>
      <c r="L351">
        <v>139</v>
      </c>
      <c r="M351">
        <v>1000</v>
      </c>
      <c r="N351">
        <v>11</v>
      </c>
      <c r="O351">
        <v>2021</v>
      </c>
    </row>
    <row r="352" spans="1:15" x14ac:dyDescent="0.25">
      <c r="A352">
        <v>2166</v>
      </c>
      <c r="B352">
        <v>18</v>
      </c>
      <c r="C352">
        <v>12</v>
      </c>
      <c r="D352" s="1">
        <v>44517</v>
      </c>
      <c r="E352">
        <v>49.87</v>
      </c>
      <c r="F352" t="s">
        <v>92</v>
      </c>
      <c r="G352" s="1">
        <v>44448</v>
      </c>
      <c r="H352" t="s">
        <v>68</v>
      </c>
      <c r="I352" t="s">
        <v>27</v>
      </c>
      <c r="J352" t="s">
        <v>28</v>
      </c>
      <c r="K352">
        <v>5</v>
      </c>
      <c r="L352">
        <v>139</v>
      </c>
      <c r="M352">
        <v>1000</v>
      </c>
      <c r="N352">
        <v>11</v>
      </c>
      <c r="O352">
        <v>2021</v>
      </c>
    </row>
    <row r="353" spans="1:15" x14ac:dyDescent="0.25">
      <c r="A353">
        <v>2167</v>
      </c>
      <c r="B353">
        <v>18</v>
      </c>
      <c r="C353">
        <v>12</v>
      </c>
      <c r="D353" s="1">
        <v>44517</v>
      </c>
      <c r="E353">
        <v>74.73</v>
      </c>
      <c r="F353" t="s">
        <v>92</v>
      </c>
      <c r="G353" s="1">
        <v>44448</v>
      </c>
      <c r="H353" t="s">
        <v>68</v>
      </c>
      <c r="I353" t="s">
        <v>27</v>
      </c>
      <c r="J353" t="s">
        <v>28</v>
      </c>
      <c r="K353">
        <v>5</v>
      </c>
      <c r="L353">
        <v>139</v>
      </c>
      <c r="M353">
        <v>1000</v>
      </c>
      <c r="N353">
        <v>11</v>
      </c>
      <c r="O353">
        <v>2021</v>
      </c>
    </row>
    <row r="354" spans="1:15" x14ac:dyDescent="0.25">
      <c r="A354">
        <v>2168</v>
      </c>
      <c r="B354">
        <v>18</v>
      </c>
      <c r="C354">
        <v>12</v>
      </c>
      <c r="D354" s="1">
        <v>44517</v>
      </c>
      <c r="E354">
        <v>66.7</v>
      </c>
      <c r="F354" t="s">
        <v>92</v>
      </c>
      <c r="G354" s="1">
        <v>44448</v>
      </c>
      <c r="H354" t="s">
        <v>68</v>
      </c>
      <c r="I354" t="s">
        <v>27</v>
      </c>
      <c r="J354" t="s">
        <v>28</v>
      </c>
      <c r="K354">
        <v>5</v>
      </c>
      <c r="L354">
        <v>139</v>
      </c>
      <c r="M354">
        <v>1000</v>
      </c>
      <c r="N354">
        <v>11</v>
      </c>
      <c r="O354">
        <v>2021</v>
      </c>
    </row>
    <row r="355" spans="1:15" x14ac:dyDescent="0.25">
      <c r="A355">
        <v>2172</v>
      </c>
      <c r="B355">
        <v>18</v>
      </c>
      <c r="C355">
        <v>12</v>
      </c>
      <c r="D355" s="1">
        <v>44520</v>
      </c>
      <c r="E355">
        <v>71.5</v>
      </c>
      <c r="F355" t="s">
        <v>92</v>
      </c>
      <c r="G355" s="1">
        <v>44448</v>
      </c>
      <c r="H355" t="s">
        <v>68</v>
      </c>
      <c r="I355" t="s">
        <v>27</v>
      </c>
      <c r="J355" t="s">
        <v>28</v>
      </c>
      <c r="K355">
        <v>5</v>
      </c>
      <c r="L355">
        <v>139</v>
      </c>
      <c r="M355">
        <v>1000</v>
      </c>
      <c r="N355">
        <v>11</v>
      </c>
      <c r="O355">
        <v>2021</v>
      </c>
    </row>
    <row r="356" spans="1:15" x14ac:dyDescent="0.25">
      <c r="A356">
        <v>2178</v>
      </c>
      <c r="B356">
        <v>18</v>
      </c>
      <c r="C356">
        <v>12</v>
      </c>
      <c r="D356" s="1">
        <v>44523</v>
      </c>
      <c r="E356">
        <v>83.34</v>
      </c>
      <c r="F356" t="s">
        <v>92</v>
      </c>
      <c r="G356" s="1">
        <v>44448</v>
      </c>
      <c r="H356" t="s">
        <v>68</v>
      </c>
      <c r="I356" t="s">
        <v>27</v>
      </c>
      <c r="J356" t="s">
        <v>28</v>
      </c>
      <c r="K356">
        <v>5</v>
      </c>
      <c r="L356">
        <v>139</v>
      </c>
      <c r="M356">
        <v>1000</v>
      </c>
      <c r="N356">
        <v>11</v>
      </c>
      <c r="O356">
        <v>2021</v>
      </c>
    </row>
    <row r="357" spans="1:15" x14ac:dyDescent="0.25">
      <c r="A357">
        <v>2267</v>
      </c>
      <c r="B357">
        <v>8</v>
      </c>
      <c r="C357">
        <v>12</v>
      </c>
      <c r="D357" s="1">
        <v>44543</v>
      </c>
      <c r="E357">
        <v>14.58</v>
      </c>
      <c r="F357" t="s">
        <v>77</v>
      </c>
      <c r="G357" s="1">
        <v>44488</v>
      </c>
      <c r="H357" t="s">
        <v>78</v>
      </c>
      <c r="I357" t="s">
        <v>27</v>
      </c>
      <c r="J357" t="s">
        <v>28</v>
      </c>
      <c r="K357">
        <v>5</v>
      </c>
      <c r="L357">
        <v>139</v>
      </c>
      <c r="M357">
        <v>1000</v>
      </c>
      <c r="N357">
        <v>12</v>
      </c>
      <c r="O357">
        <v>2021</v>
      </c>
    </row>
    <row r="358" spans="1:15" x14ac:dyDescent="0.25">
      <c r="A358">
        <v>2268</v>
      </c>
      <c r="B358">
        <v>8</v>
      </c>
      <c r="C358">
        <v>12</v>
      </c>
      <c r="D358" s="1">
        <v>44543</v>
      </c>
      <c r="E358">
        <v>17.18</v>
      </c>
      <c r="F358" t="s">
        <v>77</v>
      </c>
      <c r="G358" s="1">
        <v>44488</v>
      </c>
      <c r="H358" t="s">
        <v>78</v>
      </c>
      <c r="I358" t="s">
        <v>27</v>
      </c>
      <c r="J358" t="s">
        <v>28</v>
      </c>
      <c r="K358">
        <v>5</v>
      </c>
      <c r="L358">
        <v>139</v>
      </c>
      <c r="M358">
        <v>1000</v>
      </c>
      <c r="N358">
        <v>12</v>
      </c>
      <c r="O358">
        <v>2021</v>
      </c>
    </row>
    <row r="359" spans="1:15" x14ac:dyDescent="0.25">
      <c r="A359">
        <v>2269</v>
      </c>
      <c r="B359">
        <v>8</v>
      </c>
      <c r="C359">
        <v>12</v>
      </c>
      <c r="D359" s="1">
        <v>44543</v>
      </c>
      <c r="E359">
        <v>34.229999999999997</v>
      </c>
      <c r="F359" t="s">
        <v>77</v>
      </c>
      <c r="G359" s="1">
        <v>44488</v>
      </c>
      <c r="H359" t="s">
        <v>78</v>
      </c>
      <c r="I359" t="s">
        <v>27</v>
      </c>
      <c r="J359" t="s">
        <v>28</v>
      </c>
      <c r="K359">
        <v>5</v>
      </c>
      <c r="L359">
        <v>139</v>
      </c>
      <c r="M359">
        <v>1000</v>
      </c>
      <c r="N359">
        <v>12</v>
      </c>
      <c r="O359">
        <v>2021</v>
      </c>
    </row>
    <row r="360" spans="1:15" x14ac:dyDescent="0.25">
      <c r="A360">
        <v>2270</v>
      </c>
      <c r="B360">
        <v>8</v>
      </c>
      <c r="C360">
        <v>12</v>
      </c>
      <c r="D360" s="1">
        <v>44543</v>
      </c>
      <c r="E360">
        <v>37.43</v>
      </c>
      <c r="F360" t="s">
        <v>77</v>
      </c>
      <c r="G360" s="1">
        <v>44488</v>
      </c>
      <c r="H360" t="s">
        <v>78</v>
      </c>
      <c r="I360" t="s">
        <v>27</v>
      </c>
      <c r="J360" t="s">
        <v>28</v>
      </c>
      <c r="K360">
        <v>5</v>
      </c>
      <c r="L360">
        <v>139</v>
      </c>
      <c r="M360">
        <v>1000</v>
      </c>
      <c r="N360">
        <v>12</v>
      </c>
      <c r="O360">
        <v>2021</v>
      </c>
    </row>
    <row r="361" spans="1:15" x14ac:dyDescent="0.25">
      <c r="A361">
        <v>2274</v>
      </c>
      <c r="B361">
        <v>8</v>
      </c>
      <c r="C361">
        <v>12</v>
      </c>
      <c r="D361" s="1">
        <v>44546</v>
      </c>
      <c r="E361">
        <v>39.11</v>
      </c>
      <c r="F361" t="s">
        <v>77</v>
      </c>
      <c r="G361" s="1">
        <v>44488</v>
      </c>
      <c r="H361" t="s">
        <v>78</v>
      </c>
      <c r="I361" t="s">
        <v>27</v>
      </c>
      <c r="J361" t="s">
        <v>28</v>
      </c>
      <c r="K361">
        <v>5</v>
      </c>
      <c r="L361">
        <v>139</v>
      </c>
      <c r="M361">
        <v>1000</v>
      </c>
      <c r="N361">
        <v>12</v>
      </c>
      <c r="O361">
        <v>2021</v>
      </c>
    </row>
    <row r="362" spans="1:15" x14ac:dyDescent="0.25">
      <c r="A362">
        <v>2275</v>
      </c>
      <c r="B362">
        <v>8</v>
      </c>
      <c r="C362">
        <v>12</v>
      </c>
      <c r="D362" s="1">
        <v>44546</v>
      </c>
      <c r="E362">
        <v>46.84</v>
      </c>
      <c r="F362" t="s">
        <v>77</v>
      </c>
      <c r="G362" s="1">
        <v>44488</v>
      </c>
      <c r="H362" t="s">
        <v>78</v>
      </c>
      <c r="I362" t="s">
        <v>27</v>
      </c>
      <c r="J362" t="s">
        <v>28</v>
      </c>
      <c r="K362">
        <v>5</v>
      </c>
      <c r="L362">
        <v>139</v>
      </c>
      <c r="M362">
        <v>1000</v>
      </c>
      <c r="N362">
        <v>12</v>
      </c>
      <c r="O362">
        <v>2021</v>
      </c>
    </row>
    <row r="363" spans="1:15" x14ac:dyDescent="0.25">
      <c r="A363">
        <v>2276</v>
      </c>
      <c r="B363">
        <v>8</v>
      </c>
      <c r="C363">
        <v>12</v>
      </c>
      <c r="D363" s="1">
        <v>44546</v>
      </c>
      <c r="E363">
        <v>71.94</v>
      </c>
      <c r="F363" t="s">
        <v>77</v>
      </c>
      <c r="G363" s="1">
        <v>44488</v>
      </c>
      <c r="H363" t="s">
        <v>78</v>
      </c>
      <c r="I363" t="s">
        <v>27</v>
      </c>
      <c r="J363" t="s">
        <v>28</v>
      </c>
      <c r="K363">
        <v>5</v>
      </c>
      <c r="L363">
        <v>139</v>
      </c>
      <c r="M363">
        <v>1000</v>
      </c>
      <c r="N363">
        <v>12</v>
      </c>
      <c r="O363">
        <v>2021</v>
      </c>
    </row>
    <row r="364" spans="1:15" x14ac:dyDescent="0.25">
      <c r="A364">
        <v>2285</v>
      </c>
      <c r="B364">
        <v>8</v>
      </c>
      <c r="C364">
        <v>12</v>
      </c>
      <c r="D364" s="1">
        <v>44547</v>
      </c>
      <c r="E364">
        <v>60.16</v>
      </c>
      <c r="F364" t="s">
        <v>77</v>
      </c>
      <c r="G364" s="1">
        <v>44488</v>
      </c>
      <c r="H364" t="s">
        <v>78</v>
      </c>
      <c r="I364" t="s">
        <v>27</v>
      </c>
      <c r="J364" t="s">
        <v>28</v>
      </c>
      <c r="K364">
        <v>5</v>
      </c>
      <c r="L364">
        <v>139</v>
      </c>
      <c r="M364">
        <v>1000</v>
      </c>
      <c r="N364">
        <v>12</v>
      </c>
      <c r="O364">
        <v>2021</v>
      </c>
    </row>
    <row r="365" spans="1:15" x14ac:dyDescent="0.25">
      <c r="A365">
        <v>2286</v>
      </c>
      <c r="B365">
        <v>8</v>
      </c>
      <c r="C365">
        <v>12</v>
      </c>
      <c r="D365" s="1">
        <v>44547</v>
      </c>
      <c r="E365">
        <v>63.22</v>
      </c>
      <c r="F365" t="s">
        <v>77</v>
      </c>
      <c r="G365" s="1">
        <v>44488</v>
      </c>
      <c r="H365" t="s">
        <v>78</v>
      </c>
      <c r="I365" t="s">
        <v>27</v>
      </c>
      <c r="J365" t="s">
        <v>28</v>
      </c>
      <c r="K365">
        <v>5</v>
      </c>
      <c r="L365">
        <v>139</v>
      </c>
      <c r="M365">
        <v>1000</v>
      </c>
      <c r="N365">
        <v>12</v>
      </c>
      <c r="O365">
        <v>2021</v>
      </c>
    </row>
    <row r="366" spans="1:15" x14ac:dyDescent="0.25">
      <c r="A366">
        <v>2287</v>
      </c>
      <c r="B366">
        <v>8</v>
      </c>
      <c r="C366">
        <v>12</v>
      </c>
      <c r="D366" s="1">
        <v>44547</v>
      </c>
      <c r="E366">
        <v>86.4</v>
      </c>
      <c r="F366" t="s">
        <v>77</v>
      </c>
      <c r="G366" s="1">
        <v>44488</v>
      </c>
      <c r="H366" t="s">
        <v>78</v>
      </c>
      <c r="I366" t="s">
        <v>27</v>
      </c>
      <c r="J366" t="s">
        <v>28</v>
      </c>
      <c r="K366">
        <v>5</v>
      </c>
      <c r="L366">
        <v>139</v>
      </c>
      <c r="M366">
        <v>1000</v>
      </c>
      <c r="N366">
        <v>12</v>
      </c>
      <c r="O366">
        <v>2021</v>
      </c>
    </row>
    <row r="367" spans="1:15" x14ac:dyDescent="0.25">
      <c r="A367">
        <v>2510</v>
      </c>
      <c r="B367">
        <v>4</v>
      </c>
      <c r="C367">
        <v>12</v>
      </c>
      <c r="D367" s="1">
        <v>44662</v>
      </c>
      <c r="E367">
        <v>19.059999999999999</v>
      </c>
      <c r="F367" t="s">
        <v>71</v>
      </c>
      <c r="G367" s="1">
        <v>44600</v>
      </c>
      <c r="H367" t="s">
        <v>68</v>
      </c>
      <c r="I367" t="s">
        <v>27</v>
      </c>
      <c r="J367" t="s">
        <v>28</v>
      </c>
      <c r="K367">
        <v>5</v>
      </c>
      <c r="L367">
        <v>139</v>
      </c>
      <c r="M367">
        <v>1000</v>
      </c>
      <c r="N367">
        <v>4</v>
      </c>
      <c r="O367">
        <v>2022</v>
      </c>
    </row>
    <row r="368" spans="1:15" x14ac:dyDescent="0.25">
      <c r="A368">
        <v>2511</v>
      </c>
      <c r="B368">
        <v>4</v>
      </c>
      <c r="C368">
        <v>12</v>
      </c>
      <c r="D368" s="1">
        <v>44662</v>
      </c>
      <c r="E368">
        <v>23.5</v>
      </c>
      <c r="F368" t="s">
        <v>71</v>
      </c>
      <c r="G368" s="1">
        <v>44600</v>
      </c>
      <c r="H368" t="s">
        <v>68</v>
      </c>
      <c r="I368" t="s">
        <v>27</v>
      </c>
      <c r="J368" t="s">
        <v>28</v>
      </c>
      <c r="K368">
        <v>5</v>
      </c>
      <c r="L368">
        <v>139</v>
      </c>
      <c r="M368">
        <v>1000</v>
      </c>
      <c r="N368">
        <v>4</v>
      </c>
      <c r="O368">
        <v>2022</v>
      </c>
    </row>
    <row r="369" spans="1:15" x14ac:dyDescent="0.25">
      <c r="A369">
        <v>2512</v>
      </c>
      <c r="B369">
        <v>4</v>
      </c>
      <c r="C369">
        <v>12</v>
      </c>
      <c r="D369" s="1">
        <v>44662</v>
      </c>
      <c r="E369">
        <v>30.47</v>
      </c>
      <c r="F369" t="s">
        <v>71</v>
      </c>
      <c r="G369" s="1">
        <v>44600</v>
      </c>
      <c r="H369" t="s">
        <v>68</v>
      </c>
      <c r="I369" t="s">
        <v>27</v>
      </c>
      <c r="J369" t="s">
        <v>28</v>
      </c>
      <c r="K369">
        <v>5</v>
      </c>
      <c r="L369">
        <v>139</v>
      </c>
      <c r="M369">
        <v>1000</v>
      </c>
      <c r="N369">
        <v>4</v>
      </c>
      <c r="O369">
        <v>2022</v>
      </c>
    </row>
    <row r="370" spans="1:15" x14ac:dyDescent="0.25">
      <c r="A370">
        <v>2513</v>
      </c>
      <c r="B370">
        <v>4</v>
      </c>
      <c r="C370">
        <v>12</v>
      </c>
      <c r="D370" s="1">
        <v>44662</v>
      </c>
      <c r="E370">
        <v>37.32</v>
      </c>
      <c r="F370" t="s">
        <v>71</v>
      </c>
      <c r="G370" s="1">
        <v>44600</v>
      </c>
      <c r="H370" t="s">
        <v>68</v>
      </c>
      <c r="I370" t="s">
        <v>27</v>
      </c>
      <c r="J370" t="s">
        <v>28</v>
      </c>
      <c r="K370">
        <v>5</v>
      </c>
      <c r="L370">
        <v>139</v>
      </c>
      <c r="M370">
        <v>1000</v>
      </c>
      <c r="N370">
        <v>4</v>
      </c>
      <c r="O370">
        <v>2022</v>
      </c>
    </row>
    <row r="371" spans="1:15" x14ac:dyDescent="0.25">
      <c r="A371">
        <v>2514</v>
      </c>
      <c r="B371">
        <v>4</v>
      </c>
      <c r="C371">
        <v>12</v>
      </c>
      <c r="D371" s="1">
        <v>44662</v>
      </c>
      <c r="E371">
        <v>45.34</v>
      </c>
      <c r="F371" t="s">
        <v>71</v>
      </c>
      <c r="G371" s="1">
        <v>44600</v>
      </c>
      <c r="H371" t="s">
        <v>68</v>
      </c>
      <c r="I371" t="s">
        <v>27</v>
      </c>
      <c r="J371" t="s">
        <v>28</v>
      </c>
      <c r="K371">
        <v>5</v>
      </c>
      <c r="L371">
        <v>139</v>
      </c>
      <c r="M371">
        <v>1000</v>
      </c>
      <c r="N371">
        <v>4</v>
      </c>
      <c r="O371">
        <v>2022</v>
      </c>
    </row>
    <row r="372" spans="1:15" x14ac:dyDescent="0.25">
      <c r="A372">
        <v>2515</v>
      </c>
      <c r="B372">
        <v>4</v>
      </c>
      <c r="C372">
        <v>12</v>
      </c>
      <c r="D372" s="1">
        <v>44662</v>
      </c>
      <c r="E372">
        <v>45.86</v>
      </c>
      <c r="F372" t="s">
        <v>71</v>
      </c>
      <c r="G372" s="1">
        <v>44600</v>
      </c>
      <c r="H372" t="s">
        <v>68</v>
      </c>
      <c r="I372" t="s">
        <v>27</v>
      </c>
      <c r="J372" t="s">
        <v>28</v>
      </c>
      <c r="K372">
        <v>5</v>
      </c>
      <c r="L372">
        <v>139</v>
      </c>
      <c r="M372">
        <v>1000</v>
      </c>
      <c r="N372">
        <v>4</v>
      </c>
      <c r="O372">
        <v>2022</v>
      </c>
    </row>
    <row r="373" spans="1:15" x14ac:dyDescent="0.25">
      <c r="A373">
        <v>2516</v>
      </c>
      <c r="B373">
        <v>4</v>
      </c>
      <c r="C373">
        <v>12</v>
      </c>
      <c r="D373" s="1">
        <v>44662</v>
      </c>
      <c r="E373">
        <v>58.03</v>
      </c>
      <c r="F373" t="s">
        <v>71</v>
      </c>
      <c r="G373" s="1">
        <v>44600</v>
      </c>
      <c r="H373" t="s">
        <v>68</v>
      </c>
      <c r="I373" t="s">
        <v>27</v>
      </c>
      <c r="J373" t="s">
        <v>28</v>
      </c>
      <c r="K373">
        <v>5</v>
      </c>
      <c r="L373">
        <v>139</v>
      </c>
      <c r="M373">
        <v>1000</v>
      </c>
      <c r="N373">
        <v>4</v>
      </c>
      <c r="O373">
        <v>2022</v>
      </c>
    </row>
    <row r="374" spans="1:15" x14ac:dyDescent="0.25">
      <c r="A374">
        <v>2517</v>
      </c>
      <c r="B374">
        <v>4</v>
      </c>
      <c r="C374">
        <v>12</v>
      </c>
      <c r="D374" s="1">
        <v>44662</v>
      </c>
      <c r="E374">
        <v>74.040000000000006</v>
      </c>
      <c r="F374" t="s">
        <v>71</v>
      </c>
      <c r="G374" s="1">
        <v>44600</v>
      </c>
      <c r="H374" t="s">
        <v>68</v>
      </c>
      <c r="I374" t="s">
        <v>27</v>
      </c>
      <c r="J374" t="s">
        <v>28</v>
      </c>
      <c r="K374">
        <v>5</v>
      </c>
      <c r="L374">
        <v>139</v>
      </c>
      <c r="M374">
        <v>1000</v>
      </c>
      <c r="N374">
        <v>4</v>
      </c>
      <c r="O374">
        <v>2022</v>
      </c>
    </row>
    <row r="375" spans="1:15" x14ac:dyDescent="0.25">
      <c r="A375">
        <v>2518</v>
      </c>
      <c r="B375">
        <v>4</v>
      </c>
      <c r="C375">
        <v>12</v>
      </c>
      <c r="D375" s="1">
        <v>44662</v>
      </c>
      <c r="E375">
        <v>62.29</v>
      </c>
      <c r="F375" t="s">
        <v>71</v>
      </c>
      <c r="G375" s="1">
        <v>44600</v>
      </c>
      <c r="H375" t="s">
        <v>68</v>
      </c>
      <c r="I375" t="s">
        <v>27</v>
      </c>
      <c r="J375" t="s">
        <v>28</v>
      </c>
      <c r="K375">
        <v>5</v>
      </c>
      <c r="L375">
        <v>139</v>
      </c>
      <c r="M375">
        <v>1000</v>
      </c>
      <c r="N375">
        <v>4</v>
      </c>
      <c r="O375">
        <v>2022</v>
      </c>
    </row>
    <row r="376" spans="1:15" x14ac:dyDescent="0.25">
      <c r="A376">
        <v>2519</v>
      </c>
      <c r="B376">
        <v>4</v>
      </c>
      <c r="C376">
        <v>12</v>
      </c>
      <c r="D376" s="1">
        <v>44662</v>
      </c>
      <c r="E376">
        <v>61.03</v>
      </c>
      <c r="F376" t="s">
        <v>71</v>
      </c>
      <c r="G376" s="1">
        <v>44600</v>
      </c>
      <c r="H376" t="s">
        <v>68</v>
      </c>
      <c r="I376" t="s">
        <v>27</v>
      </c>
      <c r="J376" t="s">
        <v>28</v>
      </c>
      <c r="K376">
        <v>5</v>
      </c>
      <c r="L376">
        <v>139</v>
      </c>
      <c r="M376">
        <v>1000</v>
      </c>
      <c r="N376">
        <v>4</v>
      </c>
      <c r="O376">
        <v>2022</v>
      </c>
    </row>
    <row r="377" spans="1:15" x14ac:dyDescent="0.25">
      <c r="A377">
        <v>2711</v>
      </c>
      <c r="B377">
        <v>16</v>
      </c>
      <c r="C377">
        <v>12</v>
      </c>
      <c r="D377" s="1">
        <v>44749</v>
      </c>
      <c r="E377">
        <v>14.23</v>
      </c>
      <c r="F377" t="s">
        <v>90</v>
      </c>
      <c r="G377" s="1">
        <v>44690</v>
      </c>
      <c r="H377" t="s">
        <v>68</v>
      </c>
      <c r="I377" t="s">
        <v>27</v>
      </c>
      <c r="J377" t="s">
        <v>28</v>
      </c>
      <c r="K377">
        <v>5</v>
      </c>
      <c r="L377">
        <v>139</v>
      </c>
      <c r="M377">
        <v>1000</v>
      </c>
      <c r="N377">
        <v>7</v>
      </c>
      <c r="O377">
        <v>2022</v>
      </c>
    </row>
    <row r="378" spans="1:15" x14ac:dyDescent="0.25">
      <c r="A378">
        <v>2712</v>
      </c>
      <c r="B378">
        <v>16</v>
      </c>
      <c r="C378">
        <v>12</v>
      </c>
      <c r="D378" s="1">
        <v>44749</v>
      </c>
      <c r="E378">
        <v>18.72</v>
      </c>
      <c r="F378" t="s">
        <v>90</v>
      </c>
      <c r="G378" s="1">
        <v>44690</v>
      </c>
      <c r="H378" t="s">
        <v>68</v>
      </c>
      <c r="I378" t="s">
        <v>27</v>
      </c>
      <c r="J378" t="s">
        <v>28</v>
      </c>
      <c r="K378">
        <v>5</v>
      </c>
      <c r="L378">
        <v>139</v>
      </c>
      <c r="M378">
        <v>1000</v>
      </c>
      <c r="N378">
        <v>7</v>
      </c>
      <c r="O378">
        <v>2022</v>
      </c>
    </row>
    <row r="379" spans="1:15" x14ac:dyDescent="0.25">
      <c r="A379">
        <v>2715</v>
      </c>
      <c r="B379">
        <v>16</v>
      </c>
      <c r="C379">
        <v>12</v>
      </c>
      <c r="D379" s="1">
        <v>44752</v>
      </c>
      <c r="E379">
        <v>27.02</v>
      </c>
      <c r="F379" t="s">
        <v>90</v>
      </c>
      <c r="G379" s="1">
        <v>44690</v>
      </c>
      <c r="H379" t="s">
        <v>68</v>
      </c>
      <c r="I379" t="s">
        <v>27</v>
      </c>
      <c r="J379" t="s">
        <v>28</v>
      </c>
      <c r="K379">
        <v>5</v>
      </c>
      <c r="L379">
        <v>139</v>
      </c>
      <c r="M379">
        <v>1000</v>
      </c>
      <c r="N379">
        <v>7</v>
      </c>
      <c r="O379">
        <v>2022</v>
      </c>
    </row>
    <row r="380" spans="1:15" x14ac:dyDescent="0.25">
      <c r="A380">
        <v>2718</v>
      </c>
      <c r="B380">
        <v>16</v>
      </c>
      <c r="C380">
        <v>12</v>
      </c>
      <c r="D380" s="1">
        <v>44754</v>
      </c>
      <c r="E380">
        <v>43.08</v>
      </c>
      <c r="F380" t="s">
        <v>90</v>
      </c>
      <c r="G380" s="1">
        <v>44690</v>
      </c>
      <c r="H380" t="s">
        <v>68</v>
      </c>
      <c r="I380" t="s">
        <v>27</v>
      </c>
      <c r="J380" t="s">
        <v>28</v>
      </c>
      <c r="K380">
        <v>5</v>
      </c>
      <c r="L380">
        <v>139</v>
      </c>
      <c r="M380">
        <v>1000</v>
      </c>
      <c r="N380">
        <v>7</v>
      </c>
      <c r="O380">
        <v>2022</v>
      </c>
    </row>
    <row r="381" spans="1:15" x14ac:dyDescent="0.25">
      <c r="A381">
        <v>2719</v>
      </c>
      <c r="B381">
        <v>16</v>
      </c>
      <c r="C381">
        <v>12</v>
      </c>
      <c r="D381" s="1">
        <v>44754</v>
      </c>
      <c r="E381">
        <v>37.79</v>
      </c>
      <c r="F381" t="s">
        <v>90</v>
      </c>
      <c r="G381" s="1">
        <v>44690</v>
      </c>
      <c r="H381" t="s">
        <v>68</v>
      </c>
      <c r="I381" t="s">
        <v>27</v>
      </c>
      <c r="J381" t="s">
        <v>28</v>
      </c>
      <c r="K381">
        <v>5</v>
      </c>
      <c r="L381">
        <v>139</v>
      </c>
      <c r="M381">
        <v>1000</v>
      </c>
      <c r="N381">
        <v>7</v>
      </c>
      <c r="O381">
        <v>2022</v>
      </c>
    </row>
    <row r="382" spans="1:15" x14ac:dyDescent="0.25">
      <c r="A382">
        <v>2720</v>
      </c>
      <c r="B382">
        <v>16</v>
      </c>
      <c r="C382">
        <v>12</v>
      </c>
      <c r="D382" s="1">
        <v>44754</v>
      </c>
      <c r="E382">
        <v>53.58</v>
      </c>
      <c r="F382" t="s">
        <v>90</v>
      </c>
      <c r="G382" s="1">
        <v>44690</v>
      </c>
      <c r="H382" t="s">
        <v>68</v>
      </c>
      <c r="I382" t="s">
        <v>27</v>
      </c>
      <c r="J382" t="s">
        <v>28</v>
      </c>
      <c r="K382">
        <v>5</v>
      </c>
      <c r="L382">
        <v>139</v>
      </c>
      <c r="M382">
        <v>1000</v>
      </c>
      <c r="N382">
        <v>7</v>
      </c>
      <c r="O382">
        <v>2022</v>
      </c>
    </row>
    <row r="383" spans="1:15" x14ac:dyDescent="0.25">
      <c r="A383">
        <v>2721</v>
      </c>
      <c r="B383">
        <v>16</v>
      </c>
      <c r="C383">
        <v>12</v>
      </c>
      <c r="D383" s="1">
        <v>44754</v>
      </c>
      <c r="E383">
        <v>41.36</v>
      </c>
      <c r="F383" t="s">
        <v>90</v>
      </c>
      <c r="G383" s="1">
        <v>44690</v>
      </c>
      <c r="H383" t="s">
        <v>68</v>
      </c>
      <c r="I383" t="s">
        <v>27</v>
      </c>
      <c r="J383" t="s">
        <v>28</v>
      </c>
      <c r="K383">
        <v>5</v>
      </c>
      <c r="L383">
        <v>139</v>
      </c>
      <c r="M383">
        <v>1000</v>
      </c>
      <c r="N383">
        <v>7</v>
      </c>
      <c r="O383">
        <v>2022</v>
      </c>
    </row>
    <row r="384" spans="1:15" x14ac:dyDescent="0.25">
      <c r="A384">
        <v>2722</v>
      </c>
      <c r="B384">
        <v>16</v>
      </c>
      <c r="C384">
        <v>12</v>
      </c>
      <c r="D384" s="1">
        <v>44754</v>
      </c>
      <c r="E384">
        <v>71.48</v>
      </c>
      <c r="F384" t="s">
        <v>90</v>
      </c>
      <c r="G384" s="1">
        <v>44690</v>
      </c>
      <c r="H384" t="s">
        <v>68</v>
      </c>
      <c r="I384" t="s">
        <v>27</v>
      </c>
      <c r="J384" t="s">
        <v>28</v>
      </c>
      <c r="K384">
        <v>5</v>
      </c>
      <c r="L384">
        <v>139</v>
      </c>
      <c r="M384">
        <v>1000</v>
      </c>
      <c r="N384">
        <v>7</v>
      </c>
      <c r="O384">
        <v>2022</v>
      </c>
    </row>
    <row r="385" spans="1:15" x14ac:dyDescent="0.25">
      <c r="A385">
        <v>2723</v>
      </c>
      <c r="B385">
        <v>16</v>
      </c>
      <c r="C385">
        <v>12</v>
      </c>
      <c r="D385" s="1">
        <v>44754</v>
      </c>
      <c r="E385">
        <v>98.58</v>
      </c>
      <c r="F385" t="s">
        <v>90</v>
      </c>
      <c r="G385" s="1">
        <v>44690</v>
      </c>
      <c r="H385" t="s">
        <v>68</v>
      </c>
      <c r="I385" t="s">
        <v>27</v>
      </c>
      <c r="J385" t="s">
        <v>28</v>
      </c>
      <c r="K385">
        <v>5</v>
      </c>
      <c r="L385">
        <v>139</v>
      </c>
      <c r="M385">
        <v>1000</v>
      </c>
      <c r="N385">
        <v>7</v>
      </c>
      <c r="O385">
        <v>2022</v>
      </c>
    </row>
    <row r="386" spans="1:15" x14ac:dyDescent="0.25">
      <c r="A386">
        <v>2724</v>
      </c>
      <c r="B386">
        <v>16</v>
      </c>
      <c r="C386">
        <v>12</v>
      </c>
      <c r="D386" s="1">
        <v>44755</v>
      </c>
      <c r="E386">
        <v>87.92</v>
      </c>
      <c r="F386" t="s">
        <v>90</v>
      </c>
      <c r="G386" s="1">
        <v>44690</v>
      </c>
      <c r="H386" t="s">
        <v>68</v>
      </c>
      <c r="I386" t="s">
        <v>27</v>
      </c>
      <c r="J386" t="s">
        <v>28</v>
      </c>
      <c r="K386">
        <v>5</v>
      </c>
      <c r="L386">
        <v>139</v>
      </c>
      <c r="M386">
        <v>1000</v>
      </c>
      <c r="N386">
        <v>7</v>
      </c>
      <c r="O386">
        <v>2022</v>
      </c>
    </row>
    <row r="387" spans="1:15" x14ac:dyDescent="0.25">
      <c r="A387">
        <v>2911</v>
      </c>
      <c r="B387">
        <v>15</v>
      </c>
      <c r="C387">
        <v>12</v>
      </c>
      <c r="D387" s="1">
        <v>44825</v>
      </c>
      <c r="E387">
        <v>18.329999999999998</v>
      </c>
      <c r="F387" t="s">
        <v>88</v>
      </c>
      <c r="G387" s="1">
        <v>44749</v>
      </c>
      <c r="H387" t="s">
        <v>89</v>
      </c>
      <c r="I387" t="s">
        <v>27</v>
      </c>
      <c r="J387" t="s">
        <v>28</v>
      </c>
      <c r="K387">
        <v>5</v>
      </c>
      <c r="L387">
        <v>139</v>
      </c>
      <c r="M387">
        <v>1000</v>
      </c>
      <c r="N387">
        <v>9</v>
      </c>
      <c r="O387">
        <v>2022</v>
      </c>
    </row>
    <row r="388" spans="1:15" x14ac:dyDescent="0.25">
      <c r="A388">
        <v>2912</v>
      </c>
      <c r="B388">
        <v>15</v>
      </c>
      <c r="C388">
        <v>12</v>
      </c>
      <c r="D388" s="1">
        <v>44826</v>
      </c>
      <c r="E388">
        <v>18.39</v>
      </c>
      <c r="F388" t="s">
        <v>88</v>
      </c>
      <c r="G388" s="1">
        <v>44749</v>
      </c>
      <c r="H388" t="s">
        <v>89</v>
      </c>
      <c r="I388" t="s">
        <v>27</v>
      </c>
      <c r="J388" t="s">
        <v>28</v>
      </c>
      <c r="K388">
        <v>5</v>
      </c>
      <c r="L388">
        <v>139</v>
      </c>
      <c r="M388">
        <v>1000</v>
      </c>
      <c r="N388">
        <v>9</v>
      </c>
      <c r="O388">
        <v>2022</v>
      </c>
    </row>
    <row r="389" spans="1:15" x14ac:dyDescent="0.25">
      <c r="A389">
        <v>2913</v>
      </c>
      <c r="B389">
        <v>15</v>
      </c>
      <c r="C389">
        <v>12</v>
      </c>
      <c r="D389" s="1">
        <v>44829</v>
      </c>
      <c r="E389">
        <v>22.73</v>
      </c>
      <c r="F389" t="s">
        <v>88</v>
      </c>
      <c r="G389" s="1">
        <v>44749</v>
      </c>
      <c r="H389" t="s">
        <v>89</v>
      </c>
      <c r="I389" t="s">
        <v>27</v>
      </c>
      <c r="J389" t="s">
        <v>28</v>
      </c>
      <c r="K389">
        <v>5</v>
      </c>
      <c r="L389">
        <v>139</v>
      </c>
      <c r="M389">
        <v>1000</v>
      </c>
      <c r="N389">
        <v>9</v>
      </c>
      <c r="O389">
        <v>2022</v>
      </c>
    </row>
    <row r="390" spans="1:15" x14ac:dyDescent="0.25">
      <c r="A390">
        <v>2914</v>
      </c>
      <c r="B390">
        <v>15</v>
      </c>
      <c r="C390">
        <v>12</v>
      </c>
      <c r="D390" s="1">
        <v>44829</v>
      </c>
      <c r="E390">
        <v>35.950000000000003</v>
      </c>
      <c r="F390" t="s">
        <v>88</v>
      </c>
      <c r="G390" s="1">
        <v>44749</v>
      </c>
      <c r="H390" t="s">
        <v>89</v>
      </c>
      <c r="I390" t="s">
        <v>27</v>
      </c>
      <c r="J390" t="s">
        <v>28</v>
      </c>
      <c r="K390">
        <v>5</v>
      </c>
      <c r="L390">
        <v>139</v>
      </c>
      <c r="M390">
        <v>1000</v>
      </c>
      <c r="N390">
        <v>9</v>
      </c>
      <c r="O390">
        <v>2022</v>
      </c>
    </row>
    <row r="391" spans="1:15" x14ac:dyDescent="0.25">
      <c r="A391">
        <v>2915</v>
      </c>
      <c r="B391">
        <v>15</v>
      </c>
      <c r="C391">
        <v>12</v>
      </c>
      <c r="D391" s="1">
        <v>44832</v>
      </c>
      <c r="E391">
        <v>48.75</v>
      </c>
      <c r="F391" t="s">
        <v>88</v>
      </c>
      <c r="G391" s="1">
        <v>44749</v>
      </c>
      <c r="H391" t="s">
        <v>89</v>
      </c>
      <c r="I391" t="s">
        <v>27</v>
      </c>
      <c r="J391" t="s">
        <v>28</v>
      </c>
      <c r="K391">
        <v>5</v>
      </c>
      <c r="L391">
        <v>139</v>
      </c>
      <c r="M391">
        <v>1000</v>
      </c>
      <c r="N391">
        <v>9</v>
      </c>
      <c r="O391">
        <v>2022</v>
      </c>
    </row>
    <row r="392" spans="1:15" x14ac:dyDescent="0.25">
      <c r="A392">
        <v>2916</v>
      </c>
      <c r="B392">
        <v>15</v>
      </c>
      <c r="C392">
        <v>12</v>
      </c>
      <c r="D392" s="1">
        <v>44835</v>
      </c>
      <c r="E392">
        <v>48.12</v>
      </c>
      <c r="F392" t="s">
        <v>88</v>
      </c>
      <c r="G392" s="1">
        <v>44749</v>
      </c>
      <c r="H392" t="s">
        <v>89</v>
      </c>
      <c r="I392" t="s">
        <v>27</v>
      </c>
      <c r="J392" t="s">
        <v>28</v>
      </c>
      <c r="K392">
        <v>5</v>
      </c>
      <c r="L392">
        <v>139</v>
      </c>
      <c r="M392">
        <v>1000</v>
      </c>
      <c r="N392">
        <v>10</v>
      </c>
      <c r="O392">
        <v>2022</v>
      </c>
    </row>
    <row r="393" spans="1:15" x14ac:dyDescent="0.25">
      <c r="A393">
        <v>2917</v>
      </c>
      <c r="B393">
        <v>15</v>
      </c>
      <c r="C393">
        <v>12</v>
      </c>
      <c r="D393" s="1">
        <v>44835</v>
      </c>
      <c r="E393">
        <v>61.78</v>
      </c>
      <c r="F393" t="s">
        <v>88</v>
      </c>
      <c r="G393" s="1">
        <v>44749</v>
      </c>
      <c r="H393" t="s">
        <v>89</v>
      </c>
      <c r="I393" t="s">
        <v>27</v>
      </c>
      <c r="J393" t="s">
        <v>28</v>
      </c>
      <c r="K393">
        <v>5</v>
      </c>
      <c r="L393">
        <v>139</v>
      </c>
      <c r="M393">
        <v>1000</v>
      </c>
      <c r="N393">
        <v>10</v>
      </c>
      <c r="O393">
        <v>2022</v>
      </c>
    </row>
    <row r="394" spans="1:15" x14ac:dyDescent="0.25">
      <c r="A394">
        <v>2918</v>
      </c>
      <c r="B394">
        <v>15</v>
      </c>
      <c r="C394">
        <v>12</v>
      </c>
      <c r="D394" s="1">
        <v>44835</v>
      </c>
      <c r="E394">
        <v>80.989999999999995</v>
      </c>
      <c r="F394" t="s">
        <v>88</v>
      </c>
      <c r="G394" s="1">
        <v>44749</v>
      </c>
      <c r="H394" t="s">
        <v>89</v>
      </c>
      <c r="I394" t="s">
        <v>27</v>
      </c>
      <c r="J394" t="s">
        <v>28</v>
      </c>
      <c r="K394">
        <v>5</v>
      </c>
      <c r="L394">
        <v>139</v>
      </c>
      <c r="M394">
        <v>1000</v>
      </c>
      <c r="N394">
        <v>10</v>
      </c>
      <c r="O394">
        <v>2022</v>
      </c>
    </row>
    <row r="395" spans="1:15" x14ac:dyDescent="0.25">
      <c r="A395">
        <v>2919</v>
      </c>
      <c r="B395">
        <v>15</v>
      </c>
      <c r="C395">
        <v>12</v>
      </c>
      <c r="D395" s="1">
        <v>44835</v>
      </c>
      <c r="E395">
        <v>54.77</v>
      </c>
      <c r="F395" t="s">
        <v>88</v>
      </c>
      <c r="G395" s="1">
        <v>44749</v>
      </c>
      <c r="H395" t="s">
        <v>89</v>
      </c>
      <c r="I395" t="s">
        <v>27</v>
      </c>
      <c r="J395" t="s">
        <v>28</v>
      </c>
      <c r="K395">
        <v>5</v>
      </c>
      <c r="L395">
        <v>139</v>
      </c>
      <c r="M395">
        <v>1000</v>
      </c>
      <c r="N395">
        <v>10</v>
      </c>
      <c r="O395">
        <v>2022</v>
      </c>
    </row>
    <row r="396" spans="1:15" x14ac:dyDescent="0.25">
      <c r="A396">
        <v>2920</v>
      </c>
      <c r="B396">
        <v>15</v>
      </c>
      <c r="C396">
        <v>12</v>
      </c>
      <c r="D396" s="1">
        <v>44835</v>
      </c>
      <c r="E396">
        <v>62.42</v>
      </c>
      <c r="F396" t="s">
        <v>88</v>
      </c>
      <c r="G396" s="1">
        <v>44749</v>
      </c>
      <c r="H396" t="s">
        <v>89</v>
      </c>
      <c r="I396" t="s">
        <v>27</v>
      </c>
      <c r="J396" t="s">
        <v>28</v>
      </c>
      <c r="K396">
        <v>5</v>
      </c>
      <c r="L396">
        <v>139</v>
      </c>
      <c r="M396">
        <v>1000</v>
      </c>
      <c r="N396">
        <v>10</v>
      </c>
      <c r="O396">
        <v>2022</v>
      </c>
    </row>
    <row r="397" spans="1:15" x14ac:dyDescent="0.25">
      <c r="A397">
        <v>3304</v>
      </c>
      <c r="B397">
        <v>10</v>
      </c>
      <c r="C397">
        <v>12</v>
      </c>
      <c r="D397" s="1">
        <v>44992</v>
      </c>
      <c r="E397">
        <v>12.55</v>
      </c>
      <c r="F397" t="s">
        <v>81</v>
      </c>
      <c r="G397" s="1">
        <v>44920</v>
      </c>
      <c r="H397" t="s">
        <v>82</v>
      </c>
      <c r="I397" t="s">
        <v>27</v>
      </c>
      <c r="J397" t="s">
        <v>28</v>
      </c>
      <c r="K397">
        <v>5</v>
      </c>
      <c r="L397">
        <v>139</v>
      </c>
      <c r="M397">
        <v>1000</v>
      </c>
      <c r="N397">
        <v>3</v>
      </c>
      <c r="O397">
        <v>2023</v>
      </c>
    </row>
    <row r="398" spans="1:15" x14ac:dyDescent="0.25">
      <c r="A398">
        <v>3305</v>
      </c>
      <c r="B398">
        <v>10</v>
      </c>
      <c r="C398">
        <v>12</v>
      </c>
      <c r="D398" s="1">
        <v>44992</v>
      </c>
      <c r="E398">
        <v>27.83</v>
      </c>
      <c r="F398" t="s">
        <v>81</v>
      </c>
      <c r="G398" s="1">
        <v>44920</v>
      </c>
      <c r="H398" t="s">
        <v>82</v>
      </c>
      <c r="I398" t="s">
        <v>27</v>
      </c>
      <c r="J398" t="s">
        <v>28</v>
      </c>
      <c r="K398">
        <v>5</v>
      </c>
      <c r="L398">
        <v>139</v>
      </c>
      <c r="M398">
        <v>1000</v>
      </c>
      <c r="N398">
        <v>3</v>
      </c>
      <c r="O398">
        <v>2023</v>
      </c>
    </row>
    <row r="399" spans="1:15" x14ac:dyDescent="0.25">
      <c r="A399">
        <v>3306</v>
      </c>
      <c r="B399">
        <v>10</v>
      </c>
      <c r="C399">
        <v>12</v>
      </c>
      <c r="D399" s="1">
        <v>44992</v>
      </c>
      <c r="E399">
        <v>29.38</v>
      </c>
      <c r="F399" t="s">
        <v>81</v>
      </c>
      <c r="G399" s="1">
        <v>44920</v>
      </c>
      <c r="H399" t="s">
        <v>82</v>
      </c>
      <c r="I399" t="s">
        <v>27</v>
      </c>
      <c r="J399" t="s">
        <v>28</v>
      </c>
      <c r="K399">
        <v>5</v>
      </c>
      <c r="L399">
        <v>139</v>
      </c>
      <c r="M399">
        <v>1000</v>
      </c>
      <c r="N399">
        <v>3</v>
      </c>
      <c r="O399">
        <v>2023</v>
      </c>
    </row>
    <row r="400" spans="1:15" x14ac:dyDescent="0.25">
      <c r="A400">
        <v>3307</v>
      </c>
      <c r="B400">
        <v>10</v>
      </c>
      <c r="C400">
        <v>12</v>
      </c>
      <c r="D400" s="1">
        <v>44992</v>
      </c>
      <c r="E400">
        <v>31.92</v>
      </c>
      <c r="F400" t="s">
        <v>81</v>
      </c>
      <c r="G400" s="1">
        <v>44920</v>
      </c>
      <c r="H400" t="s">
        <v>82</v>
      </c>
      <c r="I400" t="s">
        <v>27</v>
      </c>
      <c r="J400" t="s">
        <v>28</v>
      </c>
      <c r="K400">
        <v>5</v>
      </c>
      <c r="L400">
        <v>139</v>
      </c>
      <c r="M400">
        <v>1000</v>
      </c>
      <c r="N400">
        <v>3</v>
      </c>
      <c r="O400">
        <v>2023</v>
      </c>
    </row>
    <row r="401" spans="1:15" x14ac:dyDescent="0.25">
      <c r="A401">
        <v>3308</v>
      </c>
      <c r="B401">
        <v>10</v>
      </c>
      <c r="C401">
        <v>12</v>
      </c>
      <c r="D401" s="1">
        <v>44992</v>
      </c>
      <c r="E401">
        <v>37.49</v>
      </c>
      <c r="F401" t="s">
        <v>81</v>
      </c>
      <c r="G401" s="1">
        <v>44920</v>
      </c>
      <c r="H401" t="s">
        <v>82</v>
      </c>
      <c r="I401" t="s">
        <v>27</v>
      </c>
      <c r="J401" t="s">
        <v>28</v>
      </c>
      <c r="K401">
        <v>5</v>
      </c>
      <c r="L401">
        <v>139</v>
      </c>
      <c r="M401">
        <v>1000</v>
      </c>
      <c r="N401">
        <v>3</v>
      </c>
      <c r="O401">
        <v>2023</v>
      </c>
    </row>
    <row r="402" spans="1:15" x14ac:dyDescent="0.25">
      <c r="A402">
        <v>3316</v>
      </c>
      <c r="B402">
        <v>10</v>
      </c>
      <c r="C402">
        <v>12</v>
      </c>
      <c r="D402" s="1">
        <v>44994</v>
      </c>
      <c r="E402">
        <v>66.59</v>
      </c>
      <c r="F402" t="s">
        <v>81</v>
      </c>
      <c r="G402" s="1">
        <v>44920</v>
      </c>
      <c r="H402" t="s">
        <v>82</v>
      </c>
      <c r="I402" t="s">
        <v>27</v>
      </c>
      <c r="J402" t="s">
        <v>28</v>
      </c>
      <c r="K402">
        <v>5</v>
      </c>
      <c r="L402">
        <v>139</v>
      </c>
      <c r="M402">
        <v>1000</v>
      </c>
      <c r="N402">
        <v>3</v>
      </c>
      <c r="O402">
        <v>2023</v>
      </c>
    </row>
    <row r="403" spans="1:15" x14ac:dyDescent="0.25">
      <c r="A403">
        <v>3317</v>
      </c>
      <c r="B403">
        <v>10</v>
      </c>
      <c r="C403">
        <v>12</v>
      </c>
      <c r="D403" s="1">
        <v>44994</v>
      </c>
      <c r="E403">
        <v>42.77</v>
      </c>
      <c r="F403" t="s">
        <v>81</v>
      </c>
      <c r="G403" s="1">
        <v>44920</v>
      </c>
      <c r="H403" t="s">
        <v>82</v>
      </c>
      <c r="I403" t="s">
        <v>27</v>
      </c>
      <c r="J403" t="s">
        <v>28</v>
      </c>
      <c r="K403">
        <v>5</v>
      </c>
      <c r="L403">
        <v>139</v>
      </c>
      <c r="M403">
        <v>1000</v>
      </c>
      <c r="N403">
        <v>3</v>
      </c>
      <c r="O403">
        <v>2023</v>
      </c>
    </row>
    <row r="404" spans="1:15" x14ac:dyDescent="0.25">
      <c r="A404">
        <v>3318</v>
      </c>
      <c r="B404">
        <v>10</v>
      </c>
      <c r="C404">
        <v>12</v>
      </c>
      <c r="D404" s="1">
        <v>44997</v>
      </c>
      <c r="E404">
        <v>79.540000000000006</v>
      </c>
      <c r="F404" t="s">
        <v>81</v>
      </c>
      <c r="G404" s="1">
        <v>44920</v>
      </c>
      <c r="H404" t="s">
        <v>82</v>
      </c>
      <c r="I404" t="s">
        <v>27</v>
      </c>
      <c r="J404" t="s">
        <v>28</v>
      </c>
      <c r="K404">
        <v>5</v>
      </c>
      <c r="L404">
        <v>139</v>
      </c>
      <c r="M404">
        <v>1000</v>
      </c>
      <c r="N404">
        <v>3</v>
      </c>
      <c r="O404">
        <v>2023</v>
      </c>
    </row>
    <row r="405" spans="1:15" x14ac:dyDescent="0.25">
      <c r="A405">
        <v>3319</v>
      </c>
      <c r="B405">
        <v>10</v>
      </c>
      <c r="C405">
        <v>12</v>
      </c>
      <c r="D405" s="1">
        <v>44997</v>
      </c>
      <c r="E405">
        <v>55.1</v>
      </c>
      <c r="F405" t="s">
        <v>81</v>
      </c>
      <c r="G405" s="1">
        <v>44920</v>
      </c>
      <c r="H405" t="s">
        <v>82</v>
      </c>
      <c r="I405" t="s">
        <v>27</v>
      </c>
      <c r="J405" t="s">
        <v>28</v>
      </c>
      <c r="K405">
        <v>5</v>
      </c>
      <c r="L405">
        <v>139</v>
      </c>
      <c r="M405">
        <v>1000</v>
      </c>
      <c r="N405">
        <v>3</v>
      </c>
      <c r="O405">
        <v>2023</v>
      </c>
    </row>
    <row r="406" spans="1:15" x14ac:dyDescent="0.25">
      <c r="A406">
        <v>3320</v>
      </c>
      <c r="B406">
        <v>10</v>
      </c>
      <c r="C406">
        <v>12</v>
      </c>
      <c r="D406" s="1">
        <v>44998</v>
      </c>
      <c r="E406">
        <v>65.3</v>
      </c>
      <c r="F406" t="s">
        <v>81</v>
      </c>
      <c r="G406" s="1">
        <v>44920</v>
      </c>
      <c r="H406" t="s">
        <v>82</v>
      </c>
      <c r="I406" t="s">
        <v>27</v>
      </c>
      <c r="J406" t="s">
        <v>28</v>
      </c>
      <c r="K406">
        <v>5</v>
      </c>
      <c r="L406">
        <v>139</v>
      </c>
      <c r="M406">
        <v>1000</v>
      </c>
      <c r="N406">
        <v>3</v>
      </c>
      <c r="O406">
        <v>2023</v>
      </c>
    </row>
    <row r="407" spans="1:15" x14ac:dyDescent="0.25">
      <c r="A407">
        <v>3616</v>
      </c>
      <c r="B407">
        <v>17</v>
      </c>
      <c r="C407">
        <v>12</v>
      </c>
      <c r="D407" s="1">
        <v>45261</v>
      </c>
      <c r="E407">
        <v>12.82</v>
      </c>
      <c r="F407" t="s">
        <v>91</v>
      </c>
      <c r="G407" s="1">
        <v>45198</v>
      </c>
      <c r="H407" t="s">
        <v>78</v>
      </c>
      <c r="I407" t="s">
        <v>27</v>
      </c>
      <c r="J407" t="s">
        <v>28</v>
      </c>
      <c r="K407">
        <v>5</v>
      </c>
      <c r="L407">
        <v>139</v>
      </c>
      <c r="M407">
        <v>1000</v>
      </c>
      <c r="N407">
        <v>12</v>
      </c>
      <c r="O407">
        <v>2023</v>
      </c>
    </row>
    <row r="408" spans="1:15" x14ac:dyDescent="0.25">
      <c r="A408">
        <v>3617</v>
      </c>
      <c r="B408">
        <v>17</v>
      </c>
      <c r="C408">
        <v>12</v>
      </c>
      <c r="D408" s="1">
        <v>45261</v>
      </c>
      <c r="E408">
        <v>20.76</v>
      </c>
      <c r="F408" t="s">
        <v>91</v>
      </c>
      <c r="G408" s="1">
        <v>45198</v>
      </c>
      <c r="H408" t="s">
        <v>78</v>
      </c>
      <c r="I408" t="s">
        <v>27</v>
      </c>
      <c r="J408" t="s">
        <v>28</v>
      </c>
      <c r="K408">
        <v>5</v>
      </c>
      <c r="L408">
        <v>139</v>
      </c>
      <c r="M408">
        <v>1000</v>
      </c>
      <c r="N408">
        <v>12</v>
      </c>
      <c r="O408">
        <v>2023</v>
      </c>
    </row>
    <row r="409" spans="1:15" x14ac:dyDescent="0.25">
      <c r="A409">
        <v>3618</v>
      </c>
      <c r="B409">
        <v>17</v>
      </c>
      <c r="C409">
        <v>12</v>
      </c>
      <c r="D409" s="1">
        <v>45261</v>
      </c>
      <c r="E409">
        <v>26.02</v>
      </c>
      <c r="F409" t="s">
        <v>91</v>
      </c>
      <c r="G409" s="1">
        <v>45198</v>
      </c>
      <c r="H409" t="s">
        <v>78</v>
      </c>
      <c r="I409" t="s">
        <v>27</v>
      </c>
      <c r="J409" t="s">
        <v>28</v>
      </c>
      <c r="K409">
        <v>5</v>
      </c>
      <c r="L409">
        <v>139</v>
      </c>
      <c r="M409">
        <v>1000</v>
      </c>
      <c r="N409">
        <v>12</v>
      </c>
      <c r="O409">
        <v>2023</v>
      </c>
    </row>
    <row r="410" spans="1:15" x14ac:dyDescent="0.25">
      <c r="A410">
        <v>3619</v>
      </c>
      <c r="B410">
        <v>17</v>
      </c>
      <c r="C410">
        <v>12</v>
      </c>
      <c r="D410" s="1">
        <v>45261</v>
      </c>
      <c r="E410">
        <v>39.35</v>
      </c>
      <c r="F410" t="s">
        <v>91</v>
      </c>
      <c r="G410" s="1">
        <v>45198</v>
      </c>
      <c r="H410" t="s">
        <v>78</v>
      </c>
      <c r="I410" t="s">
        <v>27</v>
      </c>
      <c r="J410" t="s">
        <v>28</v>
      </c>
      <c r="K410">
        <v>5</v>
      </c>
      <c r="L410">
        <v>139</v>
      </c>
      <c r="M410">
        <v>1000</v>
      </c>
      <c r="N410">
        <v>12</v>
      </c>
      <c r="O410">
        <v>2023</v>
      </c>
    </row>
    <row r="411" spans="1:15" x14ac:dyDescent="0.25">
      <c r="A411">
        <v>3620</v>
      </c>
      <c r="B411">
        <v>17</v>
      </c>
      <c r="C411">
        <v>12</v>
      </c>
      <c r="D411" s="1">
        <v>45261</v>
      </c>
      <c r="E411">
        <v>36.44</v>
      </c>
      <c r="F411" t="s">
        <v>91</v>
      </c>
      <c r="G411" s="1">
        <v>45198</v>
      </c>
      <c r="H411" t="s">
        <v>78</v>
      </c>
      <c r="I411" t="s">
        <v>27</v>
      </c>
      <c r="J411" t="s">
        <v>28</v>
      </c>
      <c r="K411">
        <v>5</v>
      </c>
      <c r="L411">
        <v>139</v>
      </c>
      <c r="M411">
        <v>1000</v>
      </c>
      <c r="N411">
        <v>12</v>
      </c>
      <c r="O411">
        <v>2023</v>
      </c>
    </row>
    <row r="412" spans="1:15" x14ac:dyDescent="0.25">
      <c r="A412">
        <v>3621</v>
      </c>
      <c r="B412">
        <v>17</v>
      </c>
      <c r="C412">
        <v>12</v>
      </c>
      <c r="D412" s="1">
        <v>45261</v>
      </c>
      <c r="E412">
        <v>60.67</v>
      </c>
      <c r="F412" t="s">
        <v>91</v>
      </c>
      <c r="G412" s="1">
        <v>45198</v>
      </c>
      <c r="H412" t="s">
        <v>78</v>
      </c>
      <c r="I412" t="s">
        <v>27</v>
      </c>
      <c r="J412" t="s">
        <v>28</v>
      </c>
      <c r="K412">
        <v>5</v>
      </c>
      <c r="L412">
        <v>139</v>
      </c>
      <c r="M412">
        <v>1000</v>
      </c>
      <c r="N412">
        <v>12</v>
      </c>
      <c r="O412">
        <v>2023</v>
      </c>
    </row>
    <row r="413" spans="1:15" x14ac:dyDescent="0.25">
      <c r="A413">
        <v>3627</v>
      </c>
      <c r="B413">
        <v>6</v>
      </c>
      <c r="C413">
        <v>12</v>
      </c>
      <c r="D413" s="1">
        <v>45263</v>
      </c>
      <c r="E413">
        <v>10.64</v>
      </c>
      <c r="F413" t="s">
        <v>73</v>
      </c>
      <c r="G413" s="1">
        <v>45190</v>
      </c>
      <c r="H413" t="s">
        <v>74</v>
      </c>
      <c r="I413" t="s">
        <v>27</v>
      </c>
      <c r="J413" t="s">
        <v>28</v>
      </c>
      <c r="K413">
        <v>5</v>
      </c>
      <c r="L413">
        <v>139</v>
      </c>
      <c r="M413">
        <v>1000</v>
      </c>
      <c r="N413">
        <v>12</v>
      </c>
      <c r="O413">
        <v>2023</v>
      </c>
    </row>
    <row r="414" spans="1:15" x14ac:dyDescent="0.25">
      <c r="A414">
        <v>3628</v>
      </c>
      <c r="B414">
        <v>17</v>
      </c>
      <c r="C414">
        <v>12</v>
      </c>
      <c r="D414" s="1">
        <v>45264</v>
      </c>
      <c r="E414">
        <v>60.8</v>
      </c>
      <c r="F414" t="s">
        <v>91</v>
      </c>
      <c r="G414" s="1">
        <v>45198</v>
      </c>
      <c r="H414" t="s">
        <v>78</v>
      </c>
      <c r="I414" t="s">
        <v>27</v>
      </c>
      <c r="J414" t="s">
        <v>28</v>
      </c>
      <c r="K414">
        <v>5</v>
      </c>
      <c r="L414">
        <v>139</v>
      </c>
      <c r="M414">
        <v>1000</v>
      </c>
      <c r="N414">
        <v>12</v>
      </c>
      <c r="O414">
        <v>2023</v>
      </c>
    </row>
    <row r="415" spans="1:15" x14ac:dyDescent="0.25">
      <c r="A415">
        <v>3629</v>
      </c>
      <c r="B415">
        <v>6</v>
      </c>
      <c r="C415">
        <v>12</v>
      </c>
      <c r="D415" s="1">
        <v>45265</v>
      </c>
      <c r="E415">
        <v>23.65</v>
      </c>
      <c r="F415" t="s">
        <v>73</v>
      </c>
      <c r="G415" s="1">
        <v>45190</v>
      </c>
      <c r="H415" t="s">
        <v>74</v>
      </c>
      <c r="I415" t="s">
        <v>27</v>
      </c>
      <c r="J415" t="s">
        <v>28</v>
      </c>
      <c r="K415">
        <v>5</v>
      </c>
      <c r="L415">
        <v>139</v>
      </c>
      <c r="M415">
        <v>1000</v>
      </c>
      <c r="N415">
        <v>12</v>
      </c>
      <c r="O415">
        <v>2023</v>
      </c>
    </row>
    <row r="416" spans="1:15" x14ac:dyDescent="0.25">
      <c r="A416">
        <v>3630</v>
      </c>
      <c r="B416">
        <v>17</v>
      </c>
      <c r="C416">
        <v>12</v>
      </c>
      <c r="D416" s="1">
        <v>45266</v>
      </c>
      <c r="E416">
        <v>68.790000000000006</v>
      </c>
      <c r="F416" t="s">
        <v>91</v>
      </c>
      <c r="G416" s="1">
        <v>45198</v>
      </c>
      <c r="H416" t="s">
        <v>78</v>
      </c>
      <c r="I416" t="s">
        <v>27</v>
      </c>
      <c r="J416" t="s">
        <v>28</v>
      </c>
      <c r="K416">
        <v>5</v>
      </c>
      <c r="L416">
        <v>139</v>
      </c>
      <c r="M416">
        <v>1000</v>
      </c>
      <c r="N416">
        <v>12</v>
      </c>
      <c r="O416">
        <v>2023</v>
      </c>
    </row>
    <row r="417" spans="1:15" x14ac:dyDescent="0.25">
      <c r="A417">
        <v>3631</v>
      </c>
      <c r="B417">
        <v>6</v>
      </c>
      <c r="C417">
        <v>12</v>
      </c>
      <c r="D417" s="1">
        <v>45268</v>
      </c>
      <c r="E417">
        <v>33.49</v>
      </c>
      <c r="F417" t="s">
        <v>73</v>
      </c>
      <c r="G417" s="1">
        <v>45190</v>
      </c>
      <c r="H417" t="s">
        <v>74</v>
      </c>
      <c r="I417" t="s">
        <v>27</v>
      </c>
      <c r="J417" t="s">
        <v>28</v>
      </c>
      <c r="K417">
        <v>5</v>
      </c>
      <c r="L417">
        <v>139</v>
      </c>
      <c r="M417">
        <v>1000</v>
      </c>
      <c r="N417">
        <v>12</v>
      </c>
      <c r="O417">
        <v>2023</v>
      </c>
    </row>
    <row r="418" spans="1:15" x14ac:dyDescent="0.25">
      <c r="A418">
        <v>3632</v>
      </c>
      <c r="B418">
        <v>6</v>
      </c>
      <c r="C418">
        <v>12</v>
      </c>
      <c r="D418" s="1">
        <v>45268</v>
      </c>
      <c r="E418">
        <v>33.26</v>
      </c>
      <c r="F418" t="s">
        <v>73</v>
      </c>
      <c r="G418" s="1">
        <v>45190</v>
      </c>
      <c r="H418" t="s">
        <v>74</v>
      </c>
      <c r="I418" t="s">
        <v>27</v>
      </c>
      <c r="J418" t="s">
        <v>28</v>
      </c>
      <c r="K418">
        <v>5</v>
      </c>
      <c r="L418">
        <v>139</v>
      </c>
      <c r="M418">
        <v>1000</v>
      </c>
      <c r="N418">
        <v>12</v>
      </c>
      <c r="O418">
        <v>2023</v>
      </c>
    </row>
    <row r="419" spans="1:15" x14ac:dyDescent="0.25">
      <c r="A419">
        <v>3633</v>
      </c>
      <c r="B419">
        <v>6</v>
      </c>
      <c r="C419">
        <v>12</v>
      </c>
      <c r="D419" s="1">
        <v>45268</v>
      </c>
      <c r="E419">
        <v>40.880000000000003</v>
      </c>
      <c r="F419" t="s">
        <v>73</v>
      </c>
      <c r="G419" s="1">
        <v>45190</v>
      </c>
      <c r="H419" t="s">
        <v>74</v>
      </c>
      <c r="I419" t="s">
        <v>27</v>
      </c>
      <c r="J419" t="s">
        <v>28</v>
      </c>
      <c r="K419">
        <v>5</v>
      </c>
      <c r="L419">
        <v>139</v>
      </c>
      <c r="M419">
        <v>1000</v>
      </c>
      <c r="N419">
        <v>12</v>
      </c>
      <c r="O419">
        <v>2023</v>
      </c>
    </row>
    <row r="420" spans="1:15" x14ac:dyDescent="0.25">
      <c r="A420">
        <v>3634</v>
      </c>
      <c r="B420">
        <v>6</v>
      </c>
      <c r="C420">
        <v>12</v>
      </c>
      <c r="D420" s="1">
        <v>45268</v>
      </c>
      <c r="E420">
        <v>67.92</v>
      </c>
      <c r="F420" t="s">
        <v>73</v>
      </c>
      <c r="G420" s="1">
        <v>45190</v>
      </c>
      <c r="H420" t="s">
        <v>74</v>
      </c>
      <c r="I420" t="s">
        <v>27</v>
      </c>
      <c r="J420" t="s">
        <v>28</v>
      </c>
      <c r="K420">
        <v>5</v>
      </c>
      <c r="L420">
        <v>139</v>
      </c>
      <c r="M420">
        <v>1000</v>
      </c>
      <c r="N420">
        <v>12</v>
      </c>
      <c r="O420">
        <v>2023</v>
      </c>
    </row>
    <row r="421" spans="1:15" x14ac:dyDescent="0.25">
      <c r="A421">
        <v>3635</v>
      </c>
      <c r="B421">
        <v>17</v>
      </c>
      <c r="C421">
        <v>12</v>
      </c>
      <c r="D421" s="1">
        <v>45269</v>
      </c>
      <c r="E421">
        <v>81.95</v>
      </c>
      <c r="F421" t="s">
        <v>91</v>
      </c>
      <c r="G421" s="1">
        <v>45198</v>
      </c>
      <c r="H421" t="s">
        <v>78</v>
      </c>
      <c r="I421" t="s">
        <v>27</v>
      </c>
      <c r="J421" t="s">
        <v>28</v>
      </c>
      <c r="K421">
        <v>5</v>
      </c>
      <c r="L421">
        <v>139</v>
      </c>
      <c r="M421">
        <v>1000</v>
      </c>
      <c r="N421">
        <v>12</v>
      </c>
      <c r="O421">
        <v>2023</v>
      </c>
    </row>
    <row r="422" spans="1:15" x14ac:dyDescent="0.25">
      <c r="A422">
        <v>3636</v>
      </c>
      <c r="B422">
        <v>17</v>
      </c>
      <c r="C422">
        <v>12</v>
      </c>
      <c r="D422" s="1">
        <v>45269</v>
      </c>
      <c r="E422">
        <v>91.62</v>
      </c>
      <c r="F422" t="s">
        <v>91</v>
      </c>
      <c r="G422" s="1">
        <v>45198</v>
      </c>
      <c r="H422" t="s">
        <v>78</v>
      </c>
      <c r="I422" t="s">
        <v>27</v>
      </c>
      <c r="J422" t="s">
        <v>28</v>
      </c>
      <c r="K422">
        <v>5</v>
      </c>
      <c r="L422">
        <v>139</v>
      </c>
      <c r="M422">
        <v>1000</v>
      </c>
      <c r="N422">
        <v>12</v>
      </c>
      <c r="O422">
        <v>2023</v>
      </c>
    </row>
    <row r="423" spans="1:15" x14ac:dyDescent="0.25">
      <c r="A423">
        <v>3638</v>
      </c>
      <c r="B423">
        <v>6</v>
      </c>
      <c r="C423">
        <v>12</v>
      </c>
      <c r="D423" s="1">
        <v>45270</v>
      </c>
      <c r="E423">
        <v>64.45</v>
      </c>
      <c r="F423" t="s">
        <v>73</v>
      </c>
      <c r="G423" s="1">
        <v>45190</v>
      </c>
      <c r="H423" t="s">
        <v>74</v>
      </c>
      <c r="I423" t="s">
        <v>27</v>
      </c>
      <c r="J423" t="s">
        <v>28</v>
      </c>
      <c r="K423">
        <v>5</v>
      </c>
      <c r="L423">
        <v>139</v>
      </c>
      <c r="M423">
        <v>1000</v>
      </c>
      <c r="N423">
        <v>12</v>
      </c>
      <c r="O423">
        <v>2023</v>
      </c>
    </row>
    <row r="424" spans="1:15" x14ac:dyDescent="0.25">
      <c r="A424">
        <v>3639</v>
      </c>
      <c r="B424">
        <v>6</v>
      </c>
      <c r="C424">
        <v>12</v>
      </c>
      <c r="D424" s="1">
        <v>45270</v>
      </c>
      <c r="E424">
        <v>75.650000000000006</v>
      </c>
      <c r="F424" t="s">
        <v>73</v>
      </c>
      <c r="G424" s="1">
        <v>45190</v>
      </c>
      <c r="H424" t="s">
        <v>74</v>
      </c>
      <c r="I424" t="s">
        <v>27</v>
      </c>
      <c r="J424" t="s">
        <v>28</v>
      </c>
      <c r="K424">
        <v>5</v>
      </c>
      <c r="L424">
        <v>139</v>
      </c>
      <c r="M424">
        <v>1000</v>
      </c>
      <c r="N424">
        <v>12</v>
      </c>
      <c r="O424">
        <v>2023</v>
      </c>
    </row>
    <row r="425" spans="1:15" x14ac:dyDescent="0.25">
      <c r="A425">
        <v>3640</v>
      </c>
      <c r="B425">
        <v>6</v>
      </c>
      <c r="C425">
        <v>12</v>
      </c>
      <c r="D425" s="1">
        <v>45270</v>
      </c>
      <c r="E425">
        <v>80.040000000000006</v>
      </c>
      <c r="F425" t="s">
        <v>73</v>
      </c>
      <c r="G425" s="1">
        <v>45190</v>
      </c>
      <c r="H425" t="s">
        <v>74</v>
      </c>
      <c r="I425" t="s">
        <v>27</v>
      </c>
      <c r="J425" t="s">
        <v>28</v>
      </c>
      <c r="K425">
        <v>5</v>
      </c>
      <c r="L425">
        <v>139</v>
      </c>
      <c r="M425">
        <v>1000</v>
      </c>
      <c r="N425">
        <v>12</v>
      </c>
      <c r="O425">
        <v>2023</v>
      </c>
    </row>
    <row r="426" spans="1:15" x14ac:dyDescent="0.25">
      <c r="A426">
        <v>3641</v>
      </c>
      <c r="B426">
        <v>6</v>
      </c>
      <c r="C426">
        <v>12</v>
      </c>
      <c r="D426" s="1">
        <v>45272</v>
      </c>
      <c r="E426">
        <v>87.15</v>
      </c>
      <c r="F426" t="s">
        <v>73</v>
      </c>
      <c r="G426" s="1">
        <v>45190</v>
      </c>
      <c r="H426" t="s">
        <v>74</v>
      </c>
      <c r="I426" t="s">
        <v>27</v>
      </c>
      <c r="J426" t="s">
        <v>28</v>
      </c>
      <c r="K426">
        <v>5</v>
      </c>
      <c r="L426">
        <v>139</v>
      </c>
      <c r="M426">
        <v>1000</v>
      </c>
      <c r="N426">
        <v>12</v>
      </c>
      <c r="O426">
        <v>2023</v>
      </c>
    </row>
    <row r="427" spans="1:15" x14ac:dyDescent="0.25">
      <c r="A427">
        <v>3908</v>
      </c>
      <c r="B427">
        <v>20</v>
      </c>
      <c r="C427">
        <v>12</v>
      </c>
      <c r="D427" s="1">
        <v>45364</v>
      </c>
      <c r="E427">
        <v>18.170000000000002</v>
      </c>
      <c r="F427" t="s">
        <v>94</v>
      </c>
      <c r="G427" s="1">
        <v>45292</v>
      </c>
      <c r="H427" t="s">
        <v>95</v>
      </c>
      <c r="I427" t="s">
        <v>27</v>
      </c>
      <c r="J427" t="s">
        <v>28</v>
      </c>
      <c r="K427">
        <v>5</v>
      </c>
      <c r="L427">
        <v>139</v>
      </c>
      <c r="M427">
        <v>1000</v>
      </c>
      <c r="N427">
        <v>3</v>
      </c>
      <c r="O427">
        <v>2024</v>
      </c>
    </row>
    <row r="428" spans="1:15" x14ac:dyDescent="0.25">
      <c r="A428">
        <v>3909</v>
      </c>
      <c r="B428">
        <v>20</v>
      </c>
      <c r="C428">
        <v>12</v>
      </c>
      <c r="D428" s="1">
        <v>45364</v>
      </c>
      <c r="E428">
        <v>18.03</v>
      </c>
      <c r="F428" t="s">
        <v>94</v>
      </c>
      <c r="G428" s="1">
        <v>45292</v>
      </c>
      <c r="H428" t="s">
        <v>95</v>
      </c>
      <c r="I428" t="s">
        <v>27</v>
      </c>
      <c r="J428" t="s">
        <v>28</v>
      </c>
      <c r="K428">
        <v>5</v>
      </c>
      <c r="L428">
        <v>139</v>
      </c>
      <c r="M428">
        <v>1000</v>
      </c>
      <c r="N428">
        <v>3</v>
      </c>
      <c r="O428">
        <v>2024</v>
      </c>
    </row>
    <row r="429" spans="1:15" x14ac:dyDescent="0.25">
      <c r="A429">
        <v>3910</v>
      </c>
      <c r="B429">
        <v>20</v>
      </c>
      <c r="C429">
        <v>12</v>
      </c>
      <c r="D429" s="1">
        <v>45364</v>
      </c>
      <c r="E429">
        <v>35.42</v>
      </c>
      <c r="F429" t="s">
        <v>94</v>
      </c>
      <c r="G429" s="1">
        <v>45292</v>
      </c>
      <c r="H429" t="s">
        <v>95</v>
      </c>
      <c r="I429" t="s">
        <v>27</v>
      </c>
      <c r="J429" t="s">
        <v>28</v>
      </c>
      <c r="K429">
        <v>5</v>
      </c>
      <c r="L429">
        <v>139</v>
      </c>
      <c r="M429">
        <v>1000</v>
      </c>
      <c r="N429">
        <v>3</v>
      </c>
      <c r="O429">
        <v>2024</v>
      </c>
    </row>
    <row r="430" spans="1:15" x14ac:dyDescent="0.25">
      <c r="A430">
        <v>3911</v>
      </c>
      <c r="B430">
        <v>20</v>
      </c>
      <c r="C430">
        <v>12</v>
      </c>
      <c r="D430" s="1">
        <v>45364</v>
      </c>
      <c r="E430">
        <v>37.729999999999997</v>
      </c>
      <c r="F430" t="s">
        <v>94</v>
      </c>
      <c r="G430" s="1">
        <v>45292</v>
      </c>
      <c r="H430" t="s">
        <v>95</v>
      </c>
      <c r="I430" t="s">
        <v>27</v>
      </c>
      <c r="J430" t="s">
        <v>28</v>
      </c>
      <c r="K430">
        <v>5</v>
      </c>
      <c r="L430">
        <v>139</v>
      </c>
      <c r="M430">
        <v>1000</v>
      </c>
      <c r="N430">
        <v>3</v>
      </c>
      <c r="O430">
        <v>2024</v>
      </c>
    </row>
    <row r="431" spans="1:15" x14ac:dyDescent="0.25">
      <c r="A431">
        <v>3912</v>
      </c>
      <c r="B431">
        <v>20</v>
      </c>
      <c r="C431">
        <v>12</v>
      </c>
      <c r="D431" s="1">
        <v>45366</v>
      </c>
      <c r="E431">
        <v>55.88</v>
      </c>
      <c r="F431" t="s">
        <v>94</v>
      </c>
      <c r="G431" s="1">
        <v>45292</v>
      </c>
      <c r="H431" t="s">
        <v>95</v>
      </c>
      <c r="I431" t="s">
        <v>27</v>
      </c>
      <c r="J431" t="s">
        <v>28</v>
      </c>
      <c r="K431">
        <v>5</v>
      </c>
      <c r="L431">
        <v>139</v>
      </c>
      <c r="M431">
        <v>1000</v>
      </c>
      <c r="N431">
        <v>3</v>
      </c>
      <c r="O431">
        <v>2024</v>
      </c>
    </row>
    <row r="432" spans="1:15" x14ac:dyDescent="0.25">
      <c r="A432">
        <v>3913</v>
      </c>
      <c r="B432">
        <v>20</v>
      </c>
      <c r="C432">
        <v>12</v>
      </c>
      <c r="D432" s="1">
        <v>45366</v>
      </c>
      <c r="E432">
        <v>58.16</v>
      </c>
      <c r="F432" t="s">
        <v>94</v>
      </c>
      <c r="G432" s="1">
        <v>45292</v>
      </c>
      <c r="H432" t="s">
        <v>95</v>
      </c>
      <c r="I432" t="s">
        <v>27</v>
      </c>
      <c r="J432" t="s">
        <v>28</v>
      </c>
      <c r="K432">
        <v>5</v>
      </c>
      <c r="L432">
        <v>139</v>
      </c>
      <c r="M432">
        <v>1000</v>
      </c>
      <c r="N432">
        <v>3</v>
      </c>
      <c r="O432">
        <v>2024</v>
      </c>
    </row>
    <row r="433" spans="1:15" x14ac:dyDescent="0.25">
      <c r="A433">
        <v>3914</v>
      </c>
      <c r="B433">
        <v>20</v>
      </c>
      <c r="C433">
        <v>12</v>
      </c>
      <c r="D433" s="1">
        <v>45366</v>
      </c>
      <c r="E433">
        <v>57.02</v>
      </c>
      <c r="F433" t="s">
        <v>94</v>
      </c>
      <c r="G433" s="1">
        <v>45292</v>
      </c>
      <c r="H433" t="s">
        <v>95</v>
      </c>
      <c r="I433" t="s">
        <v>27</v>
      </c>
      <c r="J433" t="s">
        <v>28</v>
      </c>
      <c r="K433">
        <v>5</v>
      </c>
      <c r="L433">
        <v>139</v>
      </c>
      <c r="M433">
        <v>1000</v>
      </c>
      <c r="N433">
        <v>3</v>
      </c>
      <c r="O433">
        <v>2024</v>
      </c>
    </row>
    <row r="434" spans="1:15" x14ac:dyDescent="0.25">
      <c r="A434">
        <v>3915</v>
      </c>
      <c r="B434">
        <v>20</v>
      </c>
      <c r="C434">
        <v>12</v>
      </c>
      <c r="D434" s="1">
        <v>45366</v>
      </c>
      <c r="E434">
        <v>56.27</v>
      </c>
      <c r="F434" t="s">
        <v>94</v>
      </c>
      <c r="G434" s="1">
        <v>45292</v>
      </c>
      <c r="H434" t="s">
        <v>95</v>
      </c>
      <c r="I434" t="s">
        <v>27</v>
      </c>
      <c r="J434" t="s">
        <v>28</v>
      </c>
      <c r="K434">
        <v>5</v>
      </c>
      <c r="L434">
        <v>139</v>
      </c>
      <c r="M434">
        <v>1000</v>
      </c>
      <c r="N434">
        <v>3</v>
      </c>
      <c r="O434">
        <v>2024</v>
      </c>
    </row>
    <row r="435" spans="1:15" x14ac:dyDescent="0.25">
      <c r="A435">
        <v>3916</v>
      </c>
      <c r="B435">
        <v>20</v>
      </c>
      <c r="C435">
        <v>12</v>
      </c>
      <c r="D435" s="1">
        <v>45366</v>
      </c>
      <c r="E435">
        <v>70.66</v>
      </c>
      <c r="F435" t="s">
        <v>94</v>
      </c>
      <c r="G435" s="1">
        <v>45292</v>
      </c>
      <c r="H435" t="s">
        <v>95</v>
      </c>
      <c r="I435" t="s">
        <v>27</v>
      </c>
      <c r="J435" t="s">
        <v>28</v>
      </c>
      <c r="K435">
        <v>5</v>
      </c>
      <c r="L435">
        <v>139</v>
      </c>
      <c r="M435">
        <v>1000</v>
      </c>
      <c r="N435">
        <v>3</v>
      </c>
      <c r="O435">
        <v>2024</v>
      </c>
    </row>
    <row r="436" spans="1:15" x14ac:dyDescent="0.25">
      <c r="A436">
        <v>3917</v>
      </c>
      <c r="B436">
        <v>20</v>
      </c>
      <c r="C436">
        <v>12</v>
      </c>
      <c r="D436" s="1">
        <v>45366</v>
      </c>
      <c r="E436">
        <v>75.14</v>
      </c>
      <c r="F436" t="s">
        <v>94</v>
      </c>
      <c r="G436" s="1">
        <v>45292</v>
      </c>
      <c r="H436" t="s">
        <v>95</v>
      </c>
      <c r="I436" t="s">
        <v>27</v>
      </c>
      <c r="J436" t="s">
        <v>28</v>
      </c>
      <c r="K436">
        <v>5</v>
      </c>
      <c r="L436">
        <v>139</v>
      </c>
      <c r="M436">
        <v>1000</v>
      </c>
      <c r="N436">
        <v>3</v>
      </c>
      <c r="O436">
        <v>2024</v>
      </c>
    </row>
    <row r="437" spans="1:15" x14ac:dyDescent="0.25">
      <c r="A437">
        <v>1</v>
      </c>
      <c r="B437">
        <v>13</v>
      </c>
      <c r="C437">
        <v>1</v>
      </c>
      <c r="D437" s="1">
        <v>43320</v>
      </c>
      <c r="E437">
        <v>19.260000000000002</v>
      </c>
      <c r="F437" t="s">
        <v>85</v>
      </c>
      <c r="G437" s="1">
        <v>43320</v>
      </c>
      <c r="H437" t="s">
        <v>68</v>
      </c>
      <c r="I437" t="s">
        <v>6</v>
      </c>
      <c r="J437" t="s">
        <v>7</v>
      </c>
      <c r="K437">
        <v>7</v>
      </c>
      <c r="L437">
        <v>128</v>
      </c>
      <c r="M437">
        <v>1500</v>
      </c>
      <c r="N437">
        <v>8</v>
      </c>
      <c r="O437">
        <v>2018</v>
      </c>
    </row>
    <row r="438" spans="1:15" x14ac:dyDescent="0.25">
      <c r="A438">
        <v>2</v>
      </c>
      <c r="B438">
        <v>13</v>
      </c>
      <c r="C438">
        <v>1</v>
      </c>
      <c r="D438" s="1">
        <v>43320</v>
      </c>
      <c r="E438">
        <v>17.66</v>
      </c>
      <c r="F438" t="s">
        <v>85</v>
      </c>
      <c r="G438" s="1">
        <v>43320</v>
      </c>
      <c r="H438" t="s">
        <v>68</v>
      </c>
      <c r="I438" t="s">
        <v>6</v>
      </c>
      <c r="J438" t="s">
        <v>7</v>
      </c>
      <c r="K438">
        <v>7</v>
      </c>
      <c r="L438">
        <v>128</v>
      </c>
      <c r="M438">
        <v>1500</v>
      </c>
      <c r="N438">
        <v>8</v>
      </c>
      <c r="O438">
        <v>2018</v>
      </c>
    </row>
    <row r="439" spans="1:15" x14ac:dyDescent="0.25">
      <c r="A439">
        <v>3</v>
      </c>
      <c r="B439">
        <v>13</v>
      </c>
      <c r="C439">
        <v>1</v>
      </c>
      <c r="D439" s="1">
        <v>43320</v>
      </c>
      <c r="E439">
        <v>26.54</v>
      </c>
      <c r="F439" t="s">
        <v>85</v>
      </c>
      <c r="G439" s="1">
        <v>43320</v>
      </c>
      <c r="H439" t="s">
        <v>68</v>
      </c>
      <c r="I439" t="s">
        <v>6</v>
      </c>
      <c r="J439" t="s">
        <v>7</v>
      </c>
      <c r="K439">
        <v>7</v>
      </c>
      <c r="L439">
        <v>128</v>
      </c>
      <c r="M439">
        <v>1500</v>
      </c>
      <c r="N439">
        <v>8</v>
      </c>
      <c r="O439">
        <v>2018</v>
      </c>
    </row>
    <row r="440" spans="1:15" x14ac:dyDescent="0.25">
      <c r="A440">
        <v>4</v>
      </c>
      <c r="B440">
        <v>13</v>
      </c>
      <c r="C440">
        <v>1</v>
      </c>
      <c r="D440" s="1">
        <v>43323</v>
      </c>
      <c r="E440">
        <v>33.630000000000003</v>
      </c>
      <c r="F440" t="s">
        <v>85</v>
      </c>
      <c r="G440" s="1">
        <v>43320</v>
      </c>
      <c r="H440" t="s">
        <v>68</v>
      </c>
      <c r="I440" t="s">
        <v>6</v>
      </c>
      <c r="J440" t="s">
        <v>7</v>
      </c>
      <c r="K440">
        <v>7</v>
      </c>
      <c r="L440">
        <v>128</v>
      </c>
      <c r="M440">
        <v>1500</v>
      </c>
      <c r="N440">
        <v>8</v>
      </c>
      <c r="O440">
        <v>2018</v>
      </c>
    </row>
    <row r="441" spans="1:15" x14ac:dyDescent="0.25">
      <c r="A441">
        <v>5</v>
      </c>
      <c r="B441">
        <v>13</v>
      </c>
      <c r="C441">
        <v>1</v>
      </c>
      <c r="D441" s="1">
        <v>43323</v>
      </c>
      <c r="E441">
        <v>38.69</v>
      </c>
      <c r="F441" t="s">
        <v>85</v>
      </c>
      <c r="G441" s="1">
        <v>43320</v>
      </c>
      <c r="H441" t="s">
        <v>68</v>
      </c>
      <c r="I441" t="s">
        <v>6</v>
      </c>
      <c r="J441" t="s">
        <v>7</v>
      </c>
      <c r="K441">
        <v>7</v>
      </c>
      <c r="L441">
        <v>128</v>
      </c>
      <c r="M441">
        <v>1500</v>
      </c>
      <c r="N441">
        <v>8</v>
      </c>
      <c r="O441">
        <v>2018</v>
      </c>
    </row>
    <row r="442" spans="1:15" x14ac:dyDescent="0.25">
      <c r="A442">
        <v>6</v>
      </c>
      <c r="B442">
        <v>13</v>
      </c>
      <c r="C442">
        <v>1</v>
      </c>
      <c r="D442" s="1">
        <v>43323</v>
      </c>
      <c r="E442">
        <v>38.950000000000003</v>
      </c>
      <c r="F442" t="s">
        <v>85</v>
      </c>
      <c r="G442" s="1">
        <v>43320</v>
      </c>
      <c r="H442" t="s">
        <v>68</v>
      </c>
      <c r="I442" t="s">
        <v>6</v>
      </c>
      <c r="J442" t="s">
        <v>7</v>
      </c>
      <c r="K442">
        <v>7</v>
      </c>
      <c r="L442">
        <v>128</v>
      </c>
      <c r="M442">
        <v>1500</v>
      </c>
      <c r="N442">
        <v>8</v>
      </c>
      <c r="O442">
        <v>2018</v>
      </c>
    </row>
    <row r="443" spans="1:15" x14ac:dyDescent="0.25">
      <c r="A443">
        <v>7</v>
      </c>
      <c r="B443">
        <v>13</v>
      </c>
      <c r="C443">
        <v>1</v>
      </c>
      <c r="D443" s="1">
        <v>43324</v>
      </c>
      <c r="E443">
        <v>62.08</v>
      </c>
      <c r="F443" t="s">
        <v>85</v>
      </c>
      <c r="G443" s="1">
        <v>43320</v>
      </c>
      <c r="H443" t="s">
        <v>68</v>
      </c>
      <c r="I443" t="s">
        <v>6</v>
      </c>
      <c r="J443" t="s">
        <v>7</v>
      </c>
      <c r="K443">
        <v>7</v>
      </c>
      <c r="L443">
        <v>128</v>
      </c>
      <c r="M443">
        <v>1500</v>
      </c>
      <c r="N443">
        <v>8</v>
      </c>
      <c r="O443">
        <v>2018</v>
      </c>
    </row>
    <row r="444" spans="1:15" x14ac:dyDescent="0.25">
      <c r="A444">
        <v>8</v>
      </c>
      <c r="B444">
        <v>13</v>
      </c>
      <c r="C444">
        <v>1</v>
      </c>
      <c r="D444" s="1">
        <v>43324</v>
      </c>
      <c r="E444">
        <v>63.72</v>
      </c>
      <c r="F444" t="s">
        <v>85</v>
      </c>
      <c r="G444" s="1">
        <v>43320</v>
      </c>
      <c r="H444" t="s">
        <v>68</v>
      </c>
      <c r="I444" t="s">
        <v>6</v>
      </c>
      <c r="J444" t="s">
        <v>7</v>
      </c>
      <c r="K444">
        <v>7</v>
      </c>
      <c r="L444">
        <v>128</v>
      </c>
      <c r="M444">
        <v>1500</v>
      </c>
      <c r="N444">
        <v>8</v>
      </c>
      <c r="O444">
        <v>2018</v>
      </c>
    </row>
    <row r="445" spans="1:15" x14ac:dyDescent="0.25">
      <c r="A445">
        <v>9</v>
      </c>
      <c r="B445">
        <v>13</v>
      </c>
      <c r="C445">
        <v>1</v>
      </c>
      <c r="D445" s="1">
        <v>43324</v>
      </c>
      <c r="E445">
        <v>56.64</v>
      </c>
      <c r="F445" t="s">
        <v>85</v>
      </c>
      <c r="G445" s="1">
        <v>43320</v>
      </c>
      <c r="H445" t="s">
        <v>68</v>
      </c>
      <c r="I445" t="s">
        <v>6</v>
      </c>
      <c r="J445" t="s">
        <v>7</v>
      </c>
      <c r="K445">
        <v>7</v>
      </c>
      <c r="L445">
        <v>128</v>
      </c>
      <c r="M445">
        <v>1500</v>
      </c>
      <c r="N445">
        <v>8</v>
      </c>
      <c r="O445">
        <v>2018</v>
      </c>
    </row>
    <row r="446" spans="1:15" x14ac:dyDescent="0.25">
      <c r="A446">
        <v>10</v>
      </c>
      <c r="B446">
        <v>13</v>
      </c>
      <c r="C446">
        <v>1</v>
      </c>
      <c r="D446" s="1">
        <v>43324</v>
      </c>
      <c r="E446">
        <v>87.58</v>
      </c>
      <c r="F446" t="s">
        <v>85</v>
      </c>
      <c r="G446" s="1">
        <v>43320</v>
      </c>
      <c r="H446" t="s">
        <v>68</v>
      </c>
      <c r="I446" t="s">
        <v>6</v>
      </c>
      <c r="J446" t="s">
        <v>7</v>
      </c>
      <c r="K446">
        <v>7</v>
      </c>
      <c r="L446">
        <v>128</v>
      </c>
      <c r="M446">
        <v>1500</v>
      </c>
      <c r="N446">
        <v>8</v>
      </c>
      <c r="O446">
        <v>2018</v>
      </c>
    </row>
    <row r="447" spans="1:15" x14ac:dyDescent="0.25">
      <c r="A447">
        <v>201</v>
      </c>
      <c r="B447">
        <v>14</v>
      </c>
      <c r="C447">
        <v>1</v>
      </c>
      <c r="D447" s="1">
        <v>43569</v>
      </c>
      <c r="E447">
        <v>16.72</v>
      </c>
      <c r="F447" t="s">
        <v>86</v>
      </c>
      <c r="G447" s="1">
        <v>43569</v>
      </c>
      <c r="H447" t="s">
        <v>87</v>
      </c>
      <c r="I447" t="s">
        <v>6</v>
      </c>
      <c r="J447" t="s">
        <v>7</v>
      </c>
      <c r="K447">
        <v>7</v>
      </c>
      <c r="L447">
        <v>128</v>
      </c>
      <c r="M447">
        <v>1500</v>
      </c>
      <c r="N447">
        <v>4</v>
      </c>
      <c r="O447">
        <v>2019</v>
      </c>
    </row>
    <row r="448" spans="1:15" x14ac:dyDescent="0.25">
      <c r="A448">
        <v>202</v>
      </c>
      <c r="B448">
        <v>14</v>
      </c>
      <c r="C448">
        <v>1</v>
      </c>
      <c r="D448" s="1">
        <v>43570</v>
      </c>
      <c r="E448">
        <v>22.87</v>
      </c>
      <c r="F448" t="s">
        <v>86</v>
      </c>
      <c r="G448" s="1">
        <v>43569</v>
      </c>
      <c r="H448" t="s">
        <v>87</v>
      </c>
      <c r="I448" t="s">
        <v>6</v>
      </c>
      <c r="J448" t="s">
        <v>7</v>
      </c>
      <c r="K448">
        <v>7</v>
      </c>
      <c r="L448">
        <v>128</v>
      </c>
      <c r="M448">
        <v>1500</v>
      </c>
      <c r="N448">
        <v>4</v>
      </c>
      <c r="O448">
        <v>2019</v>
      </c>
    </row>
    <row r="449" spans="1:15" x14ac:dyDescent="0.25">
      <c r="A449">
        <v>203</v>
      </c>
      <c r="B449">
        <v>14</v>
      </c>
      <c r="C449">
        <v>1</v>
      </c>
      <c r="D449" s="1">
        <v>43570</v>
      </c>
      <c r="E449">
        <v>27.01</v>
      </c>
      <c r="F449" t="s">
        <v>86</v>
      </c>
      <c r="G449" s="1">
        <v>43569</v>
      </c>
      <c r="H449" t="s">
        <v>87</v>
      </c>
      <c r="I449" t="s">
        <v>6</v>
      </c>
      <c r="J449" t="s">
        <v>7</v>
      </c>
      <c r="K449">
        <v>7</v>
      </c>
      <c r="L449">
        <v>128</v>
      </c>
      <c r="M449">
        <v>1500</v>
      </c>
      <c r="N449">
        <v>4</v>
      </c>
      <c r="O449">
        <v>2019</v>
      </c>
    </row>
    <row r="450" spans="1:15" x14ac:dyDescent="0.25">
      <c r="A450">
        <v>204</v>
      </c>
      <c r="B450">
        <v>14</v>
      </c>
      <c r="C450">
        <v>1</v>
      </c>
      <c r="D450" s="1">
        <v>43573</v>
      </c>
      <c r="E450">
        <v>44.28</v>
      </c>
      <c r="F450" t="s">
        <v>86</v>
      </c>
      <c r="G450" s="1">
        <v>43569</v>
      </c>
      <c r="H450" t="s">
        <v>87</v>
      </c>
      <c r="I450" t="s">
        <v>6</v>
      </c>
      <c r="J450" t="s">
        <v>7</v>
      </c>
      <c r="K450">
        <v>7</v>
      </c>
      <c r="L450">
        <v>128</v>
      </c>
      <c r="M450">
        <v>1500</v>
      </c>
      <c r="N450">
        <v>4</v>
      </c>
      <c r="O450">
        <v>2019</v>
      </c>
    </row>
    <row r="451" spans="1:15" x14ac:dyDescent="0.25">
      <c r="A451">
        <v>205</v>
      </c>
      <c r="B451">
        <v>14</v>
      </c>
      <c r="C451">
        <v>1</v>
      </c>
      <c r="D451" s="1">
        <v>43575</v>
      </c>
      <c r="E451">
        <v>38.33</v>
      </c>
      <c r="F451" t="s">
        <v>86</v>
      </c>
      <c r="G451" s="1">
        <v>43569</v>
      </c>
      <c r="H451" t="s">
        <v>87</v>
      </c>
      <c r="I451" t="s">
        <v>6</v>
      </c>
      <c r="J451" t="s">
        <v>7</v>
      </c>
      <c r="K451">
        <v>7</v>
      </c>
      <c r="L451">
        <v>128</v>
      </c>
      <c r="M451">
        <v>1500</v>
      </c>
      <c r="N451">
        <v>4</v>
      </c>
      <c r="O451">
        <v>2019</v>
      </c>
    </row>
    <row r="452" spans="1:15" x14ac:dyDescent="0.25">
      <c r="A452">
        <v>206</v>
      </c>
      <c r="B452">
        <v>14</v>
      </c>
      <c r="C452">
        <v>1</v>
      </c>
      <c r="D452" s="1">
        <v>43576</v>
      </c>
      <c r="E452">
        <v>54.39</v>
      </c>
      <c r="F452" t="s">
        <v>86</v>
      </c>
      <c r="G452" s="1">
        <v>43569</v>
      </c>
      <c r="H452" t="s">
        <v>87</v>
      </c>
      <c r="I452" t="s">
        <v>6</v>
      </c>
      <c r="J452" t="s">
        <v>7</v>
      </c>
      <c r="K452">
        <v>7</v>
      </c>
      <c r="L452">
        <v>128</v>
      </c>
      <c r="M452">
        <v>1500</v>
      </c>
      <c r="N452">
        <v>4</v>
      </c>
      <c r="O452">
        <v>2019</v>
      </c>
    </row>
    <row r="453" spans="1:15" x14ac:dyDescent="0.25">
      <c r="A453">
        <v>207</v>
      </c>
      <c r="B453">
        <v>14</v>
      </c>
      <c r="C453">
        <v>1</v>
      </c>
      <c r="D453" s="1">
        <v>43576</v>
      </c>
      <c r="E453">
        <v>49.93</v>
      </c>
      <c r="F453" t="s">
        <v>86</v>
      </c>
      <c r="G453" s="1">
        <v>43569</v>
      </c>
      <c r="H453" t="s">
        <v>87</v>
      </c>
      <c r="I453" t="s">
        <v>6</v>
      </c>
      <c r="J453" t="s">
        <v>7</v>
      </c>
      <c r="K453">
        <v>7</v>
      </c>
      <c r="L453">
        <v>128</v>
      </c>
      <c r="M453">
        <v>1500</v>
      </c>
      <c r="N453">
        <v>4</v>
      </c>
      <c r="O453">
        <v>2019</v>
      </c>
    </row>
    <row r="454" spans="1:15" x14ac:dyDescent="0.25">
      <c r="A454">
        <v>208</v>
      </c>
      <c r="B454">
        <v>14</v>
      </c>
      <c r="C454">
        <v>1</v>
      </c>
      <c r="D454" s="1">
        <v>43577</v>
      </c>
      <c r="E454">
        <v>61.88</v>
      </c>
      <c r="F454" t="s">
        <v>86</v>
      </c>
      <c r="G454" s="1">
        <v>43569</v>
      </c>
      <c r="H454" t="s">
        <v>87</v>
      </c>
      <c r="I454" t="s">
        <v>6</v>
      </c>
      <c r="J454" t="s">
        <v>7</v>
      </c>
      <c r="K454">
        <v>7</v>
      </c>
      <c r="L454">
        <v>128</v>
      </c>
      <c r="M454">
        <v>1500</v>
      </c>
      <c r="N454">
        <v>4</v>
      </c>
      <c r="O454">
        <v>2019</v>
      </c>
    </row>
    <row r="455" spans="1:15" x14ac:dyDescent="0.25">
      <c r="A455">
        <v>209</v>
      </c>
      <c r="B455">
        <v>14</v>
      </c>
      <c r="C455">
        <v>1</v>
      </c>
      <c r="D455" s="1">
        <v>43577</v>
      </c>
      <c r="E455">
        <v>73.459999999999994</v>
      </c>
      <c r="F455" t="s">
        <v>86</v>
      </c>
      <c r="G455" s="1">
        <v>43569</v>
      </c>
      <c r="H455" t="s">
        <v>87</v>
      </c>
      <c r="I455" t="s">
        <v>6</v>
      </c>
      <c r="J455" t="s">
        <v>7</v>
      </c>
      <c r="K455">
        <v>7</v>
      </c>
      <c r="L455">
        <v>128</v>
      </c>
      <c r="M455">
        <v>1500</v>
      </c>
      <c r="N455">
        <v>4</v>
      </c>
      <c r="O455">
        <v>2019</v>
      </c>
    </row>
    <row r="456" spans="1:15" x14ac:dyDescent="0.25">
      <c r="A456">
        <v>210</v>
      </c>
      <c r="B456">
        <v>14</v>
      </c>
      <c r="C456">
        <v>1</v>
      </c>
      <c r="D456" s="1">
        <v>43577</v>
      </c>
      <c r="E456">
        <v>64.069999999999993</v>
      </c>
      <c r="F456" t="s">
        <v>86</v>
      </c>
      <c r="G456" s="1">
        <v>43569</v>
      </c>
      <c r="H456" t="s">
        <v>87</v>
      </c>
      <c r="I456" t="s">
        <v>6</v>
      </c>
      <c r="J456" t="s">
        <v>7</v>
      </c>
      <c r="K456">
        <v>7</v>
      </c>
      <c r="L456">
        <v>128</v>
      </c>
      <c r="M456">
        <v>1500</v>
      </c>
      <c r="N456">
        <v>4</v>
      </c>
      <c r="O456">
        <v>2019</v>
      </c>
    </row>
    <row r="457" spans="1:15" x14ac:dyDescent="0.25">
      <c r="A457">
        <v>249</v>
      </c>
      <c r="B457">
        <v>3</v>
      </c>
      <c r="C457">
        <v>1</v>
      </c>
      <c r="D457" s="1">
        <v>43602</v>
      </c>
      <c r="E457">
        <v>14.78</v>
      </c>
      <c r="F457" t="s">
        <v>70</v>
      </c>
      <c r="G457" s="1">
        <v>43602</v>
      </c>
      <c r="H457" t="s">
        <v>68</v>
      </c>
      <c r="I457" t="s">
        <v>6</v>
      </c>
      <c r="J457" t="s">
        <v>7</v>
      </c>
      <c r="K457">
        <v>7</v>
      </c>
      <c r="L457">
        <v>128</v>
      </c>
      <c r="M457">
        <v>1500</v>
      </c>
      <c r="N457">
        <v>5</v>
      </c>
      <c r="O457">
        <v>2019</v>
      </c>
    </row>
    <row r="458" spans="1:15" x14ac:dyDescent="0.25">
      <c r="A458">
        <v>250</v>
      </c>
      <c r="B458">
        <v>3</v>
      </c>
      <c r="C458">
        <v>1</v>
      </c>
      <c r="D458" s="1">
        <v>43602</v>
      </c>
      <c r="E458">
        <v>25.23</v>
      </c>
      <c r="F458" t="s">
        <v>70</v>
      </c>
      <c r="G458" s="1">
        <v>43602</v>
      </c>
      <c r="H458" t="s">
        <v>68</v>
      </c>
      <c r="I458" t="s">
        <v>6</v>
      </c>
      <c r="J458" t="s">
        <v>7</v>
      </c>
      <c r="K458">
        <v>7</v>
      </c>
      <c r="L458">
        <v>128</v>
      </c>
      <c r="M458">
        <v>1500</v>
      </c>
      <c r="N458">
        <v>5</v>
      </c>
      <c r="O458">
        <v>2019</v>
      </c>
    </row>
    <row r="459" spans="1:15" x14ac:dyDescent="0.25">
      <c r="A459">
        <v>251</v>
      </c>
      <c r="B459">
        <v>3</v>
      </c>
      <c r="C459">
        <v>1</v>
      </c>
      <c r="D459" s="1">
        <v>43602</v>
      </c>
      <c r="E459">
        <v>32.24</v>
      </c>
      <c r="F459" t="s">
        <v>70</v>
      </c>
      <c r="G459" s="1">
        <v>43602</v>
      </c>
      <c r="H459" t="s">
        <v>68</v>
      </c>
      <c r="I459" t="s">
        <v>6</v>
      </c>
      <c r="J459" t="s">
        <v>7</v>
      </c>
      <c r="K459">
        <v>7</v>
      </c>
      <c r="L459">
        <v>128</v>
      </c>
      <c r="M459">
        <v>1500</v>
      </c>
      <c r="N459">
        <v>5</v>
      </c>
      <c r="O459">
        <v>2019</v>
      </c>
    </row>
    <row r="460" spans="1:15" x14ac:dyDescent="0.25">
      <c r="A460">
        <v>252</v>
      </c>
      <c r="B460">
        <v>3</v>
      </c>
      <c r="C460">
        <v>1</v>
      </c>
      <c r="D460" s="1">
        <v>43602</v>
      </c>
      <c r="E460">
        <v>32.130000000000003</v>
      </c>
      <c r="F460" t="s">
        <v>70</v>
      </c>
      <c r="G460" s="1">
        <v>43602</v>
      </c>
      <c r="H460" t="s">
        <v>68</v>
      </c>
      <c r="I460" t="s">
        <v>6</v>
      </c>
      <c r="J460" t="s">
        <v>7</v>
      </c>
      <c r="K460">
        <v>7</v>
      </c>
      <c r="L460">
        <v>128</v>
      </c>
      <c r="M460">
        <v>1500</v>
      </c>
      <c r="N460">
        <v>5</v>
      </c>
      <c r="O460">
        <v>2019</v>
      </c>
    </row>
    <row r="461" spans="1:15" x14ac:dyDescent="0.25">
      <c r="A461">
        <v>256</v>
      </c>
      <c r="B461">
        <v>3</v>
      </c>
      <c r="C461">
        <v>1</v>
      </c>
      <c r="D461" s="1">
        <v>43604</v>
      </c>
      <c r="E461">
        <v>43.97</v>
      </c>
      <c r="F461" t="s">
        <v>70</v>
      </c>
      <c r="G461" s="1">
        <v>43602</v>
      </c>
      <c r="H461" t="s">
        <v>68</v>
      </c>
      <c r="I461" t="s">
        <v>6</v>
      </c>
      <c r="J461" t="s">
        <v>7</v>
      </c>
      <c r="K461">
        <v>7</v>
      </c>
      <c r="L461">
        <v>128</v>
      </c>
      <c r="M461">
        <v>1500</v>
      </c>
      <c r="N461">
        <v>5</v>
      </c>
      <c r="O461">
        <v>2019</v>
      </c>
    </row>
    <row r="462" spans="1:15" x14ac:dyDescent="0.25">
      <c r="A462">
        <v>265</v>
      </c>
      <c r="B462">
        <v>3</v>
      </c>
      <c r="C462">
        <v>1</v>
      </c>
      <c r="D462" s="1">
        <v>43607</v>
      </c>
      <c r="E462">
        <v>50.38</v>
      </c>
      <c r="F462" t="s">
        <v>70</v>
      </c>
      <c r="G462" s="1">
        <v>43602</v>
      </c>
      <c r="H462" t="s">
        <v>68</v>
      </c>
      <c r="I462" t="s">
        <v>6</v>
      </c>
      <c r="J462" t="s">
        <v>7</v>
      </c>
      <c r="K462">
        <v>7</v>
      </c>
      <c r="L462">
        <v>128</v>
      </c>
      <c r="M462">
        <v>1500</v>
      </c>
      <c r="N462">
        <v>5</v>
      </c>
      <c r="O462">
        <v>2019</v>
      </c>
    </row>
    <row r="463" spans="1:15" x14ac:dyDescent="0.25">
      <c r="A463">
        <v>266</v>
      </c>
      <c r="B463">
        <v>3</v>
      </c>
      <c r="C463">
        <v>1</v>
      </c>
      <c r="D463" s="1">
        <v>43609</v>
      </c>
      <c r="E463">
        <v>75.59</v>
      </c>
      <c r="F463" t="s">
        <v>70</v>
      </c>
      <c r="G463" s="1">
        <v>43602</v>
      </c>
      <c r="H463" t="s">
        <v>68</v>
      </c>
      <c r="I463" t="s">
        <v>6</v>
      </c>
      <c r="J463" t="s">
        <v>7</v>
      </c>
      <c r="K463">
        <v>7</v>
      </c>
      <c r="L463">
        <v>128</v>
      </c>
      <c r="M463">
        <v>1500</v>
      </c>
      <c r="N463">
        <v>5</v>
      </c>
      <c r="O463">
        <v>2019</v>
      </c>
    </row>
    <row r="464" spans="1:15" x14ac:dyDescent="0.25">
      <c r="A464">
        <v>267</v>
      </c>
      <c r="B464">
        <v>3</v>
      </c>
      <c r="C464">
        <v>1</v>
      </c>
      <c r="D464" s="1">
        <v>43609</v>
      </c>
      <c r="E464">
        <v>58.57</v>
      </c>
      <c r="F464" t="s">
        <v>70</v>
      </c>
      <c r="G464" s="1">
        <v>43602</v>
      </c>
      <c r="H464" t="s">
        <v>68</v>
      </c>
      <c r="I464" t="s">
        <v>6</v>
      </c>
      <c r="J464" t="s">
        <v>7</v>
      </c>
      <c r="K464">
        <v>7</v>
      </c>
      <c r="L464">
        <v>128</v>
      </c>
      <c r="M464">
        <v>1500</v>
      </c>
      <c r="N464">
        <v>5</v>
      </c>
      <c r="O464">
        <v>2019</v>
      </c>
    </row>
    <row r="465" spans="1:15" x14ac:dyDescent="0.25">
      <c r="A465">
        <v>268</v>
      </c>
      <c r="B465">
        <v>3</v>
      </c>
      <c r="C465">
        <v>1</v>
      </c>
      <c r="D465" s="1">
        <v>43609</v>
      </c>
      <c r="E465">
        <v>75.87</v>
      </c>
      <c r="F465" t="s">
        <v>70</v>
      </c>
      <c r="G465" s="1">
        <v>43602</v>
      </c>
      <c r="H465" t="s">
        <v>68</v>
      </c>
      <c r="I465" t="s">
        <v>6</v>
      </c>
      <c r="J465" t="s">
        <v>7</v>
      </c>
      <c r="K465">
        <v>7</v>
      </c>
      <c r="L465">
        <v>128</v>
      </c>
      <c r="M465">
        <v>1500</v>
      </c>
      <c r="N465">
        <v>5</v>
      </c>
      <c r="O465">
        <v>2019</v>
      </c>
    </row>
    <row r="466" spans="1:15" x14ac:dyDescent="0.25">
      <c r="A466">
        <v>274</v>
      </c>
      <c r="B466">
        <v>3</v>
      </c>
      <c r="C466">
        <v>1</v>
      </c>
      <c r="D466" s="1">
        <v>43611</v>
      </c>
      <c r="E466">
        <v>78.78</v>
      </c>
      <c r="F466" t="s">
        <v>70</v>
      </c>
      <c r="G466" s="1">
        <v>43602</v>
      </c>
      <c r="H466" t="s">
        <v>68</v>
      </c>
      <c r="I466" t="s">
        <v>6</v>
      </c>
      <c r="J466" t="s">
        <v>7</v>
      </c>
      <c r="K466">
        <v>7</v>
      </c>
      <c r="L466">
        <v>128</v>
      </c>
      <c r="M466">
        <v>1500</v>
      </c>
      <c r="N466">
        <v>5</v>
      </c>
      <c r="O466">
        <v>2019</v>
      </c>
    </row>
    <row r="467" spans="1:15" x14ac:dyDescent="0.25">
      <c r="A467">
        <v>601</v>
      </c>
      <c r="B467">
        <v>1</v>
      </c>
      <c r="C467">
        <v>1</v>
      </c>
      <c r="D467" s="1">
        <v>43842</v>
      </c>
      <c r="E467">
        <v>10.45</v>
      </c>
      <c r="F467" t="s">
        <v>67</v>
      </c>
      <c r="G467" s="1">
        <v>43842</v>
      </c>
      <c r="H467" t="s">
        <v>68</v>
      </c>
      <c r="I467" t="s">
        <v>6</v>
      </c>
      <c r="J467" t="s">
        <v>7</v>
      </c>
      <c r="K467">
        <v>7</v>
      </c>
      <c r="L467">
        <v>128</v>
      </c>
      <c r="M467">
        <v>1500</v>
      </c>
      <c r="N467">
        <v>1</v>
      </c>
      <c r="O467">
        <v>2020</v>
      </c>
    </row>
    <row r="468" spans="1:15" x14ac:dyDescent="0.25">
      <c r="A468">
        <v>602</v>
      </c>
      <c r="B468">
        <v>1</v>
      </c>
      <c r="C468">
        <v>1</v>
      </c>
      <c r="D468" s="1">
        <v>43842</v>
      </c>
      <c r="E468">
        <v>27.92</v>
      </c>
      <c r="F468" t="s">
        <v>67</v>
      </c>
      <c r="G468" s="1">
        <v>43842</v>
      </c>
      <c r="H468" t="s">
        <v>68</v>
      </c>
      <c r="I468" t="s">
        <v>6</v>
      </c>
      <c r="J468" t="s">
        <v>7</v>
      </c>
      <c r="K468">
        <v>7</v>
      </c>
      <c r="L468">
        <v>128</v>
      </c>
      <c r="M468">
        <v>1500</v>
      </c>
      <c r="N468">
        <v>1</v>
      </c>
      <c r="O468">
        <v>2020</v>
      </c>
    </row>
    <row r="469" spans="1:15" x14ac:dyDescent="0.25">
      <c r="A469">
        <v>603</v>
      </c>
      <c r="B469">
        <v>1</v>
      </c>
      <c r="C469">
        <v>1</v>
      </c>
      <c r="D469" s="1">
        <v>43842</v>
      </c>
      <c r="E469">
        <v>26.68</v>
      </c>
      <c r="F469" t="s">
        <v>67</v>
      </c>
      <c r="G469" s="1">
        <v>43842</v>
      </c>
      <c r="H469" t="s">
        <v>68</v>
      </c>
      <c r="I469" t="s">
        <v>6</v>
      </c>
      <c r="J469" t="s">
        <v>7</v>
      </c>
      <c r="K469">
        <v>7</v>
      </c>
      <c r="L469">
        <v>128</v>
      </c>
      <c r="M469">
        <v>1500</v>
      </c>
      <c r="N469">
        <v>1</v>
      </c>
      <c r="O469">
        <v>2020</v>
      </c>
    </row>
    <row r="470" spans="1:15" x14ac:dyDescent="0.25">
      <c r="A470">
        <v>604</v>
      </c>
      <c r="B470">
        <v>1</v>
      </c>
      <c r="C470">
        <v>1</v>
      </c>
      <c r="D470" s="1">
        <v>43842</v>
      </c>
      <c r="E470">
        <v>44.36</v>
      </c>
      <c r="F470" t="s">
        <v>67</v>
      </c>
      <c r="G470" s="1">
        <v>43842</v>
      </c>
      <c r="H470" t="s">
        <v>68</v>
      </c>
      <c r="I470" t="s">
        <v>6</v>
      </c>
      <c r="J470" t="s">
        <v>7</v>
      </c>
      <c r="K470">
        <v>7</v>
      </c>
      <c r="L470">
        <v>128</v>
      </c>
      <c r="M470">
        <v>1500</v>
      </c>
      <c r="N470">
        <v>1</v>
      </c>
      <c r="O470">
        <v>2020</v>
      </c>
    </row>
    <row r="471" spans="1:15" x14ac:dyDescent="0.25">
      <c r="A471">
        <v>605</v>
      </c>
      <c r="B471">
        <v>1</v>
      </c>
      <c r="C471">
        <v>1</v>
      </c>
      <c r="D471" s="1">
        <v>43842</v>
      </c>
      <c r="E471">
        <v>38.47</v>
      </c>
      <c r="F471" t="s">
        <v>67</v>
      </c>
      <c r="G471" s="1">
        <v>43842</v>
      </c>
      <c r="H471" t="s">
        <v>68</v>
      </c>
      <c r="I471" t="s">
        <v>6</v>
      </c>
      <c r="J471" t="s">
        <v>7</v>
      </c>
      <c r="K471">
        <v>7</v>
      </c>
      <c r="L471">
        <v>128</v>
      </c>
      <c r="M471">
        <v>1500</v>
      </c>
      <c r="N471">
        <v>1</v>
      </c>
      <c r="O471">
        <v>2020</v>
      </c>
    </row>
    <row r="472" spans="1:15" x14ac:dyDescent="0.25">
      <c r="A472">
        <v>606</v>
      </c>
      <c r="B472">
        <v>1</v>
      </c>
      <c r="C472">
        <v>1</v>
      </c>
      <c r="D472" s="1">
        <v>43843</v>
      </c>
      <c r="E472">
        <v>57.58</v>
      </c>
      <c r="F472" t="s">
        <v>67</v>
      </c>
      <c r="G472" s="1">
        <v>43842</v>
      </c>
      <c r="H472" t="s">
        <v>68</v>
      </c>
      <c r="I472" t="s">
        <v>6</v>
      </c>
      <c r="J472" t="s">
        <v>7</v>
      </c>
      <c r="K472">
        <v>7</v>
      </c>
      <c r="L472">
        <v>128</v>
      </c>
      <c r="M472">
        <v>1500</v>
      </c>
      <c r="N472">
        <v>1</v>
      </c>
      <c r="O472">
        <v>2020</v>
      </c>
    </row>
    <row r="473" spans="1:15" x14ac:dyDescent="0.25">
      <c r="A473">
        <v>607</v>
      </c>
      <c r="B473">
        <v>1</v>
      </c>
      <c r="C473">
        <v>1</v>
      </c>
      <c r="D473" s="1">
        <v>43843</v>
      </c>
      <c r="E473">
        <v>60.18</v>
      </c>
      <c r="F473" t="s">
        <v>67</v>
      </c>
      <c r="G473" s="1">
        <v>43842</v>
      </c>
      <c r="H473" t="s">
        <v>68</v>
      </c>
      <c r="I473" t="s">
        <v>6</v>
      </c>
      <c r="J473" t="s">
        <v>7</v>
      </c>
      <c r="K473">
        <v>7</v>
      </c>
      <c r="L473">
        <v>128</v>
      </c>
      <c r="M473">
        <v>1500</v>
      </c>
      <c r="N473">
        <v>1</v>
      </c>
      <c r="O473">
        <v>2020</v>
      </c>
    </row>
    <row r="474" spans="1:15" x14ac:dyDescent="0.25">
      <c r="A474">
        <v>608</v>
      </c>
      <c r="B474">
        <v>1</v>
      </c>
      <c r="C474">
        <v>1</v>
      </c>
      <c r="D474" s="1">
        <v>43846</v>
      </c>
      <c r="E474">
        <v>75.2</v>
      </c>
      <c r="F474" t="s">
        <v>67</v>
      </c>
      <c r="G474" s="1">
        <v>43842</v>
      </c>
      <c r="H474" t="s">
        <v>68</v>
      </c>
      <c r="I474" t="s">
        <v>6</v>
      </c>
      <c r="J474" t="s">
        <v>7</v>
      </c>
      <c r="K474">
        <v>7</v>
      </c>
      <c r="L474">
        <v>128</v>
      </c>
      <c r="M474">
        <v>1500</v>
      </c>
      <c r="N474">
        <v>1</v>
      </c>
      <c r="O474">
        <v>2020</v>
      </c>
    </row>
    <row r="475" spans="1:15" x14ac:dyDescent="0.25">
      <c r="A475">
        <v>609</v>
      </c>
      <c r="B475">
        <v>1</v>
      </c>
      <c r="C475">
        <v>1</v>
      </c>
      <c r="D475" s="1">
        <v>43846</v>
      </c>
      <c r="E475">
        <v>69.12</v>
      </c>
      <c r="F475" t="s">
        <v>67</v>
      </c>
      <c r="G475" s="1">
        <v>43842</v>
      </c>
      <c r="H475" t="s">
        <v>68</v>
      </c>
      <c r="I475" t="s">
        <v>6</v>
      </c>
      <c r="J475" t="s">
        <v>7</v>
      </c>
      <c r="K475">
        <v>7</v>
      </c>
      <c r="L475">
        <v>128</v>
      </c>
      <c r="M475">
        <v>1500</v>
      </c>
      <c r="N475">
        <v>1</v>
      </c>
      <c r="O475">
        <v>2020</v>
      </c>
    </row>
    <row r="476" spans="1:15" x14ac:dyDescent="0.25">
      <c r="A476">
        <v>661</v>
      </c>
      <c r="B476">
        <v>19</v>
      </c>
      <c r="C476">
        <v>1</v>
      </c>
      <c r="D476" s="1">
        <v>43875</v>
      </c>
      <c r="E476">
        <v>10.85</v>
      </c>
      <c r="F476" t="s">
        <v>93</v>
      </c>
      <c r="G476" s="1">
        <v>43875</v>
      </c>
      <c r="H476" t="s">
        <v>68</v>
      </c>
      <c r="I476" t="s">
        <v>6</v>
      </c>
      <c r="J476" t="s">
        <v>7</v>
      </c>
      <c r="K476">
        <v>7</v>
      </c>
      <c r="L476">
        <v>128</v>
      </c>
      <c r="M476">
        <v>1500</v>
      </c>
      <c r="N476">
        <v>2</v>
      </c>
      <c r="O476">
        <v>2020</v>
      </c>
    </row>
    <row r="477" spans="1:15" x14ac:dyDescent="0.25">
      <c r="A477">
        <v>662</v>
      </c>
      <c r="B477">
        <v>19</v>
      </c>
      <c r="C477">
        <v>1</v>
      </c>
      <c r="D477" s="1">
        <v>43875</v>
      </c>
      <c r="E477">
        <v>26.41</v>
      </c>
      <c r="F477" t="s">
        <v>93</v>
      </c>
      <c r="G477" s="1">
        <v>43875</v>
      </c>
      <c r="H477" t="s">
        <v>68</v>
      </c>
      <c r="I477" t="s">
        <v>6</v>
      </c>
      <c r="J477" t="s">
        <v>7</v>
      </c>
      <c r="K477">
        <v>7</v>
      </c>
      <c r="L477">
        <v>128</v>
      </c>
      <c r="M477">
        <v>1500</v>
      </c>
      <c r="N477">
        <v>2</v>
      </c>
      <c r="O477">
        <v>2020</v>
      </c>
    </row>
    <row r="478" spans="1:15" x14ac:dyDescent="0.25">
      <c r="A478">
        <v>666</v>
      </c>
      <c r="B478">
        <v>19</v>
      </c>
      <c r="C478">
        <v>1</v>
      </c>
      <c r="D478" s="1">
        <v>43878</v>
      </c>
      <c r="E478">
        <v>34.49</v>
      </c>
      <c r="F478" t="s">
        <v>93</v>
      </c>
      <c r="G478" s="1">
        <v>43875</v>
      </c>
      <c r="H478" t="s">
        <v>68</v>
      </c>
      <c r="I478" t="s">
        <v>6</v>
      </c>
      <c r="J478" t="s">
        <v>7</v>
      </c>
      <c r="K478">
        <v>7</v>
      </c>
      <c r="L478">
        <v>128</v>
      </c>
      <c r="M478">
        <v>1500</v>
      </c>
      <c r="N478">
        <v>2</v>
      </c>
      <c r="O478">
        <v>2020</v>
      </c>
    </row>
    <row r="479" spans="1:15" x14ac:dyDescent="0.25">
      <c r="A479">
        <v>671</v>
      </c>
      <c r="B479">
        <v>19</v>
      </c>
      <c r="C479">
        <v>1</v>
      </c>
      <c r="D479" s="1">
        <v>43881</v>
      </c>
      <c r="E479">
        <v>38.44</v>
      </c>
      <c r="F479" t="s">
        <v>93</v>
      </c>
      <c r="G479" s="1">
        <v>43875</v>
      </c>
      <c r="H479" t="s">
        <v>68</v>
      </c>
      <c r="I479" t="s">
        <v>6</v>
      </c>
      <c r="J479" t="s">
        <v>7</v>
      </c>
      <c r="K479">
        <v>7</v>
      </c>
      <c r="L479">
        <v>128</v>
      </c>
      <c r="M479">
        <v>1500</v>
      </c>
      <c r="N479">
        <v>2</v>
      </c>
      <c r="O479">
        <v>2020</v>
      </c>
    </row>
    <row r="480" spans="1:15" x14ac:dyDescent="0.25">
      <c r="A480">
        <v>672</v>
      </c>
      <c r="B480">
        <v>19</v>
      </c>
      <c r="C480">
        <v>1</v>
      </c>
      <c r="D480" s="1">
        <v>43881</v>
      </c>
      <c r="E480">
        <v>43.74</v>
      </c>
      <c r="F480" t="s">
        <v>93</v>
      </c>
      <c r="G480" s="1">
        <v>43875</v>
      </c>
      <c r="H480" t="s">
        <v>68</v>
      </c>
      <c r="I480" t="s">
        <v>6</v>
      </c>
      <c r="J480" t="s">
        <v>7</v>
      </c>
      <c r="K480">
        <v>7</v>
      </c>
      <c r="L480">
        <v>128</v>
      </c>
      <c r="M480">
        <v>1500</v>
      </c>
      <c r="N480">
        <v>2</v>
      </c>
      <c r="O480">
        <v>2020</v>
      </c>
    </row>
    <row r="481" spans="1:15" x14ac:dyDescent="0.25">
      <c r="A481">
        <v>673</v>
      </c>
      <c r="B481">
        <v>19</v>
      </c>
      <c r="C481">
        <v>1</v>
      </c>
      <c r="D481" s="1">
        <v>43881</v>
      </c>
      <c r="E481">
        <v>49.14</v>
      </c>
      <c r="F481" t="s">
        <v>93</v>
      </c>
      <c r="G481" s="1">
        <v>43875</v>
      </c>
      <c r="H481" t="s">
        <v>68</v>
      </c>
      <c r="I481" t="s">
        <v>6</v>
      </c>
      <c r="J481" t="s">
        <v>7</v>
      </c>
      <c r="K481">
        <v>7</v>
      </c>
      <c r="L481">
        <v>128</v>
      </c>
      <c r="M481">
        <v>1500</v>
      </c>
      <c r="N481">
        <v>2</v>
      </c>
      <c r="O481">
        <v>2020</v>
      </c>
    </row>
    <row r="482" spans="1:15" x14ac:dyDescent="0.25">
      <c r="A482">
        <v>674</v>
      </c>
      <c r="B482">
        <v>19</v>
      </c>
      <c r="C482">
        <v>1</v>
      </c>
      <c r="D482" s="1">
        <v>43881</v>
      </c>
      <c r="E482">
        <v>66.95</v>
      </c>
      <c r="F482" t="s">
        <v>93</v>
      </c>
      <c r="G482" s="1">
        <v>43875</v>
      </c>
      <c r="H482" t="s">
        <v>68</v>
      </c>
      <c r="I482" t="s">
        <v>6</v>
      </c>
      <c r="J482" t="s">
        <v>7</v>
      </c>
      <c r="K482">
        <v>7</v>
      </c>
      <c r="L482">
        <v>128</v>
      </c>
      <c r="M482">
        <v>1500</v>
      </c>
      <c r="N482">
        <v>2</v>
      </c>
      <c r="O482">
        <v>2020</v>
      </c>
    </row>
    <row r="483" spans="1:15" x14ac:dyDescent="0.25">
      <c r="A483">
        <v>678</v>
      </c>
      <c r="B483">
        <v>19</v>
      </c>
      <c r="C483">
        <v>1</v>
      </c>
      <c r="D483" s="1">
        <v>43884</v>
      </c>
      <c r="E483">
        <v>70.34</v>
      </c>
      <c r="F483" t="s">
        <v>93</v>
      </c>
      <c r="G483" s="1">
        <v>43875</v>
      </c>
      <c r="H483" t="s">
        <v>68</v>
      </c>
      <c r="I483" t="s">
        <v>6</v>
      </c>
      <c r="J483" t="s">
        <v>7</v>
      </c>
      <c r="K483">
        <v>7</v>
      </c>
      <c r="L483">
        <v>128</v>
      </c>
      <c r="M483">
        <v>1500</v>
      </c>
      <c r="N483">
        <v>2</v>
      </c>
      <c r="O483">
        <v>2020</v>
      </c>
    </row>
    <row r="484" spans="1:15" x14ac:dyDescent="0.25">
      <c r="A484">
        <v>679</v>
      </c>
      <c r="B484">
        <v>19</v>
      </c>
      <c r="C484">
        <v>1</v>
      </c>
      <c r="D484" s="1">
        <v>43884</v>
      </c>
      <c r="E484">
        <v>90.65</v>
      </c>
      <c r="F484" t="s">
        <v>93</v>
      </c>
      <c r="G484" s="1">
        <v>43875</v>
      </c>
      <c r="H484" t="s">
        <v>68</v>
      </c>
      <c r="I484" t="s">
        <v>6</v>
      </c>
      <c r="J484" t="s">
        <v>7</v>
      </c>
      <c r="K484">
        <v>7</v>
      </c>
      <c r="L484">
        <v>128</v>
      </c>
      <c r="M484">
        <v>1500</v>
      </c>
      <c r="N484">
        <v>2</v>
      </c>
      <c r="O484">
        <v>2020</v>
      </c>
    </row>
    <row r="485" spans="1:15" x14ac:dyDescent="0.25">
      <c r="A485">
        <v>680</v>
      </c>
      <c r="B485">
        <v>19</v>
      </c>
      <c r="C485">
        <v>1</v>
      </c>
      <c r="D485" s="1">
        <v>43884</v>
      </c>
      <c r="E485">
        <v>66.17</v>
      </c>
      <c r="F485" t="s">
        <v>93</v>
      </c>
      <c r="G485" s="1">
        <v>43875</v>
      </c>
      <c r="H485" t="s">
        <v>68</v>
      </c>
      <c r="I485" t="s">
        <v>6</v>
      </c>
      <c r="J485" t="s">
        <v>7</v>
      </c>
      <c r="K485">
        <v>7</v>
      </c>
      <c r="L485">
        <v>128</v>
      </c>
      <c r="M485">
        <v>1500</v>
      </c>
      <c r="N485">
        <v>2</v>
      </c>
      <c r="O485">
        <v>2020</v>
      </c>
    </row>
    <row r="486" spans="1:15" x14ac:dyDescent="0.25">
      <c r="A486">
        <v>962</v>
      </c>
      <c r="B486">
        <v>12</v>
      </c>
      <c r="C486">
        <v>1</v>
      </c>
      <c r="D486" s="1">
        <v>43988</v>
      </c>
      <c r="E486">
        <v>18.010000000000002</v>
      </c>
      <c r="F486" t="s">
        <v>84</v>
      </c>
      <c r="G486" s="1">
        <v>43988</v>
      </c>
      <c r="H486" t="s">
        <v>68</v>
      </c>
      <c r="I486" t="s">
        <v>6</v>
      </c>
      <c r="J486" t="s">
        <v>7</v>
      </c>
      <c r="K486">
        <v>7</v>
      </c>
      <c r="L486">
        <v>128</v>
      </c>
      <c r="M486">
        <v>1500</v>
      </c>
      <c r="N486">
        <v>6</v>
      </c>
      <c r="O486">
        <v>2020</v>
      </c>
    </row>
    <row r="487" spans="1:15" x14ac:dyDescent="0.25">
      <c r="A487">
        <v>963</v>
      </c>
      <c r="B487">
        <v>12</v>
      </c>
      <c r="C487">
        <v>1</v>
      </c>
      <c r="D487" s="1">
        <v>43988</v>
      </c>
      <c r="E487">
        <v>25.19</v>
      </c>
      <c r="F487" t="s">
        <v>84</v>
      </c>
      <c r="G487" s="1">
        <v>43988</v>
      </c>
      <c r="H487" t="s">
        <v>68</v>
      </c>
      <c r="I487" t="s">
        <v>6</v>
      </c>
      <c r="J487" t="s">
        <v>7</v>
      </c>
      <c r="K487">
        <v>7</v>
      </c>
      <c r="L487">
        <v>128</v>
      </c>
      <c r="M487">
        <v>1500</v>
      </c>
      <c r="N487">
        <v>6</v>
      </c>
      <c r="O487">
        <v>2020</v>
      </c>
    </row>
    <row r="488" spans="1:15" x14ac:dyDescent="0.25">
      <c r="A488">
        <v>970</v>
      </c>
      <c r="B488">
        <v>12</v>
      </c>
      <c r="C488">
        <v>1</v>
      </c>
      <c r="D488" s="1">
        <v>43990</v>
      </c>
      <c r="E488">
        <v>27.81</v>
      </c>
      <c r="F488" t="s">
        <v>84</v>
      </c>
      <c r="G488" s="1">
        <v>43988</v>
      </c>
      <c r="H488" t="s">
        <v>68</v>
      </c>
      <c r="I488" t="s">
        <v>6</v>
      </c>
      <c r="J488" t="s">
        <v>7</v>
      </c>
      <c r="K488">
        <v>7</v>
      </c>
      <c r="L488">
        <v>128</v>
      </c>
      <c r="M488">
        <v>1500</v>
      </c>
      <c r="N488">
        <v>6</v>
      </c>
      <c r="O488">
        <v>2020</v>
      </c>
    </row>
    <row r="489" spans="1:15" x14ac:dyDescent="0.25">
      <c r="A489">
        <v>971</v>
      </c>
      <c r="B489">
        <v>12</v>
      </c>
      <c r="C489">
        <v>1</v>
      </c>
      <c r="D489" s="1">
        <v>43990</v>
      </c>
      <c r="E489">
        <v>38.18</v>
      </c>
      <c r="F489" t="s">
        <v>84</v>
      </c>
      <c r="G489" s="1">
        <v>43988</v>
      </c>
      <c r="H489" t="s">
        <v>68</v>
      </c>
      <c r="I489" t="s">
        <v>6</v>
      </c>
      <c r="J489" t="s">
        <v>7</v>
      </c>
      <c r="K489">
        <v>7</v>
      </c>
      <c r="L489">
        <v>128</v>
      </c>
      <c r="M489">
        <v>1500</v>
      </c>
      <c r="N489">
        <v>6</v>
      </c>
      <c r="O489">
        <v>2020</v>
      </c>
    </row>
    <row r="490" spans="1:15" x14ac:dyDescent="0.25">
      <c r="A490">
        <v>972</v>
      </c>
      <c r="B490">
        <v>12</v>
      </c>
      <c r="C490">
        <v>1</v>
      </c>
      <c r="D490" s="1">
        <v>43991</v>
      </c>
      <c r="E490">
        <v>37.6</v>
      </c>
      <c r="F490" t="s">
        <v>84</v>
      </c>
      <c r="G490" s="1">
        <v>43988</v>
      </c>
      <c r="H490" t="s">
        <v>68</v>
      </c>
      <c r="I490" t="s">
        <v>6</v>
      </c>
      <c r="J490" t="s">
        <v>7</v>
      </c>
      <c r="K490">
        <v>7</v>
      </c>
      <c r="L490">
        <v>128</v>
      </c>
      <c r="M490">
        <v>1500</v>
      </c>
      <c r="N490">
        <v>6</v>
      </c>
      <c r="O490">
        <v>2020</v>
      </c>
    </row>
    <row r="491" spans="1:15" x14ac:dyDescent="0.25">
      <c r="A491">
        <v>983</v>
      </c>
      <c r="B491">
        <v>12</v>
      </c>
      <c r="C491">
        <v>1</v>
      </c>
      <c r="D491" s="1">
        <v>43994</v>
      </c>
      <c r="E491">
        <v>56.36</v>
      </c>
      <c r="F491" t="s">
        <v>84</v>
      </c>
      <c r="G491" s="1">
        <v>43988</v>
      </c>
      <c r="H491" t="s">
        <v>68</v>
      </c>
      <c r="I491" t="s">
        <v>6</v>
      </c>
      <c r="J491" t="s">
        <v>7</v>
      </c>
      <c r="K491">
        <v>7</v>
      </c>
      <c r="L491">
        <v>128</v>
      </c>
      <c r="M491">
        <v>1500</v>
      </c>
      <c r="N491">
        <v>6</v>
      </c>
      <c r="O491">
        <v>2020</v>
      </c>
    </row>
    <row r="492" spans="1:15" x14ac:dyDescent="0.25">
      <c r="A492">
        <v>984</v>
      </c>
      <c r="B492">
        <v>12</v>
      </c>
      <c r="C492">
        <v>1</v>
      </c>
      <c r="D492" s="1">
        <v>43994</v>
      </c>
      <c r="E492">
        <v>66.63</v>
      </c>
      <c r="F492" t="s">
        <v>84</v>
      </c>
      <c r="G492" s="1">
        <v>43988</v>
      </c>
      <c r="H492" t="s">
        <v>68</v>
      </c>
      <c r="I492" t="s">
        <v>6</v>
      </c>
      <c r="J492" t="s">
        <v>7</v>
      </c>
      <c r="K492">
        <v>7</v>
      </c>
      <c r="L492">
        <v>128</v>
      </c>
      <c r="M492">
        <v>1500</v>
      </c>
      <c r="N492">
        <v>6</v>
      </c>
      <c r="O492">
        <v>2020</v>
      </c>
    </row>
    <row r="493" spans="1:15" x14ac:dyDescent="0.25">
      <c r="A493">
        <v>985</v>
      </c>
      <c r="B493">
        <v>12</v>
      </c>
      <c r="C493">
        <v>1</v>
      </c>
      <c r="D493" s="1">
        <v>43994</v>
      </c>
      <c r="E493">
        <v>76.03</v>
      </c>
      <c r="F493" t="s">
        <v>84</v>
      </c>
      <c r="G493" s="1">
        <v>43988</v>
      </c>
      <c r="H493" t="s">
        <v>68</v>
      </c>
      <c r="I493" t="s">
        <v>6</v>
      </c>
      <c r="J493" t="s">
        <v>7</v>
      </c>
      <c r="K493">
        <v>7</v>
      </c>
      <c r="L493">
        <v>128</v>
      </c>
      <c r="M493">
        <v>1500</v>
      </c>
      <c r="N493">
        <v>6</v>
      </c>
      <c r="O493">
        <v>2020</v>
      </c>
    </row>
    <row r="494" spans="1:15" x14ac:dyDescent="0.25">
      <c r="A494">
        <v>986</v>
      </c>
      <c r="B494">
        <v>12</v>
      </c>
      <c r="C494">
        <v>1</v>
      </c>
      <c r="D494" s="1">
        <v>43994</v>
      </c>
      <c r="E494">
        <v>68.010000000000005</v>
      </c>
      <c r="F494" t="s">
        <v>84</v>
      </c>
      <c r="G494" s="1">
        <v>43988</v>
      </c>
      <c r="H494" t="s">
        <v>68</v>
      </c>
      <c r="I494" t="s">
        <v>6</v>
      </c>
      <c r="J494" t="s">
        <v>7</v>
      </c>
      <c r="K494">
        <v>7</v>
      </c>
      <c r="L494">
        <v>128</v>
      </c>
      <c r="M494">
        <v>1500</v>
      </c>
      <c r="N494">
        <v>6</v>
      </c>
      <c r="O494">
        <v>2020</v>
      </c>
    </row>
    <row r="495" spans="1:15" x14ac:dyDescent="0.25">
      <c r="A495">
        <v>987</v>
      </c>
      <c r="B495">
        <v>12</v>
      </c>
      <c r="C495">
        <v>1</v>
      </c>
      <c r="D495" s="1">
        <v>43994</v>
      </c>
      <c r="E495">
        <v>76.180000000000007</v>
      </c>
      <c r="F495" t="s">
        <v>84</v>
      </c>
      <c r="G495" s="1">
        <v>43988</v>
      </c>
      <c r="H495" t="s">
        <v>68</v>
      </c>
      <c r="I495" t="s">
        <v>6</v>
      </c>
      <c r="J495" t="s">
        <v>7</v>
      </c>
      <c r="K495">
        <v>7</v>
      </c>
      <c r="L495">
        <v>128</v>
      </c>
      <c r="M495">
        <v>1500</v>
      </c>
      <c r="N495">
        <v>6</v>
      </c>
      <c r="O495">
        <v>2020</v>
      </c>
    </row>
    <row r="496" spans="1:15" x14ac:dyDescent="0.25">
      <c r="A496">
        <v>1046</v>
      </c>
      <c r="B496">
        <v>5</v>
      </c>
      <c r="C496">
        <v>1</v>
      </c>
      <c r="D496" s="1">
        <v>44012</v>
      </c>
      <c r="E496">
        <v>14.45</v>
      </c>
      <c r="F496" t="s">
        <v>72</v>
      </c>
      <c r="G496" s="1">
        <v>44012</v>
      </c>
      <c r="H496" t="s">
        <v>68</v>
      </c>
      <c r="I496" t="s">
        <v>6</v>
      </c>
      <c r="J496" t="s">
        <v>7</v>
      </c>
      <c r="K496">
        <v>7</v>
      </c>
      <c r="L496">
        <v>128</v>
      </c>
      <c r="M496">
        <v>1500</v>
      </c>
      <c r="N496">
        <v>6</v>
      </c>
      <c r="O496">
        <v>2020</v>
      </c>
    </row>
    <row r="497" spans="1:15" x14ac:dyDescent="0.25">
      <c r="A497">
        <v>1047</v>
      </c>
      <c r="B497">
        <v>5</v>
      </c>
      <c r="C497">
        <v>1</v>
      </c>
      <c r="D497" s="1">
        <v>44012</v>
      </c>
      <c r="E497">
        <v>20.74</v>
      </c>
      <c r="F497" t="s">
        <v>72</v>
      </c>
      <c r="G497" s="1">
        <v>44012</v>
      </c>
      <c r="H497" t="s">
        <v>68</v>
      </c>
      <c r="I497" t="s">
        <v>6</v>
      </c>
      <c r="J497" t="s">
        <v>7</v>
      </c>
      <c r="K497">
        <v>7</v>
      </c>
      <c r="L497">
        <v>128</v>
      </c>
      <c r="M497">
        <v>1500</v>
      </c>
      <c r="N497">
        <v>6</v>
      </c>
      <c r="O497">
        <v>2020</v>
      </c>
    </row>
    <row r="498" spans="1:15" x14ac:dyDescent="0.25">
      <c r="A498">
        <v>1048</v>
      </c>
      <c r="B498">
        <v>5</v>
      </c>
      <c r="C498">
        <v>1</v>
      </c>
      <c r="D498" s="1">
        <v>44012</v>
      </c>
      <c r="E498">
        <v>23.9</v>
      </c>
      <c r="F498" t="s">
        <v>72</v>
      </c>
      <c r="G498" s="1">
        <v>44012</v>
      </c>
      <c r="H498" t="s">
        <v>68</v>
      </c>
      <c r="I498" t="s">
        <v>6</v>
      </c>
      <c r="J498" t="s">
        <v>7</v>
      </c>
      <c r="K498">
        <v>7</v>
      </c>
      <c r="L498">
        <v>128</v>
      </c>
      <c r="M498">
        <v>1500</v>
      </c>
      <c r="N498">
        <v>6</v>
      </c>
      <c r="O498">
        <v>2020</v>
      </c>
    </row>
    <row r="499" spans="1:15" x14ac:dyDescent="0.25">
      <c r="A499">
        <v>1052</v>
      </c>
      <c r="B499">
        <v>5</v>
      </c>
      <c r="C499">
        <v>1</v>
      </c>
      <c r="D499" s="1">
        <v>44014</v>
      </c>
      <c r="E499">
        <v>41.08</v>
      </c>
      <c r="F499" t="s">
        <v>72</v>
      </c>
      <c r="G499" s="1">
        <v>44012</v>
      </c>
      <c r="H499" t="s">
        <v>68</v>
      </c>
      <c r="I499" t="s">
        <v>6</v>
      </c>
      <c r="J499" t="s">
        <v>7</v>
      </c>
      <c r="K499">
        <v>7</v>
      </c>
      <c r="L499">
        <v>128</v>
      </c>
      <c r="M499">
        <v>1500</v>
      </c>
      <c r="N499">
        <v>7</v>
      </c>
      <c r="O499">
        <v>2020</v>
      </c>
    </row>
    <row r="500" spans="1:15" x14ac:dyDescent="0.25">
      <c r="A500">
        <v>1053</v>
      </c>
      <c r="B500">
        <v>5</v>
      </c>
      <c r="C500">
        <v>1</v>
      </c>
      <c r="D500" s="1">
        <v>44014</v>
      </c>
      <c r="E500">
        <v>36.47</v>
      </c>
      <c r="F500" t="s">
        <v>72</v>
      </c>
      <c r="G500" s="1">
        <v>44012</v>
      </c>
      <c r="H500" t="s">
        <v>68</v>
      </c>
      <c r="I500" t="s">
        <v>6</v>
      </c>
      <c r="J500" t="s">
        <v>7</v>
      </c>
      <c r="K500">
        <v>7</v>
      </c>
      <c r="L500">
        <v>128</v>
      </c>
      <c r="M500">
        <v>1500</v>
      </c>
      <c r="N500">
        <v>7</v>
      </c>
      <c r="O500">
        <v>2020</v>
      </c>
    </row>
    <row r="501" spans="1:15" x14ac:dyDescent="0.25">
      <c r="A501">
        <v>1054</v>
      </c>
      <c r="B501">
        <v>5</v>
      </c>
      <c r="C501">
        <v>1</v>
      </c>
      <c r="D501" s="1">
        <v>44014</v>
      </c>
      <c r="E501">
        <v>48.99</v>
      </c>
      <c r="F501" t="s">
        <v>72</v>
      </c>
      <c r="G501" s="1">
        <v>44012</v>
      </c>
      <c r="H501" t="s">
        <v>68</v>
      </c>
      <c r="I501" t="s">
        <v>6</v>
      </c>
      <c r="J501" t="s">
        <v>7</v>
      </c>
      <c r="K501">
        <v>7</v>
      </c>
      <c r="L501">
        <v>128</v>
      </c>
      <c r="M501">
        <v>1500</v>
      </c>
      <c r="N501">
        <v>7</v>
      </c>
      <c r="O501">
        <v>2020</v>
      </c>
    </row>
    <row r="502" spans="1:15" x14ac:dyDescent="0.25">
      <c r="A502">
        <v>1057</v>
      </c>
      <c r="B502">
        <v>5</v>
      </c>
      <c r="C502">
        <v>1</v>
      </c>
      <c r="D502" s="1">
        <v>44017</v>
      </c>
      <c r="E502">
        <v>52.92</v>
      </c>
      <c r="F502" t="s">
        <v>72</v>
      </c>
      <c r="G502" s="1">
        <v>44012</v>
      </c>
      <c r="H502" t="s">
        <v>68</v>
      </c>
      <c r="I502" t="s">
        <v>6</v>
      </c>
      <c r="J502" t="s">
        <v>7</v>
      </c>
      <c r="K502">
        <v>7</v>
      </c>
      <c r="L502">
        <v>128</v>
      </c>
      <c r="M502">
        <v>1500</v>
      </c>
      <c r="N502">
        <v>7</v>
      </c>
      <c r="O502">
        <v>2020</v>
      </c>
    </row>
    <row r="503" spans="1:15" x14ac:dyDescent="0.25">
      <c r="A503">
        <v>1059</v>
      </c>
      <c r="B503">
        <v>5</v>
      </c>
      <c r="C503">
        <v>1</v>
      </c>
      <c r="D503" s="1">
        <v>44018</v>
      </c>
      <c r="E503">
        <v>74.760000000000005</v>
      </c>
      <c r="F503" t="s">
        <v>72</v>
      </c>
      <c r="G503" s="1">
        <v>44012</v>
      </c>
      <c r="H503" t="s">
        <v>68</v>
      </c>
      <c r="I503" t="s">
        <v>6</v>
      </c>
      <c r="J503" t="s">
        <v>7</v>
      </c>
      <c r="K503">
        <v>7</v>
      </c>
      <c r="L503">
        <v>128</v>
      </c>
      <c r="M503">
        <v>1500</v>
      </c>
      <c r="N503">
        <v>7</v>
      </c>
      <c r="O503">
        <v>2020</v>
      </c>
    </row>
    <row r="504" spans="1:15" x14ac:dyDescent="0.25">
      <c r="A504">
        <v>1060</v>
      </c>
      <c r="B504">
        <v>5</v>
      </c>
      <c r="C504">
        <v>1</v>
      </c>
      <c r="D504" s="1">
        <v>44018</v>
      </c>
      <c r="E504">
        <v>84.16</v>
      </c>
      <c r="F504" t="s">
        <v>72</v>
      </c>
      <c r="G504" s="1">
        <v>44012</v>
      </c>
      <c r="H504" t="s">
        <v>68</v>
      </c>
      <c r="I504" t="s">
        <v>6</v>
      </c>
      <c r="J504" t="s">
        <v>7</v>
      </c>
      <c r="K504">
        <v>7</v>
      </c>
      <c r="L504">
        <v>128</v>
      </c>
      <c r="M504">
        <v>1500</v>
      </c>
      <c r="N504">
        <v>7</v>
      </c>
      <c r="O504">
        <v>2020</v>
      </c>
    </row>
    <row r="505" spans="1:15" x14ac:dyDescent="0.25">
      <c r="A505">
        <v>1061</v>
      </c>
      <c r="B505">
        <v>5</v>
      </c>
      <c r="C505">
        <v>1</v>
      </c>
      <c r="D505" s="1">
        <v>44018</v>
      </c>
      <c r="E505">
        <v>78.97</v>
      </c>
      <c r="F505" t="s">
        <v>72</v>
      </c>
      <c r="G505" s="1">
        <v>44012</v>
      </c>
      <c r="H505" t="s">
        <v>68</v>
      </c>
      <c r="I505" t="s">
        <v>6</v>
      </c>
      <c r="J505" t="s">
        <v>7</v>
      </c>
      <c r="K505">
        <v>7</v>
      </c>
      <c r="L505">
        <v>128</v>
      </c>
      <c r="M505">
        <v>1500</v>
      </c>
      <c r="N505">
        <v>7</v>
      </c>
      <c r="O505">
        <v>2020</v>
      </c>
    </row>
    <row r="506" spans="1:15" x14ac:dyDescent="0.25">
      <c r="A506">
        <v>1601</v>
      </c>
      <c r="B506">
        <v>11</v>
      </c>
      <c r="C506">
        <v>1</v>
      </c>
      <c r="D506" s="1">
        <v>44258</v>
      </c>
      <c r="E506">
        <v>10.69</v>
      </c>
      <c r="F506" t="s">
        <v>83</v>
      </c>
      <c r="G506" s="1">
        <v>44258</v>
      </c>
      <c r="H506" t="s">
        <v>68</v>
      </c>
      <c r="I506" t="s">
        <v>6</v>
      </c>
      <c r="J506" t="s">
        <v>7</v>
      </c>
      <c r="K506">
        <v>7</v>
      </c>
      <c r="L506">
        <v>128</v>
      </c>
      <c r="M506">
        <v>1500</v>
      </c>
      <c r="N506">
        <v>3</v>
      </c>
      <c r="O506">
        <v>2021</v>
      </c>
    </row>
    <row r="507" spans="1:15" x14ac:dyDescent="0.25">
      <c r="A507">
        <v>1602</v>
      </c>
      <c r="B507">
        <v>11</v>
      </c>
      <c r="C507">
        <v>1</v>
      </c>
      <c r="D507" s="1">
        <v>44258</v>
      </c>
      <c r="E507">
        <v>23.02</v>
      </c>
      <c r="F507" t="s">
        <v>83</v>
      </c>
      <c r="G507" s="1">
        <v>44258</v>
      </c>
      <c r="H507" t="s">
        <v>68</v>
      </c>
      <c r="I507" t="s">
        <v>6</v>
      </c>
      <c r="J507" t="s">
        <v>7</v>
      </c>
      <c r="K507">
        <v>7</v>
      </c>
      <c r="L507">
        <v>128</v>
      </c>
      <c r="M507">
        <v>1500</v>
      </c>
      <c r="N507">
        <v>3</v>
      </c>
      <c r="O507">
        <v>2021</v>
      </c>
    </row>
    <row r="508" spans="1:15" x14ac:dyDescent="0.25">
      <c r="A508">
        <v>1603</v>
      </c>
      <c r="B508">
        <v>11</v>
      </c>
      <c r="C508">
        <v>1</v>
      </c>
      <c r="D508" s="1">
        <v>44258</v>
      </c>
      <c r="E508">
        <v>34.450000000000003</v>
      </c>
      <c r="F508" t="s">
        <v>83</v>
      </c>
      <c r="G508" s="1">
        <v>44258</v>
      </c>
      <c r="H508" t="s">
        <v>68</v>
      </c>
      <c r="I508" t="s">
        <v>6</v>
      </c>
      <c r="J508" t="s">
        <v>7</v>
      </c>
      <c r="K508">
        <v>7</v>
      </c>
      <c r="L508">
        <v>128</v>
      </c>
      <c r="M508">
        <v>1500</v>
      </c>
      <c r="N508">
        <v>3</v>
      </c>
      <c r="O508">
        <v>2021</v>
      </c>
    </row>
    <row r="509" spans="1:15" x14ac:dyDescent="0.25">
      <c r="A509">
        <v>1604</v>
      </c>
      <c r="B509">
        <v>11</v>
      </c>
      <c r="C509">
        <v>1</v>
      </c>
      <c r="D509" s="1">
        <v>44260</v>
      </c>
      <c r="E509">
        <v>35.950000000000003</v>
      </c>
      <c r="F509" t="s">
        <v>83</v>
      </c>
      <c r="G509" s="1">
        <v>44258</v>
      </c>
      <c r="H509" t="s">
        <v>68</v>
      </c>
      <c r="I509" t="s">
        <v>6</v>
      </c>
      <c r="J509" t="s">
        <v>7</v>
      </c>
      <c r="K509">
        <v>7</v>
      </c>
      <c r="L509">
        <v>128</v>
      </c>
      <c r="M509">
        <v>1500</v>
      </c>
      <c r="N509">
        <v>3</v>
      </c>
      <c r="O509">
        <v>2021</v>
      </c>
    </row>
    <row r="510" spans="1:15" x14ac:dyDescent="0.25">
      <c r="A510">
        <v>1605</v>
      </c>
      <c r="B510">
        <v>11</v>
      </c>
      <c r="C510">
        <v>1</v>
      </c>
      <c r="D510" s="1">
        <v>44262</v>
      </c>
      <c r="E510">
        <v>43.19</v>
      </c>
      <c r="F510" t="s">
        <v>83</v>
      </c>
      <c r="G510" s="1">
        <v>44258</v>
      </c>
      <c r="H510" t="s">
        <v>68</v>
      </c>
      <c r="I510" t="s">
        <v>6</v>
      </c>
      <c r="J510" t="s">
        <v>7</v>
      </c>
      <c r="K510">
        <v>7</v>
      </c>
      <c r="L510">
        <v>128</v>
      </c>
      <c r="M510">
        <v>1500</v>
      </c>
      <c r="N510">
        <v>3</v>
      </c>
      <c r="O510">
        <v>2021</v>
      </c>
    </row>
    <row r="511" spans="1:15" x14ac:dyDescent="0.25">
      <c r="A511">
        <v>1606</v>
      </c>
      <c r="B511">
        <v>11</v>
      </c>
      <c r="C511">
        <v>1</v>
      </c>
      <c r="D511" s="1">
        <v>44262</v>
      </c>
      <c r="E511">
        <v>47.63</v>
      </c>
      <c r="F511" t="s">
        <v>83</v>
      </c>
      <c r="G511" s="1">
        <v>44258</v>
      </c>
      <c r="H511" t="s">
        <v>68</v>
      </c>
      <c r="I511" t="s">
        <v>6</v>
      </c>
      <c r="J511" t="s">
        <v>7</v>
      </c>
      <c r="K511">
        <v>7</v>
      </c>
      <c r="L511">
        <v>128</v>
      </c>
      <c r="M511">
        <v>1500</v>
      </c>
      <c r="N511">
        <v>3</v>
      </c>
      <c r="O511">
        <v>2021</v>
      </c>
    </row>
    <row r="512" spans="1:15" x14ac:dyDescent="0.25">
      <c r="A512">
        <v>1607</v>
      </c>
      <c r="B512">
        <v>11</v>
      </c>
      <c r="C512">
        <v>1</v>
      </c>
      <c r="D512" s="1">
        <v>44265</v>
      </c>
      <c r="E512">
        <v>43.56</v>
      </c>
      <c r="F512" t="s">
        <v>83</v>
      </c>
      <c r="G512" s="1">
        <v>44258</v>
      </c>
      <c r="H512" t="s">
        <v>68</v>
      </c>
      <c r="I512" t="s">
        <v>6</v>
      </c>
      <c r="J512" t="s">
        <v>7</v>
      </c>
      <c r="K512">
        <v>7</v>
      </c>
      <c r="L512">
        <v>128</v>
      </c>
      <c r="M512">
        <v>1500</v>
      </c>
      <c r="N512">
        <v>3</v>
      </c>
      <c r="O512">
        <v>2021</v>
      </c>
    </row>
    <row r="513" spans="1:15" x14ac:dyDescent="0.25">
      <c r="A513">
        <v>1608</v>
      </c>
      <c r="B513">
        <v>11</v>
      </c>
      <c r="C513">
        <v>1</v>
      </c>
      <c r="D513" s="1">
        <v>44265</v>
      </c>
      <c r="E513">
        <v>77.849999999999994</v>
      </c>
      <c r="F513" t="s">
        <v>83</v>
      </c>
      <c r="G513" s="1">
        <v>44258</v>
      </c>
      <c r="H513" t="s">
        <v>68</v>
      </c>
      <c r="I513" t="s">
        <v>6</v>
      </c>
      <c r="J513" t="s">
        <v>7</v>
      </c>
      <c r="K513">
        <v>7</v>
      </c>
      <c r="L513">
        <v>128</v>
      </c>
      <c r="M513">
        <v>1500</v>
      </c>
      <c r="N513">
        <v>3</v>
      </c>
      <c r="O513">
        <v>2021</v>
      </c>
    </row>
    <row r="514" spans="1:15" x14ac:dyDescent="0.25">
      <c r="A514">
        <v>1609</v>
      </c>
      <c r="B514">
        <v>11</v>
      </c>
      <c r="C514">
        <v>1</v>
      </c>
      <c r="D514" s="1">
        <v>44265</v>
      </c>
      <c r="E514">
        <v>74.58</v>
      </c>
      <c r="F514" t="s">
        <v>83</v>
      </c>
      <c r="G514" s="1">
        <v>44258</v>
      </c>
      <c r="H514" t="s">
        <v>68</v>
      </c>
      <c r="I514" t="s">
        <v>6</v>
      </c>
      <c r="J514" t="s">
        <v>7</v>
      </c>
      <c r="K514">
        <v>7</v>
      </c>
      <c r="L514">
        <v>128</v>
      </c>
      <c r="M514">
        <v>1500</v>
      </c>
      <c r="N514">
        <v>3</v>
      </c>
      <c r="O514">
        <v>2021</v>
      </c>
    </row>
    <row r="515" spans="1:15" x14ac:dyDescent="0.25">
      <c r="A515">
        <v>1610</v>
      </c>
      <c r="B515">
        <v>11</v>
      </c>
      <c r="C515">
        <v>1</v>
      </c>
      <c r="D515" s="1">
        <v>44266</v>
      </c>
      <c r="E515">
        <v>100</v>
      </c>
      <c r="F515" t="s">
        <v>83</v>
      </c>
      <c r="G515" s="1">
        <v>44258</v>
      </c>
      <c r="H515" t="s">
        <v>68</v>
      </c>
      <c r="I515" t="s">
        <v>6</v>
      </c>
      <c r="J515" t="s">
        <v>7</v>
      </c>
      <c r="K515">
        <v>7</v>
      </c>
      <c r="L515">
        <v>128</v>
      </c>
      <c r="M515">
        <v>1500</v>
      </c>
      <c r="N515">
        <v>3</v>
      </c>
      <c r="O515">
        <v>2021</v>
      </c>
    </row>
    <row r="516" spans="1:15" x14ac:dyDescent="0.25">
      <c r="A516">
        <v>1636</v>
      </c>
      <c r="B516">
        <v>2</v>
      </c>
      <c r="C516">
        <v>1</v>
      </c>
      <c r="D516" s="1">
        <v>44278</v>
      </c>
      <c r="E516">
        <v>11.24</v>
      </c>
      <c r="F516" t="s">
        <v>69</v>
      </c>
      <c r="G516" s="1">
        <v>44278</v>
      </c>
      <c r="H516" t="s">
        <v>68</v>
      </c>
      <c r="I516" t="s">
        <v>6</v>
      </c>
      <c r="J516" t="s">
        <v>7</v>
      </c>
      <c r="K516">
        <v>7</v>
      </c>
      <c r="L516">
        <v>128</v>
      </c>
      <c r="M516">
        <v>1500</v>
      </c>
      <c r="N516">
        <v>3</v>
      </c>
      <c r="O516">
        <v>2021</v>
      </c>
    </row>
    <row r="517" spans="1:15" x14ac:dyDescent="0.25">
      <c r="A517">
        <v>1637</v>
      </c>
      <c r="B517">
        <v>2</v>
      </c>
      <c r="C517">
        <v>1</v>
      </c>
      <c r="D517" s="1">
        <v>44278</v>
      </c>
      <c r="E517">
        <v>22.44</v>
      </c>
      <c r="F517" t="s">
        <v>69</v>
      </c>
      <c r="G517" s="1">
        <v>44278</v>
      </c>
      <c r="H517" t="s">
        <v>68</v>
      </c>
      <c r="I517" t="s">
        <v>6</v>
      </c>
      <c r="J517" t="s">
        <v>7</v>
      </c>
      <c r="K517">
        <v>7</v>
      </c>
      <c r="L517">
        <v>128</v>
      </c>
      <c r="M517">
        <v>1500</v>
      </c>
      <c r="N517">
        <v>3</v>
      </c>
      <c r="O517">
        <v>2021</v>
      </c>
    </row>
    <row r="518" spans="1:15" x14ac:dyDescent="0.25">
      <c r="A518">
        <v>1638</v>
      </c>
      <c r="B518">
        <v>2</v>
      </c>
      <c r="C518">
        <v>1</v>
      </c>
      <c r="D518" s="1">
        <v>44278</v>
      </c>
      <c r="E518">
        <v>34.71</v>
      </c>
      <c r="F518" t="s">
        <v>69</v>
      </c>
      <c r="G518" s="1">
        <v>44278</v>
      </c>
      <c r="H518" t="s">
        <v>68</v>
      </c>
      <c r="I518" t="s">
        <v>6</v>
      </c>
      <c r="J518" t="s">
        <v>7</v>
      </c>
      <c r="K518">
        <v>7</v>
      </c>
      <c r="L518">
        <v>128</v>
      </c>
      <c r="M518">
        <v>1500</v>
      </c>
      <c r="N518">
        <v>3</v>
      </c>
      <c r="O518">
        <v>2021</v>
      </c>
    </row>
    <row r="519" spans="1:15" x14ac:dyDescent="0.25">
      <c r="A519">
        <v>1639</v>
      </c>
      <c r="B519">
        <v>2</v>
      </c>
      <c r="C519">
        <v>1</v>
      </c>
      <c r="D519" s="1">
        <v>44278</v>
      </c>
      <c r="E519">
        <v>40.01</v>
      </c>
      <c r="F519" t="s">
        <v>69</v>
      </c>
      <c r="G519" s="1">
        <v>44278</v>
      </c>
      <c r="H519" t="s">
        <v>68</v>
      </c>
      <c r="I519" t="s">
        <v>6</v>
      </c>
      <c r="J519" t="s">
        <v>7</v>
      </c>
      <c r="K519">
        <v>7</v>
      </c>
      <c r="L519">
        <v>128</v>
      </c>
      <c r="M519">
        <v>1500</v>
      </c>
      <c r="N519">
        <v>3</v>
      </c>
      <c r="O519">
        <v>2021</v>
      </c>
    </row>
    <row r="520" spans="1:15" x14ac:dyDescent="0.25">
      <c r="A520">
        <v>1644</v>
      </c>
      <c r="B520">
        <v>2</v>
      </c>
      <c r="C520">
        <v>1</v>
      </c>
      <c r="D520" s="1">
        <v>44281</v>
      </c>
      <c r="E520">
        <v>54.37</v>
      </c>
      <c r="F520" t="s">
        <v>69</v>
      </c>
      <c r="G520" s="1">
        <v>44278</v>
      </c>
      <c r="H520" t="s">
        <v>68</v>
      </c>
      <c r="I520" t="s">
        <v>6</v>
      </c>
      <c r="J520" t="s">
        <v>7</v>
      </c>
      <c r="K520">
        <v>7</v>
      </c>
      <c r="L520">
        <v>128</v>
      </c>
      <c r="M520">
        <v>1500</v>
      </c>
      <c r="N520">
        <v>3</v>
      </c>
      <c r="O520">
        <v>2021</v>
      </c>
    </row>
    <row r="521" spans="1:15" x14ac:dyDescent="0.25">
      <c r="A521">
        <v>1645</v>
      </c>
      <c r="B521">
        <v>2</v>
      </c>
      <c r="C521">
        <v>1</v>
      </c>
      <c r="D521" s="1">
        <v>44281</v>
      </c>
      <c r="E521">
        <v>55.43</v>
      </c>
      <c r="F521" t="s">
        <v>69</v>
      </c>
      <c r="G521" s="1">
        <v>44278</v>
      </c>
      <c r="H521" t="s">
        <v>68</v>
      </c>
      <c r="I521" t="s">
        <v>6</v>
      </c>
      <c r="J521" t="s">
        <v>7</v>
      </c>
      <c r="K521">
        <v>7</v>
      </c>
      <c r="L521">
        <v>128</v>
      </c>
      <c r="M521">
        <v>1500</v>
      </c>
      <c r="N521">
        <v>3</v>
      </c>
      <c r="O521">
        <v>2021</v>
      </c>
    </row>
    <row r="522" spans="1:15" x14ac:dyDescent="0.25">
      <c r="A522">
        <v>1652</v>
      </c>
      <c r="B522">
        <v>2</v>
      </c>
      <c r="C522">
        <v>1</v>
      </c>
      <c r="D522" s="1">
        <v>44282</v>
      </c>
      <c r="E522">
        <v>48.63</v>
      </c>
      <c r="F522" t="s">
        <v>69</v>
      </c>
      <c r="G522" s="1">
        <v>44278</v>
      </c>
      <c r="H522" t="s">
        <v>68</v>
      </c>
      <c r="I522" t="s">
        <v>6</v>
      </c>
      <c r="J522" t="s">
        <v>7</v>
      </c>
      <c r="K522">
        <v>7</v>
      </c>
      <c r="L522">
        <v>128</v>
      </c>
      <c r="M522">
        <v>1500</v>
      </c>
      <c r="N522">
        <v>3</v>
      </c>
      <c r="O522">
        <v>2021</v>
      </c>
    </row>
    <row r="523" spans="1:15" x14ac:dyDescent="0.25">
      <c r="A523">
        <v>1655</v>
      </c>
      <c r="B523">
        <v>2</v>
      </c>
      <c r="C523">
        <v>1</v>
      </c>
      <c r="D523" s="1">
        <v>44284</v>
      </c>
      <c r="E523">
        <v>75.930000000000007</v>
      </c>
      <c r="F523" t="s">
        <v>69</v>
      </c>
      <c r="G523" s="1">
        <v>44278</v>
      </c>
      <c r="H523" t="s">
        <v>68</v>
      </c>
      <c r="I523" t="s">
        <v>6</v>
      </c>
      <c r="J523" t="s">
        <v>7</v>
      </c>
      <c r="K523">
        <v>7</v>
      </c>
      <c r="L523">
        <v>128</v>
      </c>
      <c r="M523">
        <v>1500</v>
      </c>
      <c r="N523">
        <v>3</v>
      </c>
      <c r="O523">
        <v>2021</v>
      </c>
    </row>
    <row r="524" spans="1:15" x14ac:dyDescent="0.25">
      <c r="A524">
        <v>1656</v>
      </c>
      <c r="B524">
        <v>2</v>
      </c>
      <c r="C524">
        <v>1</v>
      </c>
      <c r="D524" s="1">
        <v>44284</v>
      </c>
      <c r="E524">
        <v>81.599999999999994</v>
      </c>
      <c r="F524" t="s">
        <v>69</v>
      </c>
      <c r="G524" s="1">
        <v>44278</v>
      </c>
      <c r="H524" t="s">
        <v>68</v>
      </c>
      <c r="I524" t="s">
        <v>6</v>
      </c>
      <c r="J524" t="s">
        <v>7</v>
      </c>
      <c r="K524">
        <v>7</v>
      </c>
      <c r="L524">
        <v>128</v>
      </c>
      <c r="M524">
        <v>1500</v>
      </c>
      <c r="N524">
        <v>3</v>
      </c>
      <c r="O524">
        <v>2021</v>
      </c>
    </row>
    <row r="525" spans="1:15" x14ac:dyDescent="0.25">
      <c r="A525">
        <v>1657</v>
      </c>
      <c r="B525">
        <v>2</v>
      </c>
      <c r="C525">
        <v>1</v>
      </c>
      <c r="D525" s="1">
        <v>44284</v>
      </c>
      <c r="E525">
        <v>94.92</v>
      </c>
      <c r="F525" t="s">
        <v>69</v>
      </c>
      <c r="G525" s="1">
        <v>44278</v>
      </c>
      <c r="H525" t="s">
        <v>68</v>
      </c>
      <c r="I525" t="s">
        <v>6</v>
      </c>
      <c r="J525" t="s">
        <v>7</v>
      </c>
      <c r="K525">
        <v>7</v>
      </c>
      <c r="L525">
        <v>128</v>
      </c>
      <c r="M525">
        <v>1500</v>
      </c>
      <c r="N525">
        <v>3</v>
      </c>
      <c r="O525">
        <v>2021</v>
      </c>
    </row>
    <row r="526" spans="1:15" x14ac:dyDescent="0.25">
      <c r="A526">
        <v>2001</v>
      </c>
      <c r="B526">
        <v>18</v>
      </c>
      <c r="C526">
        <v>1</v>
      </c>
      <c r="D526" s="1">
        <v>44448</v>
      </c>
      <c r="E526">
        <v>12.07</v>
      </c>
      <c r="F526" t="s">
        <v>92</v>
      </c>
      <c r="G526" s="1">
        <v>44448</v>
      </c>
      <c r="H526" t="s">
        <v>68</v>
      </c>
      <c r="I526" t="s">
        <v>6</v>
      </c>
      <c r="J526" t="s">
        <v>7</v>
      </c>
      <c r="K526">
        <v>7</v>
      </c>
      <c r="L526">
        <v>128</v>
      </c>
      <c r="M526">
        <v>1500</v>
      </c>
      <c r="N526">
        <v>9</v>
      </c>
      <c r="O526">
        <v>2021</v>
      </c>
    </row>
    <row r="527" spans="1:15" x14ac:dyDescent="0.25">
      <c r="A527">
        <v>2002</v>
      </c>
      <c r="B527">
        <v>18</v>
      </c>
      <c r="C527">
        <v>1</v>
      </c>
      <c r="D527" s="1">
        <v>44449</v>
      </c>
      <c r="E527">
        <v>26.79</v>
      </c>
      <c r="F527" t="s">
        <v>92</v>
      </c>
      <c r="G527" s="1">
        <v>44448</v>
      </c>
      <c r="H527" t="s">
        <v>68</v>
      </c>
      <c r="I527" t="s">
        <v>6</v>
      </c>
      <c r="J527" t="s">
        <v>7</v>
      </c>
      <c r="K527">
        <v>7</v>
      </c>
      <c r="L527">
        <v>128</v>
      </c>
      <c r="M527">
        <v>1500</v>
      </c>
      <c r="N527">
        <v>9</v>
      </c>
      <c r="O527">
        <v>2021</v>
      </c>
    </row>
    <row r="528" spans="1:15" x14ac:dyDescent="0.25">
      <c r="A528">
        <v>2003</v>
      </c>
      <c r="B528">
        <v>18</v>
      </c>
      <c r="C528">
        <v>1</v>
      </c>
      <c r="D528" s="1">
        <v>44449</v>
      </c>
      <c r="E528">
        <v>32.31</v>
      </c>
      <c r="F528" t="s">
        <v>92</v>
      </c>
      <c r="G528" s="1">
        <v>44448</v>
      </c>
      <c r="H528" t="s">
        <v>68</v>
      </c>
      <c r="I528" t="s">
        <v>6</v>
      </c>
      <c r="J528" t="s">
        <v>7</v>
      </c>
      <c r="K528">
        <v>7</v>
      </c>
      <c r="L528">
        <v>128</v>
      </c>
      <c r="M528">
        <v>1500</v>
      </c>
      <c r="N528">
        <v>9</v>
      </c>
      <c r="O528">
        <v>2021</v>
      </c>
    </row>
    <row r="529" spans="1:15" x14ac:dyDescent="0.25">
      <c r="A529">
        <v>2004</v>
      </c>
      <c r="B529">
        <v>18</v>
      </c>
      <c r="C529">
        <v>1</v>
      </c>
      <c r="D529" s="1">
        <v>44450</v>
      </c>
      <c r="E529">
        <v>39.950000000000003</v>
      </c>
      <c r="F529" t="s">
        <v>92</v>
      </c>
      <c r="G529" s="1">
        <v>44448</v>
      </c>
      <c r="H529" t="s">
        <v>68</v>
      </c>
      <c r="I529" t="s">
        <v>6</v>
      </c>
      <c r="J529" t="s">
        <v>7</v>
      </c>
      <c r="K529">
        <v>7</v>
      </c>
      <c r="L529">
        <v>128</v>
      </c>
      <c r="M529">
        <v>1500</v>
      </c>
      <c r="N529">
        <v>9</v>
      </c>
      <c r="O529">
        <v>2021</v>
      </c>
    </row>
    <row r="530" spans="1:15" x14ac:dyDescent="0.25">
      <c r="A530">
        <v>2005</v>
      </c>
      <c r="B530">
        <v>18</v>
      </c>
      <c r="C530">
        <v>1</v>
      </c>
      <c r="D530" s="1">
        <v>44452</v>
      </c>
      <c r="E530">
        <v>51.18</v>
      </c>
      <c r="F530" t="s">
        <v>92</v>
      </c>
      <c r="G530" s="1">
        <v>44448</v>
      </c>
      <c r="H530" t="s">
        <v>68</v>
      </c>
      <c r="I530" t="s">
        <v>6</v>
      </c>
      <c r="J530" t="s">
        <v>7</v>
      </c>
      <c r="K530">
        <v>7</v>
      </c>
      <c r="L530">
        <v>128</v>
      </c>
      <c r="M530">
        <v>1500</v>
      </c>
      <c r="N530">
        <v>9</v>
      </c>
      <c r="O530">
        <v>2021</v>
      </c>
    </row>
    <row r="531" spans="1:15" x14ac:dyDescent="0.25">
      <c r="A531">
        <v>2006</v>
      </c>
      <c r="B531">
        <v>18</v>
      </c>
      <c r="C531">
        <v>1</v>
      </c>
      <c r="D531" s="1">
        <v>44452</v>
      </c>
      <c r="E531">
        <v>60.14</v>
      </c>
      <c r="F531" t="s">
        <v>92</v>
      </c>
      <c r="G531" s="1">
        <v>44448</v>
      </c>
      <c r="H531" t="s">
        <v>68</v>
      </c>
      <c r="I531" t="s">
        <v>6</v>
      </c>
      <c r="J531" t="s">
        <v>7</v>
      </c>
      <c r="K531">
        <v>7</v>
      </c>
      <c r="L531">
        <v>128</v>
      </c>
      <c r="M531">
        <v>1500</v>
      </c>
      <c r="N531">
        <v>9</v>
      </c>
      <c r="O531">
        <v>2021</v>
      </c>
    </row>
    <row r="532" spans="1:15" x14ac:dyDescent="0.25">
      <c r="A532">
        <v>2007</v>
      </c>
      <c r="B532">
        <v>18</v>
      </c>
      <c r="C532">
        <v>1</v>
      </c>
      <c r="D532" s="1">
        <v>44452</v>
      </c>
      <c r="E532">
        <v>71.569999999999993</v>
      </c>
      <c r="F532" t="s">
        <v>92</v>
      </c>
      <c r="G532" s="1">
        <v>44448</v>
      </c>
      <c r="H532" t="s">
        <v>68</v>
      </c>
      <c r="I532" t="s">
        <v>6</v>
      </c>
      <c r="J532" t="s">
        <v>7</v>
      </c>
      <c r="K532">
        <v>7</v>
      </c>
      <c r="L532">
        <v>128</v>
      </c>
      <c r="M532">
        <v>1500</v>
      </c>
      <c r="N532">
        <v>9</v>
      </c>
      <c r="O532">
        <v>2021</v>
      </c>
    </row>
    <row r="533" spans="1:15" x14ac:dyDescent="0.25">
      <c r="A533">
        <v>2008</v>
      </c>
      <c r="B533">
        <v>18</v>
      </c>
      <c r="C533">
        <v>1</v>
      </c>
      <c r="D533" s="1">
        <v>44452</v>
      </c>
      <c r="E533">
        <v>68.2</v>
      </c>
      <c r="F533" t="s">
        <v>92</v>
      </c>
      <c r="G533" s="1">
        <v>44448</v>
      </c>
      <c r="H533" t="s">
        <v>68</v>
      </c>
      <c r="I533" t="s">
        <v>6</v>
      </c>
      <c r="J533" t="s">
        <v>7</v>
      </c>
      <c r="K533">
        <v>7</v>
      </c>
      <c r="L533">
        <v>128</v>
      </c>
      <c r="M533">
        <v>1500</v>
      </c>
      <c r="N533">
        <v>9</v>
      </c>
      <c r="O533">
        <v>2021</v>
      </c>
    </row>
    <row r="534" spans="1:15" x14ac:dyDescent="0.25">
      <c r="A534">
        <v>2009</v>
      </c>
      <c r="B534">
        <v>18</v>
      </c>
      <c r="C534">
        <v>1</v>
      </c>
      <c r="D534" s="1">
        <v>44454</v>
      </c>
      <c r="E534">
        <v>61.57</v>
      </c>
      <c r="F534" t="s">
        <v>92</v>
      </c>
      <c r="G534" s="1">
        <v>44448</v>
      </c>
      <c r="H534" t="s">
        <v>68</v>
      </c>
      <c r="I534" t="s">
        <v>6</v>
      </c>
      <c r="J534" t="s">
        <v>7</v>
      </c>
      <c r="K534">
        <v>7</v>
      </c>
      <c r="L534">
        <v>128</v>
      </c>
      <c r="M534">
        <v>1500</v>
      </c>
      <c r="N534">
        <v>9</v>
      </c>
      <c r="O534">
        <v>2021</v>
      </c>
    </row>
    <row r="535" spans="1:15" x14ac:dyDescent="0.25">
      <c r="A535">
        <v>2010</v>
      </c>
      <c r="B535">
        <v>18</v>
      </c>
      <c r="C535">
        <v>1</v>
      </c>
      <c r="D535" s="1">
        <v>44454</v>
      </c>
      <c r="E535">
        <v>81.98</v>
      </c>
      <c r="F535" t="s">
        <v>92</v>
      </c>
      <c r="G535" s="1">
        <v>44448</v>
      </c>
      <c r="H535" t="s">
        <v>68</v>
      </c>
      <c r="I535" t="s">
        <v>6</v>
      </c>
      <c r="J535" t="s">
        <v>7</v>
      </c>
      <c r="K535">
        <v>7</v>
      </c>
      <c r="L535">
        <v>128</v>
      </c>
      <c r="M535">
        <v>1500</v>
      </c>
      <c r="N535">
        <v>9</v>
      </c>
      <c r="O535">
        <v>2021</v>
      </c>
    </row>
    <row r="536" spans="1:15" x14ac:dyDescent="0.25">
      <c r="A536">
        <v>2080</v>
      </c>
      <c r="B536">
        <v>8</v>
      </c>
      <c r="C536">
        <v>1</v>
      </c>
      <c r="D536" s="1">
        <v>44488</v>
      </c>
      <c r="E536">
        <v>11.13</v>
      </c>
      <c r="F536" t="s">
        <v>77</v>
      </c>
      <c r="G536" s="1">
        <v>44488</v>
      </c>
      <c r="H536" t="s">
        <v>78</v>
      </c>
      <c r="I536" t="s">
        <v>6</v>
      </c>
      <c r="J536" t="s">
        <v>7</v>
      </c>
      <c r="K536">
        <v>7</v>
      </c>
      <c r="L536">
        <v>128</v>
      </c>
      <c r="M536">
        <v>1500</v>
      </c>
      <c r="N536">
        <v>10</v>
      </c>
      <c r="O536">
        <v>2021</v>
      </c>
    </row>
    <row r="537" spans="1:15" x14ac:dyDescent="0.25">
      <c r="A537">
        <v>2081</v>
      </c>
      <c r="B537">
        <v>8</v>
      </c>
      <c r="C537">
        <v>1</v>
      </c>
      <c r="D537" s="1">
        <v>44488</v>
      </c>
      <c r="E537">
        <v>22.19</v>
      </c>
      <c r="F537" t="s">
        <v>77</v>
      </c>
      <c r="G537" s="1">
        <v>44488</v>
      </c>
      <c r="H537" t="s">
        <v>78</v>
      </c>
      <c r="I537" t="s">
        <v>6</v>
      </c>
      <c r="J537" t="s">
        <v>7</v>
      </c>
      <c r="K537">
        <v>7</v>
      </c>
      <c r="L537">
        <v>128</v>
      </c>
      <c r="M537">
        <v>1500</v>
      </c>
      <c r="N537">
        <v>10</v>
      </c>
      <c r="O537">
        <v>2021</v>
      </c>
    </row>
    <row r="538" spans="1:15" x14ac:dyDescent="0.25">
      <c r="A538">
        <v>2084</v>
      </c>
      <c r="B538">
        <v>8</v>
      </c>
      <c r="C538">
        <v>1</v>
      </c>
      <c r="D538" s="1">
        <v>44491</v>
      </c>
      <c r="E538">
        <v>31.02</v>
      </c>
      <c r="F538" t="s">
        <v>77</v>
      </c>
      <c r="G538" s="1">
        <v>44488</v>
      </c>
      <c r="H538" t="s">
        <v>78</v>
      </c>
      <c r="I538" t="s">
        <v>6</v>
      </c>
      <c r="J538" t="s">
        <v>7</v>
      </c>
      <c r="K538">
        <v>7</v>
      </c>
      <c r="L538">
        <v>128</v>
      </c>
      <c r="M538">
        <v>1500</v>
      </c>
      <c r="N538">
        <v>10</v>
      </c>
      <c r="O538">
        <v>2021</v>
      </c>
    </row>
    <row r="539" spans="1:15" x14ac:dyDescent="0.25">
      <c r="A539">
        <v>2085</v>
      </c>
      <c r="B539">
        <v>8</v>
      </c>
      <c r="C539">
        <v>1</v>
      </c>
      <c r="D539" s="1">
        <v>44491</v>
      </c>
      <c r="E539">
        <v>31.38</v>
      </c>
      <c r="F539" t="s">
        <v>77</v>
      </c>
      <c r="G539" s="1">
        <v>44488</v>
      </c>
      <c r="H539" t="s">
        <v>78</v>
      </c>
      <c r="I539" t="s">
        <v>6</v>
      </c>
      <c r="J539" t="s">
        <v>7</v>
      </c>
      <c r="K539">
        <v>7</v>
      </c>
      <c r="L539">
        <v>128</v>
      </c>
      <c r="M539">
        <v>1500</v>
      </c>
      <c r="N539">
        <v>10</v>
      </c>
      <c r="O539">
        <v>2021</v>
      </c>
    </row>
    <row r="540" spans="1:15" x14ac:dyDescent="0.25">
      <c r="A540">
        <v>2086</v>
      </c>
      <c r="B540">
        <v>8</v>
      </c>
      <c r="C540">
        <v>1</v>
      </c>
      <c r="D540" s="1">
        <v>44491</v>
      </c>
      <c r="E540">
        <v>41.81</v>
      </c>
      <c r="F540" t="s">
        <v>77</v>
      </c>
      <c r="G540" s="1">
        <v>44488</v>
      </c>
      <c r="H540" t="s">
        <v>78</v>
      </c>
      <c r="I540" t="s">
        <v>6</v>
      </c>
      <c r="J540" t="s">
        <v>7</v>
      </c>
      <c r="K540">
        <v>7</v>
      </c>
      <c r="L540">
        <v>128</v>
      </c>
      <c r="M540">
        <v>1500</v>
      </c>
      <c r="N540">
        <v>10</v>
      </c>
      <c r="O540">
        <v>2021</v>
      </c>
    </row>
    <row r="541" spans="1:15" x14ac:dyDescent="0.25">
      <c r="A541">
        <v>2087</v>
      </c>
      <c r="B541">
        <v>8</v>
      </c>
      <c r="C541">
        <v>1</v>
      </c>
      <c r="D541" s="1">
        <v>44491</v>
      </c>
      <c r="E541">
        <v>37.22</v>
      </c>
      <c r="F541" t="s">
        <v>77</v>
      </c>
      <c r="G541" s="1">
        <v>44488</v>
      </c>
      <c r="H541" t="s">
        <v>78</v>
      </c>
      <c r="I541" t="s">
        <v>6</v>
      </c>
      <c r="J541" t="s">
        <v>7</v>
      </c>
      <c r="K541">
        <v>7</v>
      </c>
      <c r="L541">
        <v>128</v>
      </c>
      <c r="M541">
        <v>1500</v>
      </c>
      <c r="N541">
        <v>10</v>
      </c>
      <c r="O541">
        <v>2021</v>
      </c>
    </row>
    <row r="542" spans="1:15" x14ac:dyDescent="0.25">
      <c r="A542">
        <v>2088</v>
      </c>
      <c r="B542">
        <v>8</v>
      </c>
      <c r="C542">
        <v>1</v>
      </c>
      <c r="D542" s="1">
        <v>44491</v>
      </c>
      <c r="E542">
        <v>40.53</v>
      </c>
      <c r="F542" t="s">
        <v>77</v>
      </c>
      <c r="G542" s="1">
        <v>44488</v>
      </c>
      <c r="H542" t="s">
        <v>78</v>
      </c>
      <c r="I542" t="s">
        <v>6</v>
      </c>
      <c r="J542" t="s">
        <v>7</v>
      </c>
      <c r="K542">
        <v>7</v>
      </c>
      <c r="L542">
        <v>128</v>
      </c>
      <c r="M542">
        <v>1500</v>
      </c>
      <c r="N542">
        <v>10</v>
      </c>
      <c r="O542">
        <v>2021</v>
      </c>
    </row>
    <row r="543" spans="1:15" x14ac:dyDescent="0.25">
      <c r="A543">
        <v>2089</v>
      </c>
      <c r="B543">
        <v>8</v>
      </c>
      <c r="C543">
        <v>1</v>
      </c>
      <c r="D543" s="1">
        <v>44491</v>
      </c>
      <c r="E543">
        <v>64.64</v>
      </c>
      <c r="F543" t="s">
        <v>77</v>
      </c>
      <c r="G543" s="1">
        <v>44488</v>
      </c>
      <c r="H543" t="s">
        <v>78</v>
      </c>
      <c r="I543" t="s">
        <v>6</v>
      </c>
      <c r="J543" t="s">
        <v>7</v>
      </c>
      <c r="K543">
        <v>7</v>
      </c>
      <c r="L543">
        <v>128</v>
      </c>
      <c r="M543">
        <v>1500</v>
      </c>
      <c r="N543">
        <v>10</v>
      </c>
      <c r="O543">
        <v>2021</v>
      </c>
    </row>
    <row r="544" spans="1:15" x14ac:dyDescent="0.25">
      <c r="A544">
        <v>2090</v>
      </c>
      <c r="B544">
        <v>8</v>
      </c>
      <c r="C544">
        <v>1</v>
      </c>
      <c r="D544" s="1">
        <v>44491</v>
      </c>
      <c r="E544">
        <v>66.27</v>
      </c>
      <c r="F544" t="s">
        <v>77</v>
      </c>
      <c r="G544" s="1">
        <v>44488</v>
      </c>
      <c r="H544" t="s">
        <v>78</v>
      </c>
      <c r="I544" t="s">
        <v>6</v>
      </c>
      <c r="J544" t="s">
        <v>7</v>
      </c>
      <c r="K544">
        <v>7</v>
      </c>
      <c r="L544">
        <v>128</v>
      </c>
      <c r="M544">
        <v>1500</v>
      </c>
      <c r="N544">
        <v>10</v>
      </c>
      <c r="O544">
        <v>2021</v>
      </c>
    </row>
    <row r="545" spans="1:15" x14ac:dyDescent="0.25">
      <c r="A545">
        <v>2091</v>
      </c>
      <c r="B545">
        <v>8</v>
      </c>
      <c r="C545">
        <v>1</v>
      </c>
      <c r="D545" s="1">
        <v>44491</v>
      </c>
      <c r="E545">
        <v>65.16</v>
      </c>
      <c r="F545" t="s">
        <v>77</v>
      </c>
      <c r="G545" s="1">
        <v>44488</v>
      </c>
      <c r="H545" t="s">
        <v>78</v>
      </c>
      <c r="I545" t="s">
        <v>6</v>
      </c>
      <c r="J545" t="s">
        <v>7</v>
      </c>
      <c r="K545">
        <v>7</v>
      </c>
      <c r="L545">
        <v>128</v>
      </c>
      <c r="M545">
        <v>1500</v>
      </c>
      <c r="N545">
        <v>10</v>
      </c>
      <c r="O545">
        <v>2021</v>
      </c>
    </row>
    <row r="546" spans="1:15" x14ac:dyDescent="0.25">
      <c r="A546">
        <v>2397</v>
      </c>
      <c r="B546">
        <v>4</v>
      </c>
      <c r="C546">
        <v>1</v>
      </c>
      <c r="D546" s="1">
        <v>44600</v>
      </c>
      <c r="E546">
        <v>13.2</v>
      </c>
      <c r="F546" t="s">
        <v>71</v>
      </c>
      <c r="G546" s="1">
        <v>44600</v>
      </c>
      <c r="H546" t="s">
        <v>68</v>
      </c>
      <c r="I546" t="s">
        <v>6</v>
      </c>
      <c r="J546" t="s">
        <v>7</v>
      </c>
      <c r="K546">
        <v>7</v>
      </c>
      <c r="L546">
        <v>128</v>
      </c>
      <c r="M546">
        <v>1500</v>
      </c>
      <c r="N546">
        <v>2</v>
      </c>
      <c r="O546">
        <v>2022</v>
      </c>
    </row>
    <row r="547" spans="1:15" x14ac:dyDescent="0.25">
      <c r="A547">
        <v>2402</v>
      </c>
      <c r="B547">
        <v>4</v>
      </c>
      <c r="C547">
        <v>1</v>
      </c>
      <c r="D547" s="1">
        <v>44603</v>
      </c>
      <c r="E547">
        <v>18.86</v>
      </c>
      <c r="F547" t="s">
        <v>71</v>
      </c>
      <c r="G547" s="1">
        <v>44600</v>
      </c>
      <c r="H547" t="s">
        <v>68</v>
      </c>
      <c r="I547" t="s">
        <v>6</v>
      </c>
      <c r="J547" t="s">
        <v>7</v>
      </c>
      <c r="K547">
        <v>7</v>
      </c>
      <c r="L547">
        <v>128</v>
      </c>
      <c r="M547">
        <v>1500</v>
      </c>
      <c r="N547">
        <v>2</v>
      </c>
      <c r="O547">
        <v>2022</v>
      </c>
    </row>
    <row r="548" spans="1:15" x14ac:dyDescent="0.25">
      <c r="A548">
        <v>2403</v>
      </c>
      <c r="B548">
        <v>4</v>
      </c>
      <c r="C548">
        <v>1</v>
      </c>
      <c r="D548" s="1">
        <v>44603</v>
      </c>
      <c r="E548">
        <v>31.7</v>
      </c>
      <c r="F548" t="s">
        <v>71</v>
      </c>
      <c r="G548" s="1">
        <v>44600</v>
      </c>
      <c r="H548" t="s">
        <v>68</v>
      </c>
      <c r="I548" t="s">
        <v>6</v>
      </c>
      <c r="J548" t="s">
        <v>7</v>
      </c>
      <c r="K548">
        <v>7</v>
      </c>
      <c r="L548">
        <v>128</v>
      </c>
      <c r="M548">
        <v>1500</v>
      </c>
      <c r="N548">
        <v>2</v>
      </c>
      <c r="O548">
        <v>2022</v>
      </c>
    </row>
    <row r="549" spans="1:15" x14ac:dyDescent="0.25">
      <c r="A549">
        <v>2404</v>
      </c>
      <c r="B549">
        <v>4</v>
      </c>
      <c r="C549">
        <v>1</v>
      </c>
      <c r="D549" s="1">
        <v>44606</v>
      </c>
      <c r="E549">
        <v>34.93</v>
      </c>
      <c r="F549" t="s">
        <v>71</v>
      </c>
      <c r="G549" s="1">
        <v>44600</v>
      </c>
      <c r="H549" t="s">
        <v>68</v>
      </c>
      <c r="I549" t="s">
        <v>6</v>
      </c>
      <c r="J549" t="s">
        <v>7</v>
      </c>
      <c r="K549">
        <v>7</v>
      </c>
      <c r="L549">
        <v>128</v>
      </c>
      <c r="M549">
        <v>1500</v>
      </c>
      <c r="N549">
        <v>2</v>
      </c>
      <c r="O549">
        <v>2022</v>
      </c>
    </row>
    <row r="550" spans="1:15" x14ac:dyDescent="0.25">
      <c r="A550">
        <v>2405</v>
      </c>
      <c r="B550">
        <v>4</v>
      </c>
      <c r="C550">
        <v>1</v>
      </c>
      <c r="D550" s="1">
        <v>44606</v>
      </c>
      <c r="E550">
        <v>48</v>
      </c>
      <c r="F550" t="s">
        <v>71</v>
      </c>
      <c r="G550" s="1">
        <v>44600</v>
      </c>
      <c r="H550" t="s">
        <v>68</v>
      </c>
      <c r="I550" t="s">
        <v>6</v>
      </c>
      <c r="J550" t="s">
        <v>7</v>
      </c>
      <c r="K550">
        <v>7</v>
      </c>
      <c r="L550">
        <v>128</v>
      </c>
      <c r="M550">
        <v>1500</v>
      </c>
      <c r="N550">
        <v>2</v>
      </c>
      <c r="O550">
        <v>2022</v>
      </c>
    </row>
    <row r="551" spans="1:15" x14ac:dyDescent="0.25">
      <c r="A551">
        <v>2406</v>
      </c>
      <c r="B551">
        <v>4</v>
      </c>
      <c r="C551">
        <v>1</v>
      </c>
      <c r="D551" s="1">
        <v>44606</v>
      </c>
      <c r="E551">
        <v>60.97</v>
      </c>
      <c r="F551" t="s">
        <v>71</v>
      </c>
      <c r="G551" s="1">
        <v>44600</v>
      </c>
      <c r="H551" t="s">
        <v>68</v>
      </c>
      <c r="I551" t="s">
        <v>6</v>
      </c>
      <c r="J551" t="s">
        <v>7</v>
      </c>
      <c r="K551">
        <v>7</v>
      </c>
      <c r="L551">
        <v>128</v>
      </c>
      <c r="M551">
        <v>1500</v>
      </c>
      <c r="N551">
        <v>2</v>
      </c>
      <c r="O551">
        <v>2022</v>
      </c>
    </row>
    <row r="552" spans="1:15" x14ac:dyDescent="0.25">
      <c r="A552">
        <v>2407</v>
      </c>
      <c r="B552">
        <v>4</v>
      </c>
      <c r="C552">
        <v>1</v>
      </c>
      <c r="D552" s="1">
        <v>44606</v>
      </c>
      <c r="E552">
        <v>49.48</v>
      </c>
      <c r="F552" t="s">
        <v>71</v>
      </c>
      <c r="G552" s="1">
        <v>44600</v>
      </c>
      <c r="H552" t="s">
        <v>68</v>
      </c>
      <c r="I552" t="s">
        <v>6</v>
      </c>
      <c r="J552" t="s">
        <v>7</v>
      </c>
      <c r="K552">
        <v>7</v>
      </c>
      <c r="L552">
        <v>128</v>
      </c>
      <c r="M552">
        <v>1500</v>
      </c>
      <c r="N552">
        <v>2</v>
      </c>
      <c r="O552">
        <v>2022</v>
      </c>
    </row>
    <row r="553" spans="1:15" x14ac:dyDescent="0.25">
      <c r="A553">
        <v>2408</v>
      </c>
      <c r="B553">
        <v>4</v>
      </c>
      <c r="C553">
        <v>1</v>
      </c>
      <c r="D553" s="1">
        <v>44606</v>
      </c>
      <c r="E553">
        <v>55.43</v>
      </c>
      <c r="F553" t="s">
        <v>71</v>
      </c>
      <c r="G553" s="1">
        <v>44600</v>
      </c>
      <c r="H553" t="s">
        <v>68</v>
      </c>
      <c r="I553" t="s">
        <v>6</v>
      </c>
      <c r="J553" t="s">
        <v>7</v>
      </c>
      <c r="K553">
        <v>7</v>
      </c>
      <c r="L553">
        <v>128</v>
      </c>
      <c r="M553">
        <v>1500</v>
      </c>
      <c r="N553">
        <v>2</v>
      </c>
      <c r="O553">
        <v>2022</v>
      </c>
    </row>
    <row r="554" spans="1:15" x14ac:dyDescent="0.25">
      <c r="A554">
        <v>2409</v>
      </c>
      <c r="B554">
        <v>4</v>
      </c>
      <c r="C554">
        <v>1</v>
      </c>
      <c r="D554" s="1">
        <v>44607</v>
      </c>
      <c r="E554">
        <v>80.040000000000006</v>
      </c>
      <c r="F554" t="s">
        <v>71</v>
      </c>
      <c r="G554" s="1">
        <v>44600</v>
      </c>
      <c r="H554" t="s">
        <v>68</v>
      </c>
      <c r="I554" t="s">
        <v>6</v>
      </c>
      <c r="J554" t="s">
        <v>7</v>
      </c>
      <c r="K554">
        <v>7</v>
      </c>
      <c r="L554">
        <v>128</v>
      </c>
      <c r="M554">
        <v>1500</v>
      </c>
      <c r="N554">
        <v>2</v>
      </c>
      <c r="O554">
        <v>2022</v>
      </c>
    </row>
    <row r="555" spans="1:15" x14ac:dyDescent="0.25">
      <c r="A555">
        <v>2410</v>
      </c>
      <c r="B555">
        <v>4</v>
      </c>
      <c r="C555">
        <v>1</v>
      </c>
      <c r="D555" s="1">
        <v>44607</v>
      </c>
      <c r="E555">
        <v>76.760000000000005</v>
      </c>
      <c r="F555" t="s">
        <v>71</v>
      </c>
      <c r="G555" s="1">
        <v>44600</v>
      </c>
      <c r="H555" t="s">
        <v>68</v>
      </c>
      <c r="I555" t="s">
        <v>6</v>
      </c>
      <c r="J555" t="s">
        <v>7</v>
      </c>
      <c r="K555">
        <v>7</v>
      </c>
      <c r="L555">
        <v>128</v>
      </c>
      <c r="M555">
        <v>1500</v>
      </c>
      <c r="N555">
        <v>2</v>
      </c>
      <c r="O555">
        <v>2022</v>
      </c>
    </row>
    <row r="556" spans="1:15" x14ac:dyDescent="0.25">
      <c r="A556">
        <v>2575</v>
      </c>
      <c r="B556">
        <v>16</v>
      </c>
      <c r="C556">
        <v>1</v>
      </c>
      <c r="D556" s="1">
        <v>44690</v>
      </c>
      <c r="E556">
        <v>18.88</v>
      </c>
      <c r="F556" t="s">
        <v>90</v>
      </c>
      <c r="G556" s="1">
        <v>44690</v>
      </c>
      <c r="H556" t="s">
        <v>68</v>
      </c>
      <c r="I556" t="s">
        <v>6</v>
      </c>
      <c r="J556" t="s">
        <v>7</v>
      </c>
      <c r="K556">
        <v>7</v>
      </c>
      <c r="L556">
        <v>128</v>
      </c>
      <c r="M556">
        <v>1500</v>
      </c>
      <c r="N556">
        <v>5</v>
      </c>
      <c r="O556">
        <v>2022</v>
      </c>
    </row>
    <row r="557" spans="1:15" x14ac:dyDescent="0.25">
      <c r="A557">
        <v>2576</v>
      </c>
      <c r="B557">
        <v>16</v>
      </c>
      <c r="C557">
        <v>1</v>
      </c>
      <c r="D557" s="1">
        <v>44690</v>
      </c>
      <c r="E557">
        <v>16.96</v>
      </c>
      <c r="F557" t="s">
        <v>90</v>
      </c>
      <c r="G557" s="1">
        <v>44690</v>
      </c>
      <c r="H557" t="s">
        <v>68</v>
      </c>
      <c r="I557" t="s">
        <v>6</v>
      </c>
      <c r="J557" t="s">
        <v>7</v>
      </c>
      <c r="K557">
        <v>7</v>
      </c>
      <c r="L557">
        <v>128</v>
      </c>
      <c r="M557">
        <v>1500</v>
      </c>
      <c r="N557">
        <v>5</v>
      </c>
      <c r="O557">
        <v>2022</v>
      </c>
    </row>
    <row r="558" spans="1:15" x14ac:dyDescent="0.25">
      <c r="A558">
        <v>2577</v>
      </c>
      <c r="B558">
        <v>16</v>
      </c>
      <c r="C558">
        <v>1</v>
      </c>
      <c r="D558" s="1">
        <v>44690</v>
      </c>
      <c r="E558">
        <v>26.37</v>
      </c>
      <c r="F558" t="s">
        <v>90</v>
      </c>
      <c r="G558" s="1">
        <v>44690</v>
      </c>
      <c r="H558" t="s">
        <v>68</v>
      </c>
      <c r="I558" t="s">
        <v>6</v>
      </c>
      <c r="J558" t="s">
        <v>7</v>
      </c>
      <c r="K558">
        <v>7</v>
      </c>
      <c r="L558">
        <v>128</v>
      </c>
      <c r="M558">
        <v>1500</v>
      </c>
      <c r="N558">
        <v>5</v>
      </c>
      <c r="O558">
        <v>2022</v>
      </c>
    </row>
    <row r="559" spans="1:15" x14ac:dyDescent="0.25">
      <c r="A559">
        <v>2578</v>
      </c>
      <c r="B559">
        <v>16</v>
      </c>
      <c r="C559">
        <v>1</v>
      </c>
      <c r="D559" s="1">
        <v>44690</v>
      </c>
      <c r="E559">
        <v>43.11</v>
      </c>
      <c r="F559" t="s">
        <v>90</v>
      </c>
      <c r="G559" s="1">
        <v>44690</v>
      </c>
      <c r="H559" t="s">
        <v>68</v>
      </c>
      <c r="I559" t="s">
        <v>6</v>
      </c>
      <c r="J559" t="s">
        <v>7</v>
      </c>
      <c r="K559">
        <v>7</v>
      </c>
      <c r="L559">
        <v>128</v>
      </c>
      <c r="M559">
        <v>1500</v>
      </c>
      <c r="N559">
        <v>5</v>
      </c>
      <c r="O559">
        <v>2022</v>
      </c>
    </row>
    <row r="560" spans="1:15" x14ac:dyDescent="0.25">
      <c r="A560">
        <v>2579</v>
      </c>
      <c r="B560">
        <v>16</v>
      </c>
      <c r="C560">
        <v>1</v>
      </c>
      <c r="D560" s="1">
        <v>44690</v>
      </c>
      <c r="E560">
        <v>42.61</v>
      </c>
      <c r="F560" t="s">
        <v>90</v>
      </c>
      <c r="G560" s="1">
        <v>44690</v>
      </c>
      <c r="H560" t="s">
        <v>68</v>
      </c>
      <c r="I560" t="s">
        <v>6</v>
      </c>
      <c r="J560" t="s">
        <v>7</v>
      </c>
      <c r="K560">
        <v>7</v>
      </c>
      <c r="L560">
        <v>128</v>
      </c>
      <c r="M560">
        <v>1500</v>
      </c>
      <c r="N560">
        <v>5</v>
      </c>
      <c r="O560">
        <v>2022</v>
      </c>
    </row>
    <row r="561" spans="1:15" x14ac:dyDescent="0.25">
      <c r="A561">
        <v>2580</v>
      </c>
      <c r="B561">
        <v>16</v>
      </c>
      <c r="C561">
        <v>1</v>
      </c>
      <c r="D561" s="1">
        <v>44690</v>
      </c>
      <c r="E561">
        <v>39.83</v>
      </c>
      <c r="F561" t="s">
        <v>90</v>
      </c>
      <c r="G561" s="1">
        <v>44690</v>
      </c>
      <c r="H561" t="s">
        <v>68</v>
      </c>
      <c r="I561" t="s">
        <v>6</v>
      </c>
      <c r="J561" t="s">
        <v>7</v>
      </c>
      <c r="K561">
        <v>7</v>
      </c>
      <c r="L561">
        <v>128</v>
      </c>
      <c r="M561">
        <v>1500</v>
      </c>
      <c r="N561">
        <v>5</v>
      </c>
      <c r="O561">
        <v>2022</v>
      </c>
    </row>
    <row r="562" spans="1:15" x14ac:dyDescent="0.25">
      <c r="A562">
        <v>2582</v>
      </c>
      <c r="B562">
        <v>16</v>
      </c>
      <c r="C562">
        <v>1</v>
      </c>
      <c r="D562" s="1">
        <v>44691</v>
      </c>
      <c r="E562">
        <v>68.31</v>
      </c>
      <c r="F562" t="s">
        <v>90</v>
      </c>
      <c r="G562" s="1">
        <v>44690</v>
      </c>
      <c r="H562" t="s">
        <v>68</v>
      </c>
      <c r="I562" t="s">
        <v>6</v>
      </c>
      <c r="J562" t="s">
        <v>7</v>
      </c>
      <c r="K562">
        <v>7</v>
      </c>
      <c r="L562">
        <v>128</v>
      </c>
      <c r="M562">
        <v>1500</v>
      </c>
      <c r="N562">
        <v>5</v>
      </c>
      <c r="O562">
        <v>2022</v>
      </c>
    </row>
    <row r="563" spans="1:15" x14ac:dyDescent="0.25">
      <c r="A563">
        <v>2583</v>
      </c>
      <c r="B563">
        <v>16</v>
      </c>
      <c r="C563">
        <v>1</v>
      </c>
      <c r="D563" s="1">
        <v>44691</v>
      </c>
      <c r="E563">
        <v>79.03</v>
      </c>
      <c r="F563" t="s">
        <v>90</v>
      </c>
      <c r="G563" s="1">
        <v>44690</v>
      </c>
      <c r="H563" t="s">
        <v>68</v>
      </c>
      <c r="I563" t="s">
        <v>6</v>
      </c>
      <c r="J563" t="s">
        <v>7</v>
      </c>
      <c r="K563">
        <v>7</v>
      </c>
      <c r="L563">
        <v>128</v>
      </c>
      <c r="M563">
        <v>1500</v>
      </c>
      <c r="N563">
        <v>5</v>
      </c>
      <c r="O563">
        <v>2022</v>
      </c>
    </row>
    <row r="564" spans="1:15" x14ac:dyDescent="0.25">
      <c r="A564">
        <v>2584</v>
      </c>
      <c r="B564">
        <v>16</v>
      </c>
      <c r="C564">
        <v>1</v>
      </c>
      <c r="D564" s="1">
        <v>44691</v>
      </c>
      <c r="E564">
        <v>91.04</v>
      </c>
      <c r="F564" t="s">
        <v>90</v>
      </c>
      <c r="G564" s="1">
        <v>44690</v>
      </c>
      <c r="H564" t="s">
        <v>68</v>
      </c>
      <c r="I564" t="s">
        <v>6</v>
      </c>
      <c r="J564" t="s">
        <v>7</v>
      </c>
      <c r="K564">
        <v>7</v>
      </c>
      <c r="L564">
        <v>128</v>
      </c>
      <c r="M564">
        <v>1500</v>
      </c>
      <c r="N564">
        <v>5</v>
      </c>
      <c r="O564">
        <v>2022</v>
      </c>
    </row>
    <row r="565" spans="1:15" x14ac:dyDescent="0.25">
      <c r="A565">
        <v>2585</v>
      </c>
      <c r="B565">
        <v>16</v>
      </c>
      <c r="C565">
        <v>1</v>
      </c>
      <c r="D565" s="1">
        <v>44692</v>
      </c>
      <c r="E565">
        <v>95.15</v>
      </c>
      <c r="F565" t="s">
        <v>90</v>
      </c>
      <c r="G565" s="1">
        <v>44690</v>
      </c>
      <c r="H565" t="s">
        <v>68</v>
      </c>
      <c r="I565" t="s">
        <v>6</v>
      </c>
      <c r="J565" t="s">
        <v>7</v>
      </c>
      <c r="K565">
        <v>7</v>
      </c>
      <c r="L565">
        <v>128</v>
      </c>
      <c r="M565">
        <v>1500</v>
      </c>
      <c r="N565">
        <v>5</v>
      </c>
      <c r="O565">
        <v>2022</v>
      </c>
    </row>
    <row r="566" spans="1:15" x14ac:dyDescent="0.25">
      <c r="A566">
        <v>2709</v>
      </c>
      <c r="B566">
        <v>15</v>
      </c>
      <c r="C566">
        <v>1</v>
      </c>
      <c r="D566" s="1">
        <v>44749</v>
      </c>
      <c r="E566">
        <v>16.989999999999998</v>
      </c>
      <c r="F566" t="s">
        <v>88</v>
      </c>
      <c r="G566" s="1">
        <v>44749</v>
      </c>
      <c r="H566" t="s">
        <v>89</v>
      </c>
      <c r="I566" t="s">
        <v>6</v>
      </c>
      <c r="J566" t="s">
        <v>7</v>
      </c>
      <c r="K566">
        <v>7</v>
      </c>
      <c r="L566">
        <v>128</v>
      </c>
      <c r="M566">
        <v>1500</v>
      </c>
      <c r="N566">
        <v>7</v>
      </c>
      <c r="O566">
        <v>2022</v>
      </c>
    </row>
    <row r="567" spans="1:15" x14ac:dyDescent="0.25">
      <c r="A567">
        <v>2710</v>
      </c>
      <c r="B567">
        <v>15</v>
      </c>
      <c r="C567">
        <v>1</v>
      </c>
      <c r="D567" s="1">
        <v>44749</v>
      </c>
      <c r="E567">
        <v>19.28</v>
      </c>
      <c r="F567" t="s">
        <v>88</v>
      </c>
      <c r="G567" s="1">
        <v>44749</v>
      </c>
      <c r="H567" t="s">
        <v>89</v>
      </c>
      <c r="I567" t="s">
        <v>6</v>
      </c>
      <c r="J567" t="s">
        <v>7</v>
      </c>
      <c r="K567">
        <v>7</v>
      </c>
      <c r="L567">
        <v>128</v>
      </c>
      <c r="M567">
        <v>1500</v>
      </c>
      <c r="N567">
        <v>7</v>
      </c>
      <c r="O567">
        <v>2022</v>
      </c>
    </row>
    <row r="568" spans="1:15" x14ac:dyDescent="0.25">
      <c r="A568">
        <v>2713</v>
      </c>
      <c r="B568">
        <v>15</v>
      </c>
      <c r="C568">
        <v>1</v>
      </c>
      <c r="D568" s="1">
        <v>44751</v>
      </c>
      <c r="E568">
        <v>32.71</v>
      </c>
      <c r="F568" t="s">
        <v>88</v>
      </c>
      <c r="G568" s="1">
        <v>44749</v>
      </c>
      <c r="H568" t="s">
        <v>89</v>
      </c>
      <c r="I568" t="s">
        <v>6</v>
      </c>
      <c r="J568" t="s">
        <v>7</v>
      </c>
      <c r="K568">
        <v>7</v>
      </c>
      <c r="L568">
        <v>128</v>
      </c>
      <c r="M568">
        <v>1500</v>
      </c>
      <c r="N568">
        <v>7</v>
      </c>
      <c r="O568">
        <v>2022</v>
      </c>
    </row>
    <row r="569" spans="1:15" x14ac:dyDescent="0.25">
      <c r="A569">
        <v>2714</v>
      </c>
      <c r="B569">
        <v>15</v>
      </c>
      <c r="C569">
        <v>1</v>
      </c>
      <c r="D569" s="1">
        <v>44751</v>
      </c>
      <c r="E569">
        <v>40.94</v>
      </c>
      <c r="F569" t="s">
        <v>88</v>
      </c>
      <c r="G569" s="1">
        <v>44749</v>
      </c>
      <c r="H569" t="s">
        <v>89</v>
      </c>
      <c r="I569" t="s">
        <v>6</v>
      </c>
      <c r="J569" t="s">
        <v>7</v>
      </c>
      <c r="K569">
        <v>7</v>
      </c>
      <c r="L569">
        <v>128</v>
      </c>
      <c r="M569">
        <v>1500</v>
      </c>
      <c r="N569">
        <v>7</v>
      </c>
      <c r="O569">
        <v>2022</v>
      </c>
    </row>
    <row r="570" spans="1:15" x14ac:dyDescent="0.25">
      <c r="A570">
        <v>2716</v>
      </c>
      <c r="B570">
        <v>15</v>
      </c>
      <c r="C570">
        <v>1</v>
      </c>
      <c r="D570" s="1">
        <v>44753</v>
      </c>
      <c r="E570">
        <v>54.8</v>
      </c>
      <c r="F570" t="s">
        <v>88</v>
      </c>
      <c r="G570" s="1">
        <v>44749</v>
      </c>
      <c r="H570" t="s">
        <v>89</v>
      </c>
      <c r="I570" t="s">
        <v>6</v>
      </c>
      <c r="J570" t="s">
        <v>7</v>
      </c>
      <c r="K570">
        <v>7</v>
      </c>
      <c r="L570">
        <v>128</v>
      </c>
      <c r="M570">
        <v>1500</v>
      </c>
      <c r="N570">
        <v>7</v>
      </c>
      <c r="O570">
        <v>2022</v>
      </c>
    </row>
    <row r="571" spans="1:15" x14ac:dyDescent="0.25">
      <c r="A571">
        <v>2717</v>
      </c>
      <c r="B571">
        <v>15</v>
      </c>
      <c r="C571">
        <v>1</v>
      </c>
      <c r="D571" s="1">
        <v>44753</v>
      </c>
      <c r="E571">
        <v>51.42</v>
      </c>
      <c r="F571" t="s">
        <v>88</v>
      </c>
      <c r="G571" s="1">
        <v>44749</v>
      </c>
      <c r="H571" t="s">
        <v>89</v>
      </c>
      <c r="I571" t="s">
        <v>6</v>
      </c>
      <c r="J571" t="s">
        <v>7</v>
      </c>
      <c r="K571">
        <v>7</v>
      </c>
      <c r="L571">
        <v>128</v>
      </c>
      <c r="M571">
        <v>1500</v>
      </c>
      <c r="N571">
        <v>7</v>
      </c>
      <c r="O571">
        <v>2022</v>
      </c>
    </row>
    <row r="572" spans="1:15" x14ac:dyDescent="0.25">
      <c r="A572">
        <v>2726</v>
      </c>
      <c r="B572">
        <v>15</v>
      </c>
      <c r="C572">
        <v>1</v>
      </c>
      <c r="D572" s="1">
        <v>44756</v>
      </c>
      <c r="E572">
        <v>53.29</v>
      </c>
      <c r="F572" t="s">
        <v>88</v>
      </c>
      <c r="G572" s="1">
        <v>44749</v>
      </c>
      <c r="H572" t="s">
        <v>89</v>
      </c>
      <c r="I572" t="s">
        <v>6</v>
      </c>
      <c r="J572" t="s">
        <v>7</v>
      </c>
      <c r="K572">
        <v>7</v>
      </c>
      <c r="L572">
        <v>128</v>
      </c>
      <c r="M572">
        <v>1500</v>
      </c>
      <c r="N572">
        <v>7</v>
      </c>
      <c r="O572">
        <v>2022</v>
      </c>
    </row>
    <row r="573" spans="1:15" x14ac:dyDescent="0.25">
      <c r="A573">
        <v>2740</v>
      </c>
      <c r="B573">
        <v>15</v>
      </c>
      <c r="C573">
        <v>1</v>
      </c>
      <c r="D573" s="1">
        <v>44758</v>
      </c>
      <c r="E573">
        <v>75.150000000000006</v>
      </c>
      <c r="F573" t="s">
        <v>88</v>
      </c>
      <c r="G573" s="1">
        <v>44749</v>
      </c>
      <c r="H573" t="s">
        <v>89</v>
      </c>
      <c r="I573" t="s">
        <v>6</v>
      </c>
      <c r="J573" t="s">
        <v>7</v>
      </c>
      <c r="K573">
        <v>7</v>
      </c>
      <c r="L573">
        <v>128</v>
      </c>
      <c r="M573">
        <v>1500</v>
      </c>
      <c r="N573">
        <v>7</v>
      </c>
      <c r="O573">
        <v>2022</v>
      </c>
    </row>
    <row r="574" spans="1:15" x14ac:dyDescent="0.25">
      <c r="A574">
        <v>2741</v>
      </c>
      <c r="B574">
        <v>15</v>
      </c>
      <c r="C574">
        <v>1</v>
      </c>
      <c r="D574" s="1">
        <v>44758</v>
      </c>
      <c r="E574">
        <v>63.73</v>
      </c>
      <c r="F574" t="s">
        <v>88</v>
      </c>
      <c r="G574" s="1">
        <v>44749</v>
      </c>
      <c r="H574" t="s">
        <v>89</v>
      </c>
      <c r="I574" t="s">
        <v>6</v>
      </c>
      <c r="J574" t="s">
        <v>7</v>
      </c>
      <c r="K574">
        <v>7</v>
      </c>
      <c r="L574">
        <v>128</v>
      </c>
      <c r="M574">
        <v>1500</v>
      </c>
      <c r="N574">
        <v>7</v>
      </c>
      <c r="O574">
        <v>2022</v>
      </c>
    </row>
    <row r="575" spans="1:15" x14ac:dyDescent="0.25">
      <c r="A575">
        <v>2742</v>
      </c>
      <c r="B575">
        <v>15</v>
      </c>
      <c r="C575">
        <v>1</v>
      </c>
      <c r="D575" s="1">
        <v>44758</v>
      </c>
      <c r="E575">
        <v>91.99</v>
      </c>
      <c r="F575" t="s">
        <v>88</v>
      </c>
      <c r="G575" s="1">
        <v>44749</v>
      </c>
      <c r="H575" t="s">
        <v>89</v>
      </c>
      <c r="I575" t="s">
        <v>6</v>
      </c>
      <c r="J575" t="s">
        <v>7</v>
      </c>
      <c r="K575">
        <v>7</v>
      </c>
      <c r="L575">
        <v>128</v>
      </c>
      <c r="M575">
        <v>1500</v>
      </c>
      <c r="N575">
        <v>7</v>
      </c>
      <c r="O575">
        <v>2022</v>
      </c>
    </row>
    <row r="576" spans="1:15" x14ac:dyDescent="0.25">
      <c r="A576">
        <v>3001</v>
      </c>
      <c r="B576">
        <v>7</v>
      </c>
      <c r="C576">
        <v>1</v>
      </c>
      <c r="D576" s="1">
        <v>44876</v>
      </c>
      <c r="E576">
        <v>14.62</v>
      </c>
      <c r="F576" t="s">
        <v>75</v>
      </c>
      <c r="G576" s="1">
        <v>44876</v>
      </c>
      <c r="H576" t="s">
        <v>76</v>
      </c>
      <c r="I576" t="s">
        <v>6</v>
      </c>
      <c r="J576" t="s">
        <v>7</v>
      </c>
      <c r="K576">
        <v>7</v>
      </c>
      <c r="L576">
        <v>128</v>
      </c>
      <c r="M576">
        <v>1500</v>
      </c>
      <c r="N576">
        <v>11</v>
      </c>
      <c r="O576">
        <v>2022</v>
      </c>
    </row>
    <row r="577" spans="1:15" x14ac:dyDescent="0.25">
      <c r="A577">
        <v>3002</v>
      </c>
      <c r="B577">
        <v>7</v>
      </c>
      <c r="C577">
        <v>1</v>
      </c>
      <c r="D577" s="1">
        <v>44876</v>
      </c>
      <c r="E577">
        <v>28.24</v>
      </c>
      <c r="F577" t="s">
        <v>75</v>
      </c>
      <c r="G577" s="1">
        <v>44876</v>
      </c>
      <c r="H577" t="s">
        <v>76</v>
      </c>
      <c r="I577" t="s">
        <v>6</v>
      </c>
      <c r="J577" t="s">
        <v>7</v>
      </c>
      <c r="K577">
        <v>7</v>
      </c>
      <c r="L577">
        <v>128</v>
      </c>
      <c r="M577">
        <v>1500</v>
      </c>
      <c r="N577">
        <v>11</v>
      </c>
      <c r="O577">
        <v>2022</v>
      </c>
    </row>
    <row r="578" spans="1:15" x14ac:dyDescent="0.25">
      <c r="A578">
        <v>3003</v>
      </c>
      <c r="B578">
        <v>7</v>
      </c>
      <c r="C578">
        <v>1</v>
      </c>
      <c r="D578" s="1">
        <v>44876</v>
      </c>
      <c r="E578">
        <v>24.52</v>
      </c>
      <c r="F578" t="s">
        <v>75</v>
      </c>
      <c r="G578" s="1">
        <v>44876</v>
      </c>
      <c r="H578" t="s">
        <v>76</v>
      </c>
      <c r="I578" t="s">
        <v>6</v>
      </c>
      <c r="J578" t="s">
        <v>7</v>
      </c>
      <c r="K578">
        <v>7</v>
      </c>
      <c r="L578">
        <v>128</v>
      </c>
      <c r="M578">
        <v>1500</v>
      </c>
      <c r="N578">
        <v>11</v>
      </c>
      <c r="O578">
        <v>2022</v>
      </c>
    </row>
    <row r="579" spans="1:15" x14ac:dyDescent="0.25">
      <c r="A579">
        <v>3004</v>
      </c>
      <c r="B579">
        <v>7</v>
      </c>
      <c r="C579">
        <v>1</v>
      </c>
      <c r="D579" s="1">
        <v>44876</v>
      </c>
      <c r="E579">
        <v>35.340000000000003</v>
      </c>
      <c r="F579" t="s">
        <v>75</v>
      </c>
      <c r="G579" s="1">
        <v>44876</v>
      </c>
      <c r="H579" t="s">
        <v>76</v>
      </c>
      <c r="I579" t="s">
        <v>6</v>
      </c>
      <c r="J579" t="s">
        <v>7</v>
      </c>
      <c r="K579">
        <v>7</v>
      </c>
      <c r="L579">
        <v>128</v>
      </c>
      <c r="M579">
        <v>1500</v>
      </c>
      <c r="N579">
        <v>11</v>
      </c>
      <c r="O579">
        <v>2022</v>
      </c>
    </row>
    <row r="580" spans="1:15" x14ac:dyDescent="0.25">
      <c r="A580">
        <v>3005</v>
      </c>
      <c r="B580">
        <v>7</v>
      </c>
      <c r="C580">
        <v>1</v>
      </c>
      <c r="D580" s="1">
        <v>44876</v>
      </c>
      <c r="E580">
        <v>49.08</v>
      </c>
      <c r="F580" t="s">
        <v>75</v>
      </c>
      <c r="G580" s="1">
        <v>44876</v>
      </c>
      <c r="H580" t="s">
        <v>76</v>
      </c>
      <c r="I580" t="s">
        <v>6</v>
      </c>
      <c r="J580" t="s">
        <v>7</v>
      </c>
      <c r="K580">
        <v>7</v>
      </c>
      <c r="L580">
        <v>128</v>
      </c>
      <c r="M580">
        <v>1500</v>
      </c>
      <c r="N580">
        <v>11</v>
      </c>
      <c r="O580">
        <v>2022</v>
      </c>
    </row>
    <row r="581" spans="1:15" x14ac:dyDescent="0.25">
      <c r="A581">
        <v>3006</v>
      </c>
      <c r="B581">
        <v>7</v>
      </c>
      <c r="C581">
        <v>1</v>
      </c>
      <c r="D581" s="1">
        <v>44878</v>
      </c>
      <c r="E581">
        <v>45.7</v>
      </c>
      <c r="F581" t="s">
        <v>75</v>
      </c>
      <c r="G581" s="1">
        <v>44876</v>
      </c>
      <c r="H581" t="s">
        <v>76</v>
      </c>
      <c r="I581" t="s">
        <v>6</v>
      </c>
      <c r="J581" t="s">
        <v>7</v>
      </c>
      <c r="K581">
        <v>7</v>
      </c>
      <c r="L581">
        <v>128</v>
      </c>
      <c r="M581">
        <v>1500</v>
      </c>
      <c r="N581">
        <v>11</v>
      </c>
      <c r="O581">
        <v>2022</v>
      </c>
    </row>
    <row r="582" spans="1:15" x14ac:dyDescent="0.25">
      <c r="A582">
        <v>3007</v>
      </c>
      <c r="B582">
        <v>7</v>
      </c>
      <c r="C582">
        <v>1</v>
      </c>
      <c r="D582" s="1">
        <v>44878</v>
      </c>
      <c r="E582">
        <v>64.19</v>
      </c>
      <c r="F582" t="s">
        <v>75</v>
      </c>
      <c r="G582" s="1">
        <v>44876</v>
      </c>
      <c r="H582" t="s">
        <v>76</v>
      </c>
      <c r="I582" t="s">
        <v>6</v>
      </c>
      <c r="J582" t="s">
        <v>7</v>
      </c>
      <c r="K582">
        <v>7</v>
      </c>
      <c r="L582">
        <v>128</v>
      </c>
      <c r="M582">
        <v>1500</v>
      </c>
      <c r="N582">
        <v>11</v>
      </c>
      <c r="O582">
        <v>2022</v>
      </c>
    </row>
    <row r="583" spans="1:15" x14ac:dyDescent="0.25">
      <c r="A583">
        <v>3008</v>
      </c>
      <c r="B583">
        <v>7</v>
      </c>
      <c r="C583">
        <v>1</v>
      </c>
      <c r="D583" s="1">
        <v>44881</v>
      </c>
      <c r="E583">
        <v>62.07</v>
      </c>
      <c r="F583" t="s">
        <v>75</v>
      </c>
      <c r="G583" s="1">
        <v>44876</v>
      </c>
      <c r="H583" t="s">
        <v>76</v>
      </c>
      <c r="I583" t="s">
        <v>6</v>
      </c>
      <c r="J583" t="s">
        <v>7</v>
      </c>
      <c r="K583">
        <v>7</v>
      </c>
      <c r="L583">
        <v>128</v>
      </c>
      <c r="M583">
        <v>1500</v>
      </c>
      <c r="N583">
        <v>11</v>
      </c>
      <c r="O583">
        <v>2022</v>
      </c>
    </row>
    <row r="584" spans="1:15" x14ac:dyDescent="0.25">
      <c r="A584">
        <v>3009</v>
      </c>
      <c r="B584">
        <v>7</v>
      </c>
      <c r="C584">
        <v>1</v>
      </c>
      <c r="D584" s="1">
        <v>44881</v>
      </c>
      <c r="E584">
        <v>94.16</v>
      </c>
      <c r="F584" t="s">
        <v>75</v>
      </c>
      <c r="G584" s="1">
        <v>44876</v>
      </c>
      <c r="H584" t="s">
        <v>76</v>
      </c>
      <c r="I584" t="s">
        <v>6</v>
      </c>
      <c r="J584" t="s">
        <v>7</v>
      </c>
      <c r="K584">
        <v>7</v>
      </c>
      <c r="L584">
        <v>128</v>
      </c>
      <c r="M584">
        <v>1500</v>
      </c>
      <c r="N584">
        <v>11</v>
      </c>
      <c r="O584">
        <v>2022</v>
      </c>
    </row>
    <row r="585" spans="1:15" x14ac:dyDescent="0.25">
      <c r="A585">
        <v>3084</v>
      </c>
      <c r="B585">
        <v>10</v>
      </c>
      <c r="C585">
        <v>1</v>
      </c>
      <c r="D585" s="1">
        <v>44920</v>
      </c>
      <c r="E585">
        <v>13.01</v>
      </c>
      <c r="F585" t="s">
        <v>81</v>
      </c>
      <c r="G585" s="1">
        <v>44920</v>
      </c>
      <c r="H585" t="s">
        <v>82</v>
      </c>
      <c r="I585" t="s">
        <v>6</v>
      </c>
      <c r="J585" t="s">
        <v>7</v>
      </c>
      <c r="K585">
        <v>7</v>
      </c>
      <c r="L585">
        <v>128</v>
      </c>
      <c r="M585">
        <v>1500</v>
      </c>
      <c r="N585">
        <v>12</v>
      </c>
      <c r="O585">
        <v>2022</v>
      </c>
    </row>
    <row r="586" spans="1:15" x14ac:dyDescent="0.25">
      <c r="A586">
        <v>3085</v>
      </c>
      <c r="B586">
        <v>10</v>
      </c>
      <c r="C586">
        <v>1</v>
      </c>
      <c r="D586" s="1">
        <v>44921</v>
      </c>
      <c r="E586">
        <v>22.41</v>
      </c>
      <c r="F586" t="s">
        <v>81</v>
      </c>
      <c r="G586" s="1">
        <v>44920</v>
      </c>
      <c r="H586" t="s">
        <v>82</v>
      </c>
      <c r="I586" t="s">
        <v>6</v>
      </c>
      <c r="J586" t="s">
        <v>7</v>
      </c>
      <c r="K586">
        <v>7</v>
      </c>
      <c r="L586">
        <v>128</v>
      </c>
      <c r="M586">
        <v>1500</v>
      </c>
      <c r="N586">
        <v>12</v>
      </c>
      <c r="O586">
        <v>2022</v>
      </c>
    </row>
    <row r="587" spans="1:15" x14ac:dyDescent="0.25">
      <c r="A587">
        <v>3086</v>
      </c>
      <c r="B587">
        <v>10</v>
      </c>
      <c r="C587">
        <v>1</v>
      </c>
      <c r="D587" s="1">
        <v>44921</v>
      </c>
      <c r="E587">
        <v>33.700000000000003</v>
      </c>
      <c r="F587" t="s">
        <v>81</v>
      </c>
      <c r="G587" s="1">
        <v>44920</v>
      </c>
      <c r="H587" t="s">
        <v>82</v>
      </c>
      <c r="I587" t="s">
        <v>6</v>
      </c>
      <c r="J587" t="s">
        <v>7</v>
      </c>
      <c r="K587">
        <v>7</v>
      </c>
      <c r="L587">
        <v>128</v>
      </c>
      <c r="M587">
        <v>1500</v>
      </c>
      <c r="N587">
        <v>12</v>
      </c>
      <c r="O587">
        <v>2022</v>
      </c>
    </row>
    <row r="588" spans="1:15" x14ac:dyDescent="0.25">
      <c r="A588">
        <v>3093</v>
      </c>
      <c r="B588">
        <v>10</v>
      </c>
      <c r="C588">
        <v>1</v>
      </c>
      <c r="D588" s="1">
        <v>44924</v>
      </c>
      <c r="E588">
        <v>38.549999999999997</v>
      </c>
      <c r="F588" t="s">
        <v>81</v>
      </c>
      <c r="G588" s="1">
        <v>44920</v>
      </c>
      <c r="H588" t="s">
        <v>82</v>
      </c>
      <c r="I588" t="s">
        <v>6</v>
      </c>
      <c r="J588" t="s">
        <v>7</v>
      </c>
      <c r="K588">
        <v>7</v>
      </c>
      <c r="L588">
        <v>128</v>
      </c>
      <c r="M588">
        <v>1500</v>
      </c>
      <c r="N588">
        <v>12</v>
      </c>
      <c r="O588">
        <v>2022</v>
      </c>
    </row>
    <row r="589" spans="1:15" x14ac:dyDescent="0.25">
      <c r="A589">
        <v>3094</v>
      </c>
      <c r="B589">
        <v>10</v>
      </c>
      <c r="C589">
        <v>1</v>
      </c>
      <c r="D589" s="1">
        <v>44925</v>
      </c>
      <c r="E589">
        <v>32.799999999999997</v>
      </c>
      <c r="F589" t="s">
        <v>81</v>
      </c>
      <c r="G589" s="1">
        <v>44920</v>
      </c>
      <c r="H589" t="s">
        <v>82</v>
      </c>
      <c r="I589" t="s">
        <v>6</v>
      </c>
      <c r="J589" t="s">
        <v>7</v>
      </c>
      <c r="K589">
        <v>7</v>
      </c>
      <c r="L589">
        <v>128</v>
      </c>
      <c r="M589">
        <v>1500</v>
      </c>
      <c r="N589">
        <v>12</v>
      </c>
      <c r="O589">
        <v>2022</v>
      </c>
    </row>
    <row r="590" spans="1:15" x14ac:dyDescent="0.25">
      <c r="A590">
        <v>3095</v>
      </c>
      <c r="B590">
        <v>10</v>
      </c>
      <c r="C590">
        <v>1</v>
      </c>
      <c r="D590" s="1">
        <v>44925</v>
      </c>
      <c r="E590">
        <v>64.319999999999993</v>
      </c>
      <c r="F590" t="s">
        <v>81</v>
      </c>
      <c r="G590" s="1">
        <v>44920</v>
      </c>
      <c r="H590" t="s">
        <v>82</v>
      </c>
      <c r="I590" t="s">
        <v>6</v>
      </c>
      <c r="J590" t="s">
        <v>7</v>
      </c>
      <c r="K590">
        <v>7</v>
      </c>
      <c r="L590">
        <v>128</v>
      </c>
      <c r="M590">
        <v>1500</v>
      </c>
      <c r="N590">
        <v>12</v>
      </c>
      <c r="O590">
        <v>2022</v>
      </c>
    </row>
    <row r="591" spans="1:15" x14ac:dyDescent="0.25">
      <c r="A591">
        <v>3096</v>
      </c>
      <c r="B591">
        <v>10</v>
      </c>
      <c r="C591">
        <v>1</v>
      </c>
      <c r="D591" s="1">
        <v>44925</v>
      </c>
      <c r="E591">
        <v>51.54</v>
      </c>
      <c r="F591" t="s">
        <v>81</v>
      </c>
      <c r="G591" s="1">
        <v>44920</v>
      </c>
      <c r="H591" t="s">
        <v>82</v>
      </c>
      <c r="I591" t="s">
        <v>6</v>
      </c>
      <c r="J591" t="s">
        <v>7</v>
      </c>
      <c r="K591">
        <v>7</v>
      </c>
      <c r="L591">
        <v>128</v>
      </c>
      <c r="M591">
        <v>1500</v>
      </c>
      <c r="N591">
        <v>12</v>
      </c>
      <c r="O591">
        <v>2022</v>
      </c>
    </row>
    <row r="592" spans="1:15" x14ac:dyDescent="0.25">
      <c r="A592">
        <v>3097</v>
      </c>
      <c r="B592">
        <v>10</v>
      </c>
      <c r="C592">
        <v>1</v>
      </c>
      <c r="D592" s="1">
        <v>44925</v>
      </c>
      <c r="E592">
        <v>63.87</v>
      </c>
      <c r="F592" t="s">
        <v>81</v>
      </c>
      <c r="G592" s="1">
        <v>44920</v>
      </c>
      <c r="H592" t="s">
        <v>82</v>
      </c>
      <c r="I592" t="s">
        <v>6</v>
      </c>
      <c r="J592" t="s">
        <v>7</v>
      </c>
      <c r="K592">
        <v>7</v>
      </c>
      <c r="L592">
        <v>128</v>
      </c>
      <c r="M592">
        <v>1500</v>
      </c>
      <c r="N592">
        <v>12</v>
      </c>
      <c r="O592">
        <v>2022</v>
      </c>
    </row>
    <row r="593" spans="1:15" x14ac:dyDescent="0.25">
      <c r="A593">
        <v>3098</v>
      </c>
      <c r="B593">
        <v>10</v>
      </c>
      <c r="C593">
        <v>1</v>
      </c>
      <c r="D593" s="1">
        <v>44925</v>
      </c>
      <c r="E593">
        <v>68.03</v>
      </c>
      <c r="F593" t="s">
        <v>81</v>
      </c>
      <c r="G593" s="1">
        <v>44920</v>
      </c>
      <c r="H593" t="s">
        <v>82</v>
      </c>
      <c r="I593" t="s">
        <v>6</v>
      </c>
      <c r="J593" t="s">
        <v>7</v>
      </c>
      <c r="K593">
        <v>7</v>
      </c>
      <c r="L593">
        <v>128</v>
      </c>
      <c r="M593">
        <v>1500</v>
      </c>
      <c r="N593">
        <v>12</v>
      </c>
      <c r="O593">
        <v>2022</v>
      </c>
    </row>
    <row r="594" spans="1:15" x14ac:dyDescent="0.25">
      <c r="A594">
        <v>3099</v>
      </c>
      <c r="B594">
        <v>10</v>
      </c>
      <c r="C594">
        <v>1</v>
      </c>
      <c r="D594" s="1">
        <v>44925</v>
      </c>
      <c r="E594">
        <v>76.98</v>
      </c>
      <c r="F594" t="s">
        <v>81</v>
      </c>
      <c r="G594" s="1">
        <v>44920</v>
      </c>
      <c r="H594" t="s">
        <v>82</v>
      </c>
      <c r="I594" t="s">
        <v>6</v>
      </c>
      <c r="J594" t="s">
        <v>7</v>
      </c>
      <c r="K594">
        <v>7</v>
      </c>
      <c r="L594">
        <v>128</v>
      </c>
      <c r="M594">
        <v>1500</v>
      </c>
      <c r="N594">
        <v>12</v>
      </c>
      <c r="O594">
        <v>2022</v>
      </c>
    </row>
    <row r="595" spans="1:15" x14ac:dyDescent="0.25">
      <c r="A595">
        <v>3401</v>
      </c>
      <c r="B595">
        <v>6</v>
      </c>
      <c r="C595">
        <v>1</v>
      </c>
      <c r="D595" s="1">
        <v>45190</v>
      </c>
      <c r="E595">
        <v>12.06</v>
      </c>
      <c r="F595" t="s">
        <v>73</v>
      </c>
      <c r="G595" s="1">
        <v>45190</v>
      </c>
      <c r="H595" t="s">
        <v>74</v>
      </c>
      <c r="I595" t="s">
        <v>6</v>
      </c>
      <c r="J595" t="s">
        <v>7</v>
      </c>
      <c r="K595">
        <v>7</v>
      </c>
      <c r="L595">
        <v>128</v>
      </c>
      <c r="M595">
        <v>1500</v>
      </c>
      <c r="N595">
        <v>9</v>
      </c>
      <c r="O595">
        <v>2023</v>
      </c>
    </row>
    <row r="596" spans="1:15" x14ac:dyDescent="0.25">
      <c r="A596">
        <v>3402</v>
      </c>
      <c r="B596">
        <v>6</v>
      </c>
      <c r="C596">
        <v>1</v>
      </c>
      <c r="D596" s="1">
        <v>45190</v>
      </c>
      <c r="E596">
        <v>24.5</v>
      </c>
      <c r="F596" t="s">
        <v>73</v>
      </c>
      <c r="G596" s="1">
        <v>45190</v>
      </c>
      <c r="H596" t="s">
        <v>74</v>
      </c>
      <c r="I596" t="s">
        <v>6</v>
      </c>
      <c r="J596" t="s">
        <v>7</v>
      </c>
      <c r="K596">
        <v>7</v>
      </c>
      <c r="L596">
        <v>128</v>
      </c>
      <c r="M596">
        <v>1500</v>
      </c>
      <c r="N596">
        <v>9</v>
      </c>
      <c r="O596">
        <v>2023</v>
      </c>
    </row>
    <row r="597" spans="1:15" x14ac:dyDescent="0.25">
      <c r="A597">
        <v>3403</v>
      </c>
      <c r="B597">
        <v>6</v>
      </c>
      <c r="C597">
        <v>1</v>
      </c>
      <c r="D597" s="1">
        <v>45190</v>
      </c>
      <c r="E597">
        <v>30.31</v>
      </c>
      <c r="F597" t="s">
        <v>73</v>
      </c>
      <c r="G597" s="1">
        <v>45190</v>
      </c>
      <c r="H597" t="s">
        <v>74</v>
      </c>
      <c r="I597" t="s">
        <v>6</v>
      </c>
      <c r="J597" t="s">
        <v>7</v>
      </c>
      <c r="K597">
        <v>7</v>
      </c>
      <c r="L597">
        <v>128</v>
      </c>
      <c r="M597">
        <v>1500</v>
      </c>
      <c r="N597">
        <v>9</v>
      </c>
      <c r="O597">
        <v>2023</v>
      </c>
    </row>
    <row r="598" spans="1:15" x14ac:dyDescent="0.25">
      <c r="A598">
        <v>3404</v>
      </c>
      <c r="B598">
        <v>6</v>
      </c>
      <c r="C598">
        <v>1</v>
      </c>
      <c r="D598" s="1">
        <v>45190</v>
      </c>
      <c r="E598">
        <v>26.38</v>
      </c>
      <c r="F598" t="s">
        <v>73</v>
      </c>
      <c r="G598" s="1">
        <v>45190</v>
      </c>
      <c r="H598" t="s">
        <v>74</v>
      </c>
      <c r="I598" t="s">
        <v>6</v>
      </c>
      <c r="J598" t="s">
        <v>7</v>
      </c>
      <c r="K598">
        <v>7</v>
      </c>
      <c r="L598">
        <v>128</v>
      </c>
      <c r="M598">
        <v>1500</v>
      </c>
      <c r="N598">
        <v>9</v>
      </c>
      <c r="O598">
        <v>2023</v>
      </c>
    </row>
    <row r="599" spans="1:15" x14ac:dyDescent="0.25">
      <c r="A599">
        <v>3405</v>
      </c>
      <c r="B599">
        <v>6</v>
      </c>
      <c r="C599">
        <v>1</v>
      </c>
      <c r="D599" s="1">
        <v>45190</v>
      </c>
      <c r="E599">
        <v>46.81</v>
      </c>
      <c r="F599" t="s">
        <v>73</v>
      </c>
      <c r="G599" s="1">
        <v>45190</v>
      </c>
      <c r="H599" t="s">
        <v>74</v>
      </c>
      <c r="I599" t="s">
        <v>6</v>
      </c>
      <c r="J599" t="s">
        <v>7</v>
      </c>
      <c r="K599">
        <v>7</v>
      </c>
      <c r="L599">
        <v>128</v>
      </c>
      <c r="M599">
        <v>1500</v>
      </c>
      <c r="N599">
        <v>9</v>
      </c>
      <c r="O599">
        <v>2023</v>
      </c>
    </row>
    <row r="600" spans="1:15" x14ac:dyDescent="0.25">
      <c r="A600">
        <v>3406</v>
      </c>
      <c r="B600">
        <v>6</v>
      </c>
      <c r="C600">
        <v>1</v>
      </c>
      <c r="D600" s="1">
        <v>45193</v>
      </c>
      <c r="E600">
        <v>56.96</v>
      </c>
      <c r="F600" t="s">
        <v>73</v>
      </c>
      <c r="G600" s="1">
        <v>45190</v>
      </c>
      <c r="H600" t="s">
        <v>74</v>
      </c>
      <c r="I600" t="s">
        <v>6</v>
      </c>
      <c r="J600" t="s">
        <v>7</v>
      </c>
      <c r="K600">
        <v>7</v>
      </c>
      <c r="L600">
        <v>128</v>
      </c>
      <c r="M600">
        <v>1500</v>
      </c>
      <c r="N600">
        <v>9</v>
      </c>
      <c r="O600">
        <v>2023</v>
      </c>
    </row>
    <row r="601" spans="1:15" x14ac:dyDescent="0.25">
      <c r="A601">
        <v>3407</v>
      </c>
      <c r="B601">
        <v>6</v>
      </c>
      <c r="C601">
        <v>1</v>
      </c>
      <c r="D601" s="1">
        <v>45193</v>
      </c>
      <c r="E601">
        <v>67.95</v>
      </c>
      <c r="F601" t="s">
        <v>73</v>
      </c>
      <c r="G601" s="1">
        <v>45190</v>
      </c>
      <c r="H601" t="s">
        <v>74</v>
      </c>
      <c r="I601" t="s">
        <v>6</v>
      </c>
      <c r="J601" t="s">
        <v>7</v>
      </c>
      <c r="K601">
        <v>7</v>
      </c>
      <c r="L601">
        <v>128</v>
      </c>
      <c r="M601">
        <v>1500</v>
      </c>
      <c r="N601">
        <v>9</v>
      </c>
      <c r="O601">
        <v>2023</v>
      </c>
    </row>
    <row r="602" spans="1:15" x14ac:dyDescent="0.25">
      <c r="A602">
        <v>3408</v>
      </c>
      <c r="B602">
        <v>6</v>
      </c>
      <c r="C602">
        <v>1</v>
      </c>
      <c r="D602" s="1">
        <v>45193</v>
      </c>
      <c r="E602">
        <v>61.86</v>
      </c>
      <c r="F602" t="s">
        <v>73</v>
      </c>
      <c r="G602" s="1">
        <v>45190</v>
      </c>
      <c r="H602" t="s">
        <v>74</v>
      </c>
      <c r="I602" t="s">
        <v>6</v>
      </c>
      <c r="J602" t="s">
        <v>7</v>
      </c>
      <c r="K602">
        <v>7</v>
      </c>
      <c r="L602">
        <v>128</v>
      </c>
      <c r="M602">
        <v>1500</v>
      </c>
      <c r="N602">
        <v>9</v>
      </c>
      <c r="O602">
        <v>2023</v>
      </c>
    </row>
    <row r="603" spans="1:15" x14ac:dyDescent="0.25">
      <c r="A603">
        <v>3409</v>
      </c>
      <c r="B603">
        <v>6</v>
      </c>
      <c r="C603">
        <v>1</v>
      </c>
      <c r="D603" s="1">
        <v>45193</v>
      </c>
      <c r="E603">
        <v>73.98</v>
      </c>
      <c r="F603" t="s">
        <v>73</v>
      </c>
      <c r="G603" s="1">
        <v>45190</v>
      </c>
      <c r="H603" t="s">
        <v>74</v>
      </c>
      <c r="I603" t="s">
        <v>6</v>
      </c>
      <c r="J603" t="s">
        <v>7</v>
      </c>
      <c r="K603">
        <v>7</v>
      </c>
      <c r="L603">
        <v>128</v>
      </c>
      <c r="M603">
        <v>1500</v>
      </c>
      <c r="N603">
        <v>9</v>
      </c>
      <c r="O603">
        <v>2023</v>
      </c>
    </row>
    <row r="604" spans="1:15" x14ac:dyDescent="0.25">
      <c r="A604">
        <v>3410</v>
      </c>
      <c r="B604">
        <v>6</v>
      </c>
      <c r="C604">
        <v>1</v>
      </c>
      <c r="D604" s="1">
        <v>45193</v>
      </c>
      <c r="E604">
        <v>62.36</v>
      </c>
      <c r="F604" t="s">
        <v>73</v>
      </c>
      <c r="G604" s="1">
        <v>45190</v>
      </c>
      <c r="H604" t="s">
        <v>74</v>
      </c>
      <c r="I604" t="s">
        <v>6</v>
      </c>
      <c r="J604" t="s">
        <v>7</v>
      </c>
      <c r="K604">
        <v>7</v>
      </c>
      <c r="L604">
        <v>128</v>
      </c>
      <c r="M604">
        <v>1500</v>
      </c>
      <c r="N604">
        <v>9</v>
      </c>
      <c r="O604">
        <v>2023</v>
      </c>
    </row>
    <row r="605" spans="1:15" x14ac:dyDescent="0.25">
      <c r="A605">
        <v>3423</v>
      </c>
      <c r="B605">
        <v>17</v>
      </c>
      <c r="C605">
        <v>1</v>
      </c>
      <c r="D605" s="1">
        <v>45198</v>
      </c>
      <c r="E605">
        <v>14.2</v>
      </c>
      <c r="F605" t="s">
        <v>91</v>
      </c>
      <c r="G605" s="1">
        <v>45198</v>
      </c>
      <c r="H605" t="s">
        <v>78</v>
      </c>
      <c r="I605" t="s">
        <v>6</v>
      </c>
      <c r="J605" t="s">
        <v>7</v>
      </c>
      <c r="K605">
        <v>7</v>
      </c>
      <c r="L605">
        <v>128</v>
      </c>
      <c r="M605">
        <v>1500</v>
      </c>
      <c r="N605">
        <v>9</v>
      </c>
      <c r="O605">
        <v>2023</v>
      </c>
    </row>
    <row r="606" spans="1:15" x14ac:dyDescent="0.25">
      <c r="A606">
        <v>3424</v>
      </c>
      <c r="B606">
        <v>17</v>
      </c>
      <c r="C606">
        <v>1</v>
      </c>
      <c r="D606" s="1">
        <v>45198</v>
      </c>
      <c r="E606">
        <v>27.69</v>
      </c>
      <c r="F606" t="s">
        <v>91</v>
      </c>
      <c r="G606" s="1">
        <v>45198</v>
      </c>
      <c r="H606" t="s">
        <v>78</v>
      </c>
      <c r="I606" t="s">
        <v>6</v>
      </c>
      <c r="J606" t="s">
        <v>7</v>
      </c>
      <c r="K606">
        <v>7</v>
      </c>
      <c r="L606">
        <v>128</v>
      </c>
      <c r="M606">
        <v>1500</v>
      </c>
      <c r="N606">
        <v>9</v>
      </c>
      <c r="O606">
        <v>2023</v>
      </c>
    </row>
    <row r="607" spans="1:15" x14ac:dyDescent="0.25">
      <c r="A607">
        <v>3425</v>
      </c>
      <c r="B607">
        <v>17</v>
      </c>
      <c r="C607">
        <v>1</v>
      </c>
      <c r="D607" s="1">
        <v>45199</v>
      </c>
      <c r="E607">
        <v>31.12</v>
      </c>
      <c r="F607" t="s">
        <v>91</v>
      </c>
      <c r="G607" s="1">
        <v>45198</v>
      </c>
      <c r="H607" t="s">
        <v>78</v>
      </c>
      <c r="I607" t="s">
        <v>6</v>
      </c>
      <c r="J607" t="s">
        <v>7</v>
      </c>
      <c r="K607">
        <v>7</v>
      </c>
      <c r="L607">
        <v>128</v>
      </c>
      <c r="M607">
        <v>1500</v>
      </c>
      <c r="N607">
        <v>9</v>
      </c>
      <c r="O607">
        <v>2023</v>
      </c>
    </row>
    <row r="608" spans="1:15" x14ac:dyDescent="0.25">
      <c r="A608">
        <v>3426</v>
      </c>
      <c r="B608">
        <v>17</v>
      </c>
      <c r="C608">
        <v>1</v>
      </c>
      <c r="D608" s="1">
        <v>45199</v>
      </c>
      <c r="E608">
        <v>42.48</v>
      </c>
      <c r="F608" t="s">
        <v>91</v>
      </c>
      <c r="G608" s="1">
        <v>45198</v>
      </c>
      <c r="H608" t="s">
        <v>78</v>
      </c>
      <c r="I608" t="s">
        <v>6</v>
      </c>
      <c r="J608" t="s">
        <v>7</v>
      </c>
      <c r="K608">
        <v>7</v>
      </c>
      <c r="L608">
        <v>128</v>
      </c>
      <c r="M608">
        <v>1500</v>
      </c>
      <c r="N608">
        <v>9</v>
      </c>
      <c r="O608">
        <v>2023</v>
      </c>
    </row>
    <row r="609" spans="1:15" x14ac:dyDescent="0.25">
      <c r="A609">
        <v>3427</v>
      </c>
      <c r="B609">
        <v>17</v>
      </c>
      <c r="C609">
        <v>1</v>
      </c>
      <c r="D609" s="1">
        <v>45199</v>
      </c>
      <c r="E609">
        <v>47.87</v>
      </c>
      <c r="F609" t="s">
        <v>91</v>
      </c>
      <c r="G609" s="1">
        <v>45198</v>
      </c>
      <c r="H609" t="s">
        <v>78</v>
      </c>
      <c r="I609" t="s">
        <v>6</v>
      </c>
      <c r="J609" t="s">
        <v>7</v>
      </c>
      <c r="K609">
        <v>7</v>
      </c>
      <c r="L609">
        <v>128</v>
      </c>
      <c r="M609">
        <v>1500</v>
      </c>
      <c r="N609">
        <v>9</v>
      </c>
      <c r="O609">
        <v>2023</v>
      </c>
    </row>
    <row r="610" spans="1:15" x14ac:dyDescent="0.25">
      <c r="A610">
        <v>3428</v>
      </c>
      <c r="B610">
        <v>17</v>
      </c>
      <c r="C610">
        <v>1</v>
      </c>
      <c r="D610" s="1">
        <v>45199</v>
      </c>
      <c r="E610">
        <v>43.68</v>
      </c>
      <c r="F610" t="s">
        <v>91</v>
      </c>
      <c r="G610" s="1">
        <v>45198</v>
      </c>
      <c r="H610" t="s">
        <v>78</v>
      </c>
      <c r="I610" t="s">
        <v>6</v>
      </c>
      <c r="J610" t="s">
        <v>7</v>
      </c>
      <c r="K610">
        <v>7</v>
      </c>
      <c r="L610">
        <v>128</v>
      </c>
      <c r="M610">
        <v>1500</v>
      </c>
      <c r="N610">
        <v>9</v>
      </c>
      <c r="O610">
        <v>2023</v>
      </c>
    </row>
    <row r="611" spans="1:15" x14ac:dyDescent="0.25">
      <c r="A611">
        <v>3432</v>
      </c>
      <c r="B611">
        <v>17</v>
      </c>
      <c r="C611">
        <v>1</v>
      </c>
      <c r="D611" s="1">
        <v>45201</v>
      </c>
      <c r="E611">
        <v>67.930000000000007</v>
      </c>
      <c r="F611" t="s">
        <v>91</v>
      </c>
      <c r="G611" s="1">
        <v>45198</v>
      </c>
      <c r="H611" t="s">
        <v>78</v>
      </c>
      <c r="I611" t="s">
        <v>6</v>
      </c>
      <c r="J611" t="s">
        <v>7</v>
      </c>
      <c r="K611">
        <v>7</v>
      </c>
      <c r="L611">
        <v>128</v>
      </c>
      <c r="M611">
        <v>1500</v>
      </c>
      <c r="N611">
        <v>10</v>
      </c>
      <c r="O611">
        <v>2023</v>
      </c>
    </row>
    <row r="612" spans="1:15" x14ac:dyDescent="0.25">
      <c r="A612">
        <v>3433</v>
      </c>
      <c r="B612">
        <v>17</v>
      </c>
      <c r="C612">
        <v>1</v>
      </c>
      <c r="D612" s="1">
        <v>45201</v>
      </c>
      <c r="E612">
        <v>74.81</v>
      </c>
      <c r="F612" t="s">
        <v>91</v>
      </c>
      <c r="G612" s="1">
        <v>45198</v>
      </c>
      <c r="H612" t="s">
        <v>78</v>
      </c>
      <c r="I612" t="s">
        <v>6</v>
      </c>
      <c r="J612" t="s">
        <v>7</v>
      </c>
      <c r="K612">
        <v>7</v>
      </c>
      <c r="L612">
        <v>128</v>
      </c>
      <c r="M612">
        <v>1500</v>
      </c>
      <c r="N612">
        <v>10</v>
      </c>
      <c r="O612">
        <v>2023</v>
      </c>
    </row>
    <row r="613" spans="1:15" x14ac:dyDescent="0.25">
      <c r="A613">
        <v>3434</v>
      </c>
      <c r="B613">
        <v>17</v>
      </c>
      <c r="C613">
        <v>1</v>
      </c>
      <c r="D613" s="1">
        <v>45201</v>
      </c>
      <c r="E613">
        <v>52.53</v>
      </c>
      <c r="F613" t="s">
        <v>91</v>
      </c>
      <c r="G613" s="1">
        <v>45198</v>
      </c>
      <c r="H613" t="s">
        <v>78</v>
      </c>
      <c r="I613" t="s">
        <v>6</v>
      </c>
      <c r="J613" t="s">
        <v>7</v>
      </c>
      <c r="K613">
        <v>7</v>
      </c>
      <c r="L613">
        <v>128</v>
      </c>
      <c r="M613">
        <v>1500</v>
      </c>
      <c r="N613">
        <v>10</v>
      </c>
      <c r="O613">
        <v>2023</v>
      </c>
    </row>
    <row r="614" spans="1:15" x14ac:dyDescent="0.25">
      <c r="A614">
        <v>3437</v>
      </c>
      <c r="B614">
        <v>17</v>
      </c>
      <c r="C614">
        <v>1</v>
      </c>
      <c r="D614" s="1">
        <v>45203</v>
      </c>
      <c r="E614">
        <v>63.22</v>
      </c>
      <c r="F614" t="s">
        <v>91</v>
      </c>
      <c r="G614" s="1">
        <v>45198</v>
      </c>
      <c r="H614" t="s">
        <v>78</v>
      </c>
      <c r="I614" t="s">
        <v>6</v>
      </c>
      <c r="J614" t="s">
        <v>7</v>
      </c>
      <c r="K614">
        <v>7</v>
      </c>
      <c r="L614">
        <v>128</v>
      </c>
      <c r="M614">
        <v>1500</v>
      </c>
      <c r="N614">
        <v>10</v>
      </c>
      <c r="O614">
        <v>2023</v>
      </c>
    </row>
    <row r="615" spans="1:15" x14ac:dyDescent="0.25">
      <c r="A615">
        <v>3726</v>
      </c>
      <c r="B615">
        <v>20</v>
      </c>
      <c r="C615">
        <v>1</v>
      </c>
      <c r="D615" s="1">
        <v>45292</v>
      </c>
      <c r="E615">
        <v>10.63</v>
      </c>
      <c r="F615" t="s">
        <v>94</v>
      </c>
      <c r="G615" s="1">
        <v>45292</v>
      </c>
      <c r="H615" t="s">
        <v>95</v>
      </c>
      <c r="I615" t="s">
        <v>6</v>
      </c>
      <c r="J615" t="s">
        <v>7</v>
      </c>
      <c r="K615">
        <v>7</v>
      </c>
      <c r="L615">
        <v>128</v>
      </c>
      <c r="M615">
        <v>1500</v>
      </c>
      <c r="N615">
        <v>1</v>
      </c>
      <c r="O615">
        <v>2024</v>
      </c>
    </row>
    <row r="616" spans="1:15" x14ac:dyDescent="0.25">
      <c r="A616">
        <v>3735</v>
      </c>
      <c r="B616">
        <v>20</v>
      </c>
      <c r="C616">
        <v>1</v>
      </c>
      <c r="D616" s="1">
        <v>45295</v>
      </c>
      <c r="E616">
        <v>24.8</v>
      </c>
      <c r="F616" t="s">
        <v>94</v>
      </c>
      <c r="G616" s="1">
        <v>45292</v>
      </c>
      <c r="H616" t="s">
        <v>95</v>
      </c>
      <c r="I616" t="s">
        <v>6</v>
      </c>
      <c r="J616" t="s">
        <v>7</v>
      </c>
      <c r="K616">
        <v>7</v>
      </c>
      <c r="L616">
        <v>128</v>
      </c>
      <c r="M616">
        <v>1500</v>
      </c>
      <c r="N616">
        <v>1</v>
      </c>
      <c r="O616">
        <v>2024</v>
      </c>
    </row>
    <row r="617" spans="1:15" x14ac:dyDescent="0.25">
      <c r="A617">
        <v>3736</v>
      </c>
      <c r="B617">
        <v>20</v>
      </c>
      <c r="C617">
        <v>1</v>
      </c>
      <c r="D617" s="1">
        <v>45295</v>
      </c>
      <c r="E617">
        <v>31.48</v>
      </c>
      <c r="F617" t="s">
        <v>94</v>
      </c>
      <c r="G617" s="1">
        <v>45292</v>
      </c>
      <c r="H617" t="s">
        <v>95</v>
      </c>
      <c r="I617" t="s">
        <v>6</v>
      </c>
      <c r="J617" t="s">
        <v>7</v>
      </c>
      <c r="K617">
        <v>7</v>
      </c>
      <c r="L617">
        <v>128</v>
      </c>
      <c r="M617">
        <v>1500</v>
      </c>
      <c r="N617">
        <v>1</v>
      </c>
      <c r="O617">
        <v>2024</v>
      </c>
    </row>
    <row r="618" spans="1:15" x14ac:dyDescent="0.25">
      <c r="A618">
        <v>3742</v>
      </c>
      <c r="B618">
        <v>20</v>
      </c>
      <c r="C618">
        <v>1</v>
      </c>
      <c r="D618" s="1">
        <v>45297</v>
      </c>
      <c r="E618">
        <v>36.799999999999997</v>
      </c>
      <c r="F618" t="s">
        <v>94</v>
      </c>
      <c r="G618" s="1">
        <v>45292</v>
      </c>
      <c r="H618" t="s">
        <v>95</v>
      </c>
      <c r="I618" t="s">
        <v>6</v>
      </c>
      <c r="J618" t="s">
        <v>7</v>
      </c>
      <c r="K618">
        <v>7</v>
      </c>
      <c r="L618">
        <v>128</v>
      </c>
      <c r="M618">
        <v>1500</v>
      </c>
      <c r="N618">
        <v>1</v>
      </c>
      <c r="O618">
        <v>2024</v>
      </c>
    </row>
    <row r="619" spans="1:15" x14ac:dyDescent="0.25">
      <c r="A619">
        <v>3743</v>
      </c>
      <c r="B619">
        <v>20</v>
      </c>
      <c r="C619">
        <v>1</v>
      </c>
      <c r="D619" s="1">
        <v>45298</v>
      </c>
      <c r="E619">
        <v>41.2</v>
      </c>
      <c r="F619" t="s">
        <v>94</v>
      </c>
      <c r="G619" s="1">
        <v>45292</v>
      </c>
      <c r="H619" t="s">
        <v>95</v>
      </c>
      <c r="I619" t="s">
        <v>6</v>
      </c>
      <c r="J619" t="s">
        <v>7</v>
      </c>
      <c r="K619">
        <v>7</v>
      </c>
      <c r="L619">
        <v>128</v>
      </c>
      <c r="M619">
        <v>1500</v>
      </c>
      <c r="N619">
        <v>1</v>
      </c>
      <c r="O619">
        <v>2024</v>
      </c>
    </row>
    <row r="620" spans="1:15" x14ac:dyDescent="0.25">
      <c r="A620">
        <v>3744</v>
      </c>
      <c r="B620">
        <v>20</v>
      </c>
      <c r="C620">
        <v>1</v>
      </c>
      <c r="D620" s="1">
        <v>45298</v>
      </c>
      <c r="E620">
        <v>44.23</v>
      </c>
      <c r="F620" t="s">
        <v>94</v>
      </c>
      <c r="G620" s="1">
        <v>45292</v>
      </c>
      <c r="H620" t="s">
        <v>95</v>
      </c>
      <c r="I620" t="s">
        <v>6</v>
      </c>
      <c r="J620" t="s">
        <v>7</v>
      </c>
      <c r="K620">
        <v>7</v>
      </c>
      <c r="L620">
        <v>128</v>
      </c>
      <c r="M620">
        <v>1500</v>
      </c>
      <c r="N620">
        <v>1</v>
      </c>
      <c r="O620">
        <v>2024</v>
      </c>
    </row>
    <row r="621" spans="1:15" x14ac:dyDescent="0.25">
      <c r="A621">
        <v>3748</v>
      </c>
      <c r="B621">
        <v>20</v>
      </c>
      <c r="C621">
        <v>1</v>
      </c>
      <c r="D621" s="1">
        <v>45301</v>
      </c>
      <c r="E621">
        <v>47.55</v>
      </c>
      <c r="F621" t="s">
        <v>94</v>
      </c>
      <c r="G621" s="1">
        <v>45292</v>
      </c>
      <c r="H621" t="s">
        <v>95</v>
      </c>
      <c r="I621" t="s">
        <v>6</v>
      </c>
      <c r="J621" t="s">
        <v>7</v>
      </c>
      <c r="K621">
        <v>7</v>
      </c>
      <c r="L621">
        <v>128</v>
      </c>
      <c r="M621">
        <v>1500</v>
      </c>
      <c r="N621">
        <v>1</v>
      </c>
      <c r="O621">
        <v>2024</v>
      </c>
    </row>
    <row r="622" spans="1:15" x14ac:dyDescent="0.25">
      <c r="A622">
        <v>3749</v>
      </c>
      <c r="B622">
        <v>20</v>
      </c>
      <c r="C622">
        <v>1</v>
      </c>
      <c r="D622" s="1">
        <v>45301</v>
      </c>
      <c r="E622">
        <v>68.569999999999993</v>
      </c>
      <c r="F622" t="s">
        <v>94</v>
      </c>
      <c r="G622" s="1">
        <v>45292</v>
      </c>
      <c r="H622" t="s">
        <v>95</v>
      </c>
      <c r="I622" t="s">
        <v>6</v>
      </c>
      <c r="J622" t="s">
        <v>7</v>
      </c>
      <c r="K622">
        <v>7</v>
      </c>
      <c r="L622">
        <v>128</v>
      </c>
      <c r="M622">
        <v>1500</v>
      </c>
      <c r="N622">
        <v>1</v>
      </c>
      <c r="O622">
        <v>2024</v>
      </c>
    </row>
    <row r="623" spans="1:15" x14ac:dyDescent="0.25">
      <c r="A623">
        <v>3750</v>
      </c>
      <c r="B623">
        <v>20</v>
      </c>
      <c r="C623">
        <v>1</v>
      </c>
      <c r="D623" s="1">
        <v>45301</v>
      </c>
      <c r="E623">
        <v>77.83</v>
      </c>
      <c r="F623" t="s">
        <v>94</v>
      </c>
      <c r="G623" s="1">
        <v>45292</v>
      </c>
      <c r="H623" t="s">
        <v>95</v>
      </c>
      <c r="I623" t="s">
        <v>6</v>
      </c>
      <c r="J623" t="s">
        <v>7</v>
      </c>
      <c r="K623">
        <v>7</v>
      </c>
      <c r="L623">
        <v>128</v>
      </c>
      <c r="M623">
        <v>1500</v>
      </c>
      <c r="N623">
        <v>1</v>
      </c>
      <c r="O623">
        <v>2024</v>
      </c>
    </row>
    <row r="624" spans="1:15" x14ac:dyDescent="0.25">
      <c r="A624">
        <v>3764</v>
      </c>
      <c r="B624">
        <v>20</v>
      </c>
      <c r="C624">
        <v>1</v>
      </c>
      <c r="D624" s="1">
        <v>45304</v>
      </c>
      <c r="E624">
        <v>79.37</v>
      </c>
      <c r="F624" t="s">
        <v>94</v>
      </c>
      <c r="G624" s="1">
        <v>45292</v>
      </c>
      <c r="H624" t="s">
        <v>95</v>
      </c>
      <c r="I624" t="s">
        <v>6</v>
      </c>
      <c r="J624" t="s">
        <v>7</v>
      </c>
      <c r="K624">
        <v>7</v>
      </c>
      <c r="L624">
        <v>128</v>
      </c>
      <c r="M624">
        <v>1500</v>
      </c>
      <c r="N624">
        <v>1</v>
      </c>
      <c r="O624">
        <v>2024</v>
      </c>
    </row>
    <row r="625" spans="1:15" x14ac:dyDescent="0.25">
      <c r="A625">
        <v>80</v>
      </c>
      <c r="B625">
        <v>13</v>
      </c>
      <c r="C625">
        <v>9</v>
      </c>
      <c r="D625" s="1">
        <v>43366</v>
      </c>
      <c r="E625">
        <v>14.64</v>
      </c>
      <c r="F625" t="s">
        <v>85</v>
      </c>
      <c r="G625" s="1">
        <v>43320</v>
      </c>
      <c r="H625" t="s">
        <v>68</v>
      </c>
      <c r="I625" t="s">
        <v>22</v>
      </c>
      <c r="J625" t="s">
        <v>23</v>
      </c>
      <c r="K625">
        <v>6</v>
      </c>
      <c r="L625">
        <v>150</v>
      </c>
      <c r="M625">
        <v>1200</v>
      </c>
      <c r="N625">
        <v>9</v>
      </c>
      <c r="O625">
        <v>2018</v>
      </c>
    </row>
    <row r="626" spans="1:15" x14ac:dyDescent="0.25">
      <c r="A626">
        <v>81</v>
      </c>
      <c r="B626">
        <v>13</v>
      </c>
      <c r="C626">
        <v>9</v>
      </c>
      <c r="D626" s="1">
        <v>43366</v>
      </c>
      <c r="E626">
        <v>27.1</v>
      </c>
      <c r="F626" t="s">
        <v>85</v>
      </c>
      <c r="G626" s="1">
        <v>43320</v>
      </c>
      <c r="H626" t="s">
        <v>68</v>
      </c>
      <c r="I626" t="s">
        <v>22</v>
      </c>
      <c r="J626" t="s">
        <v>23</v>
      </c>
      <c r="K626">
        <v>6</v>
      </c>
      <c r="L626">
        <v>150</v>
      </c>
      <c r="M626">
        <v>1200</v>
      </c>
      <c r="N626">
        <v>9</v>
      </c>
      <c r="O626">
        <v>2018</v>
      </c>
    </row>
    <row r="627" spans="1:15" x14ac:dyDescent="0.25">
      <c r="A627">
        <v>82</v>
      </c>
      <c r="B627">
        <v>13</v>
      </c>
      <c r="C627">
        <v>9</v>
      </c>
      <c r="D627" s="1">
        <v>43366</v>
      </c>
      <c r="E627">
        <v>26.47</v>
      </c>
      <c r="F627" t="s">
        <v>85</v>
      </c>
      <c r="G627" s="1">
        <v>43320</v>
      </c>
      <c r="H627" t="s">
        <v>68</v>
      </c>
      <c r="I627" t="s">
        <v>22</v>
      </c>
      <c r="J627" t="s">
        <v>23</v>
      </c>
      <c r="K627">
        <v>6</v>
      </c>
      <c r="L627">
        <v>150</v>
      </c>
      <c r="M627">
        <v>1200</v>
      </c>
      <c r="N627">
        <v>9</v>
      </c>
      <c r="O627">
        <v>2018</v>
      </c>
    </row>
    <row r="628" spans="1:15" x14ac:dyDescent="0.25">
      <c r="A628">
        <v>83</v>
      </c>
      <c r="B628">
        <v>13</v>
      </c>
      <c r="C628">
        <v>9</v>
      </c>
      <c r="D628" s="1">
        <v>43366</v>
      </c>
      <c r="E628">
        <v>37.11</v>
      </c>
      <c r="F628" t="s">
        <v>85</v>
      </c>
      <c r="G628" s="1">
        <v>43320</v>
      </c>
      <c r="H628" t="s">
        <v>68</v>
      </c>
      <c r="I628" t="s">
        <v>22</v>
      </c>
      <c r="J628" t="s">
        <v>23</v>
      </c>
      <c r="K628">
        <v>6</v>
      </c>
      <c r="L628">
        <v>150</v>
      </c>
      <c r="M628">
        <v>1200</v>
      </c>
      <c r="N628">
        <v>9</v>
      </c>
      <c r="O628">
        <v>2018</v>
      </c>
    </row>
    <row r="629" spans="1:15" x14ac:dyDescent="0.25">
      <c r="A629">
        <v>84</v>
      </c>
      <c r="B629">
        <v>13</v>
      </c>
      <c r="C629">
        <v>9</v>
      </c>
      <c r="D629" s="1">
        <v>43366</v>
      </c>
      <c r="E629">
        <v>53.69</v>
      </c>
      <c r="F629" t="s">
        <v>85</v>
      </c>
      <c r="G629" s="1">
        <v>43320</v>
      </c>
      <c r="H629" t="s">
        <v>68</v>
      </c>
      <c r="I629" t="s">
        <v>22</v>
      </c>
      <c r="J629" t="s">
        <v>23</v>
      </c>
      <c r="K629">
        <v>6</v>
      </c>
      <c r="L629">
        <v>150</v>
      </c>
      <c r="M629">
        <v>1200</v>
      </c>
      <c r="N629">
        <v>9</v>
      </c>
      <c r="O629">
        <v>2018</v>
      </c>
    </row>
    <row r="630" spans="1:15" x14ac:dyDescent="0.25">
      <c r="A630">
        <v>85</v>
      </c>
      <c r="B630">
        <v>13</v>
      </c>
      <c r="C630">
        <v>9</v>
      </c>
      <c r="D630" s="1">
        <v>43366</v>
      </c>
      <c r="E630">
        <v>42.08</v>
      </c>
      <c r="F630" t="s">
        <v>85</v>
      </c>
      <c r="G630" s="1">
        <v>43320</v>
      </c>
      <c r="H630" t="s">
        <v>68</v>
      </c>
      <c r="I630" t="s">
        <v>22</v>
      </c>
      <c r="J630" t="s">
        <v>23</v>
      </c>
      <c r="K630">
        <v>6</v>
      </c>
      <c r="L630">
        <v>150</v>
      </c>
      <c r="M630">
        <v>1200</v>
      </c>
      <c r="N630">
        <v>9</v>
      </c>
      <c r="O630">
        <v>2018</v>
      </c>
    </row>
    <row r="631" spans="1:15" x14ac:dyDescent="0.25">
      <c r="A631">
        <v>86</v>
      </c>
      <c r="B631">
        <v>13</v>
      </c>
      <c r="C631">
        <v>9</v>
      </c>
      <c r="D631" s="1">
        <v>43367</v>
      </c>
      <c r="E631">
        <v>45.67</v>
      </c>
      <c r="F631" t="s">
        <v>85</v>
      </c>
      <c r="G631" s="1">
        <v>43320</v>
      </c>
      <c r="H631" t="s">
        <v>68</v>
      </c>
      <c r="I631" t="s">
        <v>22</v>
      </c>
      <c r="J631" t="s">
        <v>23</v>
      </c>
      <c r="K631">
        <v>6</v>
      </c>
      <c r="L631">
        <v>150</v>
      </c>
      <c r="M631">
        <v>1200</v>
      </c>
      <c r="N631">
        <v>9</v>
      </c>
      <c r="O631">
        <v>2018</v>
      </c>
    </row>
    <row r="632" spans="1:15" x14ac:dyDescent="0.25">
      <c r="A632">
        <v>87</v>
      </c>
      <c r="B632">
        <v>13</v>
      </c>
      <c r="C632">
        <v>9</v>
      </c>
      <c r="D632" s="1">
        <v>43367</v>
      </c>
      <c r="E632">
        <v>73.73</v>
      </c>
      <c r="F632" t="s">
        <v>85</v>
      </c>
      <c r="G632" s="1">
        <v>43320</v>
      </c>
      <c r="H632" t="s">
        <v>68</v>
      </c>
      <c r="I632" t="s">
        <v>22</v>
      </c>
      <c r="J632" t="s">
        <v>23</v>
      </c>
      <c r="K632">
        <v>6</v>
      </c>
      <c r="L632">
        <v>150</v>
      </c>
      <c r="M632">
        <v>1200</v>
      </c>
      <c r="N632">
        <v>9</v>
      </c>
      <c r="O632">
        <v>2018</v>
      </c>
    </row>
    <row r="633" spans="1:15" x14ac:dyDescent="0.25">
      <c r="A633">
        <v>88</v>
      </c>
      <c r="B633">
        <v>13</v>
      </c>
      <c r="C633">
        <v>9</v>
      </c>
      <c r="D633" s="1">
        <v>43367</v>
      </c>
      <c r="E633">
        <v>62.37</v>
      </c>
      <c r="F633" t="s">
        <v>85</v>
      </c>
      <c r="G633" s="1">
        <v>43320</v>
      </c>
      <c r="H633" t="s">
        <v>68</v>
      </c>
      <c r="I633" t="s">
        <v>22</v>
      </c>
      <c r="J633" t="s">
        <v>23</v>
      </c>
      <c r="K633">
        <v>6</v>
      </c>
      <c r="L633">
        <v>150</v>
      </c>
      <c r="M633">
        <v>1200</v>
      </c>
      <c r="N633">
        <v>9</v>
      </c>
      <c r="O633">
        <v>2018</v>
      </c>
    </row>
    <row r="634" spans="1:15" x14ac:dyDescent="0.25">
      <c r="A634">
        <v>89</v>
      </c>
      <c r="B634">
        <v>13</v>
      </c>
      <c r="C634">
        <v>9</v>
      </c>
      <c r="D634" s="1">
        <v>43370</v>
      </c>
      <c r="E634">
        <v>66.62</v>
      </c>
      <c r="F634" t="s">
        <v>85</v>
      </c>
      <c r="G634" s="1">
        <v>43320</v>
      </c>
      <c r="H634" t="s">
        <v>68</v>
      </c>
      <c r="I634" t="s">
        <v>22</v>
      </c>
      <c r="J634" t="s">
        <v>23</v>
      </c>
      <c r="K634">
        <v>6</v>
      </c>
      <c r="L634">
        <v>150</v>
      </c>
      <c r="M634">
        <v>1200</v>
      </c>
      <c r="N634">
        <v>9</v>
      </c>
      <c r="O634">
        <v>2018</v>
      </c>
    </row>
    <row r="635" spans="1:15" x14ac:dyDescent="0.25">
      <c r="A635">
        <v>302</v>
      </c>
      <c r="B635">
        <v>14</v>
      </c>
      <c r="C635">
        <v>9</v>
      </c>
      <c r="D635" s="1">
        <v>43613</v>
      </c>
      <c r="E635">
        <v>15.59</v>
      </c>
      <c r="F635" t="s">
        <v>86</v>
      </c>
      <c r="G635" s="1">
        <v>43569</v>
      </c>
      <c r="H635" t="s">
        <v>87</v>
      </c>
      <c r="I635" t="s">
        <v>22</v>
      </c>
      <c r="J635" t="s">
        <v>23</v>
      </c>
      <c r="K635">
        <v>6</v>
      </c>
      <c r="L635">
        <v>150</v>
      </c>
      <c r="M635">
        <v>1200</v>
      </c>
      <c r="N635">
        <v>5</v>
      </c>
      <c r="O635">
        <v>2019</v>
      </c>
    </row>
    <row r="636" spans="1:15" x14ac:dyDescent="0.25">
      <c r="A636">
        <v>303</v>
      </c>
      <c r="B636">
        <v>14</v>
      </c>
      <c r="C636">
        <v>9</v>
      </c>
      <c r="D636" s="1">
        <v>43613</v>
      </c>
      <c r="E636">
        <v>25.45</v>
      </c>
      <c r="F636" t="s">
        <v>86</v>
      </c>
      <c r="G636" s="1">
        <v>43569</v>
      </c>
      <c r="H636" t="s">
        <v>87</v>
      </c>
      <c r="I636" t="s">
        <v>22</v>
      </c>
      <c r="J636" t="s">
        <v>23</v>
      </c>
      <c r="K636">
        <v>6</v>
      </c>
      <c r="L636">
        <v>150</v>
      </c>
      <c r="M636">
        <v>1200</v>
      </c>
      <c r="N636">
        <v>5</v>
      </c>
      <c r="O636">
        <v>2019</v>
      </c>
    </row>
    <row r="637" spans="1:15" x14ac:dyDescent="0.25">
      <c r="A637">
        <v>304</v>
      </c>
      <c r="B637">
        <v>14</v>
      </c>
      <c r="C637">
        <v>9</v>
      </c>
      <c r="D637" s="1">
        <v>43613</v>
      </c>
      <c r="E637">
        <v>24.04</v>
      </c>
      <c r="F637" t="s">
        <v>86</v>
      </c>
      <c r="G637" s="1">
        <v>43569</v>
      </c>
      <c r="H637" t="s">
        <v>87</v>
      </c>
      <c r="I637" t="s">
        <v>22</v>
      </c>
      <c r="J637" t="s">
        <v>23</v>
      </c>
      <c r="K637">
        <v>6</v>
      </c>
      <c r="L637">
        <v>150</v>
      </c>
      <c r="M637">
        <v>1200</v>
      </c>
      <c r="N637">
        <v>5</v>
      </c>
      <c r="O637">
        <v>2019</v>
      </c>
    </row>
    <row r="638" spans="1:15" x14ac:dyDescent="0.25">
      <c r="A638">
        <v>305</v>
      </c>
      <c r="B638">
        <v>14</v>
      </c>
      <c r="C638">
        <v>9</v>
      </c>
      <c r="D638" s="1">
        <v>43613</v>
      </c>
      <c r="E638">
        <v>44.18</v>
      </c>
      <c r="F638" t="s">
        <v>86</v>
      </c>
      <c r="G638" s="1">
        <v>43569</v>
      </c>
      <c r="H638" t="s">
        <v>87</v>
      </c>
      <c r="I638" t="s">
        <v>22</v>
      </c>
      <c r="J638" t="s">
        <v>23</v>
      </c>
      <c r="K638">
        <v>6</v>
      </c>
      <c r="L638">
        <v>150</v>
      </c>
      <c r="M638">
        <v>1200</v>
      </c>
      <c r="N638">
        <v>5</v>
      </c>
      <c r="O638">
        <v>2019</v>
      </c>
    </row>
    <row r="639" spans="1:15" x14ac:dyDescent="0.25">
      <c r="A639">
        <v>309</v>
      </c>
      <c r="B639">
        <v>14</v>
      </c>
      <c r="C639">
        <v>9</v>
      </c>
      <c r="D639" s="1">
        <v>43615</v>
      </c>
      <c r="E639">
        <v>31.06</v>
      </c>
      <c r="F639" t="s">
        <v>86</v>
      </c>
      <c r="G639" s="1">
        <v>43569</v>
      </c>
      <c r="H639" t="s">
        <v>87</v>
      </c>
      <c r="I639" t="s">
        <v>22</v>
      </c>
      <c r="J639" t="s">
        <v>23</v>
      </c>
      <c r="K639">
        <v>6</v>
      </c>
      <c r="L639">
        <v>150</v>
      </c>
      <c r="M639">
        <v>1200</v>
      </c>
      <c r="N639">
        <v>5</v>
      </c>
      <c r="O639">
        <v>2019</v>
      </c>
    </row>
    <row r="640" spans="1:15" x14ac:dyDescent="0.25">
      <c r="A640">
        <v>310</v>
      </c>
      <c r="B640">
        <v>14</v>
      </c>
      <c r="C640">
        <v>9</v>
      </c>
      <c r="D640" s="1">
        <v>43615</v>
      </c>
      <c r="E640">
        <v>55.41</v>
      </c>
      <c r="F640" t="s">
        <v>86</v>
      </c>
      <c r="G640" s="1">
        <v>43569</v>
      </c>
      <c r="H640" t="s">
        <v>87</v>
      </c>
      <c r="I640" t="s">
        <v>22</v>
      </c>
      <c r="J640" t="s">
        <v>23</v>
      </c>
      <c r="K640">
        <v>6</v>
      </c>
      <c r="L640">
        <v>150</v>
      </c>
      <c r="M640">
        <v>1200</v>
      </c>
      <c r="N640">
        <v>5</v>
      </c>
      <c r="O640">
        <v>2019</v>
      </c>
    </row>
    <row r="641" spans="1:15" x14ac:dyDescent="0.25">
      <c r="A641">
        <v>311</v>
      </c>
      <c r="B641">
        <v>14</v>
      </c>
      <c r="C641">
        <v>9</v>
      </c>
      <c r="D641" s="1">
        <v>43615</v>
      </c>
      <c r="E641">
        <v>67.209999999999994</v>
      </c>
      <c r="F641" t="s">
        <v>86</v>
      </c>
      <c r="G641" s="1">
        <v>43569</v>
      </c>
      <c r="H641" t="s">
        <v>87</v>
      </c>
      <c r="I641" t="s">
        <v>22</v>
      </c>
      <c r="J641" t="s">
        <v>23</v>
      </c>
      <c r="K641">
        <v>6</v>
      </c>
      <c r="L641">
        <v>150</v>
      </c>
      <c r="M641">
        <v>1200</v>
      </c>
      <c r="N641">
        <v>5</v>
      </c>
      <c r="O641">
        <v>2019</v>
      </c>
    </row>
    <row r="642" spans="1:15" x14ac:dyDescent="0.25">
      <c r="A642">
        <v>312</v>
      </c>
      <c r="B642">
        <v>14</v>
      </c>
      <c r="C642">
        <v>9</v>
      </c>
      <c r="D642" s="1">
        <v>43616</v>
      </c>
      <c r="E642">
        <v>63.77</v>
      </c>
      <c r="F642" t="s">
        <v>86</v>
      </c>
      <c r="G642" s="1">
        <v>43569</v>
      </c>
      <c r="H642" t="s">
        <v>87</v>
      </c>
      <c r="I642" t="s">
        <v>22</v>
      </c>
      <c r="J642" t="s">
        <v>23</v>
      </c>
      <c r="K642">
        <v>6</v>
      </c>
      <c r="L642">
        <v>150</v>
      </c>
      <c r="M642">
        <v>1200</v>
      </c>
      <c r="N642">
        <v>5</v>
      </c>
      <c r="O642">
        <v>2019</v>
      </c>
    </row>
    <row r="643" spans="1:15" x14ac:dyDescent="0.25">
      <c r="A643">
        <v>319</v>
      </c>
      <c r="B643">
        <v>14</v>
      </c>
      <c r="C643">
        <v>9</v>
      </c>
      <c r="D643" s="1">
        <v>43618</v>
      </c>
      <c r="E643">
        <v>75.45</v>
      </c>
      <c r="F643" t="s">
        <v>86</v>
      </c>
      <c r="G643" s="1">
        <v>43569</v>
      </c>
      <c r="H643" t="s">
        <v>87</v>
      </c>
      <c r="I643" t="s">
        <v>22</v>
      </c>
      <c r="J643" t="s">
        <v>23</v>
      </c>
      <c r="K643">
        <v>6</v>
      </c>
      <c r="L643">
        <v>150</v>
      </c>
      <c r="M643">
        <v>1200</v>
      </c>
      <c r="N643">
        <v>6</v>
      </c>
      <c r="O643">
        <v>2019</v>
      </c>
    </row>
    <row r="644" spans="1:15" x14ac:dyDescent="0.25">
      <c r="A644">
        <v>324</v>
      </c>
      <c r="B644">
        <v>14</v>
      </c>
      <c r="C644">
        <v>9</v>
      </c>
      <c r="D644" s="1">
        <v>43621</v>
      </c>
      <c r="E644">
        <v>93.11</v>
      </c>
      <c r="F644" t="s">
        <v>86</v>
      </c>
      <c r="G644" s="1">
        <v>43569</v>
      </c>
      <c r="H644" t="s">
        <v>87</v>
      </c>
      <c r="I644" t="s">
        <v>22</v>
      </c>
      <c r="J644" t="s">
        <v>23</v>
      </c>
      <c r="K644">
        <v>6</v>
      </c>
      <c r="L644">
        <v>150</v>
      </c>
      <c r="M644">
        <v>1200</v>
      </c>
      <c r="N644">
        <v>6</v>
      </c>
      <c r="O644">
        <v>2019</v>
      </c>
    </row>
    <row r="645" spans="1:15" x14ac:dyDescent="0.25">
      <c r="A645">
        <v>397</v>
      </c>
      <c r="B645">
        <v>3</v>
      </c>
      <c r="C645">
        <v>9</v>
      </c>
      <c r="D645" s="1">
        <v>43638</v>
      </c>
      <c r="E645">
        <v>17.37</v>
      </c>
      <c r="F645" t="s">
        <v>70</v>
      </c>
      <c r="G645" s="1">
        <v>43602</v>
      </c>
      <c r="H645" t="s">
        <v>68</v>
      </c>
      <c r="I645" t="s">
        <v>22</v>
      </c>
      <c r="J645" t="s">
        <v>23</v>
      </c>
      <c r="K645">
        <v>6</v>
      </c>
      <c r="L645">
        <v>150</v>
      </c>
      <c r="M645">
        <v>1200</v>
      </c>
      <c r="N645">
        <v>6</v>
      </c>
      <c r="O645">
        <v>2019</v>
      </c>
    </row>
    <row r="646" spans="1:15" x14ac:dyDescent="0.25">
      <c r="A646">
        <v>398</v>
      </c>
      <c r="B646">
        <v>3</v>
      </c>
      <c r="C646">
        <v>9</v>
      </c>
      <c r="D646" s="1">
        <v>43638</v>
      </c>
      <c r="E646">
        <v>22.08</v>
      </c>
      <c r="F646" t="s">
        <v>70</v>
      </c>
      <c r="G646" s="1">
        <v>43602</v>
      </c>
      <c r="H646" t="s">
        <v>68</v>
      </c>
      <c r="I646" t="s">
        <v>22</v>
      </c>
      <c r="J646" t="s">
        <v>23</v>
      </c>
      <c r="K646">
        <v>6</v>
      </c>
      <c r="L646">
        <v>150</v>
      </c>
      <c r="M646">
        <v>1200</v>
      </c>
      <c r="N646">
        <v>6</v>
      </c>
      <c r="O646">
        <v>2019</v>
      </c>
    </row>
    <row r="647" spans="1:15" x14ac:dyDescent="0.25">
      <c r="A647">
        <v>399</v>
      </c>
      <c r="B647">
        <v>3</v>
      </c>
      <c r="C647">
        <v>9</v>
      </c>
      <c r="D647" s="1">
        <v>43638</v>
      </c>
      <c r="E647">
        <v>22.1</v>
      </c>
      <c r="F647" t="s">
        <v>70</v>
      </c>
      <c r="G647" s="1">
        <v>43602</v>
      </c>
      <c r="H647" t="s">
        <v>68</v>
      </c>
      <c r="I647" t="s">
        <v>22</v>
      </c>
      <c r="J647" t="s">
        <v>23</v>
      </c>
      <c r="K647">
        <v>6</v>
      </c>
      <c r="L647">
        <v>150</v>
      </c>
      <c r="M647">
        <v>1200</v>
      </c>
      <c r="N647">
        <v>6</v>
      </c>
      <c r="O647">
        <v>2019</v>
      </c>
    </row>
    <row r="648" spans="1:15" x14ac:dyDescent="0.25">
      <c r="A648">
        <v>400</v>
      </c>
      <c r="B648">
        <v>3</v>
      </c>
      <c r="C648">
        <v>9</v>
      </c>
      <c r="D648" s="1">
        <v>43639</v>
      </c>
      <c r="E648">
        <v>45.42</v>
      </c>
      <c r="F648" t="s">
        <v>70</v>
      </c>
      <c r="G648" s="1">
        <v>43602</v>
      </c>
      <c r="H648" t="s">
        <v>68</v>
      </c>
      <c r="I648" t="s">
        <v>22</v>
      </c>
      <c r="J648" t="s">
        <v>23</v>
      </c>
      <c r="K648">
        <v>6</v>
      </c>
      <c r="L648">
        <v>150</v>
      </c>
      <c r="M648">
        <v>1200</v>
      </c>
      <c r="N648">
        <v>6</v>
      </c>
      <c r="O648">
        <v>2019</v>
      </c>
    </row>
    <row r="649" spans="1:15" x14ac:dyDescent="0.25">
      <c r="A649">
        <v>402</v>
      </c>
      <c r="B649">
        <v>3</v>
      </c>
      <c r="C649">
        <v>9</v>
      </c>
      <c r="D649" s="1">
        <v>43641</v>
      </c>
      <c r="E649">
        <v>39.1</v>
      </c>
      <c r="F649" t="s">
        <v>70</v>
      </c>
      <c r="G649" s="1">
        <v>43602</v>
      </c>
      <c r="H649" t="s">
        <v>68</v>
      </c>
      <c r="I649" t="s">
        <v>22</v>
      </c>
      <c r="J649" t="s">
        <v>23</v>
      </c>
      <c r="K649">
        <v>6</v>
      </c>
      <c r="L649">
        <v>150</v>
      </c>
      <c r="M649">
        <v>1200</v>
      </c>
      <c r="N649">
        <v>6</v>
      </c>
      <c r="O649">
        <v>2019</v>
      </c>
    </row>
    <row r="650" spans="1:15" x14ac:dyDescent="0.25">
      <c r="A650">
        <v>403</v>
      </c>
      <c r="B650">
        <v>3</v>
      </c>
      <c r="C650">
        <v>9</v>
      </c>
      <c r="D650" s="1">
        <v>43641</v>
      </c>
      <c r="E650">
        <v>41.7</v>
      </c>
      <c r="F650" t="s">
        <v>70</v>
      </c>
      <c r="G650" s="1">
        <v>43602</v>
      </c>
      <c r="H650" t="s">
        <v>68</v>
      </c>
      <c r="I650" t="s">
        <v>22</v>
      </c>
      <c r="J650" t="s">
        <v>23</v>
      </c>
      <c r="K650">
        <v>6</v>
      </c>
      <c r="L650">
        <v>150</v>
      </c>
      <c r="M650">
        <v>1200</v>
      </c>
      <c r="N650">
        <v>6</v>
      </c>
      <c r="O650">
        <v>2019</v>
      </c>
    </row>
    <row r="651" spans="1:15" x14ac:dyDescent="0.25">
      <c r="A651">
        <v>406</v>
      </c>
      <c r="B651">
        <v>3</v>
      </c>
      <c r="C651">
        <v>9</v>
      </c>
      <c r="D651" s="1">
        <v>43644</v>
      </c>
      <c r="E651">
        <v>57.21</v>
      </c>
      <c r="F651" t="s">
        <v>70</v>
      </c>
      <c r="G651" s="1">
        <v>43602</v>
      </c>
      <c r="H651" t="s">
        <v>68</v>
      </c>
      <c r="I651" t="s">
        <v>22</v>
      </c>
      <c r="J651" t="s">
        <v>23</v>
      </c>
      <c r="K651">
        <v>6</v>
      </c>
      <c r="L651">
        <v>150</v>
      </c>
      <c r="M651">
        <v>1200</v>
      </c>
      <c r="N651">
        <v>6</v>
      </c>
      <c r="O651">
        <v>2019</v>
      </c>
    </row>
    <row r="652" spans="1:15" x14ac:dyDescent="0.25">
      <c r="A652">
        <v>408</v>
      </c>
      <c r="B652">
        <v>3</v>
      </c>
      <c r="C652">
        <v>9</v>
      </c>
      <c r="D652" s="1">
        <v>43646</v>
      </c>
      <c r="E652">
        <v>74.37</v>
      </c>
      <c r="F652" t="s">
        <v>70</v>
      </c>
      <c r="G652" s="1">
        <v>43602</v>
      </c>
      <c r="H652" t="s">
        <v>68</v>
      </c>
      <c r="I652" t="s">
        <v>22</v>
      </c>
      <c r="J652" t="s">
        <v>23</v>
      </c>
      <c r="K652">
        <v>6</v>
      </c>
      <c r="L652">
        <v>150</v>
      </c>
      <c r="M652">
        <v>1200</v>
      </c>
      <c r="N652">
        <v>6</v>
      </c>
      <c r="O652">
        <v>2019</v>
      </c>
    </row>
    <row r="653" spans="1:15" x14ac:dyDescent="0.25">
      <c r="A653">
        <v>409</v>
      </c>
      <c r="B653">
        <v>3</v>
      </c>
      <c r="C653">
        <v>9</v>
      </c>
      <c r="D653" s="1">
        <v>43646</v>
      </c>
      <c r="E653">
        <v>69.03</v>
      </c>
      <c r="F653" t="s">
        <v>70</v>
      </c>
      <c r="G653" s="1">
        <v>43602</v>
      </c>
      <c r="H653" t="s">
        <v>68</v>
      </c>
      <c r="I653" t="s">
        <v>22</v>
      </c>
      <c r="J653" t="s">
        <v>23</v>
      </c>
      <c r="K653">
        <v>6</v>
      </c>
      <c r="L653">
        <v>150</v>
      </c>
      <c r="M653">
        <v>1200</v>
      </c>
      <c r="N653">
        <v>6</v>
      </c>
      <c r="O653">
        <v>2019</v>
      </c>
    </row>
    <row r="654" spans="1:15" x14ac:dyDescent="0.25">
      <c r="A654">
        <v>699</v>
      </c>
      <c r="B654">
        <v>1</v>
      </c>
      <c r="C654">
        <v>9</v>
      </c>
      <c r="D654" s="1">
        <v>43888</v>
      </c>
      <c r="E654">
        <v>19.61</v>
      </c>
      <c r="F654" t="s">
        <v>67</v>
      </c>
      <c r="G654" s="1">
        <v>43842</v>
      </c>
      <c r="H654" t="s">
        <v>68</v>
      </c>
      <c r="I654" t="s">
        <v>22</v>
      </c>
      <c r="J654" t="s">
        <v>23</v>
      </c>
      <c r="K654">
        <v>6</v>
      </c>
      <c r="L654">
        <v>150</v>
      </c>
      <c r="M654">
        <v>1200</v>
      </c>
      <c r="N654">
        <v>2</v>
      </c>
      <c r="O654">
        <v>2020</v>
      </c>
    </row>
    <row r="655" spans="1:15" x14ac:dyDescent="0.25">
      <c r="A655">
        <v>703</v>
      </c>
      <c r="B655">
        <v>1</v>
      </c>
      <c r="C655">
        <v>9</v>
      </c>
      <c r="D655" s="1">
        <v>43891</v>
      </c>
      <c r="E655">
        <v>17.16</v>
      </c>
      <c r="F655" t="s">
        <v>67</v>
      </c>
      <c r="G655" s="1">
        <v>43842</v>
      </c>
      <c r="H655" t="s">
        <v>68</v>
      </c>
      <c r="I655" t="s">
        <v>22</v>
      </c>
      <c r="J655" t="s">
        <v>23</v>
      </c>
      <c r="K655">
        <v>6</v>
      </c>
      <c r="L655">
        <v>150</v>
      </c>
      <c r="M655">
        <v>1200</v>
      </c>
      <c r="N655">
        <v>3</v>
      </c>
      <c r="O655">
        <v>2020</v>
      </c>
    </row>
    <row r="656" spans="1:15" x14ac:dyDescent="0.25">
      <c r="A656">
        <v>704</v>
      </c>
      <c r="B656">
        <v>1</v>
      </c>
      <c r="C656">
        <v>9</v>
      </c>
      <c r="D656" s="1">
        <v>43891</v>
      </c>
      <c r="E656">
        <v>28.6</v>
      </c>
      <c r="F656" t="s">
        <v>67</v>
      </c>
      <c r="G656" s="1">
        <v>43842</v>
      </c>
      <c r="H656" t="s">
        <v>68</v>
      </c>
      <c r="I656" t="s">
        <v>22</v>
      </c>
      <c r="J656" t="s">
        <v>23</v>
      </c>
      <c r="K656">
        <v>6</v>
      </c>
      <c r="L656">
        <v>150</v>
      </c>
      <c r="M656">
        <v>1200</v>
      </c>
      <c r="N656">
        <v>3</v>
      </c>
      <c r="O656">
        <v>2020</v>
      </c>
    </row>
    <row r="657" spans="1:15" x14ac:dyDescent="0.25">
      <c r="A657">
        <v>708</v>
      </c>
      <c r="B657">
        <v>1</v>
      </c>
      <c r="C657">
        <v>9</v>
      </c>
      <c r="D657" s="1">
        <v>43894</v>
      </c>
      <c r="E657">
        <v>41.36</v>
      </c>
      <c r="F657" t="s">
        <v>67</v>
      </c>
      <c r="G657" s="1">
        <v>43842</v>
      </c>
      <c r="H657" t="s">
        <v>68</v>
      </c>
      <c r="I657" t="s">
        <v>22</v>
      </c>
      <c r="J657" t="s">
        <v>23</v>
      </c>
      <c r="K657">
        <v>6</v>
      </c>
      <c r="L657">
        <v>150</v>
      </c>
      <c r="M657">
        <v>1200</v>
      </c>
      <c r="N657">
        <v>3</v>
      </c>
      <c r="O657">
        <v>2020</v>
      </c>
    </row>
    <row r="658" spans="1:15" x14ac:dyDescent="0.25">
      <c r="A658">
        <v>709</v>
      </c>
      <c r="B658">
        <v>1</v>
      </c>
      <c r="C658">
        <v>9</v>
      </c>
      <c r="D658" s="1">
        <v>43894</v>
      </c>
      <c r="E658">
        <v>33.270000000000003</v>
      </c>
      <c r="F658" t="s">
        <v>67</v>
      </c>
      <c r="G658" s="1">
        <v>43842</v>
      </c>
      <c r="H658" t="s">
        <v>68</v>
      </c>
      <c r="I658" t="s">
        <v>22</v>
      </c>
      <c r="J658" t="s">
        <v>23</v>
      </c>
      <c r="K658">
        <v>6</v>
      </c>
      <c r="L658">
        <v>150</v>
      </c>
      <c r="M658">
        <v>1200</v>
      </c>
      <c r="N658">
        <v>3</v>
      </c>
      <c r="O658">
        <v>2020</v>
      </c>
    </row>
    <row r="659" spans="1:15" x14ac:dyDescent="0.25">
      <c r="A659">
        <v>710</v>
      </c>
      <c r="B659">
        <v>1</v>
      </c>
      <c r="C659">
        <v>9</v>
      </c>
      <c r="D659" s="1">
        <v>43894</v>
      </c>
      <c r="E659">
        <v>54.35</v>
      </c>
      <c r="F659" t="s">
        <v>67</v>
      </c>
      <c r="G659" s="1">
        <v>43842</v>
      </c>
      <c r="H659" t="s">
        <v>68</v>
      </c>
      <c r="I659" t="s">
        <v>22</v>
      </c>
      <c r="J659" t="s">
        <v>23</v>
      </c>
      <c r="K659">
        <v>6</v>
      </c>
      <c r="L659">
        <v>150</v>
      </c>
      <c r="M659">
        <v>1200</v>
      </c>
      <c r="N659">
        <v>3</v>
      </c>
      <c r="O659">
        <v>2020</v>
      </c>
    </row>
    <row r="660" spans="1:15" x14ac:dyDescent="0.25">
      <c r="A660">
        <v>711</v>
      </c>
      <c r="B660">
        <v>1</v>
      </c>
      <c r="C660">
        <v>9</v>
      </c>
      <c r="D660" s="1">
        <v>43894</v>
      </c>
      <c r="E660">
        <v>72.17</v>
      </c>
      <c r="F660" t="s">
        <v>67</v>
      </c>
      <c r="G660" s="1">
        <v>43842</v>
      </c>
      <c r="H660" t="s">
        <v>68</v>
      </c>
      <c r="I660" t="s">
        <v>22</v>
      </c>
      <c r="J660" t="s">
        <v>23</v>
      </c>
      <c r="K660">
        <v>6</v>
      </c>
      <c r="L660">
        <v>150</v>
      </c>
      <c r="M660">
        <v>1200</v>
      </c>
      <c r="N660">
        <v>3</v>
      </c>
      <c r="O660">
        <v>2020</v>
      </c>
    </row>
    <row r="661" spans="1:15" x14ac:dyDescent="0.25">
      <c r="A661">
        <v>714</v>
      </c>
      <c r="B661">
        <v>1</v>
      </c>
      <c r="C661">
        <v>9</v>
      </c>
      <c r="D661" s="1">
        <v>43897</v>
      </c>
      <c r="E661">
        <v>76.89</v>
      </c>
      <c r="F661" t="s">
        <v>67</v>
      </c>
      <c r="G661" s="1">
        <v>43842</v>
      </c>
      <c r="H661" t="s">
        <v>68</v>
      </c>
      <c r="I661" t="s">
        <v>22</v>
      </c>
      <c r="J661" t="s">
        <v>23</v>
      </c>
      <c r="K661">
        <v>6</v>
      </c>
      <c r="L661">
        <v>150</v>
      </c>
      <c r="M661">
        <v>1200</v>
      </c>
      <c r="N661">
        <v>3</v>
      </c>
      <c r="O661">
        <v>2020</v>
      </c>
    </row>
    <row r="662" spans="1:15" x14ac:dyDescent="0.25">
      <c r="A662">
        <v>715</v>
      </c>
      <c r="B662">
        <v>1</v>
      </c>
      <c r="C662">
        <v>9</v>
      </c>
      <c r="D662" s="1">
        <v>43897</v>
      </c>
      <c r="E662">
        <v>87.88</v>
      </c>
      <c r="F662" t="s">
        <v>67</v>
      </c>
      <c r="G662" s="1">
        <v>43842</v>
      </c>
      <c r="H662" t="s">
        <v>68</v>
      </c>
      <c r="I662" t="s">
        <v>22</v>
      </c>
      <c r="J662" t="s">
        <v>23</v>
      </c>
      <c r="K662">
        <v>6</v>
      </c>
      <c r="L662">
        <v>150</v>
      </c>
      <c r="M662">
        <v>1200</v>
      </c>
      <c r="N662">
        <v>3</v>
      </c>
      <c r="O662">
        <v>2020</v>
      </c>
    </row>
    <row r="663" spans="1:15" x14ac:dyDescent="0.25">
      <c r="A663">
        <v>716</v>
      </c>
      <c r="B663">
        <v>1</v>
      </c>
      <c r="C663">
        <v>9</v>
      </c>
      <c r="D663" s="1">
        <v>43897</v>
      </c>
      <c r="E663">
        <v>81.86</v>
      </c>
      <c r="F663" t="s">
        <v>67</v>
      </c>
      <c r="G663" s="1">
        <v>43842</v>
      </c>
      <c r="H663" t="s">
        <v>68</v>
      </c>
      <c r="I663" t="s">
        <v>22</v>
      </c>
      <c r="J663" t="s">
        <v>23</v>
      </c>
      <c r="K663">
        <v>6</v>
      </c>
      <c r="L663">
        <v>150</v>
      </c>
      <c r="M663">
        <v>1200</v>
      </c>
      <c r="N663">
        <v>3</v>
      </c>
      <c r="O663">
        <v>2020</v>
      </c>
    </row>
    <row r="664" spans="1:15" x14ac:dyDescent="0.25">
      <c r="A664">
        <v>813</v>
      </c>
      <c r="B664">
        <v>19</v>
      </c>
      <c r="C664">
        <v>9</v>
      </c>
      <c r="D664" s="1">
        <v>43931</v>
      </c>
      <c r="E664">
        <v>13.61</v>
      </c>
      <c r="F664" t="s">
        <v>93</v>
      </c>
      <c r="G664" s="1">
        <v>43875</v>
      </c>
      <c r="H664" t="s">
        <v>68</v>
      </c>
      <c r="I664" t="s">
        <v>22</v>
      </c>
      <c r="J664" t="s">
        <v>23</v>
      </c>
      <c r="K664">
        <v>6</v>
      </c>
      <c r="L664">
        <v>150</v>
      </c>
      <c r="M664">
        <v>1200</v>
      </c>
      <c r="N664">
        <v>4</v>
      </c>
      <c r="O664">
        <v>2020</v>
      </c>
    </row>
    <row r="665" spans="1:15" x14ac:dyDescent="0.25">
      <c r="A665">
        <v>815</v>
      </c>
      <c r="B665">
        <v>19</v>
      </c>
      <c r="C665">
        <v>9</v>
      </c>
      <c r="D665" s="1">
        <v>43934</v>
      </c>
      <c r="E665">
        <v>24.28</v>
      </c>
      <c r="F665" t="s">
        <v>93</v>
      </c>
      <c r="G665" s="1">
        <v>43875</v>
      </c>
      <c r="H665" t="s">
        <v>68</v>
      </c>
      <c r="I665" t="s">
        <v>22</v>
      </c>
      <c r="J665" t="s">
        <v>23</v>
      </c>
      <c r="K665">
        <v>6</v>
      </c>
      <c r="L665">
        <v>150</v>
      </c>
      <c r="M665">
        <v>1200</v>
      </c>
      <c r="N665">
        <v>4</v>
      </c>
      <c r="O665">
        <v>2020</v>
      </c>
    </row>
    <row r="666" spans="1:15" x14ac:dyDescent="0.25">
      <c r="A666">
        <v>816</v>
      </c>
      <c r="B666">
        <v>19</v>
      </c>
      <c r="C666">
        <v>9</v>
      </c>
      <c r="D666" s="1">
        <v>43934</v>
      </c>
      <c r="E666">
        <v>30.97</v>
      </c>
      <c r="F666" t="s">
        <v>93</v>
      </c>
      <c r="G666" s="1">
        <v>43875</v>
      </c>
      <c r="H666" t="s">
        <v>68</v>
      </c>
      <c r="I666" t="s">
        <v>22</v>
      </c>
      <c r="J666" t="s">
        <v>23</v>
      </c>
      <c r="K666">
        <v>6</v>
      </c>
      <c r="L666">
        <v>150</v>
      </c>
      <c r="M666">
        <v>1200</v>
      </c>
      <c r="N666">
        <v>4</v>
      </c>
      <c r="O666">
        <v>2020</v>
      </c>
    </row>
    <row r="667" spans="1:15" x14ac:dyDescent="0.25">
      <c r="A667">
        <v>817</v>
      </c>
      <c r="B667">
        <v>19</v>
      </c>
      <c r="C667">
        <v>9</v>
      </c>
      <c r="D667" s="1">
        <v>43934</v>
      </c>
      <c r="E667">
        <v>49.02</v>
      </c>
      <c r="F667" t="s">
        <v>93</v>
      </c>
      <c r="G667" s="1">
        <v>43875</v>
      </c>
      <c r="H667" t="s">
        <v>68</v>
      </c>
      <c r="I667" t="s">
        <v>22</v>
      </c>
      <c r="J667" t="s">
        <v>23</v>
      </c>
      <c r="K667">
        <v>6</v>
      </c>
      <c r="L667">
        <v>150</v>
      </c>
      <c r="M667">
        <v>1200</v>
      </c>
      <c r="N667">
        <v>4</v>
      </c>
      <c r="O667">
        <v>2020</v>
      </c>
    </row>
    <row r="668" spans="1:15" x14ac:dyDescent="0.25">
      <c r="A668">
        <v>821</v>
      </c>
      <c r="B668">
        <v>19</v>
      </c>
      <c r="C668">
        <v>9</v>
      </c>
      <c r="D668" s="1">
        <v>43937</v>
      </c>
      <c r="E668">
        <v>48.18</v>
      </c>
      <c r="F668" t="s">
        <v>93</v>
      </c>
      <c r="G668" s="1">
        <v>43875</v>
      </c>
      <c r="H668" t="s">
        <v>68</v>
      </c>
      <c r="I668" t="s">
        <v>22</v>
      </c>
      <c r="J668" t="s">
        <v>23</v>
      </c>
      <c r="K668">
        <v>6</v>
      </c>
      <c r="L668">
        <v>150</v>
      </c>
      <c r="M668">
        <v>1200</v>
      </c>
      <c r="N668">
        <v>4</v>
      </c>
      <c r="O668">
        <v>2020</v>
      </c>
    </row>
    <row r="669" spans="1:15" x14ac:dyDescent="0.25">
      <c r="A669">
        <v>822</v>
      </c>
      <c r="B669">
        <v>19</v>
      </c>
      <c r="C669">
        <v>9</v>
      </c>
      <c r="D669" s="1">
        <v>43937</v>
      </c>
      <c r="E669">
        <v>69.489999999999995</v>
      </c>
      <c r="F669" t="s">
        <v>93</v>
      </c>
      <c r="G669" s="1">
        <v>43875</v>
      </c>
      <c r="H669" t="s">
        <v>68</v>
      </c>
      <c r="I669" t="s">
        <v>22</v>
      </c>
      <c r="J669" t="s">
        <v>23</v>
      </c>
      <c r="K669">
        <v>6</v>
      </c>
      <c r="L669">
        <v>150</v>
      </c>
      <c r="M669">
        <v>1200</v>
      </c>
      <c r="N669">
        <v>4</v>
      </c>
      <c r="O669">
        <v>2020</v>
      </c>
    </row>
    <row r="670" spans="1:15" x14ac:dyDescent="0.25">
      <c r="A670">
        <v>823</v>
      </c>
      <c r="B670">
        <v>19</v>
      </c>
      <c r="C670">
        <v>9</v>
      </c>
      <c r="D670" s="1">
        <v>43937</v>
      </c>
      <c r="E670">
        <v>58.9</v>
      </c>
      <c r="F670" t="s">
        <v>93</v>
      </c>
      <c r="G670" s="1">
        <v>43875</v>
      </c>
      <c r="H670" t="s">
        <v>68</v>
      </c>
      <c r="I670" t="s">
        <v>22</v>
      </c>
      <c r="J670" t="s">
        <v>23</v>
      </c>
      <c r="K670">
        <v>6</v>
      </c>
      <c r="L670">
        <v>150</v>
      </c>
      <c r="M670">
        <v>1200</v>
      </c>
      <c r="N670">
        <v>4</v>
      </c>
      <c r="O670">
        <v>2020</v>
      </c>
    </row>
    <row r="671" spans="1:15" x14ac:dyDescent="0.25">
      <c r="A671">
        <v>824</v>
      </c>
      <c r="B671">
        <v>19</v>
      </c>
      <c r="C671">
        <v>9</v>
      </c>
      <c r="D671" s="1">
        <v>43938</v>
      </c>
      <c r="E671">
        <v>53.32</v>
      </c>
      <c r="F671" t="s">
        <v>93</v>
      </c>
      <c r="G671" s="1">
        <v>43875</v>
      </c>
      <c r="H671" t="s">
        <v>68</v>
      </c>
      <c r="I671" t="s">
        <v>22</v>
      </c>
      <c r="J671" t="s">
        <v>23</v>
      </c>
      <c r="K671">
        <v>6</v>
      </c>
      <c r="L671">
        <v>150</v>
      </c>
      <c r="M671">
        <v>1200</v>
      </c>
      <c r="N671">
        <v>4</v>
      </c>
      <c r="O671">
        <v>2020</v>
      </c>
    </row>
    <row r="672" spans="1:15" x14ac:dyDescent="0.25">
      <c r="A672">
        <v>825</v>
      </c>
      <c r="B672">
        <v>19</v>
      </c>
      <c r="C672">
        <v>9</v>
      </c>
      <c r="D672" s="1">
        <v>43938</v>
      </c>
      <c r="E672">
        <v>84.25</v>
      </c>
      <c r="F672" t="s">
        <v>93</v>
      </c>
      <c r="G672" s="1">
        <v>43875</v>
      </c>
      <c r="H672" t="s">
        <v>68</v>
      </c>
      <c r="I672" t="s">
        <v>22</v>
      </c>
      <c r="J672" t="s">
        <v>23</v>
      </c>
      <c r="K672">
        <v>6</v>
      </c>
      <c r="L672">
        <v>150</v>
      </c>
      <c r="M672">
        <v>1200</v>
      </c>
      <c r="N672">
        <v>4</v>
      </c>
      <c r="O672">
        <v>2020</v>
      </c>
    </row>
    <row r="673" spans="1:15" x14ac:dyDescent="0.25">
      <c r="A673">
        <v>829</v>
      </c>
      <c r="B673">
        <v>19</v>
      </c>
      <c r="C673">
        <v>9</v>
      </c>
      <c r="D673" s="1">
        <v>43941</v>
      </c>
      <c r="E673">
        <v>80.489999999999995</v>
      </c>
      <c r="F673" t="s">
        <v>93</v>
      </c>
      <c r="G673" s="1">
        <v>43875</v>
      </c>
      <c r="H673" t="s">
        <v>68</v>
      </c>
      <c r="I673" t="s">
        <v>22</v>
      </c>
      <c r="J673" t="s">
        <v>23</v>
      </c>
      <c r="K673">
        <v>6</v>
      </c>
      <c r="L673">
        <v>150</v>
      </c>
      <c r="M673">
        <v>1200</v>
      </c>
      <c r="N673">
        <v>4</v>
      </c>
      <c r="O673">
        <v>2020</v>
      </c>
    </row>
    <row r="674" spans="1:15" x14ac:dyDescent="0.25">
      <c r="A674">
        <v>1110</v>
      </c>
      <c r="B674">
        <v>12</v>
      </c>
      <c r="C674">
        <v>9</v>
      </c>
      <c r="D674" s="1">
        <v>44033</v>
      </c>
      <c r="E674">
        <v>10.220000000000001</v>
      </c>
      <c r="F674" t="s">
        <v>84</v>
      </c>
      <c r="G674" s="1">
        <v>43988</v>
      </c>
      <c r="H674" t="s">
        <v>68</v>
      </c>
      <c r="I674" t="s">
        <v>22</v>
      </c>
      <c r="J674" t="s">
        <v>23</v>
      </c>
      <c r="K674">
        <v>6</v>
      </c>
      <c r="L674">
        <v>150</v>
      </c>
      <c r="M674">
        <v>1200</v>
      </c>
      <c r="N674">
        <v>7</v>
      </c>
      <c r="O674">
        <v>2020</v>
      </c>
    </row>
    <row r="675" spans="1:15" x14ac:dyDescent="0.25">
      <c r="A675">
        <v>1116</v>
      </c>
      <c r="B675">
        <v>12</v>
      </c>
      <c r="C675">
        <v>9</v>
      </c>
      <c r="D675" s="1">
        <v>44036</v>
      </c>
      <c r="E675">
        <v>21.64</v>
      </c>
      <c r="F675" t="s">
        <v>84</v>
      </c>
      <c r="G675" s="1">
        <v>43988</v>
      </c>
      <c r="H675" t="s">
        <v>68</v>
      </c>
      <c r="I675" t="s">
        <v>22</v>
      </c>
      <c r="J675" t="s">
        <v>23</v>
      </c>
      <c r="K675">
        <v>6</v>
      </c>
      <c r="L675">
        <v>150</v>
      </c>
      <c r="M675">
        <v>1200</v>
      </c>
      <c r="N675">
        <v>7</v>
      </c>
      <c r="O675">
        <v>2020</v>
      </c>
    </row>
    <row r="676" spans="1:15" x14ac:dyDescent="0.25">
      <c r="A676">
        <v>1117</v>
      </c>
      <c r="B676">
        <v>12</v>
      </c>
      <c r="C676">
        <v>9</v>
      </c>
      <c r="D676" s="1">
        <v>44036</v>
      </c>
      <c r="E676">
        <v>31.17</v>
      </c>
      <c r="F676" t="s">
        <v>84</v>
      </c>
      <c r="G676" s="1">
        <v>43988</v>
      </c>
      <c r="H676" t="s">
        <v>68</v>
      </c>
      <c r="I676" t="s">
        <v>22</v>
      </c>
      <c r="J676" t="s">
        <v>23</v>
      </c>
      <c r="K676">
        <v>6</v>
      </c>
      <c r="L676">
        <v>150</v>
      </c>
      <c r="M676">
        <v>1200</v>
      </c>
      <c r="N676">
        <v>7</v>
      </c>
      <c r="O676">
        <v>2020</v>
      </c>
    </row>
    <row r="677" spans="1:15" x14ac:dyDescent="0.25">
      <c r="A677">
        <v>1118</v>
      </c>
      <c r="B677">
        <v>12</v>
      </c>
      <c r="C677">
        <v>9</v>
      </c>
      <c r="D677" s="1">
        <v>44036</v>
      </c>
      <c r="E677">
        <v>29.48</v>
      </c>
      <c r="F677" t="s">
        <v>84</v>
      </c>
      <c r="G677" s="1">
        <v>43988</v>
      </c>
      <c r="H677" t="s">
        <v>68</v>
      </c>
      <c r="I677" t="s">
        <v>22</v>
      </c>
      <c r="J677" t="s">
        <v>23</v>
      </c>
      <c r="K677">
        <v>6</v>
      </c>
      <c r="L677">
        <v>150</v>
      </c>
      <c r="M677">
        <v>1200</v>
      </c>
      <c r="N677">
        <v>7</v>
      </c>
      <c r="O677">
        <v>2020</v>
      </c>
    </row>
    <row r="678" spans="1:15" x14ac:dyDescent="0.25">
      <c r="A678">
        <v>1120</v>
      </c>
      <c r="B678">
        <v>12</v>
      </c>
      <c r="C678">
        <v>9</v>
      </c>
      <c r="D678" s="1">
        <v>44039</v>
      </c>
      <c r="E678">
        <v>49.2</v>
      </c>
      <c r="F678" t="s">
        <v>84</v>
      </c>
      <c r="G678" s="1">
        <v>43988</v>
      </c>
      <c r="H678" t="s">
        <v>68</v>
      </c>
      <c r="I678" t="s">
        <v>22</v>
      </c>
      <c r="J678" t="s">
        <v>23</v>
      </c>
      <c r="K678">
        <v>6</v>
      </c>
      <c r="L678">
        <v>150</v>
      </c>
      <c r="M678">
        <v>1200</v>
      </c>
      <c r="N678">
        <v>7</v>
      </c>
      <c r="O678">
        <v>2020</v>
      </c>
    </row>
    <row r="679" spans="1:15" x14ac:dyDescent="0.25">
      <c r="A679">
        <v>1121</v>
      </c>
      <c r="B679">
        <v>12</v>
      </c>
      <c r="C679">
        <v>9</v>
      </c>
      <c r="D679" s="1">
        <v>44039</v>
      </c>
      <c r="E679">
        <v>48.61</v>
      </c>
      <c r="F679" t="s">
        <v>84</v>
      </c>
      <c r="G679" s="1">
        <v>43988</v>
      </c>
      <c r="H679" t="s">
        <v>68</v>
      </c>
      <c r="I679" t="s">
        <v>22</v>
      </c>
      <c r="J679" t="s">
        <v>23</v>
      </c>
      <c r="K679">
        <v>6</v>
      </c>
      <c r="L679">
        <v>150</v>
      </c>
      <c r="M679">
        <v>1200</v>
      </c>
      <c r="N679">
        <v>7</v>
      </c>
      <c r="O679">
        <v>2020</v>
      </c>
    </row>
    <row r="680" spans="1:15" x14ac:dyDescent="0.25">
      <c r="A680">
        <v>1122</v>
      </c>
      <c r="B680">
        <v>12</v>
      </c>
      <c r="C680">
        <v>9</v>
      </c>
      <c r="D680" s="1">
        <v>44039</v>
      </c>
      <c r="E680">
        <v>78.349999999999994</v>
      </c>
      <c r="F680" t="s">
        <v>84</v>
      </c>
      <c r="G680" s="1">
        <v>43988</v>
      </c>
      <c r="H680" t="s">
        <v>68</v>
      </c>
      <c r="I680" t="s">
        <v>22</v>
      </c>
      <c r="J680" t="s">
        <v>23</v>
      </c>
      <c r="K680">
        <v>6</v>
      </c>
      <c r="L680">
        <v>150</v>
      </c>
      <c r="M680">
        <v>1200</v>
      </c>
      <c r="N680">
        <v>7</v>
      </c>
      <c r="O680">
        <v>2020</v>
      </c>
    </row>
    <row r="681" spans="1:15" x14ac:dyDescent="0.25">
      <c r="A681">
        <v>1123</v>
      </c>
      <c r="B681">
        <v>12</v>
      </c>
      <c r="C681">
        <v>9</v>
      </c>
      <c r="D681" s="1">
        <v>44039</v>
      </c>
      <c r="E681">
        <v>66.44</v>
      </c>
      <c r="F681" t="s">
        <v>84</v>
      </c>
      <c r="G681" s="1">
        <v>43988</v>
      </c>
      <c r="H681" t="s">
        <v>68</v>
      </c>
      <c r="I681" t="s">
        <v>22</v>
      </c>
      <c r="J681" t="s">
        <v>23</v>
      </c>
      <c r="K681">
        <v>6</v>
      </c>
      <c r="L681">
        <v>150</v>
      </c>
      <c r="M681">
        <v>1200</v>
      </c>
      <c r="N681">
        <v>7</v>
      </c>
      <c r="O681">
        <v>2020</v>
      </c>
    </row>
    <row r="682" spans="1:15" x14ac:dyDescent="0.25">
      <c r="A682">
        <v>1124</v>
      </c>
      <c r="B682">
        <v>12</v>
      </c>
      <c r="C682">
        <v>9</v>
      </c>
      <c r="D682" s="1">
        <v>44039</v>
      </c>
      <c r="E682">
        <v>64.56</v>
      </c>
      <c r="F682" t="s">
        <v>84</v>
      </c>
      <c r="G682" s="1">
        <v>43988</v>
      </c>
      <c r="H682" t="s">
        <v>68</v>
      </c>
      <c r="I682" t="s">
        <v>22</v>
      </c>
      <c r="J682" t="s">
        <v>23</v>
      </c>
      <c r="K682">
        <v>6</v>
      </c>
      <c r="L682">
        <v>150</v>
      </c>
      <c r="M682">
        <v>1200</v>
      </c>
      <c r="N682">
        <v>7</v>
      </c>
      <c r="O682">
        <v>2020</v>
      </c>
    </row>
    <row r="683" spans="1:15" x14ac:dyDescent="0.25">
      <c r="A683">
        <v>1280</v>
      </c>
      <c r="B683">
        <v>5</v>
      </c>
      <c r="C683">
        <v>9</v>
      </c>
      <c r="D683" s="1">
        <v>44071</v>
      </c>
      <c r="E683">
        <v>13.19</v>
      </c>
      <c r="F683" t="s">
        <v>72</v>
      </c>
      <c r="G683" s="1">
        <v>44012</v>
      </c>
      <c r="H683" t="s">
        <v>68</v>
      </c>
      <c r="I683" t="s">
        <v>22</v>
      </c>
      <c r="J683" t="s">
        <v>23</v>
      </c>
      <c r="K683">
        <v>6</v>
      </c>
      <c r="L683">
        <v>150</v>
      </c>
      <c r="M683">
        <v>1200</v>
      </c>
      <c r="N683">
        <v>8</v>
      </c>
      <c r="O683">
        <v>2020</v>
      </c>
    </row>
    <row r="684" spans="1:15" x14ac:dyDescent="0.25">
      <c r="A684">
        <v>1281</v>
      </c>
      <c r="B684">
        <v>5</v>
      </c>
      <c r="C684">
        <v>9</v>
      </c>
      <c r="D684" s="1">
        <v>44071</v>
      </c>
      <c r="E684">
        <v>23.86</v>
      </c>
      <c r="F684" t="s">
        <v>72</v>
      </c>
      <c r="G684" s="1">
        <v>44012</v>
      </c>
      <c r="H684" t="s">
        <v>68</v>
      </c>
      <c r="I684" t="s">
        <v>22</v>
      </c>
      <c r="J684" t="s">
        <v>23</v>
      </c>
      <c r="K684">
        <v>6</v>
      </c>
      <c r="L684">
        <v>150</v>
      </c>
      <c r="M684">
        <v>1200</v>
      </c>
      <c r="N684">
        <v>8</v>
      </c>
      <c r="O684">
        <v>2020</v>
      </c>
    </row>
    <row r="685" spans="1:15" x14ac:dyDescent="0.25">
      <c r="A685">
        <v>1282</v>
      </c>
      <c r="B685">
        <v>5</v>
      </c>
      <c r="C685">
        <v>9</v>
      </c>
      <c r="D685" s="1">
        <v>44071</v>
      </c>
      <c r="E685">
        <v>28.64</v>
      </c>
      <c r="F685" t="s">
        <v>72</v>
      </c>
      <c r="G685" s="1">
        <v>44012</v>
      </c>
      <c r="H685" t="s">
        <v>68</v>
      </c>
      <c r="I685" t="s">
        <v>22</v>
      </c>
      <c r="J685" t="s">
        <v>23</v>
      </c>
      <c r="K685">
        <v>6</v>
      </c>
      <c r="L685">
        <v>150</v>
      </c>
      <c r="M685">
        <v>1200</v>
      </c>
      <c r="N685">
        <v>8</v>
      </c>
      <c r="O685">
        <v>2020</v>
      </c>
    </row>
    <row r="686" spans="1:15" x14ac:dyDescent="0.25">
      <c r="A686">
        <v>1283</v>
      </c>
      <c r="B686">
        <v>5</v>
      </c>
      <c r="C686">
        <v>9</v>
      </c>
      <c r="D686" s="1">
        <v>44071</v>
      </c>
      <c r="E686">
        <v>41</v>
      </c>
      <c r="F686" t="s">
        <v>72</v>
      </c>
      <c r="G686" s="1">
        <v>44012</v>
      </c>
      <c r="H686" t="s">
        <v>68</v>
      </c>
      <c r="I686" t="s">
        <v>22</v>
      </c>
      <c r="J686" t="s">
        <v>23</v>
      </c>
      <c r="K686">
        <v>6</v>
      </c>
      <c r="L686">
        <v>150</v>
      </c>
      <c r="M686">
        <v>1200</v>
      </c>
      <c r="N686">
        <v>8</v>
      </c>
      <c r="O686">
        <v>2020</v>
      </c>
    </row>
    <row r="687" spans="1:15" x14ac:dyDescent="0.25">
      <c r="A687">
        <v>1287</v>
      </c>
      <c r="B687">
        <v>5</v>
      </c>
      <c r="C687">
        <v>9</v>
      </c>
      <c r="D687" s="1">
        <v>44072</v>
      </c>
      <c r="E687">
        <v>45.44</v>
      </c>
      <c r="F687" t="s">
        <v>72</v>
      </c>
      <c r="G687" s="1">
        <v>44012</v>
      </c>
      <c r="H687" t="s">
        <v>68</v>
      </c>
      <c r="I687" t="s">
        <v>22</v>
      </c>
      <c r="J687" t="s">
        <v>23</v>
      </c>
      <c r="K687">
        <v>6</v>
      </c>
      <c r="L687">
        <v>150</v>
      </c>
      <c r="M687">
        <v>1200</v>
      </c>
      <c r="N687">
        <v>8</v>
      </c>
      <c r="O687">
        <v>2020</v>
      </c>
    </row>
    <row r="688" spans="1:15" x14ac:dyDescent="0.25">
      <c r="A688">
        <v>1288</v>
      </c>
      <c r="B688">
        <v>5</v>
      </c>
      <c r="C688">
        <v>9</v>
      </c>
      <c r="D688" s="1">
        <v>44072</v>
      </c>
      <c r="E688">
        <v>43.09</v>
      </c>
      <c r="F688" t="s">
        <v>72</v>
      </c>
      <c r="G688" s="1">
        <v>44012</v>
      </c>
      <c r="H688" t="s">
        <v>68</v>
      </c>
      <c r="I688" t="s">
        <v>22</v>
      </c>
      <c r="J688" t="s">
        <v>23</v>
      </c>
      <c r="K688">
        <v>6</v>
      </c>
      <c r="L688">
        <v>150</v>
      </c>
      <c r="M688">
        <v>1200</v>
      </c>
      <c r="N688">
        <v>8</v>
      </c>
      <c r="O688">
        <v>2020</v>
      </c>
    </row>
    <row r="689" spans="1:15" x14ac:dyDescent="0.25">
      <c r="A689">
        <v>1289</v>
      </c>
      <c r="B689">
        <v>5</v>
      </c>
      <c r="C689">
        <v>9</v>
      </c>
      <c r="D689" s="1">
        <v>44072</v>
      </c>
      <c r="E689">
        <v>58.87</v>
      </c>
      <c r="F689" t="s">
        <v>72</v>
      </c>
      <c r="G689" s="1">
        <v>44012</v>
      </c>
      <c r="H689" t="s">
        <v>68</v>
      </c>
      <c r="I689" t="s">
        <v>22</v>
      </c>
      <c r="J689" t="s">
        <v>23</v>
      </c>
      <c r="K689">
        <v>6</v>
      </c>
      <c r="L689">
        <v>150</v>
      </c>
      <c r="M689">
        <v>1200</v>
      </c>
      <c r="N689">
        <v>8</v>
      </c>
      <c r="O689">
        <v>2020</v>
      </c>
    </row>
    <row r="690" spans="1:15" x14ac:dyDescent="0.25">
      <c r="A690">
        <v>1290</v>
      </c>
      <c r="B690">
        <v>5</v>
      </c>
      <c r="C690">
        <v>9</v>
      </c>
      <c r="D690" s="1">
        <v>44072</v>
      </c>
      <c r="E690">
        <v>68.39</v>
      </c>
      <c r="F690" t="s">
        <v>72</v>
      </c>
      <c r="G690" s="1">
        <v>44012</v>
      </c>
      <c r="H690" t="s">
        <v>68</v>
      </c>
      <c r="I690" t="s">
        <v>22</v>
      </c>
      <c r="J690" t="s">
        <v>23</v>
      </c>
      <c r="K690">
        <v>6</v>
      </c>
      <c r="L690">
        <v>150</v>
      </c>
      <c r="M690">
        <v>1200</v>
      </c>
      <c r="N690">
        <v>8</v>
      </c>
      <c r="O690">
        <v>2020</v>
      </c>
    </row>
    <row r="691" spans="1:15" x14ac:dyDescent="0.25">
      <c r="A691">
        <v>1300</v>
      </c>
      <c r="B691">
        <v>5</v>
      </c>
      <c r="C691">
        <v>9</v>
      </c>
      <c r="D691" s="1">
        <v>44074</v>
      </c>
      <c r="E691">
        <v>67.650000000000006</v>
      </c>
      <c r="F691" t="s">
        <v>72</v>
      </c>
      <c r="G691" s="1">
        <v>44012</v>
      </c>
      <c r="H691" t="s">
        <v>68</v>
      </c>
      <c r="I691" t="s">
        <v>22</v>
      </c>
      <c r="J691" t="s">
        <v>23</v>
      </c>
      <c r="K691">
        <v>6</v>
      </c>
      <c r="L691">
        <v>150</v>
      </c>
      <c r="M691">
        <v>1200</v>
      </c>
      <c r="N691">
        <v>8</v>
      </c>
      <c r="O691">
        <v>2020</v>
      </c>
    </row>
    <row r="692" spans="1:15" x14ac:dyDescent="0.25">
      <c r="A692">
        <v>1301</v>
      </c>
      <c r="B692">
        <v>5</v>
      </c>
      <c r="C692">
        <v>9</v>
      </c>
      <c r="D692" s="1">
        <v>44074</v>
      </c>
      <c r="E692">
        <v>66.06</v>
      </c>
      <c r="F692" t="s">
        <v>72</v>
      </c>
      <c r="G692" s="1">
        <v>44012</v>
      </c>
      <c r="H692" t="s">
        <v>68</v>
      </c>
      <c r="I692" t="s">
        <v>22</v>
      </c>
      <c r="J692" t="s">
        <v>23</v>
      </c>
      <c r="K692">
        <v>6</v>
      </c>
      <c r="L692">
        <v>150</v>
      </c>
      <c r="M692">
        <v>1200</v>
      </c>
      <c r="N692">
        <v>8</v>
      </c>
      <c r="O692">
        <v>2020</v>
      </c>
    </row>
    <row r="693" spans="1:15" x14ac:dyDescent="0.25">
      <c r="A693">
        <v>1376</v>
      </c>
      <c r="B693">
        <v>9</v>
      </c>
      <c r="C693">
        <v>9</v>
      </c>
      <c r="D693" s="1">
        <v>44088</v>
      </c>
      <c r="E693">
        <v>11.64</v>
      </c>
      <c r="F693" t="s">
        <v>79</v>
      </c>
      <c r="G693" s="1">
        <v>44046</v>
      </c>
      <c r="H693" t="s">
        <v>80</v>
      </c>
      <c r="I693" t="s">
        <v>22</v>
      </c>
      <c r="J693" t="s">
        <v>23</v>
      </c>
      <c r="K693">
        <v>6</v>
      </c>
      <c r="L693">
        <v>150</v>
      </c>
      <c r="M693">
        <v>1200</v>
      </c>
      <c r="N693">
        <v>9</v>
      </c>
      <c r="O693">
        <v>2020</v>
      </c>
    </row>
    <row r="694" spans="1:15" x14ac:dyDescent="0.25">
      <c r="A694">
        <v>1377</v>
      </c>
      <c r="B694">
        <v>9</v>
      </c>
      <c r="C694">
        <v>9</v>
      </c>
      <c r="D694" s="1">
        <v>44088</v>
      </c>
      <c r="E694">
        <v>23.91</v>
      </c>
      <c r="F694" t="s">
        <v>79</v>
      </c>
      <c r="G694" s="1">
        <v>44046</v>
      </c>
      <c r="H694" t="s">
        <v>80</v>
      </c>
      <c r="I694" t="s">
        <v>22</v>
      </c>
      <c r="J694" t="s">
        <v>23</v>
      </c>
      <c r="K694">
        <v>6</v>
      </c>
      <c r="L694">
        <v>150</v>
      </c>
      <c r="M694">
        <v>1200</v>
      </c>
      <c r="N694">
        <v>9</v>
      </c>
      <c r="O694">
        <v>2020</v>
      </c>
    </row>
    <row r="695" spans="1:15" x14ac:dyDescent="0.25">
      <c r="A695">
        <v>1378</v>
      </c>
      <c r="B695">
        <v>9</v>
      </c>
      <c r="C695">
        <v>9</v>
      </c>
      <c r="D695" s="1">
        <v>44088</v>
      </c>
      <c r="E695">
        <v>29.28</v>
      </c>
      <c r="F695" t="s">
        <v>79</v>
      </c>
      <c r="G695" s="1">
        <v>44046</v>
      </c>
      <c r="H695" t="s">
        <v>80</v>
      </c>
      <c r="I695" t="s">
        <v>22</v>
      </c>
      <c r="J695" t="s">
        <v>23</v>
      </c>
      <c r="K695">
        <v>6</v>
      </c>
      <c r="L695">
        <v>150</v>
      </c>
      <c r="M695">
        <v>1200</v>
      </c>
      <c r="N695">
        <v>9</v>
      </c>
      <c r="O695">
        <v>2020</v>
      </c>
    </row>
    <row r="696" spans="1:15" x14ac:dyDescent="0.25">
      <c r="A696">
        <v>1379</v>
      </c>
      <c r="B696">
        <v>9</v>
      </c>
      <c r="C696">
        <v>9</v>
      </c>
      <c r="D696" s="1">
        <v>44088</v>
      </c>
      <c r="E696">
        <v>26.58</v>
      </c>
      <c r="F696" t="s">
        <v>79</v>
      </c>
      <c r="G696" s="1">
        <v>44046</v>
      </c>
      <c r="H696" t="s">
        <v>80</v>
      </c>
      <c r="I696" t="s">
        <v>22</v>
      </c>
      <c r="J696" t="s">
        <v>23</v>
      </c>
      <c r="K696">
        <v>6</v>
      </c>
      <c r="L696">
        <v>150</v>
      </c>
      <c r="M696">
        <v>1200</v>
      </c>
      <c r="N696">
        <v>9</v>
      </c>
      <c r="O696">
        <v>2020</v>
      </c>
    </row>
    <row r="697" spans="1:15" x14ac:dyDescent="0.25">
      <c r="A697">
        <v>1386</v>
      </c>
      <c r="B697">
        <v>9</v>
      </c>
      <c r="C697">
        <v>9</v>
      </c>
      <c r="D697" s="1">
        <v>44089</v>
      </c>
      <c r="E697">
        <v>44.48</v>
      </c>
      <c r="F697" t="s">
        <v>79</v>
      </c>
      <c r="G697" s="1">
        <v>44046</v>
      </c>
      <c r="H697" t="s">
        <v>80</v>
      </c>
      <c r="I697" t="s">
        <v>22</v>
      </c>
      <c r="J697" t="s">
        <v>23</v>
      </c>
      <c r="K697">
        <v>6</v>
      </c>
      <c r="L697">
        <v>150</v>
      </c>
      <c r="M697">
        <v>1200</v>
      </c>
      <c r="N697">
        <v>9</v>
      </c>
      <c r="O697">
        <v>2020</v>
      </c>
    </row>
    <row r="698" spans="1:15" x14ac:dyDescent="0.25">
      <c r="A698">
        <v>1387</v>
      </c>
      <c r="B698">
        <v>9</v>
      </c>
      <c r="C698">
        <v>9</v>
      </c>
      <c r="D698" s="1">
        <v>44089</v>
      </c>
      <c r="E698">
        <v>55.27</v>
      </c>
      <c r="F698" t="s">
        <v>79</v>
      </c>
      <c r="G698" s="1">
        <v>44046</v>
      </c>
      <c r="H698" t="s">
        <v>80</v>
      </c>
      <c r="I698" t="s">
        <v>22</v>
      </c>
      <c r="J698" t="s">
        <v>23</v>
      </c>
      <c r="K698">
        <v>6</v>
      </c>
      <c r="L698">
        <v>150</v>
      </c>
      <c r="M698">
        <v>1200</v>
      </c>
      <c r="N698">
        <v>9</v>
      </c>
      <c r="O698">
        <v>2020</v>
      </c>
    </row>
    <row r="699" spans="1:15" x14ac:dyDescent="0.25">
      <c r="A699">
        <v>1396</v>
      </c>
      <c r="B699">
        <v>9</v>
      </c>
      <c r="C699">
        <v>9</v>
      </c>
      <c r="D699" s="1">
        <v>44092</v>
      </c>
      <c r="E699">
        <v>69.069999999999993</v>
      </c>
      <c r="F699" t="s">
        <v>79</v>
      </c>
      <c r="G699" s="1">
        <v>44046</v>
      </c>
      <c r="H699" t="s">
        <v>80</v>
      </c>
      <c r="I699" t="s">
        <v>22</v>
      </c>
      <c r="J699" t="s">
        <v>23</v>
      </c>
      <c r="K699">
        <v>6</v>
      </c>
      <c r="L699">
        <v>150</v>
      </c>
      <c r="M699">
        <v>1200</v>
      </c>
      <c r="N699">
        <v>9</v>
      </c>
      <c r="O699">
        <v>2020</v>
      </c>
    </row>
    <row r="700" spans="1:15" x14ac:dyDescent="0.25">
      <c r="A700">
        <v>1405</v>
      </c>
      <c r="B700">
        <v>9</v>
      </c>
      <c r="C700">
        <v>9</v>
      </c>
      <c r="D700" s="1">
        <v>44095</v>
      </c>
      <c r="E700">
        <v>59.72</v>
      </c>
      <c r="F700" t="s">
        <v>79</v>
      </c>
      <c r="G700" s="1">
        <v>44046</v>
      </c>
      <c r="H700" t="s">
        <v>80</v>
      </c>
      <c r="I700" t="s">
        <v>22</v>
      </c>
      <c r="J700" t="s">
        <v>23</v>
      </c>
      <c r="K700">
        <v>6</v>
      </c>
      <c r="L700">
        <v>150</v>
      </c>
      <c r="M700">
        <v>1200</v>
      </c>
      <c r="N700">
        <v>9</v>
      </c>
      <c r="O700">
        <v>2020</v>
      </c>
    </row>
    <row r="701" spans="1:15" x14ac:dyDescent="0.25">
      <c r="A701">
        <v>1406</v>
      </c>
      <c r="B701">
        <v>9</v>
      </c>
      <c r="C701">
        <v>9</v>
      </c>
      <c r="D701" s="1">
        <v>44095</v>
      </c>
      <c r="E701">
        <v>89.02</v>
      </c>
      <c r="F701" t="s">
        <v>79</v>
      </c>
      <c r="G701" s="1">
        <v>44046</v>
      </c>
      <c r="H701" t="s">
        <v>80</v>
      </c>
      <c r="I701" t="s">
        <v>22</v>
      </c>
      <c r="J701" t="s">
        <v>23</v>
      </c>
      <c r="K701">
        <v>6</v>
      </c>
      <c r="L701">
        <v>150</v>
      </c>
      <c r="M701">
        <v>1200</v>
      </c>
      <c r="N701">
        <v>9</v>
      </c>
      <c r="O701">
        <v>2020</v>
      </c>
    </row>
    <row r="702" spans="1:15" x14ac:dyDescent="0.25">
      <c r="A702">
        <v>1725</v>
      </c>
      <c r="B702">
        <v>11</v>
      </c>
      <c r="C702">
        <v>9</v>
      </c>
      <c r="D702" s="1">
        <v>44305</v>
      </c>
      <c r="E702">
        <v>17.53</v>
      </c>
      <c r="F702" t="s">
        <v>83</v>
      </c>
      <c r="G702" s="1">
        <v>44258</v>
      </c>
      <c r="H702" t="s">
        <v>68</v>
      </c>
      <c r="I702" t="s">
        <v>22</v>
      </c>
      <c r="J702" t="s">
        <v>23</v>
      </c>
      <c r="K702">
        <v>6</v>
      </c>
      <c r="L702">
        <v>150</v>
      </c>
      <c r="M702">
        <v>1200</v>
      </c>
      <c r="N702">
        <v>4</v>
      </c>
      <c r="O702">
        <v>2021</v>
      </c>
    </row>
    <row r="703" spans="1:15" x14ac:dyDescent="0.25">
      <c r="A703">
        <v>1726</v>
      </c>
      <c r="B703">
        <v>11</v>
      </c>
      <c r="C703">
        <v>9</v>
      </c>
      <c r="D703" s="1">
        <v>44305</v>
      </c>
      <c r="E703">
        <v>19.739999999999998</v>
      </c>
      <c r="F703" t="s">
        <v>83</v>
      </c>
      <c r="G703" s="1">
        <v>44258</v>
      </c>
      <c r="H703" t="s">
        <v>68</v>
      </c>
      <c r="I703" t="s">
        <v>22</v>
      </c>
      <c r="J703" t="s">
        <v>23</v>
      </c>
      <c r="K703">
        <v>6</v>
      </c>
      <c r="L703">
        <v>150</v>
      </c>
      <c r="M703">
        <v>1200</v>
      </c>
      <c r="N703">
        <v>4</v>
      </c>
      <c r="O703">
        <v>2021</v>
      </c>
    </row>
    <row r="704" spans="1:15" x14ac:dyDescent="0.25">
      <c r="A704">
        <v>1727</v>
      </c>
      <c r="B704">
        <v>11</v>
      </c>
      <c r="C704">
        <v>9</v>
      </c>
      <c r="D704" s="1">
        <v>44305</v>
      </c>
      <c r="E704">
        <v>37.229999999999997</v>
      </c>
      <c r="F704" t="s">
        <v>83</v>
      </c>
      <c r="G704" s="1">
        <v>44258</v>
      </c>
      <c r="H704" t="s">
        <v>68</v>
      </c>
      <c r="I704" t="s">
        <v>22</v>
      </c>
      <c r="J704" t="s">
        <v>23</v>
      </c>
      <c r="K704">
        <v>6</v>
      </c>
      <c r="L704">
        <v>150</v>
      </c>
      <c r="M704">
        <v>1200</v>
      </c>
      <c r="N704">
        <v>4</v>
      </c>
      <c r="O704">
        <v>2021</v>
      </c>
    </row>
    <row r="705" spans="1:15" x14ac:dyDescent="0.25">
      <c r="A705">
        <v>1728</v>
      </c>
      <c r="B705">
        <v>11</v>
      </c>
      <c r="C705">
        <v>9</v>
      </c>
      <c r="D705" s="1">
        <v>44305</v>
      </c>
      <c r="E705">
        <v>40.17</v>
      </c>
      <c r="F705" t="s">
        <v>83</v>
      </c>
      <c r="G705" s="1">
        <v>44258</v>
      </c>
      <c r="H705" t="s">
        <v>68</v>
      </c>
      <c r="I705" t="s">
        <v>22</v>
      </c>
      <c r="J705" t="s">
        <v>23</v>
      </c>
      <c r="K705">
        <v>6</v>
      </c>
      <c r="L705">
        <v>150</v>
      </c>
      <c r="M705">
        <v>1200</v>
      </c>
      <c r="N705">
        <v>4</v>
      </c>
      <c r="O705">
        <v>2021</v>
      </c>
    </row>
    <row r="706" spans="1:15" x14ac:dyDescent="0.25">
      <c r="A706">
        <v>1729</v>
      </c>
      <c r="B706">
        <v>11</v>
      </c>
      <c r="C706">
        <v>9</v>
      </c>
      <c r="D706" s="1">
        <v>44305</v>
      </c>
      <c r="E706">
        <v>45.12</v>
      </c>
      <c r="F706" t="s">
        <v>83</v>
      </c>
      <c r="G706" s="1">
        <v>44258</v>
      </c>
      <c r="H706" t="s">
        <v>68</v>
      </c>
      <c r="I706" t="s">
        <v>22</v>
      </c>
      <c r="J706" t="s">
        <v>23</v>
      </c>
      <c r="K706">
        <v>6</v>
      </c>
      <c r="L706">
        <v>150</v>
      </c>
      <c r="M706">
        <v>1200</v>
      </c>
      <c r="N706">
        <v>4</v>
      </c>
      <c r="O706">
        <v>2021</v>
      </c>
    </row>
    <row r="707" spans="1:15" x14ac:dyDescent="0.25">
      <c r="A707">
        <v>1730</v>
      </c>
      <c r="B707">
        <v>11</v>
      </c>
      <c r="C707">
        <v>9</v>
      </c>
      <c r="D707" s="1">
        <v>44305</v>
      </c>
      <c r="E707">
        <v>56.33</v>
      </c>
      <c r="F707" t="s">
        <v>83</v>
      </c>
      <c r="G707" s="1">
        <v>44258</v>
      </c>
      <c r="H707" t="s">
        <v>68</v>
      </c>
      <c r="I707" t="s">
        <v>22</v>
      </c>
      <c r="J707" t="s">
        <v>23</v>
      </c>
      <c r="K707">
        <v>6</v>
      </c>
      <c r="L707">
        <v>150</v>
      </c>
      <c r="M707">
        <v>1200</v>
      </c>
      <c r="N707">
        <v>4</v>
      </c>
      <c r="O707">
        <v>2021</v>
      </c>
    </row>
    <row r="708" spans="1:15" x14ac:dyDescent="0.25">
      <c r="A708">
        <v>1731</v>
      </c>
      <c r="B708">
        <v>11</v>
      </c>
      <c r="C708">
        <v>9</v>
      </c>
      <c r="D708" s="1">
        <v>44305</v>
      </c>
      <c r="E708">
        <v>50.09</v>
      </c>
      <c r="F708" t="s">
        <v>83</v>
      </c>
      <c r="G708" s="1">
        <v>44258</v>
      </c>
      <c r="H708" t="s">
        <v>68</v>
      </c>
      <c r="I708" t="s">
        <v>22</v>
      </c>
      <c r="J708" t="s">
        <v>23</v>
      </c>
      <c r="K708">
        <v>6</v>
      </c>
      <c r="L708">
        <v>150</v>
      </c>
      <c r="M708">
        <v>1200</v>
      </c>
      <c r="N708">
        <v>4</v>
      </c>
      <c r="O708">
        <v>2021</v>
      </c>
    </row>
    <row r="709" spans="1:15" x14ac:dyDescent="0.25">
      <c r="A709">
        <v>1732</v>
      </c>
      <c r="B709">
        <v>11</v>
      </c>
      <c r="C709">
        <v>9</v>
      </c>
      <c r="D709" s="1">
        <v>44305</v>
      </c>
      <c r="E709">
        <v>48.81</v>
      </c>
      <c r="F709" t="s">
        <v>83</v>
      </c>
      <c r="G709" s="1">
        <v>44258</v>
      </c>
      <c r="H709" t="s">
        <v>68</v>
      </c>
      <c r="I709" t="s">
        <v>22</v>
      </c>
      <c r="J709" t="s">
        <v>23</v>
      </c>
      <c r="K709">
        <v>6</v>
      </c>
      <c r="L709">
        <v>150</v>
      </c>
      <c r="M709">
        <v>1200</v>
      </c>
      <c r="N709">
        <v>4</v>
      </c>
      <c r="O709">
        <v>2021</v>
      </c>
    </row>
    <row r="710" spans="1:15" x14ac:dyDescent="0.25">
      <c r="A710">
        <v>1733</v>
      </c>
      <c r="B710">
        <v>11</v>
      </c>
      <c r="C710">
        <v>9</v>
      </c>
      <c r="D710" s="1">
        <v>44305</v>
      </c>
      <c r="E710">
        <v>90.89</v>
      </c>
      <c r="F710" t="s">
        <v>83</v>
      </c>
      <c r="G710" s="1">
        <v>44258</v>
      </c>
      <c r="H710" t="s">
        <v>68</v>
      </c>
      <c r="I710" t="s">
        <v>22</v>
      </c>
      <c r="J710" t="s">
        <v>23</v>
      </c>
      <c r="K710">
        <v>6</v>
      </c>
      <c r="L710">
        <v>150</v>
      </c>
      <c r="M710">
        <v>1200</v>
      </c>
      <c r="N710">
        <v>4</v>
      </c>
      <c r="O710">
        <v>2021</v>
      </c>
    </row>
    <row r="711" spans="1:15" x14ac:dyDescent="0.25">
      <c r="A711">
        <v>1738</v>
      </c>
      <c r="B711">
        <v>11</v>
      </c>
      <c r="C711">
        <v>9</v>
      </c>
      <c r="D711" s="1">
        <v>44307</v>
      </c>
      <c r="E711">
        <v>65.81</v>
      </c>
      <c r="F711" t="s">
        <v>83</v>
      </c>
      <c r="G711" s="1">
        <v>44258</v>
      </c>
      <c r="H711" t="s">
        <v>68</v>
      </c>
      <c r="I711" t="s">
        <v>22</v>
      </c>
      <c r="J711" t="s">
        <v>23</v>
      </c>
      <c r="K711">
        <v>6</v>
      </c>
      <c r="L711">
        <v>150</v>
      </c>
      <c r="M711">
        <v>1200</v>
      </c>
      <c r="N711">
        <v>4</v>
      </c>
      <c r="O711">
        <v>2021</v>
      </c>
    </row>
    <row r="712" spans="1:15" x14ac:dyDescent="0.25">
      <c r="A712">
        <v>1795</v>
      </c>
      <c r="B712">
        <v>2</v>
      </c>
      <c r="C712">
        <v>9</v>
      </c>
      <c r="D712" s="1">
        <v>44323</v>
      </c>
      <c r="E712">
        <v>14.01</v>
      </c>
      <c r="F712" t="s">
        <v>69</v>
      </c>
      <c r="G712" s="1">
        <v>44278</v>
      </c>
      <c r="H712" t="s">
        <v>68</v>
      </c>
      <c r="I712" t="s">
        <v>22</v>
      </c>
      <c r="J712" t="s">
        <v>23</v>
      </c>
      <c r="K712">
        <v>6</v>
      </c>
      <c r="L712">
        <v>150</v>
      </c>
      <c r="M712">
        <v>1200</v>
      </c>
      <c r="N712">
        <v>5</v>
      </c>
      <c r="O712">
        <v>2021</v>
      </c>
    </row>
    <row r="713" spans="1:15" x14ac:dyDescent="0.25">
      <c r="A713">
        <v>1796</v>
      </c>
      <c r="B713">
        <v>2</v>
      </c>
      <c r="C713">
        <v>9</v>
      </c>
      <c r="D713" s="1">
        <v>44324</v>
      </c>
      <c r="E713">
        <v>24.96</v>
      </c>
      <c r="F713" t="s">
        <v>69</v>
      </c>
      <c r="G713" s="1">
        <v>44278</v>
      </c>
      <c r="H713" t="s">
        <v>68</v>
      </c>
      <c r="I713" t="s">
        <v>22</v>
      </c>
      <c r="J713" t="s">
        <v>23</v>
      </c>
      <c r="K713">
        <v>6</v>
      </c>
      <c r="L713">
        <v>150</v>
      </c>
      <c r="M713">
        <v>1200</v>
      </c>
      <c r="N713">
        <v>5</v>
      </c>
      <c r="O713">
        <v>2021</v>
      </c>
    </row>
    <row r="714" spans="1:15" x14ac:dyDescent="0.25">
      <c r="A714">
        <v>1803</v>
      </c>
      <c r="B714">
        <v>2</v>
      </c>
      <c r="C714">
        <v>9</v>
      </c>
      <c r="D714" s="1">
        <v>44327</v>
      </c>
      <c r="E714">
        <v>27.14</v>
      </c>
      <c r="F714" t="s">
        <v>69</v>
      </c>
      <c r="G714" s="1">
        <v>44278</v>
      </c>
      <c r="H714" t="s">
        <v>68</v>
      </c>
      <c r="I714" t="s">
        <v>22</v>
      </c>
      <c r="J714" t="s">
        <v>23</v>
      </c>
      <c r="K714">
        <v>6</v>
      </c>
      <c r="L714">
        <v>150</v>
      </c>
      <c r="M714">
        <v>1200</v>
      </c>
      <c r="N714">
        <v>5</v>
      </c>
      <c r="O714">
        <v>2021</v>
      </c>
    </row>
    <row r="715" spans="1:15" x14ac:dyDescent="0.25">
      <c r="A715">
        <v>1804</v>
      </c>
      <c r="B715">
        <v>2</v>
      </c>
      <c r="C715">
        <v>9</v>
      </c>
      <c r="D715" s="1">
        <v>44327</v>
      </c>
      <c r="E715">
        <v>46.36</v>
      </c>
      <c r="F715" t="s">
        <v>69</v>
      </c>
      <c r="G715" s="1">
        <v>44278</v>
      </c>
      <c r="H715" t="s">
        <v>68</v>
      </c>
      <c r="I715" t="s">
        <v>22</v>
      </c>
      <c r="J715" t="s">
        <v>23</v>
      </c>
      <c r="K715">
        <v>6</v>
      </c>
      <c r="L715">
        <v>150</v>
      </c>
      <c r="M715">
        <v>1200</v>
      </c>
      <c r="N715">
        <v>5</v>
      </c>
      <c r="O715">
        <v>2021</v>
      </c>
    </row>
    <row r="716" spans="1:15" x14ac:dyDescent="0.25">
      <c r="A716">
        <v>1805</v>
      </c>
      <c r="B716">
        <v>2</v>
      </c>
      <c r="C716">
        <v>9</v>
      </c>
      <c r="D716" s="1">
        <v>44327</v>
      </c>
      <c r="E716">
        <v>55.84</v>
      </c>
      <c r="F716" t="s">
        <v>69</v>
      </c>
      <c r="G716" s="1">
        <v>44278</v>
      </c>
      <c r="H716" t="s">
        <v>68</v>
      </c>
      <c r="I716" t="s">
        <v>22</v>
      </c>
      <c r="J716" t="s">
        <v>23</v>
      </c>
      <c r="K716">
        <v>6</v>
      </c>
      <c r="L716">
        <v>150</v>
      </c>
      <c r="M716">
        <v>1200</v>
      </c>
      <c r="N716">
        <v>5</v>
      </c>
      <c r="O716">
        <v>2021</v>
      </c>
    </row>
    <row r="717" spans="1:15" x14ac:dyDescent="0.25">
      <c r="A717">
        <v>1806</v>
      </c>
      <c r="B717">
        <v>2</v>
      </c>
      <c r="C717">
        <v>9</v>
      </c>
      <c r="D717" s="1">
        <v>44327</v>
      </c>
      <c r="E717">
        <v>48.92</v>
      </c>
      <c r="F717" t="s">
        <v>69</v>
      </c>
      <c r="G717" s="1">
        <v>44278</v>
      </c>
      <c r="H717" t="s">
        <v>68</v>
      </c>
      <c r="I717" t="s">
        <v>22</v>
      </c>
      <c r="J717" t="s">
        <v>23</v>
      </c>
      <c r="K717">
        <v>6</v>
      </c>
      <c r="L717">
        <v>150</v>
      </c>
      <c r="M717">
        <v>1200</v>
      </c>
      <c r="N717">
        <v>5</v>
      </c>
      <c r="O717">
        <v>2021</v>
      </c>
    </row>
    <row r="718" spans="1:15" x14ac:dyDescent="0.25">
      <c r="A718">
        <v>1807</v>
      </c>
      <c r="B718">
        <v>2</v>
      </c>
      <c r="C718">
        <v>9</v>
      </c>
      <c r="D718" s="1">
        <v>44327</v>
      </c>
      <c r="E718">
        <v>59.73</v>
      </c>
      <c r="F718" t="s">
        <v>69</v>
      </c>
      <c r="G718" s="1">
        <v>44278</v>
      </c>
      <c r="H718" t="s">
        <v>68</v>
      </c>
      <c r="I718" t="s">
        <v>22</v>
      </c>
      <c r="J718" t="s">
        <v>23</v>
      </c>
      <c r="K718">
        <v>6</v>
      </c>
      <c r="L718">
        <v>150</v>
      </c>
      <c r="M718">
        <v>1200</v>
      </c>
      <c r="N718">
        <v>5</v>
      </c>
      <c r="O718">
        <v>2021</v>
      </c>
    </row>
    <row r="719" spans="1:15" x14ac:dyDescent="0.25">
      <c r="A719">
        <v>1808</v>
      </c>
      <c r="B719">
        <v>2</v>
      </c>
      <c r="C719">
        <v>9</v>
      </c>
      <c r="D719" s="1">
        <v>44327</v>
      </c>
      <c r="E719">
        <v>77.91</v>
      </c>
      <c r="F719" t="s">
        <v>69</v>
      </c>
      <c r="G719" s="1">
        <v>44278</v>
      </c>
      <c r="H719" t="s">
        <v>68</v>
      </c>
      <c r="I719" t="s">
        <v>22</v>
      </c>
      <c r="J719" t="s">
        <v>23</v>
      </c>
      <c r="K719">
        <v>6</v>
      </c>
      <c r="L719">
        <v>150</v>
      </c>
      <c r="M719">
        <v>1200</v>
      </c>
      <c r="N719">
        <v>5</v>
      </c>
      <c r="O719">
        <v>2021</v>
      </c>
    </row>
    <row r="720" spans="1:15" x14ac:dyDescent="0.25">
      <c r="A720">
        <v>1809</v>
      </c>
      <c r="B720">
        <v>2</v>
      </c>
      <c r="C720">
        <v>9</v>
      </c>
      <c r="D720" s="1">
        <v>44327</v>
      </c>
      <c r="E720">
        <v>54.55</v>
      </c>
      <c r="F720" t="s">
        <v>69</v>
      </c>
      <c r="G720" s="1">
        <v>44278</v>
      </c>
      <c r="H720" t="s">
        <v>68</v>
      </c>
      <c r="I720" t="s">
        <v>22</v>
      </c>
      <c r="J720" t="s">
        <v>23</v>
      </c>
      <c r="K720">
        <v>6</v>
      </c>
      <c r="L720">
        <v>150</v>
      </c>
      <c r="M720">
        <v>1200</v>
      </c>
      <c r="N720">
        <v>5</v>
      </c>
      <c r="O720">
        <v>2021</v>
      </c>
    </row>
    <row r="721" spans="1:15" x14ac:dyDescent="0.25">
      <c r="A721">
        <v>1818</v>
      </c>
      <c r="B721">
        <v>2</v>
      </c>
      <c r="C721">
        <v>9</v>
      </c>
      <c r="D721" s="1">
        <v>44330</v>
      </c>
      <c r="E721">
        <v>100</v>
      </c>
      <c r="F721" t="s">
        <v>69</v>
      </c>
      <c r="G721" s="1">
        <v>44278</v>
      </c>
      <c r="H721" t="s">
        <v>68</v>
      </c>
      <c r="I721" t="s">
        <v>22</v>
      </c>
      <c r="J721" t="s">
        <v>23</v>
      </c>
      <c r="K721">
        <v>6</v>
      </c>
      <c r="L721">
        <v>150</v>
      </c>
      <c r="M721">
        <v>1200</v>
      </c>
      <c r="N721">
        <v>5</v>
      </c>
      <c r="O721">
        <v>2021</v>
      </c>
    </row>
    <row r="722" spans="1:15" x14ac:dyDescent="0.25">
      <c r="A722">
        <v>2079</v>
      </c>
      <c r="B722">
        <v>18</v>
      </c>
      <c r="C722">
        <v>9</v>
      </c>
      <c r="D722" s="1">
        <v>44486</v>
      </c>
      <c r="E722">
        <v>16.649999999999999</v>
      </c>
      <c r="F722" t="s">
        <v>92</v>
      </c>
      <c r="G722" s="1">
        <v>44448</v>
      </c>
      <c r="H722" t="s">
        <v>68</v>
      </c>
      <c r="I722" t="s">
        <v>22</v>
      </c>
      <c r="J722" t="s">
        <v>23</v>
      </c>
      <c r="K722">
        <v>6</v>
      </c>
      <c r="L722">
        <v>150</v>
      </c>
      <c r="M722">
        <v>1200</v>
      </c>
      <c r="N722">
        <v>10</v>
      </c>
      <c r="O722">
        <v>2021</v>
      </c>
    </row>
    <row r="723" spans="1:15" x14ac:dyDescent="0.25">
      <c r="A723">
        <v>2082</v>
      </c>
      <c r="B723">
        <v>18</v>
      </c>
      <c r="C723">
        <v>9</v>
      </c>
      <c r="D723" s="1">
        <v>44489</v>
      </c>
      <c r="E723">
        <v>24.77</v>
      </c>
      <c r="F723" t="s">
        <v>92</v>
      </c>
      <c r="G723" s="1">
        <v>44448</v>
      </c>
      <c r="H723" t="s">
        <v>68</v>
      </c>
      <c r="I723" t="s">
        <v>22</v>
      </c>
      <c r="J723" t="s">
        <v>23</v>
      </c>
      <c r="K723">
        <v>6</v>
      </c>
      <c r="L723">
        <v>150</v>
      </c>
      <c r="M723">
        <v>1200</v>
      </c>
      <c r="N723">
        <v>10</v>
      </c>
      <c r="O723">
        <v>2021</v>
      </c>
    </row>
    <row r="724" spans="1:15" x14ac:dyDescent="0.25">
      <c r="A724">
        <v>2083</v>
      </c>
      <c r="B724">
        <v>18</v>
      </c>
      <c r="C724">
        <v>9</v>
      </c>
      <c r="D724" s="1">
        <v>44489</v>
      </c>
      <c r="E724">
        <v>34.6</v>
      </c>
      <c r="F724" t="s">
        <v>92</v>
      </c>
      <c r="G724" s="1">
        <v>44448</v>
      </c>
      <c r="H724" t="s">
        <v>68</v>
      </c>
      <c r="I724" t="s">
        <v>22</v>
      </c>
      <c r="J724" t="s">
        <v>23</v>
      </c>
      <c r="K724">
        <v>6</v>
      </c>
      <c r="L724">
        <v>150</v>
      </c>
      <c r="M724">
        <v>1200</v>
      </c>
      <c r="N724">
        <v>10</v>
      </c>
      <c r="O724">
        <v>2021</v>
      </c>
    </row>
    <row r="725" spans="1:15" x14ac:dyDescent="0.25">
      <c r="A725">
        <v>2093</v>
      </c>
      <c r="B725">
        <v>18</v>
      </c>
      <c r="C725">
        <v>9</v>
      </c>
      <c r="D725" s="1">
        <v>44491</v>
      </c>
      <c r="E725">
        <v>41.97</v>
      </c>
      <c r="F725" t="s">
        <v>92</v>
      </c>
      <c r="G725" s="1">
        <v>44448</v>
      </c>
      <c r="H725" t="s">
        <v>68</v>
      </c>
      <c r="I725" t="s">
        <v>22</v>
      </c>
      <c r="J725" t="s">
        <v>23</v>
      </c>
      <c r="K725">
        <v>6</v>
      </c>
      <c r="L725">
        <v>150</v>
      </c>
      <c r="M725">
        <v>1200</v>
      </c>
      <c r="N725">
        <v>10</v>
      </c>
      <c r="O725">
        <v>2021</v>
      </c>
    </row>
    <row r="726" spans="1:15" x14ac:dyDescent="0.25">
      <c r="A726">
        <v>2094</v>
      </c>
      <c r="B726">
        <v>18</v>
      </c>
      <c r="C726">
        <v>9</v>
      </c>
      <c r="D726" s="1">
        <v>44491</v>
      </c>
      <c r="E726">
        <v>39.25</v>
      </c>
      <c r="F726" t="s">
        <v>92</v>
      </c>
      <c r="G726" s="1">
        <v>44448</v>
      </c>
      <c r="H726" t="s">
        <v>68</v>
      </c>
      <c r="I726" t="s">
        <v>22</v>
      </c>
      <c r="J726" t="s">
        <v>23</v>
      </c>
      <c r="K726">
        <v>6</v>
      </c>
      <c r="L726">
        <v>150</v>
      </c>
      <c r="M726">
        <v>1200</v>
      </c>
      <c r="N726">
        <v>10</v>
      </c>
      <c r="O726">
        <v>2021</v>
      </c>
    </row>
    <row r="727" spans="1:15" x14ac:dyDescent="0.25">
      <c r="A727">
        <v>2095</v>
      </c>
      <c r="B727">
        <v>18</v>
      </c>
      <c r="C727">
        <v>9</v>
      </c>
      <c r="D727" s="1">
        <v>44491</v>
      </c>
      <c r="E727">
        <v>44.31</v>
      </c>
      <c r="F727" t="s">
        <v>92</v>
      </c>
      <c r="G727" s="1">
        <v>44448</v>
      </c>
      <c r="H727" t="s">
        <v>68</v>
      </c>
      <c r="I727" t="s">
        <v>22</v>
      </c>
      <c r="J727" t="s">
        <v>23</v>
      </c>
      <c r="K727">
        <v>6</v>
      </c>
      <c r="L727">
        <v>150</v>
      </c>
      <c r="M727">
        <v>1200</v>
      </c>
      <c r="N727">
        <v>10</v>
      </c>
      <c r="O727">
        <v>2021</v>
      </c>
    </row>
    <row r="728" spans="1:15" x14ac:dyDescent="0.25">
      <c r="A728">
        <v>2096</v>
      </c>
      <c r="B728">
        <v>18</v>
      </c>
      <c r="C728">
        <v>9</v>
      </c>
      <c r="D728" s="1">
        <v>44491</v>
      </c>
      <c r="E728">
        <v>60.24</v>
      </c>
      <c r="F728" t="s">
        <v>92</v>
      </c>
      <c r="G728" s="1">
        <v>44448</v>
      </c>
      <c r="H728" t="s">
        <v>68</v>
      </c>
      <c r="I728" t="s">
        <v>22</v>
      </c>
      <c r="J728" t="s">
        <v>23</v>
      </c>
      <c r="K728">
        <v>6</v>
      </c>
      <c r="L728">
        <v>150</v>
      </c>
      <c r="M728">
        <v>1200</v>
      </c>
      <c r="N728">
        <v>10</v>
      </c>
      <c r="O728">
        <v>2021</v>
      </c>
    </row>
    <row r="729" spans="1:15" x14ac:dyDescent="0.25">
      <c r="A729">
        <v>2097</v>
      </c>
      <c r="B729">
        <v>18</v>
      </c>
      <c r="C729">
        <v>9</v>
      </c>
      <c r="D729" s="1">
        <v>44491</v>
      </c>
      <c r="E729">
        <v>75.53</v>
      </c>
      <c r="F729" t="s">
        <v>92</v>
      </c>
      <c r="G729" s="1">
        <v>44448</v>
      </c>
      <c r="H729" t="s">
        <v>68</v>
      </c>
      <c r="I729" t="s">
        <v>22</v>
      </c>
      <c r="J729" t="s">
        <v>23</v>
      </c>
      <c r="K729">
        <v>6</v>
      </c>
      <c r="L729">
        <v>150</v>
      </c>
      <c r="M729">
        <v>1200</v>
      </c>
      <c r="N729">
        <v>10</v>
      </c>
      <c r="O729">
        <v>2021</v>
      </c>
    </row>
    <row r="730" spans="1:15" x14ac:dyDescent="0.25">
      <c r="A730">
        <v>2098</v>
      </c>
      <c r="B730">
        <v>18</v>
      </c>
      <c r="C730">
        <v>9</v>
      </c>
      <c r="D730" s="1">
        <v>44491</v>
      </c>
      <c r="E730">
        <v>86.8</v>
      </c>
      <c r="F730" t="s">
        <v>92</v>
      </c>
      <c r="G730" s="1">
        <v>44448</v>
      </c>
      <c r="H730" t="s">
        <v>68</v>
      </c>
      <c r="I730" t="s">
        <v>22</v>
      </c>
      <c r="J730" t="s">
        <v>23</v>
      </c>
      <c r="K730">
        <v>6</v>
      </c>
      <c r="L730">
        <v>150</v>
      </c>
      <c r="M730">
        <v>1200</v>
      </c>
      <c r="N730">
        <v>10</v>
      </c>
      <c r="O730">
        <v>2021</v>
      </c>
    </row>
    <row r="731" spans="1:15" x14ac:dyDescent="0.25">
      <c r="A731">
        <v>2103</v>
      </c>
      <c r="B731">
        <v>18</v>
      </c>
      <c r="C731">
        <v>9</v>
      </c>
      <c r="D731" s="1">
        <v>44494</v>
      </c>
      <c r="E731">
        <v>75.52</v>
      </c>
      <c r="F731" t="s">
        <v>92</v>
      </c>
      <c r="G731" s="1">
        <v>44448</v>
      </c>
      <c r="H731" t="s">
        <v>68</v>
      </c>
      <c r="I731" t="s">
        <v>22</v>
      </c>
      <c r="J731" t="s">
        <v>23</v>
      </c>
      <c r="K731">
        <v>6</v>
      </c>
      <c r="L731">
        <v>150</v>
      </c>
      <c r="M731">
        <v>1200</v>
      </c>
      <c r="N731">
        <v>10</v>
      </c>
      <c r="O731">
        <v>2021</v>
      </c>
    </row>
    <row r="732" spans="1:15" x14ac:dyDescent="0.25">
      <c r="A732">
        <v>2211</v>
      </c>
      <c r="B732">
        <v>8</v>
      </c>
      <c r="C732">
        <v>9</v>
      </c>
      <c r="D732" s="1">
        <v>44526</v>
      </c>
      <c r="E732">
        <v>19.670000000000002</v>
      </c>
      <c r="F732" t="s">
        <v>77</v>
      </c>
      <c r="G732" s="1">
        <v>44488</v>
      </c>
      <c r="H732" t="s">
        <v>78</v>
      </c>
      <c r="I732" t="s">
        <v>22</v>
      </c>
      <c r="J732" t="s">
        <v>23</v>
      </c>
      <c r="K732">
        <v>6</v>
      </c>
      <c r="L732">
        <v>150</v>
      </c>
      <c r="M732">
        <v>1200</v>
      </c>
      <c r="N732">
        <v>11</v>
      </c>
      <c r="O732">
        <v>2021</v>
      </c>
    </row>
    <row r="733" spans="1:15" x14ac:dyDescent="0.25">
      <c r="A733">
        <v>2212</v>
      </c>
      <c r="B733">
        <v>8</v>
      </c>
      <c r="C733">
        <v>9</v>
      </c>
      <c r="D733" s="1">
        <v>44526</v>
      </c>
      <c r="E733">
        <v>19.82</v>
      </c>
      <c r="F733" t="s">
        <v>77</v>
      </c>
      <c r="G733" s="1">
        <v>44488</v>
      </c>
      <c r="H733" t="s">
        <v>78</v>
      </c>
      <c r="I733" t="s">
        <v>22</v>
      </c>
      <c r="J733" t="s">
        <v>23</v>
      </c>
      <c r="K733">
        <v>6</v>
      </c>
      <c r="L733">
        <v>150</v>
      </c>
      <c r="M733">
        <v>1200</v>
      </c>
      <c r="N733">
        <v>11</v>
      </c>
      <c r="O733">
        <v>2021</v>
      </c>
    </row>
    <row r="734" spans="1:15" x14ac:dyDescent="0.25">
      <c r="A734">
        <v>2218</v>
      </c>
      <c r="B734">
        <v>8</v>
      </c>
      <c r="C734">
        <v>9</v>
      </c>
      <c r="D734" s="1">
        <v>44529</v>
      </c>
      <c r="E734">
        <v>24.77</v>
      </c>
      <c r="F734" t="s">
        <v>77</v>
      </c>
      <c r="G734" s="1">
        <v>44488</v>
      </c>
      <c r="H734" t="s">
        <v>78</v>
      </c>
      <c r="I734" t="s">
        <v>22</v>
      </c>
      <c r="J734" t="s">
        <v>23</v>
      </c>
      <c r="K734">
        <v>6</v>
      </c>
      <c r="L734">
        <v>150</v>
      </c>
      <c r="M734">
        <v>1200</v>
      </c>
      <c r="N734">
        <v>11</v>
      </c>
      <c r="O734">
        <v>2021</v>
      </c>
    </row>
    <row r="735" spans="1:15" x14ac:dyDescent="0.25">
      <c r="A735">
        <v>2219</v>
      </c>
      <c r="B735">
        <v>8</v>
      </c>
      <c r="C735">
        <v>9</v>
      </c>
      <c r="D735" s="1">
        <v>44529</v>
      </c>
      <c r="E735">
        <v>39.51</v>
      </c>
      <c r="F735" t="s">
        <v>77</v>
      </c>
      <c r="G735" s="1">
        <v>44488</v>
      </c>
      <c r="H735" t="s">
        <v>78</v>
      </c>
      <c r="I735" t="s">
        <v>22</v>
      </c>
      <c r="J735" t="s">
        <v>23</v>
      </c>
      <c r="K735">
        <v>6</v>
      </c>
      <c r="L735">
        <v>150</v>
      </c>
      <c r="M735">
        <v>1200</v>
      </c>
      <c r="N735">
        <v>11</v>
      </c>
      <c r="O735">
        <v>2021</v>
      </c>
    </row>
    <row r="736" spans="1:15" x14ac:dyDescent="0.25">
      <c r="A736">
        <v>2220</v>
      </c>
      <c r="B736">
        <v>8</v>
      </c>
      <c r="C736">
        <v>9</v>
      </c>
      <c r="D736" s="1">
        <v>44529</v>
      </c>
      <c r="E736">
        <v>42.96</v>
      </c>
      <c r="F736" t="s">
        <v>77</v>
      </c>
      <c r="G736" s="1">
        <v>44488</v>
      </c>
      <c r="H736" t="s">
        <v>78</v>
      </c>
      <c r="I736" t="s">
        <v>22</v>
      </c>
      <c r="J736" t="s">
        <v>23</v>
      </c>
      <c r="K736">
        <v>6</v>
      </c>
      <c r="L736">
        <v>150</v>
      </c>
      <c r="M736">
        <v>1200</v>
      </c>
      <c r="N736">
        <v>11</v>
      </c>
      <c r="O736">
        <v>2021</v>
      </c>
    </row>
    <row r="737" spans="1:15" x14ac:dyDescent="0.25">
      <c r="A737">
        <v>2223</v>
      </c>
      <c r="B737">
        <v>8</v>
      </c>
      <c r="C737">
        <v>9</v>
      </c>
      <c r="D737" s="1">
        <v>44532</v>
      </c>
      <c r="E737">
        <v>54.62</v>
      </c>
      <c r="F737" t="s">
        <v>77</v>
      </c>
      <c r="G737" s="1">
        <v>44488</v>
      </c>
      <c r="H737" t="s">
        <v>78</v>
      </c>
      <c r="I737" t="s">
        <v>22</v>
      </c>
      <c r="J737" t="s">
        <v>23</v>
      </c>
      <c r="K737">
        <v>6</v>
      </c>
      <c r="L737">
        <v>150</v>
      </c>
      <c r="M737">
        <v>1200</v>
      </c>
      <c r="N737">
        <v>12</v>
      </c>
      <c r="O737">
        <v>2021</v>
      </c>
    </row>
    <row r="738" spans="1:15" x14ac:dyDescent="0.25">
      <c r="A738">
        <v>2224</v>
      </c>
      <c r="B738">
        <v>8</v>
      </c>
      <c r="C738">
        <v>9</v>
      </c>
      <c r="D738" s="1">
        <v>44532</v>
      </c>
      <c r="E738">
        <v>70.05</v>
      </c>
      <c r="F738" t="s">
        <v>77</v>
      </c>
      <c r="G738" s="1">
        <v>44488</v>
      </c>
      <c r="H738" t="s">
        <v>78</v>
      </c>
      <c r="I738" t="s">
        <v>22</v>
      </c>
      <c r="J738" t="s">
        <v>23</v>
      </c>
      <c r="K738">
        <v>6</v>
      </c>
      <c r="L738">
        <v>150</v>
      </c>
      <c r="M738">
        <v>1200</v>
      </c>
      <c r="N738">
        <v>12</v>
      </c>
      <c r="O738">
        <v>2021</v>
      </c>
    </row>
    <row r="739" spans="1:15" x14ac:dyDescent="0.25">
      <c r="A739">
        <v>2225</v>
      </c>
      <c r="B739">
        <v>8</v>
      </c>
      <c r="C739">
        <v>9</v>
      </c>
      <c r="D739" s="1">
        <v>44532</v>
      </c>
      <c r="E739">
        <v>54.73</v>
      </c>
      <c r="F739" t="s">
        <v>77</v>
      </c>
      <c r="G739" s="1">
        <v>44488</v>
      </c>
      <c r="H739" t="s">
        <v>78</v>
      </c>
      <c r="I739" t="s">
        <v>22</v>
      </c>
      <c r="J739" t="s">
        <v>23</v>
      </c>
      <c r="K739">
        <v>6</v>
      </c>
      <c r="L739">
        <v>150</v>
      </c>
      <c r="M739">
        <v>1200</v>
      </c>
      <c r="N739">
        <v>12</v>
      </c>
      <c r="O739">
        <v>2021</v>
      </c>
    </row>
    <row r="740" spans="1:15" x14ac:dyDescent="0.25">
      <c r="A740">
        <v>2234</v>
      </c>
      <c r="B740">
        <v>8</v>
      </c>
      <c r="C740">
        <v>9</v>
      </c>
      <c r="D740" s="1">
        <v>44535</v>
      </c>
      <c r="E740">
        <v>58.29</v>
      </c>
      <c r="F740" t="s">
        <v>77</v>
      </c>
      <c r="G740" s="1">
        <v>44488</v>
      </c>
      <c r="H740" t="s">
        <v>78</v>
      </c>
      <c r="I740" t="s">
        <v>22</v>
      </c>
      <c r="J740" t="s">
        <v>23</v>
      </c>
      <c r="K740">
        <v>6</v>
      </c>
      <c r="L740">
        <v>150</v>
      </c>
      <c r="M740">
        <v>1200</v>
      </c>
      <c r="N740">
        <v>12</v>
      </c>
      <c r="O740">
        <v>2021</v>
      </c>
    </row>
    <row r="741" spans="1:15" x14ac:dyDescent="0.25">
      <c r="A741">
        <v>2481</v>
      </c>
      <c r="B741">
        <v>4</v>
      </c>
      <c r="C741">
        <v>9</v>
      </c>
      <c r="D741" s="1">
        <v>44647</v>
      </c>
      <c r="E741">
        <v>12.82</v>
      </c>
      <c r="F741" t="s">
        <v>71</v>
      </c>
      <c r="G741" s="1">
        <v>44600</v>
      </c>
      <c r="H741" t="s">
        <v>68</v>
      </c>
      <c r="I741" t="s">
        <v>22</v>
      </c>
      <c r="J741" t="s">
        <v>23</v>
      </c>
      <c r="K741">
        <v>6</v>
      </c>
      <c r="L741">
        <v>150</v>
      </c>
      <c r="M741">
        <v>1200</v>
      </c>
      <c r="N741">
        <v>3</v>
      </c>
      <c r="O741">
        <v>2022</v>
      </c>
    </row>
    <row r="742" spans="1:15" x14ac:dyDescent="0.25">
      <c r="A742">
        <v>2482</v>
      </c>
      <c r="B742">
        <v>4</v>
      </c>
      <c r="C742">
        <v>9</v>
      </c>
      <c r="D742" s="1">
        <v>44650</v>
      </c>
      <c r="E742">
        <v>18.72</v>
      </c>
      <c r="F742" t="s">
        <v>71</v>
      </c>
      <c r="G742" s="1">
        <v>44600</v>
      </c>
      <c r="H742" t="s">
        <v>68</v>
      </c>
      <c r="I742" t="s">
        <v>22</v>
      </c>
      <c r="J742" t="s">
        <v>23</v>
      </c>
      <c r="K742">
        <v>6</v>
      </c>
      <c r="L742">
        <v>150</v>
      </c>
      <c r="M742">
        <v>1200</v>
      </c>
      <c r="N742">
        <v>3</v>
      </c>
      <c r="O742">
        <v>2022</v>
      </c>
    </row>
    <row r="743" spans="1:15" x14ac:dyDescent="0.25">
      <c r="A743">
        <v>2483</v>
      </c>
      <c r="B743">
        <v>4</v>
      </c>
      <c r="C743">
        <v>9</v>
      </c>
      <c r="D743" s="1">
        <v>44650</v>
      </c>
      <c r="E743">
        <v>26.84</v>
      </c>
      <c r="F743" t="s">
        <v>71</v>
      </c>
      <c r="G743" s="1">
        <v>44600</v>
      </c>
      <c r="H743" t="s">
        <v>68</v>
      </c>
      <c r="I743" t="s">
        <v>22</v>
      </c>
      <c r="J743" t="s">
        <v>23</v>
      </c>
      <c r="K743">
        <v>6</v>
      </c>
      <c r="L743">
        <v>150</v>
      </c>
      <c r="M743">
        <v>1200</v>
      </c>
      <c r="N743">
        <v>3</v>
      </c>
      <c r="O743">
        <v>2022</v>
      </c>
    </row>
    <row r="744" spans="1:15" x14ac:dyDescent="0.25">
      <c r="A744">
        <v>2484</v>
      </c>
      <c r="B744">
        <v>4</v>
      </c>
      <c r="C744">
        <v>9</v>
      </c>
      <c r="D744" s="1">
        <v>44653</v>
      </c>
      <c r="E744">
        <v>44.36</v>
      </c>
      <c r="F744" t="s">
        <v>71</v>
      </c>
      <c r="G744" s="1">
        <v>44600</v>
      </c>
      <c r="H744" t="s">
        <v>68</v>
      </c>
      <c r="I744" t="s">
        <v>22</v>
      </c>
      <c r="J744" t="s">
        <v>23</v>
      </c>
      <c r="K744">
        <v>6</v>
      </c>
      <c r="L744">
        <v>150</v>
      </c>
      <c r="M744">
        <v>1200</v>
      </c>
      <c r="N744">
        <v>4</v>
      </c>
      <c r="O744">
        <v>2022</v>
      </c>
    </row>
    <row r="745" spans="1:15" x14ac:dyDescent="0.25">
      <c r="A745">
        <v>2485</v>
      </c>
      <c r="B745">
        <v>4</v>
      </c>
      <c r="C745">
        <v>9</v>
      </c>
      <c r="D745" s="1">
        <v>44654</v>
      </c>
      <c r="E745">
        <v>39.94</v>
      </c>
      <c r="F745" t="s">
        <v>71</v>
      </c>
      <c r="G745" s="1">
        <v>44600</v>
      </c>
      <c r="H745" t="s">
        <v>68</v>
      </c>
      <c r="I745" t="s">
        <v>22</v>
      </c>
      <c r="J745" t="s">
        <v>23</v>
      </c>
      <c r="K745">
        <v>6</v>
      </c>
      <c r="L745">
        <v>150</v>
      </c>
      <c r="M745">
        <v>1200</v>
      </c>
      <c r="N745">
        <v>4</v>
      </c>
      <c r="O745">
        <v>2022</v>
      </c>
    </row>
    <row r="746" spans="1:15" x14ac:dyDescent="0.25">
      <c r="A746">
        <v>2486</v>
      </c>
      <c r="B746">
        <v>4</v>
      </c>
      <c r="C746">
        <v>9</v>
      </c>
      <c r="D746" s="1">
        <v>44654</v>
      </c>
      <c r="E746">
        <v>58.42</v>
      </c>
      <c r="F746" t="s">
        <v>71</v>
      </c>
      <c r="G746" s="1">
        <v>44600</v>
      </c>
      <c r="H746" t="s">
        <v>68</v>
      </c>
      <c r="I746" t="s">
        <v>22</v>
      </c>
      <c r="J746" t="s">
        <v>23</v>
      </c>
      <c r="K746">
        <v>6</v>
      </c>
      <c r="L746">
        <v>150</v>
      </c>
      <c r="M746">
        <v>1200</v>
      </c>
      <c r="N746">
        <v>4</v>
      </c>
      <c r="O746">
        <v>2022</v>
      </c>
    </row>
    <row r="747" spans="1:15" x14ac:dyDescent="0.25">
      <c r="A747">
        <v>2487</v>
      </c>
      <c r="B747">
        <v>4</v>
      </c>
      <c r="C747">
        <v>9</v>
      </c>
      <c r="D747" s="1">
        <v>44657</v>
      </c>
      <c r="E747">
        <v>52.2</v>
      </c>
      <c r="F747" t="s">
        <v>71</v>
      </c>
      <c r="G747" s="1">
        <v>44600</v>
      </c>
      <c r="H747" t="s">
        <v>68</v>
      </c>
      <c r="I747" t="s">
        <v>22</v>
      </c>
      <c r="J747" t="s">
        <v>23</v>
      </c>
      <c r="K747">
        <v>6</v>
      </c>
      <c r="L747">
        <v>150</v>
      </c>
      <c r="M747">
        <v>1200</v>
      </c>
      <c r="N747">
        <v>4</v>
      </c>
      <c r="O747">
        <v>2022</v>
      </c>
    </row>
    <row r="748" spans="1:15" x14ac:dyDescent="0.25">
      <c r="A748">
        <v>2488</v>
      </c>
      <c r="B748">
        <v>4</v>
      </c>
      <c r="C748">
        <v>9</v>
      </c>
      <c r="D748" s="1">
        <v>44657</v>
      </c>
      <c r="E748">
        <v>55.92</v>
      </c>
      <c r="F748" t="s">
        <v>71</v>
      </c>
      <c r="G748" s="1">
        <v>44600</v>
      </c>
      <c r="H748" t="s">
        <v>68</v>
      </c>
      <c r="I748" t="s">
        <v>22</v>
      </c>
      <c r="J748" t="s">
        <v>23</v>
      </c>
      <c r="K748">
        <v>6</v>
      </c>
      <c r="L748">
        <v>150</v>
      </c>
      <c r="M748">
        <v>1200</v>
      </c>
      <c r="N748">
        <v>4</v>
      </c>
      <c r="O748">
        <v>2022</v>
      </c>
    </row>
    <row r="749" spans="1:15" x14ac:dyDescent="0.25">
      <c r="A749">
        <v>2489</v>
      </c>
      <c r="B749">
        <v>4</v>
      </c>
      <c r="C749">
        <v>9</v>
      </c>
      <c r="D749" s="1">
        <v>44657</v>
      </c>
      <c r="E749">
        <v>71.86</v>
      </c>
      <c r="F749" t="s">
        <v>71</v>
      </c>
      <c r="G749" s="1">
        <v>44600</v>
      </c>
      <c r="H749" t="s">
        <v>68</v>
      </c>
      <c r="I749" t="s">
        <v>22</v>
      </c>
      <c r="J749" t="s">
        <v>23</v>
      </c>
      <c r="K749">
        <v>6</v>
      </c>
      <c r="L749">
        <v>150</v>
      </c>
      <c r="M749">
        <v>1200</v>
      </c>
      <c r="N749">
        <v>4</v>
      </c>
      <c r="O749">
        <v>2022</v>
      </c>
    </row>
    <row r="750" spans="1:15" x14ac:dyDescent="0.25">
      <c r="A750">
        <v>2490</v>
      </c>
      <c r="B750">
        <v>4</v>
      </c>
      <c r="C750">
        <v>9</v>
      </c>
      <c r="D750" s="1">
        <v>44657</v>
      </c>
      <c r="E750">
        <v>100</v>
      </c>
      <c r="F750" t="s">
        <v>71</v>
      </c>
      <c r="G750" s="1">
        <v>44600</v>
      </c>
      <c r="H750" t="s">
        <v>68</v>
      </c>
      <c r="I750" t="s">
        <v>22</v>
      </c>
      <c r="J750" t="s">
        <v>23</v>
      </c>
      <c r="K750">
        <v>6</v>
      </c>
      <c r="L750">
        <v>150</v>
      </c>
      <c r="M750">
        <v>1200</v>
      </c>
      <c r="N750">
        <v>4</v>
      </c>
      <c r="O750">
        <v>2022</v>
      </c>
    </row>
    <row r="751" spans="1:15" x14ac:dyDescent="0.25">
      <c r="A751">
        <v>2679</v>
      </c>
      <c r="B751">
        <v>16</v>
      </c>
      <c r="C751">
        <v>9</v>
      </c>
      <c r="D751" s="1">
        <v>44720</v>
      </c>
      <c r="E751">
        <v>15.51</v>
      </c>
      <c r="F751" t="s">
        <v>90</v>
      </c>
      <c r="G751" s="1">
        <v>44690</v>
      </c>
      <c r="H751" t="s">
        <v>68</v>
      </c>
      <c r="I751" t="s">
        <v>22</v>
      </c>
      <c r="J751" t="s">
        <v>23</v>
      </c>
      <c r="K751">
        <v>6</v>
      </c>
      <c r="L751">
        <v>150</v>
      </c>
      <c r="M751">
        <v>1200</v>
      </c>
      <c r="N751">
        <v>6</v>
      </c>
      <c r="O751">
        <v>2022</v>
      </c>
    </row>
    <row r="752" spans="1:15" x14ac:dyDescent="0.25">
      <c r="A752">
        <v>2680</v>
      </c>
      <c r="B752">
        <v>16</v>
      </c>
      <c r="C752">
        <v>9</v>
      </c>
      <c r="D752" s="1">
        <v>44720</v>
      </c>
      <c r="E752">
        <v>24.66</v>
      </c>
      <c r="F752" t="s">
        <v>90</v>
      </c>
      <c r="G752" s="1">
        <v>44690</v>
      </c>
      <c r="H752" t="s">
        <v>68</v>
      </c>
      <c r="I752" t="s">
        <v>22</v>
      </c>
      <c r="J752" t="s">
        <v>23</v>
      </c>
      <c r="K752">
        <v>6</v>
      </c>
      <c r="L752">
        <v>150</v>
      </c>
      <c r="M752">
        <v>1200</v>
      </c>
      <c r="N752">
        <v>6</v>
      </c>
      <c r="O752">
        <v>2022</v>
      </c>
    </row>
    <row r="753" spans="1:15" x14ac:dyDescent="0.25">
      <c r="A753">
        <v>2681</v>
      </c>
      <c r="B753">
        <v>16</v>
      </c>
      <c r="C753">
        <v>9</v>
      </c>
      <c r="D753" s="1">
        <v>44723</v>
      </c>
      <c r="E753">
        <v>33.81</v>
      </c>
      <c r="F753" t="s">
        <v>90</v>
      </c>
      <c r="G753" s="1">
        <v>44690</v>
      </c>
      <c r="H753" t="s">
        <v>68</v>
      </c>
      <c r="I753" t="s">
        <v>22</v>
      </c>
      <c r="J753" t="s">
        <v>23</v>
      </c>
      <c r="K753">
        <v>6</v>
      </c>
      <c r="L753">
        <v>150</v>
      </c>
      <c r="M753">
        <v>1200</v>
      </c>
      <c r="N753">
        <v>6</v>
      </c>
      <c r="O753">
        <v>2022</v>
      </c>
    </row>
    <row r="754" spans="1:15" x14ac:dyDescent="0.25">
      <c r="A754">
        <v>2682</v>
      </c>
      <c r="B754">
        <v>16</v>
      </c>
      <c r="C754">
        <v>9</v>
      </c>
      <c r="D754" s="1">
        <v>44723</v>
      </c>
      <c r="E754">
        <v>34.39</v>
      </c>
      <c r="F754" t="s">
        <v>90</v>
      </c>
      <c r="G754" s="1">
        <v>44690</v>
      </c>
      <c r="H754" t="s">
        <v>68</v>
      </c>
      <c r="I754" t="s">
        <v>22</v>
      </c>
      <c r="J754" t="s">
        <v>23</v>
      </c>
      <c r="K754">
        <v>6</v>
      </c>
      <c r="L754">
        <v>150</v>
      </c>
      <c r="M754">
        <v>1200</v>
      </c>
      <c r="N754">
        <v>6</v>
      </c>
      <c r="O754">
        <v>2022</v>
      </c>
    </row>
    <row r="755" spans="1:15" x14ac:dyDescent="0.25">
      <c r="A755">
        <v>2683</v>
      </c>
      <c r="B755">
        <v>16</v>
      </c>
      <c r="C755">
        <v>9</v>
      </c>
      <c r="D755" s="1">
        <v>44723</v>
      </c>
      <c r="E755">
        <v>52.72</v>
      </c>
      <c r="F755" t="s">
        <v>90</v>
      </c>
      <c r="G755" s="1">
        <v>44690</v>
      </c>
      <c r="H755" t="s">
        <v>68</v>
      </c>
      <c r="I755" t="s">
        <v>22</v>
      </c>
      <c r="J755" t="s">
        <v>23</v>
      </c>
      <c r="K755">
        <v>6</v>
      </c>
      <c r="L755">
        <v>150</v>
      </c>
      <c r="M755">
        <v>1200</v>
      </c>
      <c r="N755">
        <v>6</v>
      </c>
      <c r="O755">
        <v>2022</v>
      </c>
    </row>
    <row r="756" spans="1:15" x14ac:dyDescent="0.25">
      <c r="A756">
        <v>2684</v>
      </c>
      <c r="B756">
        <v>16</v>
      </c>
      <c r="C756">
        <v>9</v>
      </c>
      <c r="D756" s="1">
        <v>44726</v>
      </c>
      <c r="E756">
        <v>53.91</v>
      </c>
      <c r="F756" t="s">
        <v>90</v>
      </c>
      <c r="G756" s="1">
        <v>44690</v>
      </c>
      <c r="H756" t="s">
        <v>68</v>
      </c>
      <c r="I756" t="s">
        <v>22</v>
      </c>
      <c r="J756" t="s">
        <v>23</v>
      </c>
      <c r="K756">
        <v>6</v>
      </c>
      <c r="L756">
        <v>150</v>
      </c>
      <c r="M756">
        <v>1200</v>
      </c>
      <c r="N756">
        <v>6</v>
      </c>
      <c r="O756">
        <v>2022</v>
      </c>
    </row>
    <row r="757" spans="1:15" x14ac:dyDescent="0.25">
      <c r="A757">
        <v>2685</v>
      </c>
      <c r="B757">
        <v>16</v>
      </c>
      <c r="C757">
        <v>9</v>
      </c>
      <c r="D757" s="1">
        <v>44729</v>
      </c>
      <c r="E757">
        <v>61.94</v>
      </c>
      <c r="F757" t="s">
        <v>90</v>
      </c>
      <c r="G757" s="1">
        <v>44690</v>
      </c>
      <c r="H757" t="s">
        <v>68</v>
      </c>
      <c r="I757" t="s">
        <v>22</v>
      </c>
      <c r="J757" t="s">
        <v>23</v>
      </c>
      <c r="K757">
        <v>6</v>
      </c>
      <c r="L757">
        <v>150</v>
      </c>
      <c r="M757">
        <v>1200</v>
      </c>
      <c r="N757">
        <v>6</v>
      </c>
      <c r="O757">
        <v>2022</v>
      </c>
    </row>
    <row r="758" spans="1:15" x14ac:dyDescent="0.25">
      <c r="A758">
        <v>2686</v>
      </c>
      <c r="B758">
        <v>16</v>
      </c>
      <c r="C758">
        <v>9</v>
      </c>
      <c r="D758" s="1">
        <v>44729</v>
      </c>
      <c r="E758">
        <v>76.040000000000006</v>
      </c>
      <c r="F758" t="s">
        <v>90</v>
      </c>
      <c r="G758" s="1">
        <v>44690</v>
      </c>
      <c r="H758" t="s">
        <v>68</v>
      </c>
      <c r="I758" t="s">
        <v>22</v>
      </c>
      <c r="J758" t="s">
        <v>23</v>
      </c>
      <c r="K758">
        <v>6</v>
      </c>
      <c r="L758">
        <v>150</v>
      </c>
      <c r="M758">
        <v>1200</v>
      </c>
      <c r="N758">
        <v>6</v>
      </c>
      <c r="O758">
        <v>2022</v>
      </c>
    </row>
    <row r="759" spans="1:15" x14ac:dyDescent="0.25">
      <c r="A759">
        <v>2687</v>
      </c>
      <c r="B759">
        <v>16</v>
      </c>
      <c r="C759">
        <v>9</v>
      </c>
      <c r="D759" s="1">
        <v>44730</v>
      </c>
      <c r="E759">
        <v>86.84</v>
      </c>
      <c r="F759" t="s">
        <v>90</v>
      </c>
      <c r="G759" s="1">
        <v>44690</v>
      </c>
      <c r="H759" t="s">
        <v>68</v>
      </c>
      <c r="I759" t="s">
        <v>22</v>
      </c>
      <c r="J759" t="s">
        <v>23</v>
      </c>
      <c r="K759">
        <v>6</v>
      </c>
      <c r="L759">
        <v>150</v>
      </c>
      <c r="M759">
        <v>1200</v>
      </c>
      <c r="N759">
        <v>6</v>
      </c>
      <c r="O759">
        <v>2022</v>
      </c>
    </row>
    <row r="760" spans="1:15" x14ac:dyDescent="0.25">
      <c r="A760">
        <v>2688</v>
      </c>
      <c r="B760">
        <v>16</v>
      </c>
      <c r="C760">
        <v>9</v>
      </c>
      <c r="D760" s="1">
        <v>44730</v>
      </c>
      <c r="E760">
        <v>96.2</v>
      </c>
      <c r="F760" t="s">
        <v>90</v>
      </c>
      <c r="G760" s="1">
        <v>44690</v>
      </c>
      <c r="H760" t="s">
        <v>68</v>
      </c>
      <c r="I760" t="s">
        <v>22</v>
      </c>
      <c r="J760" t="s">
        <v>23</v>
      </c>
      <c r="K760">
        <v>6</v>
      </c>
      <c r="L760">
        <v>150</v>
      </c>
      <c r="M760">
        <v>1200</v>
      </c>
      <c r="N760">
        <v>6</v>
      </c>
      <c r="O760">
        <v>2022</v>
      </c>
    </row>
    <row r="761" spans="1:15" x14ac:dyDescent="0.25">
      <c r="A761">
        <v>2881</v>
      </c>
      <c r="B761">
        <v>15</v>
      </c>
      <c r="C761">
        <v>9</v>
      </c>
      <c r="D761" s="1">
        <v>44809</v>
      </c>
      <c r="E761">
        <v>15.12</v>
      </c>
      <c r="F761" t="s">
        <v>88</v>
      </c>
      <c r="G761" s="1">
        <v>44749</v>
      </c>
      <c r="H761" t="s">
        <v>89</v>
      </c>
      <c r="I761" t="s">
        <v>22</v>
      </c>
      <c r="J761" t="s">
        <v>23</v>
      </c>
      <c r="K761">
        <v>6</v>
      </c>
      <c r="L761">
        <v>150</v>
      </c>
      <c r="M761">
        <v>1200</v>
      </c>
      <c r="N761">
        <v>9</v>
      </c>
      <c r="O761">
        <v>2022</v>
      </c>
    </row>
    <row r="762" spans="1:15" x14ac:dyDescent="0.25">
      <c r="A762">
        <v>2882</v>
      </c>
      <c r="B762">
        <v>15</v>
      </c>
      <c r="C762">
        <v>9</v>
      </c>
      <c r="D762" s="1">
        <v>44811</v>
      </c>
      <c r="E762">
        <v>24.67</v>
      </c>
      <c r="F762" t="s">
        <v>88</v>
      </c>
      <c r="G762" s="1">
        <v>44749</v>
      </c>
      <c r="H762" t="s">
        <v>89</v>
      </c>
      <c r="I762" t="s">
        <v>22</v>
      </c>
      <c r="J762" t="s">
        <v>23</v>
      </c>
      <c r="K762">
        <v>6</v>
      </c>
      <c r="L762">
        <v>150</v>
      </c>
      <c r="M762">
        <v>1200</v>
      </c>
      <c r="N762">
        <v>9</v>
      </c>
      <c r="O762">
        <v>2022</v>
      </c>
    </row>
    <row r="763" spans="1:15" x14ac:dyDescent="0.25">
      <c r="A763">
        <v>2883</v>
      </c>
      <c r="B763">
        <v>15</v>
      </c>
      <c r="C763">
        <v>9</v>
      </c>
      <c r="D763" s="1">
        <v>44811</v>
      </c>
      <c r="E763">
        <v>28.06</v>
      </c>
      <c r="F763" t="s">
        <v>88</v>
      </c>
      <c r="G763" s="1">
        <v>44749</v>
      </c>
      <c r="H763" t="s">
        <v>89</v>
      </c>
      <c r="I763" t="s">
        <v>22</v>
      </c>
      <c r="J763" t="s">
        <v>23</v>
      </c>
      <c r="K763">
        <v>6</v>
      </c>
      <c r="L763">
        <v>150</v>
      </c>
      <c r="M763">
        <v>1200</v>
      </c>
      <c r="N763">
        <v>9</v>
      </c>
      <c r="O763">
        <v>2022</v>
      </c>
    </row>
    <row r="764" spans="1:15" x14ac:dyDescent="0.25">
      <c r="A764">
        <v>2884</v>
      </c>
      <c r="B764">
        <v>15</v>
      </c>
      <c r="C764">
        <v>9</v>
      </c>
      <c r="D764" s="1">
        <v>44814</v>
      </c>
      <c r="E764">
        <v>43.87</v>
      </c>
      <c r="F764" t="s">
        <v>88</v>
      </c>
      <c r="G764" s="1">
        <v>44749</v>
      </c>
      <c r="H764" t="s">
        <v>89</v>
      </c>
      <c r="I764" t="s">
        <v>22</v>
      </c>
      <c r="J764" t="s">
        <v>23</v>
      </c>
      <c r="K764">
        <v>6</v>
      </c>
      <c r="L764">
        <v>150</v>
      </c>
      <c r="M764">
        <v>1200</v>
      </c>
      <c r="N764">
        <v>9</v>
      </c>
      <c r="O764">
        <v>2022</v>
      </c>
    </row>
    <row r="765" spans="1:15" x14ac:dyDescent="0.25">
      <c r="A765">
        <v>2885</v>
      </c>
      <c r="B765">
        <v>15</v>
      </c>
      <c r="C765">
        <v>9</v>
      </c>
      <c r="D765" s="1">
        <v>44814</v>
      </c>
      <c r="E765">
        <v>51.34</v>
      </c>
      <c r="F765" t="s">
        <v>88</v>
      </c>
      <c r="G765" s="1">
        <v>44749</v>
      </c>
      <c r="H765" t="s">
        <v>89</v>
      </c>
      <c r="I765" t="s">
        <v>22</v>
      </c>
      <c r="J765" t="s">
        <v>23</v>
      </c>
      <c r="K765">
        <v>6</v>
      </c>
      <c r="L765">
        <v>150</v>
      </c>
      <c r="M765">
        <v>1200</v>
      </c>
      <c r="N765">
        <v>9</v>
      </c>
      <c r="O765">
        <v>2022</v>
      </c>
    </row>
    <row r="766" spans="1:15" x14ac:dyDescent="0.25">
      <c r="A766">
        <v>2886</v>
      </c>
      <c r="B766">
        <v>15</v>
      </c>
      <c r="C766">
        <v>9</v>
      </c>
      <c r="D766" s="1">
        <v>44815</v>
      </c>
      <c r="E766">
        <v>45.94</v>
      </c>
      <c r="F766" t="s">
        <v>88</v>
      </c>
      <c r="G766" s="1">
        <v>44749</v>
      </c>
      <c r="H766" t="s">
        <v>89</v>
      </c>
      <c r="I766" t="s">
        <v>22</v>
      </c>
      <c r="J766" t="s">
        <v>23</v>
      </c>
      <c r="K766">
        <v>6</v>
      </c>
      <c r="L766">
        <v>150</v>
      </c>
      <c r="M766">
        <v>1200</v>
      </c>
      <c r="N766">
        <v>9</v>
      </c>
      <c r="O766">
        <v>2022</v>
      </c>
    </row>
    <row r="767" spans="1:15" x14ac:dyDescent="0.25">
      <c r="A767">
        <v>2887</v>
      </c>
      <c r="B767">
        <v>15</v>
      </c>
      <c r="C767">
        <v>9</v>
      </c>
      <c r="D767" s="1">
        <v>44815</v>
      </c>
      <c r="E767">
        <v>49.15</v>
      </c>
      <c r="F767" t="s">
        <v>88</v>
      </c>
      <c r="G767" s="1">
        <v>44749</v>
      </c>
      <c r="H767" t="s">
        <v>89</v>
      </c>
      <c r="I767" t="s">
        <v>22</v>
      </c>
      <c r="J767" t="s">
        <v>23</v>
      </c>
      <c r="K767">
        <v>6</v>
      </c>
      <c r="L767">
        <v>150</v>
      </c>
      <c r="M767">
        <v>1200</v>
      </c>
      <c r="N767">
        <v>9</v>
      </c>
      <c r="O767">
        <v>2022</v>
      </c>
    </row>
    <row r="768" spans="1:15" x14ac:dyDescent="0.25">
      <c r="A768">
        <v>2888</v>
      </c>
      <c r="B768">
        <v>15</v>
      </c>
      <c r="C768">
        <v>9</v>
      </c>
      <c r="D768" s="1">
        <v>44815</v>
      </c>
      <c r="E768">
        <v>79.91</v>
      </c>
      <c r="F768" t="s">
        <v>88</v>
      </c>
      <c r="G768" s="1">
        <v>44749</v>
      </c>
      <c r="H768" t="s">
        <v>89</v>
      </c>
      <c r="I768" t="s">
        <v>22</v>
      </c>
      <c r="J768" t="s">
        <v>23</v>
      </c>
      <c r="K768">
        <v>6</v>
      </c>
      <c r="L768">
        <v>150</v>
      </c>
      <c r="M768">
        <v>1200</v>
      </c>
      <c r="N768">
        <v>9</v>
      </c>
      <c r="O768">
        <v>2022</v>
      </c>
    </row>
    <row r="769" spans="1:15" x14ac:dyDescent="0.25">
      <c r="A769">
        <v>2889</v>
      </c>
      <c r="B769">
        <v>15</v>
      </c>
      <c r="C769">
        <v>9</v>
      </c>
      <c r="D769" s="1">
        <v>44815</v>
      </c>
      <c r="E769">
        <v>56.52</v>
      </c>
      <c r="F769" t="s">
        <v>88</v>
      </c>
      <c r="G769" s="1">
        <v>44749</v>
      </c>
      <c r="H769" t="s">
        <v>89</v>
      </c>
      <c r="I769" t="s">
        <v>22</v>
      </c>
      <c r="J769" t="s">
        <v>23</v>
      </c>
      <c r="K769">
        <v>6</v>
      </c>
      <c r="L769">
        <v>150</v>
      </c>
      <c r="M769">
        <v>1200</v>
      </c>
      <c r="N769">
        <v>9</v>
      </c>
      <c r="O769">
        <v>2022</v>
      </c>
    </row>
    <row r="770" spans="1:15" x14ac:dyDescent="0.25">
      <c r="A770">
        <v>2890</v>
      </c>
      <c r="B770">
        <v>15</v>
      </c>
      <c r="C770">
        <v>9</v>
      </c>
      <c r="D770" s="1">
        <v>44815</v>
      </c>
      <c r="E770">
        <v>86.49</v>
      </c>
      <c r="F770" t="s">
        <v>88</v>
      </c>
      <c r="G770" s="1">
        <v>44749</v>
      </c>
      <c r="H770" t="s">
        <v>89</v>
      </c>
      <c r="I770" t="s">
        <v>22</v>
      </c>
      <c r="J770" t="s">
        <v>23</v>
      </c>
      <c r="K770">
        <v>6</v>
      </c>
      <c r="L770">
        <v>150</v>
      </c>
      <c r="M770">
        <v>1200</v>
      </c>
      <c r="N770">
        <v>9</v>
      </c>
      <c r="O770">
        <v>2022</v>
      </c>
    </row>
    <row r="771" spans="1:15" x14ac:dyDescent="0.25">
      <c r="A771">
        <v>3080</v>
      </c>
      <c r="B771">
        <v>7</v>
      </c>
      <c r="C771">
        <v>9</v>
      </c>
      <c r="D771" s="1">
        <v>44919</v>
      </c>
      <c r="E771">
        <v>19.02</v>
      </c>
      <c r="F771" t="s">
        <v>75</v>
      </c>
      <c r="G771" s="1">
        <v>44876</v>
      </c>
      <c r="H771" t="s">
        <v>76</v>
      </c>
      <c r="I771" t="s">
        <v>22</v>
      </c>
      <c r="J771" t="s">
        <v>23</v>
      </c>
      <c r="K771">
        <v>6</v>
      </c>
      <c r="L771">
        <v>150</v>
      </c>
      <c r="M771">
        <v>1200</v>
      </c>
      <c r="N771">
        <v>12</v>
      </c>
      <c r="O771">
        <v>2022</v>
      </c>
    </row>
    <row r="772" spans="1:15" x14ac:dyDescent="0.25">
      <c r="A772">
        <v>3081</v>
      </c>
      <c r="B772">
        <v>7</v>
      </c>
      <c r="C772">
        <v>9</v>
      </c>
      <c r="D772" s="1">
        <v>44919</v>
      </c>
      <c r="E772">
        <v>28.77</v>
      </c>
      <c r="F772" t="s">
        <v>75</v>
      </c>
      <c r="G772" s="1">
        <v>44876</v>
      </c>
      <c r="H772" t="s">
        <v>76</v>
      </c>
      <c r="I772" t="s">
        <v>22</v>
      </c>
      <c r="J772" t="s">
        <v>23</v>
      </c>
      <c r="K772">
        <v>6</v>
      </c>
      <c r="L772">
        <v>150</v>
      </c>
      <c r="M772">
        <v>1200</v>
      </c>
      <c r="N772">
        <v>12</v>
      </c>
      <c r="O772">
        <v>2022</v>
      </c>
    </row>
    <row r="773" spans="1:15" x14ac:dyDescent="0.25">
      <c r="A773">
        <v>3082</v>
      </c>
      <c r="B773">
        <v>7</v>
      </c>
      <c r="C773">
        <v>9</v>
      </c>
      <c r="D773" s="1">
        <v>44919</v>
      </c>
      <c r="E773">
        <v>35.06</v>
      </c>
      <c r="F773" t="s">
        <v>75</v>
      </c>
      <c r="G773" s="1">
        <v>44876</v>
      </c>
      <c r="H773" t="s">
        <v>76</v>
      </c>
      <c r="I773" t="s">
        <v>22</v>
      </c>
      <c r="J773" t="s">
        <v>23</v>
      </c>
      <c r="K773">
        <v>6</v>
      </c>
      <c r="L773">
        <v>150</v>
      </c>
      <c r="M773">
        <v>1200</v>
      </c>
      <c r="N773">
        <v>12</v>
      </c>
      <c r="O773">
        <v>2022</v>
      </c>
    </row>
    <row r="774" spans="1:15" x14ac:dyDescent="0.25">
      <c r="A774">
        <v>3083</v>
      </c>
      <c r="B774">
        <v>7</v>
      </c>
      <c r="C774">
        <v>9</v>
      </c>
      <c r="D774" s="1">
        <v>44919</v>
      </c>
      <c r="E774">
        <v>38.159999999999997</v>
      </c>
      <c r="F774" t="s">
        <v>75</v>
      </c>
      <c r="G774" s="1">
        <v>44876</v>
      </c>
      <c r="H774" t="s">
        <v>76</v>
      </c>
      <c r="I774" t="s">
        <v>22</v>
      </c>
      <c r="J774" t="s">
        <v>23</v>
      </c>
      <c r="K774">
        <v>6</v>
      </c>
      <c r="L774">
        <v>150</v>
      </c>
      <c r="M774">
        <v>1200</v>
      </c>
      <c r="N774">
        <v>12</v>
      </c>
      <c r="O774">
        <v>2022</v>
      </c>
    </row>
    <row r="775" spans="1:15" x14ac:dyDescent="0.25">
      <c r="A775">
        <v>3087</v>
      </c>
      <c r="B775">
        <v>7</v>
      </c>
      <c r="C775">
        <v>9</v>
      </c>
      <c r="D775" s="1">
        <v>44922</v>
      </c>
      <c r="E775">
        <v>42.55</v>
      </c>
      <c r="F775" t="s">
        <v>75</v>
      </c>
      <c r="G775" s="1">
        <v>44876</v>
      </c>
      <c r="H775" t="s">
        <v>76</v>
      </c>
      <c r="I775" t="s">
        <v>22</v>
      </c>
      <c r="J775" t="s">
        <v>23</v>
      </c>
      <c r="K775">
        <v>6</v>
      </c>
      <c r="L775">
        <v>150</v>
      </c>
      <c r="M775">
        <v>1200</v>
      </c>
      <c r="N775">
        <v>12</v>
      </c>
      <c r="O775">
        <v>2022</v>
      </c>
    </row>
    <row r="776" spans="1:15" x14ac:dyDescent="0.25">
      <c r="A776">
        <v>3088</v>
      </c>
      <c r="B776">
        <v>7</v>
      </c>
      <c r="C776">
        <v>9</v>
      </c>
      <c r="D776" s="1">
        <v>44922</v>
      </c>
      <c r="E776">
        <v>64.459999999999994</v>
      </c>
      <c r="F776" t="s">
        <v>75</v>
      </c>
      <c r="G776" s="1">
        <v>44876</v>
      </c>
      <c r="H776" t="s">
        <v>76</v>
      </c>
      <c r="I776" t="s">
        <v>22</v>
      </c>
      <c r="J776" t="s">
        <v>23</v>
      </c>
      <c r="K776">
        <v>6</v>
      </c>
      <c r="L776">
        <v>150</v>
      </c>
      <c r="M776">
        <v>1200</v>
      </c>
      <c r="N776">
        <v>12</v>
      </c>
      <c r="O776">
        <v>2022</v>
      </c>
    </row>
    <row r="777" spans="1:15" x14ac:dyDescent="0.25">
      <c r="A777">
        <v>3089</v>
      </c>
      <c r="B777">
        <v>7</v>
      </c>
      <c r="C777">
        <v>9</v>
      </c>
      <c r="D777" s="1">
        <v>44922</v>
      </c>
      <c r="E777">
        <v>57.64</v>
      </c>
      <c r="F777" t="s">
        <v>75</v>
      </c>
      <c r="G777" s="1">
        <v>44876</v>
      </c>
      <c r="H777" t="s">
        <v>76</v>
      </c>
      <c r="I777" t="s">
        <v>22</v>
      </c>
      <c r="J777" t="s">
        <v>23</v>
      </c>
      <c r="K777">
        <v>6</v>
      </c>
      <c r="L777">
        <v>150</v>
      </c>
      <c r="M777">
        <v>1200</v>
      </c>
      <c r="N777">
        <v>12</v>
      </c>
      <c r="O777">
        <v>2022</v>
      </c>
    </row>
    <row r="778" spans="1:15" x14ac:dyDescent="0.25">
      <c r="A778">
        <v>3090</v>
      </c>
      <c r="B778">
        <v>7</v>
      </c>
      <c r="C778">
        <v>9</v>
      </c>
      <c r="D778" s="1">
        <v>44922</v>
      </c>
      <c r="E778">
        <v>54.99</v>
      </c>
      <c r="F778" t="s">
        <v>75</v>
      </c>
      <c r="G778" s="1">
        <v>44876</v>
      </c>
      <c r="H778" t="s">
        <v>76</v>
      </c>
      <c r="I778" t="s">
        <v>22</v>
      </c>
      <c r="J778" t="s">
        <v>23</v>
      </c>
      <c r="K778">
        <v>6</v>
      </c>
      <c r="L778">
        <v>150</v>
      </c>
      <c r="M778">
        <v>1200</v>
      </c>
      <c r="N778">
        <v>12</v>
      </c>
      <c r="O778">
        <v>2022</v>
      </c>
    </row>
    <row r="779" spans="1:15" x14ac:dyDescent="0.25">
      <c r="A779">
        <v>3091</v>
      </c>
      <c r="B779">
        <v>7</v>
      </c>
      <c r="C779">
        <v>9</v>
      </c>
      <c r="D779" s="1">
        <v>44923</v>
      </c>
      <c r="E779">
        <v>84.43</v>
      </c>
      <c r="F779" t="s">
        <v>75</v>
      </c>
      <c r="G779" s="1">
        <v>44876</v>
      </c>
      <c r="H779" t="s">
        <v>76</v>
      </c>
      <c r="I779" t="s">
        <v>22</v>
      </c>
      <c r="J779" t="s">
        <v>23</v>
      </c>
      <c r="K779">
        <v>6</v>
      </c>
      <c r="L779">
        <v>150</v>
      </c>
      <c r="M779">
        <v>1200</v>
      </c>
      <c r="N779">
        <v>12</v>
      </c>
      <c r="O779">
        <v>2022</v>
      </c>
    </row>
    <row r="780" spans="1:15" x14ac:dyDescent="0.25">
      <c r="A780">
        <v>3092</v>
      </c>
      <c r="B780">
        <v>7</v>
      </c>
      <c r="C780">
        <v>9</v>
      </c>
      <c r="D780" s="1">
        <v>44923</v>
      </c>
      <c r="E780">
        <v>77.040000000000006</v>
      </c>
      <c r="F780" t="s">
        <v>75</v>
      </c>
      <c r="G780" s="1">
        <v>44876</v>
      </c>
      <c r="H780" t="s">
        <v>76</v>
      </c>
      <c r="I780" t="s">
        <v>22</v>
      </c>
      <c r="J780" t="s">
        <v>23</v>
      </c>
      <c r="K780">
        <v>6</v>
      </c>
      <c r="L780">
        <v>150</v>
      </c>
      <c r="M780">
        <v>1200</v>
      </c>
      <c r="N780">
        <v>12</v>
      </c>
      <c r="O780">
        <v>2022</v>
      </c>
    </row>
    <row r="781" spans="1:15" x14ac:dyDescent="0.25">
      <c r="A781">
        <v>3251</v>
      </c>
      <c r="B781">
        <v>10</v>
      </c>
      <c r="C781">
        <v>9</v>
      </c>
      <c r="D781" s="1">
        <v>44974</v>
      </c>
      <c r="E781">
        <v>19.66</v>
      </c>
      <c r="F781" t="s">
        <v>81</v>
      </c>
      <c r="G781" s="1">
        <v>44920</v>
      </c>
      <c r="H781" t="s">
        <v>82</v>
      </c>
      <c r="I781" t="s">
        <v>22</v>
      </c>
      <c r="J781" t="s">
        <v>23</v>
      </c>
      <c r="K781">
        <v>6</v>
      </c>
      <c r="L781">
        <v>150</v>
      </c>
      <c r="M781">
        <v>1200</v>
      </c>
      <c r="N781">
        <v>2</v>
      </c>
      <c r="O781">
        <v>2023</v>
      </c>
    </row>
    <row r="782" spans="1:15" x14ac:dyDescent="0.25">
      <c r="A782">
        <v>3252</v>
      </c>
      <c r="B782">
        <v>10</v>
      </c>
      <c r="C782">
        <v>9</v>
      </c>
      <c r="D782" s="1">
        <v>44974</v>
      </c>
      <c r="E782">
        <v>24.63</v>
      </c>
      <c r="F782" t="s">
        <v>81</v>
      </c>
      <c r="G782" s="1">
        <v>44920</v>
      </c>
      <c r="H782" t="s">
        <v>82</v>
      </c>
      <c r="I782" t="s">
        <v>22</v>
      </c>
      <c r="J782" t="s">
        <v>23</v>
      </c>
      <c r="K782">
        <v>6</v>
      </c>
      <c r="L782">
        <v>150</v>
      </c>
      <c r="M782">
        <v>1200</v>
      </c>
      <c r="N782">
        <v>2</v>
      </c>
      <c r="O782">
        <v>2023</v>
      </c>
    </row>
    <row r="783" spans="1:15" x14ac:dyDescent="0.25">
      <c r="A783">
        <v>3253</v>
      </c>
      <c r="B783">
        <v>10</v>
      </c>
      <c r="C783">
        <v>9</v>
      </c>
      <c r="D783" s="1">
        <v>44974</v>
      </c>
      <c r="E783">
        <v>35.380000000000003</v>
      </c>
      <c r="F783" t="s">
        <v>81</v>
      </c>
      <c r="G783" s="1">
        <v>44920</v>
      </c>
      <c r="H783" t="s">
        <v>82</v>
      </c>
      <c r="I783" t="s">
        <v>22</v>
      </c>
      <c r="J783" t="s">
        <v>23</v>
      </c>
      <c r="K783">
        <v>6</v>
      </c>
      <c r="L783">
        <v>150</v>
      </c>
      <c r="M783">
        <v>1200</v>
      </c>
      <c r="N783">
        <v>2</v>
      </c>
      <c r="O783">
        <v>2023</v>
      </c>
    </row>
    <row r="784" spans="1:15" x14ac:dyDescent="0.25">
      <c r="A784">
        <v>3257</v>
      </c>
      <c r="B784">
        <v>10</v>
      </c>
      <c r="C784">
        <v>9</v>
      </c>
      <c r="D784" s="1">
        <v>44976</v>
      </c>
      <c r="E784">
        <v>44.47</v>
      </c>
      <c r="F784" t="s">
        <v>81</v>
      </c>
      <c r="G784" s="1">
        <v>44920</v>
      </c>
      <c r="H784" t="s">
        <v>82</v>
      </c>
      <c r="I784" t="s">
        <v>22</v>
      </c>
      <c r="J784" t="s">
        <v>23</v>
      </c>
      <c r="K784">
        <v>6</v>
      </c>
      <c r="L784">
        <v>150</v>
      </c>
      <c r="M784">
        <v>1200</v>
      </c>
      <c r="N784">
        <v>2</v>
      </c>
      <c r="O784">
        <v>2023</v>
      </c>
    </row>
    <row r="785" spans="1:15" x14ac:dyDescent="0.25">
      <c r="A785">
        <v>3258</v>
      </c>
      <c r="B785">
        <v>10</v>
      </c>
      <c r="C785">
        <v>9</v>
      </c>
      <c r="D785" s="1">
        <v>44976</v>
      </c>
      <c r="E785">
        <v>56.89</v>
      </c>
      <c r="F785" t="s">
        <v>81</v>
      </c>
      <c r="G785" s="1">
        <v>44920</v>
      </c>
      <c r="H785" t="s">
        <v>82</v>
      </c>
      <c r="I785" t="s">
        <v>22</v>
      </c>
      <c r="J785" t="s">
        <v>23</v>
      </c>
      <c r="K785">
        <v>6</v>
      </c>
      <c r="L785">
        <v>150</v>
      </c>
      <c r="M785">
        <v>1200</v>
      </c>
      <c r="N785">
        <v>2</v>
      </c>
      <c r="O785">
        <v>2023</v>
      </c>
    </row>
    <row r="786" spans="1:15" x14ac:dyDescent="0.25">
      <c r="A786">
        <v>3259</v>
      </c>
      <c r="B786">
        <v>10</v>
      </c>
      <c r="C786">
        <v>9</v>
      </c>
      <c r="D786" s="1">
        <v>44976</v>
      </c>
      <c r="E786">
        <v>42.6</v>
      </c>
      <c r="F786" t="s">
        <v>81</v>
      </c>
      <c r="G786" s="1">
        <v>44920</v>
      </c>
      <c r="H786" t="s">
        <v>82</v>
      </c>
      <c r="I786" t="s">
        <v>22</v>
      </c>
      <c r="J786" t="s">
        <v>23</v>
      </c>
      <c r="K786">
        <v>6</v>
      </c>
      <c r="L786">
        <v>150</v>
      </c>
      <c r="M786">
        <v>1200</v>
      </c>
      <c r="N786">
        <v>2</v>
      </c>
      <c r="O786">
        <v>2023</v>
      </c>
    </row>
    <row r="787" spans="1:15" x14ac:dyDescent="0.25">
      <c r="A787">
        <v>3260</v>
      </c>
      <c r="B787">
        <v>10</v>
      </c>
      <c r="C787">
        <v>9</v>
      </c>
      <c r="D787" s="1">
        <v>44976</v>
      </c>
      <c r="E787">
        <v>75.58</v>
      </c>
      <c r="F787" t="s">
        <v>81</v>
      </c>
      <c r="G787" s="1">
        <v>44920</v>
      </c>
      <c r="H787" t="s">
        <v>82</v>
      </c>
      <c r="I787" t="s">
        <v>22</v>
      </c>
      <c r="J787" t="s">
        <v>23</v>
      </c>
      <c r="K787">
        <v>6</v>
      </c>
      <c r="L787">
        <v>150</v>
      </c>
      <c r="M787">
        <v>1200</v>
      </c>
      <c r="N787">
        <v>2</v>
      </c>
      <c r="O787">
        <v>2023</v>
      </c>
    </row>
    <row r="788" spans="1:15" x14ac:dyDescent="0.25">
      <c r="A788">
        <v>3264</v>
      </c>
      <c r="B788">
        <v>10</v>
      </c>
      <c r="C788">
        <v>9</v>
      </c>
      <c r="D788" s="1">
        <v>44978</v>
      </c>
      <c r="E788">
        <v>79.37</v>
      </c>
      <c r="F788" t="s">
        <v>81</v>
      </c>
      <c r="G788" s="1">
        <v>44920</v>
      </c>
      <c r="H788" t="s">
        <v>82</v>
      </c>
      <c r="I788" t="s">
        <v>22</v>
      </c>
      <c r="J788" t="s">
        <v>23</v>
      </c>
      <c r="K788">
        <v>6</v>
      </c>
      <c r="L788">
        <v>150</v>
      </c>
      <c r="M788">
        <v>1200</v>
      </c>
      <c r="N788">
        <v>2</v>
      </c>
      <c r="O788">
        <v>2023</v>
      </c>
    </row>
    <row r="789" spans="1:15" x14ac:dyDescent="0.25">
      <c r="A789">
        <v>3265</v>
      </c>
      <c r="B789">
        <v>10</v>
      </c>
      <c r="C789">
        <v>9</v>
      </c>
      <c r="D789" s="1">
        <v>44978</v>
      </c>
      <c r="E789">
        <v>72.97</v>
      </c>
      <c r="F789" t="s">
        <v>81</v>
      </c>
      <c r="G789" s="1">
        <v>44920</v>
      </c>
      <c r="H789" t="s">
        <v>82</v>
      </c>
      <c r="I789" t="s">
        <v>22</v>
      </c>
      <c r="J789" t="s">
        <v>23</v>
      </c>
      <c r="K789">
        <v>6</v>
      </c>
      <c r="L789">
        <v>150</v>
      </c>
      <c r="M789">
        <v>1200</v>
      </c>
      <c r="N789">
        <v>2</v>
      </c>
      <c r="O789">
        <v>2023</v>
      </c>
    </row>
    <row r="790" spans="1:15" x14ac:dyDescent="0.25">
      <c r="A790">
        <v>3266</v>
      </c>
      <c r="B790">
        <v>10</v>
      </c>
      <c r="C790">
        <v>9</v>
      </c>
      <c r="D790" s="1">
        <v>44979</v>
      </c>
      <c r="E790">
        <v>77.14</v>
      </c>
      <c r="F790" t="s">
        <v>81</v>
      </c>
      <c r="G790" s="1">
        <v>44920</v>
      </c>
      <c r="H790" t="s">
        <v>82</v>
      </c>
      <c r="I790" t="s">
        <v>22</v>
      </c>
      <c r="J790" t="s">
        <v>23</v>
      </c>
      <c r="K790">
        <v>6</v>
      </c>
      <c r="L790">
        <v>150</v>
      </c>
      <c r="M790">
        <v>1200</v>
      </c>
      <c r="N790">
        <v>2</v>
      </c>
      <c r="O790">
        <v>2023</v>
      </c>
    </row>
    <row r="791" spans="1:15" x14ac:dyDescent="0.25">
      <c r="A791">
        <v>3547</v>
      </c>
      <c r="B791">
        <v>17</v>
      </c>
      <c r="C791">
        <v>9</v>
      </c>
      <c r="D791" s="1">
        <v>45237</v>
      </c>
      <c r="E791">
        <v>14.08</v>
      </c>
      <c r="F791" t="s">
        <v>91</v>
      </c>
      <c r="G791" s="1">
        <v>45198</v>
      </c>
      <c r="H791" t="s">
        <v>78</v>
      </c>
      <c r="I791" t="s">
        <v>22</v>
      </c>
      <c r="J791" t="s">
        <v>23</v>
      </c>
      <c r="K791">
        <v>6</v>
      </c>
      <c r="L791">
        <v>150</v>
      </c>
      <c r="M791">
        <v>1200</v>
      </c>
      <c r="N791">
        <v>11</v>
      </c>
      <c r="O791">
        <v>2023</v>
      </c>
    </row>
    <row r="792" spans="1:15" x14ac:dyDescent="0.25">
      <c r="A792">
        <v>3548</v>
      </c>
      <c r="B792">
        <v>17</v>
      </c>
      <c r="C792">
        <v>9</v>
      </c>
      <c r="D792" s="1">
        <v>45237</v>
      </c>
      <c r="E792">
        <v>16.95</v>
      </c>
      <c r="F792" t="s">
        <v>91</v>
      </c>
      <c r="G792" s="1">
        <v>45198</v>
      </c>
      <c r="H792" t="s">
        <v>78</v>
      </c>
      <c r="I792" t="s">
        <v>22</v>
      </c>
      <c r="J792" t="s">
        <v>23</v>
      </c>
      <c r="K792">
        <v>6</v>
      </c>
      <c r="L792">
        <v>150</v>
      </c>
      <c r="M792">
        <v>1200</v>
      </c>
      <c r="N792">
        <v>11</v>
      </c>
      <c r="O792">
        <v>2023</v>
      </c>
    </row>
    <row r="793" spans="1:15" x14ac:dyDescent="0.25">
      <c r="A793">
        <v>3550</v>
      </c>
      <c r="B793">
        <v>17</v>
      </c>
      <c r="C793">
        <v>9</v>
      </c>
      <c r="D793" s="1">
        <v>45239</v>
      </c>
      <c r="E793">
        <v>29.95</v>
      </c>
      <c r="F793" t="s">
        <v>91</v>
      </c>
      <c r="G793" s="1">
        <v>45198</v>
      </c>
      <c r="H793" t="s">
        <v>78</v>
      </c>
      <c r="I793" t="s">
        <v>22</v>
      </c>
      <c r="J793" t="s">
        <v>23</v>
      </c>
      <c r="K793">
        <v>6</v>
      </c>
      <c r="L793">
        <v>150</v>
      </c>
      <c r="M793">
        <v>1200</v>
      </c>
      <c r="N793">
        <v>11</v>
      </c>
      <c r="O793">
        <v>2023</v>
      </c>
    </row>
    <row r="794" spans="1:15" x14ac:dyDescent="0.25">
      <c r="A794">
        <v>3551</v>
      </c>
      <c r="B794">
        <v>17</v>
      </c>
      <c r="C794">
        <v>9</v>
      </c>
      <c r="D794" s="1">
        <v>45241</v>
      </c>
      <c r="E794">
        <v>34.340000000000003</v>
      </c>
      <c r="F794" t="s">
        <v>91</v>
      </c>
      <c r="G794" s="1">
        <v>45198</v>
      </c>
      <c r="H794" t="s">
        <v>78</v>
      </c>
      <c r="I794" t="s">
        <v>22</v>
      </c>
      <c r="J794" t="s">
        <v>23</v>
      </c>
      <c r="K794">
        <v>6</v>
      </c>
      <c r="L794">
        <v>150</v>
      </c>
      <c r="M794">
        <v>1200</v>
      </c>
      <c r="N794">
        <v>11</v>
      </c>
      <c r="O794">
        <v>2023</v>
      </c>
    </row>
    <row r="795" spans="1:15" x14ac:dyDescent="0.25">
      <c r="A795">
        <v>3558</v>
      </c>
      <c r="B795">
        <v>17</v>
      </c>
      <c r="C795">
        <v>9</v>
      </c>
      <c r="D795" s="1">
        <v>45244</v>
      </c>
      <c r="E795">
        <v>48.96</v>
      </c>
      <c r="F795" t="s">
        <v>91</v>
      </c>
      <c r="G795" s="1">
        <v>45198</v>
      </c>
      <c r="H795" t="s">
        <v>78</v>
      </c>
      <c r="I795" t="s">
        <v>22</v>
      </c>
      <c r="J795" t="s">
        <v>23</v>
      </c>
      <c r="K795">
        <v>6</v>
      </c>
      <c r="L795">
        <v>150</v>
      </c>
      <c r="M795">
        <v>1200</v>
      </c>
      <c r="N795">
        <v>11</v>
      </c>
      <c r="O795">
        <v>2023</v>
      </c>
    </row>
    <row r="796" spans="1:15" x14ac:dyDescent="0.25">
      <c r="A796">
        <v>3560</v>
      </c>
      <c r="B796">
        <v>17</v>
      </c>
      <c r="C796">
        <v>9</v>
      </c>
      <c r="D796" s="1">
        <v>45245</v>
      </c>
      <c r="E796">
        <v>58.92</v>
      </c>
      <c r="F796" t="s">
        <v>91</v>
      </c>
      <c r="G796" s="1">
        <v>45198</v>
      </c>
      <c r="H796" t="s">
        <v>78</v>
      </c>
      <c r="I796" t="s">
        <v>22</v>
      </c>
      <c r="J796" t="s">
        <v>23</v>
      </c>
      <c r="K796">
        <v>6</v>
      </c>
      <c r="L796">
        <v>150</v>
      </c>
      <c r="M796">
        <v>1200</v>
      </c>
      <c r="N796">
        <v>11</v>
      </c>
      <c r="O796">
        <v>2023</v>
      </c>
    </row>
    <row r="797" spans="1:15" x14ac:dyDescent="0.25">
      <c r="A797">
        <v>3561</v>
      </c>
      <c r="B797">
        <v>17</v>
      </c>
      <c r="C797">
        <v>9</v>
      </c>
      <c r="D797" s="1">
        <v>45245</v>
      </c>
      <c r="E797">
        <v>48.85</v>
      </c>
      <c r="F797" t="s">
        <v>91</v>
      </c>
      <c r="G797" s="1">
        <v>45198</v>
      </c>
      <c r="H797" t="s">
        <v>78</v>
      </c>
      <c r="I797" t="s">
        <v>22</v>
      </c>
      <c r="J797" t="s">
        <v>23</v>
      </c>
      <c r="K797">
        <v>6</v>
      </c>
      <c r="L797">
        <v>150</v>
      </c>
      <c r="M797">
        <v>1200</v>
      </c>
      <c r="N797">
        <v>11</v>
      </c>
      <c r="O797">
        <v>2023</v>
      </c>
    </row>
    <row r="798" spans="1:15" x14ac:dyDescent="0.25">
      <c r="A798">
        <v>3562</v>
      </c>
      <c r="B798">
        <v>17</v>
      </c>
      <c r="C798">
        <v>9</v>
      </c>
      <c r="D798" s="1">
        <v>45245</v>
      </c>
      <c r="E798">
        <v>63.07</v>
      </c>
      <c r="F798" t="s">
        <v>91</v>
      </c>
      <c r="G798" s="1">
        <v>45198</v>
      </c>
      <c r="H798" t="s">
        <v>78</v>
      </c>
      <c r="I798" t="s">
        <v>22</v>
      </c>
      <c r="J798" t="s">
        <v>23</v>
      </c>
      <c r="K798">
        <v>6</v>
      </c>
      <c r="L798">
        <v>150</v>
      </c>
      <c r="M798">
        <v>1200</v>
      </c>
      <c r="N798">
        <v>11</v>
      </c>
      <c r="O798">
        <v>2023</v>
      </c>
    </row>
    <row r="799" spans="1:15" x14ac:dyDescent="0.25">
      <c r="A799">
        <v>3563</v>
      </c>
      <c r="B799">
        <v>17</v>
      </c>
      <c r="C799">
        <v>9</v>
      </c>
      <c r="D799" s="1">
        <v>45245</v>
      </c>
      <c r="E799">
        <v>91.27</v>
      </c>
      <c r="F799" t="s">
        <v>91</v>
      </c>
      <c r="G799" s="1">
        <v>45198</v>
      </c>
      <c r="H799" t="s">
        <v>78</v>
      </c>
      <c r="I799" t="s">
        <v>22</v>
      </c>
      <c r="J799" t="s">
        <v>23</v>
      </c>
      <c r="K799">
        <v>6</v>
      </c>
      <c r="L799">
        <v>150</v>
      </c>
      <c r="M799">
        <v>1200</v>
      </c>
      <c r="N799">
        <v>11</v>
      </c>
      <c r="O799">
        <v>2023</v>
      </c>
    </row>
    <row r="800" spans="1:15" x14ac:dyDescent="0.25">
      <c r="A800">
        <v>3564</v>
      </c>
      <c r="B800">
        <v>17</v>
      </c>
      <c r="C800">
        <v>9</v>
      </c>
      <c r="D800" s="1">
        <v>45245</v>
      </c>
      <c r="E800">
        <v>82.52</v>
      </c>
      <c r="F800" t="s">
        <v>91</v>
      </c>
      <c r="G800" s="1">
        <v>45198</v>
      </c>
      <c r="H800" t="s">
        <v>78</v>
      </c>
      <c r="I800" t="s">
        <v>22</v>
      </c>
      <c r="J800" t="s">
        <v>23</v>
      </c>
      <c r="K800">
        <v>6</v>
      </c>
      <c r="L800">
        <v>150</v>
      </c>
      <c r="M800">
        <v>1200</v>
      </c>
      <c r="N800">
        <v>11</v>
      </c>
      <c r="O800">
        <v>2023</v>
      </c>
    </row>
    <row r="801" spans="1:15" x14ac:dyDescent="0.25">
      <c r="A801">
        <v>3577</v>
      </c>
      <c r="B801">
        <v>6</v>
      </c>
      <c r="C801">
        <v>9</v>
      </c>
      <c r="D801" s="1">
        <v>45247</v>
      </c>
      <c r="E801">
        <v>12.43</v>
      </c>
      <c r="F801" t="s">
        <v>73</v>
      </c>
      <c r="G801" s="1">
        <v>45190</v>
      </c>
      <c r="H801" t="s">
        <v>74</v>
      </c>
      <c r="I801" t="s">
        <v>22</v>
      </c>
      <c r="J801" t="s">
        <v>23</v>
      </c>
      <c r="K801">
        <v>6</v>
      </c>
      <c r="L801">
        <v>150</v>
      </c>
      <c r="M801">
        <v>1200</v>
      </c>
      <c r="N801">
        <v>11</v>
      </c>
      <c r="O801">
        <v>2023</v>
      </c>
    </row>
    <row r="802" spans="1:15" x14ac:dyDescent="0.25">
      <c r="A802">
        <v>3578</v>
      </c>
      <c r="B802">
        <v>6</v>
      </c>
      <c r="C802">
        <v>9</v>
      </c>
      <c r="D802" s="1">
        <v>45247</v>
      </c>
      <c r="E802">
        <v>25.15</v>
      </c>
      <c r="F802" t="s">
        <v>73</v>
      </c>
      <c r="G802" s="1">
        <v>45190</v>
      </c>
      <c r="H802" t="s">
        <v>74</v>
      </c>
      <c r="I802" t="s">
        <v>22</v>
      </c>
      <c r="J802" t="s">
        <v>23</v>
      </c>
      <c r="K802">
        <v>6</v>
      </c>
      <c r="L802">
        <v>150</v>
      </c>
      <c r="M802">
        <v>1200</v>
      </c>
      <c r="N802">
        <v>11</v>
      </c>
      <c r="O802">
        <v>2023</v>
      </c>
    </row>
    <row r="803" spans="1:15" x14ac:dyDescent="0.25">
      <c r="A803">
        <v>3579</v>
      </c>
      <c r="B803">
        <v>6</v>
      </c>
      <c r="C803">
        <v>9</v>
      </c>
      <c r="D803" s="1">
        <v>45247</v>
      </c>
      <c r="E803">
        <v>31.29</v>
      </c>
      <c r="F803" t="s">
        <v>73</v>
      </c>
      <c r="G803" s="1">
        <v>45190</v>
      </c>
      <c r="H803" t="s">
        <v>74</v>
      </c>
      <c r="I803" t="s">
        <v>22</v>
      </c>
      <c r="J803" t="s">
        <v>23</v>
      </c>
      <c r="K803">
        <v>6</v>
      </c>
      <c r="L803">
        <v>150</v>
      </c>
      <c r="M803">
        <v>1200</v>
      </c>
      <c r="N803">
        <v>11</v>
      </c>
      <c r="O803">
        <v>2023</v>
      </c>
    </row>
    <row r="804" spans="1:15" x14ac:dyDescent="0.25">
      <c r="A804">
        <v>3583</v>
      </c>
      <c r="B804">
        <v>6</v>
      </c>
      <c r="C804">
        <v>9</v>
      </c>
      <c r="D804" s="1">
        <v>45249</v>
      </c>
      <c r="E804">
        <v>42.25</v>
      </c>
      <c r="F804" t="s">
        <v>73</v>
      </c>
      <c r="G804" s="1">
        <v>45190</v>
      </c>
      <c r="H804" t="s">
        <v>74</v>
      </c>
      <c r="I804" t="s">
        <v>22</v>
      </c>
      <c r="J804" t="s">
        <v>23</v>
      </c>
      <c r="K804">
        <v>6</v>
      </c>
      <c r="L804">
        <v>150</v>
      </c>
      <c r="M804">
        <v>1200</v>
      </c>
      <c r="N804">
        <v>11</v>
      </c>
      <c r="O804">
        <v>2023</v>
      </c>
    </row>
    <row r="805" spans="1:15" x14ac:dyDescent="0.25">
      <c r="A805">
        <v>3584</v>
      </c>
      <c r="B805">
        <v>6</v>
      </c>
      <c r="C805">
        <v>9</v>
      </c>
      <c r="D805" s="1">
        <v>45249</v>
      </c>
      <c r="E805">
        <v>38.1</v>
      </c>
      <c r="F805" t="s">
        <v>73</v>
      </c>
      <c r="G805" s="1">
        <v>45190</v>
      </c>
      <c r="H805" t="s">
        <v>74</v>
      </c>
      <c r="I805" t="s">
        <v>22</v>
      </c>
      <c r="J805" t="s">
        <v>23</v>
      </c>
      <c r="K805">
        <v>6</v>
      </c>
      <c r="L805">
        <v>150</v>
      </c>
      <c r="M805">
        <v>1200</v>
      </c>
      <c r="N805">
        <v>11</v>
      </c>
      <c r="O805">
        <v>2023</v>
      </c>
    </row>
    <row r="806" spans="1:15" x14ac:dyDescent="0.25">
      <c r="A806">
        <v>3585</v>
      </c>
      <c r="B806">
        <v>6</v>
      </c>
      <c r="C806">
        <v>9</v>
      </c>
      <c r="D806" s="1">
        <v>45249</v>
      </c>
      <c r="E806">
        <v>43.83</v>
      </c>
      <c r="F806" t="s">
        <v>73</v>
      </c>
      <c r="G806" s="1">
        <v>45190</v>
      </c>
      <c r="H806" t="s">
        <v>74</v>
      </c>
      <c r="I806" t="s">
        <v>22</v>
      </c>
      <c r="J806" t="s">
        <v>23</v>
      </c>
      <c r="K806">
        <v>6</v>
      </c>
      <c r="L806">
        <v>150</v>
      </c>
      <c r="M806">
        <v>1200</v>
      </c>
      <c r="N806">
        <v>11</v>
      </c>
      <c r="O806">
        <v>2023</v>
      </c>
    </row>
    <row r="807" spans="1:15" x14ac:dyDescent="0.25">
      <c r="A807">
        <v>3587</v>
      </c>
      <c r="B807">
        <v>6</v>
      </c>
      <c r="C807">
        <v>9</v>
      </c>
      <c r="D807" s="1">
        <v>45250</v>
      </c>
      <c r="E807">
        <v>51.87</v>
      </c>
      <c r="F807" t="s">
        <v>73</v>
      </c>
      <c r="G807" s="1">
        <v>45190</v>
      </c>
      <c r="H807" t="s">
        <v>74</v>
      </c>
      <c r="I807" t="s">
        <v>22</v>
      </c>
      <c r="J807" t="s">
        <v>23</v>
      </c>
      <c r="K807">
        <v>6</v>
      </c>
      <c r="L807">
        <v>150</v>
      </c>
      <c r="M807">
        <v>1200</v>
      </c>
      <c r="N807">
        <v>11</v>
      </c>
      <c r="O807">
        <v>2023</v>
      </c>
    </row>
    <row r="808" spans="1:15" x14ac:dyDescent="0.25">
      <c r="A808">
        <v>3588</v>
      </c>
      <c r="B808">
        <v>6</v>
      </c>
      <c r="C808">
        <v>9</v>
      </c>
      <c r="D808" s="1">
        <v>45252</v>
      </c>
      <c r="E808">
        <v>65.849999999999994</v>
      </c>
      <c r="F808" t="s">
        <v>73</v>
      </c>
      <c r="G808" s="1">
        <v>45190</v>
      </c>
      <c r="H808" t="s">
        <v>74</v>
      </c>
      <c r="I808" t="s">
        <v>22</v>
      </c>
      <c r="J808" t="s">
        <v>23</v>
      </c>
      <c r="K808">
        <v>6</v>
      </c>
      <c r="L808">
        <v>150</v>
      </c>
      <c r="M808">
        <v>1200</v>
      </c>
      <c r="N808">
        <v>11</v>
      </c>
      <c r="O808">
        <v>2023</v>
      </c>
    </row>
    <row r="809" spans="1:15" x14ac:dyDescent="0.25">
      <c r="A809">
        <v>3589</v>
      </c>
      <c r="B809">
        <v>6</v>
      </c>
      <c r="C809">
        <v>9</v>
      </c>
      <c r="D809" s="1">
        <v>45252</v>
      </c>
      <c r="E809">
        <v>93.47</v>
      </c>
      <c r="F809" t="s">
        <v>73</v>
      </c>
      <c r="G809" s="1">
        <v>45190</v>
      </c>
      <c r="H809" t="s">
        <v>74</v>
      </c>
      <c r="I809" t="s">
        <v>22</v>
      </c>
      <c r="J809" t="s">
        <v>23</v>
      </c>
      <c r="K809">
        <v>6</v>
      </c>
      <c r="L809">
        <v>150</v>
      </c>
      <c r="M809">
        <v>1200</v>
      </c>
      <c r="N809">
        <v>11</v>
      </c>
      <c r="O809">
        <v>2023</v>
      </c>
    </row>
    <row r="810" spans="1:15" x14ac:dyDescent="0.25">
      <c r="A810">
        <v>3590</v>
      </c>
      <c r="B810">
        <v>6</v>
      </c>
      <c r="C810">
        <v>9</v>
      </c>
      <c r="D810" s="1">
        <v>45252</v>
      </c>
      <c r="E810">
        <v>94.45</v>
      </c>
      <c r="F810" t="s">
        <v>73</v>
      </c>
      <c r="G810" s="1">
        <v>45190</v>
      </c>
      <c r="H810" t="s">
        <v>74</v>
      </c>
      <c r="I810" t="s">
        <v>22</v>
      </c>
      <c r="J810" t="s">
        <v>23</v>
      </c>
      <c r="K810">
        <v>6</v>
      </c>
      <c r="L810">
        <v>150</v>
      </c>
      <c r="M810">
        <v>1200</v>
      </c>
      <c r="N810">
        <v>11</v>
      </c>
      <c r="O810">
        <v>2023</v>
      </c>
    </row>
    <row r="811" spans="1:15" x14ac:dyDescent="0.25">
      <c r="A811">
        <v>3880</v>
      </c>
      <c r="B811">
        <v>20</v>
      </c>
      <c r="C811">
        <v>9</v>
      </c>
      <c r="D811" s="1">
        <v>45343</v>
      </c>
      <c r="E811">
        <v>19.45</v>
      </c>
      <c r="F811" t="s">
        <v>94</v>
      </c>
      <c r="G811" s="1">
        <v>45292</v>
      </c>
      <c r="H811" t="s">
        <v>95</v>
      </c>
      <c r="I811" t="s">
        <v>22</v>
      </c>
      <c r="J811" t="s">
        <v>23</v>
      </c>
      <c r="K811">
        <v>6</v>
      </c>
      <c r="L811">
        <v>150</v>
      </c>
      <c r="M811">
        <v>1200</v>
      </c>
      <c r="N811">
        <v>2</v>
      </c>
      <c r="O811">
        <v>2024</v>
      </c>
    </row>
    <row r="812" spans="1:15" x14ac:dyDescent="0.25">
      <c r="A812">
        <v>3881</v>
      </c>
      <c r="B812">
        <v>20</v>
      </c>
      <c r="C812">
        <v>9</v>
      </c>
      <c r="D812" s="1">
        <v>45343</v>
      </c>
      <c r="E812">
        <v>27.1</v>
      </c>
      <c r="F812" t="s">
        <v>94</v>
      </c>
      <c r="G812" s="1">
        <v>45292</v>
      </c>
      <c r="H812" t="s">
        <v>95</v>
      </c>
      <c r="I812" t="s">
        <v>22</v>
      </c>
      <c r="J812" t="s">
        <v>23</v>
      </c>
      <c r="K812">
        <v>6</v>
      </c>
      <c r="L812">
        <v>150</v>
      </c>
      <c r="M812">
        <v>1200</v>
      </c>
      <c r="N812">
        <v>2</v>
      </c>
      <c r="O812">
        <v>2024</v>
      </c>
    </row>
    <row r="813" spans="1:15" x14ac:dyDescent="0.25">
      <c r="A813">
        <v>3882</v>
      </c>
      <c r="B813">
        <v>20</v>
      </c>
      <c r="C813">
        <v>9</v>
      </c>
      <c r="D813" s="1">
        <v>45343</v>
      </c>
      <c r="E813">
        <v>25.56</v>
      </c>
      <c r="F813" t="s">
        <v>94</v>
      </c>
      <c r="G813" s="1">
        <v>45292</v>
      </c>
      <c r="H813" t="s">
        <v>95</v>
      </c>
      <c r="I813" t="s">
        <v>22</v>
      </c>
      <c r="J813" t="s">
        <v>23</v>
      </c>
      <c r="K813">
        <v>6</v>
      </c>
      <c r="L813">
        <v>150</v>
      </c>
      <c r="M813">
        <v>1200</v>
      </c>
      <c r="N813">
        <v>2</v>
      </c>
      <c r="O813">
        <v>2024</v>
      </c>
    </row>
    <row r="814" spans="1:15" x14ac:dyDescent="0.25">
      <c r="A814">
        <v>3883</v>
      </c>
      <c r="B814">
        <v>20</v>
      </c>
      <c r="C814">
        <v>9</v>
      </c>
      <c r="D814" s="1">
        <v>45344</v>
      </c>
      <c r="E814">
        <v>27.75</v>
      </c>
      <c r="F814" t="s">
        <v>94</v>
      </c>
      <c r="G814" s="1">
        <v>45292</v>
      </c>
      <c r="H814" t="s">
        <v>95</v>
      </c>
      <c r="I814" t="s">
        <v>22</v>
      </c>
      <c r="J814" t="s">
        <v>23</v>
      </c>
      <c r="K814">
        <v>6</v>
      </c>
      <c r="L814">
        <v>150</v>
      </c>
      <c r="M814">
        <v>1200</v>
      </c>
      <c r="N814">
        <v>2</v>
      </c>
      <c r="O814">
        <v>2024</v>
      </c>
    </row>
    <row r="815" spans="1:15" x14ac:dyDescent="0.25">
      <c r="A815">
        <v>3884</v>
      </c>
      <c r="B815">
        <v>20</v>
      </c>
      <c r="C815">
        <v>9</v>
      </c>
      <c r="D815" s="1">
        <v>45345</v>
      </c>
      <c r="E815">
        <v>33.380000000000003</v>
      </c>
      <c r="F815" t="s">
        <v>94</v>
      </c>
      <c r="G815" s="1">
        <v>45292</v>
      </c>
      <c r="H815" t="s">
        <v>95</v>
      </c>
      <c r="I815" t="s">
        <v>22</v>
      </c>
      <c r="J815" t="s">
        <v>23</v>
      </c>
      <c r="K815">
        <v>6</v>
      </c>
      <c r="L815">
        <v>150</v>
      </c>
      <c r="M815">
        <v>1200</v>
      </c>
      <c r="N815">
        <v>2</v>
      </c>
      <c r="O815">
        <v>2024</v>
      </c>
    </row>
    <row r="816" spans="1:15" x14ac:dyDescent="0.25">
      <c r="A816">
        <v>3885</v>
      </c>
      <c r="B816">
        <v>20</v>
      </c>
      <c r="C816">
        <v>9</v>
      </c>
      <c r="D816" s="1">
        <v>45347</v>
      </c>
      <c r="E816">
        <v>43.23</v>
      </c>
      <c r="F816" t="s">
        <v>94</v>
      </c>
      <c r="G816" s="1">
        <v>45292</v>
      </c>
      <c r="H816" t="s">
        <v>95</v>
      </c>
      <c r="I816" t="s">
        <v>22</v>
      </c>
      <c r="J816" t="s">
        <v>23</v>
      </c>
      <c r="K816">
        <v>6</v>
      </c>
      <c r="L816">
        <v>150</v>
      </c>
      <c r="M816">
        <v>1200</v>
      </c>
      <c r="N816">
        <v>2</v>
      </c>
      <c r="O816">
        <v>2024</v>
      </c>
    </row>
    <row r="817" spans="1:15" x14ac:dyDescent="0.25">
      <c r="A817">
        <v>3886</v>
      </c>
      <c r="B817">
        <v>20</v>
      </c>
      <c r="C817">
        <v>9</v>
      </c>
      <c r="D817" s="1">
        <v>45347</v>
      </c>
      <c r="E817">
        <v>65.709999999999994</v>
      </c>
      <c r="F817" t="s">
        <v>94</v>
      </c>
      <c r="G817" s="1">
        <v>45292</v>
      </c>
      <c r="H817" t="s">
        <v>95</v>
      </c>
      <c r="I817" t="s">
        <v>22</v>
      </c>
      <c r="J817" t="s">
        <v>23</v>
      </c>
      <c r="K817">
        <v>6</v>
      </c>
      <c r="L817">
        <v>150</v>
      </c>
      <c r="M817">
        <v>1200</v>
      </c>
      <c r="N817">
        <v>2</v>
      </c>
      <c r="O817">
        <v>2024</v>
      </c>
    </row>
    <row r="818" spans="1:15" x14ac:dyDescent="0.25">
      <c r="A818">
        <v>3887</v>
      </c>
      <c r="B818">
        <v>20</v>
      </c>
      <c r="C818">
        <v>9</v>
      </c>
      <c r="D818" s="1">
        <v>45350</v>
      </c>
      <c r="E818">
        <v>84</v>
      </c>
      <c r="F818" t="s">
        <v>94</v>
      </c>
      <c r="G818" s="1">
        <v>45292</v>
      </c>
      <c r="H818" t="s">
        <v>95</v>
      </c>
      <c r="I818" t="s">
        <v>22</v>
      </c>
      <c r="J818" t="s">
        <v>23</v>
      </c>
      <c r="K818">
        <v>6</v>
      </c>
      <c r="L818">
        <v>150</v>
      </c>
      <c r="M818">
        <v>1200</v>
      </c>
      <c r="N818">
        <v>2</v>
      </c>
      <c r="O818">
        <v>2024</v>
      </c>
    </row>
    <row r="819" spans="1:15" x14ac:dyDescent="0.25">
      <c r="A819">
        <v>3888</v>
      </c>
      <c r="B819">
        <v>20</v>
      </c>
      <c r="C819">
        <v>9</v>
      </c>
      <c r="D819" s="1">
        <v>45352</v>
      </c>
      <c r="E819">
        <v>55.13</v>
      </c>
      <c r="F819" t="s">
        <v>94</v>
      </c>
      <c r="G819" s="1">
        <v>45292</v>
      </c>
      <c r="H819" t="s">
        <v>95</v>
      </c>
      <c r="I819" t="s">
        <v>22</v>
      </c>
      <c r="J819" t="s">
        <v>23</v>
      </c>
      <c r="K819">
        <v>6</v>
      </c>
      <c r="L819">
        <v>150</v>
      </c>
      <c r="M819">
        <v>1200</v>
      </c>
      <c r="N819">
        <v>3</v>
      </c>
      <c r="O819">
        <v>2024</v>
      </c>
    </row>
    <row r="820" spans="1:15" x14ac:dyDescent="0.25">
      <c r="A820">
        <v>50</v>
      </c>
      <c r="B820">
        <v>13</v>
      </c>
      <c r="C820">
        <v>6</v>
      </c>
      <c r="D820" s="1">
        <v>43349</v>
      </c>
      <c r="E820">
        <v>12.14</v>
      </c>
      <c r="F820" t="s">
        <v>85</v>
      </c>
      <c r="G820" s="1">
        <v>43320</v>
      </c>
      <c r="H820" t="s">
        <v>68</v>
      </c>
      <c r="I820" t="s">
        <v>16</v>
      </c>
      <c r="J820" t="s">
        <v>17</v>
      </c>
      <c r="K820">
        <v>6</v>
      </c>
      <c r="L820">
        <v>130</v>
      </c>
      <c r="M820">
        <v>1200</v>
      </c>
      <c r="N820">
        <v>9</v>
      </c>
      <c r="O820">
        <v>2018</v>
      </c>
    </row>
    <row r="821" spans="1:15" x14ac:dyDescent="0.25">
      <c r="A821">
        <v>51</v>
      </c>
      <c r="B821">
        <v>13</v>
      </c>
      <c r="C821">
        <v>6</v>
      </c>
      <c r="D821" s="1">
        <v>43349</v>
      </c>
      <c r="E821">
        <v>19.989999999999998</v>
      </c>
      <c r="F821" t="s">
        <v>85</v>
      </c>
      <c r="G821" s="1">
        <v>43320</v>
      </c>
      <c r="H821" t="s">
        <v>68</v>
      </c>
      <c r="I821" t="s">
        <v>16</v>
      </c>
      <c r="J821" t="s">
        <v>17</v>
      </c>
      <c r="K821">
        <v>6</v>
      </c>
      <c r="L821">
        <v>130</v>
      </c>
      <c r="M821">
        <v>1200</v>
      </c>
      <c r="N821">
        <v>9</v>
      </c>
      <c r="O821">
        <v>2018</v>
      </c>
    </row>
    <row r="822" spans="1:15" x14ac:dyDescent="0.25">
      <c r="A822">
        <v>52</v>
      </c>
      <c r="B822">
        <v>13</v>
      </c>
      <c r="C822">
        <v>6</v>
      </c>
      <c r="D822" s="1">
        <v>43350</v>
      </c>
      <c r="E822">
        <v>28.91</v>
      </c>
      <c r="F822" t="s">
        <v>85</v>
      </c>
      <c r="G822" s="1">
        <v>43320</v>
      </c>
      <c r="H822" t="s">
        <v>68</v>
      </c>
      <c r="I822" t="s">
        <v>16</v>
      </c>
      <c r="J822" t="s">
        <v>17</v>
      </c>
      <c r="K822">
        <v>6</v>
      </c>
      <c r="L822">
        <v>130</v>
      </c>
      <c r="M822">
        <v>1200</v>
      </c>
      <c r="N822">
        <v>9</v>
      </c>
      <c r="O822">
        <v>2018</v>
      </c>
    </row>
    <row r="823" spans="1:15" x14ac:dyDescent="0.25">
      <c r="A823">
        <v>53</v>
      </c>
      <c r="B823">
        <v>13</v>
      </c>
      <c r="C823">
        <v>6</v>
      </c>
      <c r="D823" s="1">
        <v>43350</v>
      </c>
      <c r="E823">
        <v>38.880000000000003</v>
      </c>
      <c r="F823" t="s">
        <v>85</v>
      </c>
      <c r="G823" s="1">
        <v>43320</v>
      </c>
      <c r="H823" t="s">
        <v>68</v>
      </c>
      <c r="I823" t="s">
        <v>16</v>
      </c>
      <c r="J823" t="s">
        <v>17</v>
      </c>
      <c r="K823">
        <v>6</v>
      </c>
      <c r="L823">
        <v>130</v>
      </c>
      <c r="M823">
        <v>1200</v>
      </c>
      <c r="N823">
        <v>9</v>
      </c>
      <c r="O823">
        <v>2018</v>
      </c>
    </row>
    <row r="824" spans="1:15" x14ac:dyDescent="0.25">
      <c r="A824">
        <v>54</v>
      </c>
      <c r="B824">
        <v>13</v>
      </c>
      <c r="C824">
        <v>6</v>
      </c>
      <c r="D824" s="1">
        <v>43350</v>
      </c>
      <c r="E824">
        <v>51.08</v>
      </c>
      <c r="F824" t="s">
        <v>85</v>
      </c>
      <c r="G824" s="1">
        <v>43320</v>
      </c>
      <c r="H824" t="s">
        <v>68</v>
      </c>
      <c r="I824" t="s">
        <v>16</v>
      </c>
      <c r="J824" t="s">
        <v>17</v>
      </c>
      <c r="K824">
        <v>6</v>
      </c>
      <c r="L824">
        <v>130</v>
      </c>
      <c r="M824">
        <v>1200</v>
      </c>
      <c r="N824">
        <v>9</v>
      </c>
      <c r="O824">
        <v>2018</v>
      </c>
    </row>
    <row r="825" spans="1:15" x14ac:dyDescent="0.25">
      <c r="A825">
        <v>55</v>
      </c>
      <c r="B825">
        <v>13</v>
      </c>
      <c r="C825">
        <v>6</v>
      </c>
      <c r="D825" s="1">
        <v>43351</v>
      </c>
      <c r="E825">
        <v>57.39</v>
      </c>
      <c r="F825" t="s">
        <v>85</v>
      </c>
      <c r="G825" s="1">
        <v>43320</v>
      </c>
      <c r="H825" t="s">
        <v>68</v>
      </c>
      <c r="I825" t="s">
        <v>16</v>
      </c>
      <c r="J825" t="s">
        <v>17</v>
      </c>
      <c r="K825">
        <v>6</v>
      </c>
      <c r="L825">
        <v>130</v>
      </c>
      <c r="M825">
        <v>1200</v>
      </c>
      <c r="N825">
        <v>9</v>
      </c>
      <c r="O825">
        <v>2018</v>
      </c>
    </row>
    <row r="826" spans="1:15" x14ac:dyDescent="0.25">
      <c r="A826">
        <v>56</v>
      </c>
      <c r="B826">
        <v>13</v>
      </c>
      <c r="C826">
        <v>6</v>
      </c>
      <c r="D826" s="1">
        <v>43351</v>
      </c>
      <c r="E826">
        <v>42.12</v>
      </c>
      <c r="F826" t="s">
        <v>85</v>
      </c>
      <c r="G826" s="1">
        <v>43320</v>
      </c>
      <c r="H826" t="s">
        <v>68</v>
      </c>
      <c r="I826" t="s">
        <v>16</v>
      </c>
      <c r="J826" t="s">
        <v>17</v>
      </c>
      <c r="K826">
        <v>6</v>
      </c>
      <c r="L826">
        <v>130</v>
      </c>
      <c r="M826">
        <v>1200</v>
      </c>
      <c r="N826">
        <v>9</v>
      </c>
      <c r="O826">
        <v>2018</v>
      </c>
    </row>
    <row r="827" spans="1:15" x14ac:dyDescent="0.25">
      <c r="A827">
        <v>57</v>
      </c>
      <c r="B827">
        <v>13</v>
      </c>
      <c r="C827">
        <v>6</v>
      </c>
      <c r="D827" s="1">
        <v>43352</v>
      </c>
      <c r="E827">
        <v>59.31</v>
      </c>
      <c r="F827" t="s">
        <v>85</v>
      </c>
      <c r="G827" s="1">
        <v>43320</v>
      </c>
      <c r="H827" t="s">
        <v>68</v>
      </c>
      <c r="I827" t="s">
        <v>16</v>
      </c>
      <c r="J827" t="s">
        <v>17</v>
      </c>
      <c r="K827">
        <v>6</v>
      </c>
      <c r="L827">
        <v>130</v>
      </c>
      <c r="M827">
        <v>1200</v>
      </c>
      <c r="N827">
        <v>9</v>
      </c>
      <c r="O827">
        <v>2018</v>
      </c>
    </row>
    <row r="828" spans="1:15" x14ac:dyDescent="0.25">
      <c r="A828">
        <v>58</v>
      </c>
      <c r="B828">
        <v>13</v>
      </c>
      <c r="C828">
        <v>6</v>
      </c>
      <c r="D828" s="1">
        <v>43352</v>
      </c>
      <c r="E828">
        <v>80.62</v>
      </c>
      <c r="F828" t="s">
        <v>85</v>
      </c>
      <c r="G828" s="1">
        <v>43320</v>
      </c>
      <c r="H828" t="s">
        <v>68</v>
      </c>
      <c r="I828" t="s">
        <v>16</v>
      </c>
      <c r="J828" t="s">
        <v>17</v>
      </c>
      <c r="K828">
        <v>6</v>
      </c>
      <c r="L828">
        <v>130</v>
      </c>
      <c r="M828">
        <v>1200</v>
      </c>
      <c r="N828">
        <v>9</v>
      </c>
      <c r="O828">
        <v>2018</v>
      </c>
    </row>
    <row r="829" spans="1:15" x14ac:dyDescent="0.25">
      <c r="A829">
        <v>59</v>
      </c>
      <c r="B829">
        <v>13</v>
      </c>
      <c r="C829">
        <v>6</v>
      </c>
      <c r="D829" s="1">
        <v>43352</v>
      </c>
      <c r="E829">
        <v>72.63</v>
      </c>
      <c r="F829" t="s">
        <v>85</v>
      </c>
      <c r="G829" s="1">
        <v>43320</v>
      </c>
      <c r="H829" t="s">
        <v>68</v>
      </c>
      <c r="I829" t="s">
        <v>16</v>
      </c>
      <c r="J829" t="s">
        <v>17</v>
      </c>
      <c r="K829">
        <v>6</v>
      </c>
      <c r="L829">
        <v>130</v>
      </c>
      <c r="M829">
        <v>1200</v>
      </c>
      <c r="N829">
        <v>9</v>
      </c>
      <c r="O829">
        <v>2018</v>
      </c>
    </row>
    <row r="830" spans="1:15" x14ac:dyDescent="0.25">
      <c r="A830">
        <v>254</v>
      </c>
      <c r="B830">
        <v>14</v>
      </c>
      <c r="C830">
        <v>6</v>
      </c>
      <c r="D830" s="1">
        <v>43603</v>
      </c>
      <c r="E830">
        <v>14.89</v>
      </c>
      <c r="F830" t="s">
        <v>86</v>
      </c>
      <c r="G830" s="1">
        <v>43569</v>
      </c>
      <c r="H830" t="s">
        <v>87</v>
      </c>
      <c r="I830" t="s">
        <v>16</v>
      </c>
      <c r="J830" t="s">
        <v>17</v>
      </c>
      <c r="K830">
        <v>6</v>
      </c>
      <c r="L830">
        <v>130</v>
      </c>
      <c r="M830">
        <v>1200</v>
      </c>
      <c r="N830">
        <v>5</v>
      </c>
      <c r="O830">
        <v>2019</v>
      </c>
    </row>
    <row r="831" spans="1:15" x14ac:dyDescent="0.25">
      <c r="A831">
        <v>255</v>
      </c>
      <c r="B831">
        <v>14</v>
      </c>
      <c r="C831">
        <v>6</v>
      </c>
      <c r="D831" s="1">
        <v>43603</v>
      </c>
      <c r="E831">
        <v>17.59</v>
      </c>
      <c r="F831" t="s">
        <v>86</v>
      </c>
      <c r="G831" s="1">
        <v>43569</v>
      </c>
      <c r="H831" t="s">
        <v>87</v>
      </c>
      <c r="I831" t="s">
        <v>16</v>
      </c>
      <c r="J831" t="s">
        <v>17</v>
      </c>
      <c r="K831">
        <v>6</v>
      </c>
      <c r="L831">
        <v>130</v>
      </c>
      <c r="M831">
        <v>1200</v>
      </c>
      <c r="N831">
        <v>5</v>
      </c>
      <c r="O831">
        <v>2019</v>
      </c>
    </row>
    <row r="832" spans="1:15" x14ac:dyDescent="0.25">
      <c r="A832">
        <v>257</v>
      </c>
      <c r="B832">
        <v>14</v>
      </c>
      <c r="C832">
        <v>6</v>
      </c>
      <c r="D832" s="1">
        <v>43606</v>
      </c>
      <c r="E832">
        <v>29.72</v>
      </c>
      <c r="F832" t="s">
        <v>86</v>
      </c>
      <c r="G832" s="1">
        <v>43569</v>
      </c>
      <c r="H832" t="s">
        <v>87</v>
      </c>
      <c r="I832" t="s">
        <v>16</v>
      </c>
      <c r="J832" t="s">
        <v>17</v>
      </c>
      <c r="K832">
        <v>6</v>
      </c>
      <c r="L832">
        <v>130</v>
      </c>
      <c r="M832">
        <v>1200</v>
      </c>
      <c r="N832">
        <v>5</v>
      </c>
      <c r="O832">
        <v>2019</v>
      </c>
    </row>
    <row r="833" spans="1:15" x14ac:dyDescent="0.25">
      <c r="A833">
        <v>258</v>
      </c>
      <c r="B833">
        <v>14</v>
      </c>
      <c r="C833">
        <v>6</v>
      </c>
      <c r="D833" s="1">
        <v>43606</v>
      </c>
      <c r="E833">
        <v>36.06</v>
      </c>
      <c r="F833" t="s">
        <v>86</v>
      </c>
      <c r="G833" s="1">
        <v>43569</v>
      </c>
      <c r="H833" t="s">
        <v>87</v>
      </c>
      <c r="I833" t="s">
        <v>16</v>
      </c>
      <c r="J833" t="s">
        <v>17</v>
      </c>
      <c r="K833">
        <v>6</v>
      </c>
      <c r="L833">
        <v>130</v>
      </c>
      <c r="M833">
        <v>1200</v>
      </c>
      <c r="N833">
        <v>5</v>
      </c>
      <c r="O833">
        <v>2019</v>
      </c>
    </row>
    <row r="834" spans="1:15" x14ac:dyDescent="0.25">
      <c r="A834">
        <v>259</v>
      </c>
      <c r="B834">
        <v>14</v>
      </c>
      <c r="C834">
        <v>6</v>
      </c>
      <c r="D834" s="1">
        <v>43606</v>
      </c>
      <c r="E834">
        <v>54.03</v>
      </c>
      <c r="F834" t="s">
        <v>86</v>
      </c>
      <c r="G834" s="1">
        <v>43569</v>
      </c>
      <c r="H834" t="s">
        <v>87</v>
      </c>
      <c r="I834" t="s">
        <v>16</v>
      </c>
      <c r="J834" t="s">
        <v>17</v>
      </c>
      <c r="K834">
        <v>6</v>
      </c>
      <c r="L834">
        <v>130</v>
      </c>
      <c r="M834">
        <v>1200</v>
      </c>
      <c r="N834">
        <v>5</v>
      </c>
      <c r="O834">
        <v>2019</v>
      </c>
    </row>
    <row r="835" spans="1:15" x14ac:dyDescent="0.25">
      <c r="A835">
        <v>260</v>
      </c>
      <c r="B835">
        <v>14</v>
      </c>
      <c r="C835">
        <v>6</v>
      </c>
      <c r="D835" s="1">
        <v>43606</v>
      </c>
      <c r="E835">
        <v>44.34</v>
      </c>
      <c r="F835" t="s">
        <v>86</v>
      </c>
      <c r="G835" s="1">
        <v>43569</v>
      </c>
      <c r="H835" t="s">
        <v>87</v>
      </c>
      <c r="I835" t="s">
        <v>16</v>
      </c>
      <c r="J835" t="s">
        <v>17</v>
      </c>
      <c r="K835">
        <v>6</v>
      </c>
      <c r="L835">
        <v>130</v>
      </c>
      <c r="M835">
        <v>1200</v>
      </c>
      <c r="N835">
        <v>5</v>
      </c>
      <c r="O835">
        <v>2019</v>
      </c>
    </row>
    <row r="836" spans="1:15" x14ac:dyDescent="0.25">
      <c r="A836">
        <v>261</v>
      </c>
      <c r="B836">
        <v>14</v>
      </c>
      <c r="C836">
        <v>6</v>
      </c>
      <c r="D836" s="1">
        <v>43606</v>
      </c>
      <c r="E836">
        <v>67.849999999999994</v>
      </c>
      <c r="F836" t="s">
        <v>86</v>
      </c>
      <c r="G836" s="1">
        <v>43569</v>
      </c>
      <c r="H836" t="s">
        <v>87</v>
      </c>
      <c r="I836" t="s">
        <v>16</v>
      </c>
      <c r="J836" t="s">
        <v>17</v>
      </c>
      <c r="K836">
        <v>6</v>
      </c>
      <c r="L836">
        <v>130</v>
      </c>
      <c r="M836">
        <v>1200</v>
      </c>
      <c r="N836">
        <v>5</v>
      </c>
      <c r="O836">
        <v>2019</v>
      </c>
    </row>
    <row r="837" spans="1:15" x14ac:dyDescent="0.25">
      <c r="A837">
        <v>262</v>
      </c>
      <c r="B837">
        <v>14</v>
      </c>
      <c r="C837">
        <v>6</v>
      </c>
      <c r="D837" s="1">
        <v>43606</v>
      </c>
      <c r="E837">
        <v>66.83</v>
      </c>
      <c r="F837" t="s">
        <v>86</v>
      </c>
      <c r="G837" s="1">
        <v>43569</v>
      </c>
      <c r="H837" t="s">
        <v>87</v>
      </c>
      <c r="I837" t="s">
        <v>16</v>
      </c>
      <c r="J837" t="s">
        <v>17</v>
      </c>
      <c r="K837">
        <v>6</v>
      </c>
      <c r="L837">
        <v>130</v>
      </c>
      <c r="M837">
        <v>1200</v>
      </c>
      <c r="N837">
        <v>5</v>
      </c>
      <c r="O837">
        <v>2019</v>
      </c>
    </row>
    <row r="838" spans="1:15" x14ac:dyDescent="0.25">
      <c r="A838">
        <v>263</v>
      </c>
      <c r="B838">
        <v>14</v>
      </c>
      <c r="C838">
        <v>6</v>
      </c>
      <c r="D838" s="1">
        <v>43606</v>
      </c>
      <c r="E838">
        <v>87.19</v>
      </c>
      <c r="F838" t="s">
        <v>86</v>
      </c>
      <c r="G838" s="1">
        <v>43569</v>
      </c>
      <c r="H838" t="s">
        <v>87</v>
      </c>
      <c r="I838" t="s">
        <v>16</v>
      </c>
      <c r="J838" t="s">
        <v>17</v>
      </c>
      <c r="K838">
        <v>6</v>
      </c>
      <c r="L838">
        <v>130</v>
      </c>
      <c r="M838">
        <v>1200</v>
      </c>
      <c r="N838">
        <v>5</v>
      </c>
      <c r="O838">
        <v>2019</v>
      </c>
    </row>
    <row r="839" spans="1:15" x14ac:dyDescent="0.25">
      <c r="A839">
        <v>264</v>
      </c>
      <c r="B839">
        <v>14</v>
      </c>
      <c r="C839">
        <v>6</v>
      </c>
      <c r="D839" s="1">
        <v>43606</v>
      </c>
      <c r="E839">
        <v>93.39</v>
      </c>
      <c r="F839" t="s">
        <v>86</v>
      </c>
      <c r="G839" s="1">
        <v>43569</v>
      </c>
      <c r="H839" t="s">
        <v>87</v>
      </c>
      <c r="I839" t="s">
        <v>16</v>
      </c>
      <c r="J839" t="s">
        <v>17</v>
      </c>
      <c r="K839">
        <v>6</v>
      </c>
      <c r="L839">
        <v>130</v>
      </c>
      <c r="M839">
        <v>1200</v>
      </c>
      <c r="N839">
        <v>5</v>
      </c>
      <c r="O839">
        <v>2019</v>
      </c>
    </row>
    <row r="840" spans="1:15" x14ac:dyDescent="0.25">
      <c r="A840">
        <v>343</v>
      </c>
      <c r="B840">
        <v>3</v>
      </c>
      <c r="C840">
        <v>6</v>
      </c>
      <c r="D840" s="1">
        <v>43627</v>
      </c>
      <c r="E840">
        <v>13.25</v>
      </c>
      <c r="F840" t="s">
        <v>70</v>
      </c>
      <c r="G840" s="1">
        <v>43602</v>
      </c>
      <c r="H840" t="s">
        <v>68</v>
      </c>
      <c r="I840" t="s">
        <v>16</v>
      </c>
      <c r="J840" t="s">
        <v>17</v>
      </c>
      <c r="K840">
        <v>6</v>
      </c>
      <c r="L840">
        <v>130</v>
      </c>
      <c r="M840">
        <v>1200</v>
      </c>
      <c r="N840">
        <v>6</v>
      </c>
      <c r="O840">
        <v>2019</v>
      </c>
    </row>
    <row r="841" spans="1:15" x14ac:dyDescent="0.25">
      <c r="A841">
        <v>344</v>
      </c>
      <c r="B841">
        <v>3</v>
      </c>
      <c r="C841">
        <v>6</v>
      </c>
      <c r="D841" s="1">
        <v>43627</v>
      </c>
      <c r="E841">
        <v>19.920000000000002</v>
      </c>
      <c r="F841" t="s">
        <v>70</v>
      </c>
      <c r="G841" s="1">
        <v>43602</v>
      </c>
      <c r="H841" t="s">
        <v>68</v>
      </c>
      <c r="I841" t="s">
        <v>16</v>
      </c>
      <c r="J841" t="s">
        <v>17</v>
      </c>
      <c r="K841">
        <v>6</v>
      </c>
      <c r="L841">
        <v>130</v>
      </c>
      <c r="M841">
        <v>1200</v>
      </c>
      <c r="N841">
        <v>6</v>
      </c>
      <c r="O841">
        <v>2019</v>
      </c>
    </row>
    <row r="842" spans="1:15" x14ac:dyDescent="0.25">
      <c r="A842">
        <v>345</v>
      </c>
      <c r="B842">
        <v>3</v>
      </c>
      <c r="C842">
        <v>6</v>
      </c>
      <c r="D842" s="1">
        <v>43627</v>
      </c>
      <c r="E842">
        <v>26.08</v>
      </c>
      <c r="F842" t="s">
        <v>70</v>
      </c>
      <c r="G842" s="1">
        <v>43602</v>
      </c>
      <c r="H842" t="s">
        <v>68</v>
      </c>
      <c r="I842" t="s">
        <v>16</v>
      </c>
      <c r="J842" t="s">
        <v>17</v>
      </c>
      <c r="K842">
        <v>6</v>
      </c>
      <c r="L842">
        <v>130</v>
      </c>
      <c r="M842">
        <v>1200</v>
      </c>
      <c r="N842">
        <v>6</v>
      </c>
      <c r="O842">
        <v>2019</v>
      </c>
    </row>
    <row r="843" spans="1:15" x14ac:dyDescent="0.25">
      <c r="A843">
        <v>346</v>
      </c>
      <c r="B843">
        <v>3</v>
      </c>
      <c r="C843">
        <v>6</v>
      </c>
      <c r="D843" s="1">
        <v>43627</v>
      </c>
      <c r="E843">
        <v>42.76</v>
      </c>
      <c r="F843" t="s">
        <v>70</v>
      </c>
      <c r="G843" s="1">
        <v>43602</v>
      </c>
      <c r="H843" t="s">
        <v>68</v>
      </c>
      <c r="I843" t="s">
        <v>16</v>
      </c>
      <c r="J843" t="s">
        <v>17</v>
      </c>
      <c r="K843">
        <v>6</v>
      </c>
      <c r="L843">
        <v>130</v>
      </c>
      <c r="M843">
        <v>1200</v>
      </c>
      <c r="N843">
        <v>6</v>
      </c>
      <c r="O843">
        <v>2019</v>
      </c>
    </row>
    <row r="844" spans="1:15" x14ac:dyDescent="0.25">
      <c r="A844">
        <v>347</v>
      </c>
      <c r="B844">
        <v>3</v>
      </c>
      <c r="C844">
        <v>6</v>
      </c>
      <c r="D844" s="1">
        <v>43627</v>
      </c>
      <c r="E844">
        <v>49.07</v>
      </c>
      <c r="F844" t="s">
        <v>70</v>
      </c>
      <c r="G844" s="1">
        <v>43602</v>
      </c>
      <c r="H844" t="s">
        <v>68</v>
      </c>
      <c r="I844" t="s">
        <v>16</v>
      </c>
      <c r="J844" t="s">
        <v>17</v>
      </c>
      <c r="K844">
        <v>6</v>
      </c>
      <c r="L844">
        <v>130</v>
      </c>
      <c r="M844">
        <v>1200</v>
      </c>
      <c r="N844">
        <v>6</v>
      </c>
      <c r="O844">
        <v>2019</v>
      </c>
    </row>
    <row r="845" spans="1:15" x14ac:dyDescent="0.25">
      <c r="A845">
        <v>348</v>
      </c>
      <c r="B845">
        <v>3</v>
      </c>
      <c r="C845">
        <v>6</v>
      </c>
      <c r="D845" s="1">
        <v>43627</v>
      </c>
      <c r="E845">
        <v>44.99</v>
      </c>
      <c r="F845" t="s">
        <v>70</v>
      </c>
      <c r="G845" s="1">
        <v>43602</v>
      </c>
      <c r="H845" t="s">
        <v>68</v>
      </c>
      <c r="I845" t="s">
        <v>16</v>
      </c>
      <c r="J845" t="s">
        <v>17</v>
      </c>
      <c r="K845">
        <v>6</v>
      </c>
      <c r="L845">
        <v>130</v>
      </c>
      <c r="M845">
        <v>1200</v>
      </c>
      <c r="N845">
        <v>6</v>
      </c>
      <c r="O845">
        <v>2019</v>
      </c>
    </row>
    <row r="846" spans="1:15" x14ac:dyDescent="0.25">
      <c r="A846">
        <v>349</v>
      </c>
      <c r="B846">
        <v>3</v>
      </c>
      <c r="C846">
        <v>6</v>
      </c>
      <c r="D846" s="1">
        <v>43627</v>
      </c>
      <c r="E846">
        <v>63.32</v>
      </c>
      <c r="F846" t="s">
        <v>70</v>
      </c>
      <c r="G846" s="1">
        <v>43602</v>
      </c>
      <c r="H846" t="s">
        <v>68</v>
      </c>
      <c r="I846" t="s">
        <v>16</v>
      </c>
      <c r="J846" t="s">
        <v>17</v>
      </c>
      <c r="K846">
        <v>6</v>
      </c>
      <c r="L846">
        <v>130</v>
      </c>
      <c r="M846">
        <v>1200</v>
      </c>
      <c r="N846">
        <v>6</v>
      </c>
      <c r="O846">
        <v>2019</v>
      </c>
    </row>
    <row r="847" spans="1:15" x14ac:dyDescent="0.25">
      <c r="A847">
        <v>350</v>
      </c>
      <c r="B847">
        <v>3</v>
      </c>
      <c r="C847">
        <v>6</v>
      </c>
      <c r="D847" s="1">
        <v>43627</v>
      </c>
      <c r="E847">
        <v>71.08</v>
      </c>
      <c r="F847" t="s">
        <v>70</v>
      </c>
      <c r="G847" s="1">
        <v>43602</v>
      </c>
      <c r="H847" t="s">
        <v>68</v>
      </c>
      <c r="I847" t="s">
        <v>16</v>
      </c>
      <c r="J847" t="s">
        <v>17</v>
      </c>
      <c r="K847">
        <v>6</v>
      </c>
      <c r="L847">
        <v>130</v>
      </c>
      <c r="M847">
        <v>1200</v>
      </c>
      <c r="N847">
        <v>6</v>
      </c>
      <c r="O847">
        <v>2019</v>
      </c>
    </row>
    <row r="848" spans="1:15" x14ac:dyDescent="0.25">
      <c r="A848">
        <v>351</v>
      </c>
      <c r="B848">
        <v>3</v>
      </c>
      <c r="C848">
        <v>6</v>
      </c>
      <c r="D848" s="1">
        <v>43627</v>
      </c>
      <c r="E848">
        <v>60.72</v>
      </c>
      <c r="F848" t="s">
        <v>70</v>
      </c>
      <c r="G848" s="1">
        <v>43602</v>
      </c>
      <c r="H848" t="s">
        <v>68</v>
      </c>
      <c r="I848" t="s">
        <v>16</v>
      </c>
      <c r="J848" t="s">
        <v>17</v>
      </c>
      <c r="K848">
        <v>6</v>
      </c>
      <c r="L848">
        <v>130</v>
      </c>
      <c r="M848">
        <v>1200</v>
      </c>
      <c r="N848">
        <v>6</v>
      </c>
      <c r="O848">
        <v>2019</v>
      </c>
    </row>
    <row r="849" spans="1:15" x14ac:dyDescent="0.25">
      <c r="A849">
        <v>352</v>
      </c>
      <c r="B849">
        <v>3</v>
      </c>
      <c r="C849">
        <v>6</v>
      </c>
      <c r="D849" s="1">
        <v>43627</v>
      </c>
      <c r="E849">
        <v>100</v>
      </c>
      <c r="F849" t="s">
        <v>70</v>
      </c>
      <c r="G849" s="1">
        <v>43602</v>
      </c>
      <c r="H849" t="s">
        <v>68</v>
      </c>
      <c r="I849" t="s">
        <v>16</v>
      </c>
      <c r="J849" t="s">
        <v>17</v>
      </c>
      <c r="K849">
        <v>6</v>
      </c>
      <c r="L849">
        <v>130</v>
      </c>
      <c r="M849">
        <v>1200</v>
      </c>
      <c r="N849">
        <v>6</v>
      </c>
      <c r="O849">
        <v>2019</v>
      </c>
    </row>
    <row r="850" spans="1:15" x14ac:dyDescent="0.25">
      <c r="A850">
        <v>650</v>
      </c>
      <c r="B850">
        <v>1</v>
      </c>
      <c r="C850">
        <v>6</v>
      </c>
      <c r="D850" s="1">
        <v>43865</v>
      </c>
      <c r="E850">
        <v>19.53</v>
      </c>
      <c r="F850" t="s">
        <v>67</v>
      </c>
      <c r="G850" s="1">
        <v>43842</v>
      </c>
      <c r="H850" t="s">
        <v>68</v>
      </c>
      <c r="I850" t="s">
        <v>16</v>
      </c>
      <c r="J850" t="s">
        <v>17</v>
      </c>
      <c r="K850">
        <v>6</v>
      </c>
      <c r="L850">
        <v>130</v>
      </c>
      <c r="M850">
        <v>1200</v>
      </c>
      <c r="N850">
        <v>2</v>
      </c>
      <c r="O850">
        <v>2020</v>
      </c>
    </row>
    <row r="851" spans="1:15" x14ac:dyDescent="0.25">
      <c r="A851">
        <v>651</v>
      </c>
      <c r="B851">
        <v>1</v>
      </c>
      <c r="C851">
        <v>6</v>
      </c>
      <c r="D851" s="1">
        <v>43865</v>
      </c>
      <c r="E851">
        <v>17.14</v>
      </c>
      <c r="F851" t="s">
        <v>67</v>
      </c>
      <c r="G851" s="1">
        <v>43842</v>
      </c>
      <c r="H851" t="s">
        <v>68</v>
      </c>
      <c r="I851" t="s">
        <v>16</v>
      </c>
      <c r="J851" t="s">
        <v>17</v>
      </c>
      <c r="K851">
        <v>6</v>
      </c>
      <c r="L851">
        <v>130</v>
      </c>
      <c r="M851">
        <v>1200</v>
      </c>
      <c r="N851">
        <v>2</v>
      </c>
      <c r="O851">
        <v>2020</v>
      </c>
    </row>
    <row r="852" spans="1:15" x14ac:dyDescent="0.25">
      <c r="A852">
        <v>652</v>
      </c>
      <c r="B852">
        <v>1</v>
      </c>
      <c r="C852">
        <v>6</v>
      </c>
      <c r="D852" s="1">
        <v>43865</v>
      </c>
      <c r="E852">
        <v>30.97</v>
      </c>
      <c r="F852" t="s">
        <v>67</v>
      </c>
      <c r="G852" s="1">
        <v>43842</v>
      </c>
      <c r="H852" t="s">
        <v>68</v>
      </c>
      <c r="I852" t="s">
        <v>16</v>
      </c>
      <c r="J852" t="s">
        <v>17</v>
      </c>
      <c r="K852">
        <v>6</v>
      </c>
      <c r="L852">
        <v>130</v>
      </c>
      <c r="M852">
        <v>1200</v>
      </c>
      <c r="N852">
        <v>2</v>
      </c>
      <c r="O852">
        <v>2020</v>
      </c>
    </row>
    <row r="853" spans="1:15" x14ac:dyDescent="0.25">
      <c r="A853">
        <v>653</v>
      </c>
      <c r="B853">
        <v>1</v>
      </c>
      <c r="C853">
        <v>6</v>
      </c>
      <c r="D853" s="1">
        <v>43865</v>
      </c>
      <c r="E853">
        <v>29.67</v>
      </c>
      <c r="F853" t="s">
        <v>67</v>
      </c>
      <c r="G853" s="1">
        <v>43842</v>
      </c>
      <c r="H853" t="s">
        <v>68</v>
      </c>
      <c r="I853" t="s">
        <v>16</v>
      </c>
      <c r="J853" t="s">
        <v>17</v>
      </c>
      <c r="K853">
        <v>6</v>
      </c>
      <c r="L853">
        <v>130</v>
      </c>
      <c r="M853">
        <v>1200</v>
      </c>
      <c r="N853">
        <v>2</v>
      </c>
      <c r="O853">
        <v>2020</v>
      </c>
    </row>
    <row r="854" spans="1:15" x14ac:dyDescent="0.25">
      <c r="A854">
        <v>654</v>
      </c>
      <c r="B854">
        <v>1</v>
      </c>
      <c r="C854">
        <v>6</v>
      </c>
      <c r="D854" s="1">
        <v>43865</v>
      </c>
      <c r="E854">
        <v>41.68</v>
      </c>
      <c r="F854" t="s">
        <v>67</v>
      </c>
      <c r="G854" s="1">
        <v>43842</v>
      </c>
      <c r="H854" t="s">
        <v>68</v>
      </c>
      <c r="I854" t="s">
        <v>16</v>
      </c>
      <c r="J854" t="s">
        <v>17</v>
      </c>
      <c r="K854">
        <v>6</v>
      </c>
      <c r="L854">
        <v>130</v>
      </c>
      <c r="M854">
        <v>1200</v>
      </c>
      <c r="N854">
        <v>2</v>
      </c>
      <c r="O854">
        <v>2020</v>
      </c>
    </row>
    <row r="855" spans="1:15" x14ac:dyDescent="0.25">
      <c r="A855">
        <v>655</v>
      </c>
      <c r="B855">
        <v>1</v>
      </c>
      <c r="C855">
        <v>6</v>
      </c>
      <c r="D855" s="1">
        <v>43865</v>
      </c>
      <c r="E855">
        <v>40.32</v>
      </c>
      <c r="F855" t="s">
        <v>67</v>
      </c>
      <c r="G855" s="1">
        <v>43842</v>
      </c>
      <c r="H855" t="s">
        <v>68</v>
      </c>
      <c r="I855" t="s">
        <v>16</v>
      </c>
      <c r="J855" t="s">
        <v>17</v>
      </c>
      <c r="K855">
        <v>6</v>
      </c>
      <c r="L855">
        <v>130</v>
      </c>
      <c r="M855">
        <v>1200</v>
      </c>
      <c r="N855">
        <v>2</v>
      </c>
      <c r="O855">
        <v>2020</v>
      </c>
    </row>
    <row r="856" spans="1:15" x14ac:dyDescent="0.25">
      <c r="A856">
        <v>656</v>
      </c>
      <c r="B856">
        <v>1</v>
      </c>
      <c r="C856">
        <v>6</v>
      </c>
      <c r="D856" s="1">
        <v>43868</v>
      </c>
      <c r="E856">
        <v>74.45</v>
      </c>
      <c r="F856" t="s">
        <v>67</v>
      </c>
      <c r="G856" s="1">
        <v>43842</v>
      </c>
      <c r="H856" t="s">
        <v>68</v>
      </c>
      <c r="I856" t="s">
        <v>16</v>
      </c>
      <c r="J856" t="s">
        <v>17</v>
      </c>
      <c r="K856">
        <v>6</v>
      </c>
      <c r="L856">
        <v>130</v>
      </c>
      <c r="M856">
        <v>1200</v>
      </c>
      <c r="N856">
        <v>2</v>
      </c>
      <c r="O856">
        <v>2020</v>
      </c>
    </row>
    <row r="857" spans="1:15" x14ac:dyDescent="0.25">
      <c r="A857">
        <v>657</v>
      </c>
      <c r="B857">
        <v>1</v>
      </c>
      <c r="C857">
        <v>6</v>
      </c>
      <c r="D857" s="1">
        <v>43870</v>
      </c>
      <c r="E857">
        <v>67.709999999999994</v>
      </c>
      <c r="F857" t="s">
        <v>67</v>
      </c>
      <c r="G857" s="1">
        <v>43842</v>
      </c>
      <c r="H857" t="s">
        <v>68</v>
      </c>
      <c r="I857" t="s">
        <v>16</v>
      </c>
      <c r="J857" t="s">
        <v>17</v>
      </c>
      <c r="K857">
        <v>6</v>
      </c>
      <c r="L857">
        <v>130</v>
      </c>
      <c r="M857">
        <v>1200</v>
      </c>
      <c r="N857">
        <v>2</v>
      </c>
      <c r="O857">
        <v>2020</v>
      </c>
    </row>
    <row r="858" spans="1:15" x14ac:dyDescent="0.25">
      <c r="A858">
        <v>658</v>
      </c>
      <c r="B858">
        <v>1</v>
      </c>
      <c r="C858">
        <v>6</v>
      </c>
      <c r="D858" s="1">
        <v>43870</v>
      </c>
      <c r="E858">
        <v>60.08</v>
      </c>
      <c r="F858" t="s">
        <v>67</v>
      </c>
      <c r="G858" s="1">
        <v>43842</v>
      </c>
      <c r="H858" t="s">
        <v>68</v>
      </c>
      <c r="I858" t="s">
        <v>16</v>
      </c>
      <c r="J858" t="s">
        <v>17</v>
      </c>
      <c r="K858">
        <v>6</v>
      </c>
      <c r="L858">
        <v>130</v>
      </c>
      <c r="M858">
        <v>1200</v>
      </c>
      <c r="N858">
        <v>2</v>
      </c>
      <c r="O858">
        <v>2020</v>
      </c>
    </row>
    <row r="859" spans="1:15" x14ac:dyDescent="0.25">
      <c r="A859">
        <v>659</v>
      </c>
      <c r="B859">
        <v>1</v>
      </c>
      <c r="C859">
        <v>6</v>
      </c>
      <c r="D859" s="1">
        <v>43873</v>
      </c>
      <c r="E859">
        <v>94.65</v>
      </c>
      <c r="F859" t="s">
        <v>67</v>
      </c>
      <c r="G859" s="1">
        <v>43842</v>
      </c>
      <c r="H859" t="s">
        <v>68</v>
      </c>
      <c r="I859" t="s">
        <v>16</v>
      </c>
      <c r="J859" t="s">
        <v>17</v>
      </c>
      <c r="K859">
        <v>6</v>
      </c>
      <c r="L859">
        <v>130</v>
      </c>
      <c r="M859">
        <v>1200</v>
      </c>
      <c r="N859">
        <v>2</v>
      </c>
      <c r="O859">
        <v>2020</v>
      </c>
    </row>
    <row r="860" spans="1:15" x14ac:dyDescent="0.25">
      <c r="A860">
        <v>751</v>
      </c>
      <c r="B860">
        <v>19</v>
      </c>
      <c r="C860">
        <v>6</v>
      </c>
      <c r="D860" s="1">
        <v>43908</v>
      </c>
      <c r="E860">
        <v>15.5</v>
      </c>
      <c r="F860" t="s">
        <v>93</v>
      </c>
      <c r="G860" s="1">
        <v>43875</v>
      </c>
      <c r="H860" t="s">
        <v>68</v>
      </c>
      <c r="I860" t="s">
        <v>16</v>
      </c>
      <c r="J860" t="s">
        <v>17</v>
      </c>
      <c r="K860">
        <v>6</v>
      </c>
      <c r="L860">
        <v>130</v>
      </c>
      <c r="M860">
        <v>1200</v>
      </c>
      <c r="N860">
        <v>3</v>
      </c>
      <c r="O860">
        <v>2020</v>
      </c>
    </row>
    <row r="861" spans="1:15" x14ac:dyDescent="0.25">
      <c r="A861">
        <v>752</v>
      </c>
      <c r="B861">
        <v>19</v>
      </c>
      <c r="C861">
        <v>6</v>
      </c>
      <c r="D861" s="1">
        <v>43908</v>
      </c>
      <c r="E861">
        <v>25.69</v>
      </c>
      <c r="F861" t="s">
        <v>93</v>
      </c>
      <c r="G861" s="1">
        <v>43875</v>
      </c>
      <c r="H861" t="s">
        <v>68</v>
      </c>
      <c r="I861" t="s">
        <v>16</v>
      </c>
      <c r="J861" t="s">
        <v>17</v>
      </c>
      <c r="K861">
        <v>6</v>
      </c>
      <c r="L861">
        <v>130</v>
      </c>
      <c r="M861">
        <v>1200</v>
      </c>
      <c r="N861">
        <v>3</v>
      </c>
      <c r="O861">
        <v>2020</v>
      </c>
    </row>
    <row r="862" spans="1:15" x14ac:dyDescent="0.25">
      <c r="A862">
        <v>759</v>
      </c>
      <c r="B862">
        <v>19</v>
      </c>
      <c r="C862">
        <v>6</v>
      </c>
      <c r="D862" s="1">
        <v>43910</v>
      </c>
      <c r="E862">
        <v>29.44</v>
      </c>
      <c r="F862" t="s">
        <v>93</v>
      </c>
      <c r="G862" s="1">
        <v>43875</v>
      </c>
      <c r="H862" t="s">
        <v>68</v>
      </c>
      <c r="I862" t="s">
        <v>16</v>
      </c>
      <c r="J862" t="s">
        <v>17</v>
      </c>
      <c r="K862">
        <v>6</v>
      </c>
      <c r="L862">
        <v>130</v>
      </c>
      <c r="M862">
        <v>1200</v>
      </c>
      <c r="N862">
        <v>3</v>
      </c>
      <c r="O862">
        <v>2020</v>
      </c>
    </row>
    <row r="863" spans="1:15" x14ac:dyDescent="0.25">
      <c r="A863">
        <v>760</v>
      </c>
      <c r="B863">
        <v>19</v>
      </c>
      <c r="C863">
        <v>6</v>
      </c>
      <c r="D863" s="1">
        <v>43910</v>
      </c>
      <c r="E863">
        <v>29.46</v>
      </c>
      <c r="F863" t="s">
        <v>93</v>
      </c>
      <c r="G863" s="1">
        <v>43875</v>
      </c>
      <c r="H863" t="s">
        <v>68</v>
      </c>
      <c r="I863" t="s">
        <v>16</v>
      </c>
      <c r="J863" t="s">
        <v>17</v>
      </c>
      <c r="K863">
        <v>6</v>
      </c>
      <c r="L863">
        <v>130</v>
      </c>
      <c r="M863">
        <v>1200</v>
      </c>
      <c r="N863">
        <v>3</v>
      </c>
      <c r="O863">
        <v>2020</v>
      </c>
    </row>
    <row r="864" spans="1:15" x14ac:dyDescent="0.25">
      <c r="A864">
        <v>761</v>
      </c>
      <c r="B864">
        <v>19</v>
      </c>
      <c r="C864">
        <v>6</v>
      </c>
      <c r="D864" s="1">
        <v>43910</v>
      </c>
      <c r="E864">
        <v>56.49</v>
      </c>
      <c r="F864" t="s">
        <v>93</v>
      </c>
      <c r="G864" s="1">
        <v>43875</v>
      </c>
      <c r="H864" t="s">
        <v>68</v>
      </c>
      <c r="I864" t="s">
        <v>16</v>
      </c>
      <c r="J864" t="s">
        <v>17</v>
      </c>
      <c r="K864">
        <v>6</v>
      </c>
      <c r="L864">
        <v>130</v>
      </c>
      <c r="M864">
        <v>1200</v>
      </c>
      <c r="N864">
        <v>3</v>
      </c>
      <c r="O864">
        <v>2020</v>
      </c>
    </row>
    <row r="865" spans="1:15" x14ac:dyDescent="0.25">
      <c r="A865">
        <v>768</v>
      </c>
      <c r="B865">
        <v>19</v>
      </c>
      <c r="C865">
        <v>6</v>
      </c>
      <c r="D865" s="1">
        <v>43913</v>
      </c>
      <c r="E865">
        <v>50.1</v>
      </c>
      <c r="F865" t="s">
        <v>93</v>
      </c>
      <c r="G865" s="1">
        <v>43875</v>
      </c>
      <c r="H865" t="s">
        <v>68</v>
      </c>
      <c r="I865" t="s">
        <v>16</v>
      </c>
      <c r="J865" t="s">
        <v>17</v>
      </c>
      <c r="K865">
        <v>6</v>
      </c>
      <c r="L865">
        <v>130</v>
      </c>
      <c r="M865">
        <v>1200</v>
      </c>
      <c r="N865">
        <v>3</v>
      </c>
      <c r="O865">
        <v>2020</v>
      </c>
    </row>
    <row r="866" spans="1:15" x14ac:dyDescent="0.25">
      <c r="A866">
        <v>773</v>
      </c>
      <c r="B866">
        <v>19</v>
      </c>
      <c r="C866">
        <v>6</v>
      </c>
      <c r="D866" s="1">
        <v>43916</v>
      </c>
      <c r="E866">
        <v>50.39</v>
      </c>
      <c r="F866" t="s">
        <v>93</v>
      </c>
      <c r="G866" s="1">
        <v>43875</v>
      </c>
      <c r="H866" t="s">
        <v>68</v>
      </c>
      <c r="I866" t="s">
        <v>16</v>
      </c>
      <c r="J866" t="s">
        <v>17</v>
      </c>
      <c r="K866">
        <v>6</v>
      </c>
      <c r="L866">
        <v>130</v>
      </c>
      <c r="M866">
        <v>1200</v>
      </c>
      <c r="N866">
        <v>3</v>
      </c>
      <c r="O866">
        <v>2020</v>
      </c>
    </row>
    <row r="867" spans="1:15" x14ac:dyDescent="0.25">
      <c r="A867">
        <v>774</v>
      </c>
      <c r="B867">
        <v>19</v>
      </c>
      <c r="C867">
        <v>6</v>
      </c>
      <c r="D867" s="1">
        <v>43916</v>
      </c>
      <c r="E867">
        <v>49.22</v>
      </c>
      <c r="F867" t="s">
        <v>93</v>
      </c>
      <c r="G867" s="1">
        <v>43875</v>
      </c>
      <c r="H867" t="s">
        <v>68</v>
      </c>
      <c r="I867" t="s">
        <v>16</v>
      </c>
      <c r="J867" t="s">
        <v>17</v>
      </c>
      <c r="K867">
        <v>6</v>
      </c>
      <c r="L867">
        <v>130</v>
      </c>
      <c r="M867">
        <v>1200</v>
      </c>
      <c r="N867">
        <v>3</v>
      </c>
      <c r="O867">
        <v>2020</v>
      </c>
    </row>
    <row r="868" spans="1:15" x14ac:dyDescent="0.25">
      <c r="A868">
        <v>775</v>
      </c>
      <c r="B868">
        <v>19</v>
      </c>
      <c r="C868">
        <v>6</v>
      </c>
      <c r="D868" s="1">
        <v>43916</v>
      </c>
      <c r="E868">
        <v>64.73</v>
      </c>
      <c r="F868" t="s">
        <v>93</v>
      </c>
      <c r="G868" s="1">
        <v>43875</v>
      </c>
      <c r="H868" t="s">
        <v>68</v>
      </c>
      <c r="I868" t="s">
        <v>16</v>
      </c>
      <c r="J868" t="s">
        <v>17</v>
      </c>
      <c r="K868">
        <v>6</v>
      </c>
      <c r="L868">
        <v>130</v>
      </c>
      <c r="M868">
        <v>1200</v>
      </c>
      <c r="N868">
        <v>3</v>
      </c>
      <c r="O868">
        <v>2020</v>
      </c>
    </row>
    <row r="869" spans="1:15" x14ac:dyDescent="0.25">
      <c r="A869">
        <v>780</v>
      </c>
      <c r="B869">
        <v>19</v>
      </c>
      <c r="C869">
        <v>6</v>
      </c>
      <c r="D869" s="1">
        <v>43918</v>
      </c>
      <c r="E869">
        <v>80.099999999999994</v>
      </c>
      <c r="F869" t="s">
        <v>93</v>
      </c>
      <c r="G869" s="1">
        <v>43875</v>
      </c>
      <c r="H869" t="s">
        <v>68</v>
      </c>
      <c r="I869" t="s">
        <v>16</v>
      </c>
      <c r="J869" t="s">
        <v>17</v>
      </c>
      <c r="K869">
        <v>6</v>
      </c>
      <c r="L869">
        <v>130</v>
      </c>
      <c r="M869">
        <v>1200</v>
      </c>
      <c r="N869">
        <v>3</v>
      </c>
      <c r="O869">
        <v>2020</v>
      </c>
    </row>
    <row r="870" spans="1:15" x14ac:dyDescent="0.25">
      <c r="A870">
        <v>1055</v>
      </c>
      <c r="B870">
        <v>12</v>
      </c>
      <c r="C870">
        <v>6</v>
      </c>
      <c r="D870" s="1">
        <v>44016</v>
      </c>
      <c r="E870">
        <v>10.039999999999999</v>
      </c>
      <c r="F870" t="s">
        <v>84</v>
      </c>
      <c r="G870" s="1">
        <v>43988</v>
      </c>
      <c r="H870" t="s">
        <v>68</v>
      </c>
      <c r="I870" t="s">
        <v>16</v>
      </c>
      <c r="J870" t="s">
        <v>17</v>
      </c>
      <c r="K870">
        <v>6</v>
      </c>
      <c r="L870">
        <v>130</v>
      </c>
      <c r="M870">
        <v>1200</v>
      </c>
      <c r="N870">
        <v>7</v>
      </c>
      <c r="O870">
        <v>2020</v>
      </c>
    </row>
    <row r="871" spans="1:15" x14ac:dyDescent="0.25">
      <c r="A871">
        <v>1056</v>
      </c>
      <c r="B871">
        <v>12</v>
      </c>
      <c r="C871">
        <v>6</v>
      </c>
      <c r="D871" s="1">
        <v>44016</v>
      </c>
      <c r="E871">
        <v>22.49</v>
      </c>
      <c r="F871" t="s">
        <v>84</v>
      </c>
      <c r="G871" s="1">
        <v>43988</v>
      </c>
      <c r="H871" t="s">
        <v>68</v>
      </c>
      <c r="I871" t="s">
        <v>16</v>
      </c>
      <c r="J871" t="s">
        <v>17</v>
      </c>
      <c r="K871">
        <v>6</v>
      </c>
      <c r="L871">
        <v>130</v>
      </c>
      <c r="M871">
        <v>1200</v>
      </c>
      <c r="N871">
        <v>7</v>
      </c>
      <c r="O871">
        <v>2020</v>
      </c>
    </row>
    <row r="872" spans="1:15" x14ac:dyDescent="0.25">
      <c r="A872">
        <v>1058</v>
      </c>
      <c r="B872">
        <v>12</v>
      </c>
      <c r="C872">
        <v>6</v>
      </c>
      <c r="D872" s="1">
        <v>44017</v>
      </c>
      <c r="E872">
        <v>35.270000000000003</v>
      </c>
      <c r="F872" t="s">
        <v>84</v>
      </c>
      <c r="G872" s="1">
        <v>43988</v>
      </c>
      <c r="H872" t="s">
        <v>68</v>
      </c>
      <c r="I872" t="s">
        <v>16</v>
      </c>
      <c r="J872" t="s">
        <v>17</v>
      </c>
      <c r="K872">
        <v>6</v>
      </c>
      <c r="L872">
        <v>130</v>
      </c>
      <c r="M872">
        <v>1200</v>
      </c>
      <c r="N872">
        <v>7</v>
      </c>
      <c r="O872">
        <v>2020</v>
      </c>
    </row>
    <row r="873" spans="1:15" x14ac:dyDescent="0.25">
      <c r="A873">
        <v>1062</v>
      </c>
      <c r="B873">
        <v>12</v>
      </c>
      <c r="C873">
        <v>6</v>
      </c>
      <c r="D873" s="1">
        <v>44018</v>
      </c>
      <c r="E873">
        <v>33.17</v>
      </c>
      <c r="F873" t="s">
        <v>84</v>
      </c>
      <c r="G873" s="1">
        <v>43988</v>
      </c>
      <c r="H873" t="s">
        <v>68</v>
      </c>
      <c r="I873" t="s">
        <v>16</v>
      </c>
      <c r="J873" t="s">
        <v>17</v>
      </c>
      <c r="K873">
        <v>6</v>
      </c>
      <c r="L873">
        <v>130</v>
      </c>
      <c r="M873">
        <v>1200</v>
      </c>
      <c r="N873">
        <v>7</v>
      </c>
      <c r="O873">
        <v>2020</v>
      </c>
    </row>
    <row r="874" spans="1:15" x14ac:dyDescent="0.25">
      <c r="A874">
        <v>1063</v>
      </c>
      <c r="B874">
        <v>12</v>
      </c>
      <c r="C874">
        <v>6</v>
      </c>
      <c r="D874" s="1">
        <v>44018</v>
      </c>
      <c r="E874">
        <v>43.07</v>
      </c>
      <c r="F874" t="s">
        <v>84</v>
      </c>
      <c r="G874" s="1">
        <v>43988</v>
      </c>
      <c r="H874" t="s">
        <v>68</v>
      </c>
      <c r="I874" t="s">
        <v>16</v>
      </c>
      <c r="J874" t="s">
        <v>17</v>
      </c>
      <c r="K874">
        <v>6</v>
      </c>
      <c r="L874">
        <v>130</v>
      </c>
      <c r="M874">
        <v>1200</v>
      </c>
      <c r="N874">
        <v>7</v>
      </c>
      <c r="O874">
        <v>2020</v>
      </c>
    </row>
    <row r="875" spans="1:15" x14ac:dyDescent="0.25">
      <c r="A875">
        <v>1064</v>
      </c>
      <c r="B875">
        <v>12</v>
      </c>
      <c r="C875">
        <v>6</v>
      </c>
      <c r="D875" s="1">
        <v>44018</v>
      </c>
      <c r="E875">
        <v>44.36</v>
      </c>
      <c r="F875" t="s">
        <v>84</v>
      </c>
      <c r="G875" s="1">
        <v>43988</v>
      </c>
      <c r="H875" t="s">
        <v>68</v>
      </c>
      <c r="I875" t="s">
        <v>16</v>
      </c>
      <c r="J875" t="s">
        <v>17</v>
      </c>
      <c r="K875">
        <v>6</v>
      </c>
      <c r="L875">
        <v>130</v>
      </c>
      <c r="M875">
        <v>1200</v>
      </c>
      <c r="N875">
        <v>7</v>
      </c>
      <c r="O875">
        <v>2020</v>
      </c>
    </row>
    <row r="876" spans="1:15" x14ac:dyDescent="0.25">
      <c r="A876">
        <v>1065</v>
      </c>
      <c r="B876">
        <v>12</v>
      </c>
      <c r="C876">
        <v>6</v>
      </c>
      <c r="D876" s="1">
        <v>44018</v>
      </c>
      <c r="E876">
        <v>52.45</v>
      </c>
      <c r="F876" t="s">
        <v>84</v>
      </c>
      <c r="G876" s="1">
        <v>43988</v>
      </c>
      <c r="H876" t="s">
        <v>68</v>
      </c>
      <c r="I876" t="s">
        <v>16</v>
      </c>
      <c r="J876" t="s">
        <v>17</v>
      </c>
      <c r="K876">
        <v>6</v>
      </c>
      <c r="L876">
        <v>130</v>
      </c>
      <c r="M876">
        <v>1200</v>
      </c>
      <c r="N876">
        <v>7</v>
      </c>
      <c r="O876">
        <v>2020</v>
      </c>
    </row>
    <row r="877" spans="1:15" x14ac:dyDescent="0.25">
      <c r="A877">
        <v>1066</v>
      </c>
      <c r="B877">
        <v>12</v>
      </c>
      <c r="C877">
        <v>6</v>
      </c>
      <c r="D877" s="1">
        <v>44018</v>
      </c>
      <c r="E877">
        <v>72.510000000000005</v>
      </c>
      <c r="F877" t="s">
        <v>84</v>
      </c>
      <c r="G877" s="1">
        <v>43988</v>
      </c>
      <c r="H877" t="s">
        <v>68</v>
      </c>
      <c r="I877" t="s">
        <v>16</v>
      </c>
      <c r="J877" t="s">
        <v>17</v>
      </c>
      <c r="K877">
        <v>6</v>
      </c>
      <c r="L877">
        <v>130</v>
      </c>
      <c r="M877">
        <v>1200</v>
      </c>
      <c r="N877">
        <v>7</v>
      </c>
      <c r="O877">
        <v>2020</v>
      </c>
    </row>
    <row r="878" spans="1:15" x14ac:dyDescent="0.25">
      <c r="A878">
        <v>1067</v>
      </c>
      <c r="B878">
        <v>12</v>
      </c>
      <c r="C878">
        <v>6</v>
      </c>
      <c r="D878" s="1">
        <v>44018</v>
      </c>
      <c r="E878">
        <v>81.5</v>
      </c>
      <c r="F878" t="s">
        <v>84</v>
      </c>
      <c r="G878" s="1">
        <v>43988</v>
      </c>
      <c r="H878" t="s">
        <v>68</v>
      </c>
      <c r="I878" t="s">
        <v>16</v>
      </c>
      <c r="J878" t="s">
        <v>17</v>
      </c>
      <c r="K878">
        <v>6</v>
      </c>
      <c r="L878">
        <v>130</v>
      </c>
      <c r="M878">
        <v>1200</v>
      </c>
      <c r="N878">
        <v>7</v>
      </c>
      <c r="O878">
        <v>2020</v>
      </c>
    </row>
    <row r="879" spans="1:15" x14ac:dyDescent="0.25">
      <c r="A879">
        <v>1141</v>
      </c>
      <c r="B879">
        <v>5</v>
      </c>
      <c r="C879">
        <v>6</v>
      </c>
      <c r="D879" s="1">
        <v>44047</v>
      </c>
      <c r="E879">
        <v>18.059999999999999</v>
      </c>
      <c r="F879" t="s">
        <v>72</v>
      </c>
      <c r="G879" s="1">
        <v>44012</v>
      </c>
      <c r="H879" t="s">
        <v>68</v>
      </c>
      <c r="I879" t="s">
        <v>16</v>
      </c>
      <c r="J879" t="s">
        <v>17</v>
      </c>
      <c r="K879">
        <v>6</v>
      </c>
      <c r="L879">
        <v>130</v>
      </c>
      <c r="M879">
        <v>1200</v>
      </c>
      <c r="N879">
        <v>8</v>
      </c>
      <c r="O879">
        <v>2020</v>
      </c>
    </row>
    <row r="880" spans="1:15" x14ac:dyDescent="0.25">
      <c r="A880">
        <v>1145</v>
      </c>
      <c r="B880">
        <v>5</v>
      </c>
      <c r="C880">
        <v>6</v>
      </c>
      <c r="D880" s="1">
        <v>44048</v>
      </c>
      <c r="E880">
        <v>28.7</v>
      </c>
      <c r="F880" t="s">
        <v>72</v>
      </c>
      <c r="G880" s="1">
        <v>44012</v>
      </c>
      <c r="H880" t="s">
        <v>68</v>
      </c>
      <c r="I880" t="s">
        <v>16</v>
      </c>
      <c r="J880" t="s">
        <v>17</v>
      </c>
      <c r="K880">
        <v>6</v>
      </c>
      <c r="L880">
        <v>130</v>
      </c>
      <c r="M880">
        <v>1200</v>
      </c>
      <c r="N880">
        <v>8</v>
      </c>
      <c r="O880">
        <v>2020</v>
      </c>
    </row>
    <row r="881" spans="1:15" x14ac:dyDescent="0.25">
      <c r="A881">
        <v>1146</v>
      </c>
      <c r="B881">
        <v>5</v>
      </c>
      <c r="C881">
        <v>6</v>
      </c>
      <c r="D881" s="1">
        <v>44048</v>
      </c>
      <c r="E881">
        <v>26.57</v>
      </c>
      <c r="F881" t="s">
        <v>72</v>
      </c>
      <c r="G881" s="1">
        <v>44012</v>
      </c>
      <c r="H881" t="s">
        <v>68</v>
      </c>
      <c r="I881" t="s">
        <v>16</v>
      </c>
      <c r="J881" t="s">
        <v>17</v>
      </c>
      <c r="K881">
        <v>6</v>
      </c>
      <c r="L881">
        <v>130</v>
      </c>
      <c r="M881">
        <v>1200</v>
      </c>
      <c r="N881">
        <v>8</v>
      </c>
      <c r="O881">
        <v>2020</v>
      </c>
    </row>
    <row r="882" spans="1:15" x14ac:dyDescent="0.25">
      <c r="A882">
        <v>1147</v>
      </c>
      <c r="B882">
        <v>5</v>
      </c>
      <c r="C882">
        <v>6</v>
      </c>
      <c r="D882" s="1">
        <v>44048</v>
      </c>
      <c r="E882">
        <v>40.56</v>
      </c>
      <c r="F882" t="s">
        <v>72</v>
      </c>
      <c r="G882" s="1">
        <v>44012</v>
      </c>
      <c r="H882" t="s">
        <v>68</v>
      </c>
      <c r="I882" t="s">
        <v>16</v>
      </c>
      <c r="J882" t="s">
        <v>17</v>
      </c>
      <c r="K882">
        <v>6</v>
      </c>
      <c r="L882">
        <v>130</v>
      </c>
      <c r="M882">
        <v>1200</v>
      </c>
      <c r="N882">
        <v>8</v>
      </c>
      <c r="O882">
        <v>2020</v>
      </c>
    </row>
    <row r="883" spans="1:15" x14ac:dyDescent="0.25">
      <c r="A883">
        <v>1148</v>
      </c>
      <c r="B883">
        <v>5</v>
      </c>
      <c r="C883">
        <v>6</v>
      </c>
      <c r="D883" s="1">
        <v>44048</v>
      </c>
      <c r="E883">
        <v>56.27</v>
      </c>
      <c r="F883" t="s">
        <v>72</v>
      </c>
      <c r="G883" s="1">
        <v>44012</v>
      </c>
      <c r="H883" t="s">
        <v>68</v>
      </c>
      <c r="I883" t="s">
        <v>16</v>
      </c>
      <c r="J883" t="s">
        <v>17</v>
      </c>
      <c r="K883">
        <v>6</v>
      </c>
      <c r="L883">
        <v>130</v>
      </c>
      <c r="M883">
        <v>1200</v>
      </c>
      <c r="N883">
        <v>8</v>
      </c>
      <c r="O883">
        <v>2020</v>
      </c>
    </row>
    <row r="884" spans="1:15" x14ac:dyDescent="0.25">
      <c r="A884">
        <v>1156</v>
      </c>
      <c r="B884">
        <v>5</v>
      </c>
      <c r="C884">
        <v>6</v>
      </c>
      <c r="D884" s="1">
        <v>44051</v>
      </c>
      <c r="E884">
        <v>62.91</v>
      </c>
      <c r="F884" t="s">
        <v>72</v>
      </c>
      <c r="G884" s="1">
        <v>44012</v>
      </c>
      <c r="H884" t="s">
        <v>68</v>
      </c>
      <c r="I884" t="s">
        <v>16</v>
      </c>
      <c r="J884" t="s">
        <v>17</v>
      </c>
      <c r="K884">
        <v>6</v>
      </c>
      <c r="L884">
        <v>130</v>
      </c>
      <c r="M884">
        <v>1200</v>
      </c>
      <c r="N884">
        <v>8</v>
      </c>
      <c r="O884">
        <v>2020</v>
      </c>
    </row>
    <row r="885" spans="1:15" x14ac:dyDescent="0.25">
      <c r="A885">
        <v>1157</v>
      </c>
      <c r="B885">
        <v>5</v>
      </c>
      <c r="C885">
        <v>6</v>
      </c>
      <c r="D885" s="1">
        <v>44051</v>
      </c>
      <c r="E885">
        <v>57.97</v>
      </c>
      <c r="F885" t="s">
        <v>72</v>
      </c>
      <c r="G885" s="1">
        <v>44012</v>
      </c>
      <c r="H885" t="s">
        <v>68</v>
      </c>
      <c r="I885" t="s">
        <v>16</v>
      </c>
      <c r="J885" t="s">
        <v>17</v>
      </c>
      <c r="K885">
        <v>6</v>
      </c>
      <c r="L885">
        <v>130</v>
      </c>
      <c r="M885">
        <v>1200</v>
      </c>
      <c r="N885">
        <v>8</v>
      </c>
      <c r="O885">
        <v>2020</v>
      </c>
    </row>
    <row r="886" spans="1:15" x14ac:dyDescent="0.25">
      <c r="A886">
        <v>1158</v>
      </c>
      <c r="B886">
        <v>5</v>
      </c>
      <c r="C886">
        <v>6</v>
      </c>
      <c r="D886" s="1">
        <v>44051</v>
      </c>
      <c r="E886">
        <v>75.37</v>
      </c>
      <c r="F886" t="s">
        <v>72</v>
      </c>
      <c r="G886" s="1">
        <v>44012</v>
      </c>
      <c r="H886" t="s">
        <v>68</v>
      </c>
      <c r="I886" t="s">
        <v>16</v>
      </c>
      <c r="J886" t="s">
        <v>17</v>
      </c>
      <c r="K886">
        <v>6</v>
      </c>
      <c r="L886">
        <v>130</v>
      </c>
      <c r="M886">
        <v>1200</v>
      </c>
      <c r="N886">
        <v>8</v>
      </c>
      <c r="O886">
        <v>2020</v>
      </c>
    </row>
    <row r="887" spans="1:15" x14ac:dyDescent="0.25">
      <c r="A887">
        <v>1169</v>
      </c>
      <c r="B887">
        <v>5</v>
      </c>
      <c r="C887">
        <v>6</v>
      </c>
      <c r="D887" s="1">
        <v>44054</v>
      </c>
      <c r="E887">
        <v>93.64</v>
      </c>
      <c r="F887" t="s">
        <v>72</v>
      </c>
      <c r="G887" s="1">
        <v>44012</v>
      </c>
      <c r="H887" t="s">
        <v>68</v>
      </c>
      <c r="I887" t="s">
        <v>16</v>
      </c>
      <c r="J887" t="s">
        <v>17</v>
      </c>
      <c r="K887">
        <v>6</v>
      </c>
      <c r="L887">
        <v>130</v>
      </c>
      <c r="M887">
        <v>1200</v>
      </c>
      <c r="N887">
        <v>8</v>
      </c>
      <c r="O887">
        <v>2020</v>
      </c>
    </row>
    <row r="888" spans="1:15" x14ac:dyDescent="0.25">
      <c r="A888">
        <v>1170</v>
      </c>
      <c r="B888">
        <v>5</v>
      </c>
      <c r="C888">
        <v>6</v>
      </c>
      <c r="D888" s="1">
        <v>44054</v>
      </c>
      <c r="E888">
        <v>83.26</v>
      </c>
      <c r="F888" t="s">
        <v>72</v>
      </c>
      <c r="G888" s="1">
        <v>44012</v>
      </c>
      <c r="H888" t="s">
        <v>68</v>
      </c>
      <c r="I888" t="s">
        <v>16</v>
      </c>
      <c r="J888" t="s">
        <v>17</v>
      </c>
      <c r="K888">
        <v>6</v>
      </c>
      <c r="L888">
        <v>130</v>
      </c>
      <c r="M888">
        <v>1200</v>
      </c>
      <c r="N888">
        <v>8</v>
      </c>
      <c r="O888">
        <v>2020</v>
      </c>
    </row>
    <row r="889" spans="1:15" x14ac:dyDescent="0.25">
      <c r="A889">
        <v>1320</v>
      </c>
      <c r="B889">
        <v>9</v>
      </c>
      <c r="C889">
        <v>6</v>
      </c>
      <c r="D889" s="1">
        <v>44075</v>
      </c>
      <c r="E889">
        <v>16.239999999999998</v>
      </c>
      <c r="F889" t="s">
        <v>79</v>
      </c>
      <c r="G889" s="1">
        <v>44046</v>
      </c>
      <c r="H889" t="s">
        <v>80</v>
      </c>
      <c r="I889" t="s">
        <v>16</v>
      </c>
      <c r="J889" t="s">
        <v>17</v>
      </c>
      <c r="K889">
        <v>6</v>
      </c>
      <c r="L889">
        <v>130</v>
      </c>
      <c r="M889">
        <v>1200</v>
      </c>
      <c r="N889">
        <v>9</v>
      </c>
      <c r="O889">
        <v>2020</v>
      </c>
    </row>
    <row r="890" spans="1:15" x14ac:dyDescent="0.25">
      <c r="A890">
        <v>1321</v>
      </c>
      <c r="B890">
        <v>9</v>
      </c>
      <c r="C890">
        <v>6</v>
      </c>
      <c r="D890" s="1">
        <v>44075</v>
      </c>
      <c r="E890">
        <v>17.420000000000002</v>
      </c>
      <c r="F890" t="s">
        <v>79</v>
      </c>
      <c r="G890" s="1">
        <v>44046</v>
      </c>
      <c r="H890" t="s">
        <v>80</v>
      </c>
      <c r="I890" t="s">
        <v>16</v>
      </c>
      <c r="J890" t="s">
        <v>17</v>
      </c>
      <c r="K890">
        <v>6</v>
      </c>
      <c r="L890">
        <v>130</v>
      </c>
      <c r="M890">
        <v>1200</v>
      </c>
      <c r="N890">
        <v>9</v>
      </c>
      <c r="O890">
        <v>2020</v>
      </c>
    </row>
    <row r="891" spans="1:15" x14ac:dyDescent="0.25">
      <c r="A891">
        <v>1322</v>
      </c>
      <c r="B891">
        <v>9</v>
      </c>
      <c r="C891">
        <v>6</v>
      </c>
      <c r="D891" s="1">
        <v>44075</v>
      </c>
      <c r="E891">
        <v>25.51</v>
      </c>
      <c r="F891" t="s">
        <v>79</v>
      </c>
      <c r="G891" s="1">
        <v>44046</v>
      </c>
      <c r="H891" t="s">
        <v>80</v>
      </c>
      <c r="I891" t="s">
        <v>16</v>
      </c>
      <c r="J891" t="s">
        <v>17</v>
      </c>
      <c r="K891">
        <v>6</v>
      </c>
      <c r="L891">
        <v>130</v>
      </c>
      <c r="M891">
        <v>1200</v>
      </c>
      <c r="N891">
        <v>9</v>
      </c>
      <c r="O891">
        <v>2020</v>
      </c>
    </row>
    <row r="892" spans="1:15" x14ac:dyDescent="0.25">
      <c r="A892">
        <v>1324</v>
      </c>
      <c r="B892">
        <v>9</v>
      </c>
      <c r="C892">
        <v>6</v>
      </c>
      <c r="D892" s="1">
        <v>44076</v>
      </c>
      <c r="E892">
        <v>45.84</v>
      </c>
      <c r="F892" t="s">
        <v>79</v>
      </c>
      <c r="G892" s="1">
        <v>44046</v>
      </c>
      <c r="H892" t="s">
        <v>80</v>
      </c>
      <c r="I892" t="s">
        <v>16</v>
      </c>
      <c r="J892" t="s">
        <v>17</v>
      </c>
      <c r="K892">
        <v>6</v>
      </c>
      <c r="L892">
        <v>130</v>
      </c>
      <c r="M892">
        <v>1200</v>
      </c>
      <c r="N892">
        <v>9</v>
      </c>
      <c r="O892">
        <v>2020</v>
      </c>
    </row>
    <row r="893" spans="1:15" x14ac:dyDescent="0.25">
      <c r="A893">
        <v>1325</v>
      </c>
      <c r="B893">
        <v>9</v>
      </c>
      <c r="C893">
        <v>6</v>
      </c>
      <c r="D893" s="1">
        <v>44076</v>
      </c>
      <c r="E893">
        <v>45.84</v>
      </c>
      <c r="F893" t="s">
        <v>79</v>
      </c>
      <c r="G893" s="1">
        <v>44046</v>
      </c>
      <c r="H893" t="s">
        <v>80</v>
      </c>
      <c r="I893" t="s">
        <v>16</v>
      </c>
      <c r="J893" t="s">
        <v>17</v>
      </c>
      <c r="K893">
        <v>6</v>
      </c>
      <c r="L893">
        <v>130</v>
      </c>
      <c r="M893">
        <v>1200</v>
      </c>
      <c r="N893">
        <v>9</v>
      </c>
      <c r="O893">
        <v>2020</v>
      </c>
    </row>
    <row r="894" spans="1:15" x14ac:dyDescent="0.25">
      <c r="A894">
        <v>1326</v>
      </c>
      <c r="B894">
        <v>9</v>
      </c>
      <c r="C894">
        <v>6</v>
      </c>
      <c r="D894" s="1">
        <v>44076</v>
      </c>
      <c r="E894">
        <v>52.5</v>
      </c>
      <c r="F894" t="s">
        <v>79</v>
      </c>
      <c r="G894" s="1">
        <v>44046</v>
      </c>
      <c r="H894" t="s">
        <v>80</v>
      </c>
      <c r="I894" t="s">
        <v>16</v>
      </c>
      <c r="J894" t="s">
        <v>17</v>
      </c>
      <c r="K894">
        <v>6</v>
      </c>
      <c r="L894">
        <v>130</v>
      </c>
      <c r="M894">
        <v>1200</v>
      </c>
      <c r="N894">
        <v>9</v>
      </c>
      <c r="O894">
        <v>2020</v>
      </c>
    </row>
    <row r="895" spans="1:15" x14ac:dyDescent="0.25">
      <c r="A895">
        <v>1327</v>
      </c>
      <c r="B895">
        <v>9</v>
      </c>
      <c r="C895">
        <v>6</v>
      </c>
      <c r="D895" s="1">
        <v>44076</v>
      </c>
      <c r="E895">
        <v>61.64</v>
      </c>
      <c r="F895" t="s">
        <v>79</v>
      </c>
      <c r="G895" s="1">
        <v>44046</v>
      </c>
      <c r="H895" t="s">
        <v>80</v>
      </c>
      <c r="I895" t="s">
        <v>16</v>
      </c>
      <c r="J895" t="s">
        <v>17</v>
      </c>
      <c r="K895">
        <v>6</v>
      </c>
      <c r="L895">
        <v>130</v>
      </c>
      <c r="M895">
        <v>1200</v>
      </c>
      <c r="N895">
        <v>9</v>
      </c>
      <c r="O895">
        <v>2020</v>
      </c>
    </row>
    <row r="896" spans="1:15" x14ac:dyDescent="0.25">
      <c r="A896">
        <v>1328</v>
      </c>
      <c r="B896">
        <v>9</v>
      </c>
      <c r="C896">
        <v>6</v>
      </c>
      <c r="D896" s="1">
        <v>44076</v>
      </c>
      <c r="E896">
        <v>76.849999999999994</v>
      </c>
      <c r="F896" t="s">
        <v>79</v>
      </c>
      <c r="G896" s="1">
        <v>44046</v>
      </c>
      <c r="H896" t="s">
        <v>80</v>
      </c>
      <c r="I896" t="s">
        <v>16</v>
      </c>
      <c r="J896" t="s">
        <v>17</v>
      </c>
      <c r="K896">
        <v>6</v>
      </c>
      <c r="L896">
        <v>130</v>
      </c>
      <c r="M896">
        <v>1200</v>
      </c>
      <c r="N896">
        <v>9</v>
      </c>
      <c r="O896">
        <v>2020</v>
      </c>
    </row>
    <row r="897" spans="1:15" x14ac:dyDescent="0.25">
      <c r="A897">
        <v>1329</v>
      </c>
      <c r="B897">
        <v>9</v>
      </c>
      <c r="C897">
        <v>6</v>
      </c>
      <c r="D897" s="1">
        <v>44076</v>
      </c>
      <c r="E897">
        <v>92.17</v>
      </c>
      <c r="F897" t="s">
        <v>79</v>
      </c>
      <c r="G897" s="1">
        <v>44046</v>
      </c>
      <c r="H897" t="s">
        <v>80</v>
      </c>
      <c r="I897" t="s">
        <v>16</v>
      </c>
      <c r="J897" t="s">
        <v>17</v>
      </c>
      <c r="K897">
        <v>6</v>
      </c>
      <c r="L897">
        <v>130</v>
      </c>
      <c r="M897">
        <v>1200</v>
      </c>
      <c r="N897">
        <v>9</v>
      </c>
      <c r="O897">
        <v>2020</v>
      </c>
    </row>
    <row r="898" spans="1:15" x14ac:dyDescent="0.25">
      <c r="A898">
        <v>1330</v>
      </c>
      <c r="B898">
        <v>9</v>
      </c>
      <c r="C898">
        <v>6</v>
      </c>
      <c r="D898" s="1">
        <v>44077</v>
      </c>
      <c r="E898">
        <v>94.43</v>
      </c>
      <c r="F898" t="s">
        <v>79</v>
      </c>
      <c r="G898" s="1">
        <v>44046</v>
      </c>
      <c r="H898" t="s">
        <v>80</v>
      </c>
      <c r="I898" t="s">
        <v>16</v>
      </c>
      <c r="J898" t="s">
        <v>17</v>
      </c>
      <c r="K898">
        <v>6</v>
      </c>
      <c r="L898">
        <v>130</v>
      </c>
      <c r="M898">
        <v>1200</v>
      </c>
      <c r="N898">
        <v>9</v>
      </c>
      <c r="O898">
        <v>2020</v>
      </c>
    </row>
    <row r="899" spans="1:15" x14ac:dyDescent="0.25">
      <c r="A899">
        <v>1670</v>
      </c>
      <c r="B899">
        <v>11</v>
      </c>
      <c r="C899">
        <v>6</v>
      </c>
      <c r="D899" s="1">
        <v>44288</v>
      </c>
      <c r="E899">
        <v>16.920000000000002</v>
      </c>
      <c r="F899" t="s">
        <v>83</v>
      </c>
      <c r="G899" s="1">
        <v>44258</v>
      </c>
      <c r="H899" t="s">
        <v>68</v>
      </c>
      <c r="I899" t="s">
        <v>16</v>
      </c>
      <c r="J899" t="s">
        <v>17</v>
      </c>
      <c r="K899">
        <v>6</v>
      </c>
      <c r="L899">
        <v>130</v>
      </c>
      <c r="M899">
        <v>1200</v>
      </c>
      <c r="N899">
        <v>4</v>
      </c>
      <c r="O899">
        <v>2021</v>
      </c>
    </row>
    <row r="900" spans="1:15" x14ac:dyDescent="0.25">
      <c r="A900">
        <v>1671</v>
      </c>
      <c r="B900">
        <v>11</v>
      </c>
      <c r="C900">
        <v>6</v>
      </c>
      <c r="D900" s="1">
        <v>44288</v>
      </c>
      <c r="E900">
        <v>16.149999999999999</v>
      </c>
      <c r="F900" t="s">
        <v>83</v>
      </c>
      <c r="G900" s="1">
        <v>44258</v>
      </c>
      <c r="H900" t="s">
        <v>68</v>
      </c>
      <c r="I900" t="s">
        <v>16</v>
      </c>
      <c r="J900" t="s">
        <v>17</v>
      </c>
      <c r="K900">
        <v>6</v>
      </c>
      <c r="L900">
        <v>130</v>
      </c>
      <c r="M900">
        <v>1200</v>
      </c>
      <c r="N900">
        <v>4</v>
      </c>
      <c r="O900">
        <v>2021</v>
      </c>
    </row>
    <row r="901" spans="1:15" x14ac:dyDescent="0.25">
      <c r="A901">
        <v>1672</v>
      </c>
      <c r="B901">
        <v>11</v>
      </c>
      <c r="C901">
        <v>6</v>
      </c>
      <c r="D901" s="1">
        <v>44288</v>
      </c>
      <c r="E901">
        <v>33.409999999999997</v>
      </c>
      <c r="F901" t="s">
        <v>83</v>
      </c>
      <c r="G901" s="1">
        <v>44258</v>
      </c>
      <c r="H901" t="s">
        <v>68</v>
      </c>
      <c r="I901" t="s">
        <v>16</v>
      </c>
      <c r="J901" t="s">
        <v>17</v>
      </c>
      <c r="K901">
        <v>6</v>
      </c>
      <c r="L901">
        <v>130</v>
      </c>
      <c r="M901">
        <v>1200</v>
      </c>
      <c r="N901">
        <v>4</v>
      </c>
      <c r="O901">
        <v>2021</v>
      </c>
    </row>
    <row r="902" spans="1:15" x14ac:dyDescent="0.25">
      <c r="A902">
        <v>1673</v>
      </c>
      <c r="B902">
        <v>11</v>
      </c>
      <c r="C902">
        <v>6</v>
      </c>
      <c r="D902" s="1">
        <v>44288</v>
      </c>
      <c r="E902">
        <v>40.11</v>
      </c>
      <c r="F902" t="s">
        <v>83</v>
      </c>
      <c r="G902" s="1">
        <v>44258</v>
      </c>
      <c r="H902" t="s">
        <v>68</v>
      </c>
      <c r="I902" t="s">
        <v>16</v>
      </c>
      <c r="J902" t="s">
        <v>17</v>
      </c>
      <c r="K902">
        <v>6</v>
      </c>
      <c r="L902">
        <v>130</v>
      </c>
      <c r="M902">
        <v>1200</v>
      </c>
      <c r="N902">
        <v>4</v>
      </c>
      <c r="O902">
        <v>2021</v>
      </c>
    </row>
    <row r="903" spans="1:15" x14ac:dyDescent="0.25">
      <c r="A903">
        <v>1676</v>
      </c>
      <c r="B903">
        <v>11</v>
      </c>
      <c r="C903">
        <v>6</v>
      </c>
      <c r="D903" s="1">
        <v>44290</v>
      </c>
      <c r="E903">
        <v>36.380000000000003</v>
      </c>
      <c r="F903" t="s">
        <v>83</v>
      </c>
      <c r="G903" s="1">
        <v>44258</v>
      </c>
      <c r="H903" t="s">
        <v>68</v>
      </c>
      <c r="I903" t="s">
        <v>16</v>
      </c>
      <c r="J903" t="s">
        <v>17</v>
      </c>
      <c r="K903">
        <v>6</v>
      </c>
      <c r="L903">
        <v>130</v>
      </c>
      <c r="M903">
        <v>1200</v>
      </c>
      <c r="N903">
        <v>4</v>
      </c>
      <c r="O903">
        <v>2021</v>
      </c>
    </row>
    <row r="904" spans="1:15" x14ac:dyDescent="0.25">
      <c r="A904">
        <v>1677</v>
      </c>
      <c r="B904">
        <v>11</v>
      </c>
      <c r="C904">
        <v>6</v>
      </c>
      <c r="D904" s="1">
        <v>44290</v>
      </c>
      <c r="E904">
        <v>65.86</v>
      </c>
      <c r="F904" t="s">
        <v>83</v>
      </c>
      <c r="G904" s="1">
        <v>44258</v>
      </c>
      <c r="H904" t="s">
        <v>68</v>
      </c>
      <c r="I904" t="s">
        <v>16</v>
      </c>
      <c r="J904" t="s">
        <v>17</v>
      </c>
      <c r="K904">
        <v>6</v>
      </c>
      <c r="L904">
        <v>130</v>
      </c>
      <c r="M904">
        <v>1200</v>
      </c>
      <c r="N904">
        <v>4</v>
      </c>
      <c r="O904">
        <v>2021</v>
      </c>
    </row>
    <row r="905" spans="1:15" x14ac:dyDescent="0.25">
      <c r="A905">
        <v>1678</v>
      </c>
      <c r="B905">
        <v>11</v>
      </c>
      <c r="C905">
        <v>6</v>
      </c>
      <c r="D905" s="1">
        <v>44290</v>
      </c>
      <c r="E905">
        <v>59.24</v>
      </c>
      <c r="F905" t="s">
        <v>83</v>
      </c>
      <c r="G905" s="1">
        <v>44258</v>
      </c>
      <c r="H905" t="s">
        <v>68</v>
      </c>
      <c r="I905" t="s">
        <v>16</v>
      </c>
      <c r="J905" t="s">
        <v>17</v>
      </c>
      <c r="K905">
        <v>6</v>
      </c>
      <c r="L905">
        <v>130</v>
      </c>
      <c r="M905">
        <v>1200</v>
      </c>
      <c r="N905">
        <v>4</v>
      </c>
      <c r="O905">
        <v>2021</v>
      </c>
    </row>
    <row r="906" spans="1:15" x14ac:dyDescent="0.25">
      <c r="A906">
        <v>1681</v>
      </c>
      <c r="B906">
        <v>11</v>
      </c>
      <c r="C906">
        <v>6</v>
      </c>
      <c r="D906" s="1">
        <v>44291</v>
      </c>
      <c r="E906">
        <v>72.73</v>
      </c>
      <c r="F906" t="s">
        <v>83</v>
      </c>
      <c r="G906" s="1">
        <v>44258</v>
      </c>
      <c r="H906" t="s">
        <v>68</v>
      </c>
      <c r="I906" t="s">
        <v>16</v>
      </c>
      <c r="J906" t="s">
        <v>17</v>
      </c>
      <c r="K906">
        <v>6</v>
      </c>
      <c r="L906">
        <v>130</v>
      </c>
      <c r="M906">
        <v>1200</v>
      </c>
      <c r="N906">
        <v>4</v>
      </c>
      <c r="O906">
        <v>2021</v>
      </c>
    </row>
    <row r="907" spans="1:15" x14ac:dyDescent="0.25">
      <c r="A907">
        <v>1682</v>
      </c>
      <c r="B907">
        <v>11</v>
      </c>
      <c r="C907">
        <v>6</v>
      </c>
      <c r="D907" s="1">
        <v>44292</v>
      </c>
      <c r="E907">
        <v>59.61</v>
      </c>
      <c r="F907" t="s">
        <v>83</v>
      </c>
      <c r="G907" s="1">
        <v>44258</v>
      </c>
      <c r="H907" t="s">
        <v>68</v>
      </c>
      <c r="I907" t="s">
        <v>16</v>
      </c>
      <c r="J907" t="s">
        <v>17</v>
      </c>
      <c r="K907">
        <v>6</v>
      </c>
      <c r="L907">
        <v>130</v>
      </c>
      <c r="M907">
        <v>1200</v>
      </c>
      <c r="N907">
        <v>4</v>
      </c>
      <c r="O907">
        <v>2021</v>
      </c>
    </row>
    <row r="908" spans="1:15" x14ac:dyDescent="0.25">
      <c r="A908">
        <v>1683</v>
      </c>
      <c r="B908">
        <v>11</v>
      </c>
      <c r="C908">
        <v>6</v>
      </c>
      <c r="D908" s="1">
        <v>44292</v>
      </c>
      <c r="E908">
        <v>89.76</v>
      </c>
      <c r="F908" t="s">
        <v>83</v>
      </c>
      <c r="G908" s="1">
        <v>44258</v>
      </c>
      <c r="H908" t="s">
        <v>68</v>
      </c>
      <c r="I908" t="s">
        <v>16</v>
      </c>
      <c r="J908" t="s">
        <v>17</v>
      </c>
      <c r="K908">
        <v>6</v>
      </c>
      <c r="L908">
        <v>130</v>
      </c>
      <c r="M908">
        <v>1200</v>
      </c>
      <c r="N908">
        <v>4</v>
      </c>
      <c r="O908">
        <v>2021</v>
      </c>
    </row>
    <row r="909" spans="1:15" x14ac:dyDescent="0.25">
      <c r="A909">
        <v>1747</v>
      </c>
      <c r="B909">
        <v>2</v>
      </c>
      <c r="C909">
        <v>6</v>
      </c>
      <c r="D909" s="1">
        <v>44309</v>
      </c>
      <c r="E909">
        <v>13.77</v>
      </c>
      <c r="F909" t="s">
        <v>69</v>
      </c>
      <c r="G909" s="1">
        <v>44278</v>
      </c>
      <c r="H909" t="s">
        <v>68</v>
      </c>
      <c r="I909" t="s">
        <v>16</v>
      </c>
      <c r="J909" t="s">
        <v>17</v>
      </c>
      <c r="K909">
        <v>6</v>
      </c>
      <c r="L909">
        <v>130</v>
      </c>
      <c r="M909">
        <v>1200</v>
      </c>
      <c r="N909">
        <v>4</v>
      </c>
      <c r="O909">
        <v>2021</v>
      </c>
    </row>
    <row r="910" spans="1:15" x14ac:dyDescent="0.25">
      <c r="A910">
        <v>1748</v>
      </c>
      <c r="B910">
        <v>2</v>
      </c>
      <c r="C910">
        <v>6</v>
      </c>
      <c r="D910" s="1">
        <v>44309</v>
      </c>
      <c r="E910">
        <v>26.92</v>
      </c>
      <c r="F910" t="s">
        <v>69</v>
      </c>
      <c r="G910" s="1">
        <v>44278</v>
      </c>
      <c r="H910" t="s">
        <v>68</v>
      </c>
      <c r="I910" t="s">
        <v>16</v>
      </c>
      <c r="J910" t="s">
        <v>17</v>
      </c>
      <c r="K910">
        <v>6</v>
      </c>
      <c r="L910">
        <v>130</v>
      </c>
      <c r="M910">
        <v>1200</v>
      </c>
      <c r="N910">
        <v>4</v>
      </c>
      <c r="O910">
        <v>2021</v>
      </c>
    </row>
    <row r="911" spans="1:15" x14ac:dyDescent="0.25">
      <c r="A911">
        <v>1749</v>
      </c>
      <c r="B911">
        <v>2</v>
      </c>
      <c r="C911">
        <v>6</v>
      </c>
      <c r="D911" s="1">
        <v>44309</v>
      </c>
      <c r="E911">
        <v>24.28</v>
      </c>
      <c r="F911" t="s">
        <v>69</v>
      </c>
      <c r="G911" s="1">
        <v>44278</v>
      </c>
      <c r="H911" t="s">
        <v>68</v>
      </c>
      <c r="I911" t="s">
        <v>16</v>
      </c>
      <c r="J911" t="s">
        <v>17</v>
      </c>
      <c r="K911">
        <v>6</v>
      </c>
      <c r="L911">
        <v>130</v>
      </c>
      <c r="M911">
        <v>1200</v>
      </c>
      <c r="N911">
        <v>4</v>
      </c>
      <c r="O911">
        <v>2021</v>
      </c>
    </row>
    <row r="912" spans="1:15" x14ac:dyDescent="0.25">
      <c r="A912">
        <v>1750</v>
      </c>
      <c r="B912">
        <v>2</v>
      </c>
      <c r="C912">
        <v>6</v>
      </c>
      <c r="D912" s="1">
        <v>44309</v>
      </c>
      <c r="E912">
        <v>36.869999999999997</v>
      </c>
      <c r="F912" t="s">
        <v>69</v>
      </c>
      <c r="G912" s="1">
        <v>44278</v>
      </c>
      <c r="H912" t="s">
        <v>68</v>
      </c>
      <c r="I912" t="s">
        <v>16</v>
      </c>
      <c r="J912" t="s">
        <v>17</v>
      </c>
      <c r="K912">
        <v>6</v>
      </c>
      <c r="L912">
        <v>130</v>
      </c>
      <c r="M912">
        <v>1200</v>
      </c>
      <c r="N912">
        <v>4</v>
      </c>
      <c r="O912">
        <v>2021</v>
      </c>
    </row>
    <row r="913" spans="1:15" x14ac:dyDescent="0.25">
      <c r="A913">
        <v>1751</v>
      </c>
      <c r="B913">
        <v>2</v>
      </c>
      <c r="C913">
        <v>6</v>
      </c>
      <c r="D913" s="1">
        <v>44310</v>
      </c>
      <c r="E913">
        <v>52.09</v>
      </c>
      <c r="F913" t="s">
        <v>69</v>
      </c>
      <c r="G913" s="1">
        <v>44278</v>
      </c>
      <c r="H913" t="s">
        <v>68</v>
      </c>
      <c r="I913" t="s">
        <v>16</v>
      </c>
      <c r="J913" t="s">
        <v>17</v>
      </c>
      <c r="K913">
        <v>6</v>
      </c>
      <c r="L913">
        <v>130</v>
      </c>
      <c r="M913">
        <v>1200</v>
      </c>
      <c r="N913">
        <v>4</v>
      </c>
      <c r="O913">
        <v>2021</v>
      </c>
    </row>
    <row r="914" spans="1:15" x14ac:dyDescent="0.25">
      <c r="A914">
        <v>1752</v>
      </c>
      <c r="B914">
        <v>2</v>
      </c>
      <c r="C914">
        <v>6</v>
      </c>
      <c r="D914" s="1">
        <v>44310</v>
      </c>
      <c r="E914">
        <v>65.900000000000006</v>
      </c>
      <c r="F914" t="s">
        <v>69</v>
      </c>
      <c r="G914" s="1">
        <v>44278</v>
      </c>
      <c r="H914" t="s">
        <v>68</v>
      </c>
      <c r="I914" t="s">
        <v>16</v>
      </c>
      <c r="J914" t="s">
        <v>17</v>
      </c>
      <c r="K914">
        <v>6</v>
      </c>
      <c r="L914">
        <v>130</v>
      </c>
      <c r="M914">
        <v>1200</v>
      </c>
      <c r="N914">
        <v>4</v>
      </c>
      <c r="O914">
        <v>2021</v>
      </c>
    </row>
    <row r="915" spans="1:15" x14ac:dyDescent="0.25">
      <c r="A915">
        <v>1753</v>
      </c>
      <c r="B915">
        <v>2</v>
      </c>
      <c r="C915">
        <v>6</v>
      </c>
      <c r="D915" s="1">
        <v>44310</v>
      </c>
      <c r="E915">
        <v>61.92</v>
      </c>
      <c r="F915" t="s">
        <v>69</v>
      </c>
      <c r="G915" s="1">
        <v>44278</v>
      </c>
      <c r="H915" t="s">
        <v>68</v>
      </c>
      <c r="I915" t="s">
        <v>16</v>
      </c>
      <c r="J915" t="s">
        <v>17</v>
      </c>
      <c r="K915">
        <v>6</v>
      </c>
      <c r="L915">
        <v>130</v>
      </c>
      <c r="M915">
        <v>1200</v>
      </c>
      <c r="N915">
        <v>4</v>
      </c>
      <c r="O915">
        <v>2021</v>
      </c>
    </row>
    <row r="916" spans="1:15" x14ac:dyDescent="0.25">
      <c r="A916">
        <v>1756</v>
      </c>
      <c r="B916">
        <v>2</v>
      </c>
      <c r="C916">
        <v>6</v>
      </c>
      <c r="D916" s="1">
        <v>44311</v>
      </c>
      <c r="E916">
        <v>72.180000000000007</v>
      </c>
      <c r="F916" t="s">
        <v>69</v>
      </c>
      <c r="G916" s="1">
        <v>44278</v>
      </c>
      <c r="H916" t="s">
        <v>68</v>
      </c>
      <c r="I916" t="s">
        <v>16</v>
      </c>
      <c r="J916" t="s">
        <v>17</v>
      </c>
      <c r="K916">
        <v>6</v>
      </c>
      <c r="L916">
        <v>130</v>
      </c>
      <c r="M916">
        <v>1200</v>
      </c>
      <c r="N916">
        <v>4</v>
      </c>
      <c r="O916">
        <v>2021</v>
      </c>
    </row>
    <row r="917" spans="1:15" x14ac:dyDescent="0.25">
      <c r="A917">
        <v>1757</v>
      </c>
      <c r="B917">
        <v>2</v>
      </c>
      <c r="C917">
        <v>6</v>
      </c>
      <c r="D917" s="1">
        <v>44311</v>
      </c>
      <c r="E917">
        <v>96.01</v>
      </c>
      <c r="F917" t="s">
        <v>69</v>
      </c>
      <c r="G917" s="1">
        <v>44278</v>
      </c>
      <c r="H917" t="s">
        <v>68</v>
      </c>
      <c r="I917" t="s">
        <v>16</v>
      </c>
      <c r="J917" t="s">
        <v>17</v>
      </c>
      <c r="K917">
        <v>6</v>
      </c>
      <c r="L917">
        <v>130</v>
      </c>
      <c r="M917">
        <v>1200</v>
      </c>
      <c r="N917">
        <v>4</v>
      </c>
      <c r="O917">
        <v>2021</v>
      </c>
    </row>
    <row r="918" spans="1:15" x14ac:dyDescent="0.25">
      <c r="A918">
        <v>1758</v>
      </c>
      <c r="B918">
        <v>2</v>
      </c>
      <c r="C918">
        <v>6</v>
      </c>
      <c r="D918" s="1">
        <v>44311</v>
      </c>
      <c r="E918">
        <v>76.13</v>
      </c>
      <c r="F918" t="s">
        <v>69</v>
      </c>
      <c r="G918" s="1">
        <v>44278</v>
      </c>
      <c r="H918" t="s">
        <v>68</v>
      </c>
      <c r="I918" t="s">
        <v>16</v>
      </c>
      <c r="J918" t="s">
        <v>17</v>
      </c>
      <c r="K918">
        <v>6</v>
      </c>
      <c r="L918">
        <v>130</v>
      </c>
      <c r="M918">
        <v>1200</v>
      </c>
      <c r="N918">
        <v>4</v>
      </c>
      <c r="O918">
        <v>2021</v>
      </c>
    </row>
    <row r="919" spans="1:15" x14ac:dyDescent="0.25">
      <c r="A919">
        <v>2050</v>
      </c>
      <c r="B919">
        <v>18</v>
      </c>
      <c r="C919">
        <v>6</v>
      </c>
      <c r="D919" s="1">
        <v>44478</v>
      </c>
      <c r="E919">
        <v>15.72</v>
      </c>
      <c r="F919" t="s">
        <v>92</v>
      </c>
      <c r="G919" s="1">
        <v>44448</v>
      </c>
      <c r="H919" t="s">
        <v>68</v>
      </c>
      <c r="I919" t="s">
        <v>16</v>
      </c>
      <c r="J919" t="s">
        <v>17</v>
      </c>
      <c r="K919">
        <v>6</v>
      </c>
      <c r="L919">
        <v>130</v>
      </c>
      <c r="M919">
        <v>1200</v>
      </c>
      <c r="N919">
        <v>10</v>
      </c>
      <c r="O919">
        <v>2021</v>
      </c>
    </row>
    <row r="920" spans="1:15" x14ac:dyDescent="0.25">
      <c r="A920">
        <v>2051</v>
      </c>
      <c r="B920">
        <v>18</v>
      </c>
      <c r="C920">
        <v>6</v>
      </c>
      <c r="D920" s="1">
        <v>44479</v>
      </c>
      <c r="E920">
        <v>20.86</v>
      </c>
      <c r="F920" t="s">
        <v>92</v>
      </c>
      <c r="G920" s="1">
        <v>44448</v>
      </c>
      <c r="H920" t="s">
        <v>68</v>
      </c>
      <c r="I920" t="s">
        <v>16</v>
      </c>
      <c r="J920" t="s">
        <v>17</v>
      </c>
      <c r="K920">
        <v>6</v>
      </c>
      <c r="L920">
        <v>130</v>
      </c>
      <c r="M920">
        <v>1200</v>
      </c>
      <c r="N920">
        <v>10</v>
      </c>
      <c r="O920">
        <v>2021</v>
      </c>
    </row>
    <row r="921" spans="1:15" x14ac:dyDescent="0.25">
      <c r="A921">
        <v>2052</v>
      </c>
      <c r="B921">
        <v>18</v>
      </c>
      <c r="C921">
        <v>6</v>
      </c>
      <c r="D921" s="1">
        <v>44480</v>
      </c>
      <c r="E921">
        <v>28.11</v>
      </c>
      <c r="F921" t="s">
        <v>92</v>
      </c>
      <c r="G921" s="1">
        <v>44448</v>
      </c>
      <c r="H921" t="s">
        <v>68</v>
      </c>
      <c r="I921" t="s">
        <v>16</v>
      </c>
      <c r="J921" t="s">
        <v>17</v>
      </c>
      <c r="K921">
        <v>6</v>
      </c>
      <c r="L921">
        <v>130</v>
      </c>
      <c r="M921">
        <v>1200</v>
      </c>
      <c r="N921">
        <v>10</v>
      </c>
      <c r="O921">
        <v>2021</v>
      </c>
    </row>
    <row r="922" spans="1:15" x14ac:dyDescent="0.25">
      <c r="A922">
        <v>2053</v>
      </c>
      <c r="B922">
        <v>18</v>
      </c>
      <c r="C922">
        <v>6</v>
      </c>
      <c r="D922" s="1">
        <v>44480</v>
      </c>
      <c r="E922">
        <v>36.479999999999997</v>
      </c>
      <c r="F922" t="s">
        <v>92</v>
      </c>
      <c r="G922" s="1">
        <v>44448</v>
      </c>
      <c r="H922" t="s">
        <v>68</v>
      </c>
      <c r="I922" t="s">
        <v>16</v>
      </c>
      <c r="J922" t="s">
        <v>17</v>
      </c>
      <c r="K922">
        <v>6</v>
      </c>
      <c r="L922">
        <v>130</v>
      </c>
      <c r="M922">
        <v>1200</v>
      </c>
      <c r="N922">
        <v>10</v>
      </c>
      <c r="O922">
        <v>2021</v>
      </c>
    </row>
    <row r="923" spans="1:15" x14ac:dyDescent="0.25">
      <c r="A923">
        <v>2054</v>
      </c>
      <c r="B923">
        <v>18</v>
      </c>
      <c r="C923">
        <v>6</v>
      </c>
      <c r="D923" s="1">
        <v>44481</v>
      </c>
      <c r="E923">
        <v>56.33</v>
      </c>
      <c r="F923" t="s">
        <v>92</v>
      </c>
      <c r="G923" s="1">
        <v>44448</v>
      </c>
      <c r="H923" t="s">
        <v>68</v>
      </c>
      <c r="I923" t="s">
        <v>16</v>
      </c>
      <c r="J923" t="s">
        <v>17</v>
      </c>
      <c r="K923">
        <v>6</v>
      </c>
      <c r="L923">
        <v>130</v>
      </c>
      <c r="M923">
        <v>1200</v>
      </c>
      <c r="N923">
        <v>10</v>
      </c>
      <c r="O923">
        <v>2021</v>
      </c>
    </row>
    <row r="924" spans="1:15" x14ac:dyDescent="0.25">
      <c r="A924">
        <v>2055</v>
      </c>
      <c r="B924">
        <v>18</v>
      </c>
      <c r="C924">
        <v>6</v>
      </c>
      <c r="D924" s="1">
        <v>44484</v>
      </c>
      <c r="E924">
        <v>55.78</v>
      </c>
      <c r="F924" t="s">
        <v>92</v>
      </c>
      <c r="G924" s="1">
        <v>44448</v>
      </c>
      <c r="H924" t="s">
        <v>68</v>
      </c>
      <c r="I924" t="s">
        <v>16</v>
      </c>
      <c r="J924" t="s">
        <v>17</v>
      </c>
      <c r="K924">
        <v>6</v>
      </c>
      <c r="L924">
        <v>130</v>
      </c>
      <c r="M924">
        <v>1200</v>
      </c>
      <c r="N924">
        <v>10</v>
      </c>
      <c r="O924">
        <v>2021</v>
      </c>
    </row>
    <row r="925" spans="1:15" x14ac:dyDescent="0.25">
      <c r="A925">
        <v>2056</v>
      </c>
      <c r="B925">
        <v>18</v>
      </c>
      <c r="C925">
        <v>6</v>
      </c>
      <c r="D925" s="1">
        <v>44484</v>
      </c>
      <c r="E925">
        <v>76.87</v>
      </c>
      <c r="F925" t="s">
        <v>92</v>
      </c>
      <c r="G925" s="1">
        <v>44448</v>
      </c>
      <c r="H925" t="s">
        <v>68</v>
      </c>
      <c r="I925" t="s">
        <v>16</v>
      </c>
      <c r="J925" t="s">
        <v>17</v>
      </c>
      <c r="K925">
        <v>6</v>
      </c>
      <c r="L925">
        <v>130</v>
      </c>
      <c r="M925">
        <v>1200</v>
      </c>
      <c r="N925">
        <v>10</v>
      </c>
      <c r="O925">
        <v>2021</v>
      </c>
    </row>
    <row r="926" spans="1:15" x14ac:dyDescent="0.25">
      <c r="A926">
        <v>2057</v>
      </c>
      <c r="B926">
        <v>18</v>
      </c>
      <c r="C926">
        <v>6</v>
      </c>
      <c r="D926" s="1">
        <v>44484</v>
      </c>
      <c r="E926">
        <v>50.08</v>
      </c>
      <c r="F926" t="s">
        <v>92</v>
      </c>
      <c r="G926" s="1">
        <v>44448</v>
      </c>
      <c r="H926" t="s">
        <v>68</v>
      </c>
      <c r="I926" t="s">
        <v>16</v>
      </c>
      <c r="J926" t="s">
        <v>17</v>
      </c>
      <c r="K926">
        <v>6</v>
      </c>
      <c r="L926">
        <v>130</v>
      </c>
      <c r="M926">
        <v>1200</v>
      </c>
      <c r="N926">
        <v>10</v>
      </c>
      <c r="O926">
        <v>2021</v>
      </c>
    </row>
    <row r="927" spans="1:15" x14ac:dyDescent="0.25">
      <c r="A927">
        <v>2058</v>
      </c>
      <c r="B927">
        <v>18</v>
      </c>
      <c r="C927">
        <v>6</v>
      </c>
      <c r="D927" s="1">
        <v>44485</v>
      </c>
      <c r="E927">
        <v>61.87</v>
      </c>
      <c r="F927" t="s">
        <v>92</v>
      </c>
      <c r="G927" s="1">
        <v>44448</v>
      </c>
      <c r="H927" t="s">
        <v>68</v>
      </c>
      <c r="I927" t="s">
        <v>16</v>
      </c>
      <c r="J927" t="s">
        <v>17</v>
      </c>
      <c r="K927">
        <v>6</v>
      </c>
      <c r="L927">
        <v>130</v>
      </c>
      <c r="M927">
        <v>1200</v>
      </c>
      <c r="N927">
        <v>10</v>
      </c>
      <c r="O927">
        <v>2021</v>
      </c>
    </row>
    <row r="928" spans="1:15" x14ac:dyDescent="0.25">
      <c r="A928">
        <v>2059</v>
      </c>
      <c r="B928">
        <v>18</v>
      </c>
      <c r="C928">
        <v>6</v>
      </c>
      <c r="D928" s="1">
        <v>44485</v>
      </c>
      <c r="E928">
        <v>82.68</v>
      </c>
      <c r="F928" t="s">
        <v>92</v>
      </c>
      <c r="G928" s="1">
        <v>44448</v>
      </c>
      <c r="H928" t="s">
        <v>68</v>
      </c>
      <c r="I928" t="s">
        <v>16</v>
      </c>
      <c r="J928" t="s">
        <v>17</v>
      </c>
      <c r="K928">
        <v>6</v>
      </c>
      <c r="L928">
        <v>130</v>
      </c>
      <c r="M928">
        <v>1200</v>
      </c>
      <c r="N928">
        <v>10</v>
      </c>
      <c r="O928">
        <v>2021</v>
      </c>
    </row>
    <row r="929" spans="1:15" x14ac:dyDescent="0.25">
      <c r="A929">
        <v>2163</v>
      </c>
      <c r="B929">
        <v>8</v>
      </c>
      <c r="C929">
        <v>6</v>
      </c>
      <c r="D929" s="1">
        <v>44517</v>
      </c>
      <c r="E929">
        <v>12.06</v>
      </c>
      <c r="F929" t="s">
        <v>77</v>
      </c>
      <c r="G929" s="1">
        <v>44488</v>
      </c>
      <c r="H929" t="s">
        <v>78</v>
      </c>
      <c r="I929" t="s">
        <v>16</v>
      </c>
      <c r="J929" t="s">
        <v>17</v>
      </c>
      <c r="K929">
        <v>6</v>
      </c>
      <c r="L929">
        <v>130</v>
      </c>
      <c r="M929">
        <v>1200</v>
      </c>
      <c r="N929">
        <v>11</v>
      </c>
      <c r="O929">
        <v>2021</v>
      </c>
    </row>
    <row r="930" spans="1:15" x14ac:dyDescent="0.25">
      <c r="A930">
        <v>2164</v>
      </c>
      <c r="B930">
        <v>8</v>
      </c>
      <c r="C930">
        <v>6</v>
      </c>
      <c r="D930" s="1">
        <v>44517</v>
      </c>
      <c r="E930">
        <v>27.31</v>
      </c>
      <c r="F930" t="s">
        <v>77</v>
      </c>
      <c r="G930" s="1">
        <v>44488</v>
      </c>
      <c r="H930" t="s">
        <v>78</v>
      </c>
      <c r="I930" t="s">
        <v>16</v>
      </c>
      <c r="J930" t="s">
        <v>17</v>
      </c>
      <c r="K930">
        <v>6</v>
      </c>
      <c r="L930">
        <v>130</v>
      </c>
      <c r="M930">
        <v>1200</v>
      </c>
      <c r="N930">
        <v>11</v>
      </c>
      <c r="O930">
        <v>2021</v>
      </c>
    </row>
    <row r="931" spans="1:15" x14ac:dyDescent="0.25">
      <c r="A931">
        <v>2169</v>
      </c>
      <c r="B931">
        <v>8</v>
      </c>
      <c r="C931">
        <v>6</v>
      </c>
      <c r="D931" s="1">
        <v>44520</v>
      </c>
      <c r="E931">
        <v>32.72</v>
      </c>
      <c r="F931" t="s">
        <v>77</v>
      </c>
      <c r="G931" s="1">
        <v>44488</v>
      </c>
      <c r="H931" t="s">
        <v>78</v>
      </c>
      <c r="I931" t="s">
        <v>16</v>
      </c>
      <c r="J931" t="s">
        <v>17</v>
      </c>
      <c r="K931">
        <v>6</v>
      </c>
      <c r="L931">
        <v>130</v>
      </c>
      <c r="M931">
        <v>1200</v>
      </c>
      <c r="N931">
        <v>11</v>
      </c>
      <c r="O931">
        <v>2021</v>
      </c>
    </row>
    <row r="932" spans="1:15" x14ac:dyDescent="0.25">
      <c r="A932">
        <v>2170</v>
      </c>
      <c r="B932">
        <v>8</v>
      </c>
      <c r="C932">
        <v>6</v>
      </c>
      <c r="D932" s="1">
        <v>44520</v>
      </c>
      <c r="E932">
        <v>45.28</v>
      </c>
      <c r="F932" t="s">
        <v>77</v>
      </c>
      <c r="G932" s="1">
        <v>44488</v>
      </c>
      <c r="H932" t="s">
        <v>78</v>
      </c>
      <c r="I932" t="s">
        <v>16</v>
      </c>
      <c r="J932" t="s">
        <v>17</v>
      </c>
      <c r="K932">
        <v>6</v>
      </c>
      <c r="L932">
        <v>130</v>
      </c>
      <c r="M932">
        <v>1200</v>
      </c>
      <c r="N932">
        <v>11</v>
      </c>
      <c r="O932">
        <v>2021</v>
      </c>
    </row>
    <row r="933" spans="1:15" x14ac:dyDescent="0.25">
      <c r="A933">
        <v>2171</v>
      </c>
      <c r="B933">
        <v>8</v>
      </c>
      <c r="C933">
        <v>6</v>
      </c>
      <c r="D933" s="1">
        <v>44520</v>
      </c>
      <c r="E933">
        <v>44.48</v>
      </c>
      <c r="F933" t="s">
        <v>77</v>
      </c>
      <c r="G933" s="1">
        <v>44488</v>
      </c>
      <c r="H933" t="s">
        <v>78</v>
      </c>
      <c r="I933" t="s">
        <v>16</v>
      </c>
      <c r="J933" t="s">
        <v>17</v>
      </c>
      <c r="K933">
        <v>6</v>
      </c>
      <c r="L933">
        <v>130</v>
      </c>
      <c r="M933">
        <v>1200</v>
      </c>
      <c r="N933">
        <v>11</v>
      </c>
      <c r="O933">
        <v>2021</v>
      </c>
    </row>
    <row r="934" spans="1:15" x14ac:dyDescent="0.25">
      <c r="A934">
        <v>2173</v>
      </c>
      <c r="B934">
        <v>8</v>
      </c>
      <c r="C934">
        <v>6</v>
      </c>
      <c r="D934" s="1">
        <v>44522</v>
      </c>
      <c r="E934">
        <v>48.57</v>
      </c>
      <c r="F934" t="s">
        <v>77</v>
      </c>
      <c r="G934" s="1">
        <v>44488</v>
      </c>
      <c r="H934" t="s">
        <v>78</v>
      </c>
      <c r="I934" t="s">
        <v>16</v>
      </c>
      <c r="J934" t="s">
        <v>17</v>
      </c>
      <c r="K934">
        <v>6</v>
      </c>
      <c r="L934">
        <v>130</v>
      </c>
      <c r="M934">
        <v>1200</v>
      </c>
      <c r="N934">
        <v>11</v>
      </c>
      <c r="O934">
        <v>2021</v>
      </c>
    </row>
    <row r="935" spans="1:15" x14ac:dyDescent="0.25">
      <c r="A935">
        <v>2174</v>
      </c>
      <c r="B935">
        <v>8</v>
      </c>
      <c r="C935">
        <v>6</v>
      </c>
      <c r="D935" s="1">
        <v>44522</v>
      </c>
      <c r="E935">
        <v>71.34</v>
      </c>
      <c r="F935" t="s">
        <v>77</v>
      </c>
      <c r="G935" s="1">
        <v>44488</v>
      </c>
      <c r="H935" t="s">
        <v>78</v>
      </c>
      <c r="I935" t="s">
        <v>16</v>
      </c>
      <c r="J935" t="s">
        <v>17</v>
      </c>
      <c r="K935">
        <v>6</v>
      </c>
      <c r="L935">
        <v>130</v>
      </c>
      <c r="M935">
        <v>1200</v>
      </c>
      <c r="N935">
        <v>11</v>
      </c>
      <c r="O935">
        <v>2021</v>
      </c>
    </row>
    <row r="936" spans="1:15" x14ac:dyDescent="0.25">
      <c r="A936">
        <v>2175</v>
      </c>
      <c r="B936">
        <v>8</v>
      </c>
      <c r="C936">
        <v>6</v>
      </c>
      <c r="D936" s="1">
        <v>44522</v>
      </c>
      <c r="E936">
        <v>75.87</v>
      </c>
      <c r="F936" t="s">
        <v>77</v>
      </c>
      <c r="G936" s="1">
        <v>44488</v>
      </c>
      <c r="H936" t="s">
        <v>78</v>
      </c>
      <c r="I936" t="s">
        <v>16</v>
      </c>
      <c r="J936" t="s">
        <v>17</v>
      </c>
      <c r="K936">
        <v>6</v>
      </c>
      <c r="L936">
        <v>130</v>
      </c>
      <c r="M936">
        <v>1200</v>
      </c>
      <c r="N936">
        <v>11</v>
      </c>
      <c r="O936">
        <v>2021</v>
      </c>
    </row>
    <row r="937" spans="1:15" x14ac:dyDescent="0.25">
      <c r="A937">
        <v>2176</v>
      </c>
      <c r="B937">
        <v>8</v>
      </c>
      <c r="C937">
        <v>6</v>
      </c>
      <c r="D937" s="1">
        <v>44522</v>
      </c>
      <c r="E937">
        <v>63.41</v>
      </c>
      <c r="F937" t="s">
        <v>77</v>
      </c>
      <c r="G937" s="1">
        <v>44488</v>
      </c>
      <c r="H937" t="s">
        <v>78</v>
      </c>
      <c r="I937" t="s">
        <v>16</v>
      </c>
      <c r="J937" t="s">
        <v>17</v>
      </c>
      <c r="K937">
        <v>6</v>
      </c>
      <c r="L937">
        <v>130</v>
      </c>
      <c r="M937">
        <v>1200</v>
      </c>
      <c r="N937">
        <v>11</v>
      </c>
      <c r="O937">
        <v>2021</v>
      </c>
    </row>
    <row r="938" spans="1:15" x14ac:dyDescent="0.25">
      <c r="A938">
        <v>2177</v>
      </c>
      <c r="B938">
        <v>8</v>
      </c>
      <c r="C938">
        <v>6</v>
      </c>
      <c r="D938" s="1">
        <v>44522</v>
      </c>
      <c r="E938">
        <v>93.99</v>
      </c>
      <c r="F938" t="s">
        <v>77</v>
      </c>
      <c r="G938" s="1">
        <v>44488</v>
      </c>
      <c r="H938" t="s">
        <v>78</v>
      </c>
      <c r="I938" t="s">
        <v>16</v>
      </c>
      <c r="J938" t="s">
        <v>17</v>
      </c>
      <c r="K938">
        <v>6</v>
      </c>
      <c r="L938">
        <v>130</v>
      </c>
      <c r="M938">
        <v>1200</v>
      </c>
      <c r="N938">
        <v>11</v>
      </c>
      <c r="O938">
        <v>2021</v>
      </c>
    </row>
    <row r="939" spans="1:15" x14ac:dyDescent="0.25">
      <c r="A939">
        <v>2451</v>
      </c>
      <c r="B939">
        <v>4</v>
      </c>
      <c r="C939">
        <v>6</v>
      </c>
      <c r="D939" s="1">
        <v>44636</v>
      </c>
      <c r="E939">
        <v>17.84</v>
      </c>
      <c r="F939" t="s">
        <v>71</v>
      </c>
      <c r="G939" s="1">
        <v>44600</v>
      </c>
      <c r="H939" t="s">
        <v>68</v>
      </c>
      <c r="I939" t="s">
        <v>16</v>
      </c>
      <c r="J939" t="s">
        <v>17</v>
      </c>
      <c r="K939">
        <v>6</v>
      </c>
      <c r="L939">
        <v>130</v>
      </c>
      <c r="M939">
        <v>1200</v>
      </c>
      <c r="N939">
        <v>3</v>
      </c>
      <c r="O939">
        <v>2022</v>
      </c>
    </row>
    <row r="940" spans="1:15" x14ac:dyDescent="0.25">
      <c r="A940">
        <v>2452</v>
      </c>
      <c r="B940">
        <v>4</v>
      </c>
      <c r="C940">
        <v>6</v>
      </c>
      <c r="D940" s="1">
        <v>44636</v>
      </c>
      <c r="E940">
        <v>22.72</v>
      </c>
      <c r="F940" t="s">
        <v>71</v>
      </c>
      <c r="G940" s="1">
        <v>44600</v>
      </c>
      <c r="H940" t="s">
        <v>68</v>
      </c>
      <c r="I940" t="s">
        <v>16</v>
      </c>
      <c r="J940" t="s">
        <v>17</v>
      </c>
      <c r="K940">
        <v>6</v>
      </c>
      <c r="L940">
        <v>130</v>
      </c>
      <c r="M940">
        <v>1200</v>
      </c>
      <c r="N940">
        <v>3</v>
      </c>
      <c r="O940">
        <v>2022</v>
      </c>
    </row>
    <row r="941" spans="1:15" x14ac:dyDescent="0.25">
      <c r="A941">
        <v>2453</v>
      </c>
      <c r="B941">
        <v>4</v>
      </c>
      <c r="C941">
        <v>6</v>
      </c>
      <c r="D941" s="1">
        <v>44636</v>
      </c>
      <c r="E941">
        <v>34.340000000000003</v>
      </c>
      <c r="F941" t="s">
        <v>71</v>
      </c>
      <c r="G941" s="1">
        <v>44600</v>
      </c>
      <c r="H941" t="s">
        <v>68</v>
      </c>
      <c r="I941" t="s">
        <v>16</v>
      </c>
      <c r="J941" t="s">
        <v>17</v>
      </c>
      <c r="K941">
        <v>6</v>
      </c>
      <c r="L941">
        <v>130</v>
      </c>
      <c r="M941">
        <v>1200</v>
      </c>
      <c r="N941">
        <v>3</v>
      </c>
      <c r="O941">
        <v>2022</v>
      </c>
    </row>
    <row r="942" spans="1:15" x14ac:dyDescent="0.25">
      <c r="A942">
        <v>2454</v>
      </c>
      <c r="B942">
        <v>4</v>
      </c>
      <c r="C942">
        <v>6</v>
      </c>
      <c r="D942" s="1">
        <v>44636</v>
      </c>
      <c r="E942">
        <v>31.55</v>
      </c>
      <c r="F942" t="s">
        <v>71</v>
      </c>
      <c r="G942" s="1">
        <v>44600</v>
      </c>
      <c r="H942" t="s">
        <v>68</v>
      </c>
      <c r="I942" t="s">
        <v>16</v>
      </c>
      <c r="J942" t="s">
        <v>17</v>
      </c>
      <c r="K942">
        <v>6</v>
      </c>
      <c r="L942">
        <v>130</v>
      </c>
      <c r="M942">
        <v>1200</v>
      </c>
      <c r="N942">
        <v>3</v>
      </c>
      <c r="O942">
        <v>2022</v>
      </c>
    </row>
    <row r="943" spans="1:15" x14ac:dyDescent="0.25">
      <c r="A943">
        <v>2455</v>
      </c>
      <c r="B943">
        <v>4</v>
      </c>
      <c r="C943">
        <v>6</v>
      </c>
      <c r="D943" s="1">
        <v>44636</v>
      </c>
      <c r="E943">
        <v>45.3</v>
      </c>
      <c r="F943" t="s">
        <v>71</v>
      </c>
      <c r="G943" s="1">
        <v>44600</v>
      </c>
      <c r="H943" t="s">
        <v>68</v>
      </c>
      <c r="I943" t="s">
        <v>16</v>
      </c>
      <c r="J943" t="s">
        <v>17</v>
      </c>
      <c r="K943">
        <v>6</v>
      </c>
      <c r="L943">
        <v>130</v>
      </c>
      <c r="M943">
        <v>1200</v>
      </c>
      <c r="N943">
        <v>3</v>
      </c>
      <c r="O943">
        <v>2022</v>
      </c>
    </row>
    <row r="944" spans="1:15" x14ac:dyDescent="0.25">
      <c r="A944">
        <v>2456</v>
      </c>
      <c r="B944">
        <v>4</v>
      </c>
      <c r="C944">
        <v>6</v>
      </c>
      <c r="D944" s="1">
        <v>44636</v>
      </c>
      <c r="E944">
        <v>44.29</v>
      </c>
      <c r="F944" t="s">
        <v>71</v>
      </c>
      <c r="G944" s="1">
        <v>44600</v>
      </c>
      <c r="H944" t="s">
        <v>68</v>
      </c>
      <c r="I944" t="s">
        <v>16</v>
      </c>
      <c r="J944" t="s">
        <v>17</v>
      </c>
      <c r="K944">
        <v>6</v>
      </c>
      <c r="L944">
        <v>130</v>
      </c>
      <c r="M944">
        <v>1200</v>
      </c>
      <c r="N944">
        <v>3</v>
      </c>
      <c r="O944">
        <v>2022</v>
      </c>
    </row>
    <row r="945" spans="1:15" x14ac:dyDescent="0.25">
      <c r="A945">
        <v>2457</v>
      </c>
      <c r="B945">
        <v>4</v>
      </c>
      <c r="C945">
        <v>6</v>
      </c>
      <c r="D945" s="1">
        <v>44637</v>
      </c>
      <c r="E945">
        <v>70.81</v>
      </c>
      <c r="F945" t="s">
        <v>71</v>
      </c>
      <c r="G945" s="1">
        <v>44600</v>
      </c>
      <c r="H945" t="s">
        <v>68</v>
      </c>
      <c r="I945" t="s">
        <v>16</v>
      </c>
      <c r="J945" t="s">
        <v>17</v>
      </c>
      <c r="K945">
        <v>6</v>
      </c>
      <c r="L945">
        <v>130</v>
      </c>
      <c r="M945">
        <v>1200</v>
      </c>
      <c r="N945">
        <v>3</v>
      </c>
      <c r="O945">
        <v>2022</v>
      </c>
    </row>
    <row r="946" spans="1:15" x14ac:dyDescent="0.25">
      <c r="A946">
        <v>2458</v>
      </c>
      <c r="B946">
        <v>4</v>
      </c>
      <c r="C946">
        <v>6</v>
      </c>
      <c r="D946" s="1">
        <v>44637</v>
      </c>
      <c r="E946">
        <v>52.54</v>
      </c>
      <c r="F946" t="s">
        <v>71</v>
      </c>
      <c r="G946" s="1">
        <v>44600</v>
      </c>
      <c r="H946" t="s">
        <v>68</v>
      </c>
      <c r="I946" t="s">
        <v>16</v>
      </c>
      <c r="J946" t="s">
        <v>17</v>
      </c>
      <c r="K946">
        <v>6</v>
      </c>
      <c r="L946">
        <v>130</v>
      </c>
      <c r="M946">
        <v>1200</v>
      </c>
      <c r="N946">
        <v>3</v>
      </c>
      <c r="O946">
        <v>2022</v>
      </c>
    </row>
    <row r="947" spans="1:15" x14ac:dyDescent="0.25">
      <c r="A947">
        <v>2459</v>
      </c>
      <c r="B947">
        <v>4</v>
      </c>
      <c r="C947">
        <v>6</v>
      </c>
      <c r="D947" s="1">
        <v>44639</v>
      </c>
      <c r="E947">
        <v>70.510000000000005</v>
      </c>
      <c r="F947" t="s">
        <v>71</v>
      </c>
      <c r="G947" s="1">
        <v>44600</v>
      </c>
      <c r="H947" t="s">
        <v>68</v>
      </c>
      <c r="I947" t="s">
        <v>16</v>
      </c>
      <c r="J947" t="s">
        <v>17</v>
      </c>
      <c r="K947">
        <v>6</v>
      </c>
      <c r="L947">
        <v>130</v>
      </c>
      <c r="M947">
        <v>1200</v>
      </c>
      <c r="N947">
        <v>3</v>
      </c>
      <c r="O947">
        <v>2022</v>
      </c>
    </row>
    <row r="948" spans="1:15" x14ac:dyDescent="0.25">
      <c r="A948">
        <v>2460</v>
      </c>
      <c r="B948">
        <v>4</v>
      </c>
      <c r="C948">
        <v>6</v>
      </c>
      <c r="D948" s="1">
        <v>44639</v>
      </c>
      <c r="E948">
        <v>96.05</v>
      </c>
      <c r="F948" t="s">
        <v>71</v>
      </c>
      <c r="G948" s="1">
        <v>44600</v>
      </c>
      <c r="H948" t="s">
        <v>68</v>
      </c>
      <c r="I948" t="s">
        <v>16</v>
      </c>
      <c r="J948" t="s">
        <v>17</v>
      </c>
      <c r="K948">
        <v>6</v>
      </c>
      <c r="L948">
        <v>130</v>
      </c>
      <c r="M948">
        <v>1200</v>
      </c>
      <c r="N948">
        <v>3</v>
      </c>
      <c r="O948">
        <v>2022</v>
      </c>
    </row>
    <row r="949" spans="1:15" x14ac:dyDescent="0.25">
      <c r="A949">
        <v>2646</v>
      </c>
      <c r="B949">
        <v>16</v>
      </c>
      <c r="C949">
        <v>6</v>
      </c>
      <c r="D949" s="1">
        <v>44704</v>
      </c>
      <c r="E949">
        <v>13.28</v>
      </c>
      <c r="F949" t="s">
        <v>90</v>
      </c>
      <c r="G949" s="1">
        <v>44690</v>
      </c>
      <c r="H949" t="s">
        <v>68</v>
      </c>
      <c r="I949" t="s">
        <v>16</v>
      </c>
      <c r="J949" t="s">
        <v>17</v>
      </c>
      <c r="K949">
        <v>6</v>
      </c>
      <c r="L949">
        <v>130</v>
      </c>
      <c r="M949">
        <v>1200</v>
      </c>
      <c r="N949">
        <v>5</v>
      </c>
      <c r="O949">
        <v>2022</v>
      </c>
    </row>
    <row r="950" spans="1:15" x14ac:dyDescent="0.25">
      <c r="A950">
        <v>2648</v>
      </c>
      <c r="B950">
        <v>16</v>
      </c>
      <c r="C950">
        <v>6</v>
      </c>
      <c r="D950" s="1">
        <v>44706</v>
      </c>
      <c r="E950">
        <v>25.08</v>
      </c>
      <c r="F950" t="s">
        <v>90</v>
      </c>
      <c r="G950" s="1">
        <v>44690</v>
      </c>
      <c r="H950" t="s">
        <v>68</v>
      </c>
      <c r="I950" t="s">
        <v>16</v>
      </c>
      <c r="J950" t="s">
        <v>17</v>
      </c>
      <c r="K950">
        <v>6</v>
      </c>
      <c r="L950">
        <v>130</v>
      </c>
      <c r="M950">
        <v>1200</v>
      </c>
      <c r="N950">
        <v>5</v>
      </c>
      <c r="O950">
        <v>2022</v>
      </c>
    </row>
    <row r="951" spans="1:15" x14ac:dyDescent="0.25">
      <c r="A951">
        <v>2649</v>
      </c>
      <c r="B951">
        <v>16</v>
      </c>
      <c r="C951">
        <v>6</v>
      </c>
      <c r="D951" s="1">
        <v>44706</v>
      </c>
      <c r="E951">
        <v>23.47</v>
      </c>
      <c r="F951" t="s">
        <v>90</v>
      </c>
      <c r="G951" s="1">
        <v>44690</v>
      </c>
      <c r="H951" t="s">
        <v>68</v>
      </c>
      <c r="I951" t="s">
        <v>16</v>
      </c>
      <c r="J951" t="s">
        <v>17</v>
      </c>
      <c r="K951">
        <v>6</v>
      </c>
      <c r="L951">
        <v>130</v>
      </c>
      <c r="M951">
        <v>1200</v>
      </c>
      <c r="N951">
        <v>5</v>
      </c>
      <c r="O951">
        <v>2022</v>
      </c>
    </row>
    <row r="952" spans="1:15" x14ac:dyDescent="0.25">
      <c r="A952">
        <v>2650</v>
      </c>
      <c r="B952">
        <v>16</v>
      </c>
      <c r="C952">
        <v>6</v>
      </c>
      <c r="D952" s="1">
        <v>44706</v>
      </c>
      <c r="E952">
        <v>34.03</v>
      </c>
      <c r="F952" t="s">
        <v>90</v>
      </c>
      <c r="G952" s="1">
        <v>44690</v>
      </c>
      <c r="H952" t="s">
        <v>68</v>
      </c>
      <c r="I952" t="s">
        <v>16</v>
      </c>
      <c r="J952" t="s">
        <v>17</v>
      </c>
      <c r="K952">
        <v>6</v>
      </c>
      <c r="L952">
        <v>130</v>
      </c>
      <c r="M952">
        <v>1200</v>
      </c>
      <c r="N952">
        <v>5</v>
      </c>
      <c r="O952">
        <v>2022</v>
      </c>
    </row>
    <row r="953" spans="1:15" x14ac:dyDescent="0.25">
      <c r="A953">
        <v>2651</v>
      </c>
      <c r="B953">
        <v>16</v>
      </c>
      <c r="C953">
        <v>6</v>
      </c>
      <c r="D953" s="1">
        <v>44706</v>
      </c>
      <c r="E953">
        <v>47.85</v>
      </c>
      <c r="F953" t="s">
        <v>90</v>
      </c>
      <c r="G953" s="1">
        <v>44690</v>
      </c>
      <c r="H953" t="s">
        <v>68</v>
      </c>
      <c r="I953" t="s">
        <v>16</v>
      </c>
      <c r="J953" t="s">
        <v>17</v>
      </c>
      <c r="K953">
        <v>6</v>
      </c>
      <c r="L953">
        <v>130</v>
      </c>
      <c r="M953">
        <v>1200</v>
      </c>
      <c r="N953">
        <v>5</v>
      </c>
      <c r="O953">
        <v>2022</v>
      </c>
    </row>
    <row r="954" spans="1:15" x14ac:dyDescent="0.25">
      <c r="A954">
        <v>2652</v>
      </c>
      <c r="B954">
        <v>16</v>
      </c>
      <c r="C954">
        <v>6</v>
      </c>
      <c r="D954" s="1">
        <v>44706</v>
      </c>
      <c r="E954">
        <v>50.06</v>
      </c>
      <c r="F954" t="s">
        <v>90</v>
      </c>
      <c r="G954" s="1">
        <v>44690</v>
      </c>
      <c r="H954" t="s">
        <v>68</v>
      </c>
      <c r="I954" t="s">
        <v>16</v>
      </c>
      <c r="J954" t="s">
        <v>17</v>
      </c>
      <c r="K954">
        <v>6</v>
      </c>
      <c r="L954">
        <v>130</v>
      </c>
      <c r="M954">
        <v>1200</v>
      </c>
      <c r="N954">
        <v>5</v>
      </c>
      <c r="O954">
        <v>2022</v>
      </c>
    </row>
    <row r="955" spans="1:15" x14ac:dyDescent="0.25">
      <c r="A955">
        <v>2653</v>
      </c>
      <c r="B955">
        <v>16</v>
      </c>
      <c r="C955">
        <v>6</v>
      </c>
      <c r="D955" s="1">
        <v>44706</v>
      </c>
      <c r="E955">
        <v>51.08</v>
      </c>
      <c r="F955" t="s">
        <v>90</v>
      </c>
      <c r="G955" s="1">
        <v>44690</v>
      </c>
      <c r="H955" t="s">
        <v>68</v>
      </c>
      <c r="I955" t="s">
        <v>16</v>
      </c>
      <c r="J955" t="s">
        <v>17</v>
      </c>
      <c r="K955">
        <v>6</v>
      </c>
      <c r="L955">
        <v>130</v>
      </c>
      <c r="M955">
        <v>1200</v>
      </c>
      <c r="N955">
        <v>5</v>
      </c>
      <c r="O955">
        <v>2022</v>
      </c>
    </row>
    <row r="956" spans="1:15" x14ac:dyDescent="0.25">
      <c r="A956">
        <v>2654</v>
      </c>
      <c r="B956">
        <v>16</v>
      </c>
      <c r="C956">
        <v>6</v>
      </c>
      <c r="D956" s="1">
        <v>44706</v>
      </c>
      <c r="E956">
        <v>71.8</v>
      </c>
      <c r="F956" t="s">
        <v>90</v>
      </c>
      <c r="G956" s="1">
        <v>44690</v>
      </c>
      <c r="H956" t="s">
        <v>68</v>
      </c>
      <c r="I956" t="s">
        <v>16</v>
      </c>
      <c r="J956" t="s">
        <v>17</v>
      </c>
      <c r="K956">
        <v>6</v>
      </c>
      <c r="L956">
        <v>130</v>
      </c>
      <c r="M956">
        <v>1200</v>
      </c>
      <c r="N956">
        <v>5</v>
      </c>
      <c r="O956">
        <v>2022</v>
      </c>
    </row>
    <row r="957" spans="1:15" x14ac:dyDescent="0.25">
      <c r="A957">
        <v>2655</v>
      </c>
      <c r="B957">
        <v>16</v>
      </c>
      <c r="C957">
        <v>6</v>
      </c>
      <c r="D957" s="1">
        <v>44707</v>
      </c>
      <c r="E957">
        <v>54.46</v>
      </c>
      <c r="F957" t="s">
        <v>90</v>
      </c>
      <c r="G957" s="1">
        <v>44690</v>
      </c>
      <c r="H957" t="s">
        <v>68</v>
      </c>
      <c r="I957" t="s">
        <v>16</v>
      </c>
      <c r="J957" t="s">
        <v>17</v>
      </c>
      <c r="K957">
        <v>6</v>
      </c>
      <c r="L957">
        <v>130</v>
      </c>
      <c r="M957">
        <v>1200</v>
      </c>
      <c r="N957">
        <v>5</v>
      </c>
      <c r="O957">
        <v>2022</v>
      </c>
    </row>
    <row r="958" spans="1:15" x14ac:dyDescent="0.25">
      <c r="A958">
        <v>2656</v>
      </c>
      <c r="B958">
        <v>16</v>
      </c>
      <c r="C958">
        <v>6</v>
      </c>
      <c r="D958" s="1">
        <v>44707</v>
      </c>
      <c r="E958">
        <v>96.21</v>
      </c>
      <c r="F958" t="s">
        <v>90</v>
      </c>
      <c r="G958" s="1">
        <v>44690</v>
      </c>
      <c r="H958" t="s">
        <v>68</v>
      </c>
      <c r="I958" t="s">
        <v>16</v>
      </c>
      <c r="J958" t="s">
        <v>17</v>
      </c>
      <c r="K958">
        <v>6</v>
      </c>
      <c r="L958">
        <v>130</v>
      </c>
      <c r="M958">
        <v>1200</v>
      </c>
      <c r="N958">
        <v>5</v>
      </c>
      <c r="O958">
        <v>2022</v>
      </c>
    </row>
    <row r="959" spans="1:15" x14ac:dyDescent="0.25">
      <c r="A959">
        <v>2831</v>
      </c>
      <c r="B959">
        <v>15</v>
      </c>
      <c r="C959">
        <v>6</v>
      </c>
      <c r="D959" s="1">
        <v>44790</v>
      </c>
      <c r="E959">
        <v>10.43</v>
      </c>
      <c r="F959" t="s">
        <v>88</v>
      </c>
      <c r="G959" s="1">
        <v>44749</v>
      </c>
      <c r="H959" t="s">
        <v>89</v>
      </c>
      <c r="I959" t="s">
        <v>16</v>
      </c>
      <c r="J959" t="s">
        <v>17</v>
      </c>
      <c r="K959">
        <v>6</v>
      </c>
      <c r="L959">
        <v>130</v>
      </c>
      <c r="M959">
        <v>1200</v>
      </c>
      <c r="N959">
        <v>8</v>
      </c>
      <c r="O959">
        <v>2022</v>
      </c>
    </row>
    <row r="960" spans="1:15" x14ac:dyDescent="0.25">
      <c r="A960">
        <v>2832</v>
      </c>
      <c r="B960">
        <v>15</v>
      </c>
      <c r="C960">
        <v>6</v>
      </c>
      <c r="D960" s="1">
        <v>44790</v>
      </c>
      <c r="E960">
        <v>24.87</v>
      </c>
      <c r="F960" t="s">
        <v>88</v>
      </c>
      <c r="G960" s="1">
        <v>44749</v>
      </c>
      <c r="H960" t="s">
        <v>89</v>
      </c>
      <c r="I960" t="s">
        <v>16</v>
      </c>
      <c r="J960" t="s">
        <v>17</v>
      </c>
      <c r="K960">
        <v>6</v>
      </c>
      <c r="L960">
        <v>130</v>
      </c>
      <c r="M960">
        <v>1200</v>
      </c>
      <c r="N960">
        <v>8</v>
      </c>
      <c r="O960">
        <v>2022</v>
      </c>
    </row>
    <row r="961" spans="1:15" x14ac:dyDescent="0.25">
      <c r="A961">
        <v>2833</v>
      </c>
      <c r="B961">
        <v>15</v>
      </c>
      <c r="C961">
        <v>6</v>
      </c>
      <c r="D961" s="1">
        <v>44790</v>
      </c>
      <c r="E961">
        <v>27.02</v>
      </c>
      <c r="F961" t="s">
        <v>88</v>
      </c>
      <c r="G961" s="1">
        <v>44749</v>
      </c>
      <c r="H961" t="s">
        <v>89</v>
      </c>
      <c r="I961" t="s">
        <v>16</v>
      </c>
      <c r="J961" t="s">
        <v>17</v>
      </c>
      <c r="K961">
        <v>6</v>
      </c>
      <c r="L961">
        <v>130</v>
      </c>
      <c r="M961">
        <v>1200</v>
      </c>
      <c r="N961">
        <v>8</v>
      </c>
      <c r="O961">
        <v>2022</v>
      </c>
    </row>
    <row r="962" spans="1:15" x14ac:dyDescent="0.25">
      <c r="A962">
        <v>2834</v>
      </c>
      <c r="B962">
        <v>15</v>
      </c>
      <c r="C962">
        <v>6</v>
      </c>
      <c r="D962" s="1">
        <v>44790</v>
      </c>
      <c r="E962">
        <v>39.04</v>
      </c>
      <c r="F962" t="s">
        <v>88</v>
      </c>
      <c r="G962" s="1">
        <v>44749</v>
      </c>
      <c r="H962" t="s">
        <v>89</v>
      </c>
      <c r="I962" t="s">
        <v>16</v>
      </c>
      <c r="J962" t="s">
        <v>17</v>
      </c>
      <c r="K962">
        <v>6</v>
      </c>
      <c r="L962">
        <v>130</v>
      </c>
      <c r="M962">
        <v>1200</v>
      </c>
      <c r="N962">
        <v>8</v>
      </c>
      <c r="O962">
        <v>2022</v>
      </c>
    </row>
    <row r="963" spans="1:15" x14ac:dyDescent="0.25">
      <c r="A963">
        <v>2835</v>
      </c>
      <c r="B963">
        <v>15</v>
      </c>
      <c r="C963">
        <v>6</v>
      </c>
      <c r="D963" s="1">
        <v>44790</v>
      </c>
      <c r="E963">
        <v>45.71</v>
      </c>
      <c r="F963" t="s">
        <v>88</v>
      </c>
      <c r="G963" s="1">
        <v>44749</v>
      </c>
      <c r="H963" t="s">
        <v>89</v>
      </c>
      <c r="I963" t="s">
        <v>16</v>
      </c>
      <c r="J963" t="s">
        <v>17</v>
      </c>
      <c r="K963">
        <v>6</v>
      </c>
      <c r="L963">
        <v>130</v>
      </c>
      <c r="M963">
        <v>1200</v>
      </c>
      <c r="N963">
        <v>8</v>
      </c>
      <c r="O963">
        <v>2022</v>
      </c>
    </row>
    <row r="964" spans="1:15" x14ac:dyDescent="0.25">
      <c r="A964">
        <v>2836</v>
      </c>
      <c r="B964">
        <v>15</v>
      </c>
      <c r="C964">
        <v>6</v>
      </c>
      <c r="D964" s="1">
        <v>44791</v>
      </c>
      <c r="E964">
        <v>56.53</v>
      </c>
      <c r="F964" t="s">
        <v>88</v>
      </c>
      <c r="G964" s="1">
        <v>44749</v>
      </c>
      <c r="H964" t="s">
        <v>89</v>
      </c>
      <c r="I964" t="s">
        <v>16</v>
      </c>
      <c r="J964" t="s">
        <v>17</v>
      </c>
      <c r="K964">
        <v>6</v>
      </c>
      <c r="L964">
        <v>130</v>
      </c>
      <c r="M964">
        <v>1200</v>
      </c>
      <c r="N964">
        <v>8</v>
      </c>
      <c r="O964">
        <v>2022</v>
      </c>
    </row>
    <row r="965" spans="1:15" x14ac:dyDescent="0.25">
      <c r="A965">
        <v>2841</v>
      </c>
      <c r="B965">
        <v>15</v>
      </c>
      <c r="C965">
        <v>6</v>
      </c>
      <c r="D965" s="1">
        <v>44794</v>
      </c>
      <c r="E965">
        <v>52.51</v>
      </c>
      <c r="F965" t="s">
        <v>88</v>
      </c>
      <c r="G965" s="1">
        <v>44749</v>
      </c>
      <c r="H965" t="s">
        <v>89</v>
      </c>
      <c r="I965" t="s">
        <v>16</v>
      </c>
      <c r="J965" t="s">
        <v>17</v>
      </c>
      <c r="K965">
        <v>6</v>
      </c>
      <c r="L965">
        <v>130</v>
      </c>
      <c r="M965">
        <v>1200</v>
      </c>
      <c r="N965">
        <v>8</v>
      </c>
      <c r="O965">
        <v>2022</v>
      </c>
    </row>
    <row r="966" spans="1:15" x14ac:dyDescent="0.25">
      <c r="A966">
        <v>2851</v>
      </c>
      <c r="B966">
        <v>15</v>
      </c>
      <c r="C966">
        <v>6</v>
      </c>
      <c r="D966" s="1">
        <v>44797</v>
      </c>
      <c r="E966">
        <v>69.37</v>
      </c>
      <c r="F966" t="s">
        <v>88</v>
      </c>
      <c r="G966" s="1">
        <v>44749</v>
      </c>
      <c r="H966" t="s">
        <v>89</v>
      </c>
      <c r="I966" t="s">
        <v>16</v>
      </c>
      <c r="J966" t="s">
        <v>17</v>
      </c>
      <c r="K966">
        <v>6</v>
      </c>
      <c r="L966">
        <v>130</v>
      </c>
      <c r="M966">
        <v>1200</v>
      </c>
      <c r="N966">
        <v>8</v>
      </c>
      <c r="O966">
        <v>2022</v>
      </c>
    </row>
    <row r="967" spans="1:15" x14ac:dyDescent="0.25">
      <c r="A967">
        <v>2852</v>
      </c>
      <c r="B967">
        <v>15</v>
      </c>
      <c r="C967">
        <v>6</v>
      </c>
      <c r="D967" s="1">
        <v>44797</v>
      </c>
      <c r="E967">
        <v>77.69</v>
      </c>
      <c r="F967" t="s">
        <v>88</v>
      </c>
      <c r="G967" s="1">
        <v>44749</v>
      </c>
      <c r="H967" t="s">
        <v>89</v>
      </c>
      <c r="I967" t="s">
        <v>16</v>
      </c>
      <c r="J967" t="s">
        <v>17</v>
      </c>
      <c r="K967">
        <v>6</v>
      </c>
      <c r="L967">
        <v>130</v>
      </c>
      <c r="M967">
        <v>1200</v>
      </c>
      <c r="N967">
        <v>8</v>
      </c>
      <c r="O967">
        <v>2022</v>
      </c>
    </row>
    <row r="968" spans="1:15" x14ac:dyDescent="0.25">
      <c r="A968">
        <v>2853</v>
      </c>
      <c r="B968">
        <v>15</v>
      </c>
      <c r="C968">
        <v>6</v>
      </c>
      <c r="D968" s="1">
        <v>44797</v>
      </c>
      <c r="E968">
        <v>96.24</v>
      </c>
      <c r="F968" t="s">
        <v>88</v>
      </c>
      <c r="G968" s="1">
        <v>44749</v>
      </c>
      <c r="H968" t="s">
        <v>89</v>
      </c>
      <c r="I968" t="s">
        <v>16</v>
      </c>
      <c r="J968" t="s">
        <v>17</v>
      </c>
      <c r="K968">
        <v>6</v>
      </c>
      <c r="L968">
        <v>130</v>
      </c>
      <c r="M968">
        <v>1200</v>
      </c>
      <c r="N968">
        <v>8</v>
      </c>
      <c r="O968">
        <v>2022</v>
      </c>
    </row>
    <row r="969" spans="1:15" x14ac:dyDescent="0.25">
      <c r="A969">
        <v>3050</v>
      </c>
      <c r="B969">
        <v>7</v>
      </c>
      <c r="C969">
        <v>6</v>
      </c>
      <c r="D969" s="1">
        <v>44897</v>
      </c>
      <c r="E969">
        <v>16.28</v>
      </c>
      <c r="F969" t="s">
        <v>75</v>
      </c>
      <c r="G969" s="1">
        <v>44876</v>
      </c>
      <c r="H969" t="s">
        <v>76</v>
      </c>
      <c r="I969" t="s">
        <v>16</v>
      </c>
      <c r="J969" t="s">
        <v>17</v>
      </c>
      <c r="K969">
        <v>6</v>
      </c>
      <c r="L969">
        <v>130</v>
      </c>
      <c r="M969">
        <v>1200</v>
      </c>
      <c r="N969">
        <v>12</v>
      </c>
      <c r="O969">
        <v>2022</v>
      </c>
    </row>
    <row r="970" spans="1:15" x14ac:dyDescent="0.25">
      <c r="A970">
        <v>3051</v>
      </c>
      <c r="B970">
        <v>7</v>
      </c>
      <c r="C970">
        <v>6</v>
      </c>
      <c r="D970" s="1">
        <v>44897</v>
      </c>
      <c r="E970">
        <v>23.32</v>
      </c>
      <c r="F970" t="s">
        <v>75</v>
      </c>
      <c r="G970" s="1">
        <v>44876</v>
      </c>
      <c r="H970" t="s">
        <v>76</v>
      </c>
      <c r="I970" t="s">
        <v>16</v>
      </c>
      <c r="J970" t="s">
        <v>17</v>
      </c>
      <c r="K970">
        <v>6</v>
      </c>
      <c r="L970">
        <v>130</v>
      </c>
      <c r="M970">
        <v>1200</v>
      </c>
      <c r="N970">
        <v>12</v>
      </c>
      <c r="O970">
        <v>2022</v>
      </c>
    </row>
    <row r="971" spans="1:15" x14ac:dyDescent="0.25">
      <c r="A971">
        <v>3052</v>
      </c>
      <c r="B971">
        <v>7</v>
      </c>
      <c r="C971">
        <v>6</v>
      </c>
      <c r="D971" s="1">
        <v>44897</v>
      </c>
      <c r="E971">
        <v>33.56</v>
      </c>
      <c r="F971" t="s">
        <v>75</v>
      </c>
      <c r="G971" s="1">
        <v>44876</v>
      </c>
      <c r="H971" t="s">
        <v>76</v>
      </c>
      <c r="I971" t="s">
        <v>16</v>
      </c>
      <c r="J971" t="s">
        <v>17</v>
      </c>
      <c r="K971">
        <v>6</v>
      </c>
      <c r="L971">
        <v>130</v>
      </c>
      <c r="M971">
        <v>1200</v>
      </c>
      <c r="N971">
        <v>12</v>
      </c>
      <c r="O971">
        <v>2022</v>
      </c>
    </row>
    <row r="972" spans="1:15" x14ac:dyDescent="0.25">
      <c r="A972">
        <v>3053</v>
      </c>
      <c r="B972">
        <v>7</v>
      </c>
      <c r="C972">
        <v>6</v>
      </c>
      <c r="D972" s="1">
        <v>44897</v>
      </c>
      <c r="E972">
        <v>39.270000000000003</v>
      </c>
      <c r="F972" t="s">
        <v>75</v>
      </c>
      <c r="G972" s="1">
        <v>44876</v>
      </c>
      <c r="H972" t="s">
        <v>76</v>
      </c>
      <c r="I972" t="s">
        <v>16</v>
      </c>
      <c r="J972" t="s">
        <v>17</v>
      </c>
      <c r="K972">
        <v>6</v>
      </c>
      <c r="L972">
        <v>130</v>
      </c>
      <c r="M972">
        <v>1200</v>
      </c>
      <c r="N972">
        <v>12</v>
      </c>
      <c r="O972">
        <v>2022</v>
      </c>
    </row>
    <row r="973" spans="1:15" x14ac:dyDescent="0.25">
      <c r="A973">
        <v>3054</v>
      </c>
      <c r="B973">
        <v>7</v>
      </c>
      <c r="C973">
        <v>6</v>
      </c>
      <c r="D973" s="1">
        <v>44897</v>
      </c>
      <c r="E973">
        <v>39.75</v>
      </c>
      <c r="F973" t="s">
        <v>75</v>
      </c>
      <c r="G973" s="1">
        <v>44876</v>
      </c>
      <c r="H973" t="s">
        <v>76</v>
      </c>
      <c r="I973" t="s">
        <v>16</v>
      </c>
      <c r="J973" t="s">
        <v>17</v>
      </c>
      <c r="K973">
        <v>6</v>
      </c>
      <c r="L973">
        <v>130</v>
      </c>
      <c r="M973">
        <v>1200</v>
      </c>
      <c r="N973">
        <v>12</v>
      </c>
      <c r="O973">
        <v>2022</v>
      </c>
    </row>
    <row r="974" spans="1:15" x14ac:dyDescent="0.25">
      <c r="A974">
        <v>3055</v>
      </c>
      <c r="B974">
        <v>7</v>
      </c>
      <c r="C974">
        <v>6</v>
      </c>
      <c r="D974" s="1">
        <v>44899</v>
      </c>
      <c r="E974">
        <v>46.09</v>
      </c>
      <c r="F974" t="s">
        <v>75</v>
      </c>
      <c r="G974" s="1">
        <v>44876</v>
      </c>
      <c r="H974" t="s">
        <v>76</v>
      </c>
      <c r="I974" t="s">
        <v>16</v>
      </c>
      <c r="J974" t="s">
        <v>17</v>
      </c>
      <c r="K974">
        <v>6</v>
      </c>
      <c r="L974">
        <v>130</v>
      </c>
      <c r="M974">
        <v>1200</v>
      </c>
      <c r="N974">
        <v>12</v>
      </c>
      <c r="O974">
        <v>2022</v>
      </c>
    </row>
    <row r="975" spans="1:15" x14ac:dyDescent="0.25">
      <c r="A975">
        <v>3056</v>
      </c>
      <c r="B975">
        <v>7</v>
      </c>
      <c r="C975">
        <v>6</v>
      </c>
      <c r="D975" s="1">
        <v>44900</v>
      </c>
      <c r="E975">
        <v>70.75</v>
      </c>
      <c r="F975" t="s">
        <v>75</v>
      </c>
      <c r="G975" s="1">
        <v>44876</v>
      </c>
      <c r="H975" t="s">
        <v>76</v>
      </c>
      <c r="I975" t="s">
        <v>16</v>
      </c>
      <c r="J975" t="s">
        <v>17</v>
      </c>
      <c r="K975">
        <v>6</v>
      </c>
      <c r="L975">
        <v>130</v>
      </c>
      <c r="M975">
        <v>1200</v>
      </c>
      <c r="N975">
        <v>12</v>
      </c>
      <c r="O975">
        <v>2022</v>
      </c>
    </row>
    <row r="976" spans="1:15" x14ac:dyDescent="0.25">
      <c r="A976">
        <v>3057</v>
      </c>
      <c r="B976">
        <v>7</v>
      </c>
      <c r="C976">
        <v>6</v>
      </c>
      <c r="D976" s="1">
        <v>44902</v>
      </c>
      <c r="E976">
        <v>50.75</v>
      </c>
      <c r="F976" t="s">
        <v>75</v>
      </c>
      <c r="G976" s="1">
        <v>44876</v>
      </c>
      <c r="H976" t="s">
        <v>76</v>
      </c>
      <c r="I976" t="s">
        <v>16</v>
      </c>
      <c r="J976" t="s">
        <v>17</v>
      </c>
      <c r="K976">
        <v>6</v>
      </c>
      <c r="L976">
        <v>130</v>
      </c>
      <c r="M976">
        <v>1200</v>
      </c>
      <c r="N976">
        <v>12</v>
      </c>
      <c r="O976">
        <v>2022</v>
      </c>
    </row>
    <row r="977" spans="1:15" x14ac:dyDescent="0.25">
      <c r="A977">
        <v>3058</v>
      </c>
      <c r="B977">
        <v>7</v>
      </c>
      <c r="C977">
        <v>6</v>
      </c>
      <c r="D977" s="1">
        <v>44902</v>
      </c>
      <c r="E977">
        <v>90.39</v>
      </c>
      <c r="F977" t="s">
        <v>75</v>
      </c>
      <c r="G977" s="1">
        <v>44876</v>
      </c>
      <c r="H977" t="s">
        <v>76</v>
      </c>
      <c r="I977" t="s">
        <v>16</v>
      </c>
      <c r="J977" t="s">
        <v>17</v>
      </c>
      <c r="K977">
        <v>6</v>
      </c>
      <c r="L977">
        <v>130</v>
      </c>
      <c r="M977">
        <v>1200</v>
      </c>
      <c r="N977">
        <v>12</v>
      </c>
      <c r="O977">
        <v>2022</v>
      </c>
    </row>
    <row r="978" spans="1:15" x14ac:dyDescent="0.25">
      <c r="A978">
        <v>3059</v>
      </c>
      <c r="B978">
        <v>7</v>
      </c>
      <c r="C978">
        <v>6</v>
      </c>
      <c r="D978" s="1">
        <v>44905</v>
      </c>
      <c r="E978">
        <v>89.09</v>
      </c>
      <c r="F978" t="s">
        <v>75</v>
      </c>
      <c r="G978" s="1">
        <v>44876</v>
      </c>
      <c r="H978" t="s">
        <v>76</v>
      </c>
      <c r="I978" t="s">
        <v>16</v>
      </c>
      <c r="J978" t="s">
        <v>17</v>
      </c>
      <c r="K978">
        <v>6</v>
      </c>
      <c r="L978">
        <v>130</v>
      </c>
      <c r="M978">
        <v>1200</v>
      </c>
      <c r="N978">
        <v>12</v>
      </c>
      <c r="O978">
        <v>2022</v>
      </c>
    </row>
    <row r="979" spans="1:15" x14ac:dyDescent="0.25">
      <c r="A979">
        <v>3206</v>
      </c>
      <c r="B979">
        <v>10</v>
      </c>
      <c r="C979">
        <v>6</v>
      </c>
      <c r="D979" s="1">
        <v>44955</v>
      </c>
      <c r="E979">
        <v>18.45</v>
      </c>
      <c r="F979" t="s">
        <v>81</v>
      </c>
      <c r="G979" s="1">
        <v>44920</v>
      </c>
      <c r="H979" t="s">
        <v>82</v>
      </c>
      <c r="I979" t="s">
        <v>16</v>
      </c>
      <c r="J979" t="s">
        <v>17</v>
      </c>
      <c r="K979">
        <v>6</v>
      </c>
      <c r="L979">
        <v>130</v>
      </c>
      <c r="M979">
        <v>1200</v>
      </c>
      <c r="N979">
        <v>1</v>
      </c>
      <c r="O979">
        <v>2023</v>
      </c>
    </row>
    <row r="980" spans="1:15" x14ac:dyDescent="0.25">
      <c r="A980">
        <v>3207</v>
      </c>
      <c r="B980">
        <v>10</v>
      </c>
      <c r="C980">
        <v>6</v>
      </c>
      <c r="D980" s="1">
        <v>44955</v>
      </c>
      <c r="E980">
        <v>21.72</v>
      </c>
      <c r="F980" t="s">
        <v>81</v>
      </c>
      <c r="G980" s="1">
        <v>44920</v>
      </c>
      <c r="H980" t="s">
        <v>82</v>
      </c>
      <c r="I980" t="s">
        <v>16</v>
      </c>
      <c r="J980" t="s">
        <v>17</v>
      </c>
      <c r="K980">
        <v>6</v>
      </c>
      <c r="L980">
        <v>130</v>
      </c>
      <c r="M980">
        <v>1200</v>
      </c>
      <c r="N980">
        <v>1</v>
      </c>
      <c r="O980">
        <v>2023</v>
      </c>
    </row>
    <row r="981" spans="1:15" x14ac:dyDescent="0.25">
      <c r="A981">
        <v>3208</v>
      </c>
      <c r="B981">
        <v>10</v>
      </c>
      <c r="C981">
        <v>6</v>
      </c>
      <c r="D981" s="1">
        <v>44955</v>
      </c>
      <c r="E981">
        <v>31.01</v>
      </c>
      <c r="F981" t="s">
        <v>81</v>
      </c>
      <c r="G981" s="1">
        <v>44920</v>
      </c>
      <c r="H981" t="s">
        <v>82</v>
      </c>
      <c r="I981" t="s">
        <v>16</v>
      </c>
      <c r="J981" t="s">
        <v>17</v>
      </c>
      <c r="K981">
        <v>6</v>
      </c>
      <c r="L981">
        <v>130</v>
      </c>
      <c r="M981">
        <v>1200</v>
      </c>
      <c r="N981">
        <v>1</v>
      </c>
      <c r="O981">
        <v>2023</v>
      </c>
    </row>
    <row r="982" spans="1:15" x14ac:dyDescent="0.25">
      <c r="A982">
        <v>3212</v>
      </c>
      <c r="B982">
        <v>10</v>
      </c>
      <c r="C982">
        <v>6</v>
      </c>
      <c r="D982" s="1">
        <v>44957</v>
      </c>
      <c r="E982">
        <v>30.49</v>
      </c>
      <c r="F982" t="s">
        <v>81</v>
      </c>
      <c r="G982" s="1">
        <v>44920</v>
      </c>
      <c r="H982" t="s">
        <v>82</v>
      </c>
      <c r="I982" t="s">
        <v>16</v>
      </c>
      <c r="J982" t="s">
        <v>17</v>
      </c>
      <c r="K982">
        <v>6</v>
      </c>
      <c r="L982">
        <v>130</v>
      </c>
      <c r="M982">
        <v>1200</v>
      </c>
      <c r="N982">
        <v>1</v>
      </c>
      <c r="O982">
        <v>2023</v>
      </c>
    </row>
    <row r="983" spans="1:15" x14ac:dyDescent="0.25">
      <c r="A983">
        <v>3215</v>
      </c>
      <c r="B983">
        <v>10</v>
      </c>
      <c r="C983">
        <v>6</v>
      </c>
      <c r="D983" s="1">
        <v>44959</v>
      </c>
      <c r="E983">
        <v>55.96</v>
      </c>
      <c r="F983" t="s">
        <v>81</v>
      </c>
      <c r="G983" s="1">
        <v>44920</v>
      </c>
      <c r="H983" t="s">
        <v>82</v>
      </c>
      <c r="I983" t="s">
        <v>16</v>
      </c>
      <c r="J983" t="s">
        <v>17</v>
      </c>
      <c r="K983">
        <v>6</v>
      </c>
      <c r="L983">
        <v>130</v>
      </c>
      <c r="M983">
        <v>1200</v>
      </c>
      <c r="N983">
        <v>2</v>
      </c>
      <c r="O983">
        <v>2023</v>
      </c>
    </row>
    <row r="984" spans="1:15" x14ac:dyDescent="0.25">
      <c r="A984">
        <v>3217</v>
      </c>
      <c r="B984">
        <v>10</v>
      </c>
      <c r="C984">
        <v>6</v>
      </c>
      <c r="D984" s="1">
        <v>44961</v>
      </c>
      <c r="E984">
        <v>45.57</v>
      </c>
      <c r="F984" t="s">
        <v>81</v>
      </c>
      <c r="G984" s="1">
        <v>44920</v>
      </c>
      <c r="H984" t="s">
        <v>82</v>
      </c>
      <c r="I984" t="s">
        <v>16</v>
      </c>
      <c r="J984" t="s">
        <v>17</v>
      </c>
      <c r="K984">
        <v>6</v>
      </c>
      <c r="L984">
        <v>130</v>
      </c>
      <c r="M984">
        <v>1200</v>
      </c>
      <c r="N984">
        <v>2</v>
      </c>
      <c r="O984">
        <v>2023</v>
      </c>
    </row>
    <row r="985" spans="1:15" x14ac:dyDescent="0.25">
      <c r="A985">
        <v>3218</v>
      </c>
      <c r="B985">
        <v>10</v>
      </c>
      <c r="C985">
        <v>6</v>
      </c>
      <c r="D985" s="1">
        <v>44961</v>
      </c>
      <c r="E985">
        <v>55.85</v>
      </c>
      <c r="F985" t="s">
        <v>81</v>
      </c>
      <c r="G985" s="1">
        <v>44920</v>
      </c>
      <c r="H985" t="s">
        <v>82</v>
      </c>
      <c r="I985" t="s">
        <v>16</v>
      </c>
      <c r="J985" t="s">
        <v>17</v>
      </c>
      <c r="K985">
        <v>6</v>
      </c>
      <c r="L985">
        <v>130</v>
      </c>
      <c r="M985">
        <v>1200</v>
      </c>
      <c r="N985">
        <v>2</v>
      </c>
      <c r="O985">
        <v>2023</v>
      </c>
    </row>
    <row r="986" spans="1:15" x14ac:dyDescent="0.25">
      <c r="A986">
        <v>3219</v>
      </c>
      <c r="B986">
        <v>10</v>
      </c>
      <c r="C986">
        <v>6</v>
      </c>
      <c r="D986" s="1">
        <v>44962</v>
      </c>
      <c r="E986">
        <v>63.85</v>
      </c>
      <c r="F986" t="s">
        <v>81</v>
      </c>
      <c r="G986" s="1">
        <v>44920</v>
      </c>
      <c r="H986" t="s">
        <v>82</v>
      </c>
      <c r="I986" t="s">
        <v>16</v>
      </c>
      <c r="J986" t="s">
        <v>17</v>
      </c>
      <c r="K986">
        <v>6</v>
      </c>
      <c r="L986">
        <v>130</v>
      </c>
      <c r="M986">
        <v>1200</v>
      </c>
      <c r="N986">
        <v>2</v>
      </c>
      <c r="O986">
        <v>2023</v>
      </c>
    </row>
    <row r="987" spans="1:15" x14ac:dyDescent="0.25">
      <c r="A987">
        <v>3221</v>
      </c>
      <c r="B987">
        <v>10</v>
      </c>
      <c r="C987">
        <v>6</v>
      </c>
      <c r="D987" s="1">
        <v>44965</v>
      </c>
      <c r="E987">
        <v>71.45</v>
      </c>
      <c r="F987" t="s">
        <v>81</v>
      </c>
      <c r="G987" s="1">
        <v>44920</v>
      </c>
      <c r="H987" t="s">
        <v>82</v>
      </c>
      <c r="I987" t="s">
        <v>16</v>
      </c>
      <c r="J987" t="s">
        <v>17</v>
      </c>
      <c r="K987">
        <v>6</v>
      </c>
      <c r="L987">
        <v>130</v>
      </c>
      <c r="M987">
        <v>1200</v>
      </c>
      <c r="N987">
        <v>2</v>
      </c>
      <c r="O987">
        <v>2023</v>
      </c>
    </row>
    <row r="988" spans="1:15" x14ac:dyDescent="0.25">
      <c r="A988">
        <v>3224</v>
      </c>
      <c r="B988">
        <v>10</v>
      </c>
      <c r="C988">
        <v>6</v>
      </c>
      <c r="D988" s="1">
        <v>44966</v>
      </c>
      <c r="E988">
        <v>91.1</v>
      </c>
      <c r="F988" t="s">
        <v>81</v>
      </c>
      <c r="G988" s="1">
        <v>44920</v>
      </c>
      <c r="H988" t="s">
        <v>82</v>
      </c>
      <c r="I988" t="s">
        <v>16</v>
      </c>
      <c r="J988" t="s">
        <v>17</v>
      </c>
      <c r="K988">
        <v>6</v>
      </c>
      <c r="L988">
        <v>130</v>
      </c>
      <c r="M988">
        <v>1200</v>
      </c>
      <c r="N988">
        <v>2</v>
      </c>
      <c r="O988">
        <v>2023</v>
      </c>
    </row>
    <row r="989" spans="1:15" x14ac:dyDescent="0.25">
      <c r="A989">
        <v>3497</v>
      </c>
      <c r="B989">
        <v>17</v>
      </c>
      <c r="C989">
        <v>6</v>
      </c>
      <c r="D989" s="1">
        <v>45221</v>
      </c>
      <c r="E989">
        <v>13.42</v>
      </c>
      <c r="F989" t="s">
        <v>91</v>
      </c>
      <c r="G989" s="1">
        <v>45198</v>
      </c>
      <c r="H989" t="s">
        <v>78</v>
      </c>
      <c r="I989" t="s">
        <v>16</v>
      </c>
      <c r="J989" t="s">
        <v>17</v>
      </c>
      <c r="K989">
        <v>6</v>
      </c>
      <c r="L989">
        <v>130</v>
      </c>
      <c r="M989">
        <v>1200</v>
      </c>
      <c r="N989">
        <v>10</v>
      </c>
      <c r="O989">
        <v>2023</v>
      </c>
    </row>
    <row r="990" spans="1:15" x14ac:dyDescent="0.25">
      <c r="A990">
        <v>3498</v>
      </c>
      <c r="B990">
        <v>17</v>
      </c>
      <c r="C990">
        <v>6</v>
      </c>
      <c r="D990" s="1">
        <v>45221</v>
      </c>
      <c r="E990">
        <v>24.2</v>
      </c>
      <c r="F990" t="s">
        <v>91</v>
      </c>
      <c r="G990" s="1">
        <v>45198</v>
      </c>
      <c r="H990" t="s">
        <v>78</v>
      </c>
      <c r="I990" t="s">
        <v>16</v>
      </c>
      <c r="J990" t="s">
        <v>17</v>
      </c>
      <c r="K990">
        <v>6</v>
      </c>
      <c r="L990">
        <v>130</v>
      </c>
      <c r="M990">
        <v>1200</v>
      </c>
      <c r="N990">
        <v>10</v>
      </c>
      <c r="O990">
        <v>2023</v>
      </c>
    </row>
    <row r="991" spans="1:15" x14ac:dyDescent="0.25">
      <c r="A991">
        <v>3499</v>
      </c>
      <c r="B991">
        <v>17</v>
      </c>
      <c r="C991">
        <v>6</v>
      </c>
      <c r="D991" s="1">
        <v>45221</v>
      </c>
      <c r="E991">
        <v>36.409999999999997</v>
      </c>
      <c r="F991" t="s">
        <v>91</v>
      </c>
      <c r="G991" s="1">
        <v>45198</v>
      </c>
      <c r="H991" t="s">
        <v>78</v>
      </c>
      <c r="I991" t="s">
        <v>16</v>
      </c>
      <c r="J991" t="s">
        <v>17</v>
      </c>
      <c r="K991">
        <v>6</v>
      </c>
      <c r="L991">
        <v>130</v>
      </c>
      <c r="M991">
        <v>1200</v>
      </c>
      <c r="N991">
        <v>10</v>
      </c>
      <c r="O991">
        <v>2023</v>
      </c>
    </row>
    <row r="992" spans="1:15" x14ac:dyDescent="0.25">
      <c r="A992">
        <v>3500</v>
      </c>
      <c r="B992">
        <v>17</v>
      </c>
      <c r="C992">
        <v>6</v>
      </c>
      <c r="D992" s="1">
        <v>45223</v>
      </c>
      <c r="E992">
        <v>42.08</v>
      </c>
      <c r="F992" t="s">
        <v>91</v>
      </c>
      <c r="G992" s="1">
        <v>45198</v>
      </c>
      <c r="H992" t="s">
        <v>78</v>
      </c>
      <c r="I992" t="s">
        <v>16</v>
      </c>
      <c r="J992" t="s">
        <v>17</v>
      </c>
      <c r="K992">
        <v>6</v>
      </c>
      <c r="L992">
        <v>130</v>
      </c>
      <c r="M992">
        <v>1200</v>
      </c>
      <c r="N992">
        <v>10</v>
      </c>
      <c r="O992">
        <v>2023</v>
      </c>
    </row>
    <row r="993" spans="1:15" x14ac:dyDescent="0.25">
      <c r="A993">
        <v>3504</v>
      </c>
      <c r="B993">
        <v>17</v>
      </c>
      <c r="C993">
        <v>6</v>
      </c>
      <c r="D993" s="1">
        <v>45224</v>
      </c>
      <c r="E993">
        <v>44.08</v>
      </c>
      <c r="F993" t="s">
        <v>91</v>
      </c>
      <c r="G993" s="1">
        <v>45198</v>
      </c>
      <c r="H993" t="s">
        <v>78</v>
      </c>
      <c r="I993" t="s">
        <v>16</v>
      </c>
      <c r="J993" t="s">
        <v>17</v>
      </c>
      <c r="K993">
        <v>6</v>
      </c>
      <c r="L993">
        <v>130</v>
      </c>
      <c r="M993">
        <v>1200</v>
      </c>
      <c r="N993">
        <v>10</v>
      </c>
      <c r="O993">
        <v>2023</v>
      </c>
    </row>
    <row r="994" spans="1:15" x14ac:dyDescent="0.25">
      <c r="A994">
        <v>3506</v>
      </c>
      <c r="B994">
        <v>6</v>
      </c>
      <c r="C994">
        <v>6</v>
      </c>
      <c r="D994" s="1">
        <v>45227</v>
      </c>
      <c r="E994">
        <v>18.25</v>
      </c>
      <c r="F994" t="s">
        <v>73</v>
      </c>
      <c r="G994" s="1">
        <v>45190</v>
      </c>
      <c r="H994" t="s">
        <v>74</v>
      </c>
      <c r="I994" t="s">
        <v>16</v>
      </c>
      <c r="J994" t="s">
        <v>17</v>
      </c>
      <c r="K994">
        <v>6</v>
      </c>
      <c r="L994">
        <v>130</v>
      </c>
      <c r="M994">
        <v>1200</v>
      </c>
      <c r="N994">
        <v>10</v>
      </c>
      <c r="O994">
        <v>2023</v>
      </c>
    </row>
    <row r="995" spans="1:15" x14ac:dyDescent="0.25">
      <c r="A995">
        <v>3507</v>
      </c>
      <c r="B995">
        <v>17</v>
      </c>
      <c r="C995">
        <v>6</v>
      </c>
      <c r="D995" s="1">
        <v>45227</v>
      </c>
      <c r="E995">
        <v>64.53</v>
      </c>
      <c r="F995" t="s">
        <v>91</v>
      </c>
      <c r="G995" s="1">
        <v>45198</v>
      </c>
      <c r="H995" t="s">
        <v>78</v>
      </c>
      <c r="I995" t="s">
        <v>16</v>
      </c>
      <c r="J995" t="s">
        <v>17</v>
      </c>
      <c r="K995">
        <v>6</v>
      </c>
      <c r="L995">
        <v>130</v>
      </c>
      <c r="M995">
        <v>1200</v>
      </c>
      <c r="N995">
        <v>10</v>
      </c>
      <c r="O995">
        <v>2023</v>
      </c>
    </row>
    <row r="996" spans="1:15" x14ac:dyDescent="0.25">
      <c r="A996">
        <v>3508</v>
      </c>
      <c r="B996">
        <v>6</v>
      </c>
      <c r="C996">
        <v>6</v>
      </c>
      <c r="D996" s="1">
        <v>45228</v>
      </c>
      <c r="E996">
        <v>21.1</v>
      </c>
      <c r="F996" t="s">
        <v>73</v>
      </c>
      <c r="G996" s="1">
        <v>45190</v>
      </c>
      <c r="H996" t="s">
        <v>74</v>
      </c>
      <c r="I996" t="s">
        <v>16</v>
      </c>
      <c r="J996" t="s">
        <v>17</v>
      </c>
      <c r="K996">
        <v>6</v>
      </c>
      <c r="L996">
        <v>130</v>
      </c>
      <c r="M996">
        <v>1200</v>
      </c>
      <c r="N996">
        <v>10</v>
      </c>
      <c r="O996">
        <v>2023</v>
      </c>
    </row>
    <row r="997" spans="1:15" x14ac:dyDescent="0.25">
      <c r="A997">
        <v>3509</v>
      </c>
      <c r="B997">
        <v>6</v>
      </c>
      <c r="C997">
        <v>6</v>
      </c>
      <c r="D997" s="1">
        <v>45228</v>
      </c>
      <c r="E997">
        <v>30.88</v>
      </c>
      <c r="F997" t="s">
        <v>73</v>
      </c>
      <c r="G997" s="1">
        <v>45190</v>
      </c>
      <c r="H997" t="s">
        <v>74</v>
      </c>
      <c r="I997" t="s">
        <v>16</v>
      </c>
      <c r="J997" t="s">
        <v>17</v>
      </c>
      <c r="K997">
        <v>6</v>
      </c>
      <c r="L997">
        <v>130</v>
      </c>
      <c r="M997">
        <v>1200</v>
      </c>
      <c r="N997">
        <v>10</v>
      </c>
      <c r="O997">
        <v>2023</v>
      </c>
    </row>
    <row r="998" spans="1:15" x14ac:dyDescent="0.25">
      <c r="A998">
        <v>3510</v>
      </c>
      <c r="B998">
        <v>17</v>
      </c>
      <c r="C998">
        <v>6</v>
      </c>
      <c r="D998" s="1">
        <v>45229</v>
      </c>
      <c r="E998">
        <v>54.02</v>
      </c>
      <c r="F998" t="s">
        <v>91</v>
      </c>
      <c r="G998" s="1">
        <v>45198</v>
      </c>
      <c r="H998" t="s">
        <v>78</v>
      </c>
      <c r="I998" t="s">
        <v>16</v>
      </c>
      <c r="J998" t="s">
        <v>17</v>
      </c>
      <c r="K998">
        <v>6</v>
      </c>
      <c r="L998">
        <v>130</v>
      </c>
      <c r="M998">
        <v>1200</v>
      </c>
      <c r="N998">
        <v>10</v>
      </c>
      <c r="O998">
        <v>2023</v>
      </c>
    </row>
    <row r="999" spans="1:15" x14ac:dyDescent="0.25">
      <c r="A999">
        <v>3511</v>
      </c>
      <c r="B999">
        <v>17</v>
      </c>
      <c r="C999">
        <v>6</v>
      </c>
      <c r="D999" s="1">
        <v>45229</v>
      </c>
      <c r="E999">
        <v>65.03</v>
      </c>
      <c r="F999" t="s">
        <v>91</v>
      </c>
      <c r="G999" s="1">
        <v>45198</v>
      </c>
      <c r="H999" t="s">
        <v>78</v>
      </c>
      <c r="I999" t="s">
        <v>16</v>
      </c>
      <c r="J999" t="s">
        <v>17</v>
      </c>
      <c r="K999">
        <v>6</v>
      </c>
      <c r="L999">
        <v>130</v>
      </c>
      <c r="M999">
        <v>1200</v>
      </c>
      <c r="N999">
        <v>10</v>
      </c>
      <c r="O999">
        <v>2023</v>
      </c>
    </row>
    <row r="1000" spans="1:15" x14ac:dyDescent="0.25">
      <c r="A1000">
        <v>3512</v>
      </c>
      <c r="B1000">
        <v>17</v>
      </c>
      <c r="C1000">
        <v>6</v>
      </c>
      <c r="D1000" s="1">
        <v>45229</v>
      </c>
      <c r="E1000">
        <v>59.83</v>
      </c>
      <c r="F1000" t="s">
        <v>91</v>
      </c>
      <c r="G1000" s="1">
        <v>45198</v>
      </c>
      <c r="H1000" t="s">
        <v>78</v>
      </c>
      <c r="I1000" t="s">
        <v>16</v>
      </c>
      <c r="J1000" t="s">
        <v>17</v>
      </c>
      <c r="K1000">
        <v>6</v>
      </c>
      <c r="L1000">
        <v>130</v>
      </c>
      <c r="M1000">
        <v>1200</v>
      </c>
      <c r="N1000">
        <v>10</v>
      </c>
      <c r="O1000">
        <v>2023</v>
      </c>
    </row>
    <row r="1001" spans="1:15" x14ac:dyDescent="0.25">
      <c r="A1001">
        <v>3513</v>
      </c>
      <c r="B1001">
        <v>17</v>
      </c>
      <c r="C1001">
        <v>6</v>
      </c>
      <c r="D1001" s="1">
        <v>45229</v>
      </c>
      <c r="E1001">
        <v>86.21</v>
      </c>
      <c r="F1001" t="s">
        <v>91</v>
      </c>
      <c r="G1001" s="1">
        <v>45198</v>
      </c>
      <c r="H1001" t="s">
        <v>78</v>
      </c>
      <c r="I1001" t="s">
        <v>16</v>
      </c>
      <c r="J1001" t="s">
        <v>17</v>
      </c>
      <c r="K1001">
        <v>6</v>
      </c>
      <c r="L1001">
        <v>130</v>
      </c>
      <c r="M1001">
        <v>1200</v>
      </c>
      <c r="N1001">
        <v>10</v>
      </c>
      <c r="O1001">
        <v>2023</v>
      </c>
    </row>
    <row r="1002" spans="1:15" x14ac:dyDescent="0.25">
      <c r="A1002">
        <v>3522</v>
      </c>
      <c r="B1002">
        <v>6</v>
      </c>
      <c r="C1002">
        <v>6</v>
      </c>
      <c r="D1002" s="1">
        <v>45231</v>
      </c>
      <c r="E1002">
        <v>43.69</v>
      </c>
      <c r="F1002" t="s">
        <v>73</v>
      </c>
      <c r="G1002" s="1">
        <v>45190</v>
      </c>
      <c r="H1002" t="s">
        <v>74</v>
      </c>
      <c r="I1002" t="s">
        <v>16</v>
      </c>
      <c r="J1002" t="s">
        <v>17</v>
      </c>
      <c r="K1002">
        <v>6</v>
      </c>
      <c r="L1002">
        <v>130</v>
      </c>
      <c r="M1002">
        <v>1200</v>
      </c>
      <c r="N1002">
        <v>11</v>
      </c>
      <c r="O1002">
        <v>2023</v>
      </c>
    </row>
    <row r="1003" spans="1:15" x14ac:dyDescent="0.25">
      <c r="A1003">
        <v>3530</v>
      </c>
      <c r="B1003">
        <v>6</v>
      </c>
      <c r="C1003">
        <v>6</v>
      </c>
      <c r="D1003" s="1">
        <v>45232</v>
      </c>
      <c r="E1003">
        <v>52.71</v>
      </c>
      <c r="F1003" t="s">
        <v>73</v>
      </c>
      <c r="G1003" s="1">
        <v>45190</v>
      </c>
      <c r="H1003" t="s">
        <v>74</v>
      </c>
      <c r="I1003" t="s">
        <v>16</v>
      </c>
      <c r="J1003" t="s">
        <v>17</v>
      </c>
      <c r="K1003">
        <v>6</v>
      </c>
      <c r="L1003">
        <v>130</v>
      </c>
      <c r="M1003">
        <v>1200</v>
      </c>
      <c r="N1003">
        <v>11</v>
      </c>
      <c r="O1003">
        <v>2023</v>
      </c>
    </row>
    <row r="1004" spans="1:15" x14ac:dyDescent="0.25">
      <c r="A1004">
        <v>3531</v>
      </c>
      <c r="B1004">
        <v>6</v>
      </c>
      <c r="C1004">
        <v>6</v>
      </c>
      <c r="D1004" s="1">
        <v>45232</v>
      </c>
      <c r="E1004">
        <v>51.03</v>
      </c>
      <c r="F1004" t="s">
        <v>73</v>
      </c>
      <c r="G1004" s="1">
        <v>45190</v>
      </c>
      <c r="H1004" t="s">
        <v>74</v>
      </c>
      <c r="I1004" t="s">
        <v>16</v>
      </c>
      <c r="J1004" t="s">
        <v>17</v>
      </c>
      <c r="K1004">
        <v>6</v>
      </c>
      <c r="L1004">
        <v>130</v>
      </c>
      <c r="M1004">
        <v>1200</v>
      </c>
      <c r="N1004">
        <v>11</v>
      </c>
      <c r="O1004">
        <v>2023</v>
      </c>
    </row>
    <row r="1005" spans="1:15" x14ac:dyDescent="0.25">
      <c r="A1005">
        <v>3532</v>
      </c>
      <c r="B1005">
        <v>6</v>
      </c>
      <c r="C1005">
        <v>6</v>
      </c>
      <c r="D1005" s="1">
        <v>45232</v>
      </c>
      <c r="E1005">
        <v>60.07</v>
      </c>
      <c r="F1005" t="s">
        <v>73</v>
      </c>
      <c r="G1005" s="1">
        <v>45190</v>
      </c>
      <c r="H1005" t="s">
        <v>74</v>
      </c>
      <c r="I1005" t="s">
        <v>16</v>
      </c>
      <c r="J1005" t="s">
        <v>17</v>
      </c>
      <c r="K1005">
        <v>6</v>
      </c>
      <c r="L1005">
        <v>130</v>
      </c>
      <c r="M1005">
        <v>1200</v>
      </c>
      <c r="N1005">
        <v>11</v>
      </c>
      <c r="O1005">
        <v>2023</v>
      </c>
    </row>
    <row r="1006" spans="1:15" x14ac:dyDescent="0.25">
      <c r="A1006">
        <v>3533</v>
      </c>
      <c r="B1006">
        <v>6</v>
      </c>
      <c r="C1006">
        <v>6</v>
      </c>
      <c r="D1006" s="1">
        <v>45232</v>
      </c>
      <c r="E1006">
        <v>72.92</v>
      </c>
      <c r="F1006" t="s">
        <v>73</v>
      </c>
      <c r="G1006" s="1">
        <v>45190</v>
      </c>
      <c r="H1006" t="s">
        <v>74</v>
      </c>
      <c r="I1006" t="s">
        <v>16</v>
      </c>
      <c r="J1006" t="s">
        <v>17</v>
      </c>
      <c r="K1006">
        <v>6</v>
      </c>
      <c r="L1006">
        <v>130</v>
      </c>
      <c r="M1006">
        <v>1200</v>
      </c>
      <c r="N1006">
        <v>11</v>
      </c>
      <c r="O1006">
        <v>2023</v>
      </c>
    </row>
    <row r="1007" spans="1:15" x14ac:dyDescent="0.25">
      <c r="A1007">
        <v>3534</v>
      </c>
      <c r="B1007">
        <v>6</v>
      </c>
      <c r="C1007">
        <v>6</v>
      </c>
      <c r="D1007" s="1">
        <v>45232</v>
      </c>
      <c r="E1007">
        <v>73.87</v>
      </c>
      <c r="F1007" t="s">
        <v>73</v>
      </c>
      <c r="G1007" s="1">
        <v>45190</v>
      </c>
      <c r="H1007" t="s">
        <v>74</v>
      </c>
      <c r="I1007" t="s">
        <v>16</v>
      </c>
      <c r="J1007" t="s">
        <v>17</v>
      </c>
      <c r="K1007">
        <v>6</v>
      </c>
      <c r="L1007">
        <v>130</v>
      </c>
      <c r="M1007">
        <v>1200</v>
      </c>
      <c r="N1007">
        <v>11</v>
      </c>
      <c r="O1007">
        <v>2023</v>
      </c>
    </row>
    <row r="1008" spans="1:15" x14ac:dyDescent="0.25">
      <c r="A1008">
        <v>3535</v>
      </c>
      <c r="B1008">
        <v>6</v>
      </c>
      <c r="C1008">
        <v>6</v>
      </c>
      <c r="D1008" s="1">
        <v>45232</v>
      </c>
      <c r="E1008">
        <v>82.13</v>
      </c>
      <c r="F1008" t="s">
        <v>73</v>
      </c>
      <c r="G1008" s="1">
        <v>45190</v>
      </c>
      <c r="H1008" t="s">
        <v>74</v>
      </c>
      <c r="I1008" t="s">
        <v>16</v>
      </c>
      <c r="J1008" t="s">
        <v>17</v>
      </c>
      <c r="K1008">
        <v>6</v>
      </c>
      <c r="L1008">
        <v>130</v>
      </c>
      <c r="M1008">
        <v>1200</v>
      </c>
      <c r="N1008">
        <v>11</v>
      </c>
      <c r="O1008">
        <v>2023</v>
      </c>
    </row>
    <row r="1009" spans="1:15" x14ac:dyDescent="0.25">
      <c r="A1009">
        <v>3851</v>
      </c>
      <c r="B1009">
        <v>20</v>
      </c>
      <c r="C1009">
        <v>6</v>
      </c>
      <c r="D1009" s="1">
        <v>45328</v>
      </c>
      <c r="E1009">
        <v>15.18</v>
      </c>
      <c r="F1009" t="s">
        <v>94</v>
      </c>
      <c r="G1009" s="1">
        <v>45292</v>
      </c>
      <c r="H1009" t="s">
        <v>95</v>
      </c>
      <c r="I1009" t="s">
        <v>16</v>
      </c>
      <c r="J1009" t="s">
        <v>17</v>
      </c>
      <c r="K1009">
        <v>6</v>
      </c>
      <c r="L1009">
        <v>130</v>
      </c>
      <c r="M1009">
        <v>1200</v>
      </c>
      <c r="N1009">
        <v>2</v>
      </c>
      <c r="O1009">
        <v>2024</v>
      </c>
    </row>
    <row r="1010" spans="1:15" x14ac:dyDescent="0.25">
      <c r="A1010">
        <v>3852</v>
      </c>
      <c r="B1010">
        <v>20</v>
      </c>
      <c r="C1010">
        <v>6</v>
      </c>
      <c r="D1010" s="1">
        <v>45328</v>
      </c>
      <c r="E1010">
        <v>22.94</v>
      </c>
      <c r="F1010" t="s">
        <v>94</v>
      </c>
      <c r="G1010" s="1">
        <v>45292</v>
      </c>
      <c r="H1010" t="s">
        <v>95</v>
      </c>
      <c r="I1010" t="s">
        <v>16</v>
      </c>
      <c r="J1010" t="s">
        <v>17</v>
      </c>
      <c r="K1010">
        <v>6</v>
      </c>
      <c r="L1010">
        <v>130</v>
      </c>
      <c r="M1010">
        <v>1200</v>
      </c>
      <c r="N1010">
        <v>2</v>
      </c>
      <c r="O1010">
        <v>2024</v>
      </c>
    </row>
    <row r="1011" spans="1:15" x14ac:dyDescent="0.25">
      <c r="A1011">
        <v>3853</v>
      </c>
      <c r="B1011">
        <v>20</v>
      </c>
      <c r="C1011">
        <v>6</v>
      </c>
      <c r="D1011" s="1">
        <v>45331</v>
      </c>
      <c r="E1011">
        <v>33.97</v>
      </c>
      <c r="F1011" t="s">
        <v>94</v>
      </c>
      <c r="G1011" s="1">
        <v>45292</v>
      </c>
      <c r="H1011" t="s">
        <v>95</v>
      </c>
      <c r="I1011" t="s">
        <v>16</v>
      </c>
      <c r="J1011" t="s">
        <v>17</v>
      </c>
      <c r="K1011">
        <v>6</v>
      </c>
      <c r="L1011">
        <v>130</v>
      </c>
      <c r="M1011">
        <v>1200</v>
      </c>
      <c r="N1011">
        <v>2</v>
      </c>
      <c r="O1011">
        <v>2024</v>
      </c>
    </row>
    <row r="1012" spans="1:15" x14ac:dyDescent="0.25">
      <c r="A1012">
        <v>3854</v>
      </c>
      <c r="B1012">
        <v>20</v>
      </c>
      <c r="C1012">
        <v>6</v>
      </c>
      <c r="D1012" s="1">
        <v>45331</v>
      </c>
      <c r="E1012">
        <v>38.61</v>
      </c>
      <c r="F1012" t="s">
        <v>94</v>
      </c>
      <c r="G1012" s="1">
        <v>45292</v>
      </c>
      <c r="H1012" t="s">
        <v>95</v>
      </c>
      <c r="I1012" t="s">
        <v>16</v>
      </c>
      <c r="J1012" t="s">
        <v>17</v>
      </c>
      <c r="K1012">
        <v>6</v>
      </c>
      <c r="L1012">
        <v>130</v>
      </c>
      <c r="M1012">
        <v>1200</v>
      </c>
      <c r="N1012">
        <v>2</v>
      </c>
      <c r="O1012">
        <v>2024</v>
      </c>
    </row>
    <row r="1013" spans="1:15" x14ac:dyDescent="0.25">
      <c r="A1013">
        <v>3855</v>
      </c>
      <c r="B1013">
        <v>20</v>
      </c>
      <c r="C1013">
        <v>6</v>
      </c>
      <c r="D1013" s="1">
        <v>45334</v>
      </c>
      <c r="E1013">
        <v>39.57</v>
      </c>
      <c r="F1013" t="s">
        <v>94</v>
      </c>
      <c r="G1013" s="1">
        <v>45292</v>
      </c>
      <c r="H1013" t="s">
        <v>95</v>
      </c>
      <c r="I1013" t="s">
        <v>16</v>
      </c>
      <c r="J1013" t="s">
        <v>17</v>
      </c>
      <c r="K1013">
        <v>6</v>
      </c>
      <c r="L1013">
        <v>130</v>
      </c>
      <c r="M1013">
        <v>1200</v>
      </c>
      <c r="N1013">
        <v>2</v>
      </c>
      <c r="O1013">
        <v>2024</v>
      </c>
    </row>
    <row r="1014" spans="1:15" x14ac:dyDescent="0.25">
      <c r="A1014">
        <v>3856</v>
      </c>
      <c r="B1014">
        <v>20</v>
      </c>
      <c r="C1014">
        <v>6</v>
      </c>
      <c r="D1014" s="1">
        <v>45334</v>
      </c>
      <c r="E1014">
        <v>44.84</v>
      </c>
      <c r="F1014" t="s">
        <v>94</v>
      </c>
      <c r="G1014" s="1">
        <v>45292</v>
      </c>
      <c r="H1014" t="s">
        <v>95</v>
      </c>
      <c r="I1014" t="s">
        <v>16</v>
      </c>
      <c r="J1014" t="s">
        <v>17</v>
      </c>
      <c r="K1014">
        <v>6</v>
      </c>
      <c r="L1014">
        <v>130</v>
      </c>
      <c r="M1014">
        <v>1200</v>
      </c>
      <c r="N1014">
        <v>2</v>
      </c>
      <c r="O1014">
        <v>2024</v>
      </c>
    </row>
    <row r="1015" spans="1:15" x14ac:dyDescent="0.25">
      <c r="A1015">
        <v>3857</v>
      </c>
      <c r="B1015">
        <v>20</v>
      </c>
      <c r="C1015">
        <v>6</v>
      </c>
      <c r="D1015" s="1">
        <v>45335</v>
      </c>
      <c r="E1015">
        <v>68.92</v>
      </c>
      <c r="F1015" t="s">
        <v>94</v>
      </c>
      <c r="G1015" s="1">
        <v>45292</v>
      </c>
      <c r="H1015" t="s">
        <v>95</v>
      </c>
      <c r="I1015" t="s">
        <v>16</v>
      </c>
      <c r="J1015" t="s">
        <v>17</v>
      </c>
      <c r="K1015">
        <v>6</v>
      </c>
      <c r="L1015">
        <v>130</v>
      </c>
      <c r="M1015">
        <v>1200</v>
      </c>
      <c r="N1015">
        <v>2</v>
      </c>
      <c r="O1015">
        <v>2024</v>
      </c>
    </row>
    <row r="1016" spans="1:15" x14ac:dyDescent="0.25">
      <c r="A1016">
        <v>3858</v>
      </c>
      <c r="B1016">
        <v>20</v>
      </c>
      <c r="C1016">
        <v>6</v>
      </c>
      <c r="D1016" s="1">
        <v>45335</v>
      </c>
      <c r="E1016">
        <v>78.459999999999994</v>
      </c>
      <c r="F1016" t="s">
        <v>94</v>
      </c>
      <c r="G1016" s="1">
        <v>45292</v>
      </c>
      <c r="H1016" t="s">
        <v>95</v>
      </c>
      <c r="I1016" t="s">
        <v>16</v>
      </c>
      <c r="J1016" t="s">
        <v>17</v>
      </c>
      <c r="K1016">
        <v>6</v>
      </c>
      <c r="L1016">
        <v>130</v>
      </c>
      <c r="M1016">
        <v>1200</v>
      </c>
      <c r="N1016">
        <v>2</v>
      </c>
      <c r="O1016">
        <v>2024</v>
      </c>
    </row>
    <row r="1017" spans="1:15" x14ac:dyDescent="0.25">
      <c r="A1017">
        <v>3859</v>
      </c>
      <c r="B1017">
        <v>20</v>
      </c>
      <c r="C1017">
        <v>6</v>
      </c>
      <c r="D1017" s="1">
        <v>45335</v>
      </c>
      <c r="E1017">
        <v>53.53</v>
      </c>
      <c r="F1017" t="s">
        <v>94</v>
      </c>
      <c r="G1017" s="1">
        <v>45292</v>
      </c>
      <c r="H1017" t="s">
        <v>95</v>
      </c>
      <c r="I1017" t="s">
        <v>16</v>
      </c>
      <c r="J1017" t="s">
        <v>17</v>
      </c>
      <c r="K1017">
        <v>6</v>
      </c>
      <c r="L1017">
        <v>130</v>
      </c>
      <c r="M1017">
        <v>1200</v>
      </c>
      <c r="N1017">
        <v>2</v>
      </c>
      <c r="O1017">
        <v>2024</v>
      </c>
    </row>
    <row r="1018" spans="1:15" x14ac:dyDescent="0.25">
      <c r="A1018">
        <v>992</v>
      </c>
      <c r="B1018">
        <v>19</v>
      </c>
      <c r="C1018">
        <v>25</v>
      </c>
      <c r="D1018" s="1">
        <v>43998</v>
      </c>
      <c r="E1018">
        <v>12.34</v>
      </c>
      <c r="F1018" t="s">
        <v>93</v>
      </c>
      <c r="G1018" s="1">
        <v>43875</v>
      </c>
      <c r="H1018" t="s">
        <v>68</v>
      </c>
      <c r="I1018" t="s">
        <v>52</v>
      </c>
      <c r="J1018" t="s">
        <v>53</v>
      </c>
      <c r="K1018">
        <v>6</v>
      </c>
      <c r="L1018">
        <v>150</v>
      </c>
      <c r="M1018">
        <v>1200</v>
      </c>
      <c r="N1018">
        <v>6</v>
      </c>
      <c r="O1018">
        <v>2020</v>
      </c>
    </row>
    <row r="1019" spans="1:15" x14ac:dyDescent="0.25">
      <c r="A1019">
        <v>993</v>
      </c>
      <c r="B1019">
        <v>19</v>
      </c>
      <c r="C1019">
        <v>25</v>
      </c>
      <c r="D1019" s="1">
        <v>43998</v>
      </c>
      <c r="E1019">
        <v>24.6</v>
      </c>
      <c r="F1019" t="s">
        <v>93</v>
      </c>
      <c r="G1019" s="1">
        <v>43875</v>
      </c>
      <c r="H1019" t="s">
        <v>68</v>
      </c>
      <c r="I1019" t="s">
        <v>52</v>
      </c>
      <c r="J1019" t="s">
        <v>53</v>
      </c>
      <c r="K1019">
        <v>6</v>
      </c>
      <c r="L1019">
        <v>150</v>
      </c>
      <c r="M1019">
        <v>1200</v>
      </c>
      <c r="N1019">
        <v>6</v>
      </c>
      <c r="O1019">
        <v>2020</v>
      </c>
    </row>
    <row r="1020" spans="1:15" x14ac:dyDescent="0.25">
      <c r="A1020">
        <v>994</v>
      </c>
      <c r="B1020">
        <v>19</v>
      </c>
      <c r="C1020">
        <v>25</v>
      </c>
      <c r="D1020" s="1">
        <v>43998</v>
      </c>
      <c r="E1020">
        <v>25.21</v>
      </c>
      <c r="F1020" t="s">
        <v>93</v>
      </c>
      <c r="G1020" s="1">
        <v>43875</v>
      </c>
      <c r="H1020" t="s">
        <v>68</v>
      </c>
      <c r="I1020" t="s">
        <v>52</v>
      </c>
      <c r="J1020" t="s">
        <v>53</v>
      </c>
      <c r="K1020">
        <v>6</v>
      </c>
      <c r="L1020">
        <v>150</v>
      </c>
      <c r="M1020">
        <v>1200</v>
      </c>
      <c r="N1020">
        <v>6</v>
      </c>
      <c r="O1020">
        <v>2020</v>
      </c>
    </row>
    <row r="1021" spans="1:15" x14ac:dyDescent="0.25">
      <c r="A1021">
        <v>995</v>
      </c>
      <c r="B1021">
        <v>19</v>
      </c>
      <c r="C1021">
        <v>25</v>
      </c>
      <c r="D1021" s="1">
        <v>43998</v>
      </c>
      <c r="E1021">
        <v>39.1</v>
      </c>
      <c r="F1021" t="s">
        <v>93</v>
      </c>
      <c r="G1021" s="1">
        <v>43875</v>
      </c>
      <c r="H1021" t="s">
        <v>68</v>
      </c>
      <c r="I1021" t="s">
        <v>52</v>
      </c>
      <c r="J1021" t="s">
        <v>53</v>
      </c>
      <c r="K1021">
        <v>6</v>
      </c>
      <c r="L1021">
        <v>150</v>
      </c>
      <c r="M1021">
        <v>1200</v>
      </c>
      <c r="N1021">
        <v>6</v>
      </c>
      <c r="O1021">
        <v>2020</v>
      </c>
    </row>
    <row r="1022" spans="1:15" x14ac:dyDescent="0.25">
      <c r="A1022">
        <v>996</v>
      </c>
      <c r="B1022">
        <v>19</v>
      </c>
      <c r="C1022">
        <v>25</v>
      </c>
      <c r="D1022" s="1">
        <v>43999</v>
      </c>
      <c r="E1022">
        <v>53.75</v>
      </c>
      <c r="F1022" t="s">
        <v>93</v>
      </c>
      <c r="G1022" s="1">
        <v>43875</v>
      </c>
      <c r="H1022" t="s">
        <v>68</v>
      </c>
      <c r="I1022" t="s">
        <v>52</v>
      </c>
      <c r="J1022" t="s">
        <v>53</v>
      </c>
      <c r="K1022">
        <v>6</v>
      </c>
      <c r="L1022">
        <v>150</v>
      </c>
      <c r="M1022">
        <v>1200</v>
      </c>
      <c r="N1022">
        <v>6</v>
      </c>
      <c r="O1022">
        <v>2020</v>
      </c>
    </row>
    <row r="1023" spans="1:15" x14ac:dyDescent="0.25">
      <c r="A1023">
        <v>997</v>
      </c>
      <c r="B1023">
        <v>19</v>
      </c>
      <c r="C1023">
        <v>25</v>
      </c>
      <c r="D1023" s="1">
        <v>43999</v>
      </c>
      <c r="E1023">
        <v>55.27</v>
      </c>
      <c r="F1023" t="s">
        <v>93</v>
      </c>
      <c r="G1023" s="1">
        <v>43875</v>
      </c>
      <c r="H1023" t="s">
        <v>68</v>
      </c>
      <c r="I1023" t="s">
        <v>52</v>
      </c>
      <c r="J1023" t="s">
        <v>53</v>
      </c>
      <c r="K1023">
        <v>6</v>
      </c>
      <c r="L1023">
        <v>150</v>
      </c>
      <c r="M1023">
        <v>1200</v>
      </c>
      <c r="N1023">
        <v>6</v>
      </c>
      <c r="O1023">
        <v>2020</v>
      </c>
    </row>
    <row r="1024" spans="1:15" x14ac:dyDescent="0.25">
      <c r="A1024">
        <v>999</v>
      </c>
      <c r="B1024">
        <v>19</v>
      </c>
      <c r="C1024">
        <v>25</v>
      </c>
      <c r="D1024" s="1">
        <v>44000</v>
      </c>
      <c r="E1024">
        <v>72.48</v>
      </c>
      <c r="F1024" t="s">
        <v>93</v>
      </c>
      <c r="G1024" s="1">
        <v>43875</v>
      </c>
      <c r="H1024" t="s">
        <v>68</v>
      </c>
      <c r="I1024" t="s">
        <v>52</v>
      </c>
      <c r="J1024" t="s">
        <v>53</v>
      </c>
      <c r="K1024">
        <v>6</v>
      </c>
      <c r="L1024">
        <v>150</v>
      </c>
      <c r="M1024">
        <v>1200</v>
      </c>
      <c r="N1024">
        <v>6</v>
      </c>
      <c r="O1024">
        <v>2020</v>
      </c>
    </row>
    <row r="1025" spans="1:15" x14ac:dyDescent="0.25">
      <c r="A1025">
        <v>1002</v>
      </c>
      <c r="B1025">
        <v>19</v>
      </c>
      <c r="C1025">
        <v>25</v>
      </c>
      <c r="D1025" s="1">
        <v>44001</v>
      </c>
      <c r="E1025">
        <v>64.62</v>
      </c>
      <c r="F1025" t="s">
        <v>93</v>
      </c>
      <c r="G1025" s="1">
        <v>43875</v>
      </c>
      <c r="H1025" t="s">
        <v>68</v>
      </c>
      <c r="I1025" t="s">
        <v>52</v>
      </c>
      <c r="J1025" t="s">
        <v>53</v>
      </c>
      <c r="K1025">
        <v>6</v>
      </c>
      <c r="L1025">
        <v>150</v>
      </c>
      <c r="M1025">
        <v>1200</v>
      </c>
      <c r="N1025">
        <v>6</v>
      </c>
      <c r="O1025">
        <v>2020</v>
      </c>
    </row>
    <row r="1026" spans="1:15" x14ac:dyDescent="0.25">
      <c r="A1026">
        <v>1003</v>
      </c>
      <c r="B1026">
        <v>19</v>
      </c>
      <c r="C1026">
        <v>25</v>
      </c>
      <c r="D1026" s="1">
        <v>44002</v>
      </c>
      <c r="E1026">
        <v>57.9</v>
      </c>
      <c r="F1026" t="s">
        <v>93</v>
      </c>
      <c r="G1026" s="1">
        <v>43875</v>
      </c>
      <c r="H1026" t="s">
        <v>68</v>
      </c>
      <c r="I1026" t="s">
        <v>52</v>
      </c>
      <c r="J1026" t="s">
        <v>53</v>
      </c>
      <c r="K1026">
        <v>6</v>
      </c>
      <c r="L1026">
        <v>150</v>
      </c>
      <c r="M1026">
        <v>1200</v>
      </c>
      <c r="N1026">
        <v>6</v>
      </c>
      <c r="O1026">
        <v>2020</v>
      </c>
    </row>
    <row r="1027" spans="1:15" x14ac:dyDescent="0.25">
      <c r="A1027">
        <v>1004</v>
      </c>
      <c r="B1027">
        <v>19</v>
      </c>
      <c r="C1027">
        <v>25</v>
      </c>
      <c r="D1027" s="1">
        <v>44002</v>
      </c>
      <c r="E1027">
        <v>96.67</v>
      </c>
      <c r="F1027" t="s">
        <v>93</v>
      </c>
      <c r="G1027" s="1">
        <v>43875</v>
      </c>
      <c r="H1027" t="s">
        <v>68</v>
      </c>
      <c r="I1027" t="s">
        <v>52</v>
      </c>
      <c r="J1027" t="s">
        <v>53</v>
      </c>
      <c r="K1027">
        <v>6</v>
      </c>
      <c r="L1027">
        <v>150</v>
      </c>
      <c r="M1027">
        <v>1200</v>
      </c>
      <c r="N1027">
        <v>6</v>
      </c>
      <c r="O1027">
        <v>2020</v>
      </c>
    </row>
    <row r="1028" spans="1:15" x14ac:dyDescent="0.25">
      <c r="A1028">
        <v>1140</v>
      </c>
      <c r="B1028">
        <v>9</v>
      </c>
      <c r="C1028">
        <v>25</v>
      </c>
      <c r="D1028" s="1">
        <v>44046</v>
      </c>
      <c r="E1028">
        <v>18.32</v>
      </c>
      <c r="F1028" t="s">
        <v>79</v>
      </c>
      <c r="G1028" s="1">
        <v>44046</v>
      </c>
      <c r="H1028" t="s">
        <v>80</v>
      </c>
      <c r="I1028" t="s">
        <v>52</v>
      </c>
      <c r="J1028" t="s">
        <v>53</v>
      </c>
      <c r="K1028">
        <v>6</v>
      </c>
      <c r="L1028">
        <v>150</v>
      </c>
      <c r="M1028">
        <v>1200</v>
      </c>
      <c r="N1028">
        <v>8</v>
      </c>
      <c r="O1028">
        <v>2020</v>
      </c>
    </row>
    <row r="1029" spans="1:15" x14ac:dyDescent="0.25">
      <c r="A1029">
        <v>1149</v>
      </c>
      <c r="B1029">
        <v>9</v>
      </c>
      <c r="C1029">
        <v>25</v>
      </c>
      <c r="D1029" s="1">
        <v>44049</v>
      </c>
      <c r="E1029">
        <v>20.85</v>
      </c>
      <c r="F1029" t="s">
        <v>79</v>
      </c>
      <c r="G1029" s="1">
        <v>44046</v>
      </c>
      <c r="H1029" t="s">
        <v>80</v>
      </c>
      <c r="I1029" t="s">
        <v>52</v>
      </c>
      <c r="J1029" t="s">
        <v>53</v>
      </c>
      <c r="K1029">
        <v>6</v>
      </c>
      <c r="L1029">
        <v>150</v>
      </c>
      <c r="M1029">
        <v>1200</v>
      </c>
      <c r="N1029">
        <v>8</v>
      </c>
      <c r="O1029">
        <v>2020</v>
      </c>
    </row>
    <row r="1030" spans="1:15" x14ac:dyDescent="0.25">
      <c r="A1030">
        <v>1159</v>
      </c>
      <c r="B1030">
        <v>9</v>
      </c>
      <c r="C1030">
        <v>25</v>
      </c>
      <c r="D1030" s="1">
        <v>44052</v>
      </c>
      <c r="E1030">
        <v>32.380000000000003</v>
      </c>
      <c r="F1030" t="s">
        <v>79</v>
      </c>
      <c r="G1030" s="1">
        <v>44046</v>
      </c>
      <c r="H1030" t="s">
        <v>80</v>
      </c>
      <c r="I1030" t="s">
        <v>52</v>
      </c>
      <c r="J1030" t="s">
        <v>53</v>
      </c>
      <c r="K1030">
        <v>6</v>
      </c>
      <c r="L1030">
        <v>150</v>
      </c>
      <c r="M1030">
        <v>1200</v>
      </c>
      <c r="N1030">
        <v>8</v>
      </c>
      <c r="O1030">
        <v>2020</v>
      </c>
    </row>
    <row r="1031" spans="1:15" x14ac:dyDescent="0.25">
      <c r="A1031">
        <v>1160</v>
      </c>
      <c r="B1031">
        <v>9</v>
      </c>
      <c r="C1031">
        <v>25</v>
      </c>
      <c r="D1031" s="1">
        <v>44052</v>
      </c>
      <c r="E1031">
        <v>46.95</v>
      </c>
      <c r="F1031" t="s">
        <v>79</v>
      </c>
      <c r="G1031" s="1">
        <v>44046</v>
      </c>
      <c r="H1031" t="s">
        <v>80</v>
      </c>
      <c r="I1031" t="s">
        <v>52</v>
      </c>
      <c r="J1031" t="s">
        <v>53</v>
      </c>
      <c r="K1031">
        <v>6</v>
      </c>
      <c r="L1031">
        <v>150</v>
      </c>
      <c r="M1031">
        <v>1200</v>
      </c>
      <c r="N1031">
        <v>8</v>
      </c>
      <c r="O1031">
        <v>2020</v>
      </c>
    </row>
    <row r="1032" spans="1:15" x14ac:dyDescent="0.25">
      <c r="A1032">
        <v>1161</v>
      </c>
      <c r="B1032">
        <v>9</v>
      </c>
      <c r="C1032">
        <v>25</v>
      </c>
      <c r="D1032" s="1">
        <v>44052</v>
      </c>
      <c r="E1032">
        <v>45.79</v>
      </c>
      <c r="F1032" t="s">
        <v>79</v>
      </c>
      <c r="G1032" s="1">
        <v>44046</v>
      </c>
      <c r="H1032" t="s">
        <v>80</v>
      </c>
      <c r="I1032" t="s">
        <v>52</v>
      </c>
      <c r="J1032" t="s">
        <v>53</v>
      </c>
      <c r="K1032">
        <v>6</v>
      </c>
      <c r="L1032">
        <v>150</v>
      </c>
      <c r="M1032">
        <v>1200</v>
      </c>
      <c r="N1032">
        <v>8</v>
      </c>
      <c r="O1032">
        <v>2020</v>
      </c>
    </row>
    <row r="1033" spans="1:15" x14ac:dyDescent="0.25">
      <c r="A1033">
        <v>1162</v>
      </c>
      <c r="B1033">
        <v>9</v>
      </c>
      <c r="C1033">
        <v>25</v>
      </c>
      <c r="D1033" s="1">
        <v>44052</v>
      </c>
      <c r="E1033">
        <v>64.430000000000007</v>
      </c>
      <c r="F1033" t="s">
        <v>79</v>
      </c>
      <c r="G1033" s="1">
        <v>44046</v>
      </c>
      <c r="H1033" t="s">
        <v>80</v>
      </c>
      <c r="I1033" t="s">
        <v>52</v>
      </c>
      <c r="J1033" t="s">
        <v>53</v>
      </c>
      <c r="K1033">
        <v>6</v>
      </c>
      <c r="L1033">
        <v>150</v>
      </c>
      <c r="M1033">
        <v>1200</v>
      </c>
      <c r="N1033">
        <v>8</v>
      </c>
      <c r="O1033">
        <v>2020</v>
      </c>
    </row>
    <row r="1034" spans="1:15" x14ac:dyDescent="0.25">
      <c r="A1034">
        <v>1163</v>
      </c>
      <c r="B1034">
        <v>9</v>
      </c>
      <c r="C1034">
        <v>25</v>
      </c>
      <c r="D1034" s="1">
        <v>44052</v>
      </c>
      <c r="E1034">
        <v>59.9</v>
      </c>
      <c r="F1034" t="s">
        <v>79</v>
      </c>
      <c r="G1034" s="1">
        <v>44046</v>
      </c>
      <c r="H1034" t="s">
        <v>80</v>
      </c>
      <c r="I1034" t="s">
        <v>52</v>
      </c>
      <c r="J1034" t="s">
        <v>53</v>
      </c>
      <c r="K1034">
        <v>6</v>
      </c>
      <c r="L1034">
        <v>150</v>
      </c>
      <c r="M1034">
        <v>1200</v>
      </c>
      <c r="N1034">
        <v>8</v>
      </c>
      <c r="O1034">
        <v>2020</v>
      </c>
    </row>
    <row r="1035" spans="1:15" x14ac:dyDescent="0.25">
      <c r="A1035">
        <v>1164</v>
      </c>
      <c r="B1035">
        <v>9</v>
      </c>
      <c r="C1035">
        <v>25</v>
      </c>
      <c r="D1035" s="1">
        <v>44052</v>
      </c>
      <c r="E1035">
        <v>52.06</v>
      </c>
      <c r="F1035" t="s">
        <v>79</v>
      </c>
      <c r="G1035" s="1">
        <v>44046</v>
      </c>
      <c r="H1035" t="s">
        <v>80</v>
      </c>
      <c r="I1035" t="s">
        <v>52</v>
      </c>
      <c r="J1035" t="s">
        <v>53</v>
      </c>
      <c r="K1035">
        <v>6</v>
      </c>
      <c r="L1035">
        <v>150</v>
      </c>
      <c r="M1035">
        <v>1200</v>
      </c>
      <c r="N1035">
        <v>8</v>
      </c>
      <c r="O1035">
        <v>2020</v>
      </c>
    </row>
    <row r="1036" spans="1:15" x14ac:dyDescent="0.25">
      <c r="A1036">
        <v>1174</v>
      </c>
      <c r="B1036">
        <v>9</v>
      </c>
      <c r="C1036">
        <v>25</v>
      </c>
      <c r="D1036" s="1">
        <v>44055</v>
      </c>
      <c r="E1036">
        <v>77.2</v>
      </c>
      <c r="F1036" t="s">
        <v>79</v>
      </c>
      <c r="G1036" s="1">
        <v>44046</v>
      </c>
      <c r="H1036" t="s">
        <v>80</v>
      </c>
      <c r="I1036" t="s">
        <v>52</v>
      </c>
      <c r="J1036" t="s">
        <v>53</v>
      </c>
      <c r="K1036">
        <v>6</v>
      </c>
      <c r="L1036">
        <v>150</v>
      </c>
      <c r="M1036">
        <v>1200</v>
      </c>
      <c r="N1036">
        <v>8</v>
      </c>
      <c r="O1036">
        <v>2020</v>
      </c>
    </row>
    <row r="1037" spans="1:15" x14ac:dyDescent="0.25">
      <c r="A1037">
        <v>1187</v>
      </c>
      <c r="B1037">
        <v>9</v>
      </c>
      <c r="C1037">
        <v>25</v>
      </c>
      <c r="D1037" s="1">
        <v>44057</v>
      </c>
      <c r="E1037">
        <v>96.85</v>
      </c>
      <c r="F1037" t="s">
        <v>79</v>
      </c>
      <c r="G1037" s="1">
        <v>44046</v>
      </c>
      <c r="H1037" t="s">
        <v>80</v>
      </c>
      <c r="I1037" t="s">
        <v>52</v>
      </c>
      <c r="J1037" t="s">
        <v>53</v>
      </c>
      <c r="K1037">
        <v>6</v>
      </c>
      <c r="L1037">
        <v>150</v>
      </c>
      <c r="M1037">
        <v>1200</v>
      </c>
      <c r="N1037">
        <v>8</v>
      </c>
      <c r="O1037">
        <v>2020</v>
      </c>
    </row>
    <row r="1038" spans="1:15" x14ac:dyDescent="0.25">
      <c r="A1038">
        <v>70</v>
      </c>
      <c r="B1038">
        <v>13</v>
      </c>
      <c r="C1038">
        <v>17</v>
      </c>
      <c r="D1038" s="1">
        <v>43362</v>
      </c>
      <c r="E1038">
        <v>11.8</v>
      </c>
      <c r="F1038" t="s">
        <v>85</v>
      </c>
      <c r="G1038" s="1">
        <v>43320</v>
      </c>
      <c r="H1038" t="s">
        <v>68</v>
      </c>
      <c r="I1038" t="s">
        <v>20</v>
      </c>
      <c r="J1038" t="s">
        <v>37</v>
      </c>
      <c r="K1038">
        <v>6</v>
      </c>
      <c r="L1038">
        <v>160</v>
      </c>
      <c r="M1038">
        <v>1200</v>
      </c>
      <c r="N1038">
        <v>9</v>
      </c>
      <c r="O1038">
        <v>2018</v>
      </c>
    </row>
    <row r="1039" spans="1:15" x14ac:dyDescent="0.25">
      <c r="A1039">
        <v>71</v>
      </c>
      <c r="B1039">
        <v>13</v>
      </c>
      <c r="C1039">
        <v>17</v>
      </c>
      <c r="D1039" s="1">
        <v>43362</v>
      </c>
      <c r="E1039">
        <v>17.7</v>
      </c>
      <c r="F1039" t="s">
        <v>85</v>
      </c>
      <c r="G1039" s="1">
        <v>43320</v>
      </c>
      <c r="H1039" t="s">
        <v>68</v>
      </c>
      <c r="I1039" t="s">
        <v>20</v>
      </c>
      <c r="J1039" t="s">
        <v>37</v>
      </c>
      <c r="K1039">
        <v>6</v>
      </c>
      <c r="L1039">
        <v>160</v>
      </c>
      <c r="M1039">
        <v>1200</v>
      </c>
      <c r="N1039">
        <v>9</v>
      </c>
      <c r="O1039">
        <v>2018</v>
      </c>
    </row>
    <row r="1040" spans="1:15" x14ac:dyDescent="0.25">
      <c r="A1040">
        <v>72</v>
      </c>
      <c r="B1040">
        <v>13</v>
      </c>
      <c r="C1040">
        <v>17</v>
      </c>
      <c r="D1040" s="1">
        <v>43362</v>
      </c>
      <c r="E1040">
        <v>28.39</v>
      </c>
      <c r="F1040" t="s">
        <v>85</v>
      </c>
      <c r="G1040" s="1">
        <v>43320</v>
      </c>
      <c r="H1040" t="s">
        <v>68</v>
      </c>
      <c r="I1040" t="s">
        <v>20</v>
      </c>
      <c r="J1040" t="s">
        <v>37</v>
      </c>
      <c r="K1040">
        <v>6</v>
      </c>
      <c r="L1040">
        <v>160</v>
      </c>
      <c r="M1040">
        <v>1200</v>
      </c>
      <c r="N1040">
        <v>9</v>
      </c>
      <c r="O1040">
        <v>2018</v>
      </c>
    </row>
    <row r="1041" spans="1:15" x14ac:dyDescent="0.25">
      <c r="A1041">
        <v>73</v>
      </c>
      <c r="B1041">
        <v>13</v>
      </c>
      <c r="C1041">
        <v>17</v>
      </c>
      <c r="D1041" s="1">
        <v>43362</v>
      </c>
      <c r="E1041">
        <v>45.62</v>
      </c>
      <c r="F1041" t="s">
        <v>85</v>
      </c>
      <c r="G1041" s="1">
        <v>43320</v>
      </c>
      <c r="H1041" t="s">
        <v>68</v>
      </c>
      <c r="I1041" t="s">
        <v>20</v>
      </c>
      <c r="J1041" t="s">
        <v>37</v>
      </c>
      <c r="K1041">
        <v>6</v>
      </c>
      <c r="L1041">
        <v>160</v>
      </c>
      <c r="M1041">
        <v>1200</v>
      </c>
      <c r="N1041">
        <v>9</v>
      </c>
      <c r="O1041">
        <v>2018</v>
      </c>
    </row>
    <row r="1042" spans="1:15" x14ac:dyDescent="0.25">
      <c r="A1042">
        <v>74</v>
      </c>
      <c r="B1042">
        <v>13</v>
      </c>
      <c r="C1042">
        <v>17</v>
      </c>
      <c r="D1042" s="1">
        <v>43362</v>
      </c>
      <c r="E1042">
        <v>50.32</v>
      </c>
      <c r="F1042" t="s">
        <v>85</v>
      </c>
      <c r="G1042" s="1">
        <v>43320</v>
      </c>
      <c r="H1042" t="s">
        <v>68</v>
      </c>
      <c r="I1042" t="s">
        <v>20</v>
      </c>
      <c r="J1042" t="s">
        <v>37</v>
      </c>
      <c r="K1042">
        <v>6</v>
      </c>
      <c r="L1042">
        <v>160</v>
      </c>
      <c r="M1042">
        <v>1200</v>
      </c>
      <c r="N1042">
        <v>9</v>
      </c>
      <c r="O1042">
        <v>2018</v>
      </c>
    </row>
    <row r="1043" spans="1:15" x14ac:dyDescent="0.25">
      <c r="A1043">
        <v>75</v>
      </c>
      <c r="B1043">
        <v>13</v>
      </c>
      <c r="C1043">
        <v>17</v>
      </c>
      <c r="D1043" s="1">
        <v>43362</v>
      </c>
      <c r="E1043">
        <v>58.09</v>
      </c>
      <c r="F1043" t="s">
        <v>85</v>
      </c>
      <c r="G1043" s="1">
        <v>43320</v>
      </c>
      <c r="H1043" t="s">
        <v>68</v>
      </c>
      <c r="I1043" t="s">
        <v>20</v>
      </c>
      <c r="J1043" t="s">
        <v>37</v>
      </c>
      <c r="K1043">
        <v>6</v>
      </c>
      <c r="L1043">
        <v>160</v>
      </c>
      <c r="M1043">
        <v>1200</v>
      </c>
      <c r="N1043">
        <v>9</v>
      </c>
      <c r="O1043">
        <v>2018</v>
      </c>
    </row>
    <row r="1044" spans="1:15" x14ac:dyDescent="0.25">
      <c r="A1044">
        <v>76</v>
      </c>
      <c r="B1044">
        <v>13</v>
      </c>
      <c r="C1044">
        <v>17</v>
      </c>
      <c r="D1044" s="1">
        <v>43363</v>
      </c>
      <c r="E1044">
        <v>57.19</v>
      </c>
      <c r="F1044" t="s">
        <v>85</v>
      </c>
      <c r="G1044" s="1">
        <v>43320</v>
      </c>
      <c r="H1044" t="s">
        <v>68</v>
      </c>
      <c r="I1044" t="s">
        <v>20</v>
      </c>
      <c r="J1044" t="s">
        <v>37</v>
      </c>
      <c r="K1044">
        <v>6</v>
      </c>
      <c r="L1044">
        <v>160</v>
      </c>
      <c r="M1044">
        <v>1200</v>
      </c>
      <c r="N1044">
        <v>9</v>
      </c>
      <c r="O1044">
        <v>2018</v>
      </c>
    </row>
    <row r="1045" spans="1:15" x14ac:dyDescent="0.25">
      <c r="A1045">
        <v>77</v>
      </c>
      <c r="B1045">
        <v>13</v>
      </c>
      <c r="C1045">
        <v>17</v>
      </c>
      <c r="D1045" s="1">
        <v>43363</v>
      </c>
      <c r="E1045">
        <v>69.7</v>
      </c>
      <c r="F1045" t="s">
        <v>85</v>
      </c>
      <c r="G1045" s="1">
        <v>43320</v>
      </c>
      <c r="H1045" t="s">
        <v>68</v>
      </c>
      <c r="I1045" t="s">
        <v>20</v>
      </c>
      <c r="J1045" t="s">
        <v>37</v>
      </c>
      <c r="K1045">
        <v>6</v>
      </c>
      <c r="L1045">
        <v>160</v>
      </c>
      <c r="M1045">
        <v>1200</v>
      </c>
      <c r="N1045">
        <v>9</v>
      </c>
      <c r="O1045">
        <v>2018</v>
      </c>
    </row>
    <row r="1046" spans="1:15" x14ac:dyDescent="0.25">
      <c r="A1046">
        <v>78</v>
      </c>
      <c r="B1046">
        <v>13</v>
      </c>
      <c r="C1046">
        <v>17</v>
      </c>
      <c r="D1046" s="1">
        <v>43365</v>
      </c>
      <c r="E1046">
        <v>67.42</v>
      </c>
      <c r="F1046" t="s">
        <v>85</v>
      </c>
      <c r="G1046" s="1">
        <v>43320</v>
      </c>
      <c r="H1046" t="s">
        <v>68</v>
      </c>
      <c r="I1046" t="s">
        <v>20</v>
      </c>
      <c r="J1046" t="s">
        <v>37</v>
      </c>
      <c r="K1046">
        <v>6</v>
      </c>
      <c r="L1046">
        <v>160</v>
      </c>
      <c r="M1046">
        <v>1200</v>
      </c>
      <c r="N1046">
        <v>9</v>
      </c>
      <c r="O1046">
        <v>2018</v>
      </c>
    </row>
    <row r="1047" spans="1:15" x14ac:dyDescent="0.25">
      <c r="A1047">
        <v>79</v>
      </c>
      <c r="B1047">
        <v>13</v>
      </c>
      <c r="C1047">
        <v>17</v>
      </c>
      <c r="D1047" s="1">
        <v>43365</v>
      </c>
      <c r="E1047">
        <v>75.900000000000006</v>
      </c>
      <c r="F1047" t="s">
        <v>85</v>
      </c>
      <c r="G1047" s="1">
        <v>43320</v>
      </c>
      <c r="H1047" t="s">
        <v>68</v>
      </c>
      <c r="I1047" t="s">
        <v>20</v>
      </c>
      <c r="J1047" t="s">
        <v>37</v>
      </c>
      <c r="K1047">
        <v>6</v>
      </c>
      <c r="L1047">
        <v>160</v>
      </c>
      <c r="M1047">
        <v>1200</v>
      </c>
      <c r="N1047">
        <v>9</v>
      </c>
      <c r="O1047">
        <v>2018</v>
      </c>
    </row>
    <row r="1048" spans="1:15" x14ac:dyDescent="0.25">
      <c r="A1048">
        <v>160</v>
      </c>
      <c r="B1048">
        <v>13</v>
      </c>
      <c r="C1048">
        <v>17</v>
      </c>
      <c r="D1048" s="1">
        <v>43420</v>
      </c>
      <c r="E1048">
        <v>10.15</v>
      </c>
      <c r="F1048" t="s">
        <v>85</v>
      </c>
      <c r="G1048" s="1">
        <v>43320</v>
      </c>
      <c r="H1048" t="s">
        <v>68</v>
      </c>
      <c r="I1048" t="s">
        <v>20</v>
      </c>
      <c r="J1048" t="s">
        <v>37</v>
      </c>
      <c r="K1048">
        <v>6</v>
      </c>
      <c r="L1048">
        <v>160</v>
      </c>
      <c r="M1048">
        <v>1200</v>
      </c>
      <c r="N1048">
        <v>11</v>
      </c>
      <c r="O1048">
        <v>2018</v>
      </c>
    </row>
    <row r="1049" spans="1:15" x14ac:dyDescent="0.25">
      <c r="A1049">
        <v>161</v>
      </c>
      <c r="B1049">
        <v>13</v>
      </c>
      <c r="C1049">
        <v>17</v>
      </c>
      <c r="D1049" s="1">
        <v>43420</v>
      </c>
      <c r="E1049">
        <v>26.4</v>
      </c>
      <c r="F1049" t="s">
        <v>85</v>
      </c>
      <c r="G1049" s="1">
        <v>43320</v>
      </c>
      <c r="H1049" t="s">
        <v>68</v>
      </c>
      <c r="I1049" t="s">
        <v>20</v>
      </c>
      <c r="J1049" t="s">
        <v>37</v>
      </c>
      <c r="K1049">
        <v>6</v>
      </c>
      <c r="L1049">
        <v>160</v>
      </c>
      <c r="M1049">
        <v>1200</v>
      </c>
      <c r="N1049">
        <v>11</v>
      </c>
      <c r="O1049">
        <v>2018</v>
      </c>
    </row>
    <row r="1050" spans="1:15" x14ac:dyDescent="0.25">
      <c r="A1050">
        <v>162</v>
      </c>
      <c r="B1050">
        <v>13</v>
      </c>
      <c r="C1050">
        <v>17</v>
      </c>
      <c r="D1050" s="1">
        <v>43420</v>
      </c>
      <c r="E1050">
        <v>29.15</v>
      </c>
      <c r="F1050" t="s">
        <v>85</v>
      </c>
      <c r="G1050" s="1">
        <v>43320</v>
      </c>
      <c r="H1050" t="s">
        <v>68</v>
      </c>
      <c r="I1050" t="s">
        <v>20</v>
      </c>
      <c r="J1050" t="s">
        <v>37</v>
      </c>
      <c r="K1050">
        <v>6</v>
      </c>
      <c r="L1050">
        <v>160</v>
      </c>
      <c r="M1050">
        <v>1200</v>
      </c>
      <c r="N1050">
        <v>11</v>
      </c>
      <c r="O1050">
        <v>2018</v>
      </c>
    </row>
    <row r="1051" spans="1:15" x14ac:dyDescent="0.25">
      <c r="A1051">
        <v>163</v>
      </c>
      <c r="B1051">
        <v>13</v>
      </c>
      <c r="C1051">
        <v>17</v>
      </c>
      <c r="D1051" s="1">
        <v>43422</v>
      </c>
      <c r="E1051">
        <v>34.5</v>
      </c>
      <c r="F1051" t="s">
        <v>85</v>
      </c>
      <c r="G1051" s="1">
        <v>43320</v>
      </c>
      <c r="H1051" t="s">
        <v>68</v>
      </c>
      <c r="I1051" t="s">
        <v>20</v>
      </c>
      <c r="J1051" t="s">
        <v>37</v>
      </c>
      <c r="K1051">
        <v>6</v>
      </c>
      <c r="L1051">
        <v>160</v>
      </c>
      <c r="M1051">
        <v>1200</v>
      </c>
      <c r="N1051">
        <v>11</v>
      </c>
      <c r="O1051">
        <v>2018</v>
      </c>
    </row>
    <row r="1052" spans="1:15" x14ac:dyDescent="0.25">
      <c r="A1052">
        <v>164</v>
      </c>
      <c r="B1052">
        <v>13</v>
      </c>
      <c r="C1052">
        <v>17</v>
      </c>
      <c r="D1052" s="1">
        <v>43422</v>
      </c>
      <c r="E1052">
        <v>50.27</v>
      </c>
      <c r="F1052" t="s">
        <v>85</v>
      </c>
      <c r="G1052" s="1">
        <v>43320</v>
      </c>
      <c r="H1052" t="s">
        <v>68</v>
      </c>
      <c r="I1052" t="s">
        <v>20</v>
      </c>
      <c r="J1052" t="s">
        <v>37</v>
      </c>
      <c r="K1052">
        <v>6</v>
      </c>
      <c r="L1052">
        <v>160</v>
      </c>
      <c r="M1052">
        <v>1200</v>
      </c>
      <c r="N1052">
        <v>11</v>
      </c>
      <c r="O1052">
        <v>2018</v>
      </c>
    </row>
    <row r="1053" spans="1:15" x14ac:dyDescent="0.25">
      <c r="A1053">
        <v>165</v>
      </c>
      <c r="B1053">
        <v>13</v>
      </c>
      <c r="C1053">
        <v>17</v>
      </c>
      <c r="D1053" s="1">
        <v>43422</v>
      </c>
      <c r="E1053">
        <v>56.33</v>
      </c>
      <c r="F1053" t="s">
        <v>85</v>
      </c>
      <c r="G1053" s="1">
        <v>43320</v>
      </c>
      <c r="H1053" t="s">
        <v>68</v>
      </c>
      <c r="I1053" t="s">
        <v>20</v>
      </c>
      <c r="J1053" t="s">
        <v>37</v>
      </c>
      <c r="K1053">
        <v>6</v>
      </c>
      <c r="L1053">
        <v>160</v>
      </c>
      <c r="M1053">
        <v>1200</v>
      </c>
      <c r="N1053">
        <v>11</v>
      </c>
      <c r="O1053">
        <v>2018</v>
      </c>
    </row>
    <row r="1054" spans="1:15" x14ac:dyDescent="0.25">
      <c r="A1054">
        <v>166</v>
      </c>
      <c r="B1054">
        <v>13</v>
      </c>
      <c r="C1054">
        <v>17</v>
      </c>
      <c r="D1054" s="1">
        <v>43424</v>
      </c>
      <c r="E1054">
        <v>64.97</v>
      </c>
      <c r="F1054" t="s">
        <v>85</v>
      </c>
      <c r="G1054" s="1">
        <v>43320</v>
      </c>
      <c r="H1054" t="s">
        <v>68</v>
      </c>
      <c r="I1054" t="s">
        <v>20</v>
      </c>
      <c r="J1054" t="s">
        <v>37</v>
      </c>
      <c r="K1054">
        <v>6</v>
      </c>
      <c r="L1054">
        <v>160</v>
      </c>
      <c r="M1054">
        <v>1200</v>
      </c>
      <c r="N1054">
        <v>11</v>
      </c>
      <c r="O1054">
        <v>2018</v>
      </c>
    </row>
    <row r="1055" spans="1:15" x14ac:dyDescent="0.25">
      <c r="A1055">
        <v>167</v>
      </c>
      <c r="B1055">
        <v>13</v>
      </c>
      <c r="C1055">
        <v>17</v>
      </c>
      <c r="D1055" s="1">
        <v>43427</v>
      </c>
      <c r="E1055">
        <v>57.2</v>
      </c>
      <c r="F1055" t="s">
        <v>85</v>
      </c>
      <c r="G1055" s="1">
        <v>43320</v>
      </c>
      <c r="H1055" t="s">
        <v>68</v>
      </c>
      <c r="I1055" t="s">
        <v>20</v>
      </c>
      <c r="J1055" t="s">
        <v>37</v>
      </c>
      <c r="K1055">
        <v>6</v>
      </c>
      <c r="L1055">
        <v>160</v>
      </c>
      <c r="M1055">
        <v>1200</v>
      </c>
      <c r="N1055">
        <v>11</v>
      </c>
      <c r="O1055">
        <v>2018</v>
      </c>
    </row>
    <row r="1056" spans="1:15" x14ac:dyDescent="0.25">
      <c r="A1056">
        <v>168</v>
      </c>
      <c r="B1056">
        <v>13</v>
      </c>
      <c r="C1056">
        <v>17</v>
      </c>
      <c r="D1056" s="1">
        <v>43430</v>
      </c>
      <c r="E1056">
        <v>85.37</v>
      </c>
      <c r="F1056" t="s">
        <v>85</v>
      </c>
      <c r="G1056" s="1">
        <v>43320</v>
      </c>
      <c r="H1056" t="s">
        <v>68</v>
      </c>
      <c r="I1056" t="s">
        <v>20</v>
      </c>
      <c r="J1056" t="s">
        <v>37</v>
      </c>
      <c r="K1056">
        <v>6</v>
      </c>
      <c r="L1056">
        <v>160</v>
      </c>
      <c r="M1056">
        <v>1200</v>
      </c>
      <c r="N1056">
        <v>11</v>
      </c>
      <c r="O1056">
        <v>2018</v>
      </c>
    </row>
    <row r="1057" spans="1:15" x14ac:dyDescent="0.25">
      <c r="A1057">
        <v>169</v>
      </c>
      <c r="B1057">
        <v>13</v>
      </c>
      <c r="C1057">
        <v>17</v>
      </c>
      <c r="D1057" s="1">
        <v>43430</v>
      </c>
      <c r="E1057">
        <v>90.97</v>
      </c>
      <c r="F1057" t="s">
        <v>85</v>
      </c>
      <c r="G1057" s="1">
        <v>43320</v>
      </c>
      <c r="H1057" t="s">
        <v>68</v>
      </c>
      <c r="I1057" t="s">
        <v>20</v>
      </c>
      <c r="J1057" t="s">
        <v>37</v>
      </c>
      <c r="K1057">
        <v>6</v>
      </c>
      <c r="L1057">
        <v>160</v>
      </c>
      <c r="M1057">
        <v>1200</v>
      </c>
      <c r="N1057">
        <v>11</v>
      </c>
      <c r="O1057">
        <v>2018</v>
      </c>
    </row>
    <row r="1058" spans="1:15" x14ac:dyDescent="0.25">
      <c r="A1058">
        <v>292</v>
      </c>
      <c r="B1058">
        <v>14</v>
      </c>
      <c r="C1058">
        <v>17</v>
      </c>
      <c r="D1058" s="1">
        <v>43612</v>
      </c>
      <c r="E1058">
        <v>14.82</v>
      </c>
      <c r="F1058" t="s">
        <v>86</v>
      </c>
      <c r="G1058" s="1">
        <v>43569</v>
      </c>
      <c r="H1058" t="s">
        <v>87</v>
      </c>
      <c r="I1058" t="s">
        <v>20</v>
      </c>
      <c r="J1058" t="s">
        <v>37</v>
      </c>
      <c r="K1058">
        <v>6</v>
      </c>
      <c r="L1058">
        <v>160</v>
      </c>
      <c r="M1058">
        <v>1200</v>
      </c>
      <c r="N1058">
        <v>5</v>
      </c>
      <c r="O1058">
        <v>2019</v>
      </c>
    </row>
    <row r="1059" spans="1:15" x14ac:dyDescent="0.25">
      <c r="A1059">
        <v>293</v>
      </c>
      <c r="B1059">
        <v>14</v>
      </c>
      <c r="C1059">
        <v>17</v>
      </c>
      <c r="D1059" s="1">
        <v>43612</v>
      </c>
      <c r="E1059">
        <v>20.82</v>
      </c>
      <c r="F1059" t="s">
        <v>86</v>
      </c>
      <c r="G1059" s="1">
        <v>43569</v>
      </c>
      <c r="H1059" t="s">
        <v>87</v>
      </c>
      <c r="I1059" t="s">
        <v>20</v>
      </c>
      <c r="J1059" t="s">
        <v>37</v>
      </c>
      <c r="K1059">
        <v>6</v>
      </c>
      <c r="L1059">
        <v>160</v>
      </c>
      <c r="M1059">
        <v>1200</v>
      </c>
      <c r="N1059">
        <v>5</v>
      </c>
      <c r="O1059">
        <v>2019</v>
      </c>
    </row>
    <row r="1060" spans="1:15" x14ac:dyDescent="0.25">
      <c r="A1060">
        <v>294</v>
      </c>
      <c r="B1060">
        <v>14</v>
      </c>
      <c r="C1060">
        <v>17</v>
      </c>
      <c r="D1060" s="1">
        <v>43613</v>
      </c>
      <c r="E1060">
        <v>29.21</v>
      </c>
      <c r="F1060" t="s">
        <v>86</v>
      </c>
      <c r="G1060" s="1">
        <v>43569</v>
      </c>
      <c r="H1060" t="s">
        <v>87</v>
      </c>
      <c r="I1060" t="s">
        <v>20</v>
      </c>
      <c r="J1060" t="s">
        <v>37</v>
      </c>
      <c r="K1060">
        <v>6</v>
      </c>
      <c r="L1060">
        <v>160</v>
      </c>
      <c r="M1060">
        <v>1200</v>
      </c>
      <c r="N1060">
        <v>5</v>
      </c>
      <c r="O1060">
        <v>2019</v>
      </c>
    </row>
    <row r="1061" spans="1:15" x14ac:dyDescent="0.25">
      <c r="A1061">
        <v>295</v>
      </c>
      <c r="B1061">
        <v>14</v>
      </c>
      <c r="C1061">
        <v>17</v>
      </c>
      <c r="D1061" s="1">
        <v>43613</v>
      </c>
      <c r="E1061">
        <v>38.770000000000003</v>
      </c>
      <c r="F1061" t="s">
        <v>86</v>
      </c>
      <c r="G1061" s="1">
        <v>43569</v>
      </c>
      <c r="H1061" t="s">
        <v>87</v>
      </c>
      <c r="I1061" t="s">
        <v>20</v>
      </c>
      <c r="J1061" t="s">
        <v>37</v>
      </c>
      <c r="K1061">
        <v>6</v>
      </c>
      <c r="L1061">
        <v>160</v>
      </c>
      <c r="M1061">
        <v>1200</v>
      </c>
      <c r="N1061">
        <v>5</v>
      </c>
      <c r="O1061">
        <v>2019</v>
      </c>
    </row>
    <row r="1062" spans="1:15" x14ac:dyDescent="0.25">
      <c r="A1062">
        <v>296</v>
      </c>
      <c r="B1062">
        <v>14</v>
      </c>
      <c r="C1062">
        <v>17</v>
      </c>
      <c r="D1062" s="1">
        <v>43613</v>
      </c>
      <c r="E1062">
        <v>47.09</v>
      </c>
      <c r="F1062" t="s">
        <v>86</v>
      </c>
      <c r="G1062" s="1">
        <v>43569</v>
      </c>
      <c r="H1062" t="s">
        <v>87</v>
      </c>
      <c r="I1062" t="s">
        <v>20</v>
      </c>
      <c r="J1062" t="s">
        <v>37</v>
      </c>
      <c r="K1062">
        <v>6</v>
      </c>
      <c r="L1062">
        <v>160</v>
      </c>
      <c r="M1062">
        <v>1200</v>
      </c>
      <c r="N1062">
        <v>5</v>
      </c>
      <c r="O1062">
        <v>2019</v>
      </c>
    </row>
    <row r="1063" spans="1:15" x14ac:dyDescent="0.25">
      <c r="A1063">
        <v>297</v>
      </c>
      <c r="B1063">
        <v>14</v>
      </c>
      <c r="C1063">
        <v>17</v>
      </c>
      <c r="D1063" s="1">
        <v>43613</v>
      </c>
      <c r="E1063">
        <v>38.369999999999997</v>
      </c>
      <c r="F1063" t="s">
        <v>86</v>
      </c>
      <c r="G1063" s="1">
        <v>43569</v>
      </c>
      <c r="H1063" t="s">
        <v>87</v>
      </c>
      <c r="I1063" t="s">
        <v>20</v>
      </c>
      <c r="J1063" t="s">
        <v>37</v>
      </c>
      <c r="K1063">
        <v>6</v>
      </c>
      <c r="L1063">
        <v>160</v>
      </c>
      <c r="M1063">
        <v>1200</v>
      </c>
      <c r="N1063">
        <v>5</v>
      </c>
      <c r="O1063">
        <v>2019</v>
      </c>
    </row>
    <row r="1064" spans="1:15" x14ac:dyDescent="0.25">
      <c r="A1064">
        <v>298</v>
      </c>
      <c r="B1064">
        <v>14</v>
      </c>
      <c r="C1064">
        <v>17</v>
      </c>
      <c r="D1064" s="1">
        <v>43613</v>
      </c>
      <c r="E1064">
        <v>59.85</v>
      </c>
      <c r="F1064" t="s">
        <v>86</v>
      </c>
      <c r="G1064" s="1">
        <v>43569</v>
      </c>
      <c r="H1064" t="s">
        <v>87</v>
      </c>
      <c r="I1064" t="s">
        <v>20</v>
      </c>
      <c r="J1064" t="s">
        <v>37</v>
      </c>
      <c r="K1064">
        <v>6</v>
      </c>
      <c r="L1064">
        <v>160</v>
      </c>
      <c r="M1064">
        <v>1200</v>
      </c>
      <c r="N1064">
        <v>5</v>
      </c>
      <c r="O1064">
        <v>2019</v>
      </c>
    </row>
    <row r="1065" spans="1:15" x14ac:dyDescent="0.25">
      <c r="A1065">
        <v>299</v>
      </c>
      <c r="B1065">
        <v>14</v>
      </c>
      <c r="C1065">
        <v>17</v>
      </c>
      <c r="D1065" s="1">
        <v>43613</v>
      </c>
      <c r="E1065">
        <v>69.81</v>
      </c>
      <c r="F1065" t="s">
        <v>86</v>
      </c>
      <c r="G1065" s="1">
        <v>43569</v>
      </c>
      <c r="H1065" t="s">
        <v>87</v>
      </c>
      <c r="I1065" t="s">
        <v>20</v>
      </c>
      <c r="J1065" t="s">
        <v>37</v>
      </c>
      <c r="K1065">
        <v>6</v>
      </c>
      <c r="L1065">
        <v>160</v>
      </c>
      <c r="M1065">
        <v>1200</v>
      </c>
      <c r="N1065">
        <v>5</v>
      </c>
      <c r="O1065">
        <v>2019</v>
      </c>
    </row>
    <row r="1066" spans="1:15" x14ac:dyDescent="0.25">
      <c r="A1066">
        <v>300</v>
      </c>
      <c r="B1066">
        <v>14</v>
      </c>
      <c r="C1066">
        <v>17</v>
      </c>
      <c r="D1066" s="1">
        <v>43613</v>
      </c>
      <c r="E1066">
        <v>88.71</v>
      </c>
      <c r="F1066" t="s">
        <v>86</v>
      </c>
      <c r="G1066" s="1">
        <v>43569</v>
      </c>
      <c r="H1066" t="s">
        <v>87</v>
      </c>
      <c r="I1066" t="s">
        <v>20</v>
      </c>
      <c r="J1066" t="s">
        <v>37</v>
      </c>
      <c r="K1066">
        <v>6</v>
      </c>
      <c r="L1066">
        <v>160</v>
      </c>
      <c r="M1066">
        <v>1200</v>
      </c>
      <c r="N1066">
        <v>5</v>
      </c>
      <c r="O1066">
        <v>2019</v>
      </c>
    </row>
    <row r="1067" spans="1:15" x14ac:dyDescent="0.25">
      <c r="A1067">
        <v>301</v>
      </c>
      <c r="B1067">
        <v>14</v>
      </c>
      <c r="C1067">
        <v>17</v>
      </c>
      <c r="D1067" s="1">
        <v>43613</v>
      </c>
      <c r="E1067">
        <v>73.42</v>
      </c>
      <c r="F1067" t="s">
        <v>86</v>
      </c>
      <c r="G1067" s="1">
        <v>43569</v>
      </c>
      <c r="H1067" t="s">
        <v>87</v>
      </c>
      <c r="I1067" t="s">
        <v>20</v>
      </c>
      <c r="J1067" t="s">
        <v>37</v>
      </c>
      <c r="K1067">
        <v>6</v>
      </c>
      <c r="L1067">
        <v>160</v>
      </c>
      <c r="M1067">
        <v>1200</v>
      </c>
      <c r="N1067">
        <v>5</v>
      </c>
      <c r="O1067">
        <v>2019</v>
      </c>
    </row>
    <row r="1068" spans="1:15" x14ac:dyDescent="0.25">
      <c r="A1068">
        <v>366</v>
      </c>
      <c r="B1068">
        <v>3</v>
      </c>
      <c r="C1068">
        <v>17</v>
      </c>
      <c r="D1068" s="1">
        <v>43628</v>
      </c>
      <c r="E1068">
        <v>15.01</v>
      </c>
      <c r="F1068" t="s">
        <v>70</v>
      </c>
      <c r="G1068" s="1">
        <v>43602</v>
      </c>
      <c r="H1068" t="s">
        <v>68</v>
      </c>
      <c r="I1068" t="s">
        <v>20</v>
      </c>
      <c r="J1068" t="s">
        <v>37</v>
      </c>
      <c r="K1068">
        <v>6</v>
      </c>
      <c r="L1068">
        <v>160</v>
      </c>
      <c r="M1068">
        <v>1200</v>
      </c>
      <c r="N1068">
        <v>6</v>
      </c>
      <c r="O1068">
        <v>2019</v>
      </c>
    </row>
    <row r="1069" spans="1:15" x14ac:dyDescent="0.25">
      <c r="A1069">
        <v>373</v>
      </c>
      <c r="B1069">
        <v>3</v>
      </c>
      <c r="C1069">
        <v>17</v>
      </c>
      <c r="D1069" s="1">
        <v>43631</v>
      </c>
      <c r="E1069">
        <v>20.52</v>
      </c>
      <c r="F1069" t="s">
        <v>70</v>
      </c>
      <c r="G1069" s="1">
        <v>43602</v>
      </c>
      <c r="H1069" t="s">
        <v>68</v>
      </c>
      <c r="I1069" t="s">
        <v>20</v>
      </c>
      <c r="J1069" t="s">
        <v>37</v>
      </c>
      <c r="K1069">
        <v>6</v>
      </c>
      <c r="L1069">
        <v>160</v>
      </c>
      <c r="M1069">
        <v>1200</v>
      </c>
      <c r="N1069">
        <v>6</v>
      </c>
      <c r="O1069">
        <v>2019</v>
      </c>
    </row>
    <row r="1070" spans="1:15" x14ac:dyDescent="0.25">
      <c r="A1070">
        <v>381</v>
      </c>
      <c r="B1070">
        <v>3</v>
      </c>
      <c r="C1070">
        <v>17</v>
      </c>
      <c r="D1070" s="1">
        <v>43634</v>
      </c>
      <c r="E1070">
        <v>30.23</v>
      </c>
      <c r="F1070" t="s">
        <v>70</v>
      </c>
      <c r="G1070" s="1">
        <v>43602</v>
      </c>
      <c r="H1070" t="s">
        <v>68</v>
      </c>
      <c r="I1070" t="s">
        <v>20</v>
      </c>
      <c r="J1070" t="s">
        <v>37</v>
      </c>
      <c r="K1070">
        <v>6</v>
      </c>
      <c r="L1070">
        <v>160</v>
      </c>
      <c r="M1070">
        <v>1200</v>
      </c>
      <c r="N1070">
        <v>6</v>
      </c>
      <c r="O1070">
        <v>2019</v>
      </c>
    </row>
    <row r="1071" spans="1:15" x14ac:dyDescent="0.25">
      <c r="A1071">
        <v>383</v>
      </c>
      <c r="B1071">
        <v>3</v>
      </c>
      <c r="C1071">
        <v>17</v>
      </c>
      <c r="D1071" s="1">
        <v>43635</v>
      </c>
      <c r="E1071">
        <v>39.83</v>
      </c>
      <c r="F1071" t="s">
        <v>70</v>
      </c>
      <c r="G1071" s="1">
        <v>43602</v>
      </c>
      <c r="H1071" t="s">
        <v>68</v>
      </c>
      <c r="I1071" t="s">
        <v>20</v>
      </c>
      <c r="J1071" t="s">
        <v>37</v>
      </c>
      <c r="K1071">
        <v>6</v>
      </c>
      <c r="L1071">
        <v>160</v>
      </c>
      <c r="M1071">
        <v>1200</v>
      </c>
      <c r="N1071">
        <v>6</v>
      </c>
      <c r="O1071">
        <v>2019</v>
      </c>
    </row>
    <row r="1072" spans="1:15" x14ac:dyDescent="0.25">
      <c r="A1072">
        <v>384</v>
      </c>
      <c r="B1072">
        <v>3</v>
      </c>
      <c r="C1072">
        <v>17</v>
      </c>
      <c r="D1072" s="1">
        <v>43635</v>
      </c>
      <c r="E1072">
        <v>51.21</v>
      </c>
      <c r="F1072" t="s">
        <v>70</v>
      </c>
      <c r="G1072" s="1">
        <v>43602</v>
      </c>
      <c r="H1072" t="s">
        <v>68</v>
      </c>
      <c r="I1072" t="s">
        <v>20</v>
      </c>
      <c r="J1072" t="s">
        <v>37</v>
      </c>
      <c r="K1072">
        <v>6</v>
      </c>
      <c r="L1072">
        <v>160</v>
      </c>
      <c r="M1072">
        <v>1200</v>
      </c>
      <c r="N1072">
        <v>6</v>
      </c>
      <c r="O1072">
        <v>2019</v>
      </c>
    </row>
    <row r="1073" spans="1:15" x14ac:dyDescent="0.25">
      <c r="A1073">
        <v>392</v>
      </c>
      <c r="B1073">
        <v>3</v>
      </c>
      <c r="C1073">
        <v>17</v>
      </c>
      <c r="D1073" s="1">
        <v>43638</v>
      </c>
      <c r="E1073">
        <v>58.7</v>
      </c>
      <c r="F1073" t="s">
        <v>70</v>
      </c>
      <c r="G1073" s="1">
        <v>43602</v>
      </c>
      <c r="H1073" t="s">
        <v>68</v>
      </c>
      <c r="I1073" t="s">
        <v>20</v>
      </c>
      <c r="J1073" t="s">
        <v>37</v>
      </c>
      <c r="K1073">
        <v>6</v>
      </c>
      <c r="L1073">
        <v>160</v>
      </c>
      <c r="M1073">
        <v>1200</v>
      </c>
      <c r="N1073">
        <v>6</v>
      </c>
      <c r="O1073">
        <v>2019</v>
      </c>
    </row>
    <row r="1074" spans="1:15" x14ac:dyDescent="0.25">
      <c r="A1074">
        <v>393</v>
      </c>
      <c r="B1074">
        <v>3</v>
      </c>
      <c r="C1074">
        <v>17</v>
      </c>
      <c r="D1074" s="1">
        <v>43638</v>
      </c>
      <c r="E1074">
        <v>57.68</v>
      </c>
      <c r="F1074" t="s">
        <v>70</v>
      </c>
      <c r="G1074" s="1">
        <v>43602</v>
      </c>
      <c r="H1074" t="s">
        <v>68</v>
      </c>
      <c r="I1074" t="s">
        <v>20</v>
      </c>
      <c r="J1074" t="s">
        <v>37</v>
      </c>
      <c r="K1074">
        <v>6</v>
      </c>
      <c r="L1074">
        <v>160</v>
      </c>
      <c r="M1074">
        <v>1200</v>
      </c>
      <c r="N1074">
        <v>6</v>
      </c>
      <c r="O1074">
        <v>2019</v>
      </c>
    </row>
    <row r="1075" spans="1:15" x14ac:dyDescent="0.25">
      <c r="A1075">
        <v>394</v>
      </c>
      <c r="B1075">
        <v>3</v>
      </c>
      <c r="C1075">
        <v>17</v>
      </c>
      <c r="D1075" s="1">
        <v>43638</v>
      </c>
      <c r="E1075">
        <v>56.94</v>
      </c>
      <c r="F1075" t="s">
        <v>70</v>
      </c>
      <c r="G1075" s="1">
        <v>43602</v>
      </c>
      <c r="H1075" t="s">
        <v>68</v>
      </c>
      <c r="I1075" t="s">
        <v>20</v>
      </c>
      <c r="J1075" t="s">
        <v>37</v>
      </c>
      <c r="K1075">
        <v>6</v>
      </c>
      <c r="L1075">
        <v>160</v>
      </c>
      <c r="M1075">
        <v>1200</v>
      </c>
      <c r="N1075">
        <v>6</v>
      </c>
      <c r="O1075">
        <v>2019</v>
      </c>
    </row>
    <row r="1076" spans="1:15" x14ac:dyDescent="0.25">
      <c r="A1076">
        <v>395</v>
      </c>
      <c r="B1076">
        <v>3</v>
      </c>
      <c r="C1076">
        <v>17</v>
      </c>
      <c r="D1076" s="1">
        <v>43638</v>
      </c>
      <c r="E1076">
        <v>94.89</v>
      </c>
      <c r="F1076" t="s">
        <v>70</v>
      </c>
      <c r="G1076" s="1">
        <v>43602</v>
      </c>
      <c r="H1076" t="s">
        <v>68</v>
      </c>
      <c r="I1076" t="s">
        <v>20</v>
      </c>
      <c r="J1076" t="s">
        <v>37</v>
      </c>
      <c r="K1076">
        <v>6</v>
      </c>
      <c r="L1076">
        <v>160</v>
      </c>
      <c r="M1076">
        <v>1200</v>
      </c>
      <c r="N1076">
        <v>6</v>
      </c>
      <c r="O1076">
        <v>2019</v>
      </c>
    </row>
    <row r="1077" spans="1:15" x14ac:dyDescent="0.25">
      <c r="A1077">
        <v>396</v>
      </c>
      <c r="B1077">
        <v>3</v>
      </c>
      <c r="C1077">
        <v>17</v>
      </c>
      <c r="D1077" s="1">
        <v>43638</v>
      </c>
      <c r="E1077">
        <v>75.52</v>
      </c>
      <c r="F1077" t="s">
        <v>70</v>
      </c>
      <c r="G1077" s="1">
        <v>43602</v>
      </c>
      <c r="H1077" t="s">
        <v>68</v>
      </c>
      <c r="I1077" t="s">
        <v>20</v>
      </c>
      <c r="J1077" t="s">
        <v>37</v>
      </c>
      <c r="K1077">
        <v>6</v>
      </c>
      <c r="L1077">
        <v>160</v>
      </c>
      <c r="M1077">
        <v>1200</v>
      </c>
      <c r="N1077">
        <v>6</v>
      </c>
      <c r="O1077">
        <v>2019</v>
      </c>
    </row>
    <row r="1078" spans="1:15" x14ac:dyDescent="0.25">
      <c r="A1078">
        <v>503</v>
      </c>
      <c r="B1078">
        <v>14</v>
      </c>
      <c r="C1078">
        <v>17</v>
      </c>
      <c r="D1078" s="1">
        <v>43670</v>
      </c>
      <c r="E1078">
        <v>12.3</v>
      </c>
      <c r="F1078" t="s">
        <v>86</v>
      </c>
      <c r="G1078" s="1">
        <v>43569</v>
      </c>
      <c r="H1078" t="s">
        <v>87</v>
      </c>
      <c r="I1078" t="s">
        <v>20</v>
      </c>
      <c r="J1078" t="s">
        <v>37</v>
      </c>
      <c r="K1078">
        <v>6</v>
      </c>
      <c r="L1078">
        <v>160</v>
      </c>
      <c r="M1078">
        <v>1200</v>
      </c>
      <c r="N1078">
        <v>7</v>
      </c>
      <c r="O1078">
        <v>2019</v>
      </c>
    </row>
    <row r="1079" spans="1:15" x14ac:dyDescent="0.25">
      <c r="A1079">
        <v>509</v>
      </c>
      <c r="B1079">
        <v>14</v>
      </c>
      <c r="C1079">
        <v>17</v>
      </c>
      <c r="D1079" s="1">
        <v>43673</v>
      </c>
      <c r="E1079">
        <v>20.84</v>
      </c>
      <c r="F1079" t="s">
        <v>86</v>
      </c>
      <c r="G1079" s="1">
        <v>43569</v>
      </c>
      <c r="H1079" t="s">
        <v>87</v>
      </c>
      <c r="I1079" t="s">
        <v>20</v>
      </c>
      <c r="J1079" t="s">
        <v>37</v>
      </c>
      <c r="K1079">
        <v>6</v>
      </c>
      <c r="L1079">
        <v>160</v>
      </c>
      <c r="M1079">
        <v>1200</v>
      </c>
      <c r="N1079">
        <v>7</v>
      </c>
      <c r="O1079">
        <v>2019</v>
      </c>
    </row>
    <row r="1080" spans="1:15" x14ac:dyDescent="0.25">
      <c r="A1080">
        <v>516</v>
      </c>
      <c r="B1080">
        <v>14</v>
      </c>
      <c r="C1080">
        <v>17</v>
      </c>
      <c r="D1080" s="1">
        <v>43676</v>
      </c>
      <c r="E1080">
        <v>37.72</v>
      </c>
      <c r="F1080" t="s">
        <v>86</v>
      </c>
      <c r="G1080" s="1">
        <v>43569</v>
      </c>
      <c r="H1080" t="s">
        <v>87</v>
      </c>
      <c r="I1080" t="s">
        <v>20</v>
      </c>
      <c r="J1080" t="s">
        <v>37</v>
      </c>
      <c r="K1080">
        <v>6</v>
      </c>
      <c r="L1080">
        <v>160</v>
      </c>
      <c r="M1080">
        <v>1200</v>
      </c>
      <c r="N1080">
        <v>7</v>
      </c>
      <c r="O1080">
        <v>2019</v>
      </c>
    </row>
    <row r="1081" spans="1:15" x14ac:dyDescent="0.25">
      <c r="A1081">
        <v>517</v>
      </c>
      <c r="B1081">
        <v>14</v>
      </c>
      <c r="C1081">
        <v>17</v>
      </c>
      <c r="D1081" s="1">
        <v>43676</v>
      </c>
      <c r="E1081">
        <v>37.869999999999997</v>
      </c>
      <c r="F1081" t="s">
        <v>86</v>
      </c>
      <c r="G1081" s="1">
        <v>43569</v>
      </c>
      <c r="H1081" t="s">
        <v>87</v>
      </c>
      <c r="I1081" t="s">
        <v>20</v>
      </c>
      <c r="J1081" t="s">
        <v>37</v>
      </c>
      <c r="K1081">
        <v>6</v>
      </c>
      <c r="L1081">
        <v>160</v>
      </c>
      <c r="M1081">
        <v>1200</v>
      </c>
      <c r="N1081">
        <v>7</v>
      </c>
      <c r="O1081">
        <v>2019</v>
      </c>
    </row>
    <row r="1082" spans="1:15" x14ac:dyDescent="0.25">
      <c r="A1082">
        <v>518</v>
      </c>
      <c r="B1082">
        <v>14</v>
      </c>
      <c r="C1082">
        <v>17</v>
      </c>
      <c r="D1082" s="1">
        <v>43676</v>
      </c>
      <c r="E1082">
        <v>51.09</v>
      </c>
      <c r="F1082" t="s">
        <v>86</v>
      </c>
      <c r="G1082" s="1">
        <v>43569</v>
      </c>
      <c r="H1082" t="s">
        <v>87</v>
      </c>
      <c r="I1082" t="s">
        <v>20</v>
      </c>
      <c r="J1082" t="s">
        <v>37</v>
      </c>
      <c r="K1082">
        <v>6</v>
      </c>
      <c r="L1082">
        <v>160</v>
      </c>
      <c r="M1082">
        <v>1200</v>
      </c>
      <c r="N1082">
        <v>7</v>
      </c>
      <c r="O1082">
        <v>2019</v>
      </c>
    </row>
    <row r="1083" spans="1:15" x14ac:dyDescent="0.25">
      <c r="A1083">
        <v>522</v>
      </c>
      <c r="B1083">
        <v>3</v>
      </c>
      <c r="C1083">
        <v>17</v>
      </c>
      <c r="D1083" s="1">
        <v>43678</v>
      </c>
      <c r="E1083">
        <v>11.37</v>
      </c>
      <c r="F1083" t="s">
        <v>70</v>
      </c>
      <c r="G1083" s="1">
        <v>43602</v>
      </c>
      <c r="H1083" t="s">
        <v>68</v>
      </c>
      <c r="I1083" t="s">
        <v>20</v>
      </c>
      <c r="J1083" t="s">
        <v>37</v>
      </c>
      <c r="K1083">
        <v>6</v>
      </c>
      <c r="L1083">
        <v>160</v>
      </c>
      <c r="M1083">
        <v>1200</v>
      </c>
      <c r="N1083">
        <v>8</v>
      </c>
      <c r="O1083">
        <v>2019</v>
      </c>
    </row>
    <row r="1084" spans="1:15" x14ac:dyDescent="0.25">
      <c r="A1084">
        <v>523</v>
      </c>
      <c r="B1084">
        <v>3</v>
      </c>
      <c r="C1084">
        <v>17</v>
      </c>
      <c r="D1084" s="1">
        <v>43678</v>
      </c>
      <c r="E1084">
        <v>20.72</v>
      </c>
      <c r="F1084" t="s">
        <v>70</v>
      </c>
      <c r="G1084" s="1">
        <v>43602</v>
      </c>
      <c r="H1084" t="s">
        <v>68</v>
      </c>
      <c r="I1084" t="s">
        <v>20</v>
      </c>
      <c r="J1084" t="s">
        <v>37</v>
      </c>
      <c r="K1084">
        <v>6</v>
      </c>
      <c r="L1084">
        <v>160</v>
      </c>
      <c r="M1084">
        <v>1200</v>
      </c>
      <c r="N1084">
        <v>8</v>
      </c>
      <c r="O1084">
        <v>2019</v>
      </c>
    </row>
    <row r="1085" spans="1:15" x14ac:dyDescent="0.25">
      <c r="A1085">
        <v>524</v>
      </c>
      <c r="B1085">
        <v>3</v>
      </c>
      <c r="C1085">
        <v>17</v>
      </c>
      <c r="D1085" s="1">
        <v>43678</v>
      </c>
      <c r="E1085">
        <v>27.2</v>
      </c>
      <c r="F1085" t="s">
        <v>70</v>
      </c>
      <c r="G1085" s="1">
        <v>43602</v>
      </c>
      <c r="H1085" t="s">
        <v>68</v>
      </c>
      <c r="I1085" t="s">
        <v>20</v>
      </c>
      <c r="J1085" t="s">
        <v>37</v>
      </c>
      <c r="K1085">
        <v>6</v>
      </c>
      <c r="L1085">
        <v>160</v>
      </c>
      <c r="M1085">
        <v>1200</v>
      </c>
      <c r="N1085">
        <v>8</v>
      </c>
      <c r="O1085">
        <v>2019</v>
      </c>
    </row>
    <row r="1086" spans="1:15" x14ac:dyDescent="0.25">
      <c r="A1086">
        <v>525</v>
      </c>
      <c r="B1086">
        <v>3</v>
      </c>
      <c r="C1086">
        <v>17</v>
      </c>
      <c r="D1086" s="1">
        <v>43678</v>
      </c>
      <c r="E1086">
        <v>43.17</v>
      </c>
      <c r="F1086" t="s">
        <v>70</v>
      </c>
      <c r="G1086" s="1">
        <v>43602</v>
      </c>
      <c r="H1086" t="s">
        <v>68</v>
      </c>
      <c r="I1086" t="s">
        <v>20</v>
      </c>
      <c r="J1086" t="s">
        <v>37</v>
      </c>
      <c r="K1086">
        <v>6</v>
      </c>
      <c r="L1086">
        <v>160</v>
      </c>
      <c r="M1086">
        <v>1200</v>
      </c>
      <c r="N1086">
        <v>8</v>
      </c>
      <c r="O1086">
        <v>2019</v>
      </c>
    </row>
    <row r="1087" spans="1:15" x14ac:dyDescent="0.25">
      <c r="A1087">
        <v>526</v>
      </c>
      <c r="B1087">
        <v>14</v>
      </c>
      <c r="C1087">
        <v>17</v>
      </c>
      <c r="D1087" s="1">
        <v>43679</v>
      </c>
      <c r="E1087">
        <v>65.58</v>
      </c>
      <c r="F1087" t="s">
        <v>86</v>
      </c>
      <c r="G1087" s="1">
        <v>43569</v>
      </c>
      <c r="H1087" t="s">
        <v>87</v>
      </c>
      <c r="I1087" t="s">
        <v>20</v>
      </c>
      <c r="J1087" t="s">
        <v>37</v>
      </c>
      <c r="K1087">
        <v>6</v>
      </c>
      <c r="L1087">
        <v>160</v>
      </c>
      <c r="M1087">
        <v>1200</v>
      </c>
      <c r="N1087">
        <v>8</v>
      </c>
      <c r="O1087">
        <v>2019</v>
      </c>
    </row>
    <row r="1088" spans="1:15" x14ac:dyDescent="0.25">
      <c r="A1088">
        <v>527</v>
      </c>
      <c r="B1088">
        <v>14</v>
      </c>
      <c r="C1088">
        <v>17</v>
      </c>
      <c r="D1088" s="1">
        <v>43679</v>
      </c>
      <c r="E1088">
        <v>56</v>
      </c>
      <c r="F1088" t="s">
        <v>86</v>
      </c>
      <c r="G1088" s="1">
        <v>43569</v>
      </c>
      <c r="H1088" t="s">
        <v>87</v>
      </c>
      <c r="I1088" t="s">
        <v>20</v>
      </c>
      <c r="J1088" t="s">
        <v>37</v>
      </c>
      <c r="K1088">
        <v>6</v>
      </c>
      <c r="L1088">
        <v>160</v>
      </c>
      <c r="M1088">
        <v>1200</v>
      </c>
      <c r="N1088">
        <v>8</v>
      </c>
      <c r="O1088">
        <v>2019</v>
      </c>
    </row>
    <row r="1089" spans="1:15" x14ac:dyDescent="0.25">
      <c r="A1089">
        <v>528</v>
      </c>
      <c r="B1089">
        <v>14</v>
      </c>
      <c r="C1089">
        <v>17</v>
      </c>
      <c r="D1089" s="1">
        <v>43679</v>
      </c>
      <c r="E1089">
        <v>70.099999999999994</v>
      </c>
      <c r="F1089" t="s">
        <v>86</v>
      </c>
      <c r="G1089" s="1">
        <v>43569</v>
      </c>
      <c r="H1089" t="s">
        <v>87</v>
      </c>
      <c r="I1089" t="s">
        <v>20</v>
      </c>
      <c r="J1089" t="s">
        <v>37</v>
      </c>
      <c r="K1089">
        <v>6</v>
      </c>
      <c r="L1089">
        <v>160</v>
      </c>
      <c r="M1089">
        <v>1200</v>
      </c>
      <c r="N1089">
        <v>8</v>
      </c>
      <c r="O1089">
        <v>2019</v>
      </c>
    </row>
    <row r="1090" spans="1:15" x14ac:dyDescent="0.25">
      <c r="A1090">
        <v>529</v>
      </c>
      <c r="B1090">
        <v>3</v>
      </c>
      <c r="C1090">
        <v>17</v>
      </c>
      <c r="D1090" s="1">
        <v>43681</v>
      </c>
      <c r="E1090">
        <v>33.44</v>
      </c>
      <c r="F1090" t="s">
        <v>70</v>
      </c>
      <c r="G1090" s="1">
        <v>43602</v>
      </c>
      <c r="H1090" t="s">
        <v>68</v>
      </c>
      <c r="I1090" t="s">
        <v>20</v>
      </c>
      <c r="J1090" t="s">
        <v>37</v>
      </c>
      <c r="K1090">
        <v>6</v>
      </c>
      <c r="L1090">
        <v>160</v>
      </c>
      <c r="M1090">
        <v>1200</v>
      </c>
      <c r="N1090">
        <v>8</v>
      </c>
      <c r="O1090">
        <v>2019</v>
      </c>
    </row>
    <row r="1091" spans="1:15" x14ac:dyDescent="0.25">
      <c r="A1091">
        <v>530</v>
      </c>
      <c r="B1091">
        <v>3</v>
      </c>
      <c r="C1091">
        <v>17</v>
      </c>
      <c r="D1091" s="1">
        <v>43681</v>
      </c>
      <c r="E1091">
        <v>52.15</v>
      </c>
      <c r="F1091" t="s">
        <v>70</v>
      </c>
      <c r="G1091" s="1">
        <v>43602</v>
      </c>
      <c r="H1091" t="s">
        <v>68</v>
      </c>
      <c r="I1091" t="s">
        <v>20</v>
      </c>
      <c r="J1091" t="s">
        <v>37</v>
      </c>
      <c r="K1091">
        <v>6</v>
      </c>
      <c r="L1091">
        <v>160</v>
      </c>
      <c r="M1091">
        <v>1200</v>
      </c>
      <c r="N1091">
        <v>8</v>
      </c>
      <c r="O1091">
        <v>2019</v>
      </c>
    </row>
    <row r="1092" spans="1:15" x14ac:dyDescent="0.25">
      <c r="A1092">
        <v>531</v>
      </c>
      <c r="B1092">
        <v>3</v>
      </c>
      <c r="C1092">
        <v>17</v>
      </c>
      <c r="D1092" s="1">
        <v>43681</v>
      </c>
      <c r="E1092">
        <v>62.13</v>
      </c>
      <c r="F1092" t="s">
        <v>70</v>
      </c>
      <c r="G1092" s="1">
        <v>43602</v>
      </c>
      <c r="H1092" t="s">
        <v>68</v>
      </c>
      <c r="I1092" t="s">
        <v>20</v>
      </c>
      <c r="J1092" t="s">
        <v>37</v>
      </c>
      <c r="K1092">
        <v>6</v>
      </c>
      <c r="L1092">
        <v>160</v>
      </c>
      <c r="M1092">
        <v>1200</v>
      </c>
      <c r="N1092">
        <v>8</v>
      </c>
      <c r="O1092">
        <v>2019</v>
      </c>
    </row>
    <row r="1093" spans="1:15" x14ac:dyDescent="0.25">
      <c r="A1093">
        <v>532</v>
      </c>
      <c r="B1093">
        <v>3</v>
      </c>
      <c r="C1093">
        <v>17</v>
      </c>
      <c r="D1093" s="1">
        <v>43681</v>
      </c>
      <c r="E1093">
        <v>86.02</v>
      </c>
      <c r="F1093" t="s">
        <v>70</v>
      </c>
      <c r="G1093" s="1">
        <v>43602</v>
      </c>
      <c r="H1093" t="s">
        <v>68</v>
      </c>
      <c r="I1093" t="s">
        <v>20</v>
      </c>
      <c r="J1093" t="s">
        <v>37</v>
      </c>
      <c r="K1093">
        <v>6</v>
      </c>
      <c r="L1093">
        <v>160</v>
      </c>
      <c r="M1093">
        <v>1200</v>
      </c>
      <c r="N1093">
        <v>8</v>
      </c>
      <c r="O1093">
        <v>2019</v>
      </c>
    </row>
    <row r="1094" spans="1:15" x14ac:dyDescent="0.25">
      <c r="A1094">
        <v>533</v>
      </c>
      <c r="B1094">
        <v>14</v>
      </c>
      <c r="C1094">
        <v>17</v>
      </c>
      <c r="D1094" s="1">
        <v>43681</v>
      </c>
      <c r="E1094">
        <v>64.97</v>
      </c>
      <c r="F1094" t="s">
        <v>86</v>
      </c>
      <c r="G1094" s="1">
        <v>43569</v>
      </c>
      <c r="H1094" t="s">
        <v>87</v>
      </c>
      <c r="I1094" t="s">
        <v>20</v>
      </c>
      <c r="J1094" t="s">
        <v>37</v>
      </c>
      <c r="K1094">
        <v>6</v>
      </c>
      <c r="L1094">
        <v>160</v>
      </c>
      <c r="M1094">
        <v>1200</v>
      </c>
      <c r="N1094">
        <v>8</v>
      </c>
      <c r="O1094">
        <v>2019</v>
      </c>
    </row>
    <row r="1095" spans="1:15" x14ac:dyDescent="0.25">
      <c r="A1095">
        <v>534</v>
      </c>
      <c r="B1095">
        <v>14</v>
      </c>
      <c r="C1095">
        <v>17</v>
      </c>
      <c r="D1095" s="1">
        <v>43681</v>
      </c>
      <c r="E1095">
        <v>58.28</v>
      </c>
      <c r="F1095" t="s">
        <v>86</v>
      </c>
      <c r="G1095" s="1">
        <v>43569</v>
      </c>
      <c r="H1095" t="s">
        <v>87</v>
      </c>
      <c r="I1095" t="s">
        <v>20</v>
      </c>
      <c r="J1095" t="s">
        <v>37</v>
      </c>
      <c r="K1095">
        <v>6</v>
      </c>
      <c r="L1095">
        <v>160</v>
      </c>
      <c r="M1095">
        <v>1200</v>
      </c>
      <c r="N1095">
        <v>8</v>
      </c>
      <c r="O1095">
        <v>2019</v>
      </c>
    </row>
    <row r="1096" spans="1:15" x14ac:dyDescent="0.25">
      <c r="A1096">
        <v>536</v>
      </c>
      <c r="B1096">
        <v>3</v>
      </c>
      <c r="C1096">
        <v>17</v>
      </c>
      <c r="D1096" s="1">
        <v>43683</v>
      </c>
      <c r="E1096">
        <v>52.9</v>
      </c>
      <c r="F1096" t="s">
        <v>70</v>
      </c>
      <c r="G1096" s="1">
        <v>43602</v>
      </c>
      <c r="H1096" t="s">
        <v>68</v>
      </c>
      <c r="I1096" t="s">
        <v>20</v>
      </c>
      <c r="J1096" t="s">
        <v>37</v>
      </c>
      <c r="K1096">
        <v>6</v>
      </c>
      <c r="L1096">
        <v>160</v>
      </c>
      <c r="M1096">
        <v>1200</v>
      </c>
      <c r="N1096">
        <v>8</v>
      </c>
      <c r="O1096">
        <v>2019</v>
      </c>
    </row>
    <row r="1097" spans="1:15" x14ac:dyDescent="0.25">
      <c r="A1097">
        <v>537</v>
      </c>
      <c r="B1097">
        <v>3</v>
      </c>
      <c r="C1097">
        <v>17</v>
      </c>
      <c r="D1097" s="1">
        <v>43683</v>
      </c>
      <c r="E1097">
        <v>79.55</v>
      </c>
      <c r="F1097" t="s">
        <v>70</v>
      </c>
      <c r="G1097" s="1">
        <v>43602</v>
      </c>
      <c r="H1097" t="s">
        <v>68</v>
      </c>
      <c r="I1097" t="s">
        <v>20</v>
      </c>
      <c r="J1097" t="s">
        <v>37</v>
      </c>
      <c r="K1097">
        <v>6</v>
      </c>
      <c r="L1097">
        <v>160</v>
      </c>
      <c r="M1097">
        <v>1200</v>
      </c>
      <c r="N1097">
        <v>8</v>
      </c>
      <c r="O1097">
        <v>2019</v>
      </c>
    </row>
    <row r="1098" spans="1:15" x14ac:dyDescent="0.25">
      <c r="A1098">
        <v>677</v>
      </c>
      <c r="B1098">
        <v>1</v>
      </c>
      <c r="C1098">
        <v>17</v>
      </c>
      <c r="D1098" s="1">
        <v>43884</v>
      </c>
      <c r="E1098">
        <v>19.809999999999999</v>
      </c>
      <c r="F1098" t="s">
        <v>67</v>
      </c>
      <c r="G1098" s="1">
        <v>43842</v>
      </c>
      <c r="H1098" t="s">
        <v>68</v>
      </c>
      <c r="I1098" t="s">
        <v>20</v>
      </c>
      <c r="J1098" t="s">
        <v>37</v>
      </c>
      <c r="K1098">
        <v>6</v>
      </c>
      <c r="L1098">
        <v>160</v>
      </c>
      <c r="M1098">
        <v>1200</v>
      </c>
      <c r="N1098">
        <v>2</v>
      </c>
      <c r="O1098">
        <v>2020</v>
      </c>
    </row>
    <row r="1099" spans="1:15" x14ac:dyDescent="0.25">
      <c r="A1099">
        <v>688</v>
      </c>
      <c r="B1099">
        <v>1</v>
      </c>
      <c r="C1099">
        <v>17</v>
      </c>
      <c r="D1099" s="1">
        <v>43885</v>
      </c>
      <c r="E1099">
        <v>23.18</v>
      </c>
      <c r="F1099" t="s">
        <v>67</v>
      </c>
      <c r="G1099" s="1">
        <v>43842</v>
      </c>
      <c r="H1099" t="s">
        <v>68</v>
      </c>
      <c r="I1099" t="s">
        <v>20</v>
      </c>
      <c r="J1099" t="s">
        <v>37</v>
      </c>
      <c r="K1099">
        <v>6</v>
      </c>
      <c r="L1099">
        <v>160</v>
      </c>
      <c r="M1099">
        <v>1200</v>
      </c>
      <c r="N1099">
        <v>2</v>
      </c>
      <c r="O1099">
        <v>2020</v>
      </c>
    </row>
    <row r="1100" spans="1:15" x14ac:dyDescent="0.25">
      <c r="A1100">
        <v>689</v>
      </c>
      <c r="B1100">
        <v>1</v>
      </c>
      <c r="C1100">
        <v>17</v>
      </c>
      <c r="D1100" s="1">
        <v>43885</v>
      </c>
      <c r="E1100">
        <v>26.06</v>
      </c>
      <c r="F1100" t="s">
        <v>67</v>
      </c>
      <c r="G1100" s="1">
        <v>43842</v>
      </c>
      <c r="H1100" t="s">
        <v>68</v>
      </c>
      <c r="I1100" t="s">
        <v>20</v>
      </c>
      <c r="J1100" t="s">
        <v>37</v>
      </c>
      <c r="K1100">
        <v>6</v>
      </c>
      <c r="L1100">
        <v>160</v>
      </c>
      <c r="M1100">
        <v>1200</v>
      </c>
      <c r="N1100">
        <v>2</v>
      </c>
      <c r="O1100">
        <v>2020</v>
      </c>
    </row>
    <row r="1101" spans="1:15" x14ac:dyDescent="0.25">
      <c r="A1101">
        <v>691</v>
      </c>
      <c r="B1101">
        <v>1</v>
      </c>
      <c r="C1101">
        <v>17</v>
      </c>
      <c r="D1101" s="1">
        <v>43886</v>
      </c>
      <c r="E1101">
        <v>39.94</v>
      </c>
      <c r="F1101" t="s">
        <v>67</v>
      </c>
      <c r="G1101" s="1">
        <v>43842</v>
      </c>
      <c r="H1101" t="s">
        <v>68</v>
      </c>
      <c r="I1101" t="s">
        <v>20</v>
      </c>
      <c r="J1101" t="s">
        <v>37</v>
      </c>
      <c r="K1101">
        <v>6</v>
      </c>
      <c r="L1101">
        <v>160</v>
      </c>
      <c r="M1101">
        <v>1200</v>
      </c>
      <c r="N1101">
        <v>2</v>
      </c>
      <c r="O1101">
        <v>2020</v>
      </c>
    </row>
    <row r="1102" spans="1:15" x14ac:dyDescent="0.25">
      <c r="A1102">
        <v>693</v>
      </c>
      <c r="B1102">
        <v>1</v>
      </c>
      <c r="C1102">
        <v>17</v>
      </c>
      <c r="D1102" s="1">
        <v>43888</v>
      </c>
      <c r="E1102">
        <v>42.92</v>
      </c>
      <c r="F1102" t="s">
        <v>67</v>
      </c>
      <c r="G1102" s="1">
        <v>43842</v>
      </c>
      <c r="H1102" t="s">
        <v>68</v>
      </c>
      <c r="I1102" t="s">
        <v>20</v>
      </c>
      <c r="J1102" t="s">
        <v>37</v>
      </c>
      <c r="K1102">
        <v>6</v>
      </c>
      <c r="L1102">
        <v>160</v>
      </c>
      <c r="M1102">
        <v>1200</v>
      </c>
      <c r="N1102">
        <v>2</v>
      </c>
      <c r="O1102">
        <v>2020</v>
      </c>
    </row>
    <row r="1103" spans="1:15" x14ac:dyDescent="0.25">
      <c r="A1103">
        <v>694</v>
      </c>
      <c r="B1103">
        <v>1</v>
      </c>
      <c r="C1103">
        <v>17</v>
      </c>
      <c r="D1103" s="1">
        <v>43888</v>
      </c>
      <c r="E1103">
        <v>41.39</v>
      </c>
      <c r="F1103" t="s">
        <v>67</v>
      </c>
      <c r="G1103" s="1">
        <v>43842</v>
      </c>
      <c r="H1103" t="s">
        <v>68</v>
      </c>
      <c r="I1103" t="s">
        <v>20</v>
      </c>
      <c r="J1103" t="s">
        <v>37</v>
      </c>
      <c r="K1103">
        <v>6</v>
      </c>
      <c r="L1103">
        <v>160</v>
      </c>
      <c r="M1103">
        <v>1200</v>
      </c>
      <c r="N1103">
        <v>2</v>
      </c>
      <c r="O1103">
        <v>2020</v>
      </c>
    </row>
    <row r="1104" spans="1:15" x14ac:dyDescent="0.25">
      <c r="A1104">
        <v>695</v>
      </c>
      <c r="B1104">
        <v>1</v>
      </c>
      <c r="C1104">
        <v>17</v>
      </c>
      <c r="D1104" s="1">
        <v>43888</v>
      </c>
      <c r="E1104">
        <v>47.41</v>
      </c>
      <c r="F1104" t="s">
        <v>67</v>
      </c>
      <c r="G1104" s="1">
        <v>43842</v>
      </c>
      <c r="H1104" t="s">
        <v>68</v>
      </c>
      <c r="I1104" t="s">
        <v>20</v>
      </c>
      <c r="J1104" t="s">
        <v>37</v>
      </c>
      <c r="K1104">
        <v>6</v>
      </c>
      <c r="L1104">
        <v>160</v>
      </c>
      <c r="M1104">
        <v>1200</v>
      </c>
      <c r="N1104">
        <v>2</v>
      </c>
      <c r="O1104">
        <v>2020</v>
      </c>
    </row>
    <row r="1105" spans="1:15" x14ac:dyDescent="0.25">
      <c r="A1105">
        <v>696</v>
      </c>
      <c r="B1105">
        <v>1</v>
      </c>
      <c r="C1105">
        <v>17</v>
      </c>
      <c r="D1105" s="1">
        <v>43888</v>
      </c>
      <c r="E1105">
        <v>65.069999999999993</v>
      </c>
      <c r="F1105" t="s">
        <v>67</v>
      </c>
      <c r="G1105" s="1">
        <v>43842</v>
      </c>
      <c r="H1105" t="s">
        <v>68</v>
      </c>
      <c r="I1105" t="s">
        <v>20</v>
      </c>
      <c r="J1105" t="s">
        <v>37</v>
      </c>
      <c r="K1105">
        <v>6</v>
      </c>
      <c r="L1105">
        <v>160</v>
      </c>
      <c r="M1105">
        <v>1200</v>
      </c>
      <c r="N1105">
        <v>2</v>
      </c>
      <c r="O1105">
        <v>2020</v>
      </c>
    </row>
    <row r="1106" spans="1:15" x14ac:dyDescent="0.25">
      <c r="A1106">
        <v>697</v>
      </c>
      <c r="B1106">
        <v>1</v>
      </c>
      <c r="C1106">
        <v>17</v>
      </c>
      <c r="D1106" s="1">
        <v>43888</v>
      </c>
      <c r="E1106">
        <v>70.819999999999993</v>
      </c>
      <c r="F1106" t="s">
        <v>67</v>
      </c>
      <c r="G1106" s="1">
        <v>43842</v>
      </c>
      <c r="H1106" t="s">
        <v>68</v>
      </c>
      <c r="I1106" t="s">
        <v>20</v>
      </c>
      <c r="J1106" t="s">
        <v>37</v>
      </c>
      <c r="K1106">
        <v>6</v>
      </c>
      <c r="L1106">
        <v>160</v>
      </c>
      <c r="M1106">
        <v>1200</v>
      </c>
      <c r="N1106">
        <v>2</v>
      </c>
      <c r="O1106">
        <v>2020</v>
      </c>
    </row>
    <row r="1107" spans="1:15" x14ac:dyDescent="0.25">
      <c r="A1107">
        <v>698</v>
      </c>
      <c r="B1107">
        <v>1</v>
      </c>
      <c r="C1107">
        <v>17</v>
      </c>
      <c r="D1107" s="1">
        <v>43888</v>
      </c>
      <c r="E1107">
        <v>92.46</v>
      </c>
      <c r="F1107" t="s">
        <v>67</v>
      </c>
      <c r="G1107" s="1">
        <v>43842</v>
      </c>
      <c r="H1107" t="s">
        <v>68</v>
      </c>
      <c r="I1107" t="s">
        <v>20</v>
      </c>
      <c r="J1107" t="s">
        <v>37</v>
      </c>
      <c r="K1107">
        <v>6</v>
      </c>
      <c r="L1107">
        <v>160</v>
      </c>
      <c r="M1107">
        <v>1200</v>
      </c>
      <c r="N1107">
        <v>2</v>
      </c>
      <c r="O1107">
        <v>2020</v>
      </c>
    </row>
    <row r="1108" spans="1:15" x14ac:dyDescent="0.25">
      <c r="A1108">
        <v>797</v>
      </c>
      <c r="B1108">
        <v>19</v>
      </c>
      <c r="C1108">
        <v>17</v>
      </c>
      <c r="D1108" s="1">
        <v>43927</v>
      </c>
      <c r="E1108">
        <v>12.2</v>
      </c>
      <c r="F1108" t="s">
        <v>93</v>
      </c>
      <c r="G1108" s="1">
        <v>43875</v>
      </c>
      <c r="H1108" t="s">
        <v>68</v>
      </c>
      <c r="I1108" t="s">
        <v>20</v>
      </c>
      <c r="J1108" t="s">
        <v>37</v>
      </c>
      <c r="K1108">
        <v>6</v>
      </c>
      <c r="L1108">
        <v>160</v>
      </c>
      <c r="M1108">
        <v>1200</v>
      </c>
      <c r="N1108">
        <v>4</v>
      </c>
      <c r="O1108">
        <v>2020</v>
      </c>
    </row>
    <row r="1109" spans="1:15" x14ac:dyDescent="0.25">
      <c r="A1109">
        <v>798</v>
      </c>
      <c r="B1109">
        <v>19</v>
      </c>
      <c r="C1109">
        <v>17</v>
      </c>
      <c r="D1109" s="1">
        <v>43927</v>
      </c>
      <c r="E1109">
        <v>19.09</v>
      </c>
      <c r="F1109" t="s">
        <v>93</v>
      </c>
      <c r="G1109" s="1">
        <v>43875</v>
      </c>
      <c r="H1109" t="s">
        <v>68</v>
      </c>
      <c r="I1109" t="s">
        <v>20</v>
      </c>
      <c r="J1109" t="s">
        <v>37</v>
      </c>
      <c r="K1109">
        <v>6</v>
      </c>
      <c r="L1109">
        <v>160</v>
      </c>
      <c r="M1109">
        <v>1200</v>
      </c>
      <c r="N1109">
        <v>4</v>
      </c>
      <c r="O1109">
        <v>2020</v>
      </c>
    </row>
    <row r="1110" spans="1:15" x14ac:dyDescent="0.25">
      <c r="A1110">
        <v>805</v>
      </c>
      <c r="B1110">
        <v>19</v>
      </c>
      <c r="C1110">
        <v>17</v>
      </c>
      <c r="D1110" s="1">
        <v>43930</v>
      </c>
      <c r="E1110">
        <v>34.39</v>
      </c>
      <c r="F1110" t="s">
        <v>93</v>
      </c>
      <c r="G1110" s="1">
        <v>43875</v>
      </c>
      <c r="H1110" t="s">
        <v>68</v>
      </c>
      <c r="I1110" t="s">
        <v>20</v>
      </c>
      <c r="J1110" t="s">
        <v>37</v>
      </c>
      <c r="K1110">
        <v>6</v>
      </c>
      <c r="L1110">
        <v>160</v>
      </c>
      <c r="M1110">
        <v>1200</v>
      </c>
      <c r="N1110">
        <v>4</v>
      </c>
      <c r="O1110">
        <v>2020</v>
      </c>
    </row>
    <row r="1111" spans="1:15" x14ac:dyDescent="0.25">
      <c r="A1111">
        <v>806</v>
      </c>
      <c r="B1111">
        <v>19</v>
      </c>
      <c r="C1111">
        <v>17</v>
      </c>
      <c r="D1111" s="1">
        <v>43931</v>
      </c>
      <c r="E1111">
        <v>37.869999999999997</v>
      </c>
      <c r="F1111" t="s">
        <v>93</v>
      </c>
      <c r="G1111" s="1">
        <v>43875</v>
      </c>
      <c r="H1111" t="s">
        <v>68</v>
      </c>
      <c r="I1111" t="s">
        <v>20</v>
      </c>
      <c r="J1111" t="s">
        <v>37</v>
      </c>
      <c r="K1111">
        <v>6</v>
      </c>
      <c r="L1111">
        <v>160</v>
      </c>
      <c r="M1111">
        <v>1200</v>
      </c>
      <c r="N1111">
        <v>4</v>
      </c>
      <c r="O1111">
        <v>2020</v>
      </c>
    </row>
    <row r="1112" spans="1:15" x14ac:dyDescent="0.25">
      <c r="A1112">
        <v>807</v>
      </c>
      <c r="B1112">
        <v>19</v>
      </c>
      <c r="C1112">
        <v>17</v>
      </c>
      <c r="D1112" s="1">
        <v>43931</v>
      </c>
      <c r="E1112">
        <v>50.16</v>
      </c>
      <c r="F1112" t="s">
        <v>93</v>
      </c>
      <c r="G1112" s="1">
        <v>43875</v>
      </c>
      <c r="H1112" t="s">
        <v>68</v>
      </c>
      <c r="I1112" t="s">
        <v>20</v>
      </c>
      <c r="J1112" t="s">
        <v>37</v>
      </c>
      <c r="K1112">
        <v>6</v>
      </c>
      <c r="L1112">
        <v>160</v>
      </c>
      <c r="M1112">
        <v>1200</v>
      </c>
      <c r="N1112">
        <v>4</v>
      </c>
      <c r="O1112">
        <v>2020</v>
      </c>
    </row>
    <row r="1113" spans="1:15" x14ac:dyDescent="0.25">
      <c r="A1113">
        <v>808</v>
      </c>
      <c r="B1113">
        <v>19</v>
      </c>
      <c r="C1113">
        <v>17</v>
      </c>
      <c r="D1113" s="1">
        <v>43931</v>
      </c>
      <c r="E1113">
        <v>53.35</v>
      </c>
      <c r="F1113" t="s">
        <v>93</v>
      </c>
      <c r="G1113" s="1">
        <v>43875</v>
      </c>
      <c r="H1113" t="s">
        <v>68</v>
      </c>
      <c r="I1113" t="s">
        <v>20</v>
      </c>
      <c r="J1113" t="s">
        <v>37</v>
      </c>
      <c r="K1113">
        <v>6</v>
      </c>
      <c r="L1113">
        <v>160</v>
      </c>
      <c r="M1113">
        <v>1200</v>
      </c>
      <c r="N1113">
        <v>4</v>
      </c>
      <c r="O1113">
        <v>2020</v>
      </c>
    </row>
    <row r="1114" spans="1:15" x14ac:dyDescent="0.25">
      <c r="A1114">
        <v>809</v>
      </c>
      <c r="B1114">
        <v>19</v>
      </c>
      <c r="C1114">
        <v>17</v>
      </c>
      <c r="D1114" s="1">
        <v>43931</v>
      </c>
      <c r="E1114">
        <v>61.69</v>
      </c>
      <c r="F1114" t="s">
        <v>93</v>
      </c>
      <c r="G1114" s="1">
        <v>43875</v>
      </c>
      <c r="H1114" t="s">
        <v>68</v>
      </c>
      <c r="I1114" t="s">
        <v>20</v>
      </c>
      <c r="J1114" t="s">
        <v>37</v>
      </c>
      <c r="K1114">
        <v>6</v>
      </c>
      <c r="L1114">
        <v>160</v>
      </c>
      <c r="M1114">
        <v>1200</v>
      </c>
      <c r="N1114">
        <v>4</v>
      </c>
      <c r="O1114">
        <v>2020</v>
      </c>
    </row>
    <row r="1115" spans="1:15" x14ac:dyDescent="0.25">
      <c r="A1115">
        <v>810</v>
      </c>
      <c r="B1115">
        <v>19</v>
      </c>
      <c r="C1115">
        <v>17</v>
      </c>
      <c r="D1115" s="1">
        <v>43931</v>
      </c>
      <c r="E1115">
        <v>72.06</v>
      </c>
      <c r="F1115" t="s">
        <v>93</v>
      </c>
      <c r="G1115" s="1">
        <v>43875</v>
      </c>
      <c r="H1115" t="s">
        <v>68</v>
      </c>
      <c r="I1115" t="s">
        <v>20</v>
      </c>
      <c r="J1115" t="s">
        <v>37</v>
      </c>
      <c r="K1115">
        <v>6</v>
      </c>
      <c r="L1115">
        <v>160</v>
      </c>
      <c r="M1115">
        <v>1200</v>
      </c>
      <c r="N1115">
        <v>4</v>
      </c>
      <c r="O1115">
        <v>2020</v>
      </c>
    </row>
    <row r="1116" spans="1:15" x14ac:dyDescent="0.25">
      <c r="A1116">
        <v>811</v>
      </c>
      <c r="B1116">
        <v>19</v>
      </c>
      <c r="C1116">
        <v>17</v>
      </c>
      <c r="D1116" s="1">
        <v>43931</v>
      </c>
      <c r="E1116">
        <v>89.28</v>
      </c>
      <c r="F1116" t="s">
        <v>93</v>
      </c>
      <c r="G1116" s="1">
        <v>43875</v>
      </c>
      <c r="H1116" t="s">
        <v>68</v>
      </c>
      <c r="I1116" t="s">
        <v>20</v>
      </c>
      <c r="J1116" t="s">
        <v>37</v>
      </c>
      <c r="K1116">
        <v>6</v>
      </c>
      <c r="L1116">
        <v>160</v>
      </c>
      <c r="M1116">
        <v>1200</v>
      </c>
      <c r="N1116">
        <v>4</v>
      </c>
      <c r="O1116">
        <v>2020</v>
      </c>
    </row>
    <row r="1117" spans="1:15" x14ac:dyDescent="0.25">
      <c r="A1117">
        <v>812</v>
      </c>
      <c r="B1117">
        <v>19</v>
      </c>
      <c r="C1117">
        <v>17</v>
      </c>
      <c r="D1117" s="1">
        <v>43931</v>
      </c>
      <c r="E1117">
        <v>80.22</v>
      </c>
      <c r="F1117" t="s">
        <v>93</v>
      </c>
      <c r="G1117" s="1">
        <v>43875</v>
      </c>
      <c r="H1117" t="s">
        <v>68</v>
      </c>
      <c r="I1117" t="s">
        <v>20</v>
      </c>
      <c r="J1117" t="s">
        <v>37</v>
      </c>
      <c r="K1117">
        <v>6</v>
      </c>
      <c r="L1117">
        <v>160</v>
      </c>
      <c r="M1117">
        <v>1200</v>
      </c>
      <c r="N1117">
        <v>4</v>
      </c>
      <c r="O1117">
        <v>2020</v>
      </c>
    </row>
    <row r="1118" spans="1:15" x14ac:dyDescent="0.25">
      <c r="A1118">
        <v>866</v>
      </c>
      <c r="B1118">
        <v>1</v>
      </c>
      <c r="C1118">
        <v>17</v>
      </c>
      <c r="D1118" s="1">
        <v>43957</v>
      </c>
      <c r="E1118">
        <v>10.8</v>
      </c>
      <c r="F1118" t="s">
        <v>67</v>
      </c>
      <c r="G1118" s="1">
        <v>43842</v>
      </c>
      <c r="H1118" t="s">
        <v>68</v>
      </c>
      <c r="I1118" t="s">
        <v>20</v>
      </c>
      <c r="J1118" t="s">
        <v>37</v>
      </c>
      <c r="K1118">
        <v>6</v>
      </c>
      <c r="L1118">
        <v>160</v>
      </c>
      <c r="M1118">
        <v>1200</v>
      </c>
      <c r="N1118">
        <v>5</v>
      </c>
      <c r="O1118">
        <v>2020</v>
      </c>
    </row>
    <row r="1119" spans="1:15" x14ac:dyDescent="0.25">
      <c r="A1119">
        <v>867</v>
      </c>
      <c r="B1119">
        <v>1</v>
      </c>
      <c r="C1119">
        <v>17</v>
      </c>
      <c r="D1119" s="1">
        <v>43957</v>
      </c>
      <c r="E1119">
        <v>25.19</v>
      </c>
      <c r="F1119" t="s">
        <v>67</v>
      </c>
      <c r="G1119" s="1">
        <v>43842</v>
      </c>
      <c r="H1119" t="s">
        <v>68</v>
      </c>
      <c r="I1119" t="s">
        <v>20</v>
      </c>
      <c r="J1119" t="s">
        <v>37</v>
      </c>
      <c r="K1119">
        <v>6</v>
      </c>
      <c r="L1119">
        <v>160</v>
      </c>
      <c r="M1119">
        <v>1200</v>
      </c>
      <c r="N1119">
        <v>5</v>
      </c>
      <c r="O1119">
        <v>2020</v>
      </c>
    </row>
    <row r="1120" spans="1:15" x14ac:dyDescent="0.25">
      <c r="A1120">
        <v>877</v>
      </c>
      <c r="B1120">
        <v>1</v>
      </c>
      <c r="C1120">
        <v>17</v>
      </c>
      <c r="D1120" s="1">
        <v>43960</v>
      </c>
      <c r="E1120">
        <v>28.31</v>
      </c>
      <c r="F1120" t="s">
        <v>67</v>
      </c>
      <c r="G1120" s="1">
        <v>43842</v>
      </c>
      <c r="H1120" t="s">
        <v>68</v>
      </c>
      <c r="I1120" t="s">
        <v>20</v>
      </c>
      <c r="J1120" t="s">
        <v>37</v>
      </c>
      <c r="K1120">
        <v>6</v>
      </c>
      <c r="L1120">
        <v>160</v>
      </c>
      <c r="M1120">
        <v>1200</v>
      </c>
      <c r="N1120">
        <v>5</v>
      </c>
      <c r="O1120">
        <v>2020</v>
      </c>
    </row>
    <row r="1121" spans="1:15" x14ac:dyDescent="0.25">
      <c r="A1121">
        <v>878</v>
      </c>
      <c r="B1121">
        <v>1</v>
      </c>
      <c r="C1121">
        <v>17</v>
      </c>
      <c r="D1121" s="1">
        <v>43960</v>
      </c>
      <c r="E1121">
        <v>28.46</v>
      </c>
      <c r="F1121" t="s">
        <v>67</v>
      </c>
      <c r="G1121" s="1">
        <v>43842</v>
      </c>
      <c r="H1121" t="s">
        <v>68</v>
      </c>
      <c r="I1121" t="s">
        <v>20</v>
      </c>
      <c r="J1121" t="s">
        <v>37</v>
      </c>
      <c r="K1121">
        <v>6</v>
      </c>
      <c r="L1121">
        <v>160</v>
      </c>
      <c r="M1121">
        <v>1200</v>
      </c>
      <c r="N1121">
        <v>5</v>
      </c>
      <c r="O1121">
        <v>2020</v>
      </c>
    </row>
    <row r="1122" spans="1:15" x14ac:dyDescent="0.25">
      <c r="A1122">
        <v>879</v>
      </c>
      <c r="B1122">
        <v>1</v>
      </c>
      <c r="C1122">
        <v>17</v>
      </c>
      <c r="D1122" s="1">
        <v>43960</v>
      </c>
      <c r="E1122">
        <v>45.71</v>
      </c>
      <c r="F1122" t="s">
        <v>67</v>
      </c>
      <c r="G1122" s="1">
        <v>43842</v>
      </c>
      <c r="H1122" t="s">
        <v>68</v>
      </c>
      <c r="I1122" t="s">
        <v>20</v>
      </c>
      <c r="J1122" t="s">
        <v>37</v>
      </c>
      <c r="K1122">
        <v>6</v>
      </c>
      <c r="L1122">
        <v>160</v>
      </c>
      <c r="M1122">
        <v>1200</v>
      </c>
      <c r="N1122">
        <v>5</v>
      </c>
      <c r="O1122">
        <v>2020</v>
      </c>
    </row>
    <row r="1123" spans="1:15" x14ac:dyDescent="0.25">
      <c r="A1123">
        <v>880</v>
      </c>
      <c r="B1123">
        <v>1</v>
      </c>
      <c r="C1123">
        <v>17</v>
      </c>
      <c r="D1123" s="1">
        <v>43960</v>
      </c>
      <c r="E1123">
        <v>53.24</v>
      </c>
      <c r="F1123" t="s">
        <v>67</v>
      </c>
      <c r="G1123" s="1">
        <v>43842</v>
      </c>
      <c r="H1123" t="s">
        <v>68</v>
      </c>
      <c r="I1123" t="s">
        <v>20</v>
      </c>
      <c r="J1123" t="s">
        <v>37</v>
      </c>
      <c r="K1123">
        <v>6</v>
      </c>
      <c r="L1123">
        <v>160</v>
      </c>
      <c r="M1123">
        <v>1200</v>
      </c>
      <c r="N1123">
        <v>5</v>
      </c>
      <c r="O1123">
        <v>2020</v>
      </c>
    </row>
    <row r="1124" spans="1:15" x14ac:dyDescent="0.25">
      <c r="A1124">
        <v>881</v>
      </c>
      <c r="B1124">
        <v>1</v>
      </c>
      <c r="C1124">
        <v>17</v>
      </c>
      <c r="D1124" s="1">
        <v>43960</v>
      </c>
      <c r="E1124">
        <v>69.89</v>
      </c>
      <c r="F1124" t="s">
        <v>67</v>
      </c>
      <c r="G1124" s="1">
        <v>43842</v>
      </c>
      <c r="H1124" t="s">
        <v>68</v>
      </c>
      <c r="I1124" t="s">
        <v>20</v>
      </c>
      <c r="J1124" t="s">
        <v>37</v>
      </c>
      <c r="K1124">
        <v>6</v>
      </c>
      <c r="L1124">
        <v>160</v>
      </c>
      <c r="M1124">
        <v>1200</v>
      </c>
      <c r="N1124">
        <v>5</v>
      </c>
      <c r="O1124">
        <v>2020</v>
      </c>
    </row>
    <row r="1125" spans="1:15" x14ac:dyDescent="0.25">
      <c r="A1125">
        <v>885</v>
      </c>
      <c r="B1125">
        <v>1</v>
      </c>
      <c r="C1125">
        <v>17</v>
      </c>
      <c r="D1125" s="1">
        <v>43961</v>
      </c>
      <c r="E1125">
        <v>73.87</v>
      </c>
      <c r="F1125" t="s">
        <v>67</v>
      </c>
      <c r="G1125" s="1">
        <v>43842</v>
      </c>
      <c r="H1125" t="s">
        <v>68</v>
      </c>
      <c r="I1125" t="s">
        <v>20</v>
      </c>
      <c r="J1125" t="s">
        <v>37</v>
      </c>
      <c r="K1125">
        <v>6</v>
      </c>
      <c r="L1125">
        <v>160</v>
      </c>
      <c r="M1125">
        <v>1200</v>
      </c>
      <c r="N1125">
        <v>5</v>
      </c>
      <c r="O1125">
        <v>2020</v>
      </c>
    </row>
    <row r="1126" spans="1:15" x14ac:dyDescent="0.25">
      <c r="A1126">
        <v>886</v>
      </c>
      <c r="B1126">
        <v>1</v>
      </c>
      <c r="C1126">
        <v>17</v>
      </c>
      <c r="D1126" s="1">
        <v>43961</v>
      </c>
      <c r="E1126">
        <v>63.67</v>
      </c>
      <c r="F1126" t="s">
        <v>67</v>
      </c>
      <c r="G1126" s="1">
        <v>43842</v>
      </c>
      <c r="H1126" t="s">
        <v>68</v>
      </c>
      <c r="I1126" t="s">
        <v>20</v>
      </c>
      <c r="J1126" t="s">
        <v>37</v>
      </c>
      <c r="K1126">
        <v>6</v>
      </c>
      <c r="L1126">
        <v>160</v>
      </c>
      <c r="M1126">
        <v>1200</v>
      </c>
      <c r="N1126">
        <v>5</v>
      </c>
      <c r="O1126">
        <v>2020</v>
      </c>
    </row>
    <row r="1127" spans="1:15" x14ac:dyDescent="0.25">
      <c r="A1127">
        <v>891</v>
      </c>
      <c r="B1127">
        <v>1</v>
      </c>
      <c r="C1127">
        <v>17</v>
      </c>
      <c r="D1127" s="1">
        <v>43964</v>
      </c>
      <c r="E1127">
        <v>87.9</v>
      </c>
      <c r="F1127" t="s">
        <v>67</v>
      </c>
      <c r="G1127" s="1">
        <v>43842</v>
      </c>
      <c r="H1127" t="s">
        <v>68</v>
      </c>
      <c r="I1127" t="s">
        <v>20</v>
      </c>
      <c r="J1127" t="s">
        <v>37</v>
      </c>
      <c r="K1127">
        <v>6</v>
      </c>
      <c r="L1127">
        <v>160</v>
      </c>
      <c r="M1127">
        <v>1200</v>
      </c>
      <c r="N1127">
        <v>5</v>
      </c>
      <c r="O1127">
        <v>2020</v>
      </c>
    </row>
    <row r="1128" spans="1:15" x14ac:dyDescent="0.25">
      <c r="A1128">
        <v>961</v>
      </c>
      <c r="B1128">
        <v>19</v>
      </c>
      <c r="C1128">
        <v>17</v>
      </c>
      <c r="D1128" s="1">
        <v>43985</v>
      </c>
      <c r="E1128">
        <v>14.05</v>
      </c>
      <c r="F1128" t="s">
        <v>93</v>
      </c>
      <c r="G1128" s="1">
        <v>43875</v>
      </c>
      <c r="H1128" t="s">
        <v>68</v>
      </c>
      <c r="I1128" t="s">
        <v>20</v>
      </c>
      <c r="J1128" t="s">
        <v>37</v>
      </c>
      <c r="K1128">
        <v>6</v>
      </c>
      <c r="L1128">
        <v>160</v>
      </c>
      <c r="M1128">
        <v>1200</v>
      </c>
      <c r="N1128">
        <v>6</v>
      </c>
      <c r="O1128">
        <v>2020</v>
      </c>
    </row>
    <row r="1129" spans="1:15" x14ac:dyDescent="0.25">
      <c r="A1129">
        <v>964</v>
      </c>
      <c r="B1129">
        <v>19</v>
      </c>
      <c r="C1129">
        <v>17</v>
      </c>
      <c r="D1129" s="1">
        <v>43988</v>
      </c>
      <c r="E1129">
        <v>19.41</v>
      </c>
      <c r="F1129" t="s">
        <v>93</v>
      </c>
      <c r="G1129" s="1">
        <v>43875</v>
      </c>
      <c r="H1129" t="s">
        <v>68</v>
      </c>
      <c r="I1129" t="s">
        <v>20</v>
      </c>
      <c r="J1129" t="s">
        <v>37</v>
      </c>
      <c r="K1129">
        <v>6</v>
      </c>
      <c r="L1129">
        <v>160</v>
      </c>
      <c r="M1129">
        <v>1200</v>
      </c>
      <c r="N1129">
        <v>6</v>
      </c>
      <c r="O1129">
        <v>2020</v>
      </c>
    </row>
    <row r="1130" spans="1:15" x14ac:dyDescent="0.25">
      <c r="A1130">
        <v>965</v>
      </c>
      <c r="B1130">
        <v>19</v>
      </c>
      <c r="C1130">
        <v>17</v>
      </c>
      <c r="D1130" s="1">
        <v>43989</v>
      </c>
      <c r="E1130">
        <v>37.01</v>
      </c>
      <c r="F1130" t="s">
        <v>93</v>
      </c>
      <c r="G1130" s="1">
        <v>43875</v>
      </c>
      <c r="H1130" t="s">
        <v>68</v>
      </c>
      <c r="I1130" t="s">
        <v>20</v>
      </c>
      <c r="J1130" t="s">
        <v>37</v>
      </c>
      <c r="K1130">
        <v>6</v>
      </c>
      <c r="L1130">
        <v>160</v>
      </c>
      <c r="M1130">
        <v>1200</v>
      </c>
      <c r="N1130">
        <v>6</v>
      </c>
      <c r="O1130">
        <v>2020</v>
      </c>
    </row>
    <row r="1131" spans="1:15" x14ac:dyDescent="0.25">
      <c r="A1131">
        <v>966</v>
      </c>
      <c r="B1131">
        <v>19</v>
      </c>
      <c r="C1131">
        <v>17</v>
      </c>
      <c r="D1131" s="1">
        <v>43989</v>
      </c>
      <c r="E1131">
        <v>39.26</v>
      </c>
      <c r="F1131" t="s">
        <v>93</v>
      </c>
      <c r="G1131" s="1">
        <v>43875</v>
      </c>
      <c r="H1131" t="s">
        <v>68</v>
      </c>
      <c r="I1131" t="s">
        <v>20</v>
      </c>
      <c r="J1131" t="s">
        <v>37</v>
      </c>
      <c r="K1131">
        <v>6</v>
      </c>
      <c r="L1131">
        <v>160</v>
      </c>
      <c r="M1131">
        <v>1200</v>
      </c>
      <c r="N1131">
        <v>6</v>
      </c>
      <c r="O1131">
        <v>2020</v>
      </c>
    </row>
    <row r="1132" spans="1:15" x14ac:dyDescent="0.25">
      <c r="A1132">
        <v>967</v>
      </c>
      <c r="B1132">
        <v>19</v>
      </c>
      <c r="C1132">
        <v>17</v>
      </c>
      <c r="D1132" s="1">
        <v>43989</v>
      </c>
      <c r="E1132">
        <v>36.64</v>
      </c>
      <c r="F1132" t="s">
        <v>93</v>
      </c>
      <c r="G1132" s="1">
        <v>43875</v>
      </c>
      <c r="H1132" t="s">
        <v>68</v>
      </c>
      <c r="I1132" t="s">
        <v>20</v>
      </c>
      <c r="J1132" t="s">
        <v>37</v>
      </c>
      <c r="K1132">
        <v>6</v>
      </c>
      <c r="L1132">
        <v>160</v>
      </c>
      <c r="M1132">
        <v>1200</v>
      </c>
      <c r="N1132">
        <v>6</v>
      </c>
      <c r="O1132">
        <v>2020</v>
      </c>
    </row>
    <row r="1133" spans="1:15" x14ac:dyDescent="0.25">
      <c r="A1133">
        <v>968</v>
      </c>
      <c r="B1133">
        <v>19</v>
      </c>
      <c r="C1133">
        <v>17</v>
      </c>
      <c r="D1133" s="1">
        <v>43989</v>
      </c>
      <c r="E1133">
        <v>61.25</v>
      </c>
      <c r="F1133" t="s">
        <v>93</v>
      </c>
      <c r="G1133" s="1">
        <v>43875</v>
      </c>
      <c r="H1133" t="s">
        <v>68</v>
      </c>
      <c r="I1133" t="s">
        <v>20</v>
      </c>
      <c r="J1133" t="s">
        <v>37</v>
      </c>
      <c r="K1133">
        <v>6</v>
      </c>
      <c r="L1133">
        <v>160</v>
      </c>
      <c r="M1133">
        <v>1200</v>
      </c>
      <c r="N1133">
        <v>6</v>
      </c>
      <c r="O1133">
        <v>2020</v>
      </c>
    </row>
    <row r="1134" spans="1:15" x14ac:dyDescent="0.25">
      <c r="A1134">
        <v>969</v>
      </c>
      <c r="B1134">
        <v>19</v>
      </c>
      <c r="C1134">
        <v>17</v>
      </c>
      <c r="D1134" s="1">
        <v>43989</v>
      </c>
      <c r="E1134">
        <v>75.97</v>
      </c>
      <c r="F1134" t="s">
        <v>93</v>
      </c>
      <c r="G1134" s="1">
        <v>43875</v>
      </c>
      <c r="H1134" t="s">
        <v>68</v>
      </c>
      <c r="I1134" t="s">
        <v>20</v>
      </c>
      <c r="J1134" t="s">
        <v>37</v>
      </c>
      <c r="K1134">
        <v>6</v>
      </c>
      <c r="L1134">
        <v>160</v>
      </c>
      <c r="M1134">
        <v>1200</v>
      </c>
      <c r="N1134">
        <v>6</v>
      </c>
      <c r="O1134">
        <v>2020</v>
      </c>
    </row>
    <row r="1135" spans="1:15" x14ac:dyDescent="0.25">
      <c r="A1135">
        <v>973</v>
      </c>
      <c r="B1135">
        <v>19</v>
      </c>
      <c r="C1135">
        <v>17</v>
      </c>
      <c r="D1135" s="1">
        <v>43992</v>
      </c>
      <c r="E1135">
        <v>76.09</v>
      </c>
      <c r="F1135" t="s">
        <v>93</v>
      </c>
      <c r="G1135" s="1">
        <v>43875</v>
      </c>
      <c r="H1135" t="s">
        <v>68</v>
      </c>
      <c r="I1135" t="s">
        <v>20</v>
      </c>
      <c r="J1135" t="s">
        <v>37</v>
      </c>
      <c r="K1135">
        <v>6</v>
      </c>
      <c r="L1135">
        <v>160</v>
      </c>
      <c r="M1135">
        <v>1200</v>
      </c>
      <c r="N1135">
        <v>6</v>
      </c>
      <c r="O1135">
        <v>2020</v>
      </c>
    </row>
    <row r="1136" spans="1:15" x14ac:dyDescent="0.25">
      <c r="A1136">
        <v>974</v>
      </c>
      <c r="B1136">
        <v>19</v>
      </c>
      <c r="C1136">
        <v>17</v>
      </c>
      <c r="D1136" s="1">
        <v>43992</v>
      </c>
      <c r="E1136">
        <v>64.959999999999994</v>
      </c>
      <c r="F1136" t="s">
        <v>93</v>
      </c>
      <c r="G1136" s="1">
        <v>43875</v>
      </c>
      <c r="H1136" t="s">
        <v>68</v>
      </c>
      <c r="I1136" t="s">
        <v>20</v>
      </c>
      <c r="J1136" t="s">
        <v>37</v>
      </c>
      <c r="K1136">
        <v>6</v>
      </c>
      <c r="L1136">
        <v>160</v>
      </c>
      <c r="M1136">
        <v>1200</v>
      </c>
      <c r="N1136">
        <v>6</v>
      </c>
      <c r="O1136">
        <v>2020</v>
      </c>
    </row>
    <row r="1137" spans="1:15" x14ac:dyDescent="0.25">
      <c r="A1137">
        <v>975</v>
      </c>
      <c r="B1137">
        <v>19</v>
      </c>
      <c r="C1137">
        <v>17</v>
      </c>
      <c r="D1137" s="1">
        <v>43992</v>
      </c>
      <c r="E1137">
        <v>71.77</v>
      </c>
      <c r="F1137" t="s">
        <v>93</v>
      </c>
      <c r="G1137" s="1">
        <v>43875</v>
      </c>
      <c r="H1137" t="s">
        <v>68</v>
      </c>
      <c r="I1137" t="s">
        <v>20</v>
      </c>
      <c r="J1137" t="s">
        <v>37</v>
      </c>
      <c r="K1137">
        <v>6</v>
      </c>
      <c r="L1137">
        <v>160</v>
      </c>
      <c r="M1137">
        <v>1200</v>
      </c>
      <c r="N1137">
        <v>6</v>
      </c>
      <c r="O1137">
        <v>2020</v>
      </c>
    </row>
    <row r="1138" spans="1:15" x14ac:dyDescent="0.25">
      <c r="A1138">
        <v>1224</v>
      </c>
      <c r="B1138">
        <v>5</v>
      </c>
      <c r="C1138">
        <v>17</v>
      </c>
      <c r="D1138" s="1">
        <v>44060</v>
      </c>
      <c r="E1138">
        <v>17.489999999999998</v>
      </c>
      <c r="F1138" t="s">
        <v>72</v>
      </c>
      <c r="G1138" s="1">
        <v>44012</v>
      </c>
      <c r="H1138" t="s">
        <v>68</v>
      </c>
      <c r="I1138" t="s">
        <v>20</v>
      </c>
      <c r="J1138" t="s">
        <v>37</v>
      </c>
      <c r="K1138">
        <v>6</v>
      </c>
      <c r="L1138">
        <v>160</v>
      </c>
      <c r="M1138">
        <v>1200</v>
      </c>
      <c r="N1138">
        <v>8</v>
      </c>
      <c r="O1138">
        <v>2020</v>
      </c>
    </row>
    <row r="1139" spans="1:15" x14ac:dyDescent="0.25">
      <c r="A1139">
        <v>1229</v>
      </c>
      <c r="B1139">
        <v>5</v>
      </c>
      <c r="C1139">
        <v>17</v>
      </c>
      <c r="D1139" s="1">
        <v>44062</v>
      </c>
      <c r="E1139">
        <v>22.66</v>
      </c>
      <c r="F1139" t="s">
        <v>72</v>
      </c>
      <c r="G1139" s="1">
        <v>44012</v>
      </c>
      <c r="H1139" t="s">
        <v>68</v>
      </c>
      <c r="I1139" t="s">
        <v>20</v>
      </c>
      <c r="J1139" t="s">
        <v>37</v>
      </c>
      <c r="K1139">
        <v>6</v>
      </c>
      <c r="L1139">
        <v>160</v>
      </c>
      <c r="M1139">
        <v>1200</v>
      </c>
      <c r="N1139">
        <v>8</v>
      </c>
      <c r="O1139">
        <v>2020</v>
      </c>
    </row>
    <row r="1140" spans="1:15" x14ac:dyDescent="0.25">
      <c r="A1140">
        <v>1230</v>
      </c>
      <c r="B1140">
        <v>5</v>
      </c>
      <c r="C1140">
        <v>17</v>
      </c>
      <c r="D1140" s="1">
        <v>44062</v>
      </c>
      <c r="E1140">
        <v>28.66</v>
      </c>
      <c r="F1140" t="s">
        <v>72</v>
      </c>
      <c r="G1140" s="1">
        <v>44012</v>
      </c>
      <c r="H1140" t="s">
        <v>68</v>
      </c>
      <c r="I1140" t="s">
        <v>20</v>
      </c>
      <c r="J1140" t="s">
        <v>37</v>
      </c>
      <c r="K1140">
        <v>6</v>
      </c>
      <c r="L1140">
        <v>160</v>
      </c>
      <c r="M1140">
        <v>1200</v>
      </c>
      <c r="N1140">
        <v>8</v>
      </c>
      <c r="O1140">
        <v>2020</v>
      </c>
    </row>
    <row r="1141" spans="1:15" x14ac:dyDescent="0.25">
      <c r="A1141">
        <v>1244</v>
      </c>
      <c r="B1141">
        <v>5</v>
      </c>
      <c r="C1141">
        <v>17</v>
      </c>
      <c r="D1141" s="1">
        <v>44064</v>
      </c>
      <c r="E1141">
        <v>35.32</v>
      </c>
      <c r="F1141" t="s">
        <v>72</v>
      </c>
      <c r="G1141" s="1">
        <v>44012</v>
      </c>
      <c r="H1141" t="s">
        <v>68</v>
      </c>
      <c r="I1141" t="s">
        <v>20</v>
      </c>
      <c r="J1141" t="s">
        <v>37</v>
      </c>
      <c r="K1141">
        <v>6</v>
      </c>
      <c r="L1141">
        <v>160</v>
      </c>
      <c r="M1141">
        <v>1200</v>
      </c>
      <c r="N1141">
        <v>8</v>
      </c>
      <c r="O1141">
        <v>2020</v>
      </c>
    </row>
    <row r="1142" spans="1:15" x14ac:dyDescent="0.25">
      <c r="A1142">
        <v>1245</v>
      </c>
      <c r="B1142">
        <v>5</v>
      </c>
      <c r="C1142">
        <v>17</v>
      </c>
      <c r="D1142" s="1">
        <v>44064</v>
      </c>
      <c r="E1142">
        <v>38.97</v>
      </c>
      <c r="F1142" t="s">
        <v>72</v>
      </c>
      <c r="G1142" s="1">
        <v>44012</v>
      </c>
      <c r="H1142" t="s">
        <v>68</v>
      </c>
      <c r="I1142" t="s">
        <v>20</v>
      </c>
      <c r="J1142" t="s">
        <v>37</v>
      </c>
      <c r="K1142">
        <v>6</v>
      </c>
      <c r="L1142">
        <v>160</v>
      </c>
      <c r="M1142">
        <v>1200</v>
      </c>
      <c r="N1142">
        <v>8</v>
      </c>
      <c r="O1142">
        <v>2020</v>
      </c>
    </row>
    <row r="1143" spans="1:15" x14ac:dyDescent="0.25">
      <c r="A1143">
        <v>1255</v>
      </c>
      <c r="B1143">
        <v>5</v>
      </c>
      <c r="C1143">
        <v>17</v>
      </c>
      <c r="D1143" s="1">
        <v>44066</v>
      </c>
      <c r="E1143">
        <v>55.14</v>
      </c>
      <c r="F1143" t="s">
        <v>72</v>
      </c>
      <c r="G1143" s="1">
        <v>44012</v>
      </c>
      <c r="H1143" t="s">
        <v>68</v>
      </c>
      <c r="I1143" t="s">
        <v>20</v>
      </c>
      <c r="J1143" t="s">
        <v>37</v>
      </c>
      <c r="K1143">
        <v>6</v>
      </c>
      <c r="L1143">
        <v>160</v>
      </c>
      <c r="M1143">
        <v>1200</v>
      </c>
      <c r="N1143">
        <v>8</v>
      </c>
      <c r="O1143">
        <v>2020</v>
      </c>
    </row>
    <row r="1144" spans="1:15" x14ac:dyDescent="0.25">
      <c r="A1144">
        <v>1256</v>
      </c>
      <c r="B1144">
        <v>5</v>
      </c>
      <c r="C1144">
        <v>17</v>
      </c>
      <c r="D1144" s="1">
        <v>44066</v>
      </c>
      <c r="E1144">
        <v>48.93</v>
      </c>
      <c r="F1144" t="s">
        <v>72</v>
      </c>
      <c r="G1144" s="1">
        <v>44012</v>
      </c>
      <c r="H1144" t="s">
        <v>68</v>
      </c>
      <c r="I1144" t="s">
        <v>20</v>
      </c>
      <c r="J1144" t="s">
        <v>37</v>
      </c>
      <c r="K1144">
        <v>6</v>
      </c>
      <c r="L1144">
        <v>160</v>
      </c>
      <c r="M1144">
        <v>1200</v>
      </c>
      <c r="N1144">
        <v>8</v>
      </c>
      <c r="O1144">
        <v>2020</v>
      </c>
    </row>
    <row r="1145" spans="1:15" x14ac:dyDescent="0.25">
      <c r="A1145">
        <v>1257</v>
      </c>
      <c r="B1145">
        <v>5</v>
      </c>
      <c r="C1145">
        <v>17</v>
      </c>
      <c r="D1145" s="1">
        <v>44066</v>
      </c>
      <c r="E1145">
        <v>71.56</v>
      </c>
      <c r="F1145" t="s">
        <v>72</v>
      </c>
      <c r="G1145" s="1">
        <v>44012</v>
      </c>
      <c r="H1145" t="s">
        <v>68</v>
      </c>
      <c r="I1145" t="s">
        <v>20</v>
      </c>
      <c r="J1145" t="s">
        <v>37</v>
      </c>
      <c r="K1145">
        <v>6</v>
      </c>
      <c r="L1145">
        <v>160</v>
      </c>
      <c r="M1145">
        <v>1200</v>
      </c>
      <c r="N1145">
        <v>8</v>
      </c>
      <c r="O1145">
        <v>2020</v>
      </c>
    </row>
    <row r="1146" spans="1:15" x14ac:dyDescent="0.25">
      <c r="A1146">
        <v>1264</v>
      </c>
      <c r="B1146">
        <v>12</v>
      </c>
      <c r="C1146">
        <v>17</v>
      </c>
      <c r="D1146" s="1">
        <v>44066</v>
      </c>
      <c r="E1146">
        <v>17.53</v>
      </c>
      <c r="F1146" t="s">
        <v>84</v>
      </c>
      <c r="G1146" s="1">
        <v>43988</v>
      </c>
      <c r="H1146" t="s">
        <v>68</v>
      </c>
      <c r="I1146" t="s">
        <v>20</v>
      </c>
      <c r="J1146" t="s">
        <v>37</v>
      </c>
      <c r="K1146">
        <v>6</v>
      </c>
      <c r="L1146">
        <v>160</v>
      </c>
      <c r="M1146">
        <v>1200</v>
      </c>
      <c r="N1146">
        <v>8</v>
      </c>
      <c r="O1146">
        <v>2020</v>
      </c>
    </row>
    <row r="1147" spans="1:15" x14ac:dyDescent="0.25">
      <c r="A1147">
        <v>1265</v>
      </c>
      <c r="B1147">
        <v>12</v>
      </c>
      <c r="C1147">
        <v>17</v>
      </c>
      <c r="D1147" s="1">
        <v>44066</v>
      </c>
      <c r="E1147">
        <v>27.19</v>
      </c>
      <c r="F1147" t="s">
        <v>84</v>
      </c>
      <c r="G1147" s="1">
        <v>43988</v>
      </c>
      <c r="H1147" t="s">
        <v>68</v>
      </c>
      <c r="I1147" t="s">
        <v>20</v>
      </c>
      <c r="J1147" t="s">
        <v>37</v>
      </c>
      <c r="K1147">
        <v>6</v>
      </c>
      <c r="L1147">
        <v>160</v>
      </c>
      <c r="M1147">
        <v>1200</v>
      </c>
      <c r="N1147">
        <v>8</v>
      </c>
      <c r="O1147">
        <v>2020</v>
      </c>
    </row>
    <row r="1148" spans="1:15" x14ac:dyDescent="0.25">
      <c r="A1148">
        <v>1266</v>
      </c>
      <c r="B1148">
        <v>12</v>
      </c>
      <c r="C1148">
        <v>17</v>
      </c>
      <c r="D1148" s="1">
        <v>44066</v>
      </c>
      <c r="E1148">
        <v>33.61</v>
      </c>
      <c r="F1148" t="s">
        <v>84</v>
      </c>
      <c r="G1148" s="1">
        <v>43988</v>
      </c>
      <c r="H1148" t="s">
        <v>68</v>
      </c>
      <c r="I1148" t="s">
        <v>20</v>
      </c>
      <c r="J1148" t="s">
        <v>37</v>
      </c>
      <c r="K1148">
        <v>6</v>
      </c>
      <c r="L1148">
        <v>160</v>
      </c>
      <c r="M1148">
        <v>1200</v>
      </c>
      <c r="N1148">
        <v>8</v>
      </c>
      <c r="O1148">
        <v>2020</v>
      </c>
    </row>
    <row r="1149" spans="1:15" x14ac:dyDescent="0.25">
      <c r="A1149">
        <v>1268</v>
      </c>
      <c r="B1149">
        <v>12</v>
      </c>
      <c r="C1149">
        <v>17</v>
      </c>
      <c r="D1149" s="1">
        <v>44067</v>
      </c>
      <c r="E1149">
        <v>36.15</v>
      </c>
      <c r="F1149" t="s">
        <v>84</v>
      </c>
      <c r="G1149" s="1">
        <v>43988</v>
      </c>
      <c r="H1149" t="s">
        <v>68</v>
      </c>
      <c r="I1149" t="s">
        <v>20</v>
      </c>
      <c r="J1149" t="s">
        <v>37</v>
      </c>
      <c r="K1149">
        <v>6</v>
      </c>
      <c r="L1149">
        <v>160</v>
      </c>
      <c r="M1149">
        <v>1200</v>
      </c>
      <c r="N1149">
        <v>8</v>
      </c>
      <c r="O1149">
        <v>2020</v>
      </c>
    </row>
    <row r="1150" spans="1:15" x14ac:dyDescent="0.25">
      <c r="A1150">
        <v>1269</v>
      </c>
      <c r="B1150">
        <v>12</v>
      </c>
      <c r="C1150">
        <v>17</v>
      </c>
      <c r="D1150" s="1">
        <v>44068</v>
      </c>
      <c r="E1150">
        <v>46.8</v>
      </c>
      <c r="F1150" t="s">
        <v>84</v>
      </c>
      <c r="G1150" s="1">
        <v>43988</v>
      </c>
      <c r="H1150" t="s">
        <v>68</v>
      </c>
      <c r="I1150" t="s">
        <v>20</v>
      </c>
      <c r="J1150" t="s">
        <v>37</v>
      </c>
      <c r="K1150">
        <v>6</v>
      </c>
      <c r="L1150">
        <v>160</v>
      </c>
      <c r="M1150">
        <v>1200</v>
      </c>
      <c r="N1150">
        <v>8</v>
      </c>
      <c r="O1150">
        <v>2020</v>
      </c>
    </row>
    <row r="1151" spans="1:15" x14ac:dyDescent="0.25">
      <c r="A1151">
        <v>1270</v>
      </c>
      <c r="B1151">
        <v>12</v>
      </c>
      <c r="C1151">
        <v>17</v>
      </c>
      <c r="D1151" s="1">
        <v>44068</v>
      </c>
      <c r="E1151">
        <v>45.62</v>
      </c>
      <c r="F1151" t="s">
        <v>84</v>
      </c>
      <c r="G1151" s="1">
        <v>43988</v>
      </c>
      <c r="H1151" t="s">
        <v>68</v>
      </c>
      <c r="I1151" t="s">
        <v>20</v>
      </c>
      <c r="J1151" t="s">
        <v>37</v>
      </c>
      <c r="K1151">
        <v>6</v>
      </c>
      <c r="L1151">
        <v>160</v>
      </c>
      <c r="M1151">
        <v>1200</v>
      </c>
      <c r="N1151">
        <v>8</v>
      </c>
      <c r="O1151">
        <v>2020</v>
      </c>
    </row>
    <row r="1152" spans="1:15" x14ac:dyDescent="0.25">
      <c r="A1152">
        <v>1271</v>
      </c>
      <c r="B1152">
        <v>12</v>
      </c>
      <c r="C1152">
        <v>17</v>
      </c>
      <c r="D1152" s="1">
        <v>44068</v>
      </c>
      <c r="E1152">
        <v>63.26</v>
      </c>
      <c r="F1152" t="s">
        <v>84</v>
      </c>
      <c r="G1152" s="1">
        <v>43988</v>
      </c>
      <c r="H1152" t="s">
        <v>68</v>
      </c>
      <c r="I1152" t="s">
        <v>20</v>
      </c>
      <c r="J1152" t="s">
        <v>37</v>
      </c>
      <c r="K1152">
        <v>6</v>
      </c>
      <c r="L1152">
        <v>160</v>
      </c>
      <c r="M1152">
        <v>1200</v>
      </c>
      <c r="N1152">
        <v>8</v>
      </c>
      <c r="O1152">
        <v>2020</v>
      </c>
    </row>
    <row r="1153" spans="1:15" x14ac:dyDescent="0.25">
      <c r="A1153">
        <v>1272</v>
      </c>
      <c r="B1153">
        <v>12</v>
      </c>
      <c r="C1153">
        <v>17</v>
      </c>
      <c r="D1153" s="1">
        <v>44068</v>
      </c>
      <c r="E1153">
        <v>69.95</v>
      </c>
      <c r="F1153" t="s">
        <v>84</v>
      </c>
      <c r="G1153" s="1">
        <v>43988</v>
      </c>
      <c r="H1153" t="s">
        <v>68</v>
      </c>
      <c r="I1153" t="s">
        <v>20</v>
      </c>
      <c r="J1153" t="s">
        <v>37</v>
      </c>
      <c r="K1153">
        <v>6</v>
      </c>
      <c r="L1153">
        <v>160</v>
      </c>
      <c r="M1153">
        <v>1200</v>
      </c>
      <c r="N1153">
        <v>8</v>
      </c>
      <c r="O1153">
        <v>2020</v>
      </c>
    </row>
    <row r="1154" spans="1:15" x14ac:dyDescent="0.25">
      <c r="A1154">
        <v>1273</v>
      </c>
      <c r="B1154">
        <v>5</v>
      </c>
      <c r="C1154">
        <v>17</v>
      </c>
      <c r="D1154" s="1">
        <v>44069</v>
      </c>
      <c r="E1154">
        <v>91.24</v>
      </c>
      <c r="F1154" t="s">
        <v>72</v>
      </c>
      <c r="G1154" s="1">
        <v>44012</v>
      </c>
      <c r="H1154" t="s">
        <v>68</v>
      </c>
      <c r="I1154" t="s">
        <v>20</v>
      </c>
      <c r="J1154" t="s">
        <v>37</v>
      </c>
      <c r="K1154">
        <v>6</v>
      </c>
      <c r="L1154">
        <v>160</v>
      </c>
      <c r="M1154">
        <v>1200</v>
      </c>
      <c r="N1154">
        <v>8</v>
      </c>
      <c r="O1154">
        <v>2020</v>
      </c>
    </row>
    <row r="1155" spans="1:15" x14ac:dyDescent="0.25">
      <c r="A1155">
        <v>1274</v>
      </c>
      <c r="B1155">
        <v>5</v>
      </c>
      <c r="C1155">
        <v>17</v>
      </c>
      <c r="D1155" s="1">
        <v>44069</v>
      </c>
      <c r="E1155">
        <v>77.069999999999993</v>
      </c>
      <c r="F1155" t="s">
        <v>72</v>
      </c>
      <c r="G1155" s="1">
        <v>44012</v>
      </c>
      <c r="H1155" t="s">
        <v>68</v>
      </c>
      <c r="I1155" t="s">
        <v>20</v>
      </c>
      <c r="J1155" t="s">
        <v>37</v>
      </c>
      <c r="K1155">
        <v>6</v>
      </c>
      <c r="L1155">
        <v>160</v>
      </c>
      <c r="M1155">
        <v>1200</v>
      </c>
      <c r="N1155">
        <v>8</v>
      </c>
      <c r="O1155">
        <v>2020</v>
      </c>
    </row>
    <row r="1156" spans="1:15" x14ac:dyDescent="0.25">
      <c r="A1156">
        <v>1285</v>
      </c>
      <c r="B1156">
        <v>12</v>
      </c>
      <c r="C1156">
        <v>17</v>
      </c>
      <c r="D1156" s="1">
        <v>44071</v>
      </c>
      <c r="E1156">
        <v>69.900000000000006</v>
      </c>
      <c r="F1156" t="s">
        <v>84</v>
      </c>
      <c r="G1156" s="1">
        <v>43988</v>
      </c>
      <c r="H1156" t="s">
        <v>68</v>
      </c>
      <c r="I1156" t="s">
        <v>20</v>
      </c>
      <c r="J1156" t="s">
        <v>37</v>
      </c>
      <c r="K1156">
        <v>6</v>
      </c>
      <c r="L1156">
        <v>160</v>
      </c>
      <c r="M1156">
        <v>1200</v>
      </c>
      <c r="N1156">
        <v>8</v>
      </c>
      <c r="O1156">
        <v>2020</v>
      </c>
    </row>
    <row r="1157" spans="1:15" x14ac:dyDescent="0.25">
      <c r="A1157">
        <v>1286</v>
      </c>
      <c r="B1157">
        <v>12</v>
      </c>
      <c r="C1157">
        <v>17</v>
      </c>
      <c r="D1157" s="1">
        <v>44071</v>
      </c>
      <c r="E1157">
        <v>85.42</v>
      </c>
      <c r="F1157" t="s">
        <v>84</v>
      </c>
      <c r="G1157" s="1">
        <v>43988</v>
      </c>
      <c r="H1157" t="s">
        <v>68</v>
      </c>
      <c r="I1157" t="s">
        <v>20</v>
      </c>
      <c r="J1157" t="s">
        <v>37</v>
      </c>
      <c r="K1157">
        <v>6</v>
      </c>
      <c r="L1157">
        <v>160</v>
      </c>
      <c r="M1157">
        <v>1200</v>
      </c>
      <c r="N1157">
        <v>8</v>
      </c>
      <c r="O1157">
        <v>2020</v>
      </c>
    </row>
    <row r="1158" spans="1:15" x14ac:dyDescent="0.25">
      <c r="A1158">
        <v>1364</v>
      </c>
      <c r="B1158">
        <v>9</v>
      </c>
      <c r="C1158">
        <v>17</v>
      </c>
      <c r="D1158" s="1">
        <v>44086</v>
      </c>
      <c r="E1158">
        <v>10.64</v>
      </c>
      <c r="F1158" t="s">
        <v>79</v>
      </c>
      <c r="G1158" s="1">
        <v>44046</v>
      </c>
      <c r="H1158" t="s">
        <v>80</v>
      </c>
      <c r="I1158" t="s">
        <v>20</v>
      </c>
      <c r="J1158" t="s">
        <v>37</v>
      </c>
      <c r="K1158">
        <v>6</v>
      </c>
      <c r="L1158">
        <v>160</v>
      </c>
      <c r="M1158">
        <v>1200</v>
      </c>
      <c r="N1158">
        <v>9</v>
      </c>
      <c r="O1158">
        <v>2020</v>
      </c>
    </row>
    <row r="1159" spans="1:15" x14ac:dyDescent="0.25">
      <c r="A1159">
        <v>1365</v>
      </c>
      <c r="B1159">
        <v>9</v>
      </c>
      <c r="C1159">
        <v>17</v>
      </c>
      <c r="D1159" s="1">
        <v>44086</v>
      </c>
      <c r="E1159">
        <v>25.14</v>
      </c>
      <c r="F1159" t="s">
        <v>79</v>
      </c>
      <c r="G1159" s="1">
        <v>44046</v>
      </c>
      <c r="H1159" t="s">
        <v>80</v>
      </c>
      <c r="I1159" t="s">
        <v>20</v>
      </c>
      <c r="J1159" t="s">
        <v>37</v>
      </c>
      <c r="K1159">
        <v>6</v>
      </c>
      <c r="L1159">
        <v>160</v>
      </c>
      <c r="M1159">
        <v>1200</v>
      </c>
      <c r="N1159">
        <v>9</v>
      </c>
      <c r="O1159">
        <v>2020</v>
      </c>
    </row>
    <row r="1160" spans="1:15" x14ac:dyDescent="0.25">
      <c r="A1160">
        <v>1366</v>
      </c>
      <c r="B1160">
        <v>9</v>
      </c>
      <c r="C1160">
        <v>17</v>
      </c>
      <c r="D1160" s="1">
        <v>44086</v>
      </c>
      <c r="E1160">
        <v>35.79</v>
      </c>
      <c r="F1160" t="s">
        <v>79</v>
      </c>
      <c r="G1160" s="1">
        <v>44046</v>
      </c>
      <c r="H1160" t="s">
        <v>80</v>
      </c>
      <c r="I1160" t="s">
        <v>20</v>
      </c>
      <c r="J1160" t="s">
        <v>37</v>
      </c>
      <c r="K1160">
        <v>6</v>
      </c>
      <c r="L1160">
        <v>160</v>
      </c>
      <c r="M1160">
        <v>1200</v>
      </c>
      <c r="N1160">
        <v>9</v>
      </c>
      <c r="O1160">
        <v>2020</v>
      </c>
    </row>
    <row r="1161" spans="1:15" x14ac:dyDescent="0.25">
      <c r="A1161">
        <v>1369</v>
      </c>
      <c r="B1161">
        <v>9</v>
      </c>
      <c r="C1161">
        <v>17</v>
      </c>
      <c r="D1161" s="1">
        <v>44088</v>
      </c>
      <c r="E1161">
        <v>43.45</v>
      </c>
      <c r="F1161" t="s">
        <v>79</v>
      </c>
      <c r="G1161" s="1">
        <v>44046</v>
      </c>
      <c r="H1161" t="s">
        <v>80</v>
      </c>
      <c r="I1161" t="s">
        <v>20</v>
      </c>
      <c r="J1161" t="s">
        <v>37</v>
      </c>
      <c r="K1161">
        <v>6</v>
      </c>
      <c r="L1161">
        <v>160</v>
      </c>
      <c r="M1161">
        <v>1200</v>
      </c>
      <c r="N1161">
        <v>9</v>
      </c>
      <c r="O1161">
        <v>2020</v>
      </c>
    </row>
    <row r="1162" spans="1:15" x14ac:dyDescent="0.25">
      <c r="A1162">
        <v>1370</v>
      </c>
      <c r="B1162">
        <v>9</v>
      </c>
      <c r="C1162">
        <v>17</v>
      </c>
      <c r="D1162" s="1">
        <v>44088</v>
      </c>
      <c r="E1162">
        <v>49.71</v>
      </c>
      <c r="F1162" t="s">
        <v>79</v>
      </c>
      <c r="G1162" s="1">
        <v>44046</v>
      </c>
      <c r="H1162" t="s">
        <v>80</v>
      </c>
      <c r="I1162" t="s">
        <v>20</v>
      </c>
      <c r="J1162" t="s">
        <v>37</v>
      </c>
      <c r="K1162">
        <v>6</v>
      </c>
      <c r="L1162">
        <v>160</v>
      </c>
      <c r="M1162">
        <v>1200</v>
      </c>
      <c r="N1162">
        <v>9</v>
      </c>
      <c r="O1162">
        <v>2020</v>
      </c>
    </row>
    <row r="1163" spans="1:15" x14ac:dyDescent="0.25">
      <c r="A1163">
        <v>1371</v>
      </c>
      <c r="B1163">
        <v>9</v>
      </c>
      <c r="C1163">
        <v>17</v>
      </c>
      <c r="D1163" s="1">
        <v>44088</v>
      </c>
      <c r="E1163">
        <v>45.46</v>
      </c>
      <c r="F1163" t="s">
        <v>79</v>
      </c>
      <c r="G1163" s="1">
        <v>44046</v>
      </c>
      <c r="H1163" t="s">
        <v>80</v>
      </c>
      <c r="I1163" t="s">
        <v>20</v>
      </c>
      <c r="J1163" t="s">
        <v>37</v>
      </c>
      <c r="K1163">
        <v>6</v>
      </c>
      <c r="L1163">
        <v>160</v>
      </c>
      <c r="M1163">
        <v>1200</v>
      </c>
      <c r="N1163">
        <v>9</v>
      </c>
      <c r="O1163">
        <v>2020</v>
      </c>
    </row>
    <row r="1164" spans="1:15" x14ac:dyDescent="0.25">
      <c r="A1164">
        <v>1372</v>
      </c>
      <c r="B1164">
        <v>9</v>
      </c>
      <c r="C1164">
        <v>17</v>
      </c>
      <c r="D1164" s="1">
        <v>44088</v>
      </c>
      <c r="E1164">
        <v>52.08</v>
      </c>
      <c r="F1164" t="s">
        <v>79</v>
      </c>
      <c r="G1164" s="1">
        <v>44046</v>
      </c>
      <c r="H1164" t="s">
        <v>80</v>
      </c>
      <c r="I1164" t="s">
        <v>20</v>
      </c>
      <c r="J1164" t="s">
        <v>37</v>
      </c>
      <c r="K1164">
        <v>6</v>
      </c>
      <c r="L1164">
        <v>160</v>
      </c>
      <c r="M1164">
        <v>1200</v>
      </c>
      <c r="N1164">
        <v>9</v>
      </c>
      <c r="O1164">
        <v>2020</v>
      </c>
    </row>
    <row r="1165" spans="1:15" x14ac:dyDescent="0.25">
      <c r="A1165">
        <v>1373</v>
      </c>
      <c r="B1165">
        <v>9</v>
      </c>
      <c r="C1165">
        <v>17</v>
      </c>
      <c r="D1165" s="1">
        <v>44088</v>
      </c>
      <c r="E1165">
        <v>79.09</v>
      </c>
      <c r="F1165" t="s">
        <v>79</v>
      </c>
      <c r="G1165" s="1">
        <v>44046</v>
      </c>
      <c r="H1165" t="s">
        <v>80</v>
      </c>
      <c r="I1165" t="s">
        <v>20</v>
      </c>
      <c r="J1165" t="s">
        <v>37</v>
      </c>
      <c r="K1165">
        <v>6</v>
      </c>
      <c r="L1165">
        <v>160</v>
      </c>
      <c r="M1165">
        <v>1200</v>
      </c>
      <c r="N1165">
        <v>9</v>
      </c>
      <c r="O1165">
        <v>2020</v>
      </c>
    </row>
    <row r="1166" spans="1:15" x14ac:dyDescent="0.25">
      <c r="A1166">
        <v>1374</v>
      </c>
      <c r="B1166">
        <v>9</v>
      </c>
      <c r="C1166">
        <v>17</v>
      </c>
      <c r="D1166" s="1">
        <v>44088</v>
      </c>
      <c r="E1166">
        <v>57.05</v>
      </c>
      <c r="F1166" t="s">
        <v>79</v>
      </c>
      <c r="G1166" s="1">
        <v>44046</v>
      </c>
      <c r="H1166" t="s">
        <v>80</v>
      </c>
      <c r="I1166" t="s">
        <v>20</v>
      </c>
      <c r="J1166" t="s">
        <v>37</v>
      </c>
      <c r="K1166">
        <v>6</v>
      </c>
      <c r="L1166">
        <v>160</v>
      </c>
      <c r="M1166">
        <v>1200</v>
      </c>
      <c r="N1166">
        <v>9</v>
      </c>
      <c r="O1166">
        <v>2020</v>
      </c>
    </row>
    <row r="1167" spans="1:15" x14ac:dyDescent="0.25">
      <c r="A1167">
        <v>1375</v>
      </c>
      <c r="B1167">
        <v>9</v>
      </c>
      <c r="C1167">
        <v>17</v>
      </c>
      <c r="D1167" s="1">
        <v>44088</v>
      </c>
      <c r="E1167">
        <v>79.400000000000006</v>
      </c>
      <c r="F1167" t="s">
        <v>79</v>
      </c>
      <c r="G1167" s="1">
        <v>44046</v>
      </c>
      <c r="H1167" t="s">
        <v>80</v>
      </c>
      <c r="I1167" t="s">
        <v>20</v>
      </c>
      <c r="J1167" t="s">
        <v>37</v>
      </c>
      <c r="K1167">
        <v>6</v>
      </c>
      <c r="L1167">
        <v>160</v>
      </c>
      <c r="M1167">
        <v>1200</v>
      </c>
      <c r="N1167">
        <v>9</v>
      </c>
      <c r="O1167">
        <v>2020</v>
      </c>
    </row>
    <row r="1168" spans="1:15" x14ac:dyDescent="0.25">
      <c r="A1168">
        <v>1476</v>
      </c>
      <c r="B1168">
        <v>5</v>
      </c>
      <c r="C1168">
        <v>17</v>
      </c>
      <c r="D1168" s="1">
        <v>44116</v>
      </c>
      <c r="E1168">
        <v>10.54</v>
      </c>
      <c r="F1168" t="s">
        <v>72</v>
      </c>
      <c r="G1168" s="1">
        <v>44012</v>
      </c>
      <c r="H1168" t="s">
        <v>68</v>
      </c>
      <c r="I1168" t="s">
        <v>20</v>
      </c>
      <c r="J1168" t="s">
        <v>37</v>
      </c>
      <c r="K1168">
        <v>6</v>
      </c>
      <c r="L1168">
        <v>160</v>
      </c>
      <c r="M1168">
        <v>1200</v>
      </c>
      <c r="N1168">
        <v>10</v>
      </c>
      <c r="O1168">
        <v>2020</v>
      </c>
    </row>
    <row r="1169" spans="1:15" x14ac:dyDescent="0.25">
      <c r="A1169">
        <v>1481</v>
      </c>
      <c r="B1169">
        <v>5</v>
      </c>
      <c r="C1169">
        <v>17</v>
      </c>
      <c r="D1169" s="1">
        <v>44118</v>
      </c>
      <c r="E1169">
        <v>27.29</v>
      </c>
      <c r="F1169" t="s">
        <v>72</v>
      </c>
      <c r="G1169" s="1">
        <v>44012</v>
      </c>
      <c r="H1169" t="s">
        <v>68</v>
      </c>
      <c r="I1169" t="s">
        <v>20</v>
      </c>
      <c r="J1169" t="s">
        <v>37</v>
      </c>
      <c r="K1169">
        <v>6</v>
      </c>
      <c r="L1169">
        <v>160</v>
      </c>
      <c r="M1169">
        <v>1200</v>
      </c>
      <c r="N1169">
        <v>10</v>
      </c>
      <c r="O1169">
        <v>2020</v>
      </c>
    </row>
    <row r="1170" spans="1:15" x14ac:dyDescent="0.25">
      <c r="A1170">
        <v>1486</v>
      </c>
      <c r="B1170">
        <v>5</v>
      </c>
      <c r="C1170">
        <v>17</v>
      </c>
      <c r="D1170" s="1">
        <v>44119</v>
      </c>
      <c r="E1170">
        <v>28.03</v>
      </c>
      <c r="F1170" t="s">
        <v>72</v>
      </c>
      <c r="G1170" s="1">
        <v>44012</v>
      </c>
      <c r="H1170" t="s">
        <v>68</v>
      </c>
      <c r="I1170" t="s">
        <v>20</v>
      </c>
      <c r="J1170" t="s">
        <v>37</v>
      </c>
      <c r="K1170">
        <v>6</v>
      </c>
      <c r="L1170">
        <v>160</v>
      </c>
      <c r="M1170">
        <v>1200</v>
      </c>
      <c r="N1170">
        <v>10</v>
      </c>
      <c r="O1170">
        <v>2020</v>
      </c>
    </row>
    <row r="1171" spans="1:15" x14ac:dyDescent="0.25">
      <c r="A1171">
        <v>1490</v>
      </c>
      <c r="B1171">
        <v>5</v>
      </c>
      <c r="C1171">
        <v>17</v>
      </c>
      <c r="D1171" s="1">
        <v>44121</v>
      </c>
      <c r="E1171">
        <v>40.78</v>
      </c>
      <c r="F1171" t="s">
        <v>72</v>
      </c>
      <c r="G1171" s="1">
        <v>44012</v>
      </c>
      <c r="H1171" t="s">
        <v>68</v>
      </c>
      <c r="I1171" t="s">
        <v>20</v>
      </c>
      <c r="J1171" t="s">
        <v>37</v>
      </c>
      <c r="K1171">
        <v>6</v>
      </c>
      <c r="L1171">
        <v>160</v>
      </c>
      <c r="M1171">
        <v>1200</v>
      </c>
      <c r="N1171">
        <v>10</v>
      </c>
      <c r="O1171">
        <v>2020</v>
      </c>
    </row>
    <row r="1172" spans="1:15" x14ac:dyDescent="0.25">
      <c r="A1172">
        <v>1491</v>
      </c>
      <c r="B1172">
        <v>5</v>
      </c>
      <c r="C1172">
        <v>17</v>
      </c>
      <c r="D1172" s="1">
        <v>44121</v>
      </c>
      <c r="E1172">
        <v>47.78</v>
      </c>
      <c r="F1172" t="s">
        <v>72</v>
      </c>
      <c r="G1172" s="1">
        <v>44012</v>
      </c>
      <c r="H1172" t="s">
        <v>68</v>
      </c>
      <c r="I1172" t="s">
        <v>20</v>
      </c>
      <c r="J1172" t="s">
        <v>37</v>
      </c>
      <c r="K1172">
        <v>6</v>
      </c>
      <c r="L1172">
        <v>160</v>
      </c>
      <c r="M1172">
        <v>1200</v>
      </c>
      <c r="N1172">
        <v>10</v>
      </c>
      <c r="O1172">
        <v>2020</v>
      </c>
    </row>
    <row r="1173" spans="1:15" x14ac:dyDescent="0.25">
      <c r="A1173">
        <v>1492</v>
      </c>
      <c r="B1173">
        <v>5</v>
      </c>
      <c r="C1173">
        <v>17</v>
      </c>
      <c r="D1173" s="1">
        <v>44121</v>
      </c>
      <c r="E1173">
        <v>47.87</v>
      </c>
      <c r="F1173" t="s">
        <v>72</v>
      </c>
      <c r="G1173" s="1">
        <v>44012</v>
      </c>
      <c r="H1173" t="s">
        <v>68</v>
      </c>
      <c r="I1173" t="s">
        <v>20</v>
      </c>
      <c r="J1173" t="s">
        <v>37</v>
      </c>
      <c r="K1173">
        <v>6</v>
      </c>
      <c r="L1173">
        <v>160</v>
      </c>
      <c r="M1173">
        <v>1200</v>
      </c>
      <c r="N1173">
        <v>10</v>
      </c>
      <c r="O1173">
        <v>2020</v>
      </c>
    </row>
    <row r="1174" spans="1:15" x14ac:dyDescent="0.25">
      <c r="A1174">
        <v>1495</v>
      </c>
      <c r="B1174">
        <v>5</v>
      </c>
      <c r="C1174">
        <v>17</v>
      </c>
      <c r="D1174" s="1">
        <v>44122</v>
      </c>
      <c r="E1174">
        <v>60.64</v>
      </c>
      <c r="F1174" t="s">
        <v>72</v>
      </c>
      <c r="G1174" s="1">
        <v>44012</v>
      </c>
      <c r="H1174" t="s">
        <v>68</v>
      </c>
      <c r="I1174" t="s">
        <v>20</v>
      </c>
      <c r="J1174" t="s">
        <v>37</v>
      </c>
      <c r="K1174">
        <v>6</v>
      </c>
      <c r="L1174">
        <v>160</v>
      </c>
      <c r="M1174">
        <v>1200</v>
      </c>
      <c r="N1174">
        <v>10</v>
      </c>
      <c r="O1174">
        <v>2020</v>
      </c>
    </row>
    <row r="1175" spans="1:15" x14ac:dyDescent="0.25">
      <c r="A1175">
        <v>1496</v>
      </c>
      <c r="B1175">
        <v>5</v>
      </c>
      <c r="C1175">
        <v>17</v>
      </c>
      <c r="D1175" s="1">
        <v>44122</v>
      </c>
      <c r="E1175">
        <v>59.31</v>
      </c>
      <c r="F1175" t="s">
        <v>72</v>
      </c>
      <c r="G1175" s="1">
        <v>44012</v>
      </c>
      <c r="H1175" t="s">
        <v>68</v>
      </c>
      <c r="I1175" t="s">
        <v>20</v>
      </c>
      <c r="J1175" t="s">
        <v>37</v>
      </c>
      <c r="K1175">
        <v>6</v>
      </c>
      <c r="L1175">
        <v>160</v>
      </c>
      <c r="M1175">
        <v>1200</v>
      </c>
      <c r="N1175">
        <v>10</v>
      </c>
      <c r="O1175">
        <v>2020</v>
      </c>
    </row>
    <row r="1176" spans="1:15" x14ac:dyDescent="0.25">
      <c r="A1176">
        <v>1497</v>
      </c>
      <c r="B1176">
        <v>5</v>
      </c>
      <c r="C1176">
        <v>17</v>
      </c>
      <c r="D1176" s="1">
        <v>44122</v>
      </c>
      <c r="E1176">
        <v>59.29</v>
      </c>
      <c r="F1176" t="s">
        <v>72</v>
      </c>
      <c r="G1176" s="1">
        <v>44012</v>
      </c>
      <c r="H1176" t="s">
        <v>68</v>
      </c>
      <c r="I1176" t="s">
        <v>20</v>
      </c>
      <c r="J1176" t="s">
        <v>37</v>
      </c>
      <c r="K1176">
        <v>6</v>
      </c>
      <c r="L1176">
        <v>160</v>
      </c>
      <c r="M1176">
        <v>1200</v>
      </c>
      <c r="N1176">
        <v>10</v>
      </c>
      <c r="O1176">
        <v>2020</v>
      </c>
    </row>
    <row r="1177" spans="1:15" x14ac:dyDescent="0.25">
      <c r="A1177">
        <v>1498</v>
      </c>
      <c r="B1177">
        <v>5</v>
      </c>
      <c r="C1177">
        <v>17</v>
      </c>
      <c r="D1177" s="1">
        <v>44122</v>
      </c>
      <c r="E1177">
        <v>98.67</v>
      </c>
      <c r="F1177" t="s">
        <v>72</v>
      </c>
      <c r="G1177" s="1">
        <v>44012</v>
      </c>
      <c r="H1177" t="s">
        <v>68</v>
      </c>
      <c r="I1177" t="s">
        <v>20</v>
      </c>
      <c r="J1177" t="s">
        <v>37</v>
      </c>
      <c r="K1177">
        <v>6</v>
      </c>
      <c r="L1177">
        <v>160</v>
      </c>
      <c r="M1177">
        <v>1200</v>
      </c>
      <c r="N1177">
        <v>10</v>
      </c>
      <c r="O1177">
        <v>2020</v>
      </c>
    </row>
    <row r="1178" spans="1:15" x14ac:dyDescent="0.25">
      <c r="A1178">
        <v>1560</v>
      </c>
      <c r="B1178">
        <v>9</v>
      </c>
      <c r="C1178">
        <v>17</v>
      </c>
      <c r="D1178" s="1">
        <v>44140</v>
      </c>
      <c r="E1178">
        <v>19.3</v>
      </c>
      <c r="F1178" t="s">
        <v>79</v>
      </c>
      <c r="G1178" s="1">
        <v>44046</v>
      </c>
      <c r="H1178" t="s">
        <v>80</v>
      </c>
      <c r="I1178" t="s">
        <v>20</v>
      </c>
      <c r="J1178" t="s">
        <v>37</v>
      </c>
      <c r="K1178">
        <v>6</v>
      </c>
      <c r="L1178">
        <v>160</v>
      </c>
      <c r="M1178">
        <v>1200</v>
      </c>
      <c r="N1178">
        <v>11</v>
      </c>
      <c r="O1178">
        <v>2020</v>
      </c>
    </row>
    <row r="1179" spans="1:15" x14ac:dyDescent="0.25">
      <c r="A1179">
        <v>1561</v>
      </c>
      <c r="B1179">
        <v>9</v>
      </c>
      <c r="C1179">
        <v>17</v>
      </c>
      <c r="D1179" s="1">
        <v>44140</v>
      </c>
      <c r="E1179">
        <v>24.53</v>
      </c>
      <c r="F1179" t="s">
        <v>79</v>
      </c>
      <c r="G1179" s="1">
        <v>44046</v>
      </c>
      <c r="H1179" t="s">
        <v>80</v>
      </c>
      <c r="I1179" t="s">
        <v>20</v>
      </c>
      <c r="J1179" t="s">
        <v>37</v>
      </c>
      <c r="K1179">
        <v>6</v>
      </c>
      <c r="L1179">
        <v>160</v>
      </c>
      <c r="M1179">
        <v>1200</v>
      </c>
      <c r="N1179">
        <v>11</v>
      </c>
      <c r="O1179">
        <v>2020</v>
      </c>
    </row>
    <row r="1180" spans="1:15" x14ac:dyDescent="0.25">
      <c r="A1180">
        <v>1562</v>
      </c>
      <c r="B1180">
        <v>9</v>
      </c>
      <c r="C1180">
        <v>17</v>
      </c>
      <c r="D1180" s="1">
        <v>44140</v>
      </c>
      <c r="E1180">
        <v>36.68</v>
      </c>
      <c r="F1180" t="s">
        <v>79</v>
      </c>
      <c r="G1180" s="1">
        <v>44046</v>
      </c>
      <c r="H1180" t="s">
        <v>80</v>
      </c>
      <c r="I1180" t="s">
        <v>20</v>
      </c>
      <c r="J1180" t="s">
        <v>37</v>
      </c>
      <c r="K1180">
        <v>6</v>
      </c>
      <c r="L1180">
        <v>160</v>
      </c>
      <c r="M1180">
        <v>1200</v>
      </c>
      <c r="N1180">
        <v>11</v>
      </c>
      <c r="O1180">
        <v>2020</v>
      </c>
    </row>
    <row r="1181" spans="1:15" x14ac:dyDescent="0.25">
      <c r="A1181">
        <v>1563</v>
      </c>
      <c r="B1181">
        <v>9</v>
      </c>
      <c r="C1181">
        <v>17</v>
      </c>
      <c r="D1181" s="1">
        <v>44142</v>
      </c>
      <c r="E1181">
        <v>36.369999999999997</v>
      </c>
      <c r="F1181" t="s">
        <v>79</v>
      </c>
      <c r="G1181" s="1">
        <v>44046</v>
      </c>
      <c r="H1181" t="s">
        <v>80</v>
      </c>
      <c r="I1181" t="s">
        <v>20</v>
      </c>
      <c r="J1181" t="s">
        <v>37</v>
      </c>
      <c r="K1181">
        <v>6</v>
      </c>
      <c r="L1181">
        <v>160</v>
      </c>
      <c r="M1181">
        <v>1200</v>
      </c>
      <c r="N1181">
        <v>11</v>
      </c>
      <c r="O1181">
        <v>2020</v>
      </c>
    </row>
    <row r="1182" spans="1:15" x14ac:dyDescent="0.25">
      <c r="A1182">
        <v>1564</v>
      </c>
      <c r="B1182">
        <v>9</v>
      </c>
      <c r="C1182">
        <v>17</v>
      </c>
      <c r="D1182" s="1">
        <v>44143</v>
      </c>
      <c r="E1182">
        <v>53.28</v>
      </c>
      <c r="F1182" t="s">
        <v>79</v>
      </c>
      <c r="G1182" s="1">
        <v>44046</v>
      </c>
      <c r="H1182" t="s">
        <v>80</v>
      </c>
      <c r="I1182" t="s">
        <v>20</v>
      </c>
      <c r="J1182" t="s">
        <v>37</v>
      </c>
      <c r="K1182">
        <v>6</v>
      </c>
      <c r="L1182">
        <v>160</v>
      </c>
      <c r="M1182">
        <v>1200</v>
      </c>
      <c r="N1182">
        <v>11</v>
      </c>
      <c r="O1182">
        <v>2020</v>
      </c>
    </row>
    <row r="1183" spans="1:15" x14ac:dyDescent="0.25">
      <c r="A1183">
        <v>1565</v>
      </c>
      <c r="B1183">
        <v>9</v>
      </c>
      <c r="C1183">
        <v>17</v>
      </c>
      <c r="D1183" s="1">
        <v>44143</v>
      </c>
      <c r="E1183">
        <v>63.08</v>
      </c>
      <c r="F1183" t="s">
        <v>79</v>
      </c>
      <c r="G1183" s="1">
        <v>44046</v>
      </c>
      <c r="H1183" t="s">
        <v>80</v>
      </c>
      <c r="I1183" t="s">
        <v>20</v>
      </c>
      <c r="J1183" t="s">
        <v>37</v>
      </c>
      <c r="K1183">
        <v>6</v>
      </c>
      <c r="L1183">
        <v>160</v>
      </c>
      <c r="M1183">
        <v>1200</v>
      </c>
      <c r="N1183">
        <v>11</v>
      </c>
      <c r="O1183">
        <v>2020</v>
      </c>
    </row>
    <row r="1184" spans="1:15" x14ac:dyDescent="0.25">
      <c r="A1184">
        <v>1566</v>
      </c>
      <c r="B1184">
        <v>9</v>
      </c>
      <c r="C1184">
        <v>17</v>
      </c>
      <c r="D1184" s="1">
        <v>44143</v>
      </c>
      <c r="E1184">
        <v>65.12</v>
      </c>
      <c r="F1184" t="s">
        <v>79</v>
      </c>
      <c r="G1184" s="1">
        <v>44046</v>
      </c>
      <c r="H1184" t="s">
        <v>80</v>
      </c>
      <c r="I1184" t="s">
        <v>20</v>
      </c>
      <c r="J1184" t="s">
        <v>37</v>
      </c>
      <c r="K1184">
        <v>6</v>
      </c>
      <c r="L1184">
        <v>160</v>
      </c>
      <c r="M1184">
        <v>1200</v>
      </c>
      <c r="N1184">
        <v>11</v>
      </c>
      <c r="O1184">
        <v>2020</v>
      </c>
    </row>
    <row r="1185" spans="1:15" x14ac:dyDescent="0.25">
      <c r="A1185">
        <v>1567</v>
      </c>
      <c r="B1185">
        <v>9</v>
      </c>
      <c r="C1185">
        <v>17</v>
      </c>
      <c r="D1185" s="1">
        <v>44143</v>
      </c>
      <c r="E1185">
        <v>76.28</v>
      </c>
      <c r="F1185" t="s">
        <v>79</v>
      </c>
      <c r="G1185" s="1">
        <v>44046</v>
      </c>
      <c r="H1185" t="s">
        <v>80</v>
      </c>
      <c r="I1185" t="s">
        <v>20</v>
      </c>
      <c r="J1185" t="s">
        <v>37</v>
      </c>
      <c r="K1185">
        <v>6</v>
      </c>
      <c r="L1185">
        <v>160</v>
      </c>
      <c r="M1185">
        <v>1200</v>
      </c>
      <c r="N1185">
        <v>11</v>
      </c>
      <c r="O1185">
        <v>2020</v>
      </c>
    </row>
    <row r="1186" spans="1:15" x14ac:dyDescent="0.25">
      <c r="A1186">
        <v>1568</v>
      </c>
      <c r="B1186">
        <v>9</v>
      </c>
      <c r="C1186">
        <v>17</v>
      </c>
      <c r="D1186" s="1">
        <v>44145</v>
      </c>
      <c r="E1186">
        <v>68.319999999999993</v>
      </c>
      <c r="F1186" t="s">
        <v>79</v>
      </c>
      <c r="G1186" s="1">
        <v>44046</v>
      </c>
      <c r="H1186" t="s">
        <v>80</v>
      </c>
      <c r="I1186" t="s">
        <v>20</v>
      </c>
      <c r="J1186" t="s">
        <v>37</v>
      </c>
      <c r="K1186">
        <v>6</v>
      </c>
      <c r="L1186">
        <v>160</v>
      </c>
      <c r="M1186">
        <v>1200</v>
      </c>
      <c r="N1186">
        <v>11</v>
      </c>
      <c r="O1186">
        <v>2020</v>
      </c>
    </row>
    <row r="1187" spans="1:15" x14ac:dyDescent="0.25">
      <c r="A1187">
        <v>1778</v>
      </c>
      <c r="B1187">
        <v>2</v>
      </c>
      <c r="C1187">
        <v>17</v>
      </c>
      <c r="D1187" s="1">
        <v>44317</v>
      </c>
      <c r="E1187">
        <v>16.36</v>
      </c>
      <c r="F1187" t="s">
        <v>69</v>
      </c>
      <c r="G1187" s="1">
        <v>44278</v>
      </c>
      <c r="H1187" t="s">
        <v>68</v>
      </c>
      <c r="I1187" t="s">
        <v>20</v>
      </c>
      <c r="J1187" t="s">
        <v>37</v>
      </c>
      <c r="K1187">
        <v>6</v>
      </c>
      <c r="L1187">
        <v>160</v>
      </c>
      <c r="M1187">
        <v>1200</v>
      </c>
      <c r="N1187">
        <v>5</v>
      </c>
      <c r="O1187">
        <v>2021</v>
      </c>
    </row>
    <row r="1188" spans="1:15" x14ac:dyDescent="0.25">
      <c r="A1188">
        <v>1785</v>
      </c>
      <c r="B1188">
        <v>2</v>
      </c>
      <c r="C1188">
        <v>17</v>
      </c>
      <c r="D1188" s="1">
        <v>44319</v>
      </c>
      <c r="E1188">
        <v>23.19</v>
      </c>
      <c r="F1188" t="s">
        <v>69</v>
      </c>
      <c r="G1188" s="1">
        <v>44278</v>
      </c>
      <c r="H1188" t="s">
        <v>68</v>
      </c>
      <c r="I1188" t="s">
        <v>20</v>
      </c>
      <c r="J1188" t="s">
        <v>37</v>
      </c>
      <c r="K1188">
        <v>6</v>
      </c>
      <c r="L1188">
        <v>160</v>
      </c>
      <c r="M1188">
        <v>1200</v>
      </c>
      <c r="N1188">
        <v>5</v>
      </c>
      <c r="O1188">
        <v>2021</v>
      </c>
    </row>
    <row r="1189" spans="1:15" x14ac:dyDescent="0.25">
      <c r="A1189">
        <v>1786</v>
      </c>
      <c r="B1189">
        <v>2</v>
      </c>
      <c r="C1189">
        <v>17</v>
      </c>
      <c r="D1189" s="1">
        <v>44319</v>
      </c>
      <c r="E1189">
        <v>35.32</v>
      </c>
      <c r="F1189" t="s">
        <v>69</v>
      </c>
      <c r="G1189" s="1">
        <v>44278</v>
      </c>
      <c r="H1189" t="s">
        <v>68</v>
      </c>
      <c r="I1189" t="s">
        <v>20</v>
      </c>
      <c r="J1189" t="s">
        <v>37</v>
      </c>
      <c r="K1189">
        <v>6</v>
      </c>
      <c r="L1189">
        <v>160</v>
      </c>
      <c r="M1189">
        <v>1200</v>
      </c>
      <c r="N1189">
        <v>5</v>
      </c>
      <c r="O1189">
        <v>2021</v>
      </c>
    </row>
    <row r="1190" spans="1:15" x14ac:dyDescent="0.25">
      <c r="A1190">
        <v>1787</v>
      </c>
      <c r="B1190">
        <v>2</v>
      </c>
      <c r="C1190">
        <v>17</v>
      </c>
      <c r="D1190" s="1">
        <v>44319</v>
      </c>
      <c r="E1190">
        <v>46.17</v>
      </c>
      <c r="F1190" t="s">
        <v>69</v>
      </c>
      <c r="G1190" s="1">
        <v>44278</v>
      </c>
      <c r="H1190" t="s">
        <v>68</v>
      </c>
      <c r="I1190" t="s">
        <v>20</v>
      </c>
      <c r="J1190" t="s">
        <v>37</v>
      </c>
      <c r="K1190">
        <v>6</v>
      </c>
      <c r="L1190">
        <v>160</v>
      </c>
      <c r="M1190">
        <v>1200</v>
      </c>
      <c r="N1190">
        <v>5</v>
      </c>
      <c r="O1190">
        <v>2021</v>
      </c>
    </row>
    <row r="1191" spans="1:15" x14ac:dyDescent="0.25">
      <c r="A1191">
        <v>1788</v>
      </c>
      <c r="B1191">
        <v>2</v>
      </c>
      <c r="C1191">
        <v>17</v>
      </c>
      <c r="D1191" s="1">
        <v>44319</v>
      </c>
      <c r="E1191">
        <v>49.8</v>
      </c>
      <c r="F1191" t="s">
        <v>69</v>
      </c>
      <c r="G1191" s="1">
        <v>44278</v>
      </c>
      <c r="H1191" t="s">
        <v>68</v>
      </c>
      <c r="I1191" t="s">
        <v>20</v>
      </c>
      <c r="J1191" t="s">
        <v>37</v>
      </c>
      <c r="K1191">
        <v>6</v>
      </c>
      <c r="L1191">
        <v>160</v>
      </c>
      <c r="M1191">
        <v>1200</v>
      </c>
      <c r="N1191">
        <v>5</v>
      </c>
      <c r="O1191">
        <v>2021</v>
      </c>
    </row>
    <row r="1192" spans="1:15" x14ac:dyDescent="0.25">
      <c r="A1192">
        <v>1789</v>
      </c>
      <c r="B1192">
        <v>2</v>
      </c>
      <c r="C1192">
        <v>17</v>
      </c>
      <c r="D1192" s="1">
        <v>44319</v>
      </c>
      <c r="E1192">
        <v>61.11</v>
      </c>
      <c r="F1192" t="s">
        <v>69</v>
      </c>
      <c r="G1192" s="1">
        <v>44278</v>
      </c>
      <c r="H1192" t="s">
        <v>68</v>
      </c>
      <c r="I1192" t="s">
        <v>20</v>
      </c>
      <c r="J1192" t="s">
        <v>37</v>
      </c>
      <c r="K1192">
        <v>6</v>
      </c>
      <c r="L1192">
        <v>160</v>
      </c>
      <c r="M1192">
        <v>1200</v>
      </c>
      <c r="N1192">
        <v>5</v>
      </c>
      <c r="O1192">
        <v>2021</v>
      </c>
    </row>
    <row r="1193" spans="1:15" x14ac:dyDescent="0.25">
      <c r="A1193">
        <v>1790</v>
      </c>
      <c r="B1193">
        <v>2</v>
      </c>
      <c r="C1193">
        <v>17</v>
      </c>
      <c r="D1193" s="1">
        <v>44319</v>
      </c>
      <c r="E1193">
        <v>67.44</v>
      </c>
      <c r="F1193" t="s">
        <v>69</v>
      </c>
      <c r="G1193" s="1">
        <v>44278</v>
      </c>
      <c r="H1193" t="s">
        <v>68</v>
      </c>
      <c r="I1193" t="s">
        <v>20</v>
      </c>
      <c r="J1193" t="s">
        <v>37</v>
      </c>
      <c r="K1193">
        <v>6</v>
      </c>
      <c r="L1193">
        <v>160</v>
      </c>
      <c r="M1193">
        <v>1200</v>
      </c>
      <c r="N1193">
        <v>5</v>
      </c>
      <c r="O1193">
        <v>2021</v>
      </c>
    </row>
    <row r="1194" spans="1:15" x14ac:dyDescent="0.25">
      <c r="A1194">
        <v>1791</v>
      </c>
      <c r="B1194">
        <v>2</v>
      </c>
      <c r="C1194">
        <v>17</v>
      </c>
      <c r="D1194" s="1">
        <v>44319</v>
      </c>
      <c r="E1194">
        <v>67.069999999999993</v>
      </c>
      <c r="F1194" t="s">
        <v>69</v>
      </c>
      <c r="G1194" s="1">
        <v>44278</v>
      </c>
      <c r="H1194" t="s">
        <v>68</v>
      </c>
      <c r="I1194" t="s">
        <v>20</v>
      </c>
      <c r="J1194" t="s">
        <v>37</v>
      </c>
      <c r="K1194">
        <v>6</v>
      </c>
      <c r="L1194">
        <v>160</v>
      </c>
      <c r="M1194">
        <v>1200</v>
      </c>
      <c r="N1194">
        <v>5</v>
      </c>
      <c r="O1194">
        <v>2021</v>
      </c>
    </row>
    <row r="1195" spans="1:15" x14ac:dyDescent="0.25">
      <c r="A1195">
        <v>1792</v>
      </c>
      <c r="B1195">
        <v>2</v>
      </c>
      <c r="C1195">
        <v>17</v>
      </c>
      <c r="D1195" s="1">
        <v>44320</v>
      </c>
      <c r="E1195">
        <v>70.42</v>
      </c>
      <c r="F1195" t="s">
        <v>69</v>
      </c>
      <c r="G1195" s="1">
        <v>44278</v>
      </c>
      <c r="H1195" t="s">
        <v>68</v>
      </c>
      <c r="I1195" t="s">
        <v>20</v>
      </c>
      <c r="J1195" t="s">
        <v>37</v>
      </c>
      <c r="K1195">
        <v>6</v>
      </c>
      <c r="L1195">
        <v>160</v>
      </c>
      <c r="M1195">
        <v>1200</v>
      </c>
      <c r="N1195">
        <v>5</v>
      </c>
      <c r="O1195">
        <v>2021</v>
      </c>
    </row>
    <row r="1196" spans="1:15" x14ac:dyDescent="0.25">
      <c r="A1196">
        <v>1793</v>
      </c>
      <c r="B1196">
        <v>2</v>
      </c>
      <c r="C1196">
        <v>17</v>
      </c>
      <c r="D1196" s="1">
        <v>44320</v>
      </c>
      <c r="E1196">
        <v>82.44</v>
      </c>
      <c r="F1196" t="s">
        <v>69</v>
      </c>
      <c r="G1196" s="1">
        <v>44278</v>
      </c>
      <c r="H1196" t="s">
        <v>68</v>
      </c>
      <c r="I1196" t="s">
        <v>20</v>
      </c>
      <c r="J1196" t="s">
        <v>37</v>
      </c>
      <c r="K1196">
        <v>6</v>
      </c>
      <c r="L1196">
        <v>160</v>
      </c>
      <c r="M1196">
        <v>1200</v>
      </c>
      <c r="N1196">
        <v>5</v>
      </c>
      <c r="O1196">
        <v>2021</v>
      </c>
    </row>
    <row r="1197" spans="1:15" x14ac:dyDescent="0.25">
      <c r="A1197">
        <v>1864</v>
      </c>
      <c r="B1197">
        <v>11</v>
      </c>
      <c r="C1197">
        <v>17</v>
      </c>
      <c r="D1197" s="1">
        <v>44342</v>
      </c>
      <c r="E1197">
        <v>13.83</v>
      </c>
      <c r="F1197" t="s">
        <v>83</v>
      </c>
      <c r="G1197" s="1">
        <v>44258</v>
      </c>
      <c r="H1197" t="s">
        <v>68</v>
      </c>
      <c r="I1197" t="s">
        <v>20</v>
      </c>
      <c r="J1197" t="s">
        <v>37</v>
      </c>
      <c r="K1197">
        <v>6</v>
      </c>
      <c r="L1197">
        <v>160</v>
      </c>
      <c r="M1197">
        <v>1200</v>
      </c>
      <c r="N1197">
        <v>5</v>
      </c>
      <c r="O1197">
        <v>2021</v>
      </c>
    </row>
    <row r="1198" spans="1:15" x14ac:dyDescent="0.25">
      <c r="A1198">
        <v>1866</v>
      </c>
      <c r="B1198">
        <v>11</v>
      </c>
      <c r="C1198">
        <v>17</v>
      </c>
      <c r="D1198" s="1">
        <v>44344</v>
      </c>
      <c r="E1198">
        <v>18.66</v>
      </c>
      <c r="F1198" t="s">
        <v>83</v>
      </c>
      <c r="G1198" s="1">
        <v>44258</v>
      </c>
      <c r="H1198" t="s">
        <v>68</v>
      </c>
      <c r="I1198" t="s">
        <v>20</v>
      </c>
      <c r="J1198" t="s">
        <v>37</v>
      </c>
      <c r="K1198">
        <v>6</v>
      </c>
      <c r="L1198">
        <v>160</v>
      </c>
      <c r="M1198">
        <v>1200</v>
      </c>
      <c r="N1198">
        <v>5</v>
      </c>
      <c r="O1198">
        <v>2021</v>
      </c>
    </row>
    <row r="1199" spans="1:15" x14ac:dyDescent="0.25">
      <c r="A1199">
        <v>1867</v>
      </c>
      <c r="B1199">
        <v>11</v>
      </c>
      <c r="C1199">
        <v>17</v>
      </c>
      <c r="D1199" s="1">
        <v>44344</v>
      </c>
      <c r="E1199">
        <v>35.130000000000003</v>
      </c>
      <c r="F1199" t="s">
        <v>83</v>
      </c>
      <c r="G1199" s="1">
        <v>44258</v>
      </c>
      <c r="H1199" t="s">
        <v>68</v>
      </c>
      <c r="I1199" t="s">
        <v>20</v>
      </c>
      <c r="J1199" t="s">
        <v>37</v>
      </c>
      <c r="K1199">
        <v>6</v>
      </c>
      <c r="L1199">
        <v>160</v>
      </c>
      <c r="M1199">
        <v>1200</v>
      </c>
      <c r="N1199">
        <v>5</v>
      </c>
      <c r="O1199">
        <v>2021</v>
      </c>
    </row>
    <row r="1200" spans="1:15" x14ac:dyDescent="0.25">
      <c r="A1200">
        <v>1868</v>
      </c>
      <c r="B1200">
        <v>11</v>
      </c>
      <c r="C1200">
        <v>17</v>
      </c>
      <c r="D1200" s="1">
        <v>44344</v>
      </c>
      <c r="E1200">
        <v>33.61</v>
      </c>
      <c r="F1200" t="s">
        <v>83</v>
      </c>
      <c r="G1200" s="1">
        <v>44258</v>
      </c>
      <c r="H1200" t="s">
        <v>68</v>
      </c>
      <c r="I1200" t="s">
        <v>20</v>
      </c>
      <c r="J1200" t="s">
        <v>37</v>
      </c>
      <c r="K1200">
        <v>6</v>
      </c>
      <c r="L1200">
        <v>160</v>
      </c>
      <c r="M1200">
        <v>1200</v>
      </c>
      <c r="N1200">
        <v>5</v>
      </c>
      <c r="O1200">
        <v>2021</v>
      </c>
    </row>
    <row r="1201" spans="1:15" x14ac:dyDescent="0.25">
      <c r="A1201">
        <v>1869</v>
      </c>
      <c r="B1201">
        <v>11</v>
      </c>
      <c r="C1201">
        <v>17</v>
      </c>
      <c r="D1201" s="1">
        <v>44344</v>
      </c>
      <c r="E1201">
        <v>42.21</v>
      </c>
      <c r="F1201" t="s">
        <v>83</v>
      </c>
      <c r="G1201" s="1">
        <v>44258</v>
      </c>
      <c r="H1201" t="s">
        <v>68</v>
      </c>
      <c r="I1201" t="s">
        <v>20</v>
      </c>
      <c r="J1201" t="s">
        <v>37</v>
      </c>
      <c r="K1201">
        <v>6</v>
      </c>
      <c r="L1201">
        <v>160</v>
      </c>
      <c r="M1201">
        <v>1200</v>
      </c>
      <c r="N1201">
        <v>5</v>
      </c>
      <c r="O1201">
        <v>2021</v>
      </c>
    </row>
    <row r="1202" spans="1:15" x14ac:dyDescent="0.25">
      <c r="A1202">
        <v>1877</v>
      </c>
      <c r="B1202">
        <v>11</v>
      </c>
      <c r="C1202">
        <v>17</v>
      </c>
      <c r="D1202" s="1">
        <v>44347</v>
      </c>
      <c r="E1202">
        <v>63.01</v>
      </c>
      <c r="F1202" t="s">
        <v>83</v>
      </c>
      <c r="G1202" s="1">
        <v>44258</v>
      </c>
      <c r="H1202" t="s">
        <v>68</v>
      </c>
      <c r="I1202" t="s">
        <v>20</v>
      </c>
      <c r="J1202" t="s">
        <v>37</v>
      </c>
      <c r="K1202">
        <v>6</v>
      </c>
      <c r="L1202">
        <v>160</v>
      </c>
      <c r="M1202">
        <v>1200</v>
      </c>
      <c r="N1202">
        <v>5</v>
      </c>
      <c r="O1202">
        <v>2021</v>
      </c>
    </row>
    <row r="1203" spans="1:15" x14ac:dyDescent="0.25">
      <c r="A1203">
        <v>1878</v>
      </c>
      <c r="B1203">
        <v>11</v>
      </c>
      <c r="C1203">
        <v>17</v>
      </c>
      <c r="D1203" s="1">
        <v>44347</v>
      </c>
      <c r="E1203">
        <v>67.89</v>
      </c>
      <c r="F1203" t="s">
        <v>83</v>
      </c>
      <c r="G1203" s="1">
        <v>44258</v>
      </c>
      <c r="H1203" t="s">
        <v>68</v>
      </c>
      <c r="I1203" t="s">
        <v>20</v>
      </c>
      <c r="J1203" t="s">
        <v>37</v>
      </c>
      <c r="K1203">
        <v>6</v>
      </c>
      <c r="L1203">
        <v>160</v>
      </c>
      <c r="M1203">
        <v>1200</v>
      </c>
      <c r="N1203">
        <v>5</v>
      </c>
      <c r="O1203">
        <v>2021</v>
      </c>
    </row>
    <row r="1204" spans="1:15" x14ac:dyDescent="0.25">
      <c r="A1204">
        <v>1879</v>
      </c>
      <c r="B1204">
        <v>11</v>
      </c>
      <c r="C1204">
        <v>17</v>
      </c>
      <c r="D1204" s="1">
        <v>44347</v>
      </c>
      <c r="E1204">
        <v>82.92</v>
      </c>
      <c r="F1204" t="s">
        <v>83</v>
      </c>
      <c r="G1204" s="1">
        <v>44258</v>
      </c>
      <c r="H1204" t="s">
        <v>68</v>
      </c>
      <c r="I1204" t="s">
        <v>20</v>
      </c>
      <c r="J1204" t="s">
        <v>37</v>
      </c>
      <c r="K1204">
        <v>6</v>
      </c>
      <c r="L1204">
        <v>160</v>
      </c>
      <c r="M1204">
        <v>1200</v>
      </c>
      <c r="N1204">
        <v>5</v>
      </c>
      <c r="O1204">
        <v>2021</v>
      </c>
    </row>
    <row r="1205" spans="1:15" x14ac:dyDescent="0.25">
      <c r="A1205">
        <v>1880</v>
      </c>
      <c r="B1205">
        <v>11</v>
      </c>
      <c r="C1205">
        <v>17</v>
      </c>
      <c r="D1205" s="1">
        <v>44347</v>
      </c>
      <c r="E1205">
        <v>74.61</v>
      </c>
      <c r="F1205" t="s">
        <v>83</v>
      </c>
      <c r="G1205" s="1">
        <v>44258</v>
      </c>
      <c r="H1205" t="s">
        <v>68</v>
      </c>
      <c r="I1205" t="s">
        <v>20</v>
      </c>
      <c r="J1205" t="s">
        <v>37</v>
      </c>
      <c r="K1205">
        <v>6</v>
      </c>
      <c r="L1205">
        <v>160</v>
      </c>
      <c r="M1205">
        <v>1200</v>
      </c>
      <c r="N1205">
        <v>5</v>
      </c>
      <c r="O1205">
        <v>2021</v>
      </c>
    </row>
    <row r="1206" spans="1:15" x14ac:dyDescent="0.25">
      <c r="A1206">
        <v>1881</v>
      </c>
      <c r="B1206">
        <v>11</v>
      </c>
      <c r="C1206">
        <v>17</v>
      </c>
      <c r="D1206" s="1">
        <v>44347</v>
      </c>
      <c r="E1206">
        <v>95.98</v>
      </c>
      <c r="F1206" t="s">
        <v>83</v>
      </c>
      <c r="G1206" s="1">
        <v>44258</v>
      </c>
      <c r="H1206" t="s">
        <v>68</v>
      </c>
      <c r="I1206" t="s">
        <v>20</v>
      </c>
      <c r="J1206" t="s">
        <v>37</v>
      </c>
      <c r="K1206">
        <v>6</v>
      </c>
      <c r="L1206">
        <v>160</v>
      </c>
      <c r="M1206">
        <v>1200</v>
      </c>
      <c r="N1206">
        <v>5</v>
      </c>
      <c r="O1206">
        <v>2021</v>
      </c>
    </row>
    <row r="1207" spans="1:15" x14ac:dyDescent="0.25">
      <c r="A1207">
        <v>1960</v>
      </c>
      <c r="B1207">
        <v>2</v>
      </c>
      <c r="C1207">
        <v>17</v>
      </c>
      <c r="D1207" s="1">
        <v>44380</v>
      </c>
      <c r="E1207">
        <v>13.43</v>
      </c>
      <c r="F1207" t="s">
        <v>69</v>
      </c>
      <c r="G1207" s="1">
        <v>44278</v>
      </c>
      <c r="H1207" t="s">
        <v>68</v>
      </c>
      <c r="I1207" t="s">
        <v>20</v>
      </c>
      <c r="J1207" t="s">
        <v>37</v>
      </c>
      <c r="K1207">
        <v>6</v>
      </c>
      <c r="L1207">
        <v>160</v>
      </c>
      <c r="M1207">
        <v>1200</v>
      </c>
      <c r="N1207">
        <v>7</v>
      </c>
      <c r="O1207">
        <v>2021</v>
      </c>
    </row>
    <row r="1208" spans="1:15" x14ac:dyDescent="0.25">
      <c r="A1208">
        <v>1961</v>
      </c>
      <c r="B1208">
        <v>2</v>
      </c>
      <c r="C1208">
        <v>17</v>
      </c>
      <c r="D1208" s="1">
        <v>44380</v>
      </c>
      <c r="E1208">
        <v>26.34</v>
      </c>
      <c r="F1208" t="s">
        <v>69</v>
      </c>
      <c r="G1208" s="1">
        <v>44278</v>
      </c>
      <c r="H1208" t="s">
        <v>68</v>
      </c>
      <c r="I1208" t="s">
        <v>20</v>
      </c>
      <c r="J1208" t="s">
        <v>37</v>
      </c>
      <c r="K1208">
        <v>6</v>
      </c>
      <c r="L1208">
        <v>160</v>
      </c>
      <c r="M1208">
        <v>1200</v>
      </c>
      <c r="N1208">
        <v>7</v>
      </c>
      <c r="O1208">
        <v>2021</v>
      </c>
    </row>
    <row r="1209" spans="1:15" x14ac:dyDescent="0.25">
      <c r="A1209">
        <v>1962</v>
      </c>
      <c r="B1209">
        <v>2</v>
      </c>
      <c r="C1209">
        <v>17</v>
      </c>
      <c r="D1209" s="1">
        <v>44381</v>
      </c>
      <c r="E1209">
        <v>35.18</v>
      </c>
      <c r="F1209" t="s">
        <v>69</v>
      </c>
      <c r="G1209" s="1">
        <v>44278</v>
      </c>
      <c r="H1209" t="s">
        <v>68</v>
      </c>
      <c r="I1209" t="s">
        <v>20</v>
      </c>
      <c r="J1209" t="s">
        <v>37</v>
      </c>
      <c r="K1209">
        <v>6</v>
      </c>
      <c r="L1209">
        <v>160</v>
      </c>
      <c r="M1209">
        <v>1200</v>
      </c>
      <c r="N1209">
        <v>7</v>
      </c>
      <c r="O1209">
        <v>2021</v>
      </c>
    </row>
    <row r="1210" spans="1:15" x14ac:dyDescent="0.25">
      <c r="A1210">
        <v>1963</v>
      </c>
      <c r="B1210">
        <v>2</v>
      </c>
      <c r="C1210">
        <v>17</v>
      </c>
      <c r="D1210" s="1">
        <v>44381</v>
      </c>
      <c r="E1210">
        <v>39.799999999999997</v>
      </c>
      <c r="F1210" t="s">
        <v>69</v>
      </c>
      <c r="G1210" s="1">
        <v>44278</v>
      </c>
      <c r="H1210" t="s">
        <v>68</v>
      </c>
      <c r="I1210" t="s">
        <v>20</v>
      </c>
      <c r="J1210" t="s">
        <v>37</v>
      </c>
      <c r="K1210">
        <v>6</v>
      </c>
      <c r="L1210">
        <v>160</v>
      </c>
      <c r="M1210">
        <v>1200</v>
      </c>
      <c r="N1210">
        <v>7</v>
      </c>
      <c r="O1210">
        <v>2021</v>
      </c>
    </row>
    <row r="1211" spans="1:15" x14ac:dyDescent="0.25">
      <c r="A1211">
        <v>1964</v>
      </c>
      <c r="B1211">
        <v>2</v>
      </c>
      <c r="C1211">
        <v>17</v>
      </c>
      <c r="D1211" s="1">
        <v>44383</v>
      </c>
      <c r="E1211">
        <v>56.73</v>
      </c>
      <c r="F1211" t="s">
        <v>69</v>
      </c>
      <c r="G1211" s="1">
        <v>44278</v>
      </c>
      <c r="H1211" t="s">
        <v>68</v>
      </c>
      <c r="I1211" t="s">
        <v>20</v>
      </c>
      <c r="J1211" t="s">
        <v>37</v>
      </c>
      <c r="K1211">
        <v>6</v>
      </c>
      <c r="L1211">
        <v>160</v>
      </c>
      <c r="M1211">
        <v>1200</v>
      </c>
      <c r="N1211">
        <v>7</v>
      </c>
      <c r="O1211">
        <v>2021</v>
      </c>
    </row>
    <row r="1212" spans="1:15" x14ac:dyDescent="0.25">
      <c r="A1212">
        <v>1965</v>
      </c>
      <c r="B1212">
        <v>2</v>
      </c>
      <c r="C1212">
        <v>17</v>
      </c>
      <c r="D1212" s="1">
        <v>44386</v>
      </c>
      <c r="E1212">
        <v>48.11</v>
      </c>
      <c r="F1212" t="s">
        <v>69</v>
      </c>
      <c r="G1212" s="1">
        <v>44278</v>
      </c>
      <c r="H1212" t="s">
        <v>68</v>
      </c>
      <c r="I1212" t="s">
        <v>20</v>
      </c>
      <c r="J1212" t="s">
        <v>37</v>
      </c>
      <c r="K1212">
        <v>6</v>
      </c>
      <c r="L1212">
        <v>160</v>
      </c>
      <c r="M1212">
        <v>1200</v>
      </c>
      <c r="N1212">
        <v>7</v>
      </c>
      <c r="O1212">
        <v>2021</v>
      </c>
    </row>
    <row r="1213" spans="1:15" x14ac:dyDescent="0.25">
      <c r="A1213">
        <v>1966</v>
      </c>
      <c r="B1213">
        <v>2</v>
      </c>
      <c r="C1213">
        <v>17</v>
      </c>
      <c r="D1213" s="1">
        <v>44389</v>
      </c>
      <c r="E1213">
        <v>54.17</v>
      </c>
      <c r="F1213" t="s">
        <v>69</v>
      </c>
      <c r="G1213" s="1">
        <v>44278</v>
      </c>
      <c r="H1213" t="s">
        <v>68</v>
      </c>
      <c r="I1213" t="s">
        <v>20</v>
      </c>
      <c r="J1213" t="s">
        <v>37</v>
      </c>
      <c r="K1213">
        <v>6</v>
      </c>
      <c r="L1213">
        <v>160</v>
      </c>
      <c r="M1213">
        <v>1200</v>
      </c>
      <c r="N1213">
        <v>7</v>
      </c>
      <c r="O1213">
        <v>2021</v>
      </c>
    </row>
    <row r="1214" spans="1:15" x14ac:dyDescent="0.25">
      <c r="A1214">
        <v>1967</v>
      </c>
      <c r="B1214">
        <v>2</v>
      </c>
      <c r="C1214">
        <v>17</v>
      </c>
      <c r="D1214" s="1">
        <v>44389</v>
      </c>
      <c r="E1214">
        <v>67.59</v>
      </c>
      <c r="F1214" t="s">
        <v>69</v>
      </c>
      <c r="G1214" s="1">
        <v>44278</v>
      </c>
      <c r="H1214" t="s">
        <v>68</v>
      </c>
      <c r="I1214" t="s">
        <v>20</v>
      </c>
      <c r="J1214" t="s">
        <v>37</v>
      </c>
      <c r="K1214">
        <v>6</v>
      </c>
      <c r="L1214">
        <v>160</v>
      </c>
      <c r="M1214">
        <v>1200</v>
      </c>
      <c r="N1214">
        <v>7</v>
      </c>
      <c r="O1214">
        <v>2021</v>
      </c>
    </row>
    <row r="1215" spans="1:15" x14ac:dyDescent="0.25">
      <c r="A1215">
        <v>1968</v>
      </c>
      <c r="B1215">
        <v>2</v>
      </c>
      <c r="C1215">
        <v>17</v>
      </c>
      <c r="D1215" s="1">
        <v>44389</v>
      </c>
      <c r="E1215">
        <v>96.6</v>
      </c>
      <c r="F1215" t="s">
        <v>69</v>
      </c>
      <c r="G1215" s="1">
        <v>44278</v>
      </c>
      <c r="H1215" t="s">
        <v>68</v>
      </c>
      <c r="I1215" t="s">
        <v>20</v>
      </c>
      <c r="J1215" t="s">
        <v>37</v>
      </c>
      <c r="K1215">
        <v>6</v>
      </c>
      <c r="L1215">
        <v>160</v>
      </c>
      <c r="M1215">
        <v>1200</v>
      </c>
      <c r="N1215">
        <v>7</v>
      </c>
      <c r="O1215">
        <v>2021</v>
      </c>
    </row>
    <row r="1216" spans="1:15" x14ac:dyDescent="0.25">
      <c r="A1216">
        <v>1969</v>
      </c>
      <c r="B1216">
        <v>2</v>
      </c>
      <c r="C1216">
        <v>17</v>
      </c>
      <c r="D1216" s="1">
        <v>44390</v>
      </c>
      <c r="E1216">
        <v>79.34</v>
      </c>
      <c r="F1216" t="s">
        <v>69</v>
      </c>
      <c r="G1216" s="1">
        <v>44278</v>
      </c>
      <c r="H1216" t="s">
        <v>68</v>
      </c>
      <c r="I1216" t="s">
        <v>20</v>
      </c>
      <c r="J1216" t="s">
        <v>37</v>
      </c>
      <c r="K1216">
        <v>6</v>
      </c>
      <c r="L1216">
        <v>160</v>
      </c>
      <c r="M1216">
        <v>1200</v>
      </c>
      <c r="N1216">
        <v>7</v>
      </c>
      <c r="O1216">
        <v>2021</v>
      </c>
    </row>
    <row r="1217" spans="1:15" x14ac:dyDescent="0.25">
      <c r="A1217">
        <v>2070</v>
      </c>
      <c r="B1217">
        <v>18</v>
      </c>
      <c r="C1217">
        <v>17</v>
      </c>
      <c r="D1217" s="1">
        <v>44485</v>
      </c>
      <c r="E1217">
        <v>11.76</v>
      </c>
      <c r="F1217" t="s">
        <v>92</v>
      </c>
      <c r="G1217" s="1">
        <v>44448</v>
      </c>
      <c r="H1217" t="s">
        <v>68</v>
      </c>
      <c r="I1217" t="s">
        <v>20</v>
      </c>
      <c r="J1217" t="s">
        <v>37</v>
      </c>
      <c r="K1217">
        <v>6</v>
      </c>
      <c r="L1217">
        <v>160</v>
      </c>
      <c r="M1217">
        <v>1200</v>
      </c>
      <c r="N1217">
        <v>10</v>
      </c>
      <c r="O1217">
        <v>2021</v>
      </c>
    </row>
    <row r="1218" spans="1:15" x14ac:dyDescent="0.25">
      <c r="A1218">
        <v>2071</v>
      </c>
      <c r="B1218">
        <v>18</v>
      </c>
      <c r="C1218">
        <v>17</v>
      </c>
      <c r="D1218" s="1">
        <v>44485</v>
      </c>
      <c r="E1218">
        <v>22.02</v>
      </c>
      <c r="F1218" t="s">
        <v>92</v>
      </c>
      <c r="G1218" s="1">
        <v>44448</v>
      </c>
      <c r="H1218" t="s">
        <v>68</v>
      </c>
      <c r="I1218" t="s">
        <v>20</v>
      </c>
      <c r="J1218" t="s">
        <v>37</v>
      </c>
      <c r="K1218">
        <v>6</v>
      </c>
      <c r="L1218">
        <v>160</v>
      </c>
      <c r="M1218">
        <v>1200</v>
      </c>
      <c r="N1218">
        <v>10</v>
      </c>
      <c r="O1218">
        <v>2021</v>
      </c>
    </row>
    <row r="1219" spans="1:15" x14ac:dyDescent="0.25">
      <c r="A1219">
        <v>2072</v>
      </c>
      <c r="B1219">
        <v>18</v>
      </c>
      <c r="C1219">
        <v>17</v>
      </c>
      <c r="D1219" s="1">
        <v>44485</v>
      </c>
      <c r="E1219">
        <v>33.24</v>
      </c>
      <c r="F1219" t="s">
        <v>92</v>
      </c>
      <c r="G1219" s="1">
        <v>44448</v>
      </c>
      <c r="H1219" t="s">
        <v>68</v>
      </c>
      <c r="I1219" t="s">
        <v>20</v>
      </c>
      <c r="J1219" t="s">
        <v>37</v>
      </c>
      <c r="K1219">
        <v>6</v>
      </c>
      <c r="L1219">
        <v>160</v>
      </c>
      <c r="M1219">
        <v>1200</v>
      </c>
      <c r="N1219">
        <v>10</v>
      </c>
      <c r="O1219">
        <v>2021</v>
      </c>
    </row>
    <row r="1220" spans="1:15" x14ac:dyDescent="0.25">
      <c r="A1220">
        <v>2073</v>
      </c>
      <c r="B1220">
        <v>18</v>
      </c>
      <c r="C1220">
        <v>17</v>
      </c>
      <c r="D1220" s="1">
        <v>44486</v>
      </c>
      <c r="E1220">
        <v>35.42</v>
      </c>
      <c r="F1220" t="s">
        <v>92</v>
      </c>
      <c r="G1220" s="1">
        <v>44448</v>
      </c>
      <c r="H1220" t="s">
        <v>68</v>
      </c>
      <c r="I1220" t="s">
        <v>20</v>
      </c>
      <c r="J1220" t="s">
        <v>37</v>
      </c>
      <c r="K1220">
        <v>6</v>
      </c>
      <c r="L1220">
        <v>160</v>
      </c>
      <c r="M1220">
        <v>1200</v>
      </c>
      <c r="N1220">
        <v>10</v>
      </c>
      <c r="O1220">
        <v>2021</v>
      </c>
    </row>
    <row r="1221" spans="1:15" x14ac:dyDescent="0.25">
      <c r="A1221">
        <v>2074</v>
      </c>
      <c r="B1221">
        <v>18</v>
      </c>
      <c r="C1221">
        <v>17</v>
      </c>
      <c r="D1221" s="1">
        <v>44486</v>
      </c>
      <c r="E1221">
        <v>50.05</v>
      </c>
      <c r="F1221" t="s">
        <v>92</v>
      </c>
      <c r="G1221" s="1">
        <v>44448</v>
      </c>
      <c r="H1221" t="s">
        <v>68</v>
      </c>
      <c r="I1221" t="s">
        <v>20</v>
      </c>
      <c r="J1221" t="s">
        <v>37</v>
      </c>
      <c r="K1221">
        <v>6</v>
      </c>
      <c r="L1221">
        <v>160</v>
      </c>
      <c r="M1221">
        <v>1200</v>
      </c>
      <c r="N1221">
        <v>10</v>
      </c>
      <c r="O1221">
        <v>2021</v>
      </c>
    </row>
    <row r="1222" spans="1:15" x14ac:dyDescent="0.25">
      <c r="A1222">
        <v>2075</v>
      </c>
      <c r="B1222">
        <v>18</v>
      </c>
      <c r="C1222">
        <v>17</v>
      </c>
      <c r="D1222" s="1">
        <v>44486</v>
      </c>
      <c r="E1222">
        <v>58.96</v>
      </c>
      <c r="F1222" t="s">
        <v>92</v>
      </c>
      <c r="G1222" s="1">
        <v>44448</v>
      </c>
      <c r="H1222" t="s">
        <v>68</v>
      </c>
      <c r="I1222" t="s">
        <v>20</v>
      </c>
      <c r="J1222" t="s">
        <v>37</v>
      </c>
      <c r="K1222">
        <v>6</v>
      </c>
      <c r="L1222">
        <v>160</v>
      </c>
      <c r="M1222">
        <v>1200</v>
      </c>
      <c r="N1222">
        <v>10</v>
      </c>
      <c r="O1222">
        <v>2021</v>
      </c>
    </row>
    <row r="1223" spans="1:15" x14ac:dyDescent="0.25">
      <c r="A1223">
        <v>2076</v>
      </c>
      <c r="B1223">
        <v>18</v>
      </c>
      <c r="C1223">
        <v>17</v>
      </c>
      <c r="D1223" s="1">
        <v>44486</v>
      </c>
      <c r="E1223">
        <v>46.23</v>
      </c>
      <c r="F1223" t="s">
        <v>92</v>
      </c>
      <c r="G1223" s="1">
        <v>44448</v>
      </c>
      <c r="H1223" t="s">
        <v>68</v>
      </c>
      <c r="I1223" t="s">
        <v>20</v>
      </c>
      <c r="J1223" t="s">
        <v>37</v>
      </c>
      <c r="K1223">
        <v>6</v>
      </c>
      <c r="L1223">
        <v>160</v>
      </c>
      <c r="M1223">
        <v>1200</v>
      </c>
      <c r="N1223">
        <v>10</v>
      </c>
      <c r="O1223">
        <v>2021</v>
      </c>
    </row>
    <row r="1224" spans="1:15" x14ac:dyDescent="0.25">
      <c r="A1224">
        <v>2077</v>
      </c>
      <c r="B1224">
        <v>18</v>
      </c>
      <c r="C1224">
        <v>17</v>
      </c>
      <c r="D1224" s="1">
        <v>44486</v>
      </c>
      <c r="E1224">
        <v>56.49</v>
      </c>
      <c r="F1224" t="s">
        <v>92</v>
      </c>
      <c r="G1224" s="1">
        <v>44448</v>
      </c>
      <c r="H1224" t="s">
        <v>68</v>
      </c>
      <c r="I1224" t="s">
        <v>20</v>
      </c>
      <c r="J1224" t="s">
        <v>37</v>
      </c>
      <c r="K1224">
        <v>6</v>
      </c>
      <c r="L1224">
        <v>160</v>
      </c>
      <c r="M1224">
        <v>1200</v>
      </c>
      <c r="N1224">
        <v>10</v>
      </c>
      <c r="O1224">
        <v>2021</v>
      </c>
    </row>
    <row r="1225" spans="1:15" x14ac:dyDescent="0.25">
      <c r="A1225">
        <v>2078</v>
      </c>
      <c r="B1225">
        <v>18</v>
      </c>
      <c r="C1225">
        <v>17</v>
      </c>
      <c r="D1225" s="1">
        <v>44486</v>
      </c>
      <c r="E1225">
        <v>77.36</v>
      </c>
      <c r="F1225" t="s">
        <v>92</v>
      </c>
      <c r="G1225" s="1">
        <v>44448</v>
      </c>
      <c r="H1225" t="s">
        <v>68</v>
      </c>
      <c r="I1225" t="s">
        <v>20</v>
      </c>
      <c r="J1225" t="s">
        <v>37</v>
      </c>
      <c r="K1225">
        <v>6</v>
      </c>
      <c r="L1225">
        <v>160</v>
      </c>
      <c r="M1225">
        <v>1200</v>
      </c>
      <c r="N1225">
        <v>10</v>
      </c>
      <c r="O1225">
        <v>2021</v>
      </c>
    </row>
    <row r="1226" spans="1:15" x14ac:dyDescent="0.25">
      <c r="A1226">
        <v>2202</v>
      </c>
      <c r="B1226">
        <v>8</v>
      </c>
      <c r="C1226">
        <v>17</v>
      </c>
      <c r="D1226" s="1">
        <v>44526</v>
      </c>
      <c r="E1226">
        <v>10.44</v>
      </c>
      <c r="F1226" t="s">
        <v>77</v>
      </c>
      <c r="G1226" s="1">
        <v>44488</v>
      </c>
      <c r="H1226" t="s">
        <v>78</v>
      </c>
      <c r="I1226" t="s">
        <v>20</v>
      </c>
      <c r="J1226" t="s">
        <v>37</v>
      </c>
      <c r="K1226">
        <v>6</v>
      </c>
      <c r="L1226">
        <v>160</v>
      </c>
      <c r="M1226">
        <v>1200</v>
      </c>
      <c r="N1226">
        <v>11</v>
      </c>
      <c r="O1226">
        <v>2021</v>
      </c>
    </row>
    <row r="1227" spans="1:15" x14ac:dyDescent="0.25">
      <c r="A1227">
        <v>2203</v>
      </c>
      <c r="B1227">
        <v>8</v>
      </c>
      <c r="C1227">
        <v>17</v>
      </c>
      <c r="D1227" s="1">
        <v>44526</v>
      </c>
      <c r="E1227">
        <v>27.79</v>
      </c>
      <c r="F1227" t="s">
        <v>77</v>
      </c>
      <c r="G1227" s="1">
        <v>44488</v>
      </c>
      <c r="H1227" t="s">
        <v>78</v>
      </c>
      <c r="I1227" t="s">
        <v>20</v>
      </c>
      <c r="J1227" t="s">
        <v>37</v>
      </c>
      <c r="K1227">
        <v>6</v>
      </c>
      <c r="L1227">
        <v>160</v>
      </c>
      <c r="M1227">
        <v>1200</v>
      </c>
      <c r="N1227">
        <v>11</v>
      </c>
      <c r="O1227">
        <v>2021</v>
      </c>
    </row>
    <row r="1228" spans="1:15" x14ac:dyDescent="0.25">
      <c r="A1228">
        <v>2204</v>
      </c>
      <c r="B1228">
        <v>8</v>
      </c>
      <c r="C1228">
        <v>17</v>
      </c>
      <c r="D1228" s="1">
        <v>44526</v>
      </c>
      <c r="E1228">
        <v>35.57</v>
      </c>
      <c r="F1228" t="s">
        <v>77</v>
      </c>
      <c r="G1228" s="1">
        <v>44488</v>
      </c>
      <c r="H1228" t="s">
        <v>78</v>
      </c>
      <c r="I1228" t="s">
        <v>20</v>
      </c>
      <c r="J1228" t="s">
        <v>37</v>
      </c>
      <c r="K1228">
        <v>6</v>
      </c>
      <c r="L1228">
        <v>160</v>
      </c>
      <c r="M1228">
        <v>1200</v>
      </c>
      <c r="N1228">
        <v>11</v>
      </c>
      <c r="O1228">
        <v>2021</v>
      </c>
    </row>
    <row r="1229" spans="1:15" x14ac:dyDescent="0.25">
      <c r="A1229">
        <v>2205</v>
      </c>
      <c r="B1229">
        <v>8</v>
      </c>
      <c r="C1229">
        <v>17</v>
      </c>
      <c r="D1229" s="1">
        <v>44526</v>
      </c>
      <c r="E1229">
        <v>38.46</v>
      </c>
      <c r="F1229" t="s">
        <v>77</v>
      </c>
      <c r="G1229" s="1">
        <v>44488</v>
      </c>
      <c r="H1229" t="s">
        <v>78</v>
      </c>
      <c r="I1229" t="s">
        <v>20</v>
      </c>
      <c r="J1229" t="s">
        <v>37</v>
      </c>
      <c r="K1229">
        <v>6</v>
      </c>
      <c r="L1229">
        <v>160</v>
      </c>
      <c r="M1229">
        <v>1200</v>
      </c>
      <c r="N1229">
        <v>11</v>
      </c>
      <c r="O1229">
        <v>2021</v>
      </c>
    </row>
    <row r="1230" spans="1:15" x14ac:dyDescent="0.25">
      <c r="A1230">
        <v>2206</v>
      </c>
      <c r="B1230">
        <v>8</v>
      </c>
      <c r="C1230">
        <v>17</v>
      </c>
      <c r="D1230" s="1">
        <v>44526</v>
      </c>
      <c r="E1230">
        <v>39.79</v>
      </c>
      <c r="F1230" t="s">
        <v>77</v>
      </c>
      <c r="G1230" s="1">
        <v>44488</v>
      </c>
      <c r="H1230" t="s">
        <v>78</v>
      </c>
      <c r="I1230" t="s">
        <v>20</v>
      </c>
      <c r="J1230" t="s">
        <v>37</v>
      </c>
      <c r="K1230">
        <v>6</v>
      </c>
      <c r="L1230">
        <v>160</v>
      </c>
      <c r="M1230">
        <v>1200</v>
      </c>
      <c r="N1230">
        <v>11</v>
      </c>
      <c r="O1230">
        <v>2021</v>
      </c>
    </row>
    <row r="1231" spans="1:15" x14ac:dyDescent="0.25">
      <c r="A1231">
        <v>2207</v>
      </c>
      <c r="B1231">
        <v>8</v>
      </c>
      <c r="C1231">
        <v>17</v>
      </c>
      <c r="D1231" s="1">
        <v>44526</v>
      </c>
      <c r="E1231">
        <v>66.239999999999995</v>
      </c>
      <c r="F1231" t="s">
        <v>77</v>
      </c>
      <c r="G1231" s="1">
        <v>44488</v>
      </c>
      <c r="H1231" t="s">
        <v>78</v>
      </c>
      <c r="I1231" t="s">
        <v>20</v>
      </c>
      <c r="J1231" t="s">
        <v>37</v>
      </c>
      <c r="K1231">
        <v>6</v>
      </c>
      <c r="L1231">
        <v>160</v>
      </c>
      <c r="M1231">
        <v>1200</v>
      </c>
      <c r="N1231">
        <v>11</v>
      </c>
      <c r="O1231">
        <v>2021</v>
      </c>
    </row>
    <row r="1232" spans="1:15" x14ac:dyDescent="0.25">
      <c r="A1232">
        <v>2208</v>
      </c>
      <c r="B1232">
        <v>8</v>
      </c>
      <c r="C1232">
        <v>17</v>
      </c>
      <c r="D1232" s="1">
        <v>44526</v>
      </c>
      <c r="E1232">
        <v>52.98</v>
      </c>
      <c r="F1232" t="s">
        <v>77</v>
      </c>
      <c r="G1232" s="1">
        <v>44488</v>
      </c>
      <c r="H1232" t="s">
        <v>78</v>
      </c>
      <c r="I1232" t="s">
        <v>20</v>
      </c>
      <c r="J1232" t="s">
        <v>37</v>
      </c>
      <c r="K1232">
        <v>6</v>
      </c>
      <c r="L1232">
        <v>160</v>
      </c>
      <c r="M1232">
        <v>1200</v>
      </c>
      <c r="N1232">
        <v>11</v>
      </c>
      <c r="O1232">
        <v>2021</v>
      </c>
    </row>
    <row r="1233" spans="1:15" x14ac:dyDescent="0.25">
      <c r="A1233">
        <v>2209</v>
      </c>
      <c r="B1233">
        <v>8</v>
      </c>
      <c r="C1233">
        <v>17</v>
      </c>
      <c r="D1233" s="1">
        <v>44526</v>
      </c>
      <c r="E1233">
        <v>64.709999999999994</v>
      </c>
      <c r="F1233" t="s">
        <v>77</v>
      </c>
      <c r="G1233" s="1">
        <v>44488</v>
      </c>
      <c r="H1233" t="s">
        <v>78</v>
      </c>
      <c r="I1233" t="s">
        <v>20</v>
      </c>
      <c r="J1233" t="s">
        <v>37</v>
      </c>
      <c r="K1233">
        <v>6</v>
      </c>
      <c r="L1233">
        <v>160</v>
      </c>
      <c r="M1233">
        <v>1200</v>
      </c>
      <c r="N1233">
        <v>11</v>
      </c>
      <c r="O1233">
        <v>2021</v>
      </c>
    </row>
    <row r="1234" spans="1:15" x14ac:dyDescent="0.25">
      <c r="A1234">
        <v>2210</v>
      </c>
      <c r="B1234">
        <v>8</v>
      </c>
      <c r="C1234">
        <v>17</v>
      </c>
      <c r="D1234" s="1">
        <v>44526</v>
      </c>
      <c r="E1234">
        <v>81.77</v>
      </c>
      <c r="F1234" t="s">
        <v>77</v>
      </c>
      <c r="G1234" s="1">
        <v>44488</v>
      </c>
      <c r="H1234" t="s">
        <v>78</v>
      </c>
      <c r="I1234" t="s">
        <v>20</v>
      </c>
      <c r="J1234" t="s">
        <v>37</v>
      </c>
      <c r="K1234">
        <v>6</v>
      </c>
      <c r="L1234">
        <v>160</v>
      </c>
      <c r="M1234">
        <v>1200</v>
      </c>
      <c r="N1234">
        <v>11</v>
      </c>
      <c r="O1234">
        <v>2021</v>
      </c>
    </row>
    <row r="1235" spans="1:15" x14ac:dyDescent="0.25">
      <c r="A1235">
        <v>2271</v>
      </c>
      <c r="B1235">
        <v>18</v>
      </c>
      <c r="C1235">
        <v>17</v>
      </c>
      <c r="D1235" s="1">
        <v>44543</v>
      </c>
      <c r="E1235">
        <v>13.36</v>
      </c>
      <c r="F1235" t="s">
        <v>92</v>
      </c>
      <c r="G1235" s="1">
        <v>44448</v>
      </c>
      <c r="H1235" t="s">
        <v>68</v>
      </c>
      <c r="I1235" t="s">
        <v>20</v>
      </c>
      <c r="J1235" t="s">
        <v>37</v>
      </c>
      <c r="K1235">
        <v>6</v>
      </c>
      <c r="L1235">
        <v>160</v>
      </c>
      <c r="M1235">
        <v>1200</v>
      </c>
      <c r="N1235">
        <v>12</v>
      </c>
      <c r="O1235">
        <v>2021</v>
      </c>
    </row>
    <row r="1236" spans="1:15" x14ac:dyDescent="0.25">
      <c r="A1236">
        <v>2272</v>
      </c>
      <c r="B1236">
        <v>18</v>
      </c>
      <c r="C1236">
        <v>17</v>
      </c>
      <c r="D1236" s="1">
        <v>44543</v>
      </c>
      <c r="E1236">
        <v>26.64</v>
      </c>
      <c r="F1236" t="s">
        <v>92</v>
      </c>
      <c r="G1236" s="1">
        <v>44448</v>
      </c>
      <c r="H1236" t="s">
        <v>68</v>
      </c>
      <c r="I1236" t="s">
        <v>20</v>
      </c>
      <c r="J1236" t="s">
        <v>37</v>
      </c>
      <c r="K1236">
        <v>6</v>
      </c>
      <c r="L1236">
        <v>160</v>
      </c>
      <c r="M1236">
        <v>1200</v>
      </c>
      <c r="N1236">
        <v>12</v>
      </c>
      <c r="O1236">
        <v>2021</v>
      </c>
    </row>
    <row r="1237" spans="1:15" x14ac:dyDescent="0.25">
      <c r="A1237">
        <v>2273</v>
      </c>
      <c r="B1237">
        <v>18</v>
      </c>
      <c r="C1237">
        <v>17</v>
      </c>
      <c r="D1237" s="1">
        <v>44544</v>
      </c>
      <c r="E1237">
        <v>34.58</v>
      </c>
      <c r="F1237" t="s">
        <v>92</v>
      </c>
      <c r="G1237" s="1">
        <v>44448</v>
      </c>
      <c r="H1237" t="s">
        <v>68</v>
      </c>
      <c r="I1237" t="s">
        <v>20</v>
      </c>
      <c r="J1237" t="s">
        <v>37</v>
      </c>
      <c r="K1237">
        <v>6</v>
      </c>
      <c r="L1237">
        <v>160</v>
      </c>
      <c r="M1237">
        <v>1200</v>
      </c>
      <c r="N1237">
        <v>12</v>
      </c>
      <c r="O1237">
        <v>2021</v>
      </c>
    </row>
    <row r="1238" spans="1:15" x14ac:dyDescent="0.25">
      <c r="A1238">
        <v>2277</v>
      </c>
      <c r="B1238">
        <v>18</v>
      </c>
      <c r="C1238">
        <v>17</v>
      </c>
      <c r="D1238" s="1">
        <v>44546</v>
      </c>
      <c r="E1238">
        <v>33.5</v>
      </c>
      <c r="F1238" t="s">
        <v>92</v>
      </c>
      <c r="G1238" s="1">
        <v>44448</v>
      </c>
      <c r="H1238" t="s">
        <v>68</v>
      </c>
      <c r="I1238" t="s">
        <v>20</v>
      </c>
      <c r="J1238" t="s">
        <v>37</v>
      </c>
      <c r="K1238">
        <v>6</v>
      </c>
      <c r="L1238">
        <v>160</v>
      </c>
      <c r="M1238">
        <v>1200</v>
      </c>
      <c r="N1238">
        <v>12</v>
      </c>
      <c r="O1238">
        <v>2021</v>
      </c>
    </row>
    <row r="1239" spans="1:15" x14ac:dyDescent="0.25">
      <c r="A1239">
        <v>2278</v>
      </c>
      <c r="B1239">
        <v>18</v>
      </c>
      <c r="C1239">
        <v>17</v>
      </c>
      <c r="D1239" s="1">
        <v>44546</v>
      </c>
      <c r="E1239">
        <v>39.99</v>
      </c>
      <c r="F1239" t="s">
        <v>92</v>
      </c>
      <c r="G1239" s="1">
        <v>44448</v>
      </c>
      <c r="H1239" t="s">
        <v>68</v>
      </c>
      <c r="I1239" t="s">
        <v>20</v>
      </c>
      <c r="J1239" t="s">
        <v>37</v>
      </c>
      <c r="K1239">
        <v>6</v>
      </c>
      <c r="L1239">
        <v>160</v>
      </c>
      <c r="M1239">
        <v>1200</v>
      </c>
      <c r="N1239">
        <v>12</v>
      </c>
      <c r="O1239">
        <v>2021</v>
      </c>
    </row>
    <row r="1240" spans="1:15" x14ac:dyDescent="0.25">
      <c r="A1240">
        <v>2279</v>
      </c>
      <c r="B1240">
        <v>18</v>
      </c>
      <c r="C1240">
        <v>17</v>
      </c>
      <c r="D1240" s="1">
        <v>44546</v>
      </c>
      <c r="E1240">
        <v>61.69</v>
      </c>
      <c r="F1240" t="s">
        <v>92</v>
      </c>
      <c r="G1240" s="1">
        <v>44448</v>
      </c>
      <c r="H1240" t="s">
        <v>68</v>
      </c>
      <c r="I1240" t="s">
        <v>20</v>
      </c>
      <c r="J1240" t="s">
        <v>37</v>
      </c>
      <c r="K1240">
        <v>6</v>
      </c>
      <c r="L1240">
        <v>160</v>
      </c>
      <c r="M1240">
        <v>1200</v>
      </c>
      <c r="N1240">
        <v>12</v>
      </c>
      <c r="O1240">
        <v>2021</v>
      </c>
    </row>
    <row r="1241" spans="1:15" x14ac:dyDescent="0.25">
      <c r="A1241">
        <v>2280</v>
      </c>
      <c r="B1241">
        <v>18</v>
      </c>
      <c r="C1241">
        <v>17</v>
      </c>
      <c r="D1241" s="1">
        <v>44546</v>
      </c>
      <c r="E1241">
        <v>67.61</v>
      </c>
      <c r="F1241" t="s">
        <v>92</v>
      </c>
      <c r="G1241" s="1">
        <v>44448</v>
      </c>
      <c r="H1241" t="s">
        <v>68</v>
      </c>
      <c r="I1241" t="s">
        <v>20</v>
      </c>
      <c r="J1241" t="s">
        <v>37</v>
      </c>
      <c r="K1241">
        <v>6</v>
      </c>
      <c r="L1241">
        <v>160</v>
      </c>
      <c r="M1241">
        <v>1200</v>
      </c>
      <c r="N1241">
        <v>12</v>
      </c>
      <c r="O1241">
        <v>2021</v>
      </c>
    </row>
    <row r="1242" spans="1:15" x14ac:dyDescent="0.25">
      <c r="A1242">
        <v>2281</v>
      </c>
      <c r="B1242">
        <v>18</v>
      </c>
      <c r="C1242">
        <v>17</v>
      </c>
      <c r="D1242" s="1">
        <v>44546</v>
      </c>
      <c r="E1242">
        <v>58.38</v>
      </c>
      <c r="F1242" t="s">
        <v>92</v>
      </c>
      <c r="G1242" s="1">
        <v>44448</v>
      </c>
      <c r="H1242" t="s">
        <v>68</v>
      </c>
      <c r="I1242" t="s">
        <v>20</v>
      </c>
      <c r="J1242" t="s">
        <v>37</v>
      </c>
      <c r="K1242">
        <v>6</v>
      </c>
      <c r="L1242">
        <v>160</v>
      </c>
      <c r="M1242">
        <v>1200</v>
      </c>
      <c r="N1242">
        <v>12</v>
      </c>
      <c r="O1242">
        <v>2021</v>
      </c>
    </row>
    <row r="1243" spans="1:15" x14ac:dyDescent="0.25">
      <c r="A1243">
        <v>2282</v>
      </c>
      <c r="B1243">
        <v>18</v>
      </c>
      <c r="C1243">
        <v>17</v>
      </c>
      <c r="D1243" s="1">
        <v>44546</v>
      </c>
      <c r="E1243">
        <v>61.55</v>
      </c>
      <c r="F1243" t="s">
        <v>92</v>
      </c>
      <c r="G1243" s="1">
        <v>44448</v>
      </c>
      <c r="H1243" t="s">
        <v>68</v>
      </c>
      <c r="I1243" t="s">
        <v>20</v>
      </c>
      <c r="J1243" t="s">
        <v>37</v>
      </c>
      <c r="K1243">
        <v>6</v>
      </c>
      <c r="L1243">
        <v>160</v>
      </c>
      <c r="M1243">
        <v>1200</v>
      </c>
      <c r="N1243">
        <v>12</v>
      </c>
      <c r="O1243">
        <v>2021</v>
      </c>
    </row>
    <row r="1244" spans="1:15" x14ac:dyDescent="0.25">
      <c r="A1244">
        <v>2283</v>
      </c>
      <c r="B1244">
        <v>18</v>
      </c>
      <c r="C1244">
        <v>17</v>
      </c>
      <c r="D1244" s="1">
        <v>44546</v>
      </c>
      <c r="E1244">
        <v>71.92</v>
      </c>
      <c r="F1244" t="s">
        <v>92</v>
      </c>
      <c r="G1244" s="1">
        <v>44448</v>
      </c>
      <c r="H1244" t="s">
        <v>68</v>
      </c>
      <c r="I1244" t="s">
        <v>20</v>
      </c>
      <c r="J1244" t="s">
        <v>37</v>
      </c>
      <c r="K1244">
        <v>6</v>
      </c>
      <c r="L1244">
        <v>160</v>
      </c>
      <c r="M1244">
        <v>1200</v>
      </c>
      <c r="N1244">
        <v>12</v>
      </c>
      <c r="O1244">
        <v>2021</v>
      </c>
    </row>
    <row r="1245" spans="1:15" x14ac:dyDescent="0.25">
      <c r="A1245">
        <v>2359</v>
      </c>
      <c r="B1245">
        <v>8</v>
      </c>
      <c r="C1245">
        <v>17</v>
      </c>
      <c r="D1245" s="1">
        <v>44571</v>
      </c>
      <c r="E1245">
        <v>15.84</v>
      </c>
      <c r="F1245" t="s">
        <v>77</v>
      </c>
      <c r="G1245" s="1">
        <v>44488</v>
      </c>
      <c r="H1245" t="s">
        <v>78</v>
      </c>
      <c r="I1245" t="s">
        <v>20</v>
      </c>
      <c r="J1245" t="s">
        <v>37</v>
      </c>
      <c r="K1245">
        <v>6</v>
      </c>
      <c r="L1245">
        <v>160</v>
      </c>
      <c r="M1245">
        <v>1200</v>
      </c>
      <c r="N1245">
        <v>1</v>
      </c>
      <c r="O1245">
        <v>2022</v>
      </c>
    </row>
    <row r="1246" spans="1:15" x14ac:dyDescent="0.25">
      <c r="A1246">
        <v>2360</v>
      </c>
      <c r="B1246">
        <v>8</v>
      </c>
      <c r="C1246">
        <v>17</v>
      </c>
      <c r="D1246" s="1">
        <v>44571</v>
      </c>
      <c r="E1246">
        <v>28.49</v>
      </c>
      <c r="F1246" t="s">
        <v>77</v>
      </c>
      <c r="G1246" s="1">
        <v>44488</v>
      </c>
      <c r="H1246" t="s">
        <v>78</v>
      </c>
      <c r="I1246" t="s">
        <v>20</v>
      </c>
      <c r="J1246" t="s">
        <v>37</v>
      </c>
      <c r="K1246">
        <v>6</v>
      </c>
      <c r="L1246">
        <v>160</v>
      </c>
      <c r="M1246">
        <v>1200</v>
      </c>
      <c r="N1246">
        <v>1</v>
      </c>
      <c r="O1246">
        <v>2022</v>
      </c>
    </row>
    <row r="1247" spans="1:15" x14ac:dyDescent="0.25">
      <c r="A1247">
        <v>2361</v>
      </c>
      <c r="B1247">
        <v>8</v>
      </c>
      <c r="C1247">
        <v>17</v>
      </c>
      <c r="D1247" s="1">
        <v>44571</v>
      </c>
      <c r="E1247">
        <v>27.04</v>
      </c>
      <c r="F1247" t="s">
        <v>77</v>
      </c>
      <c r="G1247" s="1">
        <v>44488</v>
      </c>
      <c r="H1247" t="s">
        <v>78</v>
      </c>
      <c r="I1247" t="s">
        <v>20</v>
      </c>
      <c r="J1247" t="s">
        <v>37</v>
      </c>
      <c r="K1247">
        <v>6</v>
      </c>
      <c r="L1247">
        <v>160</v>
      </c>
      <c r="M1247">
        <v>1200</v>
      </c>
      <c r="N1247">
        <v>1</v>
      </c>
      <c r="O1247">
        <v>2022</v>
      </c>
    </row>
    <row r="1248" spans="1:15" x14ac:dyDescent="0.25">
      <c r="A1248">
        <v>2362</v>
      </c>
      <c r="B1248">
        <v>8</v>
      </c>
      <c r="C1248">
        <v>17</v>
      </c>
      <c r="D1248" s="1">
        <v>44572</v>
      </c>
      <c r="E1248">
        <v>29.37</v>
      </c>
      <c r="F1248" t="s">
        <v>77</v>
      </c>
      <c r="G1248" s="1">
        <v>44488</v>
      </c>
      <c r="H1248" t="s">
        <v>78</v>
      </c>
      <c r="I1248" t="s">
        <v>20</v>
      </c>
      <c r="J1248" t="s">
        <v>37</v>
      </c>
      <c r="K1248">
        <v>6</v>
      </c>
      <c r="L1248">
        <v>160</v>
      </c>
      <c r="M1248">
        <v>1200</v>
      </c>
      <c r="N1248">
        <v>1</v>
      </c>
      <c r="O1248">
        <v>2022</v>
      </c>
    </row>
    <row r="1249" spans="1:15" x14ac:dyDescent="0.25">
      <c r="A1249">
        <v>2363</v>
      </c>
      <c r="B1249">
        <v>8</v>
      </c>
      <c r="C1249">
        <v>17</v>
      </c>
      <c r="D1249" s="1">
        <v>44572</v>
      </c>
      <c r="E1249">
        <v>41.66</v>
      </c>
      <c r="F1249" t="s">
        <v>77</v>
      </c>
      <c r="G1249" s="1">
        <v>44488</v>
      </c>
      <c r="H1249" t="s">
        <v>78</v>
      </c>
      <c r="I1249" t="s">
        <v>20</v>
      </c>
      <c r="J1249" t="s">
        <v>37</v>
      </c>
      <c r="K1249">
        <v>6</v>
      </c>
      <c r="L1249">
        <v>160</v>
      </c>
      <c r="M1249">
        <v>1200</v>
      </c>
      <c r="N1249">
        <v>1</v>
      </c>
      <c r="O1249">
        <v>2022</v>
      </c>
    </row>
    <row r="1250" spans="1:15" x14ac:dyDescent="0.25">
      <c r="A1250">
        <v>2364</v>
      </c>
      <c r="B1250">
        <v>8</v>
      </c>
      <c r="C1250">
        <v>17</v>
      </c>
      <c r="D1250" s="1">
        <v>44572</v>
      </c>
      <c r="E1250">
        <v>42.01</v>
      </c>
      <c r="F1250" t="s">
        <v>77</v>
      </c>
      <c r="G1250" s="1">
        <v>44488</v>
      </c>
      <c r="H1250" t="s">
        <v>78</v>
      </c>
      <c r="I1250" t="s">
        <v>20</v>
      </c>
      <c r="J1250" t="s">
        <v>37</v>
      </c>
      <c r="K1250">
        <v>6</v>
      </c>
      <c r="L1250">
        <v>160</v>
      </c>
      <c r="M1250">
        <v>1200</v>
      </c>
      <c r="N1250">
        <v>1</v>
      </c>
      <c r="O1250">
        <v>2022</v>
      </c>
    </row>
    <row r="1251" spans="1:15" x14ac:dyDescent="0.25">
      <c r="A1251">
        <v>2365</v>
      </c>
      <c r="B1251">
        <v>8</v>
      </c>
      <c r="C1251">
        <v>17</v>
      </c>
      <c r="D1251" s="1">
        <v>44572</v>
      </c>
      <c r="E1251">
        <v>62.24</v>
      </c>
      <c r="F1251" t="s">
        <v>77</v>
      </c>
      <c r="G1251" s="1">
        <v>44488</v>
      </c>
      <c r="H1251" t="s">
        <v>78</v>
      </c>
      <c r="I1251" t="s">
        <v>20</v>
      </c>
      <c r="J1251" t="s">
        <v>37</v>
      </c>
      <c r="K1251">
        <v>6</v>
      </c>
      <c r="L1251">
        <v>160</v>
      </c>
      <c r="M1251">
        <v>1200</v>
      </c>
      <c r="N1251">
        <v>1</v>
      </c>
      <c r="O1251">
        <v>2022</v>
      </c>
    </row>
    <row r="1252" spans="1:15" x14ac:dyDescent="0.25">
      <c r="A1252">
        <v>2366</v>
      </c>
      <c r="B1252">
        <v>8</v>
      </c>
      <c r="C1252">
        <v>17</v>
      </c>
      <c r="D1252" s="1">
        <v>44572</v>
      </c>
      <c r="E1252">
        <v>65.92</v>
      </c>
      <c r="F1252" t="s">
        <v>77</v>
      </c>
      <c r="G1252" s="1">
        <v>44488</v>
      </c>
      <c r="H1252" t="s">
        <v>78</v>
      </c>
      <c r="I1252" t="s">
        <v>20</v>
      </c>
      <c r="J1252" t="s">
        <v>37</v>
      </c>
      <c r="K1252">
        <v>6</v>
      </c>
      <c r="L1252">
        <v>160</v>
      </c>
      <c r="M1252">
        <v>1200</v>
      </c>
      <c r="N1252">
        <v>1</v>
      </c>
      <c r="O1252">
        <v>2022</v>
      </c>
    </row>
    <row r="1253" spans="1:15" x14ac:dyDescent="0.25">
      <c r="A1253">
        <v>2367</v>
      </c>
      <c r="B1253">
        <v>8</v>
      </c>
      <c r="C1253">
        <v>17</v>
      </c>
      <c r="D1253" s="1">
        <v>44572</v>
      </c>
      <c r="E1253">
        <v>69.91</v>
      </c>
      <c r="F1253" t="s">
        <v>77</v>
      </c>
      <c r="G1253" s="1">
        <v>44488</v>
      </c>
      <c r="H1253" t="s">
        <v>78</v>
      </c>
      <c r="I1253" t="s">
        <v>20</v>
      </c>
      <c r="J1253" t="s">
        <v>37</v>
      </c>
      <c r="K1253">
        <v>6</v>
      </c>
      <c r="L1253">
        <v>160</v>
      </c>
      <c r="M1253">
        <v>1200</v>
      </c>
      <c r="N1253">
        <v>1</v>
      </c>
      <c r="O1253">
        <v>2022</v>
      </c>
    </row>
    <row r="1254" spans="1:15" x14ac:dyDescent="0.25">
      <c r="A1254">
        <v>2368</v>
      </c>
      <c r="B1254">
        <v>8</v>
      </c>
      <c r="C1254">
        <v>17</v>
      </c>
      <c r="D1254" s="1">
        <v>44575</v>
      </c>
      <c r="E1254">
        <v>73.099999999999994</v>
      </c>
      <c r="F1254" t="s">
        <v>77</v>
      </c>
      <c r="G1254" s="1">
        <v>44488</v>
      </c>
      <c r="H1254" t="s">
        <v>78</v>
      </c>
      <c r="I1254" t="s">
        <v>20</v>
      </c>
      <c r="J1254" t="s">
        <v>37</v>
      </c>
      <c r="K1254">
        <v>6</v>
      </c>
      <c r="L1254">
        <v>160</v>
      </c>
      <c r="M1254">
        <v>1200</v>
      </c>
      <c r="N1254">
        <v>1</v>
      </c>
      <c r="O1254">
        <v>2022</v>
      </c>
    </row>
    <row r="1255" spans="1:15" x14ac:dyDescent="0.25">
      <c r="A1255">
        <v>2471</v>
      </c>
      <c r="B1255">
        <v>4</v>
      </c>
      <c r="C1255">
        <v>17</v>
      </c>
      <c r="D1255" s="1">
        <v>44647</v>
      </c>
      <c r="E1255">
        <v>14.78</v>
      </c>
      <c r="F1255" t="s">
        <v>71</v>
      </c>
      <c r="G1255" s="1">
        <v>44600</v>
      </c>
      <c r="H1255" t="s">
        <v>68</v>
      </c>
      <c r="I1255" t="s">
        <v>20</v>
      </c>
      <c r="J1255" t="s">
        <v>37</v>
      </c>
      <c r="K1255">
        <v>6</v>
      </c>
      <c r="L1255">
        <v>160</v>
      </c>
      <c r="M1255">
        <v>1200</v>
      </c>
      <c r="N1255">
        <v>3</v>
      </c>
      <c r="O1255">
        <v>2022</v>
      </c>
    </row>
    <row r="1256" spans="1:15" x14ac:dyDescent="0.25">
      <c r="A1256">
        <v>2472</v>
      </c>
      <c r="B1256">
        <v>4</v>
      </c>
      <c r="C1256">
        <v>17</v>
      </c>
      <c r="D1256" s="1">
        <v>44647</v>
      </c>
      <c r="E1256">
        <v>21.1</v>
      </c>
      <c r="F1256" t="s">
        <v>71</v>
      </c>
      <c r="G1256" s="1">
        <v>44600</v>
      </c>
      <c r="H1256" t="s">
        <v>68</v>
      </c>
      <c r="I1256" t="s">
        <v>20</v>
      </c>
      <c r="J1256" t="s">
        <v>37</v>
      </c>
      <c r="K1256">
        <v>6</v>
      </c>
      <c r="L1256">
        <v>160</v>
      </c>
      <c r="M1256">
        <v>1200</v>
      </c>
      <c r="N1256">
        <v>3</v>
      </c>
      <c r="O1256">
        <v>2022</v>
      </c>
    </row>
    <row r="1257" spans="1:15" x14ac:dyDescent="0.25">
      <c r="A1257">
        <v>2473</v>
      </c>
      <c r="B1257">
        <v>4</v>
      </c>
      <c r="C1257">
        <v>17</v>
      </c>
      <c r="D1257" s="1">
        <v>44647</v>
      </c>
      <c r="E1257">
        <v>31.74</v>
      </c>
      <c r="F1257" t="s">
        <v>71</v>
      </c>
      <c r="G1257" s="1">
        <v>44600</v>
      </c>
      <c r="H1257" t="s">
        <v>68</v>
      </c>
      <c r="I1257" t="s">
        <v>20</v>
      </c>
      <c r="J1257" t="s">
        <v>37</v>
      </c>
      <c r="K1257">
        <v>6</v>
      </c>
      <c r="L1257">
        <v>160</v>
      </c>
      <c r="M1257">
        <v>1200</v>
      </c>
      <c r="N1257">
        <v>3</v>
      </c>
      <c r="O1257">
        <v>2022</v>
      </c>
    </row>
    <row r="1258" spans="1:15" x14ac:dyDescent="0.25">
      <c r="A1258">
        <v>2474</v>
      </c>
      <c r="B1258">
        <v>4</v>
      </c>
      <c r="C1258">
        <v>17</v>
      </c>
      <c r="D1258" s="1">
        <v>44647</v>
      </c>
      <c r="E1258">
        <v>26.94</v>
      </c>
      <c r="F1258" t="s">
        <v>71</v>
      </c>
      <c r="G1258" s="1">
        <v>44600</v>
      </c>
      <c r="H1258" t="s">
        <v>68</v>
      </c>
      <c r="I1258" t="s">
        <v>20</v>
      </c>
      <c r="J1258" t="s">
        <v>37</v>
      </c>
      <c r="K1258">
        <v>6</v>
      </c>
      <c r="L1258">
        <v>160</v>
      </c>
      <c r="M1258">
        <v>1200</v>
      </c>
      <c r="N1258">
        <v>3</v>
      </c>
      <c r="O1258">
        <v>2022</v>
      </c>
    </row>
    <row r="1259" spans="1:15" x14ac:dyDescent="0.25">
      <c r="A1259">
        <v>2475</v>
      </c>
      <c r="B1259">
        <v>4</v>
      </c>
      <c r="C1259">
        <v>17</v>
      </c>
      <c r="D1259" s="1">
        <v>44647</v>
      </c>
      <c r="E1259">
        <v>39.880000000000003</v>
      </c>
      <c r="F1259" t="s">
        <v>71</v>
      </c>
      <c r="G1259" s="1">
        <v>44600</v>
      </c>
      <c r="H1259" t="s">
        <v>68</v>
      </c>
      <c r="I1259" t="s">
        <v>20</v>
      </c>
      <c r="J1259" t="s">
        <v>37</v>
      </c>
      <c r="K1259">
        <v>6</v>
      </c>
      <c r="L1259">
        <v>160</v>
      </c>
      <c r="M1259">
        <v>1200</v>
      </c>
      <c r="N1259">
        <v>3</v>
      </c>
      <c r="O1259">
        <v>2022</v>
      </c>
    </row>
    <row r="1260" spans="1:15" x14ac:dyDescent="0.25">
      <c r="A1260">
        <v>2476</v>
      </c>
      <c r="B1260">
        <v>4</v>
      </c>
      <c r="C1260">
        <v>17</v>
      </c>
      <c r="D1260" s="1">
        <v>44647</v>
      </c>
      <c r="E1260">
        <v>61.24</v>
      </c>
      <c r="F1260" t="s">
        <v>71</v>
      </c>
      <c r="G1260" s="1">
        <v>44600</v>
      </c>
      <c r="H1260" t="s">
        <v>68</v>
      </c>
      <c r="I1260" t="s">
        <v>20</v>
      </c>
      <c r="J1260" t="s">
        <v>37</v>
      </c>
      <c r="K1260">
        <v>6</v>
      </c>
      <c r="L1260">
        <v>160</v>
      </c>
      <c r="M1260">
        <v>1200</v>
      </c>
      <c r="N1260">
        <v>3</v>
      </c>
      <c r="O1260">
        <v>2022</v>
      </c>
    </row>
    <row r="1261" spans="1:15" x14ac:dyDescent="0.25">
      <c r="A1261">
        <v>2477</v>
      </c>
      <c r="B1261">
        <v>4</v>
      </c>
      <c r="C1261">
        <v>17</v>
      </c>
      <c r="D1261" s="1">
        <v>44647</v>
      </c>
      <c r="E1261">
        <v>69.650000000000006</v>
      </c>
      <c r="F1261" t="s">
        <v>71</v>
      </c>
      <c r="G1261" s="1">
        <v>44600</v>
      </c>
      <c r="H1261" t="s">
        <v>68</v>
      </c>
      <c r="I1261" t="s">
        <v>20</v>
      </c>
      <c r="J1261" t="s">
        <v>37</v>
      </c>
      <c r="K1261">
        <v>6</v>
      </c>
      <c r="L1261">
        <v>160</v>
      </c>
      <c r="M1261">
        <v>1200</v>
      </c>
      <c r="N1261">
        <v>3</v>
      </c>
      <c r="O1261">
        <v>2022</v>
      </c>
    </row>
    <row r="1262" spans="1:15" x14ac:dyDescent="0.25">
      <c r="A1262">
        <v>2478</v>
      </c>
      <c r="B1262">
        <v>4</v>
      </c>
      <c r="C1262">
        <v>17</v>
      </c>
      <c r="D1262" s="1">
        <v>44647</v>
      </c>
      <c r="E1262">
        <v>73.14</v>
      </c>
      <c r="F1262" t="s">
        <v>71</v>
      </c>
      <c r="G1262" s="1">
        <v>44600</v>
      </c>
      <c r="H1262" t="s">
        <v>68</v>
      </c>
      <c r="I1262" t="s">
        <v>20</v>
      </c>
      <c r="J1262" t="s">
        <v>37</v>
      </c>
      <c r="K1262">
        <v>6</v>
      </c>
      <c r="L1262">
        <v>160</v>
      </c>
      <c r="M1262">
        <v>1200</v>
      </c>
      <c r="N1262">
        <v>3</v>
      </c>
      <c r="O1262">
        <v>2022</v>
      </c>
    </row>
    <row r="1263" spans="1:15" x14ac:dyDescent="0.25">
      <c r="A1263">
        <v>2479</v>
      </c>
      <c r="B1263">
        <v>4</v>
      </c>
      <c r="C1263">
        <v>17</v>
      </c>
      <c r="D1263" s="1">
        <v>44647</v>
      </c>
      <c r="E1263">
        <v>64.569999999999993</v>
      </c>
      <c r="F1263" t="s">
        <v>71</v>
      </c>
      <c r="G1263" s="1">
        <v>44600</v>
      </c>
      <c r="H1263" t="s">
        <v>68</v>
      </c>
      <c r="I1263" t="s">
        <v>20</v>
      </c>
      <c r="J1263" t="s">
        <v>37</v>
      </c>
      <c r="K1263">
        <v>6</v>
      </c>
      <c r="L1263">
        <v>160</v>
      </c>
      <c r="M1263">
        <v>1200</v>
      </c>
      <c r="N1263">
        <v>3</v>
      </c>
      <c r="O1263">
        <v>2022</v>
      </c>
    </row>
    <row r="1264" spans="1:15" x14ac:dyDescent="0.25">
      <c r="A1264">
        <v>2480</v>
      </c>
      <c r="B1264">
        <v>4</v>
      </c>
      <c r="C1264">
        <v>17</v>
      </c>
      <c r="D1264" s="1">
        <v>44647</v>
      </c>
      <c r="E1264">
        <v>68.150000000000006</v>
      </c>
      <c r="F1264" t="s">
        <v>71</v>
      </c>
      <c r="G1264" s="1">
        <v>44600</v>
      </c>
      <c r="H1264" t="s">
        <v>68</v>
      </c>
      <c r="I1264" t="s">
        <v>20</v>
      </c>
      <c r="J1264" t="s">
        <v>37</v>
      </c>
      <c r="K1264">
        <v>6</v>
      </c>
      <c r="L1264">
        <v>160</v>
      </c>
      <c r="M1264">
        <v>1200</v>
      </c>
      <c r="N1264">
        <v>3</v>
      </c>
      <c r="O1264">
        <v>2022</v>
      </c>
    </row>
    <row r="1265" spans="1:15" x14ac:dyDescent="0.25">
      <c r="A1265">
        <v>2560</v>
      </c>
      <c r="B1265">
        <v>4</v>
      </c>
      <c r="C1265">
        <v>17</v>
      </c>
      <c r="D1265" s="1">
        <v>44684</v>
      </c>
      <c r="E1265">
        <v>13.44</v>
      </c>
      <c r="F1265" t="s">
        <v>71</v>
      </c>
      <c r="G1265" s="1">
        <v>44600</v>
      </c>
      <c r="H1265" t="s">
        <v>68</v>
      </c>
      <c r="I1265" t="s">
        <v>20</v>
      </c>
      <c r="J1265" t="s">
        <v>37</v>
      </c>
      <c r="K1265">
        <v>6</v>
      </c>
      <c r="L1265">
        <v>160</v>
      </c>
      <c r="M1265">
        <v>1200</v>
      </c>
      <c r="N1265">
        <v>5</v>
      </c>
      <c r="O1265">
        <v>2022</v>
      </c>
    </row>
    <row r="1266" spans="1:15" x14ac:dyDescent="0.25">
      <c r="A1266">
        <v>2561</v>
      </c>
      <c r="B1266">
        <v>4</v>
      </c>
      <c r="C1266">
        <v>17</v>
      </c>
      <c r="D1266" s="1">
        <v>44684</v>
      </c>
      <c r="E1266">
        <v>17.59</v>
      </c>
      <c r="F1266" t="s">
        <v>71</v>
      </c>
      <c r="G1266" s="1">
        <v>44600</v>
      </c>
      <c r="H1266" t="s">
        <v>68</v>
      </c>
      <c r="I1266" t="s">
        <v>20</v>
      </c>
      <c r="J1266" t="s">
        <v>37</v>
      </c>
      <c r="K1266">
        <v>6</v>
      </c>
      <c r="L1266">
        <v>160</v>
      </c>
      <c r="M1266">
        <v>1200</v>
      </c>
      <c r="N1266">
        <v>5</v>
      </c>
      <c r="O1266">
        <v>2022</v>
      </c>
    </row>
    <row r="1267" spans="1:15" x14ac:dyDescent="0.25">
      <c r="A1267">
        <v>2562</v>
      </c>
      <c r="B1267">
        <v>4</v>
      </c>
      <c r="C1267">
        <v>17</v>
      </c>
      <c r="D1267" s="1">
        <v>44684</v>
      </c>
      <c r="E1267">
        <v>33.409999999999997</v>
      </c>
      <c r="F1267" t="s">
        <v>71</v>
      </c>
      <c r="G1267" s="1">
        <v>44600</v>
      </c>
      <c r="H1267" t="s">
        <v>68</v>
      </c>
      <c r="I1267" t="s">
        <v>20</v>
      </c>
      <c r="J1267" t="s">
        <v>37</v>
      </c>
      <c r="K1267">
        <v>6</v>
      </c>
      <c r="L1267">
        <v>160</v>
      </c>
      <c r="M1267">
        <v>1200</v>
      </c>
      <c r="N1267">
        <v>5</v>
      </c>
      <c r="O1267">
        <v>2022</v>
      </c>
    </row>
    <row r="1268" spans="1:15" x14ac:dyDescent="0.25">
      <c r="A1268">
        <v>2563</v>
      </c>
      <c r="B1268">
        <v>4</v>
      </c>
      <c r="C1268">
        <v>17</v>
      </c>
      <c r="D1268" s="1">
        <v>44684</v>
      </c>
      <c r="E1268">
        <v>34.92</v>
      </c>
      <c r="F1268" t="s">
        <v>71</v>
      </c>
      <c r="G1268" s="1">
        <v>44600</v>
      </c>
      <c r="H1268" t="s">
        <v>68</v>
      </c>
      <c r="I1268" t="s">
        <v>20</v>
      </c>
      <c r="J1268" t="s">
        <v>37</v>
      </c>
      <c r="K1268">
        <v>6</v>
      </c>
      <c r="L1268">
        <v>160</v>
      </c>
      <c r="M1268">
        <v>1200</v>
      </c>
      <c r="N1268">
        <v>5</v>
      </c>
      <c r="O1268">
        <v>2022</v>
      </c>
    </row>
    <row r="1269" spans="1:15" x14ac:dyDescent="0.25">
      <c r="A1269">
        <v>2564</v>
      </c>
      <c r="B1269">
        <v>4</v>
      </c>
      <c r="C1269">
        <v>17</v>
      </c>
      <c r="D1269" s="1">
        <v>44684</v>
      </c>
      <c r="E1269">
        <v>31.61</v>
      </c>
      <c r="F1269" t="s">
        <v>71</v>
      </c>
      <c r="G1269" s="1">
        <v>44600</v>
      </c>
      <c r="H1269" t="s">
        <v>68</v>
      </c>
      <c r="I1269" t="s">
        <v>20</v>
      </c>
      <c r="J1269" t="s">
        <v>37</v>
      </c>
      <c r="K1269">
        <v>6</v>
      </c>
      <c r="L1269">
        <v>160</v>
      </c>
      <c r="M1269">
        <v>1200</v>
      </c>
      <c r="N1269">
        <v>5</v>
      </c>
      <c r="O1269">
        <v>2022</v>
      </c>
    </row>
    <row r="1270" spans="1:15" x14ac:dyDescent="0.25">
      <c r="A1270">
        <v>2565</v>
      </c>
      <c r="B1270">
        <v>4</v>
      </c>
      <c r="C1270">
        <v>17</v>
      </c>
      <c r="D1270" s="1">
        <v>44684</v>
      </c>
      <c r="E1270">
        <v>59.69</v>
      </c>
      <c r="F1270" t="s">
        <v>71</v>
      </c>
      <c r="G1270" s="1">
        <v>44600</v>
      </c>
      <c r="H1270" t="s">
        <v>68</v>
      </c>
      <c r="I1270" t="s">
        <v>20</v>
      </c>
      <c r="J1270" t="s">
        <v>37</v>
      </c>
      <c r="K1270">
        <v>6</v>
      </c>
      <c r="L1270">
        <v>160</v>
      </c>
      <c r="M1270">
        <v>1200</v>
      </c>
      <c r="N1270">
        <v>5</v>
      </c>
      <c r="O1270">
        <v>2022</v>
      </c>
    </row>
    <row r="1271" spans="1:15" x14ac:dyDescent="0.25">
      <c r="A1271">
        <v>2566</v>
      </c>
      <c r="B1271">
        <v>4</v>
      </c>
      <c r="C1271">
        <v>17</v>
      </c>
      <c r="D1271" s="1">
        <v>44684</v>
      </c>
      <c r="E1271">
        <v>69.56</v>
      </c>
      <c r="F1271" t="s">
        <v>71</v>
      </c>
      <c r="G1271" s="1">
        <v>44600</v>
      </c>
      <c r="H1271" t="s">
        <v>68</v>
      </c>
      <c r="I1271" t="s">
        <v>20</v>
      </c>
      <c r="J1271" t="s">
        <v>37</v>
      </c>
      <c r="K1271">
        <v>6</v>
      </c>
      <c r="L1271">
        <v>160</v>
      </c>
      <c r="M1271">
        <v>1200</v>
      </c>
      <c r="N1271">
        <v>5</v>
      </c>
      <c r="O1271">
        <v>2022</v>
      </c>
    </row>
    <row r="1272" spans="1:15" x14ac:dyDescent="0.25">
      <c r="A1272">
        <v>2567</v>
      </c>
      <c r="B1272">
        <v>4</v>
      </c>
      <c r="C1272">
        <v>17</v>
      </c>
      <c r="D1272" s="1">
        <v>44684</v>
      </c>
      <c r="E1272">
        <v>80.42</v>
      </c>
      <c r="F1272" t="s">
        <v>71</v>
      </c>
      <c r="G1272" s="1">
        <v>44600</v>
      </c>
      <c r="H1272" t="s">
        <v>68</v>
      </c>
      <c r="I1272" t="s">
        <v>20</v>
      </c>
      <c r="J1272" t="s">
        <v>37</v>
      </c>
      <c r="K1272">
        <v>6</v>
      </c>
      <c r="L1272">
        <v>160</v>
      </c>
      <c r="M1272">
        <v>1200</v>
      </c>
      <c r="N1272">
        <v>5</v>
      </c>
      <c r="O1272">
        <v>2022</v>
      </c>
    </row>
    <row r="1273" spans="1:15" x14ac:dyDescent="0.25">
      <c r="A1273">
        <v>2568</v>
      </c>
      <c r="B1273">
        <v>4</v>
      </c>
      <c r="C1273">
        <v>17</v>
      </c>
      <c r="D1273" s="1">
        <v>44686</v>
      </c>
      <c r="E1273">
        <v>64.709999999999994</v>
      </c>
      <c r="F1273" t="s">
        <v>71</v>
      </c>
      <c r="G1273" s="1">
        <v>44600</v>
      </c>
      <c r="H1273" t="s">
        <v>68</v>
      </c>
      <c r="I1273" t="s">
        <v>20</v>
      </c>
      <c r="J1273" t="s">
        <v>37</v>
      </c>
      <c r="K1273">
        <v>6</v>
      </c>
      <c r="L1273">
        <v>160</v>
      </c>
      <c r="M1273">
        <v>1200</v>
      </c>
      <c r="N1273">
        <v>5</v>
      </c>
      <c r="O1273">
        <v>2022</v>
      </c>
    </row>
    <row r="1274" spans="1:15" x14ac:dyDescent="0.25">
      <c r="A1274">
        <v>2569</v>
      </c>
      <c r="B1274">
        <v>4</v>
      </c>
      <c r="C1274">
        <v>17</v>
      </c>
      <c r="D1274" s="1">
        <v>44686</v>
      </c>
      <c r="E1274">
        <v>74.06</v>
      </c>
      <c r="F1274" t="s">
        <v>71</v>
      </c>
      <c r="G1274" s="1">
        <v>44600</v>
      </c>
      <c r="H1274" t="s">
        <v>68</v>
      </c>
      <c r="I1274" t="s">
        <v>20</v>
      </c>
      <c r="J1274" t="s">
        <v>37</v>
      </c>
      <c r="K1274">
        <v>6</v>
      </c>
      <c r="L1274">
        <v>160</v>
      </c>
      <c r="M1274">
        <v>1200</v>
      </c>
      <c r="N1274">
        <v>5</v>
      </c>
      <c r="O1274">
        <v>2022</v>
      </c>
    </row>
    <row r="1275" spans="1:15" x14ac:dyDescent="0.25">
      <c r="A1275">
        <v>2795</v>
      </c>
      <c r="B1275">
        <v>16</v>
      </c>
      <c r="C1275">
        <v>17</v>
      </c>
      <c r="D1275" s="1">
        <v>44775</v>
      </c>
      <c r="E1275">
        <v>14.15</v>
      </c>
      <c r="F1275" t="s">
        <v>90</v>
      </c>
      <c r="G1275" s="1">
        <v>44690</v>
      </c>
      <c r="H1275" t="s">
        <v>68</v>
      </c>
      <c r="I1275" t="s">
        <v>20</v>
      </c>
      <c r="J1275" t="s">
        <v>37</v>
      </c>
      <c r="K1275">
        <v>6</v>
      </c>
      <c r="L1275">
        <v>160</v>
      </c>
      <c r="M1275">
        <v>1200</v>
      </c>
      <c r="N1275">
        <v>8</v>
      </c>
      <c r="O1275">
        <v>2022</v>
      </c>
    </row>
    <row r="1276" spans="1:15" x14ac:dyDescent="0.25">
      <c r="A1276">
        <v>2798</v>
      </c>
      <c r="B1276">
        <v>16</v>
      </c>
      <c r="C1276">
        <v>17</v>
      </c>
      <c r="D1276" s="1">
        <v>44778</v>
      </c>
      <c r="E1276">
        <v>29.11</v>
      </c>
      <c r="F1276" t="s">
        <v>90</v>
      </c>
      <c r="G1276" s="1">
        <v>44690</v>
      </c>
      <c r="H1276" t="s">
        <v>68</v>
      </c>
      <c r="I1276" t="s">
        <v>20</v>
      </c>
      <c r="J1276" t="s">
        <v>37</v>
      </c>
      <c r="K1276">
        <v>6</v>
      </c>
      <c r="L1276">
        <v>160</v>
      </c>
      <c r="M1276">
        <v>1200</v>
      </c>
      <c r="N1276">
        <v>8</v>
      </c>
      <c r="O1276">
        <v>2022</v>
      </c>
    </row>
    <row r="1277" spans="1:15" x14ac:dyDescent="0.25">
      <c r="A1277">
        <v>2799</v>
      </c>
      <c r="B1277">
        <v>16</v>
      </c>
      <c r="C1277">
        <v>17</v>
      </c>
      <c r="D1277" s="1">
        <v>44778</v>
      </c>
      <c r="E1277">
        <v>30.9</v>
      </c>
      <c r="F1277" t="s">
        <v>90</v>
      </c>
      <c r="G1277" s="1">
        <v>44690</v>
      </c>
      <c r="H1277" t="s">
        <v>68</v>
      </c>
      <c r="I1277" t="s">
        <v>20</v>
      </c>
      <c r="J1277" t="s">
        <v>37</v>
      </c>
      <c r="K1277">
        <v>6</v>
      </c>
      <c r="L1277">
        <v>160</v>
      </c>
      <c r="M1277">
        <v>1200</v>
      </c>
      <c r="N1277">
        <v>8</v>
      </c>
      <c r="O1277">
        <v>2022</v>
      </c>
    </row>
    <row r="1278" spans="1:15" x14ac:dyDescent="0.25">
      <c r="A1278">
        <v>2800</v>
      </c>
      <c r="B1278">
        <v>16</v>
      </c>
      <c r="C1278">
        <v>17</v>
      </c>
      <c r="D1278" s="1">
        <v>44778</v>
      </c>
      <c r="E1278">
        <v>31.81</v>
      </c>
      <c r="F1278" t="s">
        <v>90</v>
      </c>
      <c r="G1278" s="1">
        <v>44690</v>
      </c>
      <c r="H1278" t="s">
        <v>68</v>
      </c>
      <c r="I1278" t="s">
        <v>20</v>
      </c>
      <c r="J1278" t="s">
        <v>37</v>
      </c>
      <c r="K1278">
        <v>6</v>
      </c>
      <c r="L1278">
        <v>160</v>
      </c>
      <c r="M1278">
        <v>1200</v>
      </c>
      <c r="N1278">
        <v>8</v>
      </c>
      <c r="O1278">
        <v>2022</v>
      </c>
    </row>
    <row r="1279" spans="1:15" x14ac:dyDescent="0.25">
      <c r="A1279">
        <v>2801</v>
      </c>
      <c r="B1279">
        <v>16</v>
      </c>
      <c r="C1279">
        <v>17</v>
      </c>
      <c r="D1279" s="1">
        <v>44778</v>
      </c>
      <c r="E1279">
        <v>42.61</v>
      </c>
      <c r="F1279" t="s">
        <v>90</v>
      </c>
      <c r="G1279" s="1">
        <v>44690</v>
      </c>
      <c r="H1279" t="s">
        <v>68</v>
      </c>
      <c r="I1279" t="s">
        <v>20</v>
      </c>
      <c r="J1279" t="s">
        <v>37</v>
      </c>
      <c r="K1279">
        <v>6</v>
      </c>
      <c r="L1279">
        <v>160</v>
      </c>
      <c r="M1279">
        <v>1200</v>
      </c>
      <c r="N1279">
        <v>8</v>
      </c>
      <c r="O1279">
        <v>2022</v>
      </c>
    </row>
    <row r="1280" spans="1:15" x14ac:dyDescent="0.25">
      <c r="A1280">
        <v>2802</v>
      </c>
      <c r="B1280">
        <v>16</v>
      </c>
      <c r="C1280">
        <v>17</v>
      </c>
      <c r="D1280" s="1">
        <v>44778</v>
      </c>
      <c r="E1280">
        <v>58.47</v>
      </c>
      <c r="F1280" t="s">
        <v>90</v>
      </c>
      <c r="G1280" s="1">
        <v>44690</v>
      </c>
      <c r="H1280" t="s">
        <v>68</v>
      </c>
      <c r="I1280" t="s">
        <v>20</v>
      </c>
      <c r="J1280" t="s">
        <v>37</v>
      </c>
      <c r="K1280">
        <v>6</v>
      </c>
      <c r="L1280">
        <v>160</v>
      </c>
      <c r="M1280">
        <v>1200</v>
      </c>
      <c r="N1280">
        <v>8</v>
      </c>
      <c r="O1280">
        <v>2022</v>
      </c>
    </row>
    <row r="1281" spans="1:15" x14ac:dyDescent="0.25">
      <c r="A1281">
        <v>2803</v>
      </c>
      <c r="B1281">
        <v>16</v>
      </c>
      <c r="C1281">
        <v>17</v>
      </c>
      <c r="D1281" s="1">
        <v>44778</v>
      </c>
      <c r="E1281">
        <v>66.33</v>
      </c>
      <c r="F1281" t="s">
        <v>90</v>
      </c>
      <c r="G1281" s="1">
        <v>44690</v>
      </c>
      <c r="H1281" t="s">
        <v>68</v>
      </c>
      <c r="I1281" t="s">
        <v>20</v>
      </c>
      <c r="J1281" t="s">
        <v>37</v>
      </c>
      <c r="K1281">
        <v>6</v>
      </c>
      <c r="L1281">
        <v>160</v>
      </c>
      <c r="M1281">
        <v>1200</v>
      </c>
      <c r="N1281">
        <v>8</v>
      </c>
      <c r="O1281">
        <v>2022</v>
      </c>
    </row>
    <row r="1282" spans="1:15" x14ac:dyDescent="0.25">
      <c r="A1282">
        <v>2809</v>
      </c>
      <c r="B1282">
        <v>16</v>
      </c>
      <c r="C1282">
        <v>17</v>
      </c>
      <c r="D1282" s="1">
        <v>44781</v>
      </c>
      <c r="E1282">
        <v>82.52</v>
      </c>
      <c r="F1282" t="s">
        <v>90</v>
      </c>
      <c r="G1282" s="1">
        <v>44690</v>
      </c>
      <c r="H1282" t="s">
        <v>68</v>
      </c>
      <c r="I1282" t="s">
        <v>20</v>
      </c>
      <c r="J1282" t="s">
        <v>37</v>
      </c>
      <c r="K1282">
        <v>6</v>
      </c>
      <c r="L1282">
        <v>160</v>
      </c>
      <c r="M1282">
        <v>1200</v>
      </c>
      <c r="N1282">
        <v>8</v>
      </c>
      <c r="O1282">
        <v>2022</v>
      </c>
    </row>
    <row r="1283" spans="1:15" x14ac:dyDescent="0.25">
      <c r="A1283">
        <v>2810</v>
      </c>
      <c r="B1283">
        <v>16</v>
      </c>
      <c r="C1283">
        <v>17</v>
      </c>
      <c r="D1283" s="1">
        <v>44781</v>
      </c>
      <c r="E1283">
        <v>81.3</v>
      </c>
      <c r="F1283" t="s">
        <v>90</v>
      </c>
      <c r="G1283" s="1">
        <v>44690</v>
      </c>
      <c r="H1283" t="s">
        <v>68</v>
      </c>
      <c r="I1283" t="s">
        <v>20</v>
      </c>
      <c r="J1283" t="s">
        <v>37</v>
      </c>
      <c r="K1283">
        <v>6</v>
      </c>
      <c r="L1283">
        <v>160</v>
      </c>
      <c r="M1283">
        <v>1200</v>
      </c>
      <c r="N1283">
        <v>8</v>
      </c>
      <c r="O1283">
        <v>2022</v>
      </c>
    </row>
    <row r="1284" spans="1:15" x14ac:dyDescent="0.25">
      <c r="A1284">
        <v>2811</v>
      </c>
      <c r="B1284">
        <v>16</v>
      </c>
      <c r="C1284">
        <v>17</v>
      </c>
      <c r="D1284" s="1">
        <v>44781</v>
      </c>
      <c r="E1284">
        <v>91.26</v>
      </c>
      <c r="F1284" t="s">
        <v>90</v>
      </c>
      <c r="G1284" s="1">
        <v>44690</v>
      </c>
      <c r="H1284" t="s">
        <v>68</v>
      </c>
      <c r="I1284" t="s">
        <v>20</v>
      </c>
      <c r="J1284" t="s">
        <v>37</v>
      </c>
      <c r="K1284">
        <v>6</v>
      </c>
      <c r="L1284">
        <v>160</v>
      </c>
      <c r="M1284">
        <v>1200</v>
      </c>
      <c r="N1284">
        <v>8</v>
      </c>
      <c r="O1284">
        <v>2022</v>
      </c>
    </row>
    <row r="1285" spans="1:15" x14ac:dyDescent="0.25">
      <c r="A1285">
        <v>2867</v>
      </c>
      <c r="B1285">
        <v>15</v>
      </c>
      <c r="C1285">
        <v>17</v>
      </c>
      <c r="D1285" s="1">
        <v>44802</v>
      </c>
      <c r="E1285">
        <v>17.11</v>
      </c>
      <c r="F1285" t="s">
        <v>88</v>
      </c>
      <c r="G1285" s="1">
        <v>44749</v>
      </c>
      <c r="H1285" t="s">
        <v>89</v>
      </c>
      <c r="I1285" t="s">
        <v>20</v>
      </c>
      <c r="J1285" t="s">
        <v>37</v>
      </c>
      <c r="K1285">
        <v>6</v>
      </c>
      <c r="L1285">
        <v>160</v>
      </c>
      <c r="M1285">
        <v>1200</v>
      </c>
      <c r="N1285">
        <v>8</v>
      </c>
      <c r="O1285">
        <v>2022</v>
      </c>
    </row>
    <row r="1286" spans="1:15" x14ac:dyDescent="0.25">
      <c r="A1286">
        <v>2868</v>
      </c>
      <c r="B1286">
        <v>15</v>
      </c>
      <c r="C1286">
        <v>17</v>
      </c>
      <c r="D1286" s="1">
        <v>44802</v>
      </c>
      <c r="E1286">
        <v>24.68</v>
      </c>
      <c r="F1286" t="s">
        <v>88</v>
      </c>
      <c r="G1286" s="1">
        <v>44749</v>
      </c>
      <c r="H1286" t="s">
        <v>89</v>
      </c>
      <c r="I1286" t="s">
        <v>20</v>
      </c>
      <c r="J1286" t="s">
        <v>37</v>
      </c>
      <c r="K1286">
        <v>6</v>
      </c>
      <c r="L1286">
        <v>160</v>
      </c>
      <c r="M1286">
        <v>1200</v>
      </c>
      <c r="N1286">
        <v>8</v>
      </c>
      <c r="O1286">
        <v>2022</v>
      </c>
    </row>
    <row r="1287" spans="1:15" x14ac:dyDescent="0.25">
      <c r="A1287">
        <v>2869</v>
      </c>
      <c r="B1287">
        <v>15</v>
      </c>
      <c r="C1287">
        <v>17</v>
      </c>
      <c r="D1287" s="1">
        <v>44802</v>
      </c>
      <c r="E1287">
        <v>31.99</v>
      </c>
      <c r="F1287" t="s">
        <v>88</v>
      </c>
      <c r="G1287" s="1">
        <v>44749</v>
      </c>
      <c r="H1287" t="s">
        <v>89</v>
      </c>
      <c r="I1287" t="s">
        <v>20</v>
      </c>
      <c r="J1287" t="s">
        <v>37</v>
      </c>
      <c r="K1287">
        <v>6</v>
      </c>
      <c r="L1287">
        <v>160</v>
      </c>
      <c r="M1287">
        <v>1200</v>
      </c>
      <c r="N1287">
        <v>8</v>
      </c>
      <c r="O1287">
        <v>2022</v>
      </c>
    </row>
    <row r="1288" spans="1:15" x14ac:dyDescent="0.25">
      <c r="A1288">
        <v>2870</v>
      </c>
      <c r="B1288">
        <v>15</v>
      </c>
      <c r="C1288">
        <v>17</v>
      </c>
      <c r="D1288" s="1">
        <v>44802</v>
      </c>
      <c r="E1288">
        <v>38.81</v>
      </c>
      <c r="F1288" t="s">
        <v>88</v>
      </c>
      <c r="G1288" s="1">
        <v>44749</v>
      </c>
      <c r="H1288" t="s">
        <v>89</v>
      </c>
      <c r="I1288" t="s">
        <v>20</v>
      </c>
      <c r="J1288" t="s">
        <v>37</v>
      </c>
      <c r="K1288">
        <v>6</v>
      </c>
      <c r="L1288">
        <v>160</v>
      </c>
      <c r="M1288">
        <v>1200</v>
      </c>
      <c r="N1288">
        <v>8</v>
      </c>
      <c r="O1288">
        <v>2022</v>
      </c>
    </row>
    <row r="1289" spans="1:15" x14ac:dyDescent="0.25">
      <c r="A1289">
        <v>2871</v>
      </c>
      <c r="B1289">
        <v>15</v>
      </c>
      <c r="C1289">
        <v>17</v>
      </c>
      <c r="D1289" s="1">
        <v>44802</v>
      </c>
      <c r="E1289">
        <v>34.79</v>
      </c>
      <c r="F1289" t="s">
        <v>88</v>
      </c>
      <c r="G1289" s="1">
        <v>44749</v>
      </c>
      <c r="H1289" t="s">
        <v>89</v>
      </c>
      <c r="I1289" t="s">
        <v>20</v>
      </c>
      <c r="J1289" t="s">
        <v>37</v>
      </c>
      <c r="K1289">
        <v>6</v>
      </c>
      <c r="L1289">
        <v>160</v>
      </c>
      <c r="M1289">
        <v>1200</v>
      </c>
      <c r="N1289">
        <v>8</v>
      </c>
      <c r="O1289">
        <v>2022</v>
      </c>
    </row>
    <row r="1290" spans="1:15" x14ac:dyDescent="0.25">
      <c r="A1290">
        <v>2873</v>
      </c>
      <c r="B1290">
        <v>15</v>
      </c>
      <c r="C1290">
        <v>17</v>
      </c>
      <c r="D1290" s="1">
        <v>44805</v>
      </c>
      <c r="E1290">
        <v>45.17</v>
      </c>
      <c r="F1290" t="s">
        <v>88</v>
      </c>
      <c r="G1290" s="1">
        <v>44749</v>
      </c>
      <c r="H1290" t="s">
        <v>89</v>
      </c>
      <c r="I1290" t="s">
        <v>20</v>
      </c>
      <c r="J1290" t="s">
        <v>37</v>
      </c>
      <c r="K1290">
        <v>6</v>
      </c>
      <c r="L1290">
        <v>160</v>
      </c>
      <c r="M1290">
        <v>1200</v>
      </c>
      <c r="N1290">
        <v>9</v>
      </c>
      <c r="O1290">
        <v>2022</v>
      </c>
    </row>
    <row r="1291" spans="1:15" x14ac:dyDescent="0.25">
      <c r="A1291">
        <v>2877</v>
      </c>
      <c r="B1291">
        <v>15</v>
      </c>
      <c r="C1291">
        <v>17</v>
      </c>
      <c r="D1291" s="1">
        <v>44806</v>
      </c>
      <c r="E1291">
        <v>66.91</v>
      </c>
      <c r="F1291" t="s">
        <v>88</v>
      </c>
      <c r="G1291" s="1">
        <v>44749</v>
      </c>
      <c r="H1291" t="s">
        <v>89</v>
      </c>
      <c r="I1291" t="s">
        <v>20</v>
      </c>
      <c r="J1291" t="s">
        <v>37</v>
      </c>
      <c r="K1291">
        <v>6</v>
      </c>
      <c r="L1291">
        <v>160</v>
      </c>
      <c r="M1291">
        <v>1200</v>
      </c>
      <c r="N1291">
        <v>9</v>
      </c>
      <c r="O1291">
        <v>2022</v>
      </c>
    </row>
    <row r="1292" spans="1:15" x14ac:dyDescent="0.25">
      <c r="A1292">
        <v>2878</v>
      </c>
      <c r="B1292">
        <v>15</v>
      </c>
      <c r="C1292">
        <v>17</v>
      </c>
      <c r="D1292" s="1">
        <v>44808</v>
      </c>
      <c r="E1292">
        <v>57.89</v>
      </c>
      <c r="F1292" t="s">
        <v>88</v>
      </c>
      <c r="G1292" s="1">
        <v>44749</v>
      </c>
      <c r="H1292" t="s">
        <v>89</v>
      </c>
      <c r="I1292" t="s">
        <v>20</v>
      </c>
      <c r="J1292" t="s">
        <v>37</v>
      </c>
      <c r="K1292">
        <v>6</v>
      </c>
      <c r="L1292">
        <v>160</v>
      </c>
      <c r="M1292">
        <v>1200</v>
      </c>
      <c r="N1292">
        <v>9</v>
      </c>
      <c r="O1292">
        <v>2022</v>
      </c>
    </row>
    <row r="1293" spans="1:15" x14ac:dyDescent="0.25">
      <c r="A1293">
        <v>2879</v>
      </c>
      <c r="B1293">
        <v>15</v>
      </c>
      <c r="C1293">
        <v>17</v>
      </c>
      <c r="D1293" s="1">
        <v>44809</v>
      </c>
      <c r="E1293">
        <v>84.18</v>
      </c>
      <c r="F1293" t="s">
        <v>88</v>
      </c>
      <c r="G1293" s="1">
        <v>44749</v>
      </c>
      <c r="H1293" t="s">
        <v>89</v>
      </c>
      <c r="I1293" t="s">
        <v>20</v>
      </c>
      <c r="J1293" t="s">
        <v>37</v>
      </c>
      <c r="K1293">
        <v>6</v>
      </c>
      <c r="L1293">
        <v>160</v>
      </c>
      <c r="M1293">
        <v>1200</v>
      </c>
      <c r="N1293">
        <v>9</v>
      </c>
      <c r="O1293">
        <v>2022</v>
      </c>
    </row>
    <row r="1294" spans="1:15" x14ac:dyDescent="0.25">
      <c r="A1294">
        <v>2880</v>
      </c>
      <c r="B1294">
        <v>15</v>
      </c>
      <c r="C1294">
        <v>17</v>
      </c>
      <c r="D1294" s="1">
        <v>44809</v>
      </c>
      <c r="E1294">
        <v>73.91</v>
      </c>
      <c r="F1294" t="s">
        <v>88</v>
      </c>
      <c r="G1294" s="1">
        <v>44749</v>
      </c>
      <c r="H1294" t="s">
        <v>89</v>
      </c>
      <c r="I1294" t="s">
        <v>20</v>
      </c>
      <c r="J1294" t="s">
        <v>37</v>
      </c>
      <c r="K1294">
        <v>6</v>
      </c>
      <c r="L1294">
        <v>160</v>
      </c>
      <c r="M1294">
        <v>1200</v>
      </c>
      <c r="N1294">
        <v>9</v>
      </c>
      <c r="O1294">
        <v>2022</v>
      </c>
    </row>
    <row r="1295" spans="1:15" x14ac:dyDescent="0.25">
      <c r="A1295">
        <v>2961</v>
      </c>
      <c r="B1295">
        <v>15</v>
      </c>
      <c r="C1295">
        <v>17</v>
      </c>
      <c r="D1295" s="1">
        <v>44841</v>
      </c>
      <c r="E1295">
        <v>12.83</v>
      </c>
      <c r="F1295" t="s">
        <v>88</v>
      </c>
      <c r="G1295" s="1">
        <v>44749</v>
      </c>
      <c r="H1295" t="s">
        <v>89</v>
      </c>
      <c r="I1295" t="s">
        <v>20</v>
      </c>
      <c r="J1295" t="s">
        <v>37</v>
      </c>
      <c r="K1295">
        <v>6</v>
      </c>
      <c r="L1295">
        <v>160</v>
      </c>
      <c r="M1295">
        <v>1200</v>
      </c>
      <c r="N1295">
        <v>10</v>
      </c>
      <c r="O1295">
        <v>2022</v>
      </c>
    </row>
    <row r="1296" spans="1:15" x14ac:dyDescent="0.25">
      <c r="A1296">
        <v>2962</v>
      </c>
      <c r="B1296">
        <v>15</v>
      </c>
      <c r="C1296">
        <v>17</v>
      </c>
      <c r="D1296" s="1">
        <v>44842</v>
      </c>
      <c r="E1296">
        <v>21.84</v>
      </c>
      <c r="F1296" t="s">
        <v>88</v>
      </c>
      <c r="G1296" s="1">
        <v>44749</v>
      </c>
      <c r="H1296" t="s">
        <v>89</v>
      </c>
      <c r="I1296" t="s">
        <v>20</v>
      </c>
      <c r="J1296" t="s">
        <v>37</v>
      </c>
      <c r="K1296">
        <v>6</v>
      </c>
      <c r="L1296">
        <v>160</v>
      </c>
      <c r="M1296">
        <v>1200</v>
      </c>
      <c r="N1296">
        <v>10</v>
      </c>
      <c r="O1296">
        <v>2022</v>
      </c>
    </row>
    <row r="1297" spans="1:15" x14ac:dyDescent="0.25">
      <c r="A1297">
        <v>2963</v>
      </c>
      <c r="B1297">
        <v>15</v>
      </c>
      <c r="C1297">
        <v>17</v>
      </c>
      <c r="D1297" s="1">
        <v>44842</v>
      </c>
      <c r="E1297">
        <v>22.57</v>
      </c>
      <c r="F1297" t="s">
        <v>88</v>
      </c>
      <c r="G1297" s="1">
        <v>44749</v>
      </c>
      <c r="H1297" t="s">
        <v>89</v>
      </c>
      <c r="I1297" t="s">
        <v>20</v>
      </c>
      <c r="J1297" t="s">
        <v>37</v>
      </c>
      <c r="K1297">
        <v>6</v>
      </c>
      <c r="L1297">
        <v>160</v>
      </c>
      <c r="M1297">
        <v>1200</v>
      </c>
      <c r="N1297">
        <v>10</v>
      </c>
      <c r="O1297">
        <v>2022</v>
      </c>
    </row>
    <row r="1298" spans="1:15" x14ac:dyDescent="0.25">
      <c r="A1298">
        <v>2964</v>
      </c>
      <c r="B1298">
        <v>15</v>
      </c>
      <c r="C1298">
        <v>17</v>
      </c>
      <c r="D1298" s="1">
        <v>44842</v>
      </c>
      <c r="E1298">
        <v>45.77</v>
      </c>
      <c r="F1298" t="s">
        <v>88</v>
      </c>
      <c r="G1298" s="1">
        <v>44749</v>
      </c>
      <c r="H1298" t="s">
        <v>89</v>
      </c>
      <c r="I1298" t="s">
        <v>20</v>
      </c>
      <c r="J1298" t="s">
        <v>37</v>
      </c>
      <c r="K1298">
        <v>6</v>
      </c>
      <c r="L1298">
        <v>160</v>
      </c>
      <c r="M1298">
        <v>1200</v>
      </c>
      <c r="N1298">
        <v>10</v>
      </c>
      <c r="O1298">
        <v>2022</v>
      </c>
    </row>
    <row r="1299" spans="1:15" x14ac:dyDescent="0.25">
      <c r="A1299">
        <v>2965</v>
      </c>
      <c r="B1299">
        <v>15</v>
      </c>
      <c r="C1299">
        <v>17</v>
      </c>
      <c r="D1299" s="1">
        <v>44842</v>
      </c>
      <c r="E1299">
        <v>39.159999999999997</v>
      </c>
      <c r="F1299" t="s">
        <v>88</v>
      </c>
      <c r="G1299" s="1">
        <v>44749</v>
      </c>
      <c r="H1299" t="s">
        <v>89</v>
      </c>
      <c r="I1299" t="s">
        <v>20</v>
      </c>
      <c r="J1299" t="s">
        <v>37</v>
      </c>
      <c r="K1299">
        <v>6</v>
      </c>
      <c r="L1299">
        <v>160</v>
      </c>
      <c r="M1299">
        <v>1200</v>
      </c>
      <c r="N1299">
        <v>10</v>
      </c>
      <c r="O1299">
        <v>2022</v>
      </c>
    </row>
    <row r="1300" spans="1:15" x14ac:dyDescent="0.25">
      <c r="A1300">
        <v>2966</v>
      </c>
      <c r="B1300">
        <v>15</v>
      </c>
      <c r="C1300">
        <v>17</v>
      </c>
      <c r="D1300" s="1">
        <v>44842</v>
      </c>
      <c r="E1300">
        <v>56.29</v>
      </c>
      <c r="F1300" t="s">
        <v>88</v>
      </c>
      <c r="G1300" s="1">
        <v>44749</v>
      </c>
      <c r="H1300" t="s">
        <v>89</v>
      </c>
      <c r="I1300" t="s">
        <v>20</v>
      </c>
      <c r="J1300" t="s">
        <v>37</v>
      </c>
      <c r="K1300">
        <v>6</v>
      </c>
      <c r="L1300">
        <v>160</v>
      </c>
      <c r="M1300">
        <v>1200</v>
      </c>
      <c r="N1300">
        <v>10</v>
      </c>
      <c r="O1300">
        <v>2022</v>
      </c>
    </row>
    <row r="1301" spans="1:15" x14ac:dyDescent="0.25">
      <c r="A1301">
        <v>2967</v>
      </c>
      <c r="B1301">
        <v>15</v>
      </c>
      <c r="C1301">
        <v>17</v>
      </c>
      <c r="D1301" s="1">
        <v>44842</v>
      </c>
      <c r="E1301">
        <v>67.930000000000007</v>
      </c>
      <c r="F1301" t="s">
        <v>88</v>
      </c>
      <c r="G1301" s="1">
        <v>44749</v>
      </c>
      <c r="H1301" t="s">
        <v>89</v>
      </c>
      <c r="I1301" t="s">
        <v>20</v>
      </c>
      <c r="J1301" t="s">
        <v>37</v>
      </c>
      <c r="K1301">
        <v>6</v>
      </c>
      <c r="L1301">
        <v>160</v>
      </c>
      <c r="M1301">
        <v>1200</v>
      </c>
      <c r="N1301">
        <v>10</v>
      </c>
      <c r="O1301">
        <v>2022</v>
      </c>
    </row>
    <row r="1302" spans="1:15" x14ac:dyDescent="0.25">
      <c r="A1302">
        <v>2968</v>
      </c>
      <c r="B1302">
        <v>15</v>
      </c>
      <c r="C1302">
        <v>17</v>
      </c>
      <c r="D1302" s="1">
        <v>44844</v>
      </c>
      <c r="E1302">
        <v>61.13</v>
      </c>
      <c r="F1302" t="s">
        <v>88</v>
      </c>
      <c r="G1302" s="1">
        <v>44749</v>
      </c>
      <c r="H1302" t="s">
        <v>89</v>
      </c>
      <c r="I1302" t="s">
        <v>20</v>
      </c>
      <c r="J1302" t="s">
        <v>37</v>
      </c>
      <c r="K1302">
        <v>6</v>
      </c>
      <c r="L1302">
        <v>160</v>
      </c>
      <c r="M1302">
        <v>1200</v>
      </c>
      <c r="N1302">
        <v>10</v>
      </c>
      <c r="O1302">
        <v>2022</v>
      </c>
    </row>
    <row r="1303" spans="1:15" x14ac:dyDescent="0.25">
      <c r="A1303">
        <v>2969</v>
      </c>
      <c r="B1303">
        <v>15</v>
      </c>
      <c r="C1303">
        <v>17</v>
      </c>
      <c r="D1303" s="1">
        <v>44844</v>
      </c>
      <c r="E1303">
        <v>89.54</v>
      </c>
      <c r="F1303" t="s">
        <v>88</v>
      </c>
      <c r="G1303" s="1">
        <v>44749</v>
      </c>
      <c r="H1303" t="s">
        <v>89</v>
      </c>
      <c r="I1303" t="s">
        <v>20</v>
      </c>
      <c r="J1303" t="s">
        <v>37</v>
      </c>
      <c r="K1303">
        <v>6</v>
      </c>
      <c r="L1303">
        <v>160</v>
      </c>
      <c r="M1303">
        <v>1200</v>
      </c>
      <c r="N1303">
        <v>10</v>
      </c>
      <c r="O1303">
        <v>2022</v>
      </c>
    </row>
    <row r="1304" spans="1:15" x14ac:dyDescent="0.25">
      <c r="A1304">
        <v>2970</v>
      </c>
      <c r="B1304">
        <v>15</v>
      </c>
      <c r="C1304">
        <v>17</v>
      </c>
      <c r="D1304" s="1">
        <v>44846</v>
      </c>
      <c r="E1304">
        <v>89.05</v>
      </c>
      <c r="F1304" t="s">
        <v>88</v>
      </c>
      <c r="G1304" s="1">
        <v>44749</v>
      </c>
      <c r="H1304" t="s">
        <v>89</v>
      </c>
      <c r="I1304" t="s">
        <v>20</v>
      </c>
      <c r="J1304" t="s">
        <v>37</v>
      </c>
      <c r="K1304">
        <v>6</v>
      </c>
      <c r="L1304">
        <v>160</v>
      </c>
      <c r="M1304">
        <v>1200</v>
      </c>
      <c r="N1304">
        <v>10</v>
      </c>
      <c r="O1304">
        <v>2022</v>
      </c>
    </row>
    <row r="1305" spans="1:15" x14ac:dyDescent="0.25">
      <c r="A1305">
        <v>3070</v>
      </c>
      <c r="B1305">
        <v>7</v>
      </c>
      <c r="C1305">
        <v>17</v>
      </c>
      <c r="D1305" s="1">
        <v>44917</v>
      </c>
      <c r="E1305">
        <v>14.23</v>
      </c>
      <c r="F1305" t="s">
        <v>75</v>
      </c>
      <c r="G1305" s="1">
        <v>44876</v>
      </c>
      <c r="H1305" t="s">
        <v>76</v>
      </c>
      <c r="I1305" t="s">
        <v>20</v>
      </c>
      <c r="J1305" t="s">
        <v>37</v>
      </c>
      <c r="K1305">
        <v>6</v>
      </c>
      <c r="L1305">
        <v>160</v>
      </c>
      <c r="M1305">
        <v>1200</v>
      </c>
      <c r="N1305">
        <v>12</v>
      </c>
      <c r="O1305">
        <v>2022</v>
      </c>
    </row>
    <row r="1306" spans="1:15" x14ac:dyDescent="0.25">
      <c r="A1306">
        <v>3071</v>
      </c>
      <c r="B1306">
        <v>7</v>
      </c>
      <c r="C1306">
        <v>17</v>
      </c>
      <c r="D1306" s="1">
        <v>44917</v>
      </c>
      <c r="E1306">
        <v>26.78</v>
      </c>
      <c r="F1306" t="s">
        <v>75</v>
      </c>
      <c r="G1306" s="1">
        <v>44876</v>
      </c>
      <c r="H1306" t="s">
        <v>76</v>
      </c>
      <c r="I1306" t="s">
        <v>20</v>
      </c>
      <c r="J1306" t="s">
        <v>37</v>
      </c>
      <c r="K1306">
        <v>6</v>
      </c>
      <c r="L1306">
        <v>160</v>
      </c>
      <c r="M1306">
        <v>1200</v>
      </c>
      <c r="N1306">
        <v>12</v>
      </c>
      <c r="O1306">
        <v>2022</v>
      </c>
    </row>
    <row r="1307" spans="1:15" x14ac:dyDescent="0.25">
      <c r="A1307">
        <v>3072</v>
      </c>
      <c r="B1307">
        <v>7</v>
      </c>
      <c r="C1307">
        <v>17</v>
      </c>
      <c r="D1307" s="1">
        <v>44917</v>
      </c>
      <c r="E1307">
        <v>26.73</v>
      </c>
      <c r="F1307" t="s">
        <v>75</v>
      </c>
      <c r="G1307" s="1">
        <v>44876</v>
      </c>
      <c r="H1307" t="s">
        <v>76</v>
      </c>
      <c r="I1307" t="s">
        <v>20</v>
      </c>
      <c r="J1307" t="s">
        <v>37</v>
      </c>
      <c r="K1307">
        <v>6</v>
      </c>
      <c r="L1307">
        <v>160</v>
      </c>
      <c r="M1307">
        <v>1200</v>
      </c>
      <c r="N1307">
        <v>12</v>
      </c>
      <c r="O1307">
        <v>2022</v>
      </c>
    </row>
    <row r="1308" spans="1:15" x14ac:dyDescent="0.25">
      <c r="A1308">
        <v>3073</v>
      </c>
      <c r="B1308">
        <v>7</v>
      </c>
      <c r="C1308">
        <v>17</v>
      </c>
      <c r="D1308" s="1">
        <v>44919</v>
      </c>
      <c r="E1308">
        <v>42.93</v>
      </c>
      <c r="F1308" t="s">
        <v>75</v>
      </c>
      <c r="G1308" s="1">
        <v>44876</v>
      </c>
      <c r="H1308" t="s">
        <v>76</v>
      </c>
      <c r="I1308" t="s">
        <v>20</v>
      </c>
      <c r="J1308" t="s">
        <v>37</v>
      </c>
      <c r="K1308">
        <v>6</v>
      </c>
      <c r="L1308">
        <v>160</v>
      </c>
      <c r="M1308">
        <v>1200</v>
      </c>
      <c r="N1308">
        <v>12</v>
      </c>
      <c r="O1308">
        <v>2022</v>
      </c>
    </row>
    <row r="1309" spans="1:15" x14ac:dyDescent="0.25">
      <c r="A1309">
        <v>3074</v>
      </c>
      <c r="B1309">
        <v>7</v>
      </c>
      <c r="C1309">
        <v>17</v>
      </c>
      <c r="D1309" s="1">
        <v>44919</v>
      </c>
      <c r="E1309">
        <v>52.87</v>
      </c>
      <c r="F1309" t="s">
        <v>75</v>
      </c>
      <c r="G1309" s="1">
        <v>44876</v>
      </c>
      <c r="H1309" t="s">
        <v>76</v>
      </c>
      <c r="I1309" t="s">
        <v>20</v>
      </c>
      <c r="J1309" t="s">
        <v>37</v>
      </c>
      <c r="K1309">
        <v>6</v>
      </c>
      <c r="L1309">
        <v>160</v>
      </c>
      <c r="M1309">
        <v>1200</v>
      </c>
      <c r="N1309">
        <v>12</v>
      </c>
      <c r="O1309">
        <v>2022</v>
      </c>
    </row>
    <row r="1310" spans="1:15" x14ac:dyDescent="0.25">
      <c r="A1310">
        <v>3075</v>
      </c>
      <c r="B1310">
        <v>7</v>
      </c>
      <c r="C1310">
        <v>17</v>
      </c>
      <c r="D1310" s="1">
        <v>44919</v>
      </c>
      <c r="E1310">
        <v>47.02</v>
      </c>
      <c r="F1310" t="s">
        <v>75</v>
      </c>
      <c r="G1310" s="1">
        <v>44876</v>
      </c>
      <c r="H1310" t="s">
        <v>76</v>
      </c>
      <c r="I1310" t="s">
        <v>20</v>
      </c>
      <c r="J1310" t="s">
        <v>37</v>
      </c>
      <c r="K1310">
        <v>6</v>
      </c>
      <c r="L1310">
        <v>160</v>
      </c>
      <c r="M1310">
        <v>1200</v>
      </c>
      <c r="N1310">
        <v>12</v>
      </c>
      <c r="O1310">
        <v>2022</v>
      </c>
    </row>
    <row r="1311" spans="1:15" x14ac:dyDescent="0.25">
      <c r="A1311">
        <v>3076</v>
      </c>
      <c r="B1311">
        <v>7</v>
      </c>
      <c r="C1311">
        <v>17</v>
      </c>
      <c r="D1311" s="1">
        <v>44919</v>
      </c>
      <c r="E1311">
        <v>49.03</v>
      </c>
      <c r="F1311" t="s">
        <v>75</v>
      </c>
      <c r="G1311" s="1">
        <v>44876</v>
      </c>
      <c r="H1311" t="s">
        <v>76</v>
      </c>
      <c r="I1311" t="s">
        <v>20</v>
      </c>
      <c r="J1311" t="s">
        <v>37</v>
      </c>
      <c r="K1311">
        <v>6</v>
      </c>
      <c r="L1311">
        <v>160</v>
      </c>
      <c r="M1311">
        <v>1200</v>
      </c>
      <c r="N1311">
        <v>12</v>
      </c>
      <c r="O1311">
        <v>2022</v>
      </c>
    </row>
    <row r="1312" spans="1:15" x14ac:dyDescent="0.25">
      <c r="A1312">
        <v>3077</v>
      </c>
      <c r="B1312">
        <v>7</v>
      </c>
      <c r="C1312">
        <v>17</v>
      </c>
      <c r="D1312" s="1">
        <v>44919</v>
      </c>
      <c r="E1312">
        <v>61.88</v>
      </c>
      <c r="F1312" t="s">
        <v>75</v>
      </c>
      <c r="G1312" s="1">
        <v>44876</v>
      </c>
      <c r="H1312" t="s">
        <v>76</v>
      </c>
      <c r="I1312" t="s">
        <v>20</v>
      </c>
      <c r="J1312" t="s">
        <v>37</v>
      </c>
      <c r="K1312">
        <v>6</v>
      </c>
      <c r="L1312">
        <v>160</v>
      </c>
      <c r="M1312">
        <v>1200</v>
      </c>
      <c r="N1312">
        <v>12</v>
      </c>
      <c r="O1312">
        <v>2022</v>
      </c>
    </row>
    <row r="1313" spans="1:15" x14ac:dyDescent="0.25">
      <c r="A1313">
        <v>3078</v>
      </c>
      <c r="B1313">
        <v>7</v>
      </c>
      <c r="C1313">
        <v>17</v>
      </c>
      <c r="D1313" s="1">
        <v>44919</v>
      </c>
      <c r="E1313">
        <v>60.4</v>
      </c>
      <c r="F1313" t="s">
        <v>75</v>
      </c>
      <c r="G1313" s="1">
        <v>44876</v>
      </c>
      <c r="H1313" t="s">
        <v>76</v>
      </c>
      <c r="I1313" t="s">
        <v>20</v>
      </c>
      <c r="J1313" t="s">
        <v>37</v>
      </c>
      <c r="K1313">
        <v>6</v>
      </c>
      <c r="L1313">
        <v>160</v>
      </c>
      <c r="M1313">
        <v>1200</v>
      </c>
      <c r="N1313">
        <v>12</v>
      </c>
      <c r="O1313">
        <v>2022</v>
      </c>
    </row>
    <row r="1314" spans="1:15" x14ac:dyDescent="0.25">
      <c r="A1314">
        <v>3079</v>
      </c>
      <c r="B1314">
        <v>7</v>
      </c>
      <c r="C1314">
        <v>17</v>
      </c>
      <c r="D1314" s="1">
        <v>44919</v>
      </c>
      <c r="E1314">
        <v>72.14</v>
      </c>
      <c r="F1314" t="s">
        <v>75</v>
      </c>
      <c r="G1314" s="1">
        <v>44876</v>
      </c>
      <c r="H1314" t="s">
        <v>76</v>
      </c>
      <c r="I1314" t="s">
        <v>20</v>
      </c>
      <c r="J1314" t="s">
        <v>37</v>
      </c>
      <c r="K1314">
        <v>6</v>
      </c>
      <c r="L1314">
        <v>160</v>
      </c>
      <c r="M1314">
        <v>1200</v>
      </c>
      <c r="N1314">
        <v>12</v>
      </c>
      <c r="O1314">
        <v>2022</v>
      </c>
    </row>
    <row r="1315" spans="1:15" x14ac:dyDescent="0.25">
      <c r="A1315">
        <v>3214</v>
      </c>
      <c r="B1315">
        <v>7</v>
      </c>
      <c r="C1315">
        <v>17</v>
      </c>
      <c r="D1315" s="1">
        <v>44958</v>
      </c>
      <c r="E1315">
        <v>18.71</v>
      </c>
      <c r="F1315" t="s">
        <v>75</v>
      </c>
      <c r="G1315" s="1">
        <v>44876</v>
      </c>
      <c r="H1315" t="s">
        <v>76</v>
      </c>
      <c r="I1315" t="s">
        <v>20</v>
      </c>
      <c r="J1315" t="s">
        <v>37</v>
      </c>
      <c r="K1315">
        <v>6</v>
      </c>
      <c r="L1315">
        <v>160</v>
      </c>
      <c r="M1315">
        <v>1200</v>
      </c>
      <c r="N1315">
        <v>2</v>
      </c>
      <c r="O1315">
        <v>2023</v>
      </c>
    </row>
    <row r="1316" spans="1:15" x14ac:dyDescent="0.25">
      <c r="A1316">
        <v>3216</v>
      </c>
      <c r="B1316">
        <v>7</v>
      </c>
      <c r="C1316">
        <v>17</v>
      </c>
      <c r="D1316" s="1">
        <v>44961</v>
      </c>
      <c r="E1316">
        <v>20.58</v>
      </c>
      <c r="F1316" t="s">
        <v>75</v>
      </c>
      <c r="G1316" s="1">
        <v>44876</v>
      </c>
      <c r="H1316" t="s">
        <v>76</v>
      </c>
      <c r="I1316" t="s">
        <v>20</v>
      </c>
      <c r="J1316" t="s">
        <v>37</v>
      </c>
      <c r="K1316">
        <v>6</v>
      </c>
      <c r="L1316">
        <v>160</v>
      </c>
      <c r="M1316">
        <v>1200</v>
      </c>
      <c r="N1316">
        <v>2</v>
      </c>
      <c r="O1316">
        <v>2023</v>
      </c>
    </row>
    <row r="1317" spans="1:15" x14ac:dyDescent="0.25">
      <c r="A1317">
        <v>3220</v>
      </c>
      <c r="B1317">
        <v>7</v>
      </c>
      <c r="C1317">
        <v>17</v>
      </c>
      <c r="D1317" s="1">
        <v>44963</v>
      </c>
      <c r="E1317">
        <v>38.39</v>
      </c>
      <c r="F1317" t="s">
        <v>75</v>
      </c>
      <c r="G1317" s="1">
        <v>44876</v>
      </c>
      <c r="H1317" t="s">
        <v>76</v>
      </c>
      <c r="I1317" t="s">
        <v>20</v>
      </c>
      <c r="J1317" t="s">
        <v>37</v>
      </c>
      <c r="K1317">
        <v>6</v>
      </c>
      <c r="L1317">
        <v>160</v>
      </c>
      <c r="M1317">
        <v>1200</v>
      </c>
      <c r="N1317">
        <v>2</v>
      </c>
      <c r="O1317">
        <v>2023</v>
      </c>
    </row>
    <row r="1318" spans="1:15" x14ac:dyDescent="0.25">
      <c r="A1318">
        <v>3222</v>
      </c>
      <c r="B1318">
        <v>7</v>
      </c>
      <c r="C1318">
        <v>17</v>
      </c>
      <c r="D1318" s="1">
        <v>44966</v>
      </c>
      <c r="E1318">
        <v>44.09</v>
      </c>
      <c r="F1318" t="s">
        <v>75</v>
      </c>
      <c r="G1318" s="1">
        <v>44876</v>
      </c>
      <c r="H1318" t="s">
        <v>76</v>
      </c>
      <c r="I1318" t="s">
        <v>20</v>
      </c>
      <c r="J1318" t="s">
        <v>37</v>
      </c>
      <c r="K1318">
        <v>6</v>
      </c>
      <c r="L1318">
        <v>160</v>
      </c>
      <c r="M1318">
        <v>1200</v>
      </c>
      <c r="N1318">
        <v>2</v>
      </c>
      <c r="O1318">
        <v>2023</v>
      </c>
    </row>
    <row r="1319" spans="1:15" x14ac:dyDescent="0.25">
      <c r="A1319">
        <v>3223</v>
      </c>
      <c r="B1319">
        <v>7</v>
      </c>
      <c r="C1319">
        <v>17</v>
      </c>
      <c r="D1319" s="1">
        <v>44966</v>
      </c>
      <c r="E1319">
        <v>39.520000000000003</v>
      </c>
      <c r="F1319" t="s">
        <v>75</v>
      </c>
      <c r="G1319" s="1">
        <v>44876</v>
      </c>
      <c r="H1319" t="s">
        <v>76</v>
      </c>
      <c r="I1319" t="s">
        <v>20</v>
      </c>
      <c r="J1319" t="s">
        <v>37</v>
      </c>
      <c r="K1319">
        <v>6</v>
      </c>
      <c r="L1319">
        <v>160</v>
      </c>
      <c r="M1319">
        <v>1200</v>
      </c>
      <c r="N1319">
        <v>2</v>
      </c>
      <c r="O1319">
        <v>2023</v>
      </c>
    </row>
    <row r="1320" spans="1:15" x14ac:dyDescent="0.25">
      <c r="A1320">
        <v>3226</v>
      </c>
      <c r="B1320">
        <v>7</v>
      </c>
      <c r="C1320">
        <v>17</v>
      </c>
      <c r="D1320" s="1">
        <v>44967</v>
      </c>
      <c r="E1320">
        <v>65.16</v>
      </c>
      <c r="F1320" t="s">
        <v>75</v>
      </c>
      <c r="G1320" s="1">
        <v>44876</v>
      </c>
      <c r="H1320" t="s">
        <v>76</v>
      </c>
      <c r="I1320" t="s">
        <v>20</v>
      </c>
      <c r="J1320" t="s">
        <v>37</v>
      </c>
      <c r="K1320">
        <v>6</v>
      </c>
      <c r="L1320">
        <v>160</v>
      </c>
      <c r="M1320">
        <v>1200</v>
      </c>
      <c r="N1320">
        <v>2</v>
      </c>
      <c r="O1320">
        <v>2023</v>
      </c>
    </row>
    <row r="1321" spans="1:15" x14ac:dyDescent="0.25">
      <c r="A1321">
        <v>3233</v>
      </c>
      <c r="B1321">
        <v>7</v>
      </c>
      <c r="C1321">
        <v>17</v>
      </c>
      <c r="D1321" s="1">
        <v>44969</v>
      </c>
      <c r="E1321">
        <v>65.27</v>
      </c>
      <c r="F1321" t="s">
        <v>75</v>
      </c>
      <c r="G1321" s="1">
        <v>44876</v>
      </c>
      <c r="H1321" t="s">
        <v>76</v>
      </c>
      <c r="I1321" t="s">
        <v>20</v>
      </c>
      <c r="J1321" t="s">
        <v>37</v>
      </c>
      <c r="K1321">
        <v>6</v>
      </c>
      <c r="L1321">
        <v>160</v>
      </c>
      <c r="M1321">
        <v>1200</v>
      </c>
      <c r="N1321">
        <v>2</v>
      </c>
      <c r="O1321">
        <v>2023</v>
      </c>
    </row>
    <row r="1322" spans="1:15" x14ac:dyDescent="0.25">
      <c r="A1322">
        <v>3236</v>
      </c>
      <c r="B1322">
        <v>7</v>
      </c>
      <c r="C1322">
        <v>17</v>
      </c>
      <c r="D1322" s="1">
        <v>44970</v>
      </c>
      <c r="E1322">
        <v>56.38</v>
      </c>
      <c r="F1322" t="s">
        <v>75</v>
      </c>
      <c r="G1322" s="1">
        <v>44876</v>
      </c>
      <c r="H1322" t="s">
        <v>76</v>
      </c>
      <c r="I1322" t="s">
        <v>20</v>
      </c>
      <c r="J1322" t="s">
        <v>37</v>
      </c>
      <c r="K1322">
        <v>6</v>
      </c>
      <c r="L1322">
        <v>160</v>
      </c>
      <c r="M1322">
        <v>1200</v>
      </c>
      <c r="N1322">
        <v>2</v>
      </c>
      <c r="O1322">
        <v>2023</v>
      </c>
    </row>
    <row r="1323" spans="1:15" x14ac:dyDescent="0.25">
      <c r="A1323">
        <v>3242</v>
      </c>
      <c r="B1323">
        <v>7</v>
      </c>
      <c r="C1323">
        <v>17</v>
      </c>
      <c r="D1323" s="1">
        <v>44971</v>
      </c>
      <c r="E1323">
        <v>60.92</v>
      </c>
      <c r="F1323" t="s">
        <v>75</v>
      </c>
      <c r="G1323" s="1">
        <v>44876</v>
      </c>
      <c r="H1323" t="s">
        <v>76</v>
      </c>
      <c r="I1323" t="s">
        <v>20</v>
      </c>
      <c r="J1323" t="s">
        <v>37</v>
      </c>
      <c r="K1323">
        <v>6</v>
      </c>
      <c r="L1323">
        <v>160</v>
      </c>
      <c r="M1323">
        <v>1200</v>
      </c>
      <c r="N1323">
        <v>2</v>
      </c>
      <c r="O1323">
        <v>2023</v>
      </c>
    </row>
    <row r="1324" spans="1:15" x14ac:dyDescent="0.25">
      <c r="A1324">
        <v>3247</v>
      </c>
      <c r="B1324">
        <v>10</v>
      </c>
      <c r="C1324">
        <v>17</v>
      </c>
      <c r="D1324" s="1">
        <v>44972</v>
      </c>
      <c r="E1324">
        <v>87.41</v>
      </c>
      <c r="F1324" t="s">
        <v>81</v>
      </c>
      <c r="G1324" s="1">
        <v>44920</v>
      </c>
      <c r="H1324" t="s">
        <v>82</v>
      </c>
      <c r="I1324" t="s">
        <v>20</v>
      </c>
      <c r="J1324" t="s">
        <v>37</v>
      </c>
      <c r="K1324">
        <v>6</v>
      </c>
      <c r="L1324">
        <v>160</v>
      </c>
      <c r="M1324">
        <v>1200</v>
      </c>
      <c r="N1324">
        <v>2</v>
      </c>
      <c r="O1324">
        <v>2023</v>
      </c>
    </row>
    <row r="1325" spans="1:15" x14ac:dyDescent="0.25">
      <c r="A1325">
        <v>3248</v>
      </c>
      <c r="B1325">
        <v>7</v>
      </c>
      <c r="C1325">
        <v>17</v>
      </c>
      <c r="D1325" s="1">
        <v>44973</v>
      </c>
      <c r="E1325">
        <v>84.57</v>
      </c>
      <c r="F1325" t="s">
        <v>75</v>
      </c>
      <c r="G1325" s="1">
        <v>44876</v>
      </c>
      <c r="H1325" t="s">
        <v>76</v>
      </c>
      <c r="I1325" t="s">
        <v>20</v>
      </c>
      <c r="J1325" t="s">
        <v>37</v>
      </c>
      <c r="K1325">
        <v>6</v>
      </c>
      <c r="L1325">
        <v>160</v>
      </c>
      <c r="M1325">
        <v>1200</v>
      </c>
      <c r="N1325">
        <v>2</v>
      </c>
      <c r="O1325">
        <v>2023</v>
      </c>
    </row>
    <row r="1326" spans="1:15" x14ac:dyDescent="0.25">
      <c r="A1326">
        <v>3250</v>
      </c>
      <c r="B1326">
        <v>10</v>
      </c>
      <c r="C1326">
        <v>17</v>
      </c>
      <c r="D1326" s="1">
        <v>44974</v>
      </c>
      <c r="E1326">
        <v>75.069999999999993</v>
      </c>
      <c r="F1326" t="s">
        <v>81</v>
      </c>
      <c r="G1326" s="1">
        <v>44920</v>
      </c>
      <c r="H1326" t="s">
        <v>82</v>
      </c>
      <c r="I1326" t="s">
        <v>20</v>
      </c>
      <c r="J1326" t="s">
        <v>37</v>
      </c>
      <c r="K1326">
        <v>6</v>
      </c>
      <c r="L1326">
        <v>160</v>
      </c>
      <c r="M1326">
        <v>1200</v>
      </c>
      <c r="N1326">
        <v>2</v>
      </c>
      <c r="O1326">
        <v>2023</v>
      </c>
    </row>
    <row r="1327" spans="1:15" x14ac:dyDescent="0.25">
      <c r="A1327">
        <v>3360</v>
      </c>
      <c r="B1327">
        <v>10</v>
      </c>
      <c r="C1327">
        <v>17</v>
      </c>
      <c r="D1327" s="1">
        <v>45022</v>
      </c>
      <c r="E1327">
        <v>15.04</v>
      </c>
      <c r="F1327" t="s">
        <v>81</v>
      </c>
      <c r="G1327" s="1">
        <v>44920</v>
      </c>
      <c r="H1327" t="s">
        <v>82</v>
      </c>
      <c r="I1327" t="s">
        <v>20</v>
      </c>
      <c r="J1327" t="s">
        <v>37</v>
      </c>
      <c r="K1327">
        <v>6</v>
      </c>
      <c r="L1327">
        <v>160</v>
      </c>
      <c r="M1327">
        <v>1200</v>
      </c>
      <c r="N1327">
        <v>4</v>
      </c>
      <c r="O1327">
        <v>2023</v>
      </c>
    </row>
    <row r="1328" spans="1:15" x14ac:dyDescent="0.25">
      <c r="A1328">
        <v>3361</v>
      </c>
      <c r="B1328">
        <v>10</v>
      </c>
      <c r="C1328">
        <v>17</v>
      </c>
      <c r="D1328" s="1">
        <v>45022</v>
      </c>
      <c r="E1328">
        <v>20.53</v>
      </c>
      <c r="F1328" t="s">
        <v>81</v>
      </c>
      <c r="G1328" s="1">
        <v>44920</v>
      </c>
      <c r="H1328" t="s">
        <v>82</v>
      </c>
      <c r="I1328" t="s">
        <v>20</v>
      </c>
      <c r="J1328" t="s">
        <v>37</v>
      </c>
      <c r="K1328">
        <v>6</v>
      </c>
      <c r="L1328">
        <v>160</v>
      </c>
      <c r="M1328">
        <v>1200</v>
      </c>
      <c r="N1328">
        <v>4</v>
      </c>
      <c r="O1328">
        <v>2023</v>
      </c>
    </row>
    <row r="1329" spans="1:15" x14ac:dyDescent="0.25">
      <c r="A1329">
        <v>3362</v>
      </c>
      <c r="B1329">
        <v>10</v>
      </c>
      <c r="C1329">
        <v>17</v>
      </c>
      <c r="D1329" s="1">
        <v>45024</v>
      </c>
      <c r="E1329">
        <v>30.56</v>
      </c>
      <c r="F1329" t="s">
        <v>81</v>
      </c>
      <c r="G1329" s="1">
        <v>44920</v>
      </c>
      <c r="H1329" t="s">
        <v>82</v>
      </c>
      <c r="I1329" t="s">
        <v>20</v>
      </c>
      <c r="J1329" t="s">
        <v>37</v>
      </c>
      <c r="K1329">
        <v>6</v>
      </c>
      <c r="L1329">
        <v>160</v>
      </c>
      <c r="M1329">
        <v>1200</v>
      </c>
      <c r="N1329">
        <v>4</v>
      </c>
      <c r="O1329">
        <v>2023</v>
      </c>
    </row>
    <row r="1330" spans="1:15" x14ac:dyDescent="0.25">
      <c r="A1330">
        <v>3363</v>
      </c>
      <c r="B1330">
        <v>10</v>
      </c>
      <c r="C1330">
        <v>17</v>
      </c>
      <c r="D1330" s="1">
        <v>45024</v>
      </c>
      <c r="E1330">
        <v>39.299999999999997</v>
      </c>
      <c r="F1330" t="s">
        <v>81</v>
      </c>
      <c r="G1330" s="1">
        <v>44920</v>
      </c>
      <c r="H1330" t="s">
        <v>82</v>
      </c>
      <c r="I1330" t="s">
        <v>20</v>
      </c>
      <c r="J1330" t="s">
        <v>37</v>
      </c>
      <c r="K1330">
        <v>6</v>
      </c>
      <c r="L1330">
        <v>160</v>
      </c>
      <c r="M1330">
        <v>1200</v>
      </c>
      <c r="N1330">
        <v>4</v>
      </c>
      <c r="O1330">
        <v>2023</v>
      </c>
    </row>
    <row r="1331" spans="1:15" x14ac:dyDescent="0.25">
      <c r="A1331">
        <v>3364</v>
      </c>
      <c r="B1331">
        <v>10</v>
      </c>
      <c r="C1331">
        <v>17</v>
      </c>
      <c r="D1331" s="1">
        <v>45024</v>
      </c>
      <c r="E1331">
        <v>40.36</v>
      </c>
      <c r="F1331" t="s">
        <v>81</v>
      </c>
      <c r="G1331" s="1">
        <v>44920</v>
      </c>
      <c r="H1331" t="s">
        <v>82</v>
      </c>
      <c r="I1331" t="s">
        <v>20</v>
      </c>
      <c r="J1331" t="s">
        <v>37</v>
      </c>
      <c r="K1331">
        <v>6</v>
      </c>
      <c r="L1331">
        <v>160</v>
      </c>
      <c r="M1331">
        <v>1200</v>
      </c>
      <c r="N1331">
        <v>4</v>
      </c>
      <c r="O1331">
        <v>2023</v>
      </c>
    </row>
    <row r="1332" spans="1:15" x14ac:dyDescent="0.25">
      <c r="A1332">
        <v>3365</v>
      </c>
      <c r="B1332">
        <v>10</v>
      </c>
      <c r="C1332">
        <v>17</v>
      </c>
      <c r="D1332" s="1">
        <v>45024</v>
      </c>
      <c r="E1332">
        <v>46.91</v>
      </c>
      <c r="F1332" t="s">
        <v>81</v>
      </c>
      <c r="G1332" s="1">
        <v>44920</v>
      </c>
      <c r="H1332" t="s">
        <v>82</v>
      </c>
      <c r="I1332" t="s">
        <v>20</v>
      </c>
      <c r="J1332" t="s">
        <v>37</v>
      </c>
      <c r="K1332">
        <v>6</v>
      </c>
      <c r="L1332">
        <v>160</v>
      </c>
      <c r="M1332">
        <v>1200</v>
      </c>
      <c r="N1332">
        <v>4</v>
      </c>
      <c r="O1332">
        <v>2023</v>
      </c>
    </row>
    <row r="1333" spans="1:15" x14ac:dyDescent="0.25">
      <c r="A1333">
        <v>3366</v>
      </c>
      <c r="B1333">
        <v>10</v>
      </c>
      <c r="C1333">
        <v>17</v>
      </c>
      <c r="D1333" s="1">
        <v>45027</v>
      </c>
      <c r="E1333">
        <v>58.22</v>
      </c>
      <c r="F1333" t="s">
        <v>81</v>
      </c>
      <c r="G1333" s="1">
        <v>44920</v>
      </c>
      <c r="H1333" t="s">
        <v>82</v>
      </c>
      <c r="I1333" t="s">
        <v>20</v>
      </c>
      <c r="J1333" t="s">
        <v>37</v>
      </c>
      <c r="K1333">
        <v>6</v>
      </c>
      <c r="L1333">
        <v>160</v>
      </c>
      <c r="M1333">
        <v>1200</v>
      </c>
      <c r="N1333">
        <v>4</v>
      </c>
      <c r="O1333">
        <v>2023</v>
      </c>
    </row>
    <row r="1334" spans="1:15" x14ac:dyDescent="0.25">
      <c r="A1334">
        <v>3367</v>
      </c>
      <c r="B1334">
        <v>10</v>
      </c>
      <c r="C1334">
        <v>17</v>
      </c>
      <c r="D1334" s="1">
        <v>45028</v>
      </c>
      <c r="E1334">
        <v>59.83</v>
      </c>
      <c r="F1334" t="s">
        <v>81</v>
      </c>
      <c r="G1334" s="1">
        <v>44920</v>
      </c>
      <c r="H1334" t="s">
        <v>82</v>
      </c>
      <c r="I1334" t="s">
        <v>20</v>
      </c>
      <c r="J1334" t="s">
        <v>37</v>
      </c>
      <c r="K1334">
        <v>6</v>
      </c>
      <c r="L1334">
        <v>160</v>
      </c>
      <c r="M1334">
        <v>1200</v>
      </c>
      <c r="N1334">
        <v>4</v>
      </c>
      <c r="O1334">
        <v>2023</v>
      </c>
    </row>
    <row r="1335" spans="1:15" x14ac:dyDescent="0.25">
      <c r="A1335">
        <v>3368</v>
      </c>
      <c r="B1335">
        <v>10</v>
      </c>
      <c r="C1335">
        <v>17</v>
      </c>
      <c r="D1335" s="1">
        <v>45028</v>
      </c>
      <c r="E1335">
        <v>88.77</v>
      </c>
      <c r="F1335" t="s">
        <v>81</v>
      </c>
      <c r="G1335" s="1">
        <v>44920</v>
      </c>
      <c r="H1335" t="s">
        <v>82</v>
      </c>
      <c r="I1335" t="s">
        <v>20</v>
      </c>
      <c r="J1335" t="s">
        <v>37</v>
      </c>
      <c r="K1335">
        <v>6</v>
      </c>
      <c r="L1335">
        <v>160</v>
      </c>
      <c r="M1335">
        <v>1200</v>
      </c>
      <c r="N1335">
        <v>4</v>
      </c>
      <c r="O1335">
        <v>2023</v>
      </c>
    </row>
    <row r="1336" spans="1:15" x14ac:dyDescent="0.25">
      <c r="A1336">
        <v>3369</v>
      </c>
      <c r="B1336">
        <v>10</v>
      </c>
      <c r="C1336">
        <v>17</v>
      </c>
      <c r="D1336" s="1">
        <v>45028</v>
      </c>
      <c r="E1336">
        <v>100</v>
      </c>
      <c r="F1336" t="s">
        <v>81</v>
      </c>
      <c r="G1336" s="1">
        <v>44920</v>
      </c>
      <c r="H1336" t="s">
        <v>82</v>
      </c>
      <c r="I1336" t="s">
        <v>20</v>
      </c>
      <c r="J1336" t="s">
        <v>37</v>
      </c>
      <c r="K1336">
        <v>6</v>
      </c>
      <c r="L1336">
        <v>160</v>
      </c>
      <c r="M1336">
        <v>1200</v>
      </c>
      <c r="N1336">
        <v>4</v>
      </c>
      <c r="O1336">
        <v>2023</v>
      </c>
    </row>
    <row r="1337" spans="1:15" x14ac:dyDescent="0.25">
      <c r="A1337">
        <v>3525</v>
      </c>
      <c r="B1337">
        <v>17</v>
      </c>
      <c r="C1337">
        <v>17</v>
      </c>
      <c r="D1337" s="1">
        <v>45231</v>
      </c>
      <c r="E1337">
        <v>19.649999999999999</v>
      </c>
      <c r="F1337" t="s">
        <v>91</v>
      </c>
      <c r="G1337" s="1">
        <v>45198</v>
      </c>
      <c r="H1337" t="s">
        <v>78</v>
      </c>
      <c r="I1337" t="s">
        <v>20</v>
      </c>
      <c r="J1337" t="s">
        <v>37</v>
      </c>
      <c r="K1337">
        <v>6</v>
      </c>
      <c r="L1337">
        <v>160</v>
      </c>
      <c r="M1337">
        <v>1200</v>
      </c>
      <c r="N1337">
        <v>11</v>
      </c>
      <c r="O1337">
        <v>2023</v>
      </c>
    </row>
    <row r="1338" spans="1:15" x14ac:dyDescent="0.25">
      <c r="A1338">
        <v>3526</v>
      </c>
      <c r="B1338">
        <v>17</v>
      </c>
      <c r="C1338">
        <v>17</v>
      </c>
      <c r="D1338" s="1">
        <v>45231</v>
      </c>
      <c r="E1338">
        <v>19.559999999999999</v>
      </c>
      <c r="F1338" t="s">
        <v>91</v>
      </c>
      <c r="G1338" s="1">
        <v>45198</v>
      </c>
      <c r="H1338" t="s">
        <v>78</v>
      </c>
      <c r="I1338" t="s">
        <v>20</v>
      </c>
      <c r="J1338" t="s">
        <v>37</v>
      </c>
      <c r="K1338">
        <v>6</v>
      </c>
      <c r="L1338">
        <v>160</v>
      </c>
      <c r="M1338">
        <v>1200</v>
      </c>
      <c r="N1338">
        <v>11</v>
      </c>
      <c r="O1338">
        <v>2023</v>
      </c>
    </row>
    <row r="1339" spans="1:15" x14ac:dyDescent="0.25">
      <c r="A1339">
        <v>3527</v>
      </c>
      <c r="B1339">
        <v>17</v>
      </c>
      <c r="C1339">
        <v>17</v>
      </c>
      <c r="D1339" s="1">
        <v>45231</v>
      </c>
      <c r="E1339">
        <v>34.049999999999997</v>
      </c>
      <c r="F1339" t="s">
        <v>91</v>
      </c>
      <c r="G1339" s="1">
        <v>45198</v>
      </c>
      <c r="H1339" t="s">
        <v>78</v>
      </c>
      <c r="I1339" t="s">
        <v>20</v>
      </c>
      <c r="J1339" t="s">
        <v>37</v>
      </c>
      <c r="K1339">
        <v>6</v>
      </c>
      <c r="L1339">
        <v>160</v>
      </c>
      <c r="M1339">
        <v>1200</v>
      </c>
      <c r="N1339">
        <v>11</v>
      </c>
      <c r="O1339">
        <v>2023</v>
      </c>
    </row>
    <row r="1340" spans="1:15" x14ac:dyDescent="0.25">
      <c r="A1340">
        <v>3528</v>
      </c>
      <c r="B1340">
        <v>17</v>
      </c>
      <c r="C1340">
        <v>17</v>
      </c>
      <c r="D1340" s="1">
        <v>45231</v>
      </c>
      <c r="E1340">
        <v>38.979999999999997</v>
      </c>
      <c r="F1340" t="s">
        <v>91</v>
      </c>
      <c r="G1340" s="1">
        <v>45198</v>
      </c>
      <c r="H1340" t="s">
        <v>78</v>
      </c>
      <c r="I1340" t="s">
        <v>20</v>
      </c>
      <c r="J1340" t="s">
        <v>37</v>
      </c>
      <c r="K1340">
        <v>6</v>
      </c>
      <c r="L1340">
        <v>160</v>
      </c>
      <c r="M1340">
        <v>1200</v>
      </c>
      <c r="N1340">
        <v>11</v>
      </c>
      <c r="O1340">
        <v>2023</v>
      </c>
    </row>
    <row r="1341" spans="1:15" x14ac:dyDescent="0.25">
      <c r="A1341">
        <v>3529</v>
      </c>
      <c r="B1341">
        <v>17</v>
      </c>
      <c r="C1341">
        <v>17</v>
      </c>
      <c r="D1341" s="1">
        <v>45231</v>
      </c>
      <c r="E1341">
        <v>51.17</v>
      </c>
      <c r="F1341" t="s">
        <v>91</v>
      </c>
      <c r="G1341" s="1">
        <v>45198</v>
      </c>
      <c r="H1341" t="s">
        <v>78</v>
      </c>
      <c r="I1341" t="s">
        <v>20</v>
      </c>
      <c r="J1341" t="s">
        <v>37</v>
      </c>
      <c r="K1341">
        <v>6</v>
      </c>
      <c r="L1341">
        <v>160</v>
      </c>
      <c r="M1341">
        <v>1200</v>
      </c>
      <c r="N1341">
        <v>11</v>
      </c>
      <c r="O1341">
        <v>2023</v>
      </c>
    </row>
    <row r="1342" spans="1:15" x14ac:dyDescent="0.25">
      <c r="A1342">
        <v>3541</v>
      </c>
      <c r="B1342">
        <v>17</v>
      </c>
      <c r="C1342">
        <v>17</v>
      </c>
      <c r="D1342" s="1">
        <v>45234</v>
      </c>
      <c r="E1342">
        <v>45.88</v>
      </c>
      <c r="F1342" t="s">
        <v>91</v>
      </c>
      <c r="G1342" s="1">
        <v>45198</v>
      </c>
      <c r="H1342" t="s">
        <v>78</v>
      </c>
      <c r="I1342" t="s">
        <v>20</v>
      </c>
      <c r="J1342" t="s">
        <v>37</v>
      </c>
      <c r="K1342">
        <v>6</v>
      </c>
      <c r="L1342">
        <v>160</v>
      </c>
      <c r="M1342">
        <v>1200</v>
      </c>
      <c r="N1342">
        <v>11</v>
      </c>
      <c r="O1342">
        <v>2023</v>
      </c>
    </row>
    <row r="1343" spans="1:15" x14ac:dyDescent="0.25">
      <c r="A1343">
        <v>3543</v>
      </c>
      <c r="B1343">
        <v>17</v>
      </c>
      <c r="C1343">
        <v>17</v>
      </c>
      <c r="D1343" s="1">
        <v>45237</v>
      </c>
      <c r="E1343">
        <v>73.239999999999995</v>
      </c>
      <c r="F1343" t="s">
        <v>91</v>
      </c>
      <c r="G1343" s="1">
        <v>45198</v>
      </c>
      <c r="H1343" t="s">
        <v>78</v>
      </c>
      <c r="I1343" t="s">
        <v>20</v>
      </c>
      <c r="J1343" t="s">
        <v>37</v>
      </c>
      <c r="K1343">
        <v>6</v>
      </c>
      <c r="L1343">
        <v>160</v>
      </c>
      <c r="M1343">
        <v>1200</v>
      </c>
      <c r="N1343">
        <v>11</v>
      </c>
      <c r="O1343">
        <v>2023</v>
      </c>
    </row>
    <row r="1344" spans="1:15" x14ac:dyDescent="0.25">
      <c r="A1344">
        <v>3544</v>
      </c>
      <c r="B1344">
        <v>17</v>
      </c>
      <c r="C1344">
        <v>17</v>
      </c>
      <c r="D1344" s="1">
        <v>45237</v>
      </c>
      <c r="E1344">
        <v>52.06</v>
      </c>
      <c r="F1344" t="s">
        <v>91</v>
      </c>
      <c r="G1344" s="1">
        <v>45198</v>
      </c>
      <c r="H1344" t="s">
        <v>78</v>
      </c>
      <c r="I1344" t="s">
        <v>20</v>
      </c>
      <c r="J1344" t="s">
        <v>37</v>
      </c>
      <c r="K1344">
        <v>6</v>
      </c>
      <c r="L1344">
        <v>160</v>
      </c>
      <c r="M1344">
        <v>1200</v>
      </c>
      <c r="N1344">
        <v>11</v>
      </c>
      <c r="O1344">
        <v>2023</v>
      </c>
    </row>
    <row r="1345" spans="1:15" x14ac:dyDescent="0.25">
      <c r="A1345">
        <v>3545</v>
      </c>
      <c r="B1345">
        <v>17</v>
      </c>
      <c r="C1345">
        <v>17</v>
      </c>
      <c r="D1345" s="1">
        <v>45237</v>
      </c>
      <c r="E1345">
        <v>69.41</v>
      </c>
      <c r="F1345" t="s">
        <v>91</v>
      </c>
      <c r="G1345" s="1">
        <v>45198</v>
      </c>
      <c r="H1345" t="s">
        <v>78</v>
      </c>
      <c r="I1345" t="s">
        <v>20</v>
      </c>
      <c r="J1345" t="s">
        <v>37</v>
      </c>
      <c r="K1345">
        <v>6</v>
      </c>
      <c r="L1345">
        <v>160</v>
      </c>
      <c r="M1345">
        <v>1200</v>
      </c>
      <c r="N1345">
        <v>11</v>
      </c>
      <c r="O1345">
        <v>2023</v>
      </c>
    </row>
    <row r="1346" spans="1:15" x14ac:dyDescent="0.25">
      <c r="A1346">
        <v>3546</v>
      </c>
      <c r="B1346">
        <v>17</v>
      </c>
      <c r="C1346">
        <v>17</v>
      </c>
      <c r="D1346" s="1">
        <v>45237</v>
      </c>
      <c r="E1346">
        <v>93.85</v>
      </c>
      <c r="F1346" t="s">
        <v>91</v>
      </c>
      <c r="G1346" s="1">
        <v>45198</v>
      </c>
      <c r="H1346" t="s">
        <v>78</v>
      </c>
      <c r="I1346" t="s">
        <v>20</v>
      </c>
      <c r="J1346" t="s">
        <v>37</v>
      </c>
      <c r="K1346">
        <v>6</v>
      </c>
      <c r="L1346">
        <v>160</v>
      </c>
      <c r="M1346">
        <v>1200</v>
      </c>
      <c r="N1346">
        <v>11</v>
      </c>
      <c r="O1346">
        <v>2023</v>
      </c>
    </row>
    <row r="1347" spans="1:15" x14ac:dyDescent="0.25">
      <c r="A1347">
        <v>3555</v>
      </c>
      <c r="B1347">
        <v>6</v>
      </c>
      <c r="C1347">
        <v>17</v>
      </c>
      <c r="D1347" s="1">
        <v>45243</v>
      </c>
      <c r="E1347">
        <v>14.56</v>
      </c>
      <c r="F1347" t="s">
        <v>73</v>
      </c>
      <c r="G1347" s="1">
        <v>45190</v>
      </c>
      <c r="H1347" t="s">
        <v>74</v>
      </c>
      <c r="I1347" t="s">
        <v>20</v>
      </c>
      <c r="J1347" t="s">
        <v>37</v>
      </c>
      <c r="K1347">
        <v>6</v>
      </c>
      <c r="L1347">
        <v>160</v>
      </c>
      <c r="M1347">
        <v>1200</v>
      </c>
      <c r="N1347">
        <v>11</v>
      </c>
      <c r="O1347">
        <v>2023</v>
      </c>
    </row>
    <row r="1348" spans="1:15" x14ac:dyDescent="0.25">
      <c r="A1348">
        <v>3556</v>
      </c>
      <c r="B1348">
        <v>6</v>
      </c>
      <c r="C1348">
        <v>17</v>
      </c>
      <c r="D1348" s="1">
        <v>45243</v>
      </c>
      <c r="E1348">
        <v>22.76</v>
      </c>
      <c r="F1348" t="s">
        <v>73</v>
      </c>
      <c r="G1348" s="1">
        <v>45190</v>
      </c>
      <c r="H1348" t="s">
        <v>74</v>
      </c>
      <c r="I1348" t="s">
        <v>20</v>
      </c>
      <c r="J1348" t="s">
        <v>37</v>
      </c>
      <c r="K1348">
        <v>6</v>
      </c>
      <c r="L1348">
        <v>160</v>
      </c>
      <c r="M1348">
        <v>1200</v>
      </c>
      <c r="N1348">
        <v>11</v>
      </c>
      <c r="O1348">
        <v>2023</v>
      </c>
    </row>
    <row r="1349" spans="1:15" x14ac:dyDescent="0.25">
      <c r="A1349">
        <v>3557</v>
      </c>
      <c r="B1349">
        <v>6</v>
      </c>
      <c r="C1349">
        <v>17</v>
      </c>
      <c r="D1349" s="1">
        <v>45244</v>
      </c>
      <c r="E1349">
        <v>32.03</v>
      </c>
      <c r="F1349" t="s">
        <v>73</v>
      </c>
      <c r="G1349" s="1">
        <v>45190</v>
      </c>
      <c r="H1349" t="s">
        <v>74</v>
      </c>
      <c r="I1349" t="s">
        <v>20</v>
      </c>
      <c r="J1349" t="s">
        <v>37</v>
      </c>
      <c r="K1349">
        <v>6</v>
      </c>
      <c r="L1349">
        <v>160</v>
      </c>
      <c r="M1349">
        <v>1200</v>
      </c>
      <c r="N1349">
        <v>11</v>
      </c>
      <c r="O1349">
        <v>2023</v>
      </c>
    </row>
    <row r="1350" spans="1:15" x14ac:dyDescent="0.25">
      <c r="A1350">
        <v>3559</v>
      </c>
      <c r="B1350">
        <v>6</v>
      </c>
      <c r="C1350">
        <v>17</v>
      </c>
      <c r="D1350" s="1">
        <v>45245</v>
      </c>
      <c r="E1350">
        <v>34.25</v>
      </c>
      <c r="F1350" t="s">
        <v>73</v>
      </c>
      <c r="G1350" s="1">
        <v>45190</v>
      </c>
      <c r="H1350" t="s">
        <v>74</v>
      </c>
      <c r="I1350" t="s">
        <v>20</v>
      </c>
      <c r="J1350" t="s">
        <v>37</v>
      </c>
      <c r="K1350">
        <v>6</v>
      </c>
      <c r="L1350">
        <v>160</v>
      </c>
      <c r="M1350">
        <v>1200</v>
      </c>
      <c r="N1350">
        <v>11</v>
      </c>
      <c r="O1350">
        <v>2023</v>
      </c>
    </row>
    <row r="1351" spans="1:15" x14ac:dyDescent="0.25">
      <c r="A1351">
        <v>3570</v>
      </c>
      <c r="B1351">
        <v>6</v>
      </c>
      <c r="C1351">
        <v>17</v>
      </c>
      <c r="D1351" s="1">
        <v>45246</v>
      </c>
      <c r="E1351">
        <v>47.14</v>
      </c>
      <c r="F1351" t="s">
        <v>73</v>
      </c>
      <c r="G1351" s="1">
        <v>45190</v>
      </c>
      <c r="H1351" t="s">
        <v>74</v>
      </c>
      <c r="I1351" t="s">
        <v>20</v>
      </c>
      <c r="J1351" t="s">
        <v>37</v>
      </c>
      <c r="K1351">
        <v>6</v>
      </c>
      <c r="L1351">
        <v>160</v>
      </c>
      <c r="M1351">
        <v>1200</v>
      </c>
      <c r="N1351">
        <v>11</v>
      </c>
      <c r="O1351">
        <v>2023</v>
      </c>
    </row>
    <row r="1352" spans="1:15" x14ac:dyDescent="0.25">
      <c r="A1352">
        <v>3571</v>
      </c>
      <c r="B1352">
        <v>6</v>
      </c>
      <c r="C1352">
        <v>17</v>
      </c>
      <c r="D1352" s="1">
        <v>45246</v>
      </c>
      <c r="E1352">
        <v>58.74</v>
      </c>
      <c r="F1352" t="s">
        <v>73</v>
      </c>
      <c r="G1352" s="1">
        <v>45190</v>
      </c>
      <c r="H1352" t="s">
        <v>74</v>
      </c>
      <c r="I1352" t="s">
        <v>20</v>
      </c>
      <c r="J1352" t="s">
        <v>37</v>
      </c>
      <c r="K1352">
        <v>6</v>
      </c>
      <c r="L1352">
        <v>160</v>
      </c>
      <c r="M1352">
        <v>1200</v>
      </c>
      <c r="N1352">
        <v>11</v>
      </c>
      <c r="O1352">
        <v>2023</v>
      </c>
    </row>
    <row r="1353" spans="1:15" x14ac:dyDescent="0.25">
      <c r="A1353">
        <v>3572</v>
      </c>
      <c r="B1353">
        <v>6</v>
      </c>
      <c r="C1353">
        <v>17</v>
      </c>
      <c r="D1353" s="1">
        <v>45246</v>
      </c>
      <c r="E1353">
        <v>54.6</v>
      </c>
      <c r="F1353" t="s">
        <v>73</v>
      </c>
      <c r="G1353" s="1">
        <v>45190</v>
      </c>
      <c r="H1353" t="s">
        <v>74</v>
      </c>
      <c r="I1353" t="s">
        <v>20</v>
      </c>
      <c r="J1353" t="s">
        <v>37</v>
      </c>
      <c r="K1353">
        <v>6</v>
      </c>
      <c r="L1353">
        <v>160</v>
      </c>
      <c r="M1353">
        <v>1200</v>
      </c>
      <c r="N1353">
        <v>11</v>
      </c>
      <c r="O1353">
        <v>2023</v>
      </c>
    </row>
    <row r="1354" spans="1:15" x14ac:dyDescent="0.25">
      <c r="A1354">
        <v>3573</v>
      </c>
      <c r="B1354">
        <v>6</v>
      </c>
      <c r="C1354">
        <v>17</v>
      </c>
      <c r="D1354" s="1">
        <v>45246</v>
      </c>
      <c r="E1354">
        <v>78.19</v>
      </c>
      <c r="F1354" t="s">
        <v>73</v>
      </c>
      <c r="G1354" s="1">
        <v>45190</v>
      </c>
      <c r="H1354" t="s">
        <v>74</v>
      </c>
      <c r="I1354" t="s">
        <v>20</v>
      </c>
      <c r="J1354" t="s">
        <v>37</v>
      </c>
      <c r="K1354">
        <v>6</v>
      </c>
      <c r="L1354">
        <v>160</v>
      </c>
      <c r="M1354">
        <v>1200</v>
      </c>
      <c r="N1354">
        <v>11</v>
      </c>
      <c r="O1354">
        <v>2023</v>
      </c>
    </row>
    <row r="1355" spans="1:15" x14ac:dyDescent="0.25">
      <c r="A1355">
        <v>3574</v>
      </c>
      <c r="B1355">
        <v>6</v>
      </c>
      <c r="C1355">
        <v>17</v>
      </c>
      <c r="D1355" s="1">
        <v>45246</v>
      </c>
      <c r="E1355">
        <v>53.99</v>
      </c>
      <c r="F1355" t="s">
        <v>73</v>
      </c>
      <c r="G1355" s="1">
        <v>45190</v>
      </c>
      <c r="H1355" t="s">
        <v>74</v>
      </c>
      <c r="I1355" t="s">
        <v>20</v>
      </c>
      <c r="J1355" t="s">
        <v>37</v>
      </c>
      <c r="K1355">
        <v>6</v>
      </c>
      <c r="L1355">
        <v>160</v>
      </c>
      <c r="M1355">
        <v>1200</v>
      </c>
      <c r="N1355">
        <v>11</v>
      </c>
      <c r="O1355">
        <v>2023</v>
      </c>
    </row>
    <row r="1356" spans="1:15" x14ac:dyDescent="0.25">
      <c r="A1356">
        <v>3575</v>
      </c>
      <c r="B1356">
        <v>6</v>
      </c>
      <c r="C1356">
        <v>17</v>
      </c>
      <c r="D1356" s="1">
        <v>45246</v>
      </c>
      <c r="E1356">
        <v>78.02</v>
      </c>
      <c r="F1356" t="s">
        <v>73</v>
      </c>
      <c r="G1356" s="1">
        <v>45190</v>
      </c>
      <c r="H1356" t="s">
        <v>74</v>
      </c>
      <c r="I1356" t="s">
        <v>20</v>
      </c>
      <c r="J1356" t="s">
        <v>37</v>
      </c>
      <c r="K1356">
        <v>6</v>
      </c>
      <c r="L1356">
        <v>160</v>
      </c>
      <c r="M1356">
        <v>1200</v>
      </c>
      <c r="N1356">
        <v>11</v>
      </c>
      <c r="O1356">
        <v>2023</v>
      </c>
    </row>
    <row r="1357" spans="1:15" x14ac:dyDescent="0.25">
      <c r="A1357">
        <v>3706</v>
      </c>
      <c r="B1357">
        <v>6</v>
      </c>
      <c r="C1357">
        <v>17</v>
      </c>
      <c r="D1357" s="1">
        <v>45285</v>
      </c>
      <c r="E1357">
        <v>14.33</v>
      </c>
      <c r="F1357" t="s">
        <v>73</v>
      </c>
      <c r="G1357" s="1">
        <v>45190</v>
      </c>
      <c r="H1357" t="s">
        <v>74</v>
      </c>
      <c r="I1357" t="s">
        <v>20</v>
      </c>
      <c r="J1357" t="s">
        <v>37</v>
      </c>
      <c r="K1357">
        <v>6</v>
      </c>
      <c r="L1357">
        <v>160</v>
      </c>
      <c r="M1357">
        <v>1200</v>
      </c>
      <c r="N1357">
        <v>12</v>
      </c>
      <c r="O1357">
        <v>2023</v>
      </c>
    </row>
    <row r="1358" spans="1:15" x14ac:dyDescent="0.25">
      <c r="A1358">
        <v>3712</v>
      </c>
      <c r="B1358">
        <v>6</v>
      </c>
      <c r="C1358">
        <v>17</v>
      </c>
      <c r="D1358" s="1">
        <v>45288</v>
      </c>
      <c r="E1358">
        <v>23.51</v>
      </c>
      <c r="F1358" t="s">
        <v>73</v>
      </c>
      <c r="G1358" s="1">
        <v>45190</v>
      </c>
      <c r="H1358" t="s">
        <v>74</v>
      </c>
      <c r="I1358" t="s">
        <v>20</v>
      </c>
      <c r="J1358" t="s">
        <v>37</v>
      </c>
      <c r="K1358">
        <v>6</v>
      </c>
      <c r="L1358">
        <v>160</v>
      </c>
      <c r="M1358">
        <v>1200</v>
      </c>
      <c r="N1358">
        <v>12</v>
      </c>
      <c r="O1358">
        <v>2023</v>
      </c>
    </row>
    <row r="1359" spans="1:15" x14ac:dyDescent="0.25">
      <c r="A1359">
        <v>3713</v>
      </c>
      <c r="B1359">
        <v>6</v>
      </c>
      <c r="C1359">
        <v>17</v>
      </c>
      <c r="D1359" s="1">
        <v>45288</v>
      </c>
      <c r="E1359">
        <v>32.97</v>
      </c>
      <c r="F1359" t="s">
        <v>73</v>
      </c>
      <c r="G1359" s="1">
        <v>45190</v>
      </c>
      <c r="H1359" t="s">
        <v>74</v>
      </c>
      <c r="I1359" t="s">
        <v>20</v>
      </c>
      <c r="J1359" t="s">
        <v>37</v>
      </c>
      <c r="K1359">
        <v>6</v>
      </c>
      <c r="L1359">
        <v>160</v>
      </c>
      <c r="M1359">
        <v>1200</v>
      </c>
      <c r="N1359">
        <v>12</v>
      </c>
      <c r="O1359">
        <v>2023</v>
      </c>
    </row>
    <row r="1360" spans="1:15" x14ac:dyDescent="0.25">
      <c r="A1360">
        <v>3722</v>
      </c>
      <c r="B1360">
        <v>6</v>
      </c>
      <c r="C1360">
        <v>17</v>
      </c>
      <c r="D1360" s="1">
        <v>45291</v>
      </c>
      <c r="E1360">
        <v>34.020000000000003</v>
      </c>
      <c r="F1360" t="s">
        <v>73</v>
      </c>
      <c r="G1360" s="1">
        <v>45190</v>
      </c>
      <c r="H1360" t="s">
        <v>74</v>
      </c>
      <c r="I1360" t="s">
        <v>20</v>
      </c>
      <c r="J1360" t="s">
        <v>37</v>
      </c>
      <c r="K1360">
        <v>6</v>
      </c>
      <c r="L1360">
        <v>160</v>
      </c>
      <c r="M1360">
        <v>1200</v>
      </c>
      <c r="N1360">
        <v>12</v>
      </c>
      <c r="O1360">
        <v>2023</v>
      </c>
    </row>
    <row r="1361" spans="1:15" x14ac:dyDescent="0.25">
      <c r="A1361">
        <v>3723</v>
      </c>
      <c r="B1361">
        <v>6</v>
      </c>
      <c r="C1361">
        <v>17</v>
      </c>
      <c r="D1361" s="1">
        <v>45291</v>
      </c>
      <c r="E1361">
        <v>35.11</v>
      </c>
      <c r="F1361" t="s">
        <v>73</v>
      </c>
      <c r="G1361" s="1">
        <v>45190</v>
      </c>
      <c r="H1361" t="s">
        <v>74</v>
      </c>
      <c r="I1361" t="s">
        <v>20</v>
      </c>
      <c r="J1361" t="s">
        <v>37</v>
      </c>
      <c r="K1361">
        <v>6</v>
      </c>
      <c r="L1361">
        <v>160</v>
      </c>
      <c r="M1361">
        <v>1200</v>
      </c>
      <c r="N1361">
        <v>12</v>
      </c>
      <c r="O1361">
        <v>2023</v>
      </c>
    </row>
    <row r="1362" spans="1:15" x14ac:dyDescent="0.25">
      <c r="A1362">
        <v>3724</v>
      </c>
      <c r="B1362">
        <v>17</v>
      </c>
      <c r="C1362">
        <v>17</v>
      </c>
      <c r="D1362" s="1">
        <v>45291</v>
      </c>
      <c r="E1362">
        <v>11.29</v>
      </c>
      <c r="F1362" t="s">
        <v>91</v>
      </c>
      <c r="G1362" s="1">
        <v>45198</v>
      </c>
      <c r="H1362" t="s">
        <v>78</v>
      </c>
      <c r="I1362" t="s">
        <v>20</v>
      </c>
      <c r="J1362" t="s">
        <v>37</v>
      </c>
      <c r="K1362">
        <v>6</v>
      </c>
      <c r="L1362">
        <v>160</v>
      </c>
      <c r="M1362">
        <v>1200</v>
      </c>
      <c r="N1362">
        <v>12</v>
      </c>
      <c r="O1362">
        <v>2023</v>
      </c>
    </row>
    <row r="1363" spans="1:15" x14ac:dyDescent="0.25">
      <c r="A1363">
        <v>3725</v>
      </c>
      <c r="B1363">
        <v>17</v>
      </c>
      <c r="C1363">
        <v>17</v>
      </c>
      <c r="D1363" s="1">
        <v>45291</v>
      </c>
      <c r="E1363">
        <v>27.45</v>
      </c>
      <c r="F1363" t="s">
        <v>91</v>
      </c>
      <c r="G1363" s="1">
        <v>45198</v>
      </c>
      <c r="H1363" t="s">
        <v>78</v>
      </c>
      <c r="I1363" t="s">
        <v>20</v>
      </c>
      <c r="J1363" t="s">
        <v>37</v>
      </c>
      <c r="K1363">
        <v>6</v>
      </c>
      <c r="L1363">
        <v>160</v>
      </c>
      <c r="M1363">
        <v>1200</v>
      </c>
      <c r="N1363">
        <v>12</v>
      </c>
      <c r="O1363">
        <v>2023</v>
      </c>
    </row>
    <row r="1364" spans="1:15" x14ac:dyDescent="0.25">
      <c r="A1364">
        <v>3727</v>
      </c>
      <c r="B1364">
        <v>6</v>
      </c>
      <c r="C1364">
        <v>17</v>
      </c>
      <c r="D1364" s="1">
        <v>45293</v>
      </c>
      <c r="E1364">
        <v>64.16</v>
      </c>
      <c r="F1364" t="s">
        <v>73</v>
      </c>
      <c r="G1364" s="1">
        <v>45190</v>
      </c>
      <c r="H1364" t="s">
        <v>74</v>
      </c>
      <c r="I1364" t="s">
        <v>20</v>
      </c>
      <c r="J1364" t="s">
        <v>37</v>
      </c>
      <c r="K1364">
        <v>6</v>
      </c>
      <c r="L1364">
        <v>160</v>
      </c>
      <c r="M1364">
        <v>1200</v>
      </c>
      <c r="N1364">
        <v>1</v>
      </c>
      <c r="O1364">
        <v>2024</v>
      </c>
    </row>
    <row r="1365" spans="1:15" x14ac:dyDescent="0.25">
      <c r="A1365">
        <v>3728</v>
      </c>
      <c r="B1365">
        <v>17</v>
      </c>
      <c r="C1365">
        <v>17</v>
      </c>
      <c r="D1365" s="1">
        <v>45293</v>
      </c>
      <c r="E1365">
        <v>28.58</v>
      </c>
      <c r="F1365" t="s">
        <v>91</v>
      </c>
      <c r="G1365" s="1">
        <v>45198</v>
      </c>
      <c r="H1365" t="s">
        <v>78</v>
      </c>
      <c r="I1365" t="s">
        <v>20</v>
      </c>
      <c r="J1365" t="s">
        <v>37</v>
      </c>
      <c r="K1365">
        <v>6</v>
      </c>
      <c r="L1365">
        <v>160</v>
      </c>
      <c r="M1365">
        <v>1200</v>
      </c>
      <c r="N1365">
        <v>1</v>
      </c>
      <c r="O1365">
        <v>2024</v>
      </c>
    </row>
    <row r="1366" spans="1:15" x14ac:dyDescent="0.25">
      <c r="A1366">
        <v>3729</v>
      </c>
      <c r="B1366">
        <v>17</v>
      </c>
      <c r="C1366">
        <v>17</v>
      </c>
      <c r="D1366" s="1">
        <v>45293</v>
      </c>
      <c r="E1366">
        <v>29.59</v>
      </c>
      <c r="F1366" t="s">
        <v>91</v>
      </c>
      <c r="G1366" s="1">
        <v>45198</v>
      </c>
      <c r="H1366" t="s">
        <v>78</v>
      </c>
      <c r="I1366" t="s">
        <v>20</v>
      </c>
      <c r="J1366" t="s">
        <v>37</v>
      </c>
      <c r="K1366">
        <v>6</v>
      </c>
      <c r="L1366">
        <v>160</v>
      </c>
      <c r="M1366">
        <v>1200</v>
      </c>
      <c r="N1366">
        <v>1</v>
      </c>
      <c r="O1366">
        <v>2024</v>
      </c>
    </row>
    <row r="1367" spans="1:15" x14ac:dyDescent="0.25">
      <c r="A1367">
        <v>3730</v>
      </c>
      <c r="B1367">
        <v>17</v>
      </c>
      <c r="C1367">
        <v>17</v>
      </c>
      <c r="D1367" s="1">
        <v>45293</v>
      </c>
      <c r="E1367">
        <v>40.81</v>
      </c>
      <c r="F1367" t="s">
        <v>91</v>
      </c>
      <c r="G1367" s="1">
        <v>45198</v>
      </c>
      <c r="H1367" t="s">
        <v>78</v>
      </c>
      <c r="I1367" t="s">
        <v>20</v>
      </c>
      <c r="J1367" t="s">
        <v>37</v>
      </c>
      <c r="K1367">
        <v>6</v>
      </c>
      <c r="L1367">
        <v>160</v>
      </c>
      <c r="M1367">
        <v>1200</v>
      </c>
      <c r="N1367">
        <v>1</v>
      </c>
      <c r="O1367">
        <v>2024</v>
      </c>
    </row>
    <row r="1368" spans="1:15" x14ac:dyDescent="0.25">
      <c r="A1368">
        <v>3731</v>
      </c>
      <c r="B1368">
        <v>6</v>
      </c>
      <c r="C1368">
        <v>17</v>
      </c>
      <c r="D1368" s="1">
        <v>45295</v>
      </c>
      <c r="E1368">
        <v>59.67</v>
      </c>
      <c r="F1368" t="s">
        <v>73</v>
      </c>
      <c r="G1368" s="1">
        <v>45190</v>
      </c>
      <c r="H1368" t="s">
        <v>74</v>
      </c>
      <c r="I1368" t="s">
        <v>20</v>
      </c>
      <c r="J1368" t="s">
        <v>37</v>
      </c>
      <c r="K1368">
        <v>6</v>
      </c>
      <c r="L1368">
        <v>160</v>
      </c>
      <c r="M1368">
        <v>1200</v>
      </c>
      <c r="N1368">
        <v>1</v>
      </c>
      <c r="O1368">
        <v>2024</v>
      </c>
    </row>
    <row r="1369" spans="1:15" x14ac:dyDescent="0.25">
      <c r="A1369">
        <v>3732</v>
      </c>
      <c r="B1369">
        <v>6</v>
      </c>
      <c r="C1369">
        <v>17</v>
      </c>
      <c r="D1369" s="1">
        <v>45295</v>
      </c>
      <c r="E1369">
        <v>80.69</v>
      </c>
      <c r="F1369" t="s">
        <v>73</v>
      </c>
      <c r="G1369" s="1">
        <v>45190</v>
      </c>
      <c r="H1369" t="s">
        <v>74</v>
      </c>
      <c r="I1369" t="s">
        <v>20</v>
      </c>
      <c r="J1369" t="s">
        <v>37</v>
      </c>
      <c r="K1369">
        <v>6</v>
      </c>
      <c r="L1369">
        <v>160</v>
      </c>
      <c r="M1369">
        <v>1200</v>
      </c>
      <c r="N1369">
        <v>1</v>
      </c>
      <c r="O1369">
        <v>2024</v>
      </c>
    </row>
    <row r="1370" spans="1:15" x14ac:dyDescent="0.25">
      <c r="A1370">
        <v>3733</v>
      </c>
      <c r="B1370">
        <v>6</v>
      </c>
      <c r="C1370">
        <v>17</v>
      </c>
      <c r="D1370" s="1">
        <v>45295</v>
      </c>
      <c r="E1370">
        <v>52.72</v>
      </c>
      <c r="F1370" t="s">
        <v>73</v>
      </c>
      <c r="G1370" s="1">
        <v>45190</v>
      </c>
      <c r="H1370" t="s">
        <v>74</v>
      </c>
      <c r="I1370" t="s">
        <v>20</v>
      </c>
      <c r="J1370" t="s">
        <v>37</v>
      </c>
      <c r="K1370">
        <v>6</v>
      </c>
      <c r="L1370">
        <v>160</v>
      </c>
      <c r="M1370">
        <v>1200</v>
      </c>
      <c r="N1370">
        <v>1</v>
      </c>
      <c r="O1370">
        <v>2024</v>
      </c>
    </row>
    <row r="1371" spans="1:15" x14ac:dyDescent="0.25">
      <c r="A1371">
        <v>3734</v>
      </c>
      <c r="B1371">
        <v>6</v>
      </c>
      <c r="C1371">
        <v>17</v>
      </c>
      <c r="D1371" s="1">
        <v>45295</v>
      </c>
      <c r="E1371">
        <v>79.08</v>
      </c>
      <c r="F1371" t="s">
        <v>73</v>
      </c>
      <c r="G1371" s="1">
        <v>45190</v>
      </c>
      <c r="H1371" t="s">
        <v>74</v>
      </c>
      <c r="I1371" t="s">
        <v>20</v>
      </c>
      <c r="J1371" t="s">
        <v>37</v>
      </c>
      <c r="K1371">
        <v>6</v>
      </c>
      <c r="L1371">
        <v>160</v>
      </c>
      <c r="M1371">
        <v>1200</v>
      </c>
      <c r="N1371">
        <v>1</v>
      </c>
      <c r="O1371">
        <v>2024</v>
      </c>
    </row>
    <row r="1372" spans="1:15" x14ac:dyDescent="0.25">
      <c r="A1372">
        <v>3737</v>
      </c>
      <c r="B1372">
        <v>17</v>
      </c>
      <c r="C1372">
        <v>17</v>
      </c>
      <c r="D1372" s="1">
        <v>45296</v>
      </c>
      <c r="E1372">
        <v>60.66</v>
      </c>
      <c r="F1372" t="s">
        <v>91</v>
      </c>
      <c r="G1372" s="1">
        <v>45198</v>
      </c>
      <c r="H1372" t="s">
        <v>78</v>
      </c>
      <c r="I1372" t="s">
        <v>20</v>
      </c>
      <c r="J1372" t="s">
        <v>37</v>
      </c>
      <c r="K1372">
        <v>6</v>
      </c>
      <c r="L1372">
        <v>160</v>
      </c>
      <c r="M1372">
        <v>1200</v>
      </c>
      <c r="N1372">
        <v>1</v>
      </c>
      <c r="O1372">
        <v>2024</v>
      </c>
    </row>
    <row r="1373" spans="1:15" x14ac:dyDescent="0.25">
      <c r="A1373">
        <v>3738</v>
      </c>
      <c r="B1373">
        <v>17</v>
      </c>
      <c r="C1373">
        <v>17</v>
      </c>
      <c r="D1373" s="1">
        <v>45296</v>
      </c>
      <c r="E1373">
        <v>54.49</v>
      </c>
      <c r="F1373" t="s">
        <v>91</v>
      </c>
      <c r="G1373" s="1">
        <v>45198</v>
      </c>
      <c r="H1373" t="s">
        <v>78</v>
      </c>
      <c r="I1373" t="s">
        <v>20</v>
      </c>
      <c r="J1373" t="s">
        <v>37</v>
      </c>
      <c r="K1373">
        <v>6</v>
      </c>
      <c r="L1373">
        <v>160</v>
      </c>
      <c r="M1373">
        <v>1200</v>
      </c>
      <c r="N1373">
        <v>1</v>
      </c>
      <c r="O1373">
        <v>2024</v>
      </c>
    </row>
    <row r="1374" spans="1:15" x14ac:dyDescent="0.25">
      <c r="A1374">
        <v>3739</v>
      </c>
      <c r="B1374">
        <v>17</v>
      </c>
      <c r="C1374">
        <v>17</v>
      </c>
      <c r="D1374" s="1">
        <v>45296</v>
      </c>
      <c r="E1374">
        <v>53.8</v>
      </c>
      <c r="F1374" t="s">
        <v>91</v>
      </c>
      <c r="G1374" s="1">
        <v>45198</v>
      </c>
      <c r="H1374" t="s">
        <v>78</v>
      </c>
      <c r="I1374" t="s">
        <v>20</v>
      </c>
      <c r="J1374" t="s">
        <v>37</v>
      </c>
      <c r="K1374">
        <v>6</v>
      </c>
      <c r="L1374">
        <v>160</v>
      </c>
      <c r="M1374">
        <v>1200</v>
      </c>
      <c r="N1374">
        <v>1</v>
      </c>
      <c r="O1374">
        <v>2024</v>
      </c>
    </row>
    <row r="1375" spans="1:15" x14ac:dyDescent="0.25">
      <c r="A1375">
        <v>3740</v>
      </c>
      <c r="B1375">
        <v>17</v>
      </c>
      <c r="C1375">
        <v>17</v>
      </c>
      <c r="D1375" s="1">
        <v>45296</v>
      </c>
      <c r="E1375">
        <v>89.76</v>
      </c>
      <c r="F1375" t="s">
        <v>91</v>
      </c>
      <c r="G1375" s="1">
        <v>45198</v>
      </c>
      <c r="H1375" t="s">
        <v>78</v>
      </c>
      <c r="I1375" t="s">
        <v>20</v>
      </c>
      <c r="J1375" t="s">
        <v>37</v>
      </c>
      <c r="K1375">
        <v>6</v>
      </c>
      <c r="L1375">
        <v>160</v>
      </c>
      <c r="M1375">
        <v>1200</v>
      </c>
      <c r="N1375">
        <v>1</v>
      </c>
      <c r="O1375">
        <v>2024</v>
      </c>
    </row>
    <row r="1376" spans="1:15" x14ac:dyDescent="0.25">
      <c r="A1376">
        <v>3745</v>
      </c>
      <c r="B1376">
        <v>17</v>
      </c>
      <c r="C1376">
        <v>17</v>
      </c>
      <c r="D1376" s="1">
        <v>45299</v>
      </c>
      <c r="E1376">
        <v>58.06</v>
      </c>
      <c r="F1376" t="s">
        <v>91</v>
      </c>
      <c r="G1376" s="1">
        <v>45198</v>
      </c>
      <c r="H1376" t="s">
        <v>78</v>
      </c>
      <c r="I1376" t="s">
        <v>20</v>
      </c>
      <c r="J1376" t="s">
        <v>37</v>
      </c>
      <c r="K1376">
        <v>6</v>
      </c>
      <c r="L1376">
        <v>160</v>
      </c>
      <c r="M1376">
        <v>1200</v>
      </c>
      <c r="N1376">
        <v>1</v>
      </c>
      <c r="O1376">
        <v>2024</v>
      </c>
    </row>
    <row r="1377" spans="1:15" x14ac:dyDescent="0.25">
      <c r="A1377">
        <v>3870</v>
      </c>
      <c r="B1377">
        <v>20</v>
      </c>
      <c r="C1377">
        <v>17</v>
      </c>
      <c r="D1377" s="1">
        <v>45338</v>
      </c>
      <c r="E1377">
        <v>15.56</v>
      </c>
      <c r="F1377" t="s">
        <v>94</v>
      </c>
      <c r="G1377" s="1">
        <v>45292</v>
      </c>
      <c r="H1377" t="s">
        <v>95</v>
      </c>
      <c r="I1377" t="s">
        <v>20</v>
      </c>
      <c r="J1377" t="s">
        <v>37</v>
      </c>
      <c r="K1377">
        <v>6</v>
      </c>
      <c r="L1377">
        <v>160</v>
      </c>
      <c r="M1377">
        <v>1200</v>
      </c>
      <c r="N1377">
        <v>2</v>
      </c>
      <c r="O1377">
        <v>2024</v>
      </c>
    </row>
    <row r="1378" spans="1:15" x14ac:dyDescent="0.25">
      <c r="A1378">
        <v>3871</v>
      </c>
      <c r="B1378">
        <v>20</v>
      </c>
      <c r="C1378">
        <v>17</v>
      </c>
      <c r="D1378" s="1">
        <v>45338</v>
      </c>
      <c r="E1378">
        <v>26.08</v>
      </c>
      <c r="F1378" t="s">
        <v>94</v>
      </c>
      <c r="G1378" s="1">
        <v>45292</v>
      </c>
      <c r="H1378" t="s">
        <v>95</v>
      </c>
      <c r="I1378" t="s">
        <v>20</v>
      </c>
      <c r="J1378" t="s">
        <v>37</v>
      </c>
      <c r="K1378">
        <v>6</v>
      </c>
      <c r="L1378">
        <v>160</v>
      </c>
      <c r="M1378">
        <v>1200</v>
      </c>
      <c r="N1378">
        <v>2</v>
      </c>
      <c r="O1378">
        <v>2024</v>
      </c>
    </row>
    <row r="1379" spans="1:15" x14ac:dyDescent="0.25">
      <c r="A1379">
        <v>3872</v>
      </c>
      <c r="B1379">
        <v>20</v>
      </c>
      <c r="C1379">
        <v>17</v>
      </c>
      <c r="D1379" s="1">
        <v>45338</v>
      </c>
      <c r="E1379">
        <v>32.56</v>
      </c>
      <c r="F1379" t="s">
        <v>94</v>
      </c>
      <c r="G1379" s="1">
        <v>45292</v>
      </c>
      <c r="H1379" t="s">
        <v>95</v>
      </c>
      <c r="I1379" t="s">
        <v>20</v>
      </c>
      <c r="J1379" t="s">
        <v>37</v>
      </c>
      <c r="K1379">
        <v>6</v>
      </c>
      <c r="L1379">
        <v>160</v>
      </c>
      <c r="M1379">
        <v>1200</v>
      </c>
      <c r="N1379">
        <v>2</v>
      </c>
      <c r="O1379">
        <v>2024</v>
      </c>
    </row>
    <row r="1380" spans="1:15" x14ac:dyDescent="0.25">
      <c r="A1380">
        <v>3873</v>
      </c>
      <c r="B1380">
        <v>20</v>
      </c>
      <c r="C1380">
        <v>17</v>
      </c>
      <c r="D1380" s="1">
        <v>45339</v>
      </c>
      <c r="E1380">
        <v>32.72</v>
      </c>
      <c r="F1380" t="s">
        <v>94</v>
      </c>
      <c r="G1380" s="1">
        <v>45292</v>
      </c>
      <c r="H1380" t="s">
        <v>95</v>
      </c>
      <c r="I1380" t="s">
        <v>20</v>
      </c>
      <c r="J1380" t="s">
        <v>37</v>
      </c>
      <c r="K1380">
        <v>6</v>
      </c>
      <c r="L1380">
        <v>160</v>
      </c>
      <c r="M1380">
        <v>1200</v>
      </c>
      <c r="N1380">
        <v>2</v>
      </c>
      <c r="O1380">
        <v>2024</v>
      </c>
    </row>
    <row r="1381" spans="1:15" x14ac:dyDescent="0.25">
      <c r="A1381">
        <v>3874</v>
      </c>
      <c r="B1381">
        <v>20</v>
      </c>
      <c r="C1381">
        <v>17</v>
      </c>
      <c r="D1381" s="1">
        <v>45339</v>
      </c>
      <c r="E1381">
        <v>53.96</v>
      </c>
      <c r="F1381" t="s">
        <v>94</v>
      </c>
      <c r="G1381" s="1">
        <v>45292</v>
      </c>
      <c r="H1381" t="s">
        <v>95</v>
      </c>
      <c r="I1381" t="s">
        <v>20</v>
      </c>
      <c r="J1381" t="s">
        <v>37</v>
      </c>
      <c r="K1381">
        <v>6</v>
      </c>
      <c r="L1381">
        <v>160</v>
      </c>
      <c r="M1381">
        <v>1200</v>
      </c>
      <c r="N1381">
        <v>2</v>
      </c>
      <c r="O1381">
        <v>2024</v>
      </c>
    </row>
    <row r="1382" spans="1:15" x14ac:dyDescent="0.25">
      <c r="A1382">
        <v>3875</v>
      </c>
      <c r="B1382">
        <v>20</v>
      </c>
      <c r="C1382">
        <v>17</v>
      </c>
      <c r="D1382" s="1">
        <v>45342</v>
      </c>
      <c r="E1382">
        <v>62.36</v>
      </c>
      <c r="F1382" t="s">
        <v>94</v>
      </c>
      <c r="G1382" s="1">
        <v>45292</v>
      </c>
      <c r="H1382" t="s">
        <v>95</v>
      </c>
      <c r="I1382" t="s">
        <v>20</v>
      </c>
      <c r="J1382" t="s">
        <v>37</v>
      </c>
      <c r="K1382">
        <v>6</v>
      </c>
      <c r="L1382">
        <v>160</v>
      </c>
      <c r="M1382">
        <v>1200</v>
      </c>
      <c r="N1382">
        <v>2</v>
      </c>
      <c r="O1382">
        <v>2024</v>
      </c>
    </row>
    <row r="1383" spans="1:15" x14ac:dyDescent="0.25">
      <c r="A1383">
        <v>3876</v>
      </c>
      <c r="B1383">
        <v>20</v>
      </c>
      <c r="C1383">
        <v>17</v>
      </c>
      <c r="D1383" s="1">
        <v>45342</v>
      </c>
      <c r="E1383">
        <v>57.91</v>
      </c>
      <c r="F1383" t="s">
        <v>94</v>
      </c>
      <c r="G1383" s="1">
        <v>45292</v>
      </c>
      <c r="H1383" t="s">
        <v>95</v>
      </c>
      <c r="I1383" t="s">
        <v>20</v>
      </c>
      <c r="J1383" t="s">
        <v>37</v>
      </c>
      <c r="K1383">
        <v>6</v>
      </c>
      <c r="L1383">
        <v>160</v>
      </c>
      <c r="M1383">
        <v>1200</v>
      </c>
      <c r="N1383">
        <v>2</v>
      </c>
      <c r="O1383">
        <v>2024</v>
      </c>
    </row>
    <row r="1384" spans="1:15" x14ac:dyDescent="0.25">
      <c r="A1384">
        <v>3877</v>
      </c>
      <c r="B1384">
        <v>20</v>
      </c>
      <c r="C1384">
        <v>17</v>
      </c>
      <c r="D1384" s="1">
        <v>45342</v>
      </c>
      <c r="E1384">
        <v>72.98</v>
      </c>
      <c r="F1384" t="s">
        <v>94</v>
      </c>
      <c r="G1384" s="1">
        <v>45292</v>
      </c>
      <c r="H1384" t="s">
        <v>95</v>
      </c>
      <c r="I1384" t="s">
        <v>20</v>
      </c>
      <c r="J1384" t="s">
        <v>37</v>
      </c>
      <c r="K1384">
        <v>6</v>
      </c>
      <c r="L1384">
        <v>160</v>
      </c>
      <c r="M1384">
        <v>1200</v>
      </c>
      <c r="N1384">
        <v>2</v>
      </c>
      <c r="O1384">
        <v>2024</v>
      </c>
    </row>
    <row r="1385" spans="1:15" x14ac:dyDescent="0.25">
      <c r="A1385">
        <v>3878</v>
      </c>
      <c r="B1385">
        <v>20</v>
      </c>
      <c r="C1385">
        <v>17</v>
      </c>
      <c r="D1385" s="1">
        <v>45342</v>
      </c>
      <c r="E1385">
        <v>75.06</v>
      </c>
      <c r="F1385" t="s">
        <v>94</v>
      </c>
      <c r="G1385" s="1">
        <v>45292</v>
      </c>
      <c r="H1385" t="s">
        <v>95</v>
      </c>
      <c r="I1385" t="s">
        <v>20</v>
      </c>
      <c r="J1385" t="s">
        <v>37</v>
      </c>
      <c r="K1385">
        <v>6</v>
      </c>
      <c r="L1385">
        <v>160</v>
      </c>
      <c r="M1385">
        <v>1200</v>
      </c>
      <c r="N1385">
        <v>2</v>
      </c>
      <c r="O1385">
        <v>2024</v>
      </c>
    </row>
    <row r="1386" spans="1:15" x14ac:dyDescent="0.25">
      <c r="A1386">
        <v>3879</v>
      </c>
      <c r="B1386">
        <v>20</v>
      </c>
      <c r="C1386">
        <v>17</v>
      </c>
      <c r="D1386" s="1">
        <v>45342</v>
      </c>
      <c r="E1386">
        <v>71.16</v>
      </c>
      <c r="F1386" t="s">
        <v>94</v>
      </c>
      <c r="G1386" s="1">
        <v>45292</v>
      </c>
      <c r="H1386" t="s">
        <v>95</v>
      </c>
      <c r="I1386" t="s">
        <v>20</v>
      </c>
      <c r="J1386" t="s">
        <v>37</v>
      </c>
      <c r="K1386">
        <v>6</v>
      </c>
      <c r="L1386">
        <v>160</v>
      </c>
      <c r="M1386">
        <v>1200</v>
      </c>
      <c r="N1386">
        <v>2</v>
      </c>
      <c r="O1386">
        <v>2024</v>
      </c>
    </row>
    <row r="1387" spans="1:15" x14ac:dyDescent="0.25">
      <c r="A1387">
        <v>3957</v>
      </c>
      <c r="B1387">
        <v>20</v>
      </c>
      <c r="C1387">
        <v>17</v>
      </c>
      <c r="D1387" s="1">
        <v>45383</v>
      </c>
      <c r="E1387">
        <v>16.940000000000001</v>
      </c>
      <c r="F1387" t="s">
        <v>94</v>
      </c>
      <c r="G1387" s="1">
        <v>45292</v>
      </c>
      <c r="H1387" t="s">
        <v>95</v>
      </c>
      <c r="I1387" t="s">
        <v>20</v>
      </c>
      <c r="J1387" t="s">
        <v>37</v>
      </c>
      <c r="K1387">
        <v>6</v>
      </c>
      <c r="L1387">
        <v>160</v>
      </c>
      <c r="M1387">
        <v>1200</v>
      </c>
      <c r="N1387">
        <v>4</v>
      </c>
      <c r="O1387">
        <v>2024</v>
      </c>
    </row>
    <row r="1388" spans="1:15" x14ac:dyDescent="0.25">
      <c r="A1388">
        <v>3958</v>
      </c>
      <c r="B1388">
        <v>20</v>
      </c>
      <c r="C1388">
        <v>17</v>
      </c>
      <c r="D1388" s="1">
        <v>45383</v>
      </c>
      <c r="E1388">
        <v>20.25</v>
      </c>
      <c r="F1388" t="s">
        <v>94</v>
      </c>
      <c r="G1388" s="1">
        <v>45292</v>
      </c>
      <c r="H1388" t="s">
        <v>95</v>
      </c>
      <c r="I1388" t="s">
        <v>20</v>
      </c>
      <c r="J1388" t="s">
        <v>37</v>
      </c>
      <c r="K1388">
        <v>6</v>
      </c>
      <c r="L1388">
        <v>160</v>
      </c>
      <c r="M1388">
        <v>1200</v>
      </c>
      <c r="N1388">
        <v>4</v>
      </c>
      <c r="O1388">
        <v>2024</v>
      </c>
    </row>
    <row r="1389" spans="1:15" x14ac:dyDescent="0.25">
      <c r="A1389">
        <v>3959</v>
      </c>
      <c r="B1389">
        <v>20</v>
      </c>
      <c r="C1389">
        <v>17</v>
      </c>
      <c r="D1389" s="1">
        <v>45383</v>
      </c>
      <c r="E1389">
        <v>34.340000000000003</v>
      </c>
      <c r="F1389" t="s">
        <v>94</v>
      </c>
      <c r="G1389" s="1">
        <v>45292</v>
      </c>
      <c r="H1389" t="s">
        <v>95</v>
      </c>
      <c r="I1389" t="s">
        <v>20</v>
      </c>
      <c r="J1389" t="s">
        <v>37</v>
      </c>
      <c r="K1389">
        <v>6</v>
      </c>
      <c r="L1389">
        <v>160</v>
      </c>
      <c r="M1389">
        <v>1200</v>
      </c>
      <c r="N1389">
        <v>4</v>
      </c>
      <c r="O1389">
        <v>2024</v>
      </c>
    </row>
    <row r="1390" spans="1:15" x14ac:dyDescent="0.25">
      <c r="A1390">
        <v>3960</v>
      </c>
      <c r="B1390">
        <v>20</v>
      </c>
      <c r="C1390">
        <v>17</v>
      </c>
      <c r="D1390" s="1">
        <v>45384</v>
      </c>
      <c r="E1390">
        <v>39.79</v>
      </c>
      <c r="F1390" t="s">
        <v>94</v>
      </c>
      <c r="G1390" s="1">
        <v>45292</v>
      </c>
      <c r="H1390" t="s">
        <v>95</v>
      </c>
      <c r="I1390" t="s">
        <v>20</v>
      </c>
      <c r="J1390" t="s">
        <v>37</v>
      </c>
      <c r="K1390">
        <v>6</v>
      </c>
      <c r="L1390">
        <v>160</v>
      </c>
      <c r="M1390">
        <v>1200</v>
      </c>
      <c r="N1390">
        <v>4</v>
      </c>
      <c r="O1390">
        <v>2024</v>
      </c>
    </row>
    <row r="1391" spans="1:15" x14ac:dyDescent="0.25">
      <c r="A1391">
        <v>3961</v>
      </c>
      <c r="B1391">
        <v>20</v>
      </c>
      <c r="C1391">
        <v>17</v>
      </c>
      <c r="D1391" s="1">
        <v>45386</v>
      </c>
      <c r="E1391">
        <v>39.36</v>
      </c>
      <c r="F1391" t="s">
        <v>94</v>
      </c>
      <c r="G1391" s="1">
        <v>45292</v>
      </c>
      <c r="H1391" t="s">
        <v>95</v>
      </c>
      <c r="I1391" t="s">
        <v>20</v>
      </c>
      <c r="J1391" t="s">
        <v>37</v>
      </c>
      <c r="K1391">
        <v>6</v>
      </c>
      <c r="L1391">
        <v>160</v>
      </c>
      <c r="M1391">
        <v>1200</v>
      </c>
      <c r="N1391">
        <v>4</v>
      </c>
      <c r="O1391">
        <v>2024</v>
      </c>
    </row>
    <row r="1392" spans="1:15" x14ac:dyDescent="0.25">
      <c r="A1392">
        <v>3962</v>
      </c>
      <c r="B1392">
        <v>20</v>
      </c>
      <c r="C1392">
        <v>17</v>
      </c>
      <c r="D1392" s="1">
        <v>45386</v>
      </c>
      <c r="E1392">
        <v>59.09</v>
      </c>
      <c r="F1392" t="s">
        <v>94</v>
      </c>
      <c r="G1392" s="1">
        <v>45292</v>
      </c>
      <c r="H1392" t="s">
        <v>95</v>
      </c>
      <c r="I1392" t="s">
        <v>20</v>
      </c>
      <c r="J1392" t="s">
        <v>37</v>
      </c>
      <c r="K1392">
        <v>6</v>
      </c>
      <c r="L1392">
        <v>160</v>
      </c>
      <c r="M1392">
        <v>1200</v>
      </c>
      <c r="N1392">
        <v>4</v>
      </c>
      <c r="O1392">
        <v>2024</v>
      </c>
    </row>
    <row r="1393" spans="1:15" x14ac:dyDescent="0.25">
      <c r="A1393">
        <v>3963</v>
      </c>
      <c r="B1393">
        <v>20</v>
      </c>
      <c r="C1393">
        <v>17</v>
      </c>
      <c r="D1393" s="1">
        <v>45389</v>
      </c>
      <c r="E1393">
        <v>53.61</v>
      </c>
      <c r="F1393" t="s">
        <v>94</v>
      </c>
      <c r="G1393" s="1">
        <v>45292</v>
      </c>
      <c r="H1393" t="s">
        <v>95</v>
      </c>
      <c r="I1393" t="s">
        <v>20</v>
      </c>
      <c r="J1393" t="s">
        <v>37</v>
      </c>
      <c r="K1393">
        <v>6</v>
      </c>
      <c r="L1393">
        <v>160</v>
      </c>
      <c r="M1393">
        <v>1200</v>
      </c>
      <c r="N1393">
        <v>4</v>
      </c>
      <c r="O1393">
        <v>2024</v>
      </c>
    </row>
    <row r="1394" spans="1:15" x14ac:dyDescent="0.25">
      <c r="A1394">
        <v>3964</v>
      </c>
      <c r="B1394">
        <v>20</v>
      </c>
      <c r="C1394">
        <v>17</v>
      </c>
      <c r="D1394" s="1">
        <v>45389</v>
      </c>
      <c r="E1394">
        <v>54.46</v>
      </c>
      <c r="F1394" t="s">
        <v>94</v>
      </c>
      <c r="G1394" s="1">
        <v>45292</v>
      </c>
      <c r="H1394" t="s">
        <v>95</v>
      </c>
      <c r="I1394" t="s">
        <v>20</v>
      </c>
      <c r="J1394" t="s">
        <v>37</v>
      </c>
      <c r="K1394">
        <v>6</v>
      </c>
      <c r="L1394">
        <v>160</v>
      </c>
      <c r="M1394">
        <v>1200</v>
      </c>
      <c r="N1394">
        <v>4</v>
      </c>
      <c r="O1394">
        <v>2024</v>
      </c>
    </row>
    <row r="1395" spans="1:15" x14ac:dyDescent="0.25">
      <c r="A1395">
        <v>3965</v>
      </c>
      <c r="B1395">
        <v>20</v>
      </c>
      <c r="C1395">
        <v>17</v>
      </c>
      <c r="D1395" s="1">
        <v>45391</v>
      </c>
      <c r="E1395">
        <v>73.62</v>
      </c>
      <c r="F1395" t="s">
        <v>94</v>
      </c>
      <c r="G1395" s="1">
        <v>45292</v>
      </c>
      <c r="H1395" t="s">
        <v>95</v>
      </c>
      <c r="I1395" t="s">
        <v>20</v>
      </c>
      <c r="J1395" t="s">
        <v>37</v>
      </c>
      <c r="K1395">
        <v>6</v>
      </c>
      <c r="L1395">
        <v>160</v>
      </c>
      <c r="M1395">
        <v>1200</v>
      </c>
      <c r="N1395">
        <v>4</v>
      </c>
      <c r="O1395">
        <v>2024</v>
      </c>
    </row>
    <row r="1396" spans="1:15" x14ac:dyDescent="0.25">
      <c r="A1396">
        <v>3966</v>
      </c>
      <c r="B1396">
        <v>20</v>
      </c>
      <c r="C1396">
        <v>17</v>
      </c>
      <c r="D1396" s="1">
        <v>45392</v>
      </c>
      <c r="E1396">
        <v>88.66</v>
      </c>
      <c r="F1396" t="s">
        <v>94</v>
      </c>
      <c r="G1396" s="1">
        <v>45292</v>
      </c>
      <c r="H1396" t="s">
        <v>95</v>
      </c>
      <c r="I1396" t="s">
        <v>20</v>
      </c>
      <c r="J1396" t="s">
        <v>37</v>
      </c>
      <c r="K1396">
        <v>6</v>
      </c>
      <c r="L1396">
        <v>160</v>
      </c>
      <c r="M1396">
        <v>1200</v>
      </c>
      <c r="N1396">
        <v>4</v>
      </c>
      <c r="O1396">
        <v>2024</v>
      </c>
    </row>
    <row r="1397" spans="1:15" x14ac:dyDescent="0.25">
      <c r="A1397">
        <v>1092</v>
      </c>
      <c r="B1397">
        <v>12</v>
      </c>
      <c r="C1397">
        <v>8</v>
      </c>
      <c r="D1397" s="1">
        <v>44028</v>
      </c>
      <c r="E1397">
        <v>18.02</v>
      </c>
      <c r="F1397" t="s">
        <v>84</v>
      </c>
      <c r="G1397" s="1">
        <v>43988</v>
      </c>
      <c r="H1397" t="s">
        <v>68</v>
      </c>
      <c r="I1397" t="s">
        <v>20</v>
      </c>
      <c r="J1397" t="s">
        <v>21</v>
      </c>
      <c r="K1397">
        <v>7</v>
      </c>
      <c r="L1397">
        <v>240</v>
      </c>
      <c r="M1397">
        <v>1500</v>
      </c>
      <c r="N1397">
        <v>7</v>
      </c>
      <c r="O1397">
        <v>2020</v>
      </c>
    </row>
    <row r="1398" spans="1:15" x14ac:dyDescent="0.25">
      <c r="A1398">
        <v>1093</v>
      </c>
      <c r="B1398">
        <v>12</v>
      </c>
      <c r="C1398">
        <v>8</v>
      </c>
      <c r="D1398" s="1">
        <v>44028</v>
      </c>
      <c r="E1398">
        <v>27.26</v>
      </c>
      <c r="F1398" t="s">
        <v>84</v>
      </c>
      <c r="G1398" s="1">
        <v>43988</v>
      </c>
      <c r="H1398" t="s">
        <v>68</v>
      </c>
      <c r="I1398" t="s">
        <v>20</v>
      </c>
      <c r="J1398" t="s">
        <v>21</v>
      </c>
      <c r="K1398">
        <v>7</v>
      </c>
      <c r="L1398">
        <v>240</v>
      </c>
      <c r="M1398">
        <v>1500</v>
      </c>
      <c r="N1398">
        <v>7</v>
      </c>
      <c r="O1398">
        <v>2020</v>
      </c>
    </row>
    <row r="1399" spans="1:15" x14ac:dyDescent="0.25">
      <c r="A1399">
        <v>1094</v>
      </c>
      <c r="B1399">
        <v>12</v>
      </c>
      <c r="C1399">
        <v>8</v>
      </c>
      <c r="D1399" s="1">
        <v>44028</v>
      </c>
      <c r="E1399">
        <v>35.99</v>
      </c>
      <c r="F1399" t="s">
        <v>84</v>
      </c>
      <c r="G1399" s="1">
        <v>43988</v>
      </c>
      <c r="H1399" t="s">
        <v>68</v>
      </c>
      <c r="I1399" t="s">
        <v>20</v>
      </c>
      <c r="J1399" t="s">
        <v>21</v>
      </c>
      <c r="K1399">
        <v>7</v>
      </c>
      <c r="L1399">
        <v>240</v>
      </c>
      <c r="M1399">
        <v>1500</v>
      </c>
      <c r="N1399">
        <v>7</v>
      </c>
      <c r="O1399">
        <v>2020</v>
      </c>
    </row>
    <row r="1400" spans="1:15" x14ac:dyDescent="0.25">
      <c r="A1400">
        <v>1095</v>
      </c>
      <c r="B1400">
        <v>12</v>
      </c>
      <c r="C1400">
        <v>8</v>
      </c>
      <c r="D1400" s="1">
        <v>44028</v>
      </c>
      <c r="E1400">
        <v>33.729999999999997</v>
      </c>
      <c r="F1400" t="s">
        <v>84</v>
      </c>
      <c r="G1400" s="1">
        <v>43988</v>
      </c>
      <c r="H1400" t="s">
        <v>68</v>
      </c>
      <c r="I1400" t="s">
        <v>20</v>
      </c>
      <c r="J1400" t="s">
        <v>21</v>
      </c>
      <c r="K1400">
        <v>7</v>
      </c>
      <c r="L1400">
        <v>240</v>
      </c>
      <c r="M1400">
        <v>1500</v>
      </c>
      <c r="N1400">
        <v>7</v>
      </c>
      <c r="O1400">
        <v>2020</v>
      </c>
    </row>
    <row r="1401" spans="1:15" x14ac:dyDescent="0.25">
      <c r="A1401">
        <v>1096</v>
      </c>
      <c r="B1401">
        <v>12</v>
      </c>
      <c r="C1401">
        <v>8</v>
      </c>
      <c r="D1401" s="1">
        <v>44028</v>
      </c>
      <c r="E1401">
        <v>54.39</v>
      </c>
      <c r="F1401" t="s">
        <v>84</v>
      </c>
      <c r="G1401" s="1">
        <v>43988</v>
      </c>
      <c r="H1401" t="s">
        <v>68</v>
      </c>
      <c r="I1401" t="s">
        <v>20</v>
      </c>
      <c r="J1401" t="s">
        <v>21</v>
      </c>
      <c r="K1401">
        <v>7</v>
      </c>
      <c r="L1401">
        <v>240</v>
      </c>
      <c r="M1401">
        <v>1500</v>
      </c>
      <c r="N1401">
        <v>7</v>
      </c>
      <c r="O1401">
        <v>2020</v>
      </c>
    </row>
    <row r="1402" spans="1:15" x14ac:dyDescent="0.25">
      <c r="A1402">
        <v>1097</v>
      </c>
      <c r="B1402">
        <v>12</v>
      </c>
      <c r="C1402">
        <v>8</v>
      </c>
      <c r="D1402" s="1">
        <v>44028</v>
      </c>
      <c r="E1402">
        <v>58.38</v>
      </c>
      <c r="F1402" t="s">
        <v>84</v>
      </c>
      <c r="G1402" s="1">
        <v>43988</v>
      </c>
      <c r="H1402" t="s">
        <v>68</v>
      </c>
      <c r="I1402" t="s">
        <v>20</v>
      </c>
      <c r="J1402" t="s">
        <v>21</v>
      </c>
      <c r="K1402">
        <v>7</v>
      </c>
      <c r="L1402">
        <v>240</v>
      </c>
      <c r="M1402">
        <v>1500</v>
      </c>
      <c r="N1402">
        <v>7</v>
      </c>
      <c r="O1402">
        <v>2020</v>
      </c>
    </row>
    <row r="1403" spans="1:15" x14ac:dyDescent="0.25">
      <c r="A1403">
        <v>1098</v>
      </c>
      <c r="B1403">
        <v>12</v>
      </c>
      <c r="C1403">
        <v>8</v>
      </c>
      <c r="D1403" s="1">
        <v>44029</v>
      </c>
      <c r="E1403">
        <v>49.96</v>
      </c>
      <c r="F1403" t="s">
        <v>84</v>
      </c>
      <c r="G1403" s="1">
        <v>43988</v>
      </c>
      <c r="H1403" t="s">
        <v>68</v>
      </c>
      <c r="I1403" t="s">
        <v>20</v>
      </c>
      <c r="J1403" t="s">
        <v>21</v>
      </c>
      <c r="K1403">
        <v>7</v>
      </c>
      <c r="L1403">
        <v>240</v>
      </c>
      <c r="M1403">
        <v>1500</v>
      </c>
      <c r="N1403">
        <v>7</v>
      </c>
      <c r="O1403">
        <v>2020</v>
      </c>
    </row>
    <row r="1404" spans="1:15" x14ac:dyDescent="0.25">
      <c r="A1404">
        <v>1099</v>
      </c>
      <c r="B1404">
        <v>12</v>
      </c>
      <c r="C1404">
        <v>8</v>
      </c>
      <c r="D1404" s="1">
        <v>44029</v>
      </c>
      <c r="E1404">
        <v>74.75</v>
      </c>
      <c r="F1404" t="s">
        <v>84</v>
      </c>
      <c r="G1404" s="1">
        <v>43988</v>
      </c>
      <c r="H1404" t="s">
        <v>68</v>
      </c>
      <c r="I1404" t="s">
        <v>20</v>
      </c>
      <c r="J1404" t="s">
        <v>21</v>
      </c>
      <c r="K1404">
        <v>7</v>
      </c>
      <c r="L1404">
        <v>240</v>
      </c>
      <c r="M1404">
        <v>1500</v>
      </c>
      <c r="N1404">
        <v>7</v>
      </c>
      <c r="O1404">
        <v>2020</v>
      </c>
    </row>
    <row r="1405" spans="1:15" x14ac:dyDescent="0.25">
      <c r="A1405">
        <v>1100</v>
      </c>
      <c r="B1405">
        <v>12</v>
      </c>
      <c r="C1405">
        <v>8</v>
      </c>
      <c r="D1405" s="1">
        <v>44029</v>
      </c>
      <c r="E1405">
        <v>70.81</v>
      </c>
      <c r="F1405" t="s">
        <v>84</v>
      </c>
      <c r="G1405" s="1">
        <v>43988</v>
      </c>
      <c r="H1405" t="s">
        <v>68</v>
      </c>
      <c r="I1405" t="s">
        <v>20</v>
      </c>
      <c r="J1405" t="s">
        <v>21</v>
      </c>
      <c r="K1405">
        <v>7</v>
      </c>
      <c r="L1405">
        <v>240</v>
      </c>
      <c r="M1405">
        <v>1500</v>
      </c>
      <c r="N1405">
        <v>7</v>
      </c>
      <c r="O1405">
        <v>2020</v>
      </c>
    </row>
    <row r="1406" spans="1:15" x14ac:dyDescent="0.25">
      <c r="A1406">
        <v>1104</v>
      </c>
      <c r="B1406">
        <v>12</v>
      </c>
      <c r="C1406">
        <v>8</v>
      </c>
      <c r="D1406" s="1">
        <v>44031</v>
      </c>
      <c r="E1406">
        <v>100</v>
      </c>
      <c r="F1406" t="s">
        <v>84</v>
      </c>
      <c r="G1406" s="1">
        <v>43988</v>
      </c>
      <c r="H1406" t="s">
        <v>68</v>
      </c>
      <c r="I1406" t="s">
        <v>20</v>
      </c>
      <c r="J1406" t="s">
        <v>21</v>
      </c>
      <c r="K1406">
        <v>7</v>
      </c>
      <c r="L1406">
        <v>240</v>
      </c>
      <c r="M1406">
        <v>1500</v>
      </c>
      <c r="N1406">
        <v>7</v>
      </c>
      <c r="O1406">
        <v>2020</v>
      </c>
    </row>
    <row r="1407" spans="1:15" x14ac:dyDescent="0.25">
      <c r="A1407">
        <v>1699</v>
      </c>
      <c r="B1407">
        <v>11</v>
      </c>
      <c r="C1407">
        <v>8</v>
      </c>
      <c r="D1407" s="1">
        <v>44295</v>
      </c>
      <c r="E1407">
        <v>15.11</v>
      </c>
      <c r="F1407" t="s">
        <v>83</v>
      </c>
      <c r="G1407" s="1">
        <v>44258</v>
      </c>
      <c r="H1407" t="s">
        <v>68</v>
      </c>
      <c r="I1407" t="s">
        <v>20</v>
      </c>
      <c r="J1407" t="s">
        <v>21</v>
      </c>
      <c r="K1407">
        <v>7</v>
      </c>
      <c r="L1407">
        <v>240</v>
      </c>
      <c r="M1407">
        <v>1500</v>
      </c>
      <c r="N1407">
        <v>4</v>
      </c>
      <c r="O1407">
        <v>2021</v>
      </c>
    </row>
    <row r="1408" spans="1:15" x14ac:dyDescent="0.25">
      <c r="A1408">
        <v>1701</v>
      </c>
      <c r="B1408">
        <v>11</v>
      </c>
      <c r="C1408">
        <v>8</v>
      </c>
      <c r="D1408" s="1">
        <v>44298</v>
      </c>
      <c r="E1408">
        <v>18.649999999999999</v>
      </c>
      <c r="F1408" t="s">
        <v>83</v>
      </c>
      <c r="G1408" s="1">
        <v>44258</v>
      </c>
      <c r="H1408" t="s">
        <v>68</v>
      </c>
      <c r="I1408" t="s">
        <v>20</v>
      </c>
      <c r="J1408" t="s">
        <v>21</v>
      </c>
      <c r="K1408">
        <v>7</v>
      </c>
      <c r="L1408">
        <v>240</v>
      </c>
      <c r="M1408">
        <v>1500</v>
      </c>
      <c r="N1408">
        <v>4</v>
      </c>
      <c r="O1408">
        <v>2021</v>
      </c>
    </row>
    <row r="1409" spans="1:15" x14ac:dyDescent="0.25">
      <c r="A1409">
        <v>1702</v>
      </c>
      <c r="B1409">
        <v>11</v>
      </c>
      <c r="C1409">
        <v>8</v>
      </c>
      <c r="D1409" s="1">
        <v>44298</v>
      </c>
      <c r="E1409">
        <v>35.369999999999997</v>
      </c>
      <c r="F1409" t="s">
        <v>83</v>
      </c>
      <c r="G1409" s="1">
        <v>44258</v>
      </c>
      <c r="H1409" t="s">
        <v>68</v>
      </c>
      <c r="I1409" t="s">
        <v>20</v>
      </c>
      <c r="J1409" t="s">
        <v>21</v>
      </c>
      <c r="K1409">
        <v>7</v>
      </c>
      <c r="L1409">
        <v>240</v>
      </c>
      <c r="M1409">
        <v>1500</v>
      </c>
      <c r="N1409">
        <v>4</v>
      </c>
      <c r="O1409">
        <v>2021</v>
      </c>
    </row>
    <row r="1410" spans="1:15" x14ac:dyDescent="0.25">
      <c r="A1410">
        <v>1703</v>
      </c>
      <c r="B1410">
        <v>11</v>
      </c>
      <c r="C1410">
        <v>8</v>
      </c>
      <c r="D1410" s="1">
        <v>44299</v>
      </c>
      <c r="E1410">
        <v>31.97</v>
      </c>
      <c r="F1410" t="s">
        <v>83</v>
      </c>
      <c r="G1410" s="1">
        <v>44258</v>
      </c>
      <c r="H1410" t="s">
        <v>68</v>
      </c>
      <c r="I1410" t="s">
        <v>20</v>
      </c>
      <c r="J1410" t="s">
        <v>21</v>
      </c>
      <c r="K1410">
        <v>7</v>
      </c>
      <c r="L1410">
        <v>240</v>
      </c>
      <c r="M1410">
        <v>1500</v>
      </c>
      <c r="N1410">
        <v>4</v>
      </c>
      <c r="O1410">
        <v>2021</v>
      </c>
    </row>
    <row r="1411" spans="1:15" x14ac:dyDescent="0.25">
      <c r="A1411">
        <v>1704</v>
      </c>
      <c r="B1411">
        <v>11</v>
      </c>
      <c r="C1411">
        <v>8</v>
      </c>
      <c r="D1411" s="1">
        <v>44299</v>
      </c>
      <c r="E1411">
        <v>55.16</v>
      </c>
      <c r="F1411" t="s">
        <v>83</v>
      </c>
      <c r="G1411" s="1">
        <v>44258</v>
      </c>
      <c r="H1411" t="s">
        <v>68</v>
      </c>
      <c r="I1411" t="s">
        <v>20</v>
      </c>
      <c r="J1411" t="s">
        <v>21</v>
      </c>
      <c r="K1411">
        <v>7</v>
      </c>
      <c r="L1411">
        <v>240</v>
      </c>
      <c r="M1411">
        <v>1500</v>
      </c>
      <c r="N1411">
        <v>4</v>
      </c>
      <c r="O1411">
        <v>2021</v>
      </c>
    </row>
    <row r="1412" spans="1:15" x14ac:dyDescent="0.25">
      <c r="A1412">
        <v>1705</v>
      </c>
      <c r="B1412">
        <v>11</v>
      </c>
      <c r="C1412">
        <v>8</v>
      </c>
      <c r="D1412" s="1">
        <v>44299</v>
      </c>
      <c r="E1412">
        <v>62.72</v>
      </c>
      <c r="F1412" t="s">
        <v>83</v>
      </c>
      <c r="G1412" s="1">
        <v>44258</v>
      </c>
      <c r="H1412" t="s">
        <v>68</v>
      </c>
      <c r="I1412" t="s">
        <v>20</v>
      </c>
      <c r="J1412" t="s">
        <v>21</v>
      </c>
      <c r="K1412">
        <v>7</v>
      </c>
      <c r="L1412">
        <v>240</v>
      </c>
      <c r="M1412">
        <v>1500</v>
      </c>
      <c r="N1412">
        <v>4</v>
      </c>
      <c r="O1412">
        <v>2021</v>
      </c>
    </row>
    <row r="1413" spans="1:15" x14ac:dyDescent="0.25">
      <c r="A1413">
        <v>1706</v>
      </c>
      <c r="B1413">
        <v>11</v>
      </c>
      <c r="C1413">
        <v>8</v>
      </c>
      <c r="D1413" s="1">
        <v>44299</v>
      </c>
      <c r="E1413">
        <v>73.67</v>
      </c>
      <c r="F1413" t="s">
        <v>83</v>
      </c>
      <c r="G1413" s="1">
        <v>44258</v>
      </c>
      <c r="H1413" t="s">
        <v>68</v>
      </c>
      <c r="I1413" t="s">
        <v>20</v>
      </c>
      <c r="J1413" t="s">
        <v>21</v>
      </c>
      <c r="K1413">
        <v>7</v>
      </c>
      <c r="L1413">
        <v>240</v>
      </c>
      <c r="M1413">
        <v>1500</v>
      </c>
      <c r="N1413">
        <v>4</v>
      </c>
      <c r="O1413">
        <v>2021</v>
      </c>
    </row>
    <row r="1414" spans="1:15" x14ac:dyDescent="0.25">
      <c r="A1414">
        <v>1710</v>
      </c>
      <c r="B1414">
        <v>11</v>
      </c>
      <c r="C1414">
        <v>8</v>
      </c>
      <c r="D1414" s="1">
        <v>44302</v>
      </c>
      <c r="E1414">
        <v>59.11</v>
      </c>
      <c r="F1414" t="s">
        <v>83</v>
      </c>
      <c r="G1414" s="1">
        <v>44258</v>
      </c>
      <c r="H1414" t="s">
        <v>68</v>
      </c>
      <c r="I1414" t="s">
        <v>20</v>
      </c>
      <c r="J1414" t="s">
        <v>21</v>
      </c>
      <c r="K1414">
        <v>7</v>
      </c>
      <c r="L1414">
        <v>240</v>
      </c>
      <c r="M1414">
        <v>1500</v>
      </c>
      <c r="N1414">
        <v>4</v>
      </c>
      <c r="O1414">
        <v>2021</v>
      </c>
    </row>
    <row r="1415" spans="1:15" x14ac:dyDescent="0.25">
      <c r="A1415">
        <v>1724</v>
      </c>
      <c r="B1415">
        <v>11</v>
      </c>
      <c r="C1415">
        <v>8</v>
      </c>
      <c r="D1415" s="1">
        <v>44305</v>
      </c>
      <c r="E1415">
        <v>68.95</v>
      </c>
      <c r="F1415" t="s">
        <v>83</v>
      </c>
      <c r="G1415" s="1">
        <v>44258</v>
      </c>
      <c r="H1415" t="s">
        <v>68</v>
      </c>
      <c r="I1415" t="s">
        <v>20</v>
      </c>
      <c r="J1415" t="s">
        <v>21</v>
      </c>
      <c r="K1415">
        <v>7</v>
      </c>
      <c r="L1415">
        <v>240</v>
      </c>
      <c r="M1415">
        <v>1500</v>
      </c>
      <c r="N1415">
        <v>4</v>
      </c>
      <c r="O1415">
        <v>2021</v>
      </c>
    </row>
    <row r="1416" spans="1:15" x14ac:dyDescent="0.25">
      <c r="A1416">
        <v>2669</v>
      </c>
      <c r="B1416">
        <v>16</v>
      </c>
      <c r="C1416">
        <v>8</v>
      </c>
      <c r="D1416" s="1">
        <v>44710</v>
      </c>
      <c r="E1416">
        <v>17.899999999999999</v>
      </c>
      <c r="F1416" t="s">
        <v>90</v>
      </c>
      <c r="G1416" s="1">
        <v>44690</v>
      </c>
      <c r="H1416" t="s">
        <v>68</v>
      </c>
      <c r="I1416" t="s">
        <v>20</v>
      </c>
      <c r="J1416" t="s">
        <v>21</v>
      </c>
      <c r="K1416">
        <v>7</v>
      </c>
      <c r="L1416">
        <v>240</v>
      </c>
      <c r="M1416">
        <v>1500</v>
      </c>
      <c r="N1416">
        <v>5</v>
      </c>
      <c r="O1416">
        <v>2022</v>
      </c>
    </row>
    <row r="1417" spans="1:15" x14ac:dyDescent="0.25">
      <c r="A1417">
        <v>2670</v>
      </c>
      <c r="B1417">
        <v>16</v>
      </c>
      <c r="C1417">
        <v>8</v>
      </c>
      <c r="D1417" s="1">
        <v>44712</v>
      </c>
      <c r="E1417">
        <v>20.13</v>
      </c>
      <c r="F1417" t="s">
        <v>90</v>
      </c>
      <c r="G1417" s="1">
        <v>44690</v>
      </c>
      <c r="H1417" t="s">
        <v>68</v>
      </c>
      <c r="I1417" t="s">
        <v>20</v>
      </c>
      <c r="J1417" t="s">
        <v>21</v>
      </c>
      <c r="K1417">
        <v>7</v>
      </c>
      <c r="L1417">
        <v>240</v>
      </c>
      <c r="M1417">
        <v>1500</v>
      </c>
      <c r="N1417">
        <v>5</v>
      </c>
      <c r="O1417">
        <v>2022</v>
      </c>
    </row>
    <row r="1418" spans="1:15" x14ac:dyDescent="0.25">
      <c r="A1418">
        <v>2671</v>
      </c>
      <c r="B1418">
        <v>16</v>
      </c>
      <c r="C1418">
        <v>8</v>
      </c>
      <c r="D1418" s="1">
        <v>44714</v>
      </c>
      <c r="E1418">
        <v>27.73</v>
      </c>
      <c r="F1418" t="s">
        <v>90</v>
      </c>
      <c r="G1418" s="1">
        <v>44690</v>
      </c>
      <c r="H1418" t="s">
        <v>68</v>
      </c>
      <c r="I1418" t="s">
        <v>20</v>
      </c>
      <c r="J1418" t="s">
        <v>21</v>
      </c>
      <c r="K1418">
        <v>7</v>
      </c>
      <c r="L1418">
        <v>240</v>
      </c>
      <c r="M1418">
        <v>1500</v>
      </c>
      <c r="N1418">
        <v>6</v>
      </c>
      <c r="O1418">
        <v>2022</v>
      </c>
    </row>
    <row r="1419" spans="1:15" x14ac:dyDescent="0.25">
      <c r="A1419">
        <v>2672</v>
      </c>
      <c r="B1419">
        <v>16</v>
      </c>
      <c r="C1419">
        <v>8</v>
      </c>
      <c r="D1419" s="1">
        <v>44717</v>
      </c>
      <c r="E1419">
        <v>38.9</v>
      </c>
      <c r="F1419" t="s">
        <v>90</v>
      </c>
      <c r="G1419" s="1">
        <v>44690</v>
      </c>
      <c r="H1419" t="s">
        <v>68</v>
      </c>
      <c r="I1419" t="s">
        <v>20</v>
      </c>
      <c r="J1419" t="s">
        <v>21</v>
      </c>
      <c r="K1419">
        <v>7</v>
      </c>
      <c r="L1419">
        <v>240</v>
      </c>
      <c r="M1419">
        <v>1500</v>
      </c>
      <c r="N1419">
        <v>6</v>
      </c>
      <c r="O1419">
        <v>2022</v>
      </c>
    </row>
    <row r="1420" spans="1:15" x14ac:dyDescent="0.25">
      <c r="A1420">
        <v>2673</v>
      </c>
      <c r="B1420">
        <v>16</v>
      </c>
      <c r="C1420">
        <v>8</v>
      </c>
      <c r="D1420" s="1">
        <v>44718</v>
      </c>
      <c r="E1420">
        <v>43.32</v>
      </c>
      <c r="F1420" t="s">
        <v>90</v>
      </c>
      <c r="G1420" s="1">
        <v>44690</v>
      </c>
      <c r="H1420" t="s">
        <v>68</v>
      </c>
      <c r="I1420" t="s">
        <v>20</v>
      </c>
      <c r="J1420" t="s">
        <v>21</v>
      </c>
      <c r="K1420">
        <v>7</v>
      </c>
      <c r="L1420">
        <v>240</v>
      </c>
      <c r="M1420">
        <v>1500</v>
      </c>
      <c r="N1420">
        <v>6</v>
      </c>
      <c r="O1420">
        <v>2022</v>
      </c>
    </row>
    <row r="1421" spans="1:15" x14ac:dyDescent="0.25">
      <c r="A1421">
        <v>2674</v>
      </c>
      <c r="B1421">
        <v>16</v>
      </c>
      <c r="C1421">
        <v>8</v>
      </c>
      <c r="D1421" s="1">
        <v>44718</v>
      </c>
      <c r="E1421">
        <v>54.67</v>
      </c>
      <c r="F1421" t="s">
        <v>90</v>
      </c>
      <c r="G1421" s="1">
        <v>44690</v>
      </c>
      <c r="H1421" t="s">
        <v>68</v>
      </c>
      <c r="I1421" t="s">
        <v>20</v>
      </c>
      <c r="J1421" t="s">
        <v>21</v>
      </c>
      <c r="K1421">
        <v>7</v>
      </c>
      <c r="L1421">
        <v>240</v>
      </c>
      <c r="M1421">
        <v>1500</v>
      </c>
      <c r="N1421">
        <v>6</v>
      </c>
      <c r="O1421">
        <v>2022</v>
      </c>
    </row>
    <row r="1422" spans="1:15" x14ac:dyDescent="0.25">
      <c r="A1422">
        <v>2675</v>
      </c>
      <c r="B1422">
        <v>16</v>
      </c>
      <c r="C1422">
        <v>8</v>
      </c>
      <c r="D1422" s="1">
        <v>44718</v>
      </c>
      <c r="E1422">
        <v>66.44</v>
      </c>
      <c r="F1422" t="s">
        <v>90</v>
      </c>
      <c r="G1422" s="1">
        <v>44690</v>
      </c>
      <c r="H1422" t="s">
        <v>68</v>
      </c>
      <c r="I1422" t="s">
        <v>20</v>
      </c>
      <c r="J1422" t="s">
        <v>21</v>
      </c>
      <c r="K1422">
        <v>7</v>
      </c>
      <c r="L1422">
        <v>240</v>
      </c>
      <c r="M1422">
        <v>1500</v>
      </c>
      <c r="N1422">
        <v>6</v>
      </c>
      <c r="O1422">
        <v>2022</v>
      </c>
    </row>
    <row r="1423" spans="1:15" x14ac:dyDescent="0.25">
      <c r="A1423">
        <v>2676</v>
      </c>
      <c r="B1423">
        <v>16</v>
      </c>
      <c r="C1423">
        <v>8</v>
      </c>
      <c r="D1423" s="1">
        <v>44718</v>
      </c>
      <c r="E1423">
        <v>63.99</v>
      </c>
      <c r="F1423" t="s">
        <v>90</v>
      </c>
      <c r="G1423" s="1">
        <v>44690</v>
      </c>
      <c r="H1423" t="s">
        <v>68</v>
      </c>
      <c r="I1423" t="s">
        <v>20</v>
      </c>
      <c r="J1423" t="s">
        <v>21</v>
      </c>
      <c r="K1423">
        <v>7</v>
      </c>
      <c r="L1423">
        <v>240</v>
      </c>
      <c r="M1423">
        <v>1500</v>
      </c>
      <c r="N1423">
        <v>6</v>
      </c>
      <c r="O1423">
        <v>2022</v>
      </c>
    </row>
    <row r="1424" spans="1:15" x14ac:dyDescent="0.25">
      <c r="A1424">
        <v>2677</v>
      </c>
      <c r="B1424">
        <v>16</v>
      </c>
      <c r="C1424">
        <v>8</v>
      </c>
      <c r="D1424" s="1">
        <v>44718</v>
      </c>
      <c r="E1424">
        <v>76.319999999999993</v>
      </c>
      <c r="F1424" t="s">
        <v>90</v>
      </c>
      <c r="G1424" s="1">
        <v>44690</v>
      </c>
      <c r="H1424" t="s">
        <v>68</v>
      </c>
      <c r="I1424" t="s">
        <v>20</v>
      </c>
      <c r="J1424" t="s">
        <v>21</v>
      </c>
      <c r="K1424">
        <v>7</v>
      </c>
      <c r="L1424">
        <v>240</v>
      </c>
      <c r="M1424">
        <v>1500</v>
      </c>
      <c r="N1424">
        <v>6</v>
      </c>
      <c r="O1424">
        <v>2022</v>
      </c>
    </row>
    <row r="1425" spans="1:15" x14ac:dyDescent="0.25">
      <c r="A1425">
        <v>2678</v>
      </c>
      <c r="B1425">
        <v>16</v>
      </c>
      <c r="C1425">
        <v>8</v>
      </c>
      <c r="D1425" s="1">
        <v>44718</v>
      </c>
      <c r="E1425">
        <v>89.63</v>
      </c>
      <c r="F1425" t="s">
        <v>90</v>
      </c>
      <c r="G1425" s="1">
        <v>44690</v>
      </c>
      <c r="H1425" t="s">
        <v>68</v>
      </c>
      <c r="I1425" t="s">
        <v>20</v>
      </c>
      <c r="J1425" t="s">
        <v>21</v>
      </c>
      <c r="K1425">
        <v>7</v>
      </c>
      <c r="L1425">
        <v>240</v>
      </c>
      <c r="M1425">
        <v>1500</v>
      </c>
      <c r="N1425">
        <v>6</v>
      </c>
      <c r="O1425">
        <v>2022</v>
      </c>
    </row>
    <row r="1426" spans="1:15" x14ac:dyDescent="0.25">
      <c r="A1426">
        <v>21</v>
      </c>
      <c r="B1426">
        <v>13</v>
      </c>
      <c r="C1426">
        <v>3</v>
      </c>
      <c r="D1426" s="1">
        <v>43328</v>
      </c>
      <c r="E1426">
        <v>16.440000000000001</v>
      </c>
      <c r="F1426" t="s">
        <v>85</v>
      </c>
      <c r="G1426" s="1">
        <v>43320</v>
      </c>
      <c r="H1426" t="s">
        <v>68</v>
      </c>
      <c r="I1426" t="s">
        <v>10</v>
      </c>
      <c r="J1426" t="s">
        <v>11</v>
      </c>
      <c r="K1426">
        <v>5</v>
      </c>
      <c r="L1426">
        <v>128</v>
      </c>
      <c r="M1426">
        <v>1000</v>
      </c>
      <c r="N1426">
        <v>8</v>
      </c>
      <c r="O1426">
        <v>2018</v>
      </c>
    </row>
    <row r="1427" spans="1:15" x14ac:dyDescent="0.25">
      <c r="A1427">
        <v>22</v>
      </c>
      <c r="B1427">
        <v>13</v>
      </c>
      <c r="C1427">
        <v>3</v>
      </c>
      <c r="D1427" s="1">
        <v>43329</v>
      </c>
      <c r="E1427">
        <v>20.94</v>
      </c>
      <c r="F1427" t="s">
        <v>85</v>
      </c>
      <c r="G1427" s="1">
        <v>43320</v>
      </c>
      <c r="H1427" t="s">
        <v>68</v>
      </c>
      <c r="I1427" t="s">
        <v>10</v>
      </c>
      <c r="J1427" t="s">
        <v>11</v>
      </c>
      <c r="K1427">
        <v>5</v>
      </c>
      <c r="L1427">
        <v>128</v>
      </c>
      <c r="M1427">
        <v>1000</v>
      </c>
      <c r="N1427">
        <v>8</v>
      </c>
      <c r="O1427">
        <v>2018</v>
      </c>
    </row>
    <row r="1428" spans="1:15" x14ac:dyDescent="0.25">
      <c r="A1428">
        <v>23</v>
      </c>
      <c r="B1428">
        <v>13</v>
      </c>
      <c r="C1428">
        <v>3</v>
      </c>
      <c r="D1428" s="1">
        <v>43329</v>
      </c>
      <c r="E1428">
        <v>36.53</v>
      </c>
      <c r="F1428" t="s">
        <v>85</v>
      </c>
      <c r="G1428" s="1">
        <v>43320</v>
      </c>
      <c r="H1428" t="s">
        <v>68</v>
      </c>
      <c r="I1428" t="s">
        <v>10</v>
      </c>
      <c r="J1428" t="s">
        <v>11</v>
      </c>
      <c r="K1428">
        <v>5</v>
      </c>
      <c r="L1428">
        <v>128</v>
      </c>
      <c r="M1428">
        <v>1000</v>
      </c>
      <c r="N1428">
        <v>8</v>
      </c>
      <c r="O1428">
        <v>2018</v>
      </c>
    </row>
    <row r="1429" spans="1:15" x14ac:dyDescent="0.25">
      <c r="A1429">
        <v>24</v>
      </c>
      <c r="B1429">
        <v>13</v>
      </c>
      <c r="C1429">
        <v>3</v>
      </c>
      <c r="D1429" s="1">
        <v>43331</v>
      </c>
      <c r="E1429">
        <v>34</v>
      </c>
      <c r="F1429" t="s">
        <v>85</v>
      </c>
      <c r="G1429" s="1">
        <v>43320</v>
      </c>
      <c r="H1429" t="s">
        <v>68</v>
      </c>
      <c r="I1429" t="s">
        <v>10</v>
      </c>
      <c r="J1429" t="s">
        <v>11</v>
      </c>
      <c r="K1429">
        <v>5</v>
      </c>
      <c r="L1429">
        <v>128</v>
      </c>
      <c r="M1429">
        <v>1000</v>
      </c>
      <c r="N1429">
        <v>8</v>
      </c>
      <c r="O1429">
        <v>2018</v>
      </c>
    </row>
    <row r="1430" spans="1:15" x14ac:dyDescent="0.25">
      <c r="A1430">
        <v>25</v>
      </c>
      <c r="B1430">
        <v>13</v>
      </c>
      <c r="C1430">
        <v>3</v>
      </c>
      <c r="D1430" s="1">
        <v>43331</v>
      </c>
      <c r="E1430">
        <v>48.27</v>
      </c>
      <c r="F1430" t="s">
        <v>85</v>
      </c>
      <c r="G1430" s="1">
        <v>43320</v>
      </c>
      <c r="H1430" t="s">
        <v>68</v>
      </c>
      <c r="I1430" t="s">
        <v>10</v>
      </c>
      <c r="J1430" t="s">
        <v>11</v>
      </c>
      <c r="K1430">
        <v>5</v>
      </c>
      <c r="L1430">
        <v>128</v>
      </c>
      <c r="M1430">
        <v>1000</v>
      </c>
      <c r="N1430">
        <v>8</v>
      </c>
      <c r="O1430">
        <v>2018</v>
      </c>
    </row>
    <row r="1431" spans="1:15" x14ac:dyDescent="0.25">
      <c r="A1431">
        <v>26</v>
      </c>
      <c r="B1431">
        <v>13</v>
      </c>
      <c r="C1431">
        <v>3</v>
      </c>
      <c r="D1431" s="1">
        <v>43331</v>
      </c>
      <c r="E1431">
        <v>55.45</v>
      </c>
      <c r="F1431" t="s">
        <v>85</v>
      </c>
      <c r="G1431" s="1">
        <v>43320</v>
      </c>
      <c r="H1431" t="s">
        <v>68</v>
      </c>
      <c r="I1431" t="s">
        <v>10</v>
      </c>
      <c r="J1431" t="s">
        <v>11</v>
      </c>
      <c r="K1431">
        <v>5</v>
      </c>
      <c r="L1431">
        <v>128</v>
      </c>
      <c r="M1431">
        <v>1000</v>
      </c>
      <c r="N1431">
        <v>8</v>
      </c>
      <c r="O1431">
        <v>2018</v>
      </c>
    </row>
    <row r="1432" spans="1:15" x14ac:dyDescent="0.25">
      <c r="A1432">
        <v>27</v>
      </c>
      <c r="B1432">
        <v>13</v>
      </c>
      <c r="C1432">
        <v>3</v>
      </c>
      <c r="D1432" s="1">
        <v>43333</v>
      </c>
      <c r="E1432">
        <v>58.85</v>
      </c>
      <c r="F1432" t="s">
        <v>85</v>
      </c>
      <c r="G1432" s="1">
        <v>43320</v>
      </c>
      <c r="H1432" t="s">
        <v>68</v>
      </c>
      <c r="I1432" t="s">
        <v>10</v>
      </c>
      <c r="J1432" t="s">
        <v>11</v>
      </c>
      <c r="K1432">
        <v>5</v>
      </c>
      <c r="L1432">
        <v>128</v>
      </c>
      <c r="M1432">
        <v>1000</v>
      </c>
      <c r="N1432">
        <v>8</v>
      </c>
      <c r="O1432">
        <v>2018</v>
      </c>
    </row>
    <row r="1433" spans="1:15" x14ac:dyDescent="0.25">
      <c r="A1433">
        <v>28</v>
      </c>
      <c r="B1433">
        <v>13</v>
      </c>
      <c r="C1433">
        <v>3</v>
      </c>
      <c r="D1433" s="1">
        <v>43336</v>
      </c>
      <c r="E1433">
        <v>74.33</v>
      </c>
      <c r="F1433" t="s">
        <v>85</v>
      </c>
      <c r="G1433" s="1">
        <v>43320</v>
      </c>
      <c r="H1433" t="s">
        <v>68</v>
      </c>
      <c r="I1433" t="s">
        <v>10</v>
      </c>
      <c r="J1433" t="s">
        <v>11</v>
      </c>
      <c r="K1433">
        <v>5</v>
      </c>
      <c r="L1433">
        <v>128</v>
      </c>
      <c r="M1433">
        <v>1000</v>
      </c>
      <c r="N1433">
        <v>8</v>
      </c>
      <c r="O1433">
        <v>2018</v>
      </c>
    </row>
    <row r="1434" spans="1:15" x14ac:dyDescent="0.25">
      <c r="A1434">
        <v>29</v>
      </c>
      <c r="B1434">
        <v>13</v>
      </c>
      <c r="C1434">
        <v>3</v>
      </c>
      <c r="D1434" s="1">
        <v>43336</v>
      </c>
      <c r="E1434">
        <v>57.19</v>
      </c>
      <c r="F1434" t="s">
        <v>85</v>
      </c>
      <c r="G1434" s="1">
        <v>43320</v>
      </c>
      <c r="H1434" t="s">
        <v>68</v>
      </c>
      <c r="I1434" t="s">
        <v>10</v>
      </c>
      <c r="J1434" t="s">
        <v>11</v>
      </c>
      <c r="K1434">
        <v>5</v>
      </c>
      <c r="L1434">
        <v>128</v>
      </c>
      <c r="M1434">
        <v>1000</v>
      </c>
      <c r="N1434">
        <v>8</v>
      </c>
      <c r="O1434">
        <v>2018</v>
      </c>
    </row>
    <row r="1435" spans="1:15" x14ac:dyDescent="0.25">
      <c r="A1435">
        <v>30</v>
      </c>
      <c r="B1435">
        <v>13</v>
      </c>
      <c r="C1435">
        <v>3</v>
      </c>
      <c r="D1435" s="1">
        <v>43336</v>
      </c>
      <c r="E1435">
        <v>95.17</v>
      </c>
      <c r="F1435" t="s">
        <v>85</v>
      </c>
      <c r="G1435" s="1">
        <v>43320</v>
      </c>
      <c r="H1435" t="s">
        <v>68</v>
      </c>
      <c r="I1435" t="s">
        <v>10</v>
      </c>
      <c r="J1435" t="s">
        <v>11</v>
      </c>
      <c r="K1435">
        <v>5</v>
      </c>
      <c r="L1435">
        <v>128</v>
      </c>
      <c r="M1435">
        <v>1000</v>
      </c>
      <c r="N1435">
        <v>8</v>
      </c>
      <c r="O1435">
        <v>2018</v>
      </c>
    </row>
    <row r="1436" spans="1:15" x14ac:dyDescent="0.25">
      <c r="A1436">
        <v>221</v>
      </c>
      <c r="B1436">
        <v>14</v>
      </c>
      <c r="C1436">
        <v>3</v>
      </c>
      <c r="D1436" s="1">
        <v>43583</v>
      </c>
      <c r="E1436">
        <v>18.02</v>
      </c>
      <c r="F1436" t="s">
        <v>86</v>
      </c>
      <c r="G1436" s="1">
        <v>43569</v>
      </c>
      <c r="H1436" t="s">
        <v>87</v>
      </c>
      <c r="I1436" t="s">
        <v>10</v>
      </c>
      <c r="J1436" t="s">
        <v>11</v>
      </c>
      <c r="K1436">
        <v>5</v>
      </c>
      <c r="L1436">
        <v>128</v>
      </c>
      <c r="M1436">
        <v>1000</v>
      </c>
      <c r="N1436">
        <v>4</v>
      </c>
      <c r="O1436">
        <v>2019</v>
      </c>
    </row>
    <row r="1437" spans="1:15" x14ac:dyDescent="0.25">
      <c r="A1437">
        <v>222</v>
      </c>
      <c r="B1437">
        <v>14</v>
      </c>
      <c r="C1437">
        <v>3</v>
      </c>
      <c r="D1437" s="1">
        <v>43583</v>
      </c>
      <c r="E1437">
        <v>16.88</v>
      </c>
      <c r="F1437" t="s">
        <v>86</v>
      </c>
      <c r="G1437" s="1">
        <v>43569</v>
      </c>
      <c r="H1437" t="s">
        <v>87</v>
      </c>
      <c r="I1437" t="s">
        <v>10</v>
      </c>
      <c r="J1437" t="s">
        <v>11</v>
      </c>
      <c r="K1437">
        <v>5</v>
      </c>
      <c r="L1437">
        <v>128</v>
      </c>
      <c r="M1437">
        <v>1000</v>
      </c>
      <c r="N1437">
        <v>4</v>
      </c>
      <c r="O1437">
        <v>2019</v>
      </c>
    </row>
    <row r="1438" spans="1:15" x14ac:dyDescent="0.25">
      <c r="A1438">
        <v>223</v>
      </c>
      <c r="B1438">
        <v>14</v>
      </c>
      <c r="C1438">
        <v>3</v>
      </c>
      <c r="D1438" s="1">
        <v>43583</v>
      </c>
      <c r="E1438">
        <v>26.99</v>
      </c>
      <c r="F1438" t="s">
        <v>86</v>
      </c>
      <c r="G1438" s="1">
        <v>43569</v>
      </c>
      <c r="H1438" t="s">
        <v>87</v>
      </c>
      <c r="I1438" t="s">
        <v>10</v>
      </c>
      <c r="J1438" t="s">
        <v>11</v>
      </c>
      <c r="K1438">
        <v>5</v>
      </c>
      <c r="L1438">
        <v>128</v>
      </c>
      <c r="M1438">
        <v>1000</v>
      </c>
      <c r="N1438">
        <v>4</v>
      </c>
      <c r="O1438">
        <v>2019</v>
      </c>
    </row>
    <row r="1439" spans="1:15" x14ac:dyDescent="0.25">
      <c r="A1439">
        <v>224</v>
      </c>
      <c r="B1439">
        <v>14</v>
      </c>
      <c r="C1439">
        <v>3</v>
      </c>
      <c r="D1439" s="1">
        <v>43583</v>
      </c>
      <c r="E1439">
        <v>38.630000000000003</v>
      </c>
      <c r="F1439" t="s">
        <v>86</v>
      </c>
      <c r="G1439" s="1">
        <v>43569</v>
      </c>
      <c r="H1439" t="s">
        <v>87</v>
      </c>
      <c r="I1439" t="s">
        <v>10</v>
      </c>
      <c r="J1439" t="s">
        <v>11</v>
      </c>
      <c r="K1439">
        <v>5</v>
      </c>
      <c r="L1439">
        <v>128</v>
      </c>
      <c r="M1439">
        <v>1000</v>
      </c>
      <c r="N1439">
        <v>4</v>
      </c>
      <c r="O1439">
        <v>2019</v>
      </c>
    </row>
    <row r="1440" spans="1:15" x14ac:dyDescent="0.25">
      <c r="A1440">
        <v>225</v>
      </c>
      <c r="B1440">
        <v>14</v>
      </c>
      <c r="C1440">
        <v>3</v>
      </c>
      <c r="D1440" s="1">
        <v>43583</v>
      </c>
      <c r="E1440">
        <v>37.770000000000003</v>
      </c>
      <c r="F1440" t="s">
        <v>86</v>
      </c>
      <c r="G1440" s="1">
        <v>43569</v>
      </c>
      <c r="H1440" t="s">
        <v>87</v>
      </c>
      <c r="I1440" t="s">
        <v>10</v>
      </c>
      <c r="J1440" t="s">
        <v>11</v>
      </c>
      <c r="K1440">
        <v>5</v>
      </c>
      <c r="L1440">
        <v>128</v>
      </c>
      <c r="M1440">
        <v>1000</v>
      </c>
      <c r="N1440">
        <v>4</v>
      </c>
      <c r="O1440">
        <v>2019</v>
      </c>
    </row>
    <row r="1441" spans="1:15" x14ac:dyDescent="0.25">
      <c r="A1441">
        <v>226</v>
      </c>
      <c r="B1441">
        <v>14</v>
      </c>
      <c r="C1441">
        <v>3</v>
      </c>
      <c r="D1441" s="1">
        <v>43583</v>
      </c>
      <c r="E1441">
        <v>62.42</v>
      </c>
      <c r="F1441" t="s">
        <v>86</v>
      </c>
      <c r="G1441" s="1">
        <v>43569</v>
      </c>
      <c r="H1441" t="s">
        <v>87</v>
      </c>
      <c r="I1441" t="s">
        <v>10</v>
      </c>
      <c r="J1441" t="s">
        <v>11</v>
      </c>
      <c r="K1441">
        <v>5</v>
      </c>
      <c r="L1441">
        <v>128</v>
      </c>
      <c r="M1441">
        <v>1000</v>
      </c>
      <c r="N1441">
        <v>4</v>
      </c>
      <c r="O1441">
        <v>2019</v>
      </c>
    </row>
    <row r="1442" spans="1:15" x14ac:dyDescent="0.25">
      <c r="A1442">
        <v>227</v>
      </c>
      <c r="B1442">
        <v>14</v>
      </c>
      <c r="C1442">
        <v>3</v>
      </c>
      <c r="D1442" s="1">
        <v>43584</v>
      </c>
      <c r="E1442">
        <v>49.81</v>
      </c>
      <c r="F1442" t="s">
        <v>86</v>
      </c>
      <c r="G1442" s="1">
        <v>43569</v>
      </c>
      <c r="H1442" t="s">
        <v>87</v>
      </c>
      <c r="I1442" t="s">
        <v>10</v>
      </c>
      <c r="J1442" t="s">
        <v>11</v>
      </c>
      <c r="K1442">
        <v>5</v>
      </c>
      <c r="L1442">
        <v>128</v>
      </c>
      <c r="M1442">
        <v>1000</v>
      </c>
      <c r="N1442">
        <v>4</v>
      </c>
      <c r="O1442">
        <v>2019</v>
      </c>
    </row>
    <row r="1443" spans="1:15" x14ac:dyDescent="0.25">
      <c r="A1443">
        <v>228</v>
      </c>
      <c r="B1443">
        <v>14</v>
      </c>
      <c r="C1443">
        <v>3</v>
      </c>
      <c r="D1443" s="1">
        <v>43587</v>
      </c>
      <c r="E1443">
        <v>84.95</v>
      </c>
      <c r="F1443" t="s">
        <v>86</v>
      </c>
      <c r="G1443" s="1">
        <v>43569</v>
      </c>
      <c r="H1443" t="s">
        <v>87</v>
      </c>
      <c r="I1443" t="s">
        <v>10</v>
      </c>
      <c r="J1443" t="s">
        <v>11</v>
      </c>
      <c r="K1443">
        <v>5</v>
      </c>
      <c r="L1443">
        <v>128</v>
      </c>
      <c r="M1443">
        <v>1000</v>
      </c>
      <c r="N1443">
        <v>5</v>
      </c>
      <c r="O1443">
        <v>2019</v>
      </c>
    </row>
    <row r="1444" spans="1:15" x14ac:dyDescent="0.25">
      <c r="A1444">
        <v>229</v>
      </c>
      <c r="B1444">
        <v>14</v>
      </c>
      <c r="C1444">
        <v>3</v>
      </c>
      <c r="D1444" s="1">
        <v>43587</v>
      </c>
      <c r="E1444">
        <v>77.41</v>
      </c>
      <c r="F1444" t="s">
        <v>86</v>
      </c>
      <c r="G1444" s="1">
        <v>43569</v>
      </c>
      <c r="H1444" t="s">
        <v>87</v>
      </c>
      <c r="I1444" t="s">
        <v>10</v>
      </c>
      <c r="J1444" t="s">
        <v>11</v>
      </c>
      <c r="K1444">
        <v>5</v>
      </c>
      <c r="L1444">
        <v>128</v>
      </c>
      <c r="M1444">
        <v>1000</v>
      </c>
      <c r="N1444">
        <v>5</v>
      </c>
      <c r="O1444">
        <v>2019</v>
      </c>
    </row>
    <row r="1445" spans="1:15" x14ac:dyDescent="0.25">
      <c r="A1445">
        <v>230</v>
      </c>
      <c r="B1445">
        <v>14</v>
      </c>
      <c r="C1445">
        <v>3</v>
      </c>
      <c r="D1445" s="1">
        <v>43587</v>
      </c>
      <c r="E1445">
        <v>65.33</v>
      </c>
      <c r="F1445" t="s">
        <v>86</v>
      </c>
      <c r="G1445" s="1">
        <v>43569</v>
      </c>
      <c r="H1445" t="s">
        <v>87</v>
      </c>
      <c r="I1445" t="s">
        <v>10</v>
      </c>
      <c r="J1445" t="s">
        <v>11</v>
      </c>
      <c r="K1445">
        <v>5</v>
      </c>
      <c r="L1445">
        <v>128</v>
      </c>
      <c r="M1445">
        <v>1000</v>
      </c>
      <c r="N1445">
        <v>5</v>
      </c>
      <c r="O1445">
        <v>2019</v>
      </c>
    </row>
    <row r="1446" spans="1:15" x14ac:dyDescent="0.25">
      <c r="A1446">
        <v>315</v>
      </c>
      <c r="B1446">
        <v>3</v>
      </c>
      <c r="C1446">
        <v>3</v>
      </c>
      <c r="D1446" s="1">
        <v>43617</v>
      </c>
      <c r="E1446">
        <v>73.209999999999994</v>
      </c>
      <c r="F1446" t="s">
        <v>70</v>
      </c>
      <c r="G1446" s="1">
        <v>43602</v>
      </c>
      <c r="H1446" t="s">
        <v>68</v>
      </c>
      <c r="I1446" t="s">
        <v>10</v>
      </c>
      <c r="J1446" t="s">
        <v>11</v>
      </c>
      <c r="K1446">
        <v>5</v>
      </c>
      <c r="L1446">
        <v>128</v>
      </c>
      <c r="M1446">
        <v>1000</v>
      </c>
      <c r="N1446">
        <v>6</v>
      </c>
      <c r="O1446">
        <v>2019</v>
      </c>
    </row>
    <row r="1447" spans="1:15" x14ac:dyDescent="0.25">
      <c r="A1447">
        <v>316</v>
      </c>
      <c r="B1447">
        <v>3</v>
      </c>
      <c r="C1447">
        <v>3</v>
      </c>
      <c r="D1447" s="1">
        <v>43617</v>
      </c>
      <c r="E1447">
        <v>88.18</v>
      </c>
      <c r="F1447" t="s">
        <v>70</v>
      </c>
      <c r="G1447" s="1">
        <v>43602</v>
      </c>
      <c r="H1447" t="s">
        <v>68</v>
      </c>
      <c r="I1447" t="s">
        <v>10</v>
      </c>
      <c r="J1447" t="s">
        <v>11</v>
      </c>
      <c r="K1447">
        <v>5</v>
      </c>
      <c r="L1447">
        <v>128</v>
      </c>
      <c r="M1447">
        <v>1000</v>
      </c>
      <c r="N1447">
        <v>6</v>
      </c>
      <c r="O1447">
        <v>2019</v>
      </c>
    </row>
    <row r="1448" spans="1:15" x14ac:dyDescent="0.25">
      <c r="A1448">
        <v>701</v>
      </c>
      <c r="B1448">
        <v>19</v>
      </c>
      <c r="C1448">
        <v>3</v>
      </c>
      <c r="D1448" s="1">
        <v>43890</v>
      </c>
      <c r="E1448">
        <v>12.96</v>
      </c>
      <c r="F1448" t="s">
        <v>93</v>
      </c>
      <c r="G1448" s="1">
        <v>43875</v>
      </c>
      <c r="H1448" t="s">
        <v>68</v>
      </c>
      <c r="I1448" t="s">
        <v>10</v>
      </c>
      <c r="J1448" t="s">
        <v>11</v>
      </c>
      <c r="K1448">
        <v>5</v>
      </c>
      <c r="L1448">
        <v>128</v>
      </c>
      <c r="M1448">
        <v>1000</v>
      </c>
      <c r="N1448">
        <v>2</v>
      </c>
      <c r="O1448">
        <v>2020</v>
      </c>
    </row>
    <row r="1449" spans="1:15" x14ac:dyDescent="0.25">
      <c r="A1449">
        <v>702</v>
      </c>
      <c r="B1449">
        <v>19</v>
      </c>
      <c r="C1449">
        <v>3</v>
      </c>
      <c r="D1449" s="1">
        <v>43890</v>
      </c>
      <c r="E1449">
        <v>16.77</v>
      </c>
      <c r="F1449" t="s">
        <v>93</v>
      </c>
      <c r="G1449" s="1">
        <v>43875</v>
      </c>
      <c r="H1449" t="s">
        <v>68</v>
      </c>
      <c r="I1449" t="s">
        <v>10</v>
      </c>
      <c r="J1449" t="s">
        <v>11</v>
      </c>
      <c r="K1449">
        <v>5</v>
      </c>
      <c r="L1449">
        <v>128</v>
      </c>
      <c r="M1449">
        <v>1000</v>
      </c>
      <c r="N1449">
        <v>2</v>
      </c>
      <c r="O1449">
        <v>2020</v>
      </c>
    </row>
    <row r="1450" spans="1:15" x14ac:dyDescent="0.25">
      <c r="A1450">
        <v>705</v>
      </c>
      <c r="B1450">
        <v>19</v>
      </c>
      <c r="C1450">
        <v>3</v>
      </c>
      <c r="D1450" s="1">
        <v>43893</v>
      </c>
      <c r="E1450">
        <v>24.61</v>
      </c>
      <c r="F1450" t="s">
        <v>93</v>
      </c>
      <c r="G1450" s="1">
        <v>43875</v>
      </c>
      <c r="H1450" t="s">
        <v>68</v>
      </c>
      <c r="I1450" t="s">
        <v>10</v>
      </c>
      <c r="J1450" t="s">
        <v>11</v>
      </c>
      <c r="K1450">
        <v>5</v>
      </c>
      <c r="L1450">
        <v>128</v>
      </c>
      <c r="M1450">
        <v>1000</v>
      </c>
      <c r="N1450">
        <v>3</v>
      </c>
      <c r="O1450">
        <v>2020</v>
      </c>
    </row>
    <row r="1451" spans="1:15" x14ac:dyDescent="0.25">
      <c r="A1451">
        <v>706</v>
      </c>
      <c r="B1451">
        <v>19</v>
      </c>
      <c r="C1451">
        <v>3</v>
      </c>
      <c r="D1451" s="1">
        <v>43893</v>
      </c>
      <c r="E1451">
        <v>31.52</v>
      </c>
      <c r="F1451" t="s">
        <v>93</v>
      </c>
      <c r="G1451" s="1">
        <v>43875</v>
      </c>
      <c r="H1451" t="s">
        <v>68</v>
      </c>
      <c r="I1451" t="s">
        <v>10</v>
      </c>
      <c r="J1451" t="s">
        <v>11</v>
      </c>
      <c r="K1451">
        <v>5</v>
      </c>
      <c r="L1451">
        <v>128</v>
      </c>
      <c r="M1451">
        <v>1000</v>
      </c>
      <c r="N1451">
        <v>3</v>
      </c>
      <c r="O1451">
        <v>2020</v>
      </c>
    </row>
    <row r="1452" spans="1:15" x14ac:dyDescent="0.25">
      <c r="A1452">
        <v>707</v>
      </c>
      <c r="B1452">
        <v>19</v>
      </c>
      <c r="C1452">
        <v>3</v>
      </c>
      <c r="D1452" s="1">
        <v>43893</v>
      </c>
      <c r="E1452">
        <v>48.15</v>
      </c>
      <c r="F1452" t="s">
        <v>93</v>
      </c>
      <c r="G1452" s="1">
        <v>43875</v>
      </c>
      <c r="H1452" t="s">
        <v>68</v>
      </c>
      <c r="I1452" t="s">
        <v>10</v>
      </c>
      <c r="J1452" t="s">
        <v>11</v>
      </c>
      <c r="K1452">
        <v>5</v>
      </c>
      <c r="L1452">
        <v>128</v>
      </c>
      <c r="M1452">
        <v>1000</v>
      </c>
      <c r="N1452">
        <v>3</v>
      </c>
      <c r="O1452">
        <v>2020</v>
      </c>
    </row>
    <row r="1453" spans="1:15" x14ac:dyDescent="0.25">
      <c r="A1453">
        <v>712</v>
      </c>
      <c r="B1453">
        <v>19</v>
      </c>
      <c r="C1453">
        <v>3</v>
      </c>
      <c r="D1453" s="1">
        <v>43895</v>
      </c>
      <c r="E1453">
        <v>46.74</v>
      </c>
      <c r="F1453" t="s">
        <v>93</v>
      </c>
      <c r="G1453" s="1">
        <v>43875</v>
      </c>
      <c r="H1453" t="s">
        <v>68</v>
      </c>
      <c r="I1453" t="s">
        <v>10</v>
      </c>
      <c r="J1453" t="s">
        <v>11</v>
      </c>
      <c r="K1453">
        <v>5</v>
      </c>
      <c r="L1453">
        <v>128</v>
      </c>
      <c r="M1453">
        <v>1000</v>
      </c>
      <c r="N1453">
        <v>3</v>
      </c>
      <c r="O1453">
        <v>2020</v>
      </c>
    </row>
    <row r="1454" spans="1:15" x14ac:dyDescent="0.25">
      <c r="A1454">
        <v>713</v>
      </c>
      <c r="B1454">
        <v>19</v>
      </c>
      <c r="C1454">
        <v>3</v>
      </c>
      <c r="D1454" s="1">
        <v>43895</v>
      </c>
      <c r="E1454">
        <v>53.45</v>
      </c>
      <c r="F1454" t="s">
        <v>93</v>
      </c>
      <c r="G1454" s="1">
        <v>43875</v>
      </c>
      <c r="H1454" t="s">
        <v>68</v>
      </c>
      <c r="I1454" t="s">
        <v>10</v>
      </c>
      <c r="J1454" t="s">
        <v>11</v>
      </c>
      <c r="K1454">
        <v>5</v>
      </c>
      <c r="L1454">
        <v>128</v>
      </c>
      <c r="M1454">
        <v>1000</v>
      </c>
      <c r="N1454">
        <v>3</v>
      </c>
      <c r="O1454">
        <v>2020</v>
      </c>
    </row>
    <row r="1455" spans="1:15" x14ac:dyDescent="0.25">
      <c r="A1455">
        <v>717</v>
      </c>
      <c r="B1455">
        <v>19</v>
      </c>
      <c r="C1455">
        <v>3</v>
      </c>
      <c r="D1455" s="1">
        <v>43897</v>
      </c>
      <c r="E1455">
        <v>66.400000000000006</v>
      </c>
      <c r="F1455" t="s">
        <v>93</v>
      </c>
      <c r="G1455" s="1">
        <v>43875</v>
      </c>
      <c r="H1455" t="s">
        <v>68</v>
      </c>
      <c r="I1455" t="s">
        <v>10</v>
      </c>
      <c r="J1455" t="s">
        <v>11</v>
      </c>
      <c r="K1455">
        <v>5</v>
      </c>
      <c r="L1455">
        <v>128</v>
      </c>
      <c r="M1455">
        <v>1000</v>
      </c>
      <c r="N1455">
        <v>3</v>
      </c>
      <c r="O1455">
        <v>2020</v>
      </c>
    </row>
    <row r="1456" spans="1:15" x14ac:dyDescent="0.25">
      <c r="A1456">
        <v>718</v>
      </c>
      <c r="B1456">
        <v>19</v>
      </c>
      <c r="C1456">
        <v>3</v>
      </c>
      <c r="D1456" s="1">
        <v>43897</v>
      </c>
      <c r="E1456">
        <v>63.08</v>
      </c>
      <c r="F1456" t="s">
        <v>93</v>
      </c>
      <c r="G1456" s="1">
        <v>43875</v>
      </c>
      <c r="H1456" t="s">
        <v>68</v>
      </c>
      <c r="I1456" t="s">
        <v>10</v>
      </c>
      <c r="J1456" t="s">
        <v>11</v>
      </c>
      <c r="K1456">
        <v>5</v>
      </c>
      <c r="L1456">
        <v>128</v>
      </c>
      <c r="M1456">
        <v>1000</v>
      </c>
      <c r="N1456">
        <v>3</v>
      </c>
      <c r="O1456">
        <v>2020</v>
      </c>
    </row>
    <row r="1457" spans="1:15" x14ac:dyDescent="0.25">
      <c r="A1457">
        <v>719</v>
      </c>
      <c r="B1457">
        <v>19</v>
      </c>
      <c r="C1457">
        <v>3</v>
      </c>
      <c r="D1457" s="1">
        <v>43897</v>
      </c>
      <c r="E1457">
        <v>67.260000000000005</v>
      </c>
      <c r="F1457" t="s">
        <v>93</v>
      </c>
      <c r="G1457" s="1">
        <v>43875</v>
      </c>
      <c r="H1457" t="s">
        <v>68</v>
      </c>
      <c r="I1457" t="s">
        <v>10</v>
      </c>
      <c r="J1457" t="s">
        <v>11</v>
      </c>
      <c r="K1457">
        <v>5</v>
      </c>
      <c r="L1457">
        <v>128</v>
      </c>
      <c r="M1457">
        <v>1000</v>
      </c>
      <c r="N1457">
        <v>3</v>
      </c>
      <c r="O1457">
        <v>2020</v>
      </c>
    </row>
    <row r="1458" spans="1:15" x14ac:dyDescent="0.25">
      <c r="A1458">
        <v>1009</v>
      </c>
      <c r="B1458">
        <v>12</v>
      </c>
      <c r="C1458">
        <v>3</v>
      </c>
      <c r="D1458" s="1">
        <v>44004</v>
      </c>
      <c r="E1458">
        <v>16.63</v>
      </c>
      <c r="F1458" t="s">
        <v>84</v>
      </c>
      <c r="G1458" s="1">
        <v>43988</v>
      </c>
      <c r="H1458" t="s">
        <v>68</v>
      </c>
      <c r="I1458" t="s">
        <v>10</v>
      </c>
      <c r="J1458" t="s">
        <v>11</v>
      </c>
      <c r="K1458">
        <v>5</v>
      </c>
      <c r="L1458">
        <v>128</v>
      </c>
      <c r="M1458">
        <v>1000</v>
      </c>
      <c r="N1458">
        <v>6</v>
      </c>
      <c r="O1458">
        <v>2020</v>
      </c>
    </row>
    <row r="1459" spans="1:15" x14ac:dyDescent="0.25">
      <c r="A1459">
        <v>1010</v>
      </c>
      <c r="B1459">
        <v>12</v>
      </c>
      <c r="C1459">
        <v>3</v>
      </c>
      <c r="D1459" s="1">
        <v>44004</v>
      </c>
      <c r="E1459">
        <v>26.85</v>
      </c>
      <c r="F1459" t="s">
        <v>84</v>
      </c>
      <c r="G1459" s="1">
        <v>43988</v>
      </c>
      <c r="H1459" t="s">
        <v>68</v>
      </c>
      <c r="I1459" t="s">
        <v>10</v>
      </c>
      <c r="J1459" t="s">
        <v>11</v>
      </c>
      <c r="K1459">
        <v>5</v>
      </c>
      <c r="L1459">
        <v>128</v>
      </c>
      <c r="M1459">
        <v>1000</v>
      </c>
      <c r="N1459">
        <v>6</v>
      </c>
      <c r="O1459">
        <v>2020</v>
      </c>
    </row>
    <row r="1460" spans="1:15" x14ac:dyDescent="0.25">
      <c r="A1460">
        <v>1011</v>
      </c>
      <c r="B1460">
        <v>12</v>
      </c>
      <c r="C1460">
        <v>3</v>
      </c>
      <c r="D1460" s="1">
        <v>44004</v>
      </c>
      <c r="E1460">
        <v>38.130000000000003</v>
      </c>
      <c r="F1460" t="s">
        <v>84</v>
      </c>
      <c r="G1460" s="1">
        <v>43988</v>
      </c>
      <c r="H1460" t="s">
        <v>68</v>
      </c>
      <c r="I1460" t="s">
        <v>10</v>
      </c>
      <c r="J1460" t="s">
        <v>11</v>
      </c>
      <c r="K1460">
        <v>5</v>
      </c>
      <c r="L1460">
        <v>128</v>
      </c>
      <c r="M1460">
        <v>1000</v>
      </c>
      <c r="N1460">
        <v>6</v>
      </c>
      <c r="O1460">
        <v>2020</v>
      </c>
    </row>
    <row r="1461" spans="1:15" x14ac:dyDescent="0.25">
      <c r="A1461">
        <v>1012</v>
      </c>
      <c r="B1461">
        <v>12</v>
      </c>
      <c r="C1461">
        <v>3</v>
      </c>
      <c r="D1461" s="1">
        <v>44004</v>
      </c>
      <c r="E1461">
        <v>36.64</v>
      </c>
      <c r="F1461" t="s">
        <v>84</v>
      </c>
      <c r="G1461" s="1">
        <v>43988</v>
      </c>
      <c r="H1461" t="s">
        <v>68</v>
      </c>
      <c r="I1461" t="s">
        <v>10</v>
      </c>
      <c r="J1461" t="s">
        <v>11</v>
      </c>
      <c r="K1461">
        <v>5</v>
      </c>
      <c r="L1461">
        <v>128</v>
      </c>
      <c r="M1461">
        <v>1000</v>
      </c>
      <c r="N1461">
        <v>6</v>
      </c>
      <c r="O1461">
        <v>2020</v>
      </c>
    </row>
    <row r="1462" spans="1:15" x14ac:dyDescent="0.25">
      <c r="A1462">
        <v>1014</v>
      </c>
      <c r="B1462">
        <v>12</v>
      </c>
      <c r="C1462">
        <v>3</v>
      </c>
      <c r="D1462" s="1">
        <v>44005</v>
      </c>
      <c r="E1462">
        <v>43.16</v>
      </c>
      <c r="F1462" t="s">
        <v>84</v>
      </c>
      <c r="G1462" s="1">
        <v>43988</v>
      </c>
      <c r="H1462" t="s">
        <v>68</v>
      </c>
      <c r="I1462" t="s">
        <v>10</v>
      </c>
      <c r="J1462" t="s">
        <v>11</v>
      </c>
      <c r="K1462">
        <v>5</v>
      </c>
      <c r="L1462">
        <v>128</v>
      </c>
      <c r="M1462">
        <v>1000</v>
      </c>
      <c r="N1462">
        <v>6</v>
      </c>
      <c r="O1462">
        <v>2020</v>
      </c>
    </row>
    <row r="1463" spans="1:15" x14ac:dyDescent="0.25">
      <c r="A1463">
        <v>1015</v>
      </c>
      <c r="B1463">
        <v>12</v>
      </c>
      <c r="C1463">
        <v>3</v>
      </c>
      <c r="D1463" s="1">
        <v>44005</v>
      </c>
      <c r="E1463">
        <v>43.89</v>
      </c>
      <c r="F1463" t="s">
        <v>84</v>
      </c>
      <c r="G1463" s="1">
        <v>43988</v>
      </c>
      <c r="H1463" t="s">
        <v>68</v>
      </c>
      <c r="I1463" t="s">
        <v>10</v>
      </c>
      <c r="J1463" t="s">
        <v>11</v>
      </c>
      <c r="K1463">
        <v>5</v>
      </c>
      <c r="L1463">
        <v>128</v>
      </c>
      <c r="M1463">
        <v>1000</v>
      </c>
      <c r="N1463">
        <v>6</v>
      </c>
      <c r="O1463">
        <v>2020</v>
      </c>
    </row>
    <row r="1464" spans="1:15" x14ac:dyDescent="0.25">
      <c r="A1464">
        <v>1016</v>
      </c>
      <c r="B1464">
        <v>12</v>
      </c>
      <c r="C1464">
        <v>3</v>
      </c>
      <c r="D1464" s="1">
        <v>44005</v>
      </c>
      <c r="E1464">
        <v>69.73</v>
      </c>
      <c r="F1464" t="s">
        <v>84</v>
      </c>
      <c r="G1464" s="1">
        <v>43988</v>
      </c>
      <c r="H1464" t="s">
        <v>68</v>
      </c>
      <c r="I1464" t="s">
        <v>10</v>
      </c>
      <c r="J1464" t="s">
        <v>11</v>
      </c>
      <c r="K1464">
        <v>5</v>
      </c>
      <c r="L1464">
        <v>128</v>
      </c>
      <c r="M1464">
        <v>1000</v>
      </c>
      <c r="N1464">
        <v>6</v>
      </c>
      <c r="O1464">
        <v>2020</v>
      </c>
    </row>
    <row r="1465" spans="1:15" x14ac:dyDescent="0.25">
      <c r="A1465">
        <v>1017</v>
      </c>
      <c r="B1465">
        <v>12</v>
      </c>
      <c r="C1465">
        <v>3</v>
      </c>
      <c r="D1465" s="1">
        <v>44005</v>
      </c>
      <c r="E1465">
        <v>56.21</v>
      </c>
      <c r="F1465" t="s">
        <v>84</v>
      </c>
      <c r="G1465" s="1">
        <v>43988</v>
      </c>
      <c r="H1465" t="s">
        <v>68</v>
      </c>
      <c r="I1465" t="s">
        <v>10</v>
      </c>
      <c r="J1465" t="s">
        <v>11</v>
      </c>
      <c r="K1465">
        <v>5</v>
      </c>
      <c r="L1465">
        <v>128</v>
      </c>
      <c r="M1465">
        <v>1000</v>
      </c>
      <c r="N1465">
        <v>6</v>
      </c>
      <c r="O1465">
        <v>2020</v>
      </c>
    </row>
    <row r="1466" spans="1:15" x14ac:dyDescent="0.25">
      <c r="A1466">
        <v>1018</v>
      </c>
      <c r="B1466">
        <v>12</v>
      </c>
      <c r="C1466">
        <v>3</v>
      </c>
      <c r="D1466" s="1">
        <v>44005</v>
      </c>
      <c r="E1466">
        <v>88.46</v>
      </c>
      <c r="F1466" t="s">
        <v>84</v>
      </c>
      <c r="G1466" s="1">
        <v>43988</v>
      </c>
      <c r="H1466" t="s">
        <v>68</v>
      </c>
      <c r="I1466" t="s">
        <v>10</v>
      </c>
      <c r="J1466" t="s">
        <v>11</v>
      </c>
      <c r="K1466">
        <v>5</v>
      </c>
      <c r="L1466">
        <v>128</v>
      </c>
      <c r="M1466">
        <v>1000</v>
      </c>
      <c r="N1466">
        <v>6</v>
      </c>
      <c r="O1466">
        <v>2020</v>
      </c>
    </row>
    <row r="1467" spans="1:15" x14ac:dyDescent="0.25">
      <c r="A1467">
        <v>1019</v>
      </c>
      <c r="B1467">
        <v>12</v>
      </c>
      <c r="C1467">
        <v>3</v>
      </c>
      <c r="D1467" s="1">
        <v>44005</v>
      </c>
      <c r="E1467">
        <v>65.09</v>
      </c>
      <c r="F1467" t="s">
        <v>84</v>
      </c>
      <c r="G1467" s="1">
        <v>43988</v>
      </c>
      <c r="H1467" t="s">
        <v>68</v>
      </c>
      <c r="I1467" t="s">
        <v>10</v>
      </c>
      <c r="J1467" t="s">
        <v>11</v>
      </c>
      <c r="K1467">
        <v>5</v>
      </c>
      <c r="L1467">
        <v>128</v>
      </c>
      <c r="M1467">
        <v>1000</v>
      </c>
      <c r="N1467">
        <v>6</v>
      </c>
      <c r="O1467">
        <v>2020</v>
      </c>
    </row>
    <row r="1468" spans="1:15" x14ac:dyDescent="0.25">
      <c r="A1468">
        <v>1085</v>
      </c>
      <c r="B1468">
        <v>5</v>
      </c>
      <c r="C1468">
        <v>3</v>
      </c>
      <c r="D1468" s="1">
        <v>44025</v>
      </c>
      <c r="E1468">
        <v>17.45</v>
      </c>
      <c r="F1468" t="s">
        <v>72</v>
      </c>
      <c r="G1468" s="1">
        <v>44012</v>
      </c>
      <c r="H1468" t="s">
        <v>68</v>
      </c>
      <c r="I1468" t="s">
        <v>10</v>
      </c>
      <c r="J1468" t="s">
        <v>11</v>
      </c>
      <c r="K1468">
        <v>5</v>
      </c>
      <c r="L1468">
        <v>128</v>
      </c>
      <c r="M1468">
        <v>1000</v>
      </c>
      <c r="N1468">
        <v>7</v>
      </c>
      <c r="O1468">
        <v>2020</v>
      </c>
    </row>
    <row r="1469" spans="1:15" x14ac:dyDescent="0.25">
      <c r="A1469">
        <v>1086</v>
      </c>
      <c r="B1469">
        <v>5</v>
      </c>
      <c r="C1469">
        <v>3</v>
      </c>
      <c r="D1469" s="1">
        <v>44025</v>
      </c>
      <c r="E1469">
        <v>21.59</v>
      </c>
      <c r="F1469" t="s">
        <v>72</v>
      </c>
      <c r="G1469" s="1">
        <v>44012</v>
      </c>
      <c r="H1469" t="s">
        <v>68</v>
      </c>
      <c r="I1469" t="s">
        <v>10</v>
      </c>
      <c r="J1469" t="s">
        <v>11</v>
      </c>
      <c r="K1469">
        <v>5</v>
      </c>
      <c r="L1469">
        <v>128</v>
      </c>
      <c r="M1469">
        <v>1000</v>
      </c>
      <c r="N1469">
        <v>7</v>
      </c>
      <c r="O1469">
        <v>2020</v>
      </c>
    </row>
    <row r="1470" spans="1:15" x14ac:dyDescent="0.25">
      <c r="A1470">
        <v>1087</v>
      </c>
      <c r="B1470">
        <v>5</v>
      </c>
      <c r="C1470">
        <v>3</v>
      </c>
      <c r="D1470" s="1">
        <v>44025</v>
      </c>
      <c r="E1470">
        <v>22.48</v>
      </c>
      <c r="F1470" t="s">
        <v>72</v>
      </c>
      <c r="G1470" s="1">
        <v>44012</v>
      </c>
      <c r="H1470" t="s">
        <v>68</v>
      </c>
      <c r="I1470" t="s">
        <v>10</v>
      </c>
      <c r="J1470" t="s">
        <v>11</v>
      </c>
      <c r="K1470">
        <v>5</v>
      </c>
      <c r="L1470">
        <v>128</v>
      </c>
      <c r="M1470">
        <v>1000</v>
      </c>
      <c r="N1470">
        <v>7</v>
      </c>
      <c r="O1470">
        <v>2020</v>
      </c>
    </row>
    <row r="1471" spans="1:15" x14ac:dyDescent="0.25">
      <c r="A1471">
        <v>1090</v>
      </c>
      <c r="B1471">
        <v>5</v>
      </c>
      <c r="C1471">
        <v>3</v>
      </c>
      <c r="D1471" s="1">
        <v>44027</v>
      </c>
      <c r="E1471">
        <v>37</v>
      </c>
      <c r="F1471" t="s">
        <v>72</v>
      </c>
      <c r="G1471" s="1">
        <v>44012</v>
      </c>
      <c r="H1471" t="s">
        <v>68</v>
      </c>
      <c r="I1471" t="s">
        <v>10</v>
      </c>
      <c r="J1471" t="s">
        <v>11</v>
      </c>
      <c r="K1471">
        <v>5</v>
      </c>
      <c r="L1471">
        <v>128</v>
      </c>
      <c r="M1471">
        <v>1000</v>
      </c>
      <c r="N1471">
        <v>7</v>
      </c>
      <c r="O1471">
        <v>2020</v>
      </c>
    </row>
    <row r="1472" spans="1:15" x14ac:dyDescent="0.25">
      <c r="A1472">
        <v>1101</v>
      </c>
      <c r="B1472">
        <v>5</v>
      </c>
      <c r="C1472">
        <v>3</v>
      </c>
      <c r="D1472" s="1">
        <v>44030</v>
      </c>
      <c r="E1472">
        <v>57.29</v>
      </c>
      <c r="F1472" t="s">
        <v>72</v>
      </c>
      <c r="G1472" s="1">
        <v>44012</v>
      </c>
      <c r="H1472" t="s">
        <v>68</v>
      </c>
      <c r="I1472" t="s">
        <v>10</v>
      </c>
      <c r="J1472" t="s">
        <v>11</v>
      </c>
      <c r="K1472">
        <v>5</v>
      </c>
      <c r="L1472">
        <v>128</v>
      </c>
      <c r="M1472">
        <v>1000</v>
      </c>
      <c r="N1472">
        <v>7</v>
      </c>
      <c r="O1472">
        <v>2020</v>
      </c>
    </row>
    <row r="1473" spans="1:15" x14ac:dyDescent="0.25">
      <c r="A1473">
        <v>1102</v>
      </c>
      <c r="B1473">
        <v>5</v>
      </c>
      <c r="C1473">
        <v>3</v>
      </c>
      <c r="D1473" s="1">
        <v>44030</v>
      </c>
      <c r="E1473">
        <v>62.6</v>
      </c>
      <c r="F1473" t="s">
        <v>72</v>
      </c>
      <c r="G1473" s="1">
        <v>44012</v>
      </c>
      <c r="H1473" t="s">
        <v>68</v>
      </c>
      <c r="I1473" t="s">
        <v>10</v>
      </c>
      <c r="J1473" t="s">
        <v>11</v>
      </c>
      <c r="K1473">
        <v>5</v>
      </c>
      <c r="L1473">
        <v>128</v>
      </c>
      <c r="M1473">
        <v>1000</v>
      </c>
      <c r="N1473">
        <v>7</v>
      </c>
      <c r="O1473">
        <v>2020</v>
      </c>
    </row>
    <row r="1474" spans="1:15" x14ac:dyDescent="0.25">
      <c r="A1474">
        <v>1103</v>
      </c>
      <c r="B1474">
        <v>5</v>
      </c>
      <c r="C1474">
        <v>3</v>
      </c>
      <c r="D1474" s="1">
        <v>44030</v>
      </c>
      <c r="E1474">
        <v>64.12</v>
      </c>
      <c r="F1474" t="s">
        <v>72</v>
      </c>
      <c r="G1474" s="1">
        <v>44012</v>
      </c>
      <c r="H1474" t="s">
        <v>68</v>
      </c>
      <c r="I1474" t="s">
        <v>10</v>
      </c>
      <c r="J1474" t="s">
        <v>11</v>
      </c>
      <c r="K1474">
        <v>5</v>
      </c>
      <c r="L1474">
        <v>128</v>
      </c>
      <c r="M1474">
        <v>1000</v>
      </c>
      <c r="N1474">
        <v>7</v>
      </c>
      <c r="O1474">
        <v>2020</v>
      </c>
    </row>
    <row r="1475" spans="1:15" x14ac:dyDescent="0.25">
      <c r="A1475">
        <v>1105</v>
      </c>
      <c r="B1475">
        <v>5</v>
      </c>
      <c r="C1475">
        <v>3</v>
      </c>
      <c r="D1475" s="1">
        <v>44033</v>
      </c>
      <c r="E1475">
        <v>61.39</v>
      </c>
      <c r="F1475" t="s">
        <v>72</v>
      </c>
      <c r="G1475" s="1">
        <v>44012</v>
      </c>
      <c r="H1475" t="s">
        <v>68</v>
      </c>
      <c r="I1475" t="s">
        <v>10</v>
      </c>
      <c r="J1475" t="s">
        <v>11</v>
      </c>
      <c r="K1475">
        <v>5</v>
      </c>
      <c r="L1475">
        <v>128</v>
      </c>
      <c r="M1475">
        <v>1000</v>
      </c>
      <c r="N1475">
        <v>7</v>
      </c>
      <c r="O1475">
        <v>2020</v>
      </c>
    </row>
    <row r="1476" spans="1:15" x14ac:dyDescent="0.25">
      <c r="A1476">
        <v>1106</v>
      </c>
      <c r="B1476">
        <v>5</v>
      </c>
      <c r="C1476">
        <v>3</v>
      </c>
      <c r="D1476" s="1">
        <v>44033</v>
      </c>
      <c r="E1476">
        <v>77.459999999999994</v>
      </c>
      <c r="F1476" t="s">
        <v>72</v>
      </c>
      <c r="G1476" s="1">
        <v>44012</v>
      </c>
      <c r="H1476" t="s">
        <v>68</v>
      </c>
      <c r="I1476" t="s">
        <v>10</v>
      </c>
      <c r="J1476" t="s">
        <v>11</v>
      </c>
      <c r="K1476">
        <v>5</v>
      </c>
      <c r="L1476">
        <v>128</v>
      </c>
      <c r="M1476">
        <v>1000</v>
      </c>
      <c r="N1476">
        <v>7</v>
      </c>
      <c r="O1476">
        <v>2020</v>
      </c>
    </row>
    <row r="1477" spans="1:15" x14ac:dyDescent="0.25">
      <c r="A1477">
        <v>1107</v>
      </c>
      <c r="B1477">
        <v>5</v>
      </c>
      <c r="C1477">
        <v>3</v>
      </c>
      <c r="D1477" s="1">
        <v>44033</v>
      </c>
      <c r="E1477">
        <v>81.2</v>
      </c>
      <c r="F1477" t="s">
        <v>72</v>
      </c>
      <c r="G1477" s="1">
        <v>44012</v>
      </c>
      <c r="H1477" t="s">
        <v>68</v>
      </c>
      <c r="I1477" t="s">
        <v>10</v>
      </c>
      <c r="J1477" t="s">
        <v>11</v>
      </c>
      <c r="K1477">
        <v>5</v>
      </c>
      <c r="L1477">
        <v>128</v>
      </c>
      <c r="M1477">
        <v>1000</v>
      </c>
      <c r="N1477">
        <v>7</v>
      </c>
      <c r="O1477">
        <v>2020</v>
      </c>
    </row>
    <row r="1478" spans="1:15" x14ac:dyDescent="0.25">
      <c r="A1478">
        <v>1237</v>
      </c>
      <c r="B1478">
        <v>9</v>
      </c>
      <c r="C1478">
        <v>3</v>
      </c>
      <c r="D1478" s="1">
        <v>44062</v>
      </c>
      <c r="E1478">
        <v>12.45</v>
      </c>
      <c r="F1478" t="s">
        <v>79</v>
      </c>
      <c r="G1478" s="1">
        <v>44046</v>
      </c>
      <c r="H1478" t="s">
        <v>80</v>
      </c>
      <c r="I1478" t="s">
        <v>10</v>
      </c>
      <c r="J1478" t="s">
        <v>11</v>
      </c>
      <c r="K1478">
        <v>5</v>
      </c>
      <c r="L1478">
        <v>128</v>
      </c>
      <c r="M1478">
        <v>1000</v>
      </c>
      <c r="N1478">
        <v>8</v>
      </c>
      <c r="O1478">
        <v>2020</v>
      </c>
    </row>
    <row r="1479" spans="1:15" x14ac:dyDescent="0.25">
      <c r="A1479">
        <v>1238</v>
      </c>
      <c r="B1479">
        <v>9</v>
      </c>
      <c r="C1479">
        <v>3</v>
      </c>
      <c r="D1479" s="1">
        <v>44062</v>
      </c>
      <c r="E1479">
        <v>25.31</v>
      </c>
      <c r="F1479" t="s">
        <v>79</v>
      </c>
      <c r="G1479" s="1">
        <v>44046</v>
      </c>
      <c r="H1479" t="s">
        <v>80</v>
      </c>
      <c r="I1479" t="s">
        <v>10</v>
      </c>
      <c r="J1479" t="s">
        <v>11</v>
      </c>
      <c r="K1479">
        <v>5</v>
      </c>
      <c r="L1479">
        <v>128</v>
      </c>
      <c r="M1479">
        <v>1000</v>
      </c>
      <c r="N1479">
        <v>8</v>
      </c>
      <c r="O1479">
        <v>2020</v>
      </c>
    </row>
    <row r="1480" spans="1:15" x14ac:dyDescent="0.25">
      <c r="A1480">
        <v>1243</v>
      </c>
      <c r="B1480">
        <v>9</v>
      </c>
      <c r="C1480">
        <v>3</v>
      </c>
      <c r="D1480" s="1">
        <v>44063</v>
      </c>
      <c r="E1480">
        <v>24.02</v>
      </c>
      <c r="F1480" t="s">
        <v>79</v>
      </c>
      <c r="G1480" s="1">
        <v>44046</v>
      </c>
      <c r="H1480" t="s">
        <v>80</v>
      </c>
      <c r="I1480" t="s">
        <v>10</v>
      </c>
      <c r="J1480" t="s">
        <v>11</v>
      </c>
      <c r="K1480">
        <v>5</v>
      </c>
      <c r="L1480">
        <v>128</v>
      </c>
      <c r="M1480">
        <v>1000</v>
      </c>
      <c r="N1480">
        <v>8</v>
      </c>
      <c r="O1480">
        <v>2020</v>
      </c>
    </row>
    <row r="1481" spans="1:15" x14ac:dyDescent="0.25">
      <c r="A1481">
        <v>1246</v>
      </c>
      <c r="B1481">
        <v>9</v>
      </c>
      <c r="C1481">
        <v>3</v>
      </c>
      <c r="D1481" s="1">
        <v>44064</v>
      </c>
      <c r="E1481">
        <v>36.369999999999997</v>
      </c>
      <c r="F1481" t="s">
        <v>79</v>
      </c>
      <c r="G1481" s="1">
        <v>44046</v>
      </c>
      <c r="H1481" t="s">
        <v>80</v>
      </c>
      <c r="I1481" t="s">
        <v>10</v>
      </c>
      <c r="J1481" t="s">
        <v>11</v>
      </c>
      <c r="K1481">
        <v>5</v>
      </c>
      <c r="L1481">
        <v>128</v>
      </c>
      <c r="M1481">
        <v>1000</v>
      </c>
      <c r="N1481">
        <v>8</v>
      </c>
      <c r="O1481">
        <v>2020</v>
      </c>
    </row>
    <row r="1482" spans="1:15" x14ac:dyDescent="0.25">
      <c r="A1482">
        <v>1247</v>
      </c>
      <c r="B1482">
        <v>9</v>
      </c>
      <c r="C1482">
        <v>3</v>
      </c>
      <c r="D1482" s="1">
        <v>44064</v>
      </c>
      <c r="E1482">
        <v>44.92</v>
      </c>
      <c r="F1482" t="s">
        <v>79</v>
      </c>
      <c r="G1482" s="1">
        <v>44046</v>
      </c>
      <c r="H1482" t="s">
        <v>80</v>
      </c>
      <c r="I1482" t="s">
        <v>10</v>
      </c>
      <c r="J1482" t="s">
        <v>11</v>
      </c>
      <c r="K1482">
        <v>5</v>
      </c>
      <c r="L1482">
        <v>128</v>
      </c>
      <c r="M1482">
        <v>1000</v>
      </c>
      <c r="N1482">
        <v>8</v>
      </c>
      <c r="O1482">
        <v>2020</v>
      </c>
    </row>
    <row r="1483" spans="1:15" x14ac:dyDescent="0.25">
      <c r="A1483">
        <v>1248</v>
      </c>
      <c r="B1483">
        <v>9</v>
      </c>
      <c r="C1483">
        <v>3</v>
      </c>
      <c r="D1483" s="1">
        <v>44064</v>
      </c>
      <c r="E1483">
        <v>54.27</v>
      </c>
      <c r="F1483" t="s">
        <v>79</v>
      </c>
      <c r="G1483" s="1">
        <v>44046</v>
      </c>
      <c r="H1483" t="s">
        <v>80</v>
      </c>
      <c r="I1483" t="s">
        <v>10</v>
      </c>
      <c r="J1483" t="s">
        <v>11</v>
      </c>
      <c r="K1483">
        <v>5</v>
      </c>
      <c r="L1483">
        <v>128</v>
      </c>
      <c r="M1483">
        <v>1000</v>
      </c>
      <c r="N1483">
        <v>8</v>
      </c>
      <c r="O1483">
        <v>2020</v>
      </c>
    </row>
    <row r="1484" spans="1:15" x14ac:dyDescent="0.25">
      <c r="A1484">
        <v>1249</v>
      </c>
      <c r="B1484">
        <v>9</v>
      </c>
      <c r="C1484">
        <v>3</v>
      </c>
      <c r="D1484" s="1">
        <v>44064</v>
      </c>
      <c r="E1484">
        <v>70.39</v>
      </c>
      <c r="F1484" t="s">
        <v>79</v>
      </c>
      <c r="G1484" s="1">
        <v>44046</v>
      </c>
      <c r="H1484" t="s">
        <v>80</v>
      </c>
      <c r="I1484" t="s">
        <v>10</v>
      </c>
      <c r="J1484" t="s">
        <v>11</v>
      </c>
      <c r="K1484">
        <v>5</v>
      </c>
      <c r="L1484">
        <v>128</v>
      </c>
      <c r="M1484">
        <v>1000</v>
      </c>
      <c r="N1484">
        <v>8</v>
      </c>
      <c r="O1484">
        <v>2020</v>
      </c>
    </row>
    <row r="1485" spans="1:15" x14ac:dyDescent="0.25">
      <c r="A1485">
        <v>1250</v>
      </c>
      <c r="B1485">
        <v>9</v>
      </c>
      <c r="C1485">
        <v>3</v>
      </c>
      <c r="D1485" s="1">
        <v>44064</v>
      </c>
      <c r="E1485">
        <v>64.22</v>
      </c>
      <c r="F1485" t="s">
        <v>79</v>
      </c>
      <c r="G1485" s="1">
        <v>44046</v>
      </c>
      <c r="H1485" t="s">
        <v>80</v>
      </c>
      <c r="I1485" t="s">
        <v>10</v>
      </c>
      <c r="J1485" t="s">
        <v>11</v>
      </c>
      <c r="K1485">
        <v>5</v>
      </c>
      <c r="L1485">
        <v>128</v>
      </c>
      <c r="M1485">
        <v>1000</v>
      </c>
      <c r="N1485">
        <v>8</v>
      </c>
      <c r="O1485">
        <v>2020</v>
      </c>
    </row>
    <row r="1486" spans="1:15" x14ac:dyDescent="0.25">
      <c r="A1486">
        <v>1258</v>
      </c>
      <c r="B1486">
        <v>9</v>
      </c>
      <c r="C1486">
        <v>3</v>
      </c>
      <c r="D1486" s="1">
        <v>44066</v>
      </c>
      <c r="E1486">
        <v>74.73</v>
      </c>
      <c r="F1486" t="s">
        <v>79</v>
      </c>
      <c r="G1486" s="1">
        <v>44046</v>
      </c>
      <c r="H1486" t="s">
        <v>80</v>
      </c>
      <c r="I1486" t="s">
        <v>10</v>
      </c>
      <c r="J1486" t="s">
        <v>11</v>
      </c>
      <c r="K1486">
        <v>5</v>
      </c>
      <c r="L1486">
        <v>128</v>
      </c>
      <c r="M1486">
        <v>1000</v>
      </c>
      <c r="N1486">
        <v>8</v>
      </c>
      <c r="O1486">
        <v>2020</v>
      </c>
    </row>
    <row r="1487" spans="1:15" x14ac:dyDescent="0.25">
      <c r="A1487">
        <v>1259</v>
      </c>
      <c r="B1487">
        <v>9</v>
      </c>
      <c r="C1487">
        <v>3</v>
      </c>
      <c r="D1487" s="1">
        <v>44066</v>
      </c>
      <c r="E1487">
        <v>66.98</v>
      </c>
      <c r="F1487" t="s">
        <v>79</v>
      </c>
      <c r="G1487" s="1">
        <v>44046</v>
      </c>
      <c r="H1487" t="s">
        <v>80</v>
      </c>
      <c r="I1487" t="s">
        <v>10</v>
      </c>
      <c r="J1487" t="s">
        <v>11</v>
      </c>
      <c r="K1487">
        <v>5</v>
      </c>
      <c r="L1487">
        <v>128</v>
      </c>
      <c r="M1487">
        <v>1000</v>
      </c>
      <c r="N1487">
        <v>8</v>
      </c>
      <c r="O1487">
        <v>2020</v>
      </c>
    </row>
    <row r="1488" spans="1:15" x14ac:dyDescent="0.25">
      <c r="A1488">
        <v>1621</v>
      </c>
      <c r="B1488">
        <v>11</v>
      </c>
      <c r="C1488">
        <v>3</v>
      </c>
      <c r="D1488" s="1">
        <v>44274</v>
      </c>
      <c r="E1488">
        <v>19.34</v>
      </c>
      <c r="F1488" t="s">
        <v>83</v>
      </c>
      <c r="G1488" s="1">
        <v>44258</v>
      </c>
      <c r="H1488" t="s">
        <v>68</v>
      </c>
      <c r="I1488" t="s">
        <v>10</v>
      </c>
      <c r="J1488" t="s">
        <v>11</v>
      </c>
      <c r="K1488">
        <v>5</v>
      </c>
      <c r="L1488">
        <v>128</v>
      </c>
      <c r="M1488">
        <v>1000</v>
      </c>
      <c r="N1488">
        <v>3</v>
      </c>
      <c r="O1488">
        <v>2021</v>
      </c>
    </row>
    <row r="1489" spans="1:15" x14ac:dyDescent="0.25">
      <c r="A1489">
        <v>1622</v>
      </c>
      <c r="B1489">
        <v>11</v>
      </c>
      <c r="C1489">
        <v>3</v>
      </c>
      <c r="D1489" s="1">
        <v>44274</v>
      </c>
      <c r="E1489">
        <v>24.27</v>
      </c>
      <c r="F1489" t="s">
        <v>83</v>
      </c>
      <c r="G1489" s="1">
        <v>44258</v>
      </c>
      <c r="H1489" t="s">
        <v>68</v>
      </c>
      <c r="I1489" t="s">
        <v>10</v>
      </c>
      <c r="J1489" t="s">
        <v>11</v>
      </c>
      <c r="K1489">
        <v>5</v>
      </c>
      <c r="L1489">
        <v>128</v>
      </c>
      <c r="M1489">
        <v>1000</v>
      </c>
      <c r="N1489">
        <v>3</v>
      </c>
      <c r="O1489">
        <v>2021</v>
      </c>
    </row>
    <row r="1490" spans="1:15" x14ac:dyDescent="0.25">
      <c r="A1490">
        <v>1623</v>
      </c>
      <c r="B1490">
        <v>11</v>
      </c>
      <c r="C1490">
        <v>3</v>
      </c>
      <c r="D1490" s="1">
        <v>44274</v>
      </c>
      <c r="E1490">
        <v>28.26</v>
      </c>
      <c r="F1490" t="s">
        <v>83</v>
      </c>
      <c r="G1490" s="1">
        <v>44258</v>
      </c>
      <c r="H1490" t="s">
        <v>68</v>
      </c>
      <c r="I1490" t="s">
        <v>10</v>
      </c>
      <c r="J1490" t="s">
        <v>11</v>
      </c>
      <c r="K1490">
        <v>5</v>
      </c>
      <c r="L1490">
        <v>128</v>
      </c>
      <c r="M1490">
        <v>1000</v>
      </c>
      <c r="N1490">
        <v>3</v>
      </c>
      <c r="O1490">
        <v>2021</v>
      </c>
    </row>
    <row r="1491" spans="1:15" x14ac:dyDescent="0.25">
      <c r="A1491">
        <v>1624</v>
      </c>
      <c r="B1491">
        <v>11</v>
      </c>
      <c r="C1491">
        <v>3</v>
      </c>
      <c r="D1491" s="1">
        <v>44274</v>
      </c>
      <c r="E1491">
        <v>32.909999999999997</v>
      </c>
      <c r="F1491" t="s">
        <v>83</v>
      </c>
      <c r="G1491" s="1">
        <v>44258</v>
      </c>
      <c r="H1491" t="s">
        <v>68</v>
      </c>
      <c r="I1491" t="s">
        <v>10</v>
      </c>
      <c r="J1491" t="s">
        <v>11</v>
      </c>
      <c r="K1491">
        <v>5</v>
      </c>
      <c r="L1491">
        <v>128</v>
      </c>
      <c r="M1491">
        <v>1000</v>
      </c>
      <c r="N1491">
        <v>3</v>
      </c>
      <c r="O1491">
        <v>2021</v>
      </c>
    </row>
    <row r="1492" spans="1:15" x14ac:dyDescent="0.25">
      <c r="A1492">
        <v>1625</v>
      </c>
      <c r="B1492">
        <v>11</v>
      </c>
      <c r="C1492">
        <v>3</v>
      </c>
      <c r="D1492" s="1">
        <v>44274</v>
      </c>
      <c r="E1492">
        <v>40.35</v>
      </c>
      <c r="F1492" t="s">
        <v>83</v>
      </c>
      <c r="G1492" s="1">
        <v>44258</v>
      </c>
      <c r="H1492" t="s">
        <v>68</v>
      </c>
      <c r="I1492" t="s">
        <v>10</v>
      </c>
      <c r="J1492" t="s">
        <v>11</v>
      </c>
      <c r="K1492">
        <v>5</v>
      </c>
      <c r="L1492">
        <v>128</v>
      </c>
      <c r="M1492">
        <v>1000</v>
      </c>
      <c r="N1492">
        <v>3</v>
      </c>
      <c r="O1492">
        <v>2021</v>
      </c>
    </row>
    <row r="1493" spans="1:15" x14ac:dyDescent="0.25">
      <c r="A1493">
        <v>1626</v>
      </c>
      <c r="B1493">
        <v>11</v>
      </c>
      <c r="C1493">
        <v>3</v>
      </c>
      <c r="D1493" s="1">
        <v>44274</v>
      </c>
      <c r="E1493">
        <v>48.8</v>
      </c>
      <c r="F1493" t="s">
        <v>83</v>
      </c>
      <c r="G1493" s="1">
        <v>44258</v>
      </c>
      <c r="H1493" t="s">
        <v>68</v>
      </c>
      <c r="I1493" t="s">
        <v>10</v>
      </c>
      <c r="J1493" t="s">
        <v>11</v>
      </c>
      <c r="K1493">
        <v>5</v>
      </c>
      <c r="L1493">
        <v>128</v>
      </c>
      <c r="M1493">
        <v>1000</v>
      </c>
      <c r="N1493">
        <v>3</v>
      </c>
      <c r="O1493">
        <v>2021</v>
      </c>
    </row>
    <row r="1494" spans="1:15" x14ac:dyDescent="0.25">
      <c r="A1494">
        <v>1627</v>
      </c>
      <c r="B1494">
        <v>11</v>
      </c>
      <c r="C1494">
        <v>3</v>
      </c>
      <c r="D1494" s="1">
        <v>44274</v>
      </c>
      <c r="E1494">
        <v>67.66</v>
      </c>
      <c r="F1494" t="s">
        <v>83</v>
      </c>
      <c r="G1494" s="1">
        <v>44258</v>
      </c>
      <c r="H1494" t="s">
        <v>68</v>
      </c>
      <c r="I1494" t="s">
        <v>10</v>
      </c>
      <c r="J1494" t="s">
        <v>11</v>
      </c>
      <c r="K1494">
        <v>5</v>
      </c>
      <c r="L1494">
        <v>128</v>
      </c>
      <c r="M1494">
        <v>1000</v>
      </c>
      <c r="N1494">
        <v>3</v>
      </c>
      <c r="O1494">
        <v>2021</v>
      </c>
    </row>
    <row r="1495" spans="1:15" x14ac:dyDescent="0.25">
      <c r="A1495">
        <v>1628</v>
      </c>
      <c r="B1495">
        <v>11</v>
      </c>
      <c r="C1495">
        <v>3</v>
      </c>
      <c r="D1495" s="1">
        <v>44274</v>
      </c>
      <c r="E1495">
        <v>52.23</v>
      </c>
      <c r="F1495" t="s">
        <v>83</v>
      </c>
      <c r="G1495" s="1">
        <v>44258</v>
      </c>
      <c r="H1495" t="s">
        <v>68</v>
      </c>
      <c r="I1495" t="s">
        <v>10</v>
      </c>
      <c r="J1495" t="s">
        <v>11</v>
      </c>
      <c r="K1495">
        <v>5</v>
      </c>
      <c r="L1495">
        <v>128</v>
      </c>
      <c r="M1495">
        <v>1000</v>
      </c>
      <c r="N1495">
        <v>3</v>
      </c>
      <c r="O1495">
        <v>2021</v>
      </c>
    </row>
    <row r="1496" spans="1:15" x14ac:dyDescent="0.25">
      <c r="A1496">
        <v>1629</v>
      </c>
      <c r="B1496">
        <v>11</v>
      </c>
      <c r="C1496">
        <v>3</v>
      </c>
      <c r="D1496" s="1">
        <v>44276</v>
      </c>
      <c r="E1496">
        <v>80.63</v>
      </c>
      <c r="F1496" t="s">
        <v>83</v>
      </c>
      <c r="G1496" s="1">
        <v>44258</v>
      </c>
      <c r="H1496" t="s">
        <v>68</v>
      </c>
      <c r="I1496" t="s">
        <v>10</v>
      </c>
      <c r="J1496" t="s">
        <v>11</v>
      </c>
      <c r="K1496">
        <v>5</v>
      </c>
      <c r="L1496">
        <v>128</v>
      </c>
      <c r="M1496">
        <v>1000</v>
      </c>
      <c r="N1496">
        <v>3</v>
      </c>
      <c r="O1496">
        <v>2021</v>
      </c>
    </row>
    <row r="1497" spans="1:15" x14ac:dyDescent="0.25">
      <c r="A1497">
        <v>1630</v>
      </c>
      <c r="B1497">
        <v>11</v>
      </c>
      <c r="C1497">
        <v>3</v>
      </c>
      <c r="D1497" s="1">
        <v>44277</v>
      </c>
      <c r="E1497">
        <v>88.32</v>
      </c>
      <c r="F1497" t="s">
        <v>83</v>
      </c>
      <c r="G1497" s="1">
        <v>44258</v>
      </c>
      <c r="H1497" t="s">
        <v>68</v>
      </c>
      <c r="I1497" t="s">
        <v>10</v>
      </c>
      <c r="J1497" t="s">
        <v>11</v>
      </c>
      <c r="K1497">
        <v>5</v>
      </c>
      <c r="L1497">
        <v>128</v>
      </c>
      <c r="M1497">
        <v>1000</v>
      </c>
      <c r="N1497">
        <v>3</v>
      </c>
      <c r="O1497">
        <v>2021</v>
      </c>
    </row>
    <row r="1498" spans="1:15" x14ac:dyDescent="0.25">
      <c r="A1498">
        <v>1675</v>
      </c>
      <c r="B1498">
        <v>2</v>
      </c>
      <c r="C1498">
        <v>3</v>
      </c>
      <c r="D1498" s="1">
        <v>44289</v>
      </c>
      <c r="E1498">
        <v>11.68</v>
      </c>
      <c r="F1498" t="s">
        <v>69</v>
      </c>
      <c r="G1498" s="1">
        <v>44278</v>
      </c>
      <c r="H1498" t="s">
        <v>68</v>
      </c>
      <c r="I1498" t="s">
        <v>10</v>
      </c>
      <c r="J1498" t="s">
        <v>11</v>
      </c>
      <c r="K1498">
        <v>5</v>
      </c>
      <c r="L1498">
        <v>128</v>
      </c>
      <c r="M1498">
        <v>1000</v>
      </c>
      <c r="N1498">
        <v>4</v>
      </c>
      <c r="O1498">
        <v>2021</v>
      </c>
    </row>
    <row r="1499" spans="1:15" x14ac:dyDescent="0.25">
      <c r="A1499">
        <v>1679</v>
      </c>
      <c r="B1499">
        <v>2</v>
      </c>
      <c r="C1499">
        <v>3</v>
      </c>
      <c r="D1499" s="1">
        <v>44291</v>
      </c>
      <c r="E1499">
        <v>19.16</v>
      </c>
      <c r="F1499" t="s">
        <v>69</v>
      </c>
      <c r="G1499" s="1">
        <v>44278</v>
      </c>
      <c r="H1499" t="s">
        <v>68</v>
      </c>
      <c r="I1499" t="s">
        <v>10</v>
      </c>
      <c r="J1499" t="s">
        <v>11</v>
      </c>
      <c r="K1499">
        <v>5</v>
      </c>
      <c r="L1499">
        <v>128</v>
      </c>
      <c r="M1499">
        <v>1000</v>
      </c>
      <c r="N1499">
        <v>4</v>
      </c>
      <c r="O1499">
        <v>2021</v>
      </c>
    </row>
    <row r="1500" spans="1:15" x14ac:dyDescent="0.25">
      <c r="A1500">
        <v>1680</v>
      </c>
      <c r="B1500">
        <v>2</v>
      </c>
      <c r="C1500">
        <v>3</v>
      </c>
      <c r="D1500" s="1">
        <v>44291</v>
      </c>
      <c r="E1500">
        <v>23.9</v>
      </c>
      <c r="F1500" t="s">
        <v>69</v>
      </c>
      <c r="G1500" s="1">
        <v>44278</v>
      </c>
      <c r="H1500" t="s">
        <v>68</v>
      </c>
      <c r="I1500" t="s">
        <v>10</v>
      </c>
      <c r="J1500" t="s">
        <v>11</v>
      </c>
      <c r="K1500">
        <v>5</v>
      </c>
      <c r="L1500">
        <v>128</v>
      </c>
      <c r="M1500">
        <v>1000</v>
      </c>
      <c r="N1500">
        <v>4</v>
      </c>
      <c r="O1500">
        <v>2021</v>
      </c>
    </row>
    <row r="1501" spans="1:15" x14ac:dyDescent="0.25">
      <c r="A1501">
        <v>1685</v>
      </c>
      <c r="B1501">
        <v>2</v>
      </c>
      <c r="C1501">
        <v>3</v>
      </c>
      <c r="D1501" s="1">
        <v>44293</v>
      </c>
      <c r="E1501">
        <v>34.270000000000003</v>
      </c>
      <c r="F1501" t="s">
        <v>69</v>
      </c>
      <c r="G1501" s="1">
        <v>44278</v>
      </c>
      <c r="H1501" t="s">
        <v>68</v>
      </c>
      <c r="I1501" t="s">
        <v>10</v>
      </c>
      <c r="J1501" t="s">
        <v>11</v>
      </c>
      <c r="K1501">
        <v>5</v>
      </c>
      <c r="L1501">
        <v>128</v>
      </c>
      <c r="M1501">
        <v>1000</v>
      </c>
      <c r="N1501">
        <v>4</v>
      </c>
      <c r="O1501">
        <v>2021</v>
      </c>
    </row>
    <row r="1502" spans="1:15" x14ac:dyDescent="0.25">
      <c r="A1502">
        <v>1686</v>
      </c>
      <c r="B1502">
        <v>2</v>
      </c>
      <c r="C1502">
        <v>3</v>
      </c>
      <c r="D1502" s="1">
        <v>44293</v>
      </c>
      <c r="E1502">
        <v>42.66</v>
      </c>
      <c r="F1502" t="s">
        <v>69</v>
      </c>
      <c r="G1502" s="1">
        <v>44278</v>
      </c>
      <c r="H1502" t="s">
        <v>68</v>
      </c>
      <c r="I1502" t="s">
        <v>10</v>
      </c>
      <c r="J1502" t="s">
        <v>11</v>
      </c>
      <c r="K1502">
        <v>5</v>
      </c>
      <c r="L1502">
        <v>128</v>
      </c>
      <c r="M1502">
        <v>1000</v>
      </c>
      <c r="N1502">
        <v>4</v>
      </c>
      <c r="O1502">
        <v>2021</v>
      </c>
    </row>
    <row r="1503" spans="1:15" x14ac:dyDescent="0.25">
      <c r="A1503">
        <v>1687</v>
      </c>
      <c r="B1503">
        <v>2</v>
      </c>
      <c r="C1503">
        <v>3</v>
      </c>
      <c r="D1503" s="1">
        <v>44295</v>
      </c>
      <c r="E1503">
        <v>41.7</v>
      </c>
      <c r="F1503" t="s">
        <v>69</v>
      </c>
      <c r="G1503" s="1">
        <v>44278</v>
      </c>
      <c r="H1503" t="s">
        <v>68</v>
      </c>
      <c r="I1503" t="s">
        <v>10</v>
      </c>
      <c r="J1503" t="s">
        <v>11</v>
      </c>
      <c r="K1503">
        <v>5</v>
      </c>
      <c r="L1503">
        <v>128</v>
      </c>
      <c r="M1503">
        <v>1000</v>
      </c>
      <c r="N1503">
        <v>4</v>
      </c>
      <c r="O1503">
        <v>2021</v>
      </c>
    </row>
    <row r="1504" spans="1:15" x14ac:dyDescent="0.25">
      <c r="A1504">
        <v>1688</v>
      </c>
      <c r="B1504">
        <v>2</v>
      </c>
      <c r="C1504">
        <v>3</v>
      </c>
      <c r="D1504" s="1">
        <v>44295</v>
      </c>
      <c r="E1504">
        <v>63.72</v>
      </c>
      <c r="F1504" t="s">
        <v>69</v>
      </c>
      <c r="G1504" s="1">
        <v>44278</v>
      </c>
      <c r="H1504" t="s">
        <v>68</v>
      </c>
      <c r="I1504" t="s">
        <v>10</v>
      </c>
      <c r="J1504" t="s">
        <v>11</v>
      </c>
      <c r="K1504">
        <v>5</v>
      </c>
      <c r="L1504">
        <v>128</v>
      </c>
      <c r="M1504">
        <v>1000</v>
      </c>
      <c r="N1504">
        <v>4</v>
      </c>
      <c r="O1504">
        <v>2021</v>
      </c>
    </row>
    <row r="1505" spans="1:15" x14ac:dyDescent="0.25">
      <c r="A1505">
        <v>1689</v>
      </c>
      <c r="B1505">
        <v>2</v>
      </c>
      <c r="C1505">
        <v>3</v>
      </c>
      <c r="D1505" s="1">
        <v>44295</v>
      </c>
      <c r="E1505">
        <v>69.33</v>
      </c>
      <c r="F1505" t="s">
        <v>69</v>
      </c>
      <c r="G1505" s="1">
        <v>44278</v>
      </c>
      <c r="H1505" t="s">
        <v>68</v>
      </c>
      <c r="I1505" t="s">
        <v>10</v>
      </c>
      <c r="J1505" t="s">
        <v>11</v>
      </c>
      <c r="K1505">
        <v>5</v>
      </c>
      <c r="L1505">
        <v>128</v>
      </c>
      <c r="M1505">
        <v>1000</v>
      </c>
      <c r="N1505">
        <v>4</v>
      </c>
      <c r="O1505">
        <v>2021</v>
      </c>
    </row>
    <row r="1506" spans="1:15" x14ac:dyDescent="0.25">
      <c r="A1506">
        <v>1700</v>
      </c>
      <c r="B1506">
        <v>2</v>
      </c>
      <c r="C1506">
        <v>3</v>
      </c>
      <c r="D1506" s="1">
        <v>44297</v>
      </c>
      <c r="E1506">
        <v>81.14</v>
      </c>
      <c r="F1506" t="s">
        <v>69</v>
      </c>
      <c r="G1506" s="1">
        <v>44278</v>
      </c>
      <c r="H1506" t="s">
        <v>68</v>
      </c>
      <c r="I1506" t="s">
        <v>10</v>
      </c>
      <c r="J1506" t="s">
        <v>11</v>
      </c>
      <c r="K1506">
        <v>5</v>
      </c>
      <c r="L1506">
        <v>128</v>
      </c>
      <c r="M1506">
        <v>1000</v>
      </c>
      <c r="N1506">
        <v>4</v>
      </c>
      <c r="O1506">
        <v>2021</v>
      </c>
    </row>
    <row r="1507" spans="1:15" x14ac:dyDescent="0.25">
      <c r="A1507">
        <v>1707</v>
      </c>
      <c r="B1507">
        <v>2</v>
      </c>
      <c r="C1507">
        <v>3</v>
      </c>
      <c r="D1507" s="1">
        <v>44300</v>
      </c>
      <c r="E1507">
        <v>61.24</v>
      </c>
      <c r="F1507" t="s">
        <v>69</v>
      </c>
      <c r="G1507" s="1">
        <v>44278</v>
      </c>
      <c r="H1507" t="s">
        <v>68</v>
      </c>
      <c r="I1507" t="s">
        <v>10</v>
      </c>
      <c r="J1507" t="s">
        <v>11</v>
      </c>
      <c r="K1507">
        <v>5</v>
      </c>
      <c r="L1507">
        <v>128</v>
      </c>
      <c r="M1507">
        <v>1000</v>
      </c>
      <c r="N1507">
        <v>4</v>
      </c>
      <c r="O1507">
        <v>2021</v>
      </c>
    </row>
    <row r="1508" spans="1:15" x14ac:dyDescent="0.25">
      <c r="A1508">
        <v>2021</v>
      </c>
      <c r="B1508">
        <v>18</v>
      </c>
      <c r="C1508">
        <v>3</v>
      </c>
      <c r="D1508" s="1">
        <v>44462</v>
      </c>
      <c r="E1508">
        <v>12.02</v>
      </c>
      <c r="F1508" t="s">
        <v>92</v>
      </c>
      <c r="G1508" s="1">
        <v>44448</v>
      </c>
      <c r="H1508" t="s">
        <v>68</v>
      </c>
      <c r="I1508" t="s">
        <v>10</v>
      </c>
      <c r="J1508" t="s">
        <v>11</v>
      </c>
      <c r="K1508">
        <v>5</v>
      </c>
      <c r="L1508">
        <v>128</v>
      </c>
      <c r="M1508">
        <v>1000</v>
      </c>
      <c r="N1508">
        <v>9</v>
      </c>
      <c r="O1508">
        <v>2021</v>
      </c>
    </row>
    <row r="1509" spans="1:15" x14ac:dyDescent="0.25">
      <c r="A1509">
        <v>2022</v>
      </c>
      <c r="B1509">
        <v>18</v>
      </c>
      <c r="C1509">
        <v>3</v>
      </c>
      <c r="D1509" s="1">
        <v>44462</v>
      </c>
      <c r="E1509">
        <v>22.33</v>
      </c>
      <c r="F1509" t="s">
        <v>92</v>
      </c>
      <c r="G1509" s="1">
        <v>44448</v>
      </c>
      <c r="H1509" t="s">
        <v>68</v>
      </c>
      <c r="I1509" t="s">
        <v>10</v>
      </c>
      <c r="J1509" t="s">
        <v>11</v>
      </c>
      <c r="K1509">
        <v>5</v>
      </c>
      <c r="L1509">
        <v>128</v>
      </c>
      <c r="M1509">
        <v>1000</v>
      </c>
      <c r="N1509">
        <v>9</v>
      </c>
      <c r="O1509">
        <v>2021</v>
      </c>
    </row>
    <row r="1510" spans="1:15" x14ac:dyDescent="0.25">
      <c r="A1510">
        <v>2023</v>
      </c>
      <c r="B1510">
        <v>18</v>
      </c>
      <c r="C1510">
        <v>3</v>
      </c>
      <c r="D1510" s="1">
        <v>44462</v>
      </c>
      <c r="E1510">
        <v>30.92</v>
      </c>
      <c r="F1510" t="s">
        <v>92</v>
      </c>
      <c r="G1510" s="1">
        <v>44448</v>
      </c>
      <c r="H1510" t="s">
        <v>68</v>
      </c>
      <c r="I1510" t="s">
        <v>10</v>
      </c>
      <c r="J1510" t="s">
        <v>11</v>
      </c>
      <c r="K1510">
        <v>5</v>
      </c>
      <c r="L1510">
        <v>128</v>
      </c>
      <c r="M1510">
        <v>1000</v>
      </c>
      <c r="N1510">
        <v>9</v>
      </c>
      <c r="O1510">
        <v>2021</v>
      </c>
    </row>
    <row r="1511" spans="1:15" x14ac:dyDescent="0.25">
      <c r="A1511">
        <v>2024</v>
      </c>
      <c r="B1511">
        <v>18</v>
      </c>
      <c r="C1511">
        <v>3</v>
      </c>
      <c r="D1511" s="1">
        <v>44462</v>
      </c>
      <c r="E1511">
        <v>36.86</v>
      </c>
      <c r="F1511" t="s">
        <v>92</v>
      </c>
      <c r="G1511" s="1">
        <v>44448</v>
      </c>
      <c r="H1511" t="s">
        <v>68</v>
      </c>
      <c r="I1511" t="s">
        <v>10</v>
      </c>
      <c r="J1511" t="s">
        <v>11</v>
      </c>
      <c r="K1511">
        <v>5</v>
      </c>
      <c r="L1511">
        <v>128</v>
      </c>
      <c r="M1511">
        <v>1000</v>
      </c>
      <c r="N1511">
        <v>9</v>
      </c>
      <c r="O1511">
        <v>2021</v>
      </c>
    </row>
    <row r="1512" spans="1:15" x14ac:dyDescent="0.25">
      <c r="A1512">
        <v>2025</v>
      </c>
      <c r="B1512">
        <v>18</v>
      </c>
      <c r="C1512">
        <v>3</v>
      </c>
      <c r="D1512" s="1">
        <v>44464</v>
      </c>
      <c r="E1512">
        <v>33.44</v>
      </c>
      <c r="F1512" t="s">
        <v>92</v>
      </c>
      <c r="G1512" s="1">
        <v>44448</v>
      </c>
      <c r="H1512" t="s">
        <v>68</v>
      </c>
      <c r="I1512" t="s">
        <v>10</v>
      </c>
      <c r="J1512" t="s">
        <v>11</v>
      </c>
      <c r="K1512">
        <v>5</v>
      </c>
      <c r="L1512">
        <v>128</v>
      </c>
      <c r="M1512">
        <v>1000</v>
      </c>
      <c r="N1512">
        <v>9</v>
      </c>
      <c r="O1512">
        <v>2021</v>
      </c>
    </row>
    <row r="1513" spans="1:15" x14ac:dyDescent="0.25">
      <c r="A1513">
        <v>2026</v>
      </c>
      <c r="B1513">
        <v>18</v>
      </c>
      <c r="C1513">
        <v>3</v>
      </c>
      <c r="D1513" s="1">
        <v>44465</v>
      </c>
      <c r="E1513">
        <v>52.34</v>
      </c>
      <c r="F1513" t="s">
        <v>92</v>
      </c>
      <c r="G1513" s="1">
        <v>44448</v>
      </c>
      <c r="H1513" t="s">
        <v>68</v>
      </c>
      <c r="I1513" t="s">
        <v>10</v>
      </c>
      <c r="J1513" t="s">
        <v>11</v>
      </c>
      <c r="K1513">
        <v>5</v>
      </c>
      <c r="L1513">
        <v>128</v>
      </c>
      <c r="M1513">
        <v>1000</v>
      </c>
      <c r="N1513">
        <v>9</v>
      </c>
      <c r="O1513">
        <v>2021</v>
      </c>
    </row>
    <row r="1514" spans="1:15" x14ac:dyDescent="0.25">
      <c r="A1514">
        <v>2027</v>
      </c>
      <c r="B1514">
        <v>18</v>
      </c>
      <c r="C1514">
        <v>3</v>
      </c>
      <c r="D1514" s="1">
        <v>44467</v>
      </c>
      <c r="E1514">
        <v>70.92</v>
      </c>
      <c r="F1514" t="s">
        <v>92</v>
      </c>
      <c r="G1514" s="1">
        <v>44448</v>
      </c>
      <c r="H1514" t="s">
        <v>68</v>
      </c>
      <c r="I1514" t="s">
        <v>10</v>
      </c>
      <c r="J1514" t="s">
        <v>11</v>
      </c>
      <c r="K1514">
        <v>5</v>
      </c>
      <c r="L1514">
        <v>128</v>
      </c>
      <c r="M1514">
        <v>1000</v>
      </c>
      <c r="N1514">
        <v>9</v>
      </c>
      <c r="O1514">
        <v>2021</v>
      </c>
    </row>
    <row r="1515" spans="1:15" x14ac:dyDescent="0.25">
      <c r="A1515">
        <v>2028</v>
      </c>
      <c r="B1515">
        <v>18</v>
      </c>
      <c r="C1515">
        <v>3</v>
      </c>
      <c r="D1515" s="1">
        <v>44470</v>
      </c>
      <c r="E1515">
        <v>82.11</v>
      </c>
      <c r="F1515" t="s">
        <v>92</v>
      </c>
      <c r="G1515" s="1">
        <v>44448</v>
      </c>
      <c r="H1515" t="s">
        <v>68</v>
      </c>
      <c r="I1515" t="s">
        <v>10</v>
      </c>
      <c r="J1515" t="s">
        <v>11</v>
      </c>
      <c r="K1515">
        <v>5</v>
      </c>
      <c r="L1515">
        <v>128</v>
      </c>
      <c r="M1515">
        <v>1000</v>
      </c>
      <c r="N1515">
        <v>10</v>
      </c>
      <c r="O1515">
        <v>2021</v>
      </c>
    </row>
    <row r="1516" spans="1:15" x14ac:dyDescent="0.25">
      <c r="A1516">
        <v>2029</v>
      </c>
      <c r="B1516">
        <v>18</v>
      </c>
      <c r="C1516">
        <v>3</v>
      </c>
      <c r="D1516" s="1">
        <v>44470</v>
      </c>
      <c r="E1516">
        <v>82.34</v>
      </c>
      <c r="F1516" t="s">
        <v>92</v>
      </c>
      <c r="G1516" s="1">
        <v>44448</v>
      </c>
      <c r="H1516" t="s">
        <v>68</v>
      </c>
      <c r="I1516" t="s">
        <v>10</v>
      </c>
      <c r="J1516" t="s">
        <v>11</v>
      </c>
      <c r="K1516">
        <v>5</v>
      </c>
      <c r="L1516">
        <v>128</v>
      </c>
      <c r="M1516">
        <v>1000</v>
      </c>
      <c r="N1516">
        <v>10</v>
      </c>
      <c r="O1516">
        <v>2021</v>
      </c>
    </row>
    <row r="1517" spans="1:15" x14ac:dyDescent="0.25">
      <c r="A1517">
        <v>2030</v>
      </c>
      <c r="B1517">
        <v>18</v>
      </c>
      <c r="C1517">
        <v>3</v>
      </c>
      <c r="D1517" s="1">
        <v>44470</v>
      </c>
      <c r="E1517">
        <v>76.36</v>
      </c>
      <c r="F1517" t="s">
        <v>92</v>
      </c>
      <c r="G1517" s="1">
        <v>44448</v>
      </c>
      <c r="H1517" t="s">
        <v>68</v>
      </c>
      <c r="I1517" t="s">
        <v>10</v>
      </c>
      <c r="J1517" t="s">
        <v>11</v>
      </c>
      <c r="K1517">
        <v>5</v>
      </c>
      <c r="L1517">
        <v>128</v>
      </c>
      <c r="M1517">
        <v>1000</v>
      </c>
      <c r="N1517">
        <v>10</v>
      </c>
      <c r="O1517">
        <v>2021</v>
      </c>
    </row>
    <row r="1518" spans="1:15" x14ac:dyDescent="0.25">
      <c r="A1518">
        <v>2114</v>
      </c>
      <c r="B1518">
        <v>8</v>
      </c>
      <c r="C1518">
        <v>3</v>
      </c>
      <c r="D1518" s="1">
        <v>44501</v>
      </c>
      <c r="E1518">
        <v>13.77</v>
      </c>
      <c r="F1518" t="s">
        <v>77</v>
      </c>
      <c r="G1518" s="1">
        <v>44488</v>
      </c>
      <c r="H1518" t="s">
        <v>78</v>
      </c>
      <c r="I1518" t="s">
        <v>10</v>
      </c>
      <c r="J1518" t="s">
        <v>11</v>
      </c>
      <c r="K1518">
        <v>5</v>
      </c>
      <c r="L1518">
        <v>128</v>
      </c>
      <c r="M1518">
        <v>1000</v>
      </c>
      <c r="N1518">
        <v>11</v>
      </c>
      <c r="O1518">
        <v>2021</v>
      </c>
    </row>
    <row r="1519" spans="1:15" x14ac:dyDescent="0.25">
      <c r="A1519">
        <v>2115</v>
      </c>
      <c r="B1519">
        <v>8</v>
      </c>
      <c r="C1519">
        <v>3</v>
      </c>
      <c r="D1519" s="1">
        <v>44501</v>
      </c>
      <c r="E1519">
        <v>20.3</v>
      </c>
      <c r="F1519" t="s">
        <v>77</v>
      </c>
      <c r="G1519" s="1">
        <v>44488</v>
      </c>
      <c r="H1519" t="s">
        <v>78</v>
      </c>
      <c r="I1519" t="s">
        <v>10</v>
      </c>
      <c r="J1519" t="s">
        <v>11</v>
      </c>
      <c r="K1519">
        <v>5</v>
      </c>
      <c r="L1519">
        <v>128</v>
      </c>
      <c r="M1519">
        <v>1000</v>
      </c>
      <c r="N1519">
        <v>11</v>
      </c>
      <c r="O1519">
        <v>2021</v>
      </c>
    </row>
    <row r="1520" spans="1:15" x14ac:dyDescent="0.25">
      <c r="A1520">
        <v>2116</v>
      </c>
      <c r="B1520">
        <v>8</v>
      </c>
      <c r="C1520">
        <v>3</v>
      </c>
      <c r="D1520" s="1">
        <v>44501</v>
      </c>
      <c r="E1520">
        <v>28.03</v>
      </c>
      <c r="F1520" t="s">
        <v>77</v>
      </c>
      <c r="G1520" s="1">
        <v>44488</v>
      </c>
      <c r="H1520" t="s">
        <v>78</v>
      </c>
      <c r="I1520" t="s">
        <v>10</v>
      </c>
      <c r="J1520" t="s">
        <v>11</v>
      </c>
      <c r="K1520">
        <v>5</v>
      </c>
      <c r="L1520">
        <v>128</v>
      </c>
      <c r="M1520">
        <v>1000</v>
      </c>
      <c r="N1520">
        <v>11</v>
      </c>
      <c r="O1520">
        <v>2021</v>
      </c>
    </row>
    <row r="1521" spans="1:15" x14ac:dyDescent="0.25">
      <c r="A1521">
        <v>2117</v>
      </c>
      <c r="B1521">
        <v>8</v>
      </c>
      <c r="C1521">
        <v>3</v>
      </c>
      <c r="D1521" s="1">
        <v>44501</v>
      </c>
      <c r="E1521">
        <v>39.869999999999997</v>
      </c>
      <c r="F1521" t="s">
        <v>77</v>
      </c>
      <c r="G1521" s="1">
        <v>44488</v>
      </c>
      <c r="H1521" t="s">
        <v>78</v>
      </c>
      <c r="I1521" t="s">
        <v>10</v>
      </c>
      <c r="J1521" t="s">
        <v>11</v>
      </c>
      <c r="K1521">
        <v>5</v>
      </c>
      <c r="L1521">
        <v>128</v>
      </c>
      <c r="M1521">
        <v>1000</v>
      </c>
      <c r="N1521">
        <v>11</v>
      </c>
      <c r="O1521">
        <v>2021</v>
      </c>
    </row>
    <row r="1522" spans="1:15" x14ac:dyDescent="0.25">
      <c r="A1522">
        <v>2124</v>
      </c>
      <c r="B1522">
        <v>8</v>
      </c>
      <c r="C1522">
        <v>3</v>
      </c>
      <c r="D1522" s="1">
        <v>44503</v>
      </c>
      <c r="E1522">
        <v>39.799999999999997</v>
      </c>
      <c r="F1522" t="s">
        <v>77</v>
      </c>
      <c r="G1522" s="1">
        <v>44488</v>
      </c>
      <c r="H1522" t="s">
        <v>78</v>
      </c>
      <c r="I1522" t="s">
        <v>10</v>
      </c>
      <c r="J1522" t="s">
        <v>11</v>
      </c>
      <c r="K1522">
        <v>5</v>
      </c>
      <c r="L1522">
        <v>128</v>
      </c>
      <c r="M1522">
        <v>1000</v>
      </c>
      <c r="N1522">
        <v>11</v>
      </c>
      <c r="O1522">
        <v>2021</v>
      </c>
    </row>
    <row r="1523" spans="1:15" x14ac:dyDescent="0.25">
      <c r="A1523">
        <v>2132</v>
      </c>
      <c r="B1523">
        <v>8</v>
      </c>
      <c r="C1523">
        <v>3</v>
      </c>
      <c r="D1523" s="1">
        <v>44506</v>
      </c>
      <c r="E1523">
        <v>45.55</v>
      </c>
      <c r="F1523" t="s">
        <v>77</v>
      </c>
      <c r="G1523" s="1">
        <v>44488</v>
      </c>
      <c r="H1523" t="s">
        <v>78</v>
      </c>
      <c r="I1523" t="s">
        <v>10</v>
      </c>
      <c r="J1523" t="s">
        <v>11</v>
      </c>
      <c r="K1523">
        <v>5</v>
      </c>
      <c r="L1523">
        <v>128</v>
      </c>
      <c r="M1523">
        <v>1000</v>
      </c>
      <c r="N1523">
        <v>11</v>
      </c>
      <c r="O1523">
        <v>2021</v>
      </c>
    </row>
    <row r="1524" spans="1:15" x14ac:dyDescent="0.25">
      <c r="A1524">
        <v>2134</v>
      </c>
      <c r="B1524">
        <v>8</v>
      </c>
      <c r="C1524">
        <v>3</v>
      </c>
      <c r="D1524" s="1">
        <v>44507</v>
      </c>
      <c r="E1524">
        <v>56.94</v>
      </c>
      <c r="F1524" t="s">
        <v>77</v>
      </c>
      <c r="G1524" s="1">
        <v>44488</v>
      </c>
      <c r="H1524" t="s">
        <v>78</v>
      </c>
      <c r="I1524" t="s">
        <v>10</v>
      </c>
      <c r="J1524" t="s">
        <v>11</v>
      </c>
      <c r="K1524">
        <v>5</v>
      </c>
      <c r="L1524">
        <v>128</v>
      </c>
      <c r="M1524">
        <v>1000</v>
      </c>
      <c r="N1524">
        <v>11</v>
      </c>
      <c r="O1524">
        <v>2021</v>
      </c>
    </row>
    <row r="1525" spans="1:15" x14ac:dyDescent="0.25">
      <c r="A1525">
        <v>2135</v>
      </c>
      <c r="B1525">
        <v>8</v>
      </c>
      <c r="C1525">
        <v>3</v>
      </c>
      <c r="D1525" s="1">
        <v>44507</v>
      </c>
      <c r="E1525">
        <v>78.430000000000007</v>
      </c>
      <c r="F1525" t="s">
        <v>77</v>
      </c>
      <c r="G1525" s="1">
        <v>44488</v>
      </c>
      <c r="H1525" t="s">
        <v>78</v>
      </c>
      <c r="I1525" t="s">
        <v>10</v>
      </c>
      <c r="J1525" t="s">
        <v>11</v>
      </c>
      <c r="K1525">
        <v>5</v>
      </c>
      <c r="L1525">
        <v>128</v>
      </c>
      <c r="M1525">
        <v>1000</v>
      </c>
      <c r="N1525">
        <v>11</v>
      </c>
      <c r="O1525">
        <v>2021</v>
      </c>
    </row>
    <row r="1526" spans="1:15" x14ac:dyDescent="0.25">
      <c r="A1526">
        <v>2136</v>
      </c>
      <c r="B1526">
        <v>8</v>
      </c>
      <c r="C1526">
        <v>3</v>
      </c>
      <c r="D1526" s="1">
        <v>44507</v>
      </c>
      <c r="E1526">
        <v>84.3</v>
      </c>
      <c r="F1526" t="s">
        <v>77</v>
      </c>
      <c r="G1526" s="1">
        <v>44488</v>
      </c>
      <c r="H1526" t="s">
        <v>78</v>
      </c>
      <c r="I1526" t="s">
        <v>10</v>
      </c>
      <c r="J1526" t="s">
        <v>11</v>
      </c>
      <c r="K1526">
        <v>5</v>
      </c>
      <c r="L1526">
        <v>128</v>
      </c>
      <c r="M1526">
        <v>1000</v>
      </c>
      <c r="N1526">
        <v>11</v>
      </c>
      <c r="O1526">
        <v>2021</v>
      </c>
    </row>
    <row r="1527" spans="1:15" x14ac:dyDescent="0.25">
      <c r="A1527">
        <v>2137</v>
      </c>
      <c r="B1527">
        <v>8</v>
      </c>
      <c r="C1527">
        <v>3</v>
      </c>
      <c r="D1527" s="1">
        <v>44507</v>
      </c>
      <c r="E1527">
        <v>57.89</v>
      </c>
      <c r="F1527" t="s">
        <v>77</v>
      </c>
      <c r="G1527" s="1">
        <v>44488</v>
      </c>
      <c r="H1527" t="s">
        <v>78</v>
      </c>
      <c r="I1527" t="s">
        <v>10</v>
      </c>
      <c r="J1527" t="s">
        <v>11</v>
      </c>
      <c r="K1527">
        <v>5</v>
      </c>
      <c r="L1527">
        <v>128</v>
      </c>
      <c r="M1527">
        <v>1000</v>
      </c>
      <c r="N1527">
        <v>11</v>
      </c>
      <c r="O1527">
        <v>2021</v>
      </c>
    </row>
    <row r="1528" spans="1:15" x14ac:dyDescent="0.25">
      <c r="A1528">
        <v>2421</v>
      </c>
      <c r="B1528">
        <v>4</v>
      </c>
      <c r="C1528">
        <v>3</v>
      </c>
      <c r="D1528" s="1">
        <v>44614</v>
      </c>
      <c r="E1528">
        <v>16.510000000000002</v>
      </c>
      <c r="F1528" t="s">
        <v>71</v>
      </c>
      <c r="G1528" s="1">
        <v>44600</v>
      </c>
      <c r="H1528" t="s">
        <v>68</v>
      </c>
      <c r="I1528" t="s">
        <v>10</v>
      </c>
      <c r="J1528" t="s">
        <v>11</v>
      </c>
      <c r="K1528">
        <v>5</v>
      </c>
      <c r="L1528">
        <v>128</v>
      </c>
      <c r="M1528">
        <v>1000</v>
      </c>
      <c r="N1528">
        <v>2</v>
      </c>
      <c r="O1528">
        <v>2022</v>
      </c>
    </row>
    <row r="1529" spans="1:15" x14ac:dyDescent="0.25">
      <c r="A1529">
        <v>2422</v>
      </c>
      <c r="B1529">
        <v>4</v>
      </c>
      <c r="C1529">
        <v>3</v>
      </c>
      <c r="D1529" s="1">
        <v>44614</v>
      </c>
      <c r="E1529">
        <v>25.36</v>
      </c>
      <c r="F1529" t="s">
        <v>71</v>
      </c>
      <c r="G1529" s="1">
        <v>44600</v>
      </c>
      <c r="H1529" t="s">
        <v>68</v>
      </c>
      <c r="I1529" t="s">
        <v>10</v>
      </c>
      <c r="J1529" t="s">
        <v>11</v>
      </c>
      <c r="K1529">
        <v>5</v>
      </c>
      <c r="L1529">
        <v>128</v>
      </c>
      <c r="M1529">
        <v>1000</v>
      </c>
      <c r="N1529">
        <v>2</v>
      </c>
      <c r="O1529">
        <v>2022</v>
      </c>
    </row>
    <row r="1530" spans="1:15" x14ac:dyDescent="0.25">
      <c r="A1530">
        <v>2423</v>
      </c>
      <c r="B1530">
        <v>4</v>
      </c>
      <c r="C1530">
        <v>3</v>
      </c>
      <c r="D1530" s="1">
        <v>44614</v>
      </c>
      <c r="E1530">
        <v>35.81</v>
      </c>
      <c r="F1530" t="s">
        <v>71</v>
      </c>
      <c r="G1530" s="1">
        <v>44600</v>
      </c>
      <c r="H1530" t="s">
        <v>68</v>
      </c>
      <c r="I1530" t="s">
        <v>10</v>
      </c>
      <c r="J1530" t="s">
        <v>11</v>
      </c>
      <c r="K1530">
        <v>5</v>
      </c>
      <c r="L1530">
        <v>128</v>
      </c>
      <c r="M1530">
        <v>1000</v>
      </c>
      <c r="N1530">
        <v>2</v>
      </c>
      <c r="O1530">
        <v>2022</v>
      </c>
    </row>
    <row r="1531" spans="1:15" x14ac:dyDescent="0.25">
      <c r="A1531">
        <v>2424</v>
      </c>
      <c r="B1531">
        <v>4</v>
      </c>
      <c r="C1531">
        <v>3</v>
      </c>
      <c r="D1531" s="1">
        <v>44616</v>
      </c>
      <c r="E1531">
        <v>30.2</v>
      </c>
      <c r="F1531" t="s">
        <v>71</v>
      </c>
      <c r="G1531" s="1">
        <v>44600</v>
      </c>
      <c r="H1531" t="s">
        <v>68</v>
      </c>
      <c r="I1531" t="s">
        <v>10</v>
      </c>
      <c r="J1531" t="s">
        <v>11</v>
      </c>
      <c r="K1531">
        <v>5</v>
      </c>
      <c r="L1531">
        <v>128</v>
      </c>
      <c r="M1531">
        <v>1000</v>
      </c>
      <c r="N1531">
        <v>2</v>
      </c>
      <c r="O1531">
        <v>2022</v>
      </c>
    </row>
    <row r="1532" spans="1:15" x14ac:dyDescent="0.25">
      <c r="A1532">
        <v>2425</v>
      </c>
      <c r="B1532">
        <v>4</v>
      </c>
      <c r="C1532">
        <v>3</v>
      </c>
      <c r="D1532" s="1">
        <v>44616</v>
      </c>
      <c r="E1532">
        <v>50.26</v>
      </c>
      <c r="F1532" t="s">
        <v>71</v>
      </c>
      <c r="G1532" s="1">
        <v>44600</v>
      </c>
      <c r="H1532" t="s">
        <v>68</v>
      </c>
      <c r="I1532" t="s">
        <v>10</v>
      </c>
      <c r="J1532" t="s">
        <v>11</v>
      </c>
      <c r="K1532">
        <v>5</v>
      </c>
      <c r="L1532">
        <v>128</v>
      </c>
      <c r="M1532">
        <v>1000</v>
      </c>
      <c r="N1532">
        <v>2</v>
      </c>
      <c r="O1532">
        <v>2022</v>
      </c>
    </row>
    <row r="1533" spans="1:15" x14ac:dyDescent="0.25">
      <c r="A1533">
        <v>2426</v>
      </c>
      <c r="B1533">
        <v>4</v>
      </c>
      <c r="C1533">
        <v>3</v>
      </c>
      <c r="D1533" s="1">
        <v>44616</v>
      </c>
      <c r="E1533">
        <v>60.38</v>
      </c>
      <c r="F1533" t="s">
        <v>71</v>
      </c>
      <c r="G1533" s="1">
        <v>44600</v>
      </c>
      <c r="H1533" t="s">
        <v>68</v>
      </c>
      <c r="I1533" t="s">
        <v>10</v>
      </c>
      <c r="J1533" t="s">
        <v>11</v>
      </c>
      <c r="K1533">
        <v>5</v>
      </c>
      <c r="L1533">
        <v>128</v>
      </c>
      <c r="M1533">
        <v>1000</v>
      </c>
      <c r="N1533">
        <v>2</v>
      </c>
      <c r="O1533">
        <v>2022</v>
      </c>
    </row>
    <row r="1534" spans="1:15" x14ac:dyDescent="0.25">
      <c r="A1534">
        <v>2427</v>
      </c>
      <c r="B1534">
        <v>4</v>
      </c>
      <c r="C1534">
        <v>3</v>
      </c>
      <c r="D1534" s="1">
        <v>44616</v>
      </c>
      <c r="E1534">
        <v>63.08</v>
      </c>
      <c r="F1534" t="s">
        <v>71</v>
      </c>
      <c r="G1534" s="1">
        <v>44600</v>
      </c>
      <c r="H1534" t="s">
        <v>68</v>
      </c>
      <c r="I1534" t="s">
        <v>10</v>
      </c>
      <c r="J1534" t="s">
        <v>11</v>
      </c>
      <c r="K1534">
        <v>5</v>
      </c>
      <c r="L1534">
        <v>128</v>
      </c>
      <c r="M1534">
        <v>1000</v>
      </c>
      <c r="N1534">
        <v>2</v>
      </c>
      <c r="O1534">
        <v>2022</v>
      </c>
    </row>
    <row r="1535" spans="1:15" x14ac:dyDescent="0.25">
      <c r="A1535">
        <v>2428</v>
      </c>
      <c r="B1535">
        <v>4</v>
      </c>
      <c r="C1535">
        <v>3</v>
      </c>
      <c r="D1535" s="1">
        <v>44616</v>
      </c>
      <c r="E1535">
        <v>74.08</v>
      </c>
      <c r="F1535" t="s">
        <v>71</v>
      </c>
      <c r="G1535" s="1">
        <v>44600</v>
      </c>
      <c r="H1535" t="s">
        <v>68</v>
      </c>
      <c r="I1535" t="s">
        <v>10</v>
      </c>
      <c r="J1535" t="s">
        <v>11</v>
      </c>
      <c r="K1535">
        <v>5</v>
      </c>
      <c r="L1535">
        <v>128</v>
      </c>
      <c r="M1535">
        <v>1000</v>
      </c>
      <c r="N1535">
        <v>2</v>
      </c>
      <c r="O1535">
        <v>2022</v>
      </c>
    </row>
    <row r="1536" spans="1:15" x14ac:dyDescent="0.25">
      <c r="A1536">
        <v>2429</v>
      </c>
      <c r="B1536">
        <v>4</v>
      </c>
      <c r="C1536">
        <v>3</v>
      </c>
      <c r="D1536" s="1">
        <v>44618</v>
      </c>
      <c r="E1536">
        <v>60.03</v>
      </c>
      <c r="F1536" t="s">
        <v>71</v>
      </c>
      <c r="G1536" s="1">
        <v>44600</v>
      </c>
      <c r="H1536" t="s">
        <v>68</v>
      </c>
      <c r="I1536" t="s">
        <v>10</v>
      </c>
      <c r="J1536" t="s">
        <v>11</v>
      </c>
      <c r="K1536">
        <v>5</v>
      </c>
      <c r="L1536">
        <v>128</v>
      </c>
      <c r="M1536">
        <v>1000</v>
      </c>
      <c r="N1536">
        <v>2</v>
      </c>
      <c r="O1536">
        <v>2022</v>
      </c>
    </row>
    <row r="1537" spans="1:15" x14ac:dyDescent="0.25">
      <c r="A1537">
        <v>2430</v>
      </c>
      <c r="B1537">
        <v>4</v>
      </c>
      <c r="C1537">
        <v>3</v>
      </c>
      <c r="D1537" s="1">
        <v>44618</v>
      </c>
      <c r="E1537">
        <v>71.92</v>
      </c>
      <c r="F1537" t="s">
        <v>71</v>
      </c>
      <c r="G1537" s="1">
        <v>44600</v>
      </c>
      <c r="H1537" t="s">
        <v>68</v>
      </c>
      <c r="I1537" t="s">
        <v>10</v>
      </c>
      <c r="J1537" t="s">
        <v>11</v>
      </c>
      <c r="K1537">
        <v>5</v>
      </c>
      <c r="L1537">
        <v>128</v>
      </c>
      <c r="M1537">
        <v>1000</v>
      </c>
      <c r="N1537">
        <v>2</v>
      </c>
      <c r="O1537">
        <v>2022</v>
      </c>
    </row>
    <row r="1538" spans="1:15" x14ac:dyDescent="0.25">
      <c r="A1538">
        <v>2595</v>
      </c>
      <c r="B1538">
        <v>16</v>
      </c>
      <c r="C1538">
        <v>3</v>
      </c>
      <c r="D1538" s="1">
        <v>44692</v>
      </c>
      <c r="E1538">
        <v>18.170000000000002</v>
      </c>
      <c r="F1538" t="s">
        <v>90</v>
      </c>
      <c r="G1538" s="1">
        <v>44690</v>
      </c>
      <c r="H1538" t="s">
        <v>68</v>
      </c>
      <c r="I1538" t="s">
        <v>10</v>
      </c>
      <c r="J1538" t="s">
        <v>11</v>
      </c>
      <c r="K1538">
        <v>5</v>
      </c>
      <c r="L1538">
        <v>128</v>
      </c>
      <c r="M1538">
        <v>1000</v>
      </c>
      <c r="N1538">
        <v>5</v>
      </c>
      <c r="O1538">
        <v>2022</v>
      </c>
    </row>
    <row r="1539" spans="1:15" x14ac:dyDescent="0.25">
      <c r="A1539">
        <v>2596</v>
      </c>
      <c r="B1539">
        <v>16</v>
      </c>
      <c r="C1539">
        <v>3</v>
      </c>
      <c r="D1539" s="1">
        <v>44692</v>
      </c>
      <c r="E1539">
        <v>20.12</v>
      </c>
      <c r="F1539" t="s">
        <v>90</v>
      </c>
      <c r="G1539" s="1">
        <v>44690</v>
      </c>
      <c r="H1539" t="s">
        <v>68</v>
      </c>
      <c r="I1539" t="s">
        <v>10</v>
      </c>
      <c r="J1539" t="s">
        <v>11</v>
      </c>
      <c r="K1539">
        <v>5</v>
      </c>
      <c r="L1539">
        <v>128</v>
      </c>
      <c r="M1539">
        <v>1000</v>
      </c>
      <c r="N1539">
        <v>5</v>
      </c>
      <c r="O1539">
        <v>2022</v>
      </c>
    </row>
    <row r="1540" spans="1:15" x14ac:dyDescent="0.25">
      <c r="A1540">
        <v>2597</v>
      </c>
      <c r="B1540">
        <v>16</v>
      </c>
      <c r="C1540">
        <v>3</v>
      </c>
      <c r="D1540" s="1">
        <v>44692</v>
      </c>
      <c r="E1540">
        <v>39.54</v>
      </c>
      <c r="F1540" t="s">
        <v>90</v>
      </c>
      <c r="G1540" s="1">
        <v>44690</v>
      </c>
      <c r="H1540" t="s">
        <v>68</v>
      </c>
      <c r="I1540" t="s">
        <v>10</v>
      </c>
      <c r="J1540" t="s">
        <v>11</v>
      </c>
      <c r="K1540">
        <v>5</v>
      </c>
      <c r="L1540">
        <v>128</v>
      </c>
      <c r="M1540">
        <v>1000</v>
      </c>
      <c r="N1540">
        <v>5</v>
      </c>
      <c r="O1540">
        <v>2022</v>
      </c>
    </row>
    <row r="1541" spans="1:15" x14ac:dyDescent="0.25">
      <c r="A1541">
        <v>2598</v>
      </c>
      <c r="B1541">
        <v>16</v>
      </c>
      <c r="C1541">
        <v>3</v>
      </c>
      <c r="D1541" s="1">
        <v>44692</v>
      </c>
      <c r="E1541">
        <v>29.88</v>
      </c>
      <c r="F1541" t="s">
        <v>90</v>
      </c>
      <c r="G1541" s="1">
        <v>44690</v>
      </c>
      <c r="H1541" t="s">
        <v>68</v>
      </c>
      <c r="I1541" t="s">
        <v>10</v>
      </c>
      <c r="J1541" t="s">
        <v>11</v>
      </c>
      <c r="K1541">
        <v>5</v>
      </c>
      <c r="L1541">
        <v>128</v>
      </c>
      <c r="M1541">
        <v>1000</v>
      </c>
      <c r="N1541">
        <v>5</v>
      </c>
      <c r="O1541">
        <v>2022</v>
      </c>
    </row>
    <row r="1542" spans="1:15" x14ac:dyDescent="0.25">
      <c r="A1542">
        <v>2599</v>
      </c>
      <c r="B1542">
        <v>16</v>
      </c>
      <c r="C1542">
        <v>3</v>
      </c>
      <c r="D1542" s="1">
        <v>44692</v>
      </c>
      <c r="E1542">
        <v>39.85</v>
      </c>
      <c r="F1542" t="s">
        <v>90</v>
      </c>
      <c r="G1542" s="1">
        <v>44690</v>
      </c>
      <c r="H1542" t="s">
        <v>68</v>
      </c>
      <c r="I1542" t="s">
        <v>10</v>
      </c>
      <c r="J1542" t="s">
        <v>11</v>
      </c>
      <c r="K1542">
        <v>5</v>
      </c>
      <c r="L1542">
        <v>128</v>
      </c>
      <c r="M1542">
        <v>1000</v>
      </c>
      <c r="N1542">
        <v>5</v>
      </c>
      <c r="O1542">
        <v>2022</v>
      </c>
    </row>
    <row r="1543" spans="1:15" x14ac:dyDescent="0.25">
      <c r="A1543">
        <v>2600</v>
      </c>
      <c r="B1543">
        <v>16</v>
      </c>
      <c r="C1543">
        <v>3</v>
      </c>
      <c r="D1543" s="1">
        <v>44692</v>
      </c>
      <c r="E1543">
        <v>49.28</v>
      </c>
      <c r="F1543" t="s">
        <v>90</v>
      </c>
      <c r="G1543" s="1">
        <v>44690</v>
      </c>
      <c r="H1543" t="s">
        <v>68</v>
      </c>
      <c r="I1543" t="s">
        <v>10</v>
      </c>
      <c r="J1543" t="s">
        <v>11</v>
      </c>
      <c r="K1543">
        <v>5</v>
      </c>
      <c r="L1543">
        <v>128</v>
      </c>
      <c r="M1543">
        <v>1000</v>
      </c>
      <c r="N1543">
        <v>5</v>
      </c>
      <c r="O1543">
        <v>2022</v>
      </c>
    </row>
    <row r="1544" spans="1:15" x14ac:dyDescent="0.25">
      <c r="A1544">
        <v>2601</v>
      </c>
      <c r="B1544">
        <v>16</v>
      </c>
      <c r="C1544">
        <v>3</v>
      </c>
      <c r="D1544" s="1">
        <v>44692</v>
      </c>
      <c r="E1544">
        <v>57.43</v>
      </c>
      <c r="F1544" t="s">
        <v>90</v>
      </c>
      <c r="G1544" s="1">
        <v>44690</v>
      </c>
      <c r="H1544" t="s">
        <v>68</v>
      </c>
      <c r="I1544" t="s">
        <v>10</v>
      </c>
      <c r="J1544" t="s">
        <v>11</v>
      </c>
      <c r="K1544">
        <v>5</v>
      </c>
      <c r="L1544">
        <v>128</v>
      </c>
      <c r="M1544">
        <v>1000</v>
      </c>
      <c r="N1544">
        <v>5</v>
      </c>
      <c r="O1544">
        <v>2022</v>
      </c>
    </row>
    <row r="1545" spans="1:15" x14ac:dyDescent="0.25">
      <c r="A1545">
        <v>2602</v>
      </c>
      <c r="B1545">
        <v>16</v>
      </c>
      <c r="C1545">
        <v>3</v>
      </c>
      <c r="D1545" s="1">
        <v>44692</v>
      </c>
      <c r="E1545">
        <v>71.08</v>
      </c>
      <c r="F1545" t="s">
        <v>90</v>
      </c>
      <c r="G1545" s="1">
        <v>44690</v>
      </c>
      <c r="H1545" t="s">
        <v>68</v>
      </c>
      <c r="I1545" t="s">
        <v>10</v>
      </c>
      <c r="J1545" t="s">
        <v>11</v>
      </c>
      <c r="K1545">
        <v>5</v>
      </c>
      <c r="L1545">
        <v>128</v>
      </c>
      <c r="M1545">
        <v>1000</v>
      </c>
      <c r="N1545">
        <v>5</v>
      </c>
      <c r="O1545">
        <v>2022</v>
      </c>
    </row>
    <row r="1546" spans="1:15" x14ac:dyDescent="0.25">
      <c r="A1546">
        <v>2603</v>
      </c>
      <c r="B1546">
        <v>16</v>
      </c>
      <c r="C1546">
        <v>3</v>
      </c>
      <c r="D1546" s="1">
        <v>44692</v>
      </c>
      <c r="E1546">
        <v>83.51</v>
      </c>
      <c r="F1546" t="s">
        <v>90</v>
      </c>
      <c r="G1546" s="1">
        <v>44690</v>
      </c>
      <c r="H1546" t="s">
        <v>68</v>
      </c>
      <c r="I1546" t="s">
        <v>10</v>
      </c>
      <c r="J1546" t="s">
        <v>11</v>
      </c>
      <c r="K1546">
        <v>5</v>
      </c>
      <c r="L1546">
        <v>128</v>
      </c>
      <c r="M1546">
        <v>1000</v>
      </c>
      <c r="N1546">
        <v>5</v>
      </c>
      <c r="O1546">
        <v>2022</v>
      </c>
    </row>
    <row r="1547" spans="1:15" x14ac:dyDescent="0.25">
      <c r="A1547">
        <v>2604</v>
      </c>
      <c r="B1547">
        <v>16</v>
      </c>
      <c r="C1547">
        <v>3</v>
      </c>
      <c r="D1547" s="1">
        <v>44692</v>
      </c>
      <c r="E1547">
        <v>70.33</v>
      </c>
      <c r="F1547" t="s">
        <v>90</v>
      </c>
      <c r="G1547" s="1">
        <v>44690</v>
      </c>
      <c r="H1547" t="s">
        <v>68</v>
      </c>
      <c r="I1547" t="s">
        <v>10</v>
      </c>
      <c r="J1547" t="s">
        <v>11</v>
      </c>
      <c r="K1547">
        <v>5</v>
      </c>
      <c r="L1547">
        <v>128</v>
      </c>
      <c r="M1547">
        <v>1000</v>
      </c>
      <c r="N1547">
        <v>5</v>
      </c>
      <c r="O1547">
        <v>2022</v>
      </c>
    </row>
    <row r="1548" spans="1:15" x14ac:dyDescent="0.25">
      <c r="A1548">
        <v>2756</v>
      </c>
      <c r="B1548">
        <v>15</v>
      </c>
      <c r="C1548">
        <v>3</v>
      </c>
      <c r="D1548" s="1">
        <v>44762</v>
      </c>
      <c r="E1548">
        <v>11.91</v>
      </c>
      <c r="F1548" t="s">
        <v>88</v>
      </c>
      <c r="G1548" s="1">
        <v>44749</v>
      </c>
      <c r="H1548" t="s">
        <v>89</v>
      </c>
      <c r="I1548" t="s">
        <v>10</v>
      </c>
      <c r="J1548" t="s">
        <v>11</v>
      </c>
      <c r="K1548">
        <v>5</v>
      </c>
      <c r="L1548">
        <v>128</v>
      </c>
      <c r="M1548">
        <v>1000</v>
      </c>
      <c r="N1548">
        <v>7</v>
      </c>
      <c r="O1548">
        <v>2022</v>
      </c>
    </row>
    <row r="1549" spans="1:15" x14ac:dyDescent="0.25">
      <c r="A1549">
        <v>2757</v>
      </c>
      <c r="B1549">
        <v>15</v>
      </c>
      <c r="C1549">
        <v>3</v>
      </c>
      <c r="D1549" s="1">
        <v>44762</v>
      </c>
      <c r="E1549">
        <v>23.56</v>
      </c>
      <c r="F1549" t="s">
        <v>88</v>
      </c>
      <c r="G1549" s="1">
        <v>44749</v>
      </c>
      <c r="H1549" t="s">
        <v>89</v>
      </c>
      <c r="I1549" t="s">
        <v>10</v>
      </c>
      <c r="J1549" t="s">
        <v>11</v>
      </c>
      <c r="K1549">
        <v>5</v>
      </c>
      <c r="L1549">
        <v>128</v>
      </c>
      <c r="M1549">
        <v>1000</v>
      </c>
      <c r="N1549">
        <v>7</v>
      </c>
      <c r="O1549">
        <v>2022</v>
      </c>
    </row>
    <row r="1550" spans="1:15" x14ac:dyDescent="0.25">
      <c r="A1550">
        <v>2758</v>
      </c>
      <c r="B1550">
        <v>15</v>
      </c>
      <c r="C1550">
        <v>3</v>
      </c>
      <c r="D1550" s="1">
        <v>44762</v>
      </c>
      <c r="E1550">
        <v>37.159999999999997</v>
      </c>
      <c r="F1550" t="s">
        <v>88</v>
      </c>
      <c r="G1550" s="1">
        <v>44749</v>
      </c>
      <c r="H1550" t="s">
        <v>89</v>
      </c>
      <c r="I1550" t="s">
        <v>10</v>
      </c>
      <c r="J1550" t="s">
        <v>11</v>
      </c>
      <c r="K1550">
        <v>5</v>
      </c>
      <c r="L1550">
        <v>128</v>
      </c>
      <c r="M1550">
        <v>1000</v>
      </c>
      <c r="N1550">
        <v>7</v>
      </c>
      <c r="O1550">
        <v>2022</v>
      </c>
    </row>
    <row r="1551" spans="1:15" x14ac:dyDescent="0.25">
      <c r="A1551">
        <v>2759</v>
      </c>
      <c r="B1551">
        <v>15</v>
      </c>
      <c r="C1551">
        <v>3</v>
      </c>
      <c r="D1551" s="1">
        <v>44762</v>
      </c>
      <c r="E1551">
        <v>33.049999999999997</v>
      </c>
      <c r="F1551" t="s">
        <v>88</v>
      </c>
      <c r="G1551" s="1">
        <v>44749</v>
      </c>
      <c r="H1551" t="s">
        <v>89</v>
      </c>
      <c r="I1551" t="s">
        <v>10</v>
      </c>
      <c r="J1551" t="s">
        <v>11</v>
      </c>
      <c r="K1551">
        <v>5</v>
      </c>
      <c r="L1551">
        <v>128</v>
      </c>
      <c r="M1551">
        <v>1000</v>
      </c>
      <c r="N1551">
        <v>7</v>
      </c>
      <c r="O1551">
        <v>2022</v>
      </c>
    </row>
    <row r="1552" spans="1:15" x14ac:dyDescent="0.25">
      <c r="A1552">
        <v>2760</v>
      </c>
      <c r="B1552">
        <v>15</v>
      </c>
      <c r="C1552">
        <v>3</v>
      </c>
      <c r="D1552" s="1">
        <v>44763</v>
      </c>
      <c r="E1552">
        <v>43.09</v>
      </c>
      <c r="F1552" t="s">
        <v>88</v>
      </c>
      <c r="G1552" s="1">
        <v>44749</v>
      </c>
      <c r="H1552" t="s">
        <v>89</v>
      </c>
      <c r="I1552" t="s">
        <v>10</v>
      </c>
      <c r="J1552" t="s">
        <v>11</v>
      </c>
      <c r="K1552">
        <v>5</v>
      </c>
      <c r="L1552">
        <v>128</v>
      </c>
      <c r="M1552">
        <v>1000</v>
      </c>
      <c r="N1552">
        <v>7</v>
      </c>
      <c r="O1552">
        <v>2022</v>
      </c>
    </row>
    <row r="1553" spans="1:15" x14ac:dyDescent="0.25">
      <c r="A1553">
        <v>2761</v>
      </c>
      <c r="B1553">
        <v>15</v>
      </c>
      <c r="C1553">
        <v>3</v>
      </c>
      <c r="D1553" s="1">
        <v>44763</v>
      </c>
      <c r="E1553">
        <v>38.35</v>
      </c>
      <c r="F1553" t="s">
        <v>88</v>
      </c>
      <c r="G1553" s="1">
        <v>44749</v>
      </c>
      <c r="H1553" t="s">
        <v>89</v>
      </c>
      <c r="I1553" t="s">
        <v>10</v>
      </c>
      <c r="J1553" t="s">
        <v>11</v>
      </c>
      <c r="K1553">
        <v>5</v>
      </c>
      <c r="L1553">
        <v>128</v>
      </c>
      <c r="M1553">
        <v>1000</v>
      </c>
      <c r="N1553">
        <v>7</v>
      </c>
      <c r="O1553">
        <v>2022</v>
      </c>
    </row>
    <row r="1554" spans="1:15" x14ac:dyDescent="0.25">
      <c r="A1554">
        <v>2762</v>
      </c>
      <c r="B1554">
        <v>15</v>
      </c>
      <c r="C1554">
        <v>3</v>
      </c>
      <c r="D1554" s="1">
        <v>44763</v>
      </c>
      <c r="E1554">
        <v>55.3</v>
      </c>
      <c r="F1554" t="s">
        <v>88</v>
      </c>
      <c r="G1554" s="1">
        <v>44749</v>
      </c>
      <c r="H1554" t="s">
        <v>89</v>
      </c>
      <c r="I1554" t="s">
        <v>10</v>
      </c>
      <c r="J1554" t="s">
        <v>11</v>
      </c>
      <c r="K1554">
        <v>5</v>
      </c>
      <c r="L1554">
        <v>128</v>
      </c>
      <c r="M1554">
        <v>1000</v>
      </c>
      <c r="N1554">
        <v>7</v>
      </c>
      <c r="O1554">
        <v>2022</v>
      </c>
    </row>
    <row r="1555" spans="1:15" x14ac:dyDescent="0.25">
      <c r="A1555">
        <v>2763</v>
      </c>
      <c r="B1555">
        <v>15</v>
      </c>
      <c r="C1555">
        <v>3</v>
      </c>
      <c r="D1555" s="1">
        <v>44763</v>
      </c>
      <c r="E1555">
        <v>68.400000000000006</v>
      </c>
      <c r="F1555" t="s">
        <v>88</v>
      </c>
      <c r="G1555" s="1">
        <v>44749</v>
      </c>
      <c r="H1555" t="s">
        <v>89</v>
      </c>
      <c r="I1555" t="s">
        <v>10</v>
      </c>
      <c r="J1555" t="s">
        <v>11</v>
      </c>
      <c r="K1555">
        <v>5</v>
      </c>
      <c r="L1555">
        <v>128</v>
      </c>
      <c r="M1555">
        <v>1000</v>
      </c>
      <c r="N1555">
        <v>7</v>
      </c>
      <c r="O1555">
        <v>2022</v>
      </c>
    </row>
    <row r="1556" spans="1:15" x14ac:dyDescent="0.25">
      <c r="A1556">
        <v>2769</v>
      </c>
      <c r="B1556">
        <v>15</v>
      </c>
      <c r="C1556">
        <v>3</v>
      </c>
      <c r="D1556" s="1">
        <v>44765</v>
      </c>
      <c r="E1556">
        <v>84.15</v>
      </c>
      <c r="F1556" t="s">
        <v>88</v>
      </c>
      <c r="G1556" s="1">
        <v>44749</v>
      </c>
      <c r="H1556" t="s">
        <v>89</v>
      </c>
      <c r="I1556" t="s">
        <v>10</v>
      </c>
      <c r="J1556" t="s">
        <v>11</v>
      </c>
      <c r="K1556">
        <v>5</v>
      </c>
      <c r="L1556">
        <v>128</v>
      </c>
      <c r="M1556">
        <v>1000</v>
      </c>
      <c r="N1556">
        <v>7</v>
      </c>
      <c r="O1556">
        <v>2022</v>
      </c>
    </row>
    <row r="1557" spans="1:15" x14ac:dyDescent="0.25">
      <c r="A1557">
        <v>2776</v>
      </c>
      <c r="B1557">
        <v>15</v>
      </c>
      <c r="C1557">
        <v>3</v>
      </c>
      <c r="D1557" s="1">
        <v>44768</v>
      </c>
      <c r="E1557">
        <v>79.62</v>
      </c>
      <c r="F1557" t="s">
        <v>88</v>
      </c>
      <c r="G1557" s="1">
        <v>44749</v>
      </c>
      <c r="H1557" t="s">
        <v>89</v>
      </c>
      <c r="I1557" t="s">
        <v>10</v>
      </c>
      <c r="J1557" t="s">
        <v>11</v>
      </c>
      <c r="K1557">
        <v>5</v>
      </c>
      <c r="L1557">
        <v>128</v>
      </c>
      <c r="M1557">
        <v>1000</v>
      </c>
      <c r="N1557">
        <v>7</v>
      </c>
      <c r="O1557">
        <v>2022</v>
      </c>
    </row>
    <row r="1558" spans="1:15" x14ac:dyDescent="0.25">
      <c r="A1558">
        <v>3025</v>
      </c>
      <c r="B1558">
        <v>7</v>
      </c>
      <c r="C1558">
        <v>3</v>
      </c>
      <c r="D1558" s="1">
        <v>44886</v>
      </c>
      <c r="E1558">
        <v>58.81</v>
      </c>
      <c r="F1558" t="s">
        <v>75</v>
      </c>
      <c r="G1558" s="1">
        <v>44876</v>
      </c>
      <c r="H1558" t="s">
        <v>76</v>
      </c>
      <c r="I1558" t="s">
        <v>10</v>
      </c>
      <c r="J1558" t="s">
        <v>11</v>
      </c>
      <c r="K1558">
        <v>5</v>
      </c>
      <c r="L1558">
        <v>128</v>
      </c>
      <c r="M1558">
        <v>1000</v>
      </c>
      <c r="N1558">
        <v>11</v>
      </c>
      <c r="O1558">
        <v>2022</v>
      </c>
    </row>
    <row r="1559" spans="1:15" x14ac:dyDescent="0.25">
      <c r="A1559">
        <v>3026</v>
      </c>
      <c r="B1559">
        <v>7</v>
      </c>
      <c r="C1559">
        <v>3</v>
      </c>
      <c r="D1559" s="1">
        <v>44886</v>
      </c>
      <c r="E1559">
        <v>71.45</v>
      </c>
      <c r="F1559" t="s">
        <v>75</v>
      </c>
      <c r="G1559" s="1">
        <v>44876</v>
      </c>
      <c r="H1559" t="s">
        <v>76</v>
      </c>
      <c r="I1559" t="s">
        <v>10</v>
      </c>
      <c r="J1559" t="s">
        <v>11</v>
      </c>
      <c r="K1559">
        <v>5</v>
      </c>
      <c r="L1559">
        <v>128</v>
      </c>
      <c r="M1559">
        <v>1000</v>
      </c>
      <c r="N1559">
        <v>11</v>
      </c>
      <c r="O1559">
        <v>2022</v>
      </c>
    </row>
    <row r="1560" spans="1:15" x14ac:dyDescent="0.25">
      <c r="A1560">
        <v>3027</v>
      </c>
      <c r="B1560">
        <v>7</v>
      </c>
      <c r="C1560">
        <v>3</v>
      </c>
      <c r="D1560" s="1">
        <v>44887</v>
      </c>
      <c r="E1560">
        <v>61.25</v>
      </c>
      <c r="F1560" t="s">
        <v>75</v>
      </c>
      <c r="G1560" s="1">
        <v>44876</v>
      </c>
      <c r="H1560" t="s">
        <v>76</v>
      </c>
      <c r="I1560" t="s">
        <v>10</v>
      </c>
      <c r="J1560" t="s">
        <v>11</v>
      </c>
      <c r="K1560">
        <v>5</v>
      </c>
      <c r="L1560">
        <v>128</v>
      </c>
      <c r="M1560">
        <v>1000</v>
      </c>
      <c r="N1560">
        <v>11</v>
      </c>
      <c r="O1560">
        <v>2022</v>
      </c>
    </row>
    <row r="1561" spans="1:15" x14ac:dyDescent="0.25">
      <c r="A1561">
        <v>3028</v>
      </c>
      <c r="B1561">
        <v>7</v>
      </c>
      <c r="C1561">
        <v>3</v>
      </c>
      <c r="D1561" s="1">
        <v>44887</v>
      </c>
      <c r="E1561">
        <v>61.92</v>
      </c>
      <c r="F1561" t="s">
        <v>75</v>
      </c>
      <c r="G1561" s="1">
        <v>44876</v>
      </c>
      <c r="H1561" t="s">
        <v>76</v>
      </c>
      <c r="I1561" t="s">
        <v>10</v>
      </c>
      <c r="J1561" t="s">
        <v>11</v>
      </c>
      <c r="K1561">
        <v>5</v>
      </c>
      <c r="L1561">
        <v>128</v>
      </c>
      <c r="M1561">
        <v>1000</v>
      </c>
      <c r="N1561">
        <v>11</v>
      </c>
      <c r="O1561">
        <v>2022</v>
      </c>
    </row>
    <row r="1562" spans="1:15" x14ac:dyDescent="0.25">
      <c r="A1562">
        <v>3029</v>
      </c>
      <c r="B1562">
        <v>7</v>
      </c>
      <c r="C1562">
        <v>3</v>
      </c>
      <c r="D1562" s="1">
        <v>44888</v>
      </c>
      <c r="E1562">
        <v>84.27</v>
      </c>
      <c r="F1562" t="s">
        <v>75</v>
      </c>
      <c r="G1562" s="1">
        <v>44876</v>
      </c>
      <c r="H1562" t="s">
        <v>76</v>
      </c>
      <c r="I1562" t="s">
        <v>10</v>
      </c>
      <c r="J1562" t="s">
        <v>11</v>
      </c>
      <c r="K1562">
        <v>5</v>
      </c>
      <c r="L1562">
        <v>128</v>
      </c>
      <c r="M1562">
        <v>1000</v>
      </c>
      <c r="N1562">
        <v>11</v>
      </c>
      <c r="O1562">
        <v>2022</v>
      </c>
    </row>
    <row r="1563" spans="1:15" x14ac:dyDescent="0.25">
      <c r="A1563">
        <v>3129</v>
      </c>
      <c r="B1563">
        <v>10</v>
      </c>
      <c r="C1563">
        <v>3</v>
      </c>
      <c r="D1563" s="1">
        <v>44936</v>
      </c>
      <c r="E1563">
        <v>19.66</v>
      </c>
      <c r="F1563" t="s">
        <v>81</v>
      </c>
      <c r="G1563" s="1">
        <v>44920</v>
      </c>
      <c r="H1563" t="s">
        <v>82</v>
      </c>
      <c r="I1563" t="s">
        <v>10</v>
      </c>
      <c r="J1563" t="s">
        <v>11</v>
      </c>
      <c r="K1563">
        <v>5</v>
      </c>
      <c r="L1563">
        <v>128</v>
      </c>
      <c r="M1563">
        <v>1000</v>
      </c>
      <c r="N1563">
        <v>1</v>
      </c>
      <c r="O1563">
        <v>2023</v>
      </c>
    </row>
    <row r="1564" spans="1:15" x14ac:dyDescent="0.25">
      <c r="A1564">
        <v>3130</v>
      </c>
      <c r="B1564">
        <v>10</v>
      </c>
      <c r="C1564">
        <v>3</v>
      </c>
      <c r="D1564" s="1">
        <v>44936</v>
      </c>
      <c r="E1564">
        <v>19.87</v>
      </c>
      <c r="F1564" t="s">
        <v>81</v>
      </c>
      <c r="G1564" s="1">
        <v>44920</v>
      </c>
      <c r="H1564" t="s">
        <v>82</v>
      </c>
      <c r="I1564" t="s">
        <v>10</v>
      </c>
      <c r="J1564" t="s">
        <v>11</v>
      </c>
      <c r="K1564">
        <v>5</v>
      </c>
      <c r="L1564">
        <v>128</v>
      </c>
      <c r="M1564">
        <v>1000</v>
      </c>
      <c r="N1564">
        <v>1</v>
      </c>
      <c r="O1564">
        <v>2023</v>
      </c>
    </row>
    <row r="1565" spans="1:15" x14ac:dyDescent="0.25">
      <c r="A1565">
        <v>3131</v>
      </c>
      <c r="B1565">
        <v>10</v>
      </c>
      <c r="C1565">
        <v>3</v>
      </c>
      <c r="D1565" s="1">
        <v>44936</v>
      </c>
      <c r="E1565">
        <v>24.85</v>
      </c>
      <c r="F1565" t="s">
        <v>81</v>
      </c>
      <c r="G1565" s="1">
        <v>44920</v>
      </c>
      <c r="H1565" t="s">
        <v>82</v>
      </c>
      <c r="I1565" t="s">
        <v>10</v>
      </c>
      <c r="J1565" t="s">
        <v>11</v>
      </c>
      <c r="K1565">
        <v>5</v>
      </c>
      <c r="L1565">
        <v>128</v>
      </c>
      <c r="M1565">
        <v>1000</v>
      </c>
      <c r="N1565">
        <v>1</v>
      </c>
      <c r="O1565">
        <v>2023</v>
      </c>
    </row>
    <row r="1566" spans="1:15" x14ac:dyDescent="0.25">
      <c r="A1566">
        <v>3132</v>
      </c>
      <c r="B1566">
        <v>10</v>
      </c>
      <c r="C1566">
        <v>3</v>
      </c>
      <c r="D1566" s="1">
        <v>44936</v>
      </c>
      <c r="E1566">
        <v>34.64</v>
      </c>
      <c r="F1566" t="s">
        <v>81</v>
      </c>
      <c r="G1566" s="1">
        <v>44920</v>
      </c>
      <c r="H1566" t="s">
        <v>82</v>
      </c>
      <c r="I1566" t="s">
        <v>10</v>
      </c>
      <c r="J1566" t="s">
        <v>11</v>
      </c>
      <c r="K1566">
        <v>5</v>
      </c>
      <c r="L1566">
        <v>128</v>
      </c>
      <c r="M1566">
        <v>1000</v>
      </c>
      <c r="N1566">
        <v>1</v>
      </c>
      <c r="O1566">
        <v>2023</v>
      </c>
    </row>
    <row r="1567" spans="1:15" x14ac:dyDescent="0.25">
      <c r="A1567">
        <v>3133</v>
      </c>
      <c r="B1567">
        <v>10</v>
      </c>
      <c r="C1567">
        <v>3</v>
      </c>
      <c r="D1567" s="1">
        <v>44936</v>
      </c>
      <c r="E1567">
        <v>43.78</v>
      </c>
      <c r="F1567" t="s">
        <v>81</v>
      </c>
      <c r="G1567" s="1">
        <v>44920</v>
      </c>
      <c r="H1567" t="s">
        <v>82</v>
      </c>
      <c r="I1567" t="s">
        <v>10</v>
      </c>
      <c r="J1567" t="s">
        <v>11</v>
      </c>
      <c r="K1567">
        <v>5</v>
      </c>
      <c r="L1567">
        <v>128</v>
      </c>
      <c r="M1567">
        <v>1000</v>
      </c>
      <c r="N1567">
        <v>1</v>
      </c>
      <c r="O1567">
        <v>2023</v>
      </c>
    </row>
    <row r="1568" spans="1:15" x14ac:dyDescent="0.25">
      <c r="A1568">
        <v>3134</v>
      </c>
      <c r="B1568">
        <v>10</v>
      </c>
      <c r="C1568">
        <v>3</v>
      </c>
      <c r="D1568" s="1">
        <v>44938</v>
      </c>
      <c r="E1568">
        <v>48.02</v>
      </c>
      <c r="F1568" t="s">
        <v>81</v>
      </c>
      <c r="G1568" s="1">
        <v>44920</v>
      </c>
      <c r="H1568" t="s">
        <v>82</v>
      </c>
      <c r="I1568" t="s">
        <v>10</v>
      </c>
      <c r="J1568" t="s">
        <v>11</v>
      </c>
      <c r="K1568">
        <v>5</v>
      </c>
      <c r="L1568">
        <v>128</v>
      </c>
      <c r="M1568">
        <v>1000</v>
      </c>
      <c r="N1568">
        <v>1</v>
      </c>
      <c r="O1568">
        <v>2023</v>
      </c>
    </row>
    <row r="1569" spans="1:15" x14ac:dyDescent="0.25">
      <c r="A1569">
        <v>3135</v>
      </c>
      <c r="B1569">
        <v>10</v>
      </c>
      <c r="C1569">
        <v>3</v>
      </c>
      <c r="D1569" s="1">
        <v>44938</v>
      </c>
      <c r="E1569">
        <v>54.79</v>
      </c>
      <c r="F1569" t="s">
        <v>81</v>
      </c>
      <c r="G1569" s="1">
        <v>44920</v>
      </c>
      <c r="H1569" t="s">
        <v>82</v>
      </c>
      <c r="I1569" t="s">
        <v>10</v>
      </c>
      <c r="J1569" t="s">
        <v>11</v>
      </c>
      <c r="K1569">
        <v>5</v>
      </c>
      <c r="L1569">
        <v>128</v>
      </c>
      <c r="M1569">
        <v>1000</v>
      </c>
      <c r="N1569">
        <v>1</v>
      </c>
      <c r="O1569">
        <v>2023</v>
      </c>
    </row>
    <row r="1570" spans="1:15" x14ac:dyDescent="0.25">
      <c r="A1570">
        <v>3136</v>
      </c>
      <c r="B1570">
        <v>10</v>
      </c>
      <c r="C1570">
        <v>3</v>
      </c>
      <c r="D1570" s="1">
        <v>44938</v>
      </c>
      <c r="E1570">
        <v>66.430000000000007</v>
      </c>
      <c r="F1570" t="s">
        <v>81</v>
      </c>
      <c r="G1570" s="1">
        <v>44920</v>
      </c>
      <c r="H1570" t="s">
        <v>82</v>
      </c>
      <c r="I1570" t="s">
        <v>10</v>
      </c>
      <c r="J1570" t="s">
        <v>11</v>
      </c>
      <c r="K1570">
        <v>5</v>
      </c>
      <c r="L1570">
        <v>128</v>
      </c>
      <c r="M1570">
        <v>1000</v>
      </c>
      <c r="N1570">
        <v>1</v>
      </c>
      <c r="O1570">
        <v>2023</v>
      </c>
    </row>
    <row r="1571" spans="1:15" x14ac:dyDescent="0.25">
      <c r="A1571">
        <v>3138</v>
      </c>
      <c r="B1571">
        <v>10</v>
      </c>
      <c r="C1571">
        <v>3</v>
      </c>
      <c r="D1571" s="1">
        <v>44940</v>
      </c>
      <c r="E1571">
        <v>73.16</v>
      </c>
      <c r="F1571" t="s">
        <v>81</v>
      </c>
      <c r="G1571" s="1">
        <v>44920</v>
      </c>
      <c r="H1571" t="s">
        <v>82</v>
      </c>
      <c r="I1571" t="s">
        <v>10</v>
      </c>
      <c r="J1571" t="s">
        <v>11</v>
      </c>
      <c r="K1571">
        <v>5</v>
      </c>
      <c r="L1571">
        <v>128</v>
      </c>
      <c r="M1571">
        <v>1000</v>
      </c>
      <c r="N1571">
        <v>1</v>
      </c>
      <c r="O1571">
        <v>2023</v>
      </c>
    </row>
    <row r="1572" spans="1:15" x14ac:dyDescent="0.25">
      <c r="A1572">
        <v>3143</v>
      </c>
      <c r="B1572">
        <v>10</v>
      </c>
      <c r="C1572">
        <v>3</v>
      </c>
      <c r="D1572" s="1">
        <v>44942</v>
      </c>
      <c r="E1572">
        <v>59.88</v>
      </c>
      <c r="F1572" t="s">
        <v>81</v>
      </c>
      <c r="G1572" s="1">
        <v>44920</v>
      </c>
      <c r="H1572" t="s">
        <v>82</v>
      </c>
      <c r="I1572" t="s">
        <v>10</v>
      </c>
      <c r="J1572" t="s">
        <v>11</v>
      </c>
      <c r="K1572">
        <v>5</v>
      </c>
      <c r="L1572">
        <v>128</v>
      </c>
      <c r="M1572">
        <v>1000</v>
      </c>
      <c r="N1572">
        <v>1</v>
      </c>
      <c r="O1572">
        <v>2023</v>
      </c>
    </row>
    <row r="1573" spans="1:15" x14ac:dyDescent="0.25">
      <c r="A1573">
        <v>3421</v>
      </c>
      <c r="B1573">
        <v>6</v>
      </c>
      <c r="C1573">
        <v>3</v>
      </c>
      <c r="D1573" s="1">
        <v>45198</v>
      </c>
      <c r="E1573">
        <v>19.899999999999999</v>
      </c>
      <c r="F1573" t="s">
        <v>73</v>
      </c>
      <c r="G1573" s="1">
        <v>45190</v>
      </c>
      <c r="H1573" t="s">
        <v>74</v>
      </c>
      <c r="I1573" t="s">
        <v>10</v>
      </c>
      <c r="J1573" t="s">
        <v>11</v>
      </c>
      <c r="K1573">
        <v>5</v>
      </c>
      <c r="L1573">
        <v>128</v>
      </c>
      <c r="M1573">
        <v>1000</v>
      </c>
      <c r="N1573">
        <v>9</v>
      </c>
      <c r="O1573">
        <v>2023</v>
      </c>
    </row>
    <row r="1574" spans="1:15" x14ac:dyDescent="0.25">
      <c r="A1574">
        <v>3422</v>
      </c>
      <c r="B1574">
        <v>6</v>
      </c>
      <c r="C1574">
        <v>3</v>
      </c>
      <c r="D1574" s="1">
        <v>45198</v>
      </c>
      <c r="E1574">
        <v>25.62</v>
      </c>
      <c r="F1574" t="s">
        <v>73</v>
      </c>
      <c r="G1574" s="1">
        <v>45190</v>
      </c>
      <c r="H1574" t="s">
        <v>74</v>
      </c>
      <c r="I1574" t="s">
        <v>10</v>
      </c>
      <c r="J1574" t="s">
        <v>11</v>
      </c>
      <c r="K1574">
        <v>5</v>
      </c>
      <c r="L1574">
        <v>128</v>
      </c>
      <c r="M1574">
        <v>1000</v>
      </c>
      <c r="N1574">
        <v>9</v>
      </c>
      <c r="O1574">
        <v>2023</v>
      </c>
    </row>
    <row r="1575" spans="1:15" x14ac:dyDescent="0.25">
      <c r="A1575">
        <v>3429</v>
      </c>
      <c r="B1575">
        <v>6</v>
      </c>
      <c r="C1575">
        <v>3</v>
      </c>
      <c r="D1575" s="1">
        <v>45201</v>
      </c>
      <c r="E1575">
        <v>26.42</v>
      </c>
      <c r="F1575" t="s">
        <v>73</v>
      </c>
      <c r="G1575" s="1">
        <v>45190</v>
      </c>
      <c r="H1575" t="s">
        <v>74</v>
      </c>
      <c r="I1575" t="s">
        <v>10</v>
      </c>
      <c r="J1575" t="s">
        <v>11</v>
      </c>
      <c r="K1575">
        <v>5</v>
      </c>
      <c r="L1575">
        <v>128</v>
      </c>
      <c r="M1575">
        <v>1000</v>
      </c>
      <c r="N1575">
        <v>10</v>
      </c>
      <c r="O1575">
        <v>2023</v>
      </c>
    </row>
    <row r="1576" spans="1:15" x14ac:dyDescent="0.25">
      <c r="A1576">
        <v>3430</v>
      </c>
      <c r="B1576">
        <v>6</v>
      </c>
      <c r="C1576">
        <v>3</v>
      </c>
      <c r="D1576" s="1">
        <v>45201</v>
      </c>
      <c r="E1576">
        <v>37.94</v>
      </c>
      <c r="F1576" t="s">
        <v>73</v>
      </c>
      <c r="G1576" s="1">
        <v>45190</v>
      </c>
      <c r="H1576" t="s">
        <v>74</v>
      </c>
      <c r="I1576" t="s">
        <v>10</v>
      </c>
      <c r="J1576" t="s">
        <v>11</v>
      </c>
      <c r="K1576">
        <v>5</v>
      </c>
      <c r="L1576">
        <v>128</v>
      </c>
      <c r="M1576">
        <v>1000</v>
      </c>
      <c r="N1576">
        <v>10</v>
      </c>
      <c r="O1576">
        <v>2023</v>
      </c>
    </row>
    <row r="1577" spans="1:15" x14ac:dyDescent="0.25">
      <c r="A1577">
        <v>3431</v>
      </c>
      <c r="B1577">
        <v>6</v>
      </c>
      <c r="C1577">
        <v>3</v>
      </c>
      <c r="D1577" s="1">
        <v>45201</v>
      </c>
      <c r="E1577">
        <v>50.83</v>
      </c>
      <c r="F1577" t="s">
        <v>73</v>
      </c>
      <c r="G1577" s="1">
        <v>45190</v>
      </c>
      <c r="H1577" t="s">
        <v>74</v>
      </c>
      <c r="I1577" t="s">
        <v>10</v>
      </c>
      <c r="J1577" t="s">
        <v>11</v>
      </c>
      <c r="K1577">
        <v>5</v>
      </c>
      <c r="L1577">
        <v>128</v>
      </c>
      <c r="M1577">
        <v>1000</v>
      </c>
      <c r="N1577">
        <v>10</v>
      </c>
      <c r="O1577">
        <v>2023</v>
      </c>
    </row>
    <row r="1578" spans="1:15" x14ac:dyDescent="0.25">
      <c r="A1578">
        <v>3435</v>
      </c>
      <c r="B1578">
        <v>6</v>
      </c>
      <c r="C1578">
        <v>3</v>
      </c>
      <c r="D1578" s="1">
        <v>45202</v>
      </c>
      <c r="E1578">
        <v>64.34</v>
      </c>
      <c r="F1578" t="s">
        <v>73</v>
      </c>
      <c r="G1578" s="1">
        <v>45190</v>
      </c>
      <c r="H1578" t="s">
        <v>74</v>
      </c>
      <c r="I1578" t="s">
        <v>10</v>
      </c>
      <c r="J1578" t="s">
        <v>11</v>
      </c>
      <c r="K1578">
        <v>5</v>
      </c>
      <c r="L1578">
        <v>128</v>
      </c>
      <c r="M1578">
        <v>1000</v>
      </c>
      <c r="N1578">
        <v>10</v>
      </c>
      <c r="O1578">
        <v>2023</v>
      </c>
    </row>
    <row r="1579" spans="1:15" x14ac:dyDescent="0.25">
      <c r="A1579">
        <v>3436</v>
      </c>
      <c r="B1579">
        <v>6</v>
      </c>
      <c r="C1579">
        <v>3</v>
      </c>
      <c r="D1579" s="1">
        <v>45202</v>
      </c>
      <c r="E1579">
        <v>65.540000000000006</v>
      </c>
      <c r="F1579" t="s">
        <v>73</v>
      </c>
      <c r="G1579" s="1">
        <v>45190</v>
      </c>
      <c r="H1579" t="s">
        <v>74</v>
      </c>
      <c r="I1579" t="s">
        <v>10</v>
      </c>
      <c r="J1579" t="s">
        <v>11</v>
      </c>
      <c r="K1579">
        <v>5</v>
      </c>
      <c r="L1579">
        <v>128</v>
      </c>
      <c r="M1579">
        <v>1000</v>
      </c>
      <c r="N1579">
        <v>10</v>
      </c>
      <c r="O1579">
        <v>2023</v>
      </c>
    </row>
    <row r="1580" spans="1:15" x14ac:dyDescent="0.25">
      <c r="A1580">
        <v>3438</v>
      </c>
      <c r="B1580">
        <v>6</v>
      </c>
      <c r="C1580">
        <v>3</v>
      </c>
      <c r="D1580" s="1">
        <v>45204</v>
      </c>
      <c r="E1580">
        <v>59.91</v>
      </c>
      <c r="F1580" t="s">
        <v>73</v>
      </c>
      <c r="G1580" s="1">
        <v>45190</v>
      </c>
      <c r="H1580" t="s">
        <v>74</v>
      </c>
      <c r="I1580" t="s">
        <v>10</v>
      </c>
      <c r="J1580" t="s">
        <v>11</v>
      </c>
      <c r="K1580">
        <v>5</v>
      </c>
      <c r="L1580">
        <v>128</v>
      </c>
      <c r="M1580">
        <v>1000</v>
      </c>
      <c r="N1580">
        <v>10</v>
      </c>
      <c r="O1580">
        <v>2023</v>
      </c>
    </row>
    <row r="1581" spans="1:15" x14ac:dyDescent="0.25">
      <c r="A1581">
        <v>3439</v>
      </c>
      <c r="B1581">
        <v>6</v>
      </c>
      <c r="C1581">
        <v>3</v>
      </c>
      <c r="D1581" s="1">
        <v>45204</v>
      </c>
      <c r="E1581">
        <v>68.45</v>
      </c>
      <c r="F1581" t="s">
        <v>73</v>
      </c>
      <c r="G1581" s="1">
        <v>45190</v>
      </c>
      <c r="H1581" t="s">
        <v>74</v>
      </c>
      <c r="I1581" t="s">
        <v>10</v>
      </c>
      <c r="J1581" t="s">
        <v>11</v>
      </c>
      <c r="K1581">
        <v>5</v>
      </c>
      <c r="L1581">
        <v>128</v>
      </c>
      <c r="M1581">
        <v>1000</v>
      </c>
      <c r="N1581">
        <v>10</v>
      </c>
      <c r="O1581">
        <v>2023</v>
      </c>
    </row>
    <row r="1582" spans="1:15" x14ac:dyDescent="0.25">
      <c r="A1582">
        <v>3440</v>
      </c>
      <c r="B1582">
        <v>6</v>
      </c>
      <c r="C1582">
        <v>3</v>
      </c>
      <c r="D1582" s="1">
        <v>45204</v>
      </c>
      <c r="E1582">
        <v>80.569999999999993</v>
      </c>
      <c r="F1582" t="s">
        <v>73</v>
      </c>
      <c r="G1582" s="1">
        <v>45190</v>
      </c>
      <c r="H1582" t="s">
        <v>74</v>
      </c>
      <c r="I1582" t="s">
        <v>10</v>
      </c>
      <c r="J1582" t="s">
        <v>11</v>
      </c>
      <c r="K1582">
        <v>5</v>
      </c>
      <c r="L1582">
        <v>128</v>
      </c>
      <c r="M1582">
        <v>1000</v>
      </c>
      <c r="N1582">
        <v>10</v>
      </c>
      <c r="O1582">
        <v>2023</v>
      </c>
    </row>
    <row r="1583" spans="1:15" x14ac:dyDescent="0.25">
      <c r="A1583">
        <v>3451</v>
      </c>
      <c r="B1583">
        <v>17</v>
      </c>
      <c r="C1583">
        <v>3</v>
      </c>
      <c r="D1583" s="1">
        <v>45204</v>
      </c>
      <c r="E1583">
        <v>13.17</v>
      </c>
      <c r="F1583" t="s">
        <v>91</v>
      </c>
      <c r="G1583" s="1">
        <v>45198</v>
      </c>
      <c r="H1583" t="s">
        <v>78</v>
      </c>
      <c r="I1583" t="s">
        <v>10</v>
      </c>
      <c r="J1583" t="s">
        <v>11</v>
      </c>
      <c r="K1583">
        <v>5</v>
      </c>
      <c r="L1583">
        <v>128</v>
      </c>
      <c r="M1583">
        <v>1000</v>
      </c>
      <c r="N1583">
        <v>10</v>
      </c>
      <c r="O1583">
        <v>2023</v>
      </c>
    </row>
    <row r="1584" spans="1:15" x14ac:dyDescent="0.25">
      <c r="A1584">
        <v>3452</v>
      </c>
      <c r="B1584">
        <v>17</v>
      </c>
      <c r="C1584">
        <v>3</v>
      </c>
      <c r="D1584" s="1">
        <v>45205</v>
      </c>
      <c r="E1584">
        <v>22.24</v>
      </c>
      <c r="F1584" t="s">
        <v>91</v>
      </c>
      <c r="G1584" s="1">
        <v>45198</v>
      </c>
      <c r="H1584" t="s">
        <v>78</v>
      </c>
      <c r="I1584" t="s">
        <v>10</v>
      </c>
      <c r="J1584" t="s">
        <v>11</v>
      </c>
      <c r="K1584">
        <v>5</v>
      </c>
      <c r="L1584">
        <v>128</v>
      </c>
      <c r="M1584">
        <v>1000</v>
      </c>
      <c r="N1584">
        <v>10</v>
      </c>
      <c r="O1584">
        <v>2023</v>
      </c>
    </row>
    <row r="1585" spans="1:15" x14ac:dyDescent="0.25">
      <c r="A1585">
        <v>3453</v>
      </c>
      <c r="B1585">
        <v>17</v>
      </c>
      <c r="C1585">
        <v>3</v>
      </c>
      <c r="D1585" s="1">
        <v>45205</v>
      </c>
      <c r="E1585">
        <v>30.27</v>
      </c>
      <c r="F1585" t="s">
        <v>91</v>
      </c>
      <c r="G1585" s="1">
        <v>45198</v>
      </c>
      <c r="H1585" t="s">
        <v>78</v>
      </c>
      <c r="I1585" t="s">
        <v>10</v>
      </c>
      <c r="J1585" t="s">
        <v>11</v>
      </c>
      <c r="K1585">
        <v>5</v>
      </c>
      <c r="L1585">
        <v>128</v>
      </c>
      <c r="M1585">
        <v>1000</v>
      </c>
      <c r="N1585">
        <v>10</v>
      </c>
      <c r="O1585">
        <v>2023</v>
      </c>
    </row>
    <row r="1586" spans="1:15" x14ac:dyDescent="0.25">
      <c r="A1586">
        <v>3454</v>
      </c>
      <c r="B1586">
        <v>17</v>
      </c>
      <c r="C1586">
        <v>3</v>
      </c>
      <c r="D1586" s="1">
        <v>45205</v>
      </c>
      <c r="E1586">
        <v>35.270000000000003</v>
      </c>
      <c r="F1586" t="s">
        <v>91</v>
      </c>
      <c r="G1586" s="1">
        <v>45198</v>
      </c>
      <c r="H1586" t="s">
        <v>78</v>
      </c>
      <c r="I1586" t="s">
        <v>10</v>
      </c>
      <c r="J1586" t="s">
        <v>11</v>
      </c>
      <c r="K1586">
        <v>5</v>
      </c>
      <c r="L1586">
        <v>128</v>
      </c>
      <c r="M1586">
        <v>1000</v>
      </c>
      <c r="N1586">
        <v>10</v>
      </c>
      <c r="O1586">
        <v>2023</v>
      </c>
    </row>
    <row r="1587" spans="1:15" x14ac:dyDescent="0.25">
      <c r="A1587">
        <v>3455</v>
      </c>
      <c r="B1587">
        <v>17</v>
      </c>
      <c r="C1587">
        <v>3</v>
      </c>
      <c r="D1587" s="1">
        <v>45205</v>
      </c>
      <c r="E1587">
        <v>34.49</v>
      </c>
      <c r="F1587" t="s">
        <v>91</v>
      </c>
      <c r="G1587" s="1">
        <v>45198</v>
      </c>
      <c r="H1587" t="s">
        <v>78</v>
      </c>
      <c r="I1587" t="s">
        <v>10</v>
      </c>
      <c r="J1587" t="s">
        <v>11</v>
      </c>
      <c r="K1587">
        <v>5</v>
      </c>
      <c r="L1587">
        <v>128</v>
      </c>
      <c r="M1587">
        <v>1000</v>
      </c>
      <c r="N1587">
        <v>10</v>
      </c>
      <c r="O1587">
        <v>2023</v>
      </c>
    </row>
    <row r="1588" spans="1:15" x14ac:dyDescent="0.25">
      <c r="A1588">
        <v>3457</v>
      </c>
      <c r="B1588">
        <v>17</v>
      </c>
      <c r="C1588">
        <v>3</v>
      </c>
      <c r="D1588" s="1">
        <v>45208</v>
      </c>
      <c r="E1588">
        <v>47.8</v>
      </c>
      <c r="F1588" t="s">
        <v>91</v>
      </c>
      <c r="G1588" s="1">
        <v>45198</v>
      </c>
      <c r="H1588" t="s">
        <v>78</v>
      </c>
      <c r="I1588" t="s">
        <v>10</v>
      </c>
      <c r="J1588" t="s">
        <v>11</v>
      </c>
      <c r="K1588">
        <v>5</v>
      </c>
      <c r="L1588">
        <v>128</v>
      </c>
      <c r="M1588">
        <v>1000</v>
      </c>
      <c r="N1588">
        <v>10</v>
      </c>
      <c r="O1588">
        <v>2023</v>
      </c>
    </row>
    <row r="1589" spans="1:15" x14ac:dyDescent="0.25">
      <c r="A1589">
        <v>3463</v>
      </c>
      <c r="B1589">
        <v>17</v>
      </c>
      <c r="C1589">
        <v>3</v>
      </c>
      <c r="D1589" s="1">
        <v>45211</v>
      </c>
      <c r="E1589">
        <v>74.97</v>
      </c>
      <c r="F1589" t="s">
        <v>91</v>
      </c>
      <c r="G1589" s="1">
        <v>45198</v>
      </c>
      <c r="H1589" t="s">
        <v>78</v>
      </c>
      <c r="I1589" t="s">
        <v>10</v>
      </c>
      <c r="J1589" t="s">
        <v>11</v>
      </c>
      <c r="K1589">
        <v>5</v>
      </c>
      <c r="L1589">
        <v>128</v>
      </c>
      <c r="M1589">
        <v>1000</v>
      </c>
      <c r="N1589">
        <v>10</v>
      </c>
      <c r="O1589">
        <v>2023</v>
      </c>
    </row>
    <row r="1590" spans="1:15" x14ac:dyDescent="0.25">
      <c r="A1590">
        <v>3464</v>
      </c>
      <c r="B1590">
        <v>17</v>
      </c>
      <c r="C1590">
        <v>3</v>
      </c>
      <c r="D1590" s="1">
        <v>45211</v>
      </c>
      <c r="E1590">
        <v>74.05</v>
      </c>
      <c r="F1590" t="s">
        <v>91</v>
      </c>
      <c r="G1590" s="1">
        <v>45198</v>
      </c>
      <c r="H1590" t="s">
        <v>78</v>
      </c>
      <c r="I1590" t="s">
        <v>10</v>
      </c>
      <c r="J1590" t="s">
        <v>11</v>
      </c>
      <c r="K1590">
        <v>5</v>
      </c>
      <c r="L1590">
        <v>128</v>
      </c>
      <c r="M1590">
        <v>1000</v>
      </c>
      <c r="N1590">
        <v>10</v>
      </c>
      <c r="O1590">
        <v>2023</v>
      </c>
    </row>
    <row r="1591" spans="1:15" x14ac:dyDescent="0.25">
      <c r="A1591">
        <v>3465</v>
      </c>
      <c r="B1591">
        <v>17</v>
      </c>
      <c r="C1591">
        <v>3</v>
      </c>
      <c r="D1591" s="1">
        <v>45211</v>
      </c>
      <c r="E1591">
        <v>53.49</v>
      </c>
      <c r="F1591" t="s">
        <v>91</v>
      </c>
      <c r="G1591" s="1">
        <v>45198</v>
      </c>
      <c r="H1591" t="s">
        <v>78</v>
      </c>
      <c r="I1591" t="s">
        <v>10</v>
      </c>
      <c r="J1591" t="s">
        <v>11</v>
      </c>
      <c r="K1591">
        <v>5</v>
      </c>
      <c r="L1591">
        <v>128</v>
      </c>
      <c r="M1591">
        <v>1000</v>
      </c>
      <c r="N1591">
        <v>10</v>
      </c>
      <c r="O1591">
        <v>2023</v>
      </c>
    </row>
    <row r="1592" spans="1:15" x14ac:dyDescent="0.25">
      <c r="A1592">
        <v>3466</v>
      </c>
      <c r="B1592">
        <v>17</v>
      </c>
      <c r="C1592">
        <v>3</v>
      </c>
      <c r="D1592" s="1">
        <v>45211</v>
      </c>
      <c r="E1592">
        <v>64.67</v>
      </c>
      <c r="F1592" t="s">
        <v>91</v>
      </c>
      <c r="G1592" s="1">
        <v>45198</v>
      </c>
      <c r="H1592" t="s">
        <v>78</v>
      </c>
      <c r="I1592" t="s">
        <v>10</v>
      </c>
      <c r="J1592" t="s">
        <v>11</v>
      </c>
      <c r="K1592">
        <v>5</v>
      </c>
      <c r="L1592">
        <v>128</v>
      </c>
      <c r="M1592">
        <v>1000</v>
      </c>
      <c r="N1592">
        <v>10</v>
      </c>
      <c r="O1592">
        <v>2023</v>
      </c>
    </row>
    <row r="1593" spans="1:15" x14ac:dyDescent="0.25">
      <c r="A1593">
        <v>3804</v>
      </c>
      <c r="B1593">
        <v>20</v>
      </c>
      <c r="C1593">
        <v>3</v>
      </c>
      <c r="D1593" s="1">
        <v>45311</v>
      </c>
      <c r="E1593">
        <v>13.05</v>
      </c>
      <c r="F1593" t="s">
        <v>94</v>
      </c>
      <c r="G1593" s="1">
        <v>45292</v>
      </c>
      <c r="H1593" t="s">
        <v>95</v>
      </c>
      <c r="I1593" t="s">
        <v>10</v>
      </c>
      <c r="J1593" t="s">
        <v>11</v>
      </c>
      <c r="K1593">
        <v>5</v>
      </c>
      <c r="L1593">
        <v>128</v>
      </c>
      <c r="M1593">
        <v>1000</v>
      </c>
      <c r="N1593">
        <v>1</v>
      </c>
      <c r="O1593">
        <v>2024</v>
      </c>
    </row>
    <row r="1594" spans="1:15" x14ac:dyDescent="0.25">
      <c r="A1594">
        <v>3805</v>
      </c>
      <c r="B1594">
        <v>20</v>
      </c>
      <c r="C1594">
        <v>3</v>
      </c>
      <c r="D1594" s="1">
        <v>45311</v>
      </c>
      <c r="E1594">
        <v>23.23</v>
      </c>
      <c r="F1594" t="s">
        <v>94</v>
      </c>
      <c r="G1594" s="1">
        <v>45292</v>
      </c>
      <c r="H1594" t="s">
        <v>95</v>
      </c>
      <c r="I1594" t="s">
        <v>10</v>
      </c>
      <c r="J1594" t="s">
        <v>11</v>
      </c>
      <c r="K1594">
        <v>5</v>
      </c>
      <c r="L1594">
        <v>128</v>
      </c>
      <c r="M1594">
        <v>1000</v>
      </c>
      <c r="N1594">
        <v>1</v>
      </c>
      <c r="O1594">
        <v>2024</v>
      </c>
    </row>
    <row r="1595" spans="1:15" x14ac:dyDescent="0.25">
      <c r="A1595">
        <v>3806</v>
      </c>
      <c r="B1595">
        <v>20</v>
      </c>
      <c r="C1595">
        <v>3</v>
      </c>
      <c r="D1595" s="1">
        <v>45311</v>
      </c>
      <c r="E1595">
        <v>28.4</v>
      </c>
      <c r="F1595" t="s">
        <v>94</v>
      </c>
      <c r="G1595" s="1">
        <v>45292</v>
      </c>
      <c r="H1595" t="s">
        <v>95</v>
      </c>
      <c r="I1595" t="s">
        <v>10</v>
      </c>
      <c r="J1595" t="s">
        <v>11</v>
      </c>
      <c r="K1595">
        <v>5</v>
      </c>
      <c r="L1595">
        <v>128</v>
      </c>
      <c r="M1595">
        <v>1000</v>
      </c>
      <c r="N1595">
        <v>1</v>
      </c>
      <c r="O1595">
        <v>2024</v>
      </c>
    </row>
    <row r="1596" spans="1:15" x14ac:dyDescent="0.25">
      <c r="A1596">
        <v>3807</v>
      </c>
      <c r="B1596">
        <v>20</v>
      </c>
      <c r="C1596">
        <v>3</v>
      </c>
      <c r="D1596" s="1">
        <v>45311</v>
      </c>
      <c r="E1596">
        <v>39.35</v>
      </c>
      <c r="F1596" t="s">
        <v>94</v>
      </c>
      <c r="G1596" s="1">
        <v>45292</v>
      </c>
      <c r="H1596" t="s">
        <v>95</v>
      </c>
      <c r="I1596" t="s">
        <v>10</v>
      </c>
      <c r="J1596" t="s">
        <v>11</v>
      </c>
      <c r="K1596">
        <v>5</v>
      </c>
      <c r="L1596">
        <v>128</v>
      </c>
      <c r="M1596">
        <v>1000</v>
      </c>
      <c r="N1596">
        <v>1</v>
      </c>
      <c r="O1596">
        <v>2024</v>
      </c>
    </row>
    <row r="1597" spans="1:15" x14ac:dyDescent="0.25">
      <c r="A1597">
        <v>3808</v>
      </c>
      <c r="B1597">
        <v>20</v>
      </c>
      <c r="C1597">
        <v>3</v>
      </c>
      <c r="D1597" s="1">
        <v>45311</v>
      </c>
      <c r="E1597">
        <v>54.11</v>
      </c>
      <c r="F1597" t="s">
        <v>94</v>
      </c>
      <c r="G1597" s="1">
        <v>45292</v>
      </c>
      <c r="H1597" t="s">
        <v>95</v>
      </c>
      <c r="I1597" t="s">
        <v>10</v>
      </c>
      <c r="J1597" t="s">
        <v>11</v>
      </c>
      <c r="K1597">
        <v>5</v>
      </c>
      <c r="L1597">
        <v>128</v>
      </c>
      <c r="M1597">
        <v>1000</v>
      </c>
      <c r="N1597">
        <v>1</v>
      </c>
      <c r="O1597">
        <v>2024</v>
      </c>
    </row>
    <row r="1598" spans="1:15" x14ac:dyDescent="0.25">
      <c r="A1598">
        <v>3809</v>
      </c>
      <c r="B1598">
        <v>20</v>
      </c>
      <c r="C1598">
        <v>3</v>
      </c>
      <c r="D1598" s="1">
        <v>45311</v>
      </c>
      <c r="E1598">
        <v>67.27</v>
      </c>
      <c r="F1598" t="s">
        <v>94</v>
      </c>
      <c r="G1598" s="1">
        <v>45292</v>
      </c>
      <c r="H1598" t="s">
        <v>95</v>
      </c>
      <c r="I1598" t="s">
        <v>10</v>
      </c>
      <c r="J1598" t="s">
        <v>11</v>
      </c>
      <c r="K1598">
        <v>5</v>
      </c>
      <c r="L1598">
        <v>128</v>
      </c>
      <c r="M1598">
        <v>1000</v>
      </c>
      <c r="N1598">
        <v>1</v>
      </c>
      <c r="O1598">
        <v>2024</v>
      </c>
    </row>
    <row r="1599" spans="1:15" x14ac:dyDescent="0.25">
      <c r="A1599">
        <v>3814</v>
      </c>
      <c r="B1599">
        <v>20</v>
      </c>
      <c r="C1599">
        <v>3</v>
      </c>
      <c r="D1599" s="1">
        <v>45314</v>
      </c>
      <c r="E1599">
        <v>61.98</v>
      </c>
      <c r="F1599" t="s">
        <v>94</v>
      </c>
      <c r="G1599" s="1">
        <v>45292</v>
      </c>
      <c r="H1599" t="s">
        <v>95</v>
      </c>
      <c r="I1599" t="s">
        <v>10</v>
      </c>
      <c r="J1599" t="s">
        <v>11</v>
      </c>
      <c r="K1599">
        <v>5</v>
      </c>
      <c r="L1599">
        <v>128</v>
      </c>
      <c r="M1599">
        <v>1000</v>
      </c>
      <c r="N1599">
        <v>1</v>
      </c>
      <c r="O1599">
        <v>2024</v>
      </c>
    </row>
    <row r="1600" spans="1:15" x14ac:dyDescent="0.25">
      <c r="A1600">
        <v>3815</v>
      </c>
      <c r="B1600">
        <v>20</v>
      </c>
      <c r="C1600">
        <v>3</v>
      </c>
      <c r="D1600" s="1">
        <v>45314</v>
      </c>
      <c r="E1600">
        <v>54.45</v>
      </c>
      <c r="F1600" t="s">
        <v>94</v>
      </c>
      <c r="G1600" s="1">
        <v>45292</v>
      </c>
      <c r="H1600" t="s">
        <v>95</v>
      </c>
      <c r="I1600" t="s">
        <v>10</v>
      </c>
      <c r="J1600" t="s">
        <v>11</v>
      </c>
      <c r="K1600">
        <v>5</v>
      </c>
      <c r="L1600">
        <v>128</v>
      </c>
      <c r="M1600">
        <v>1000</v>
      </c>
      <c r="N1600">
        <v>1</v>
      </c>
      <c r="O1600">
        <v>2024</v>
      </c>
    </row>
    <row r="1601" spans="1:15" x14ac:dyDescent="0.25">
      <c r="A1601">
        <v>3826</v>
      </c>
      <c r="B1601">
        <v>20</v>
      </c>
      <c r="C1601">
        <v>3</v>
      </c>
      <c r="D1601" s="1">
        <v>45317</v>
      </c>
      <c r="E1601">
        <v>98.36</v>
      </c>
      <c r="F1601" t="s">
        <v>94</v>
      </c>
      <c r="G1601" s="1">
        <v>45292</v>
      </c>
      <c r="H1601" t="s">
        <v>95</v>
      </c>
      <c r="I1601" t="s">
        <v>10</v>
      </c>
      <c r="J1601" t="s">
        <v>11</v>
      </c>
      <c r="K1601">
        <v>5</v>
      </c>
      <c r="L1601">
        <v>128</v>
      </c>
      <c r="M1601">
        <v>1000</v>
      </c>
      <c r="N1601">
        <v>1</v>
      </c>
      <c r="O1601">
        <v>2024</v>
      </c>
    </row>
    <row r="1602" spans="1:15" x14ac:dyDescent="0.25">
      <c r="A1602">
        <v>3828</v>
      </c>
      <c r="B1602">
        <v>20</v>
      </c>
      <c r="C1602">
        <v>3</v>
      </c>
      <c r="D1602" s="1">
        <v>45320</v>
      </c>
      <c r="E1602">
        <v>89.97</v>
      </c>
      <c r="F1602" t="s">
        <v>94</v>
      </c>
      <c r="G1602" s="1">
        <v>45292</v>
      </c>
      <c r="H1602" t="s">
        <v>95</v>
      </c>
      <c r="I1602" t="s">
        <v>10</v>
      </c>
      <c r="J1602" t="s">
        <v>11</v>
      </c>
      <c r="K1602">
        <v>5</v>
      </c>
      <c r="L1602">
        <v>128</v>
      </c>
      <c r="M1602">
        <v>1000</v>
      </c>
      <c r="N1602">
        <v>1</v>
      </c>
      <c r="O1602">
        <v>2024</v>
      </c>
    </row>
    <row r="1603" spans="1:15" x14ac:dyDescent="0.25">
      <c r="A1603">
        <v>620</v>
      </c>
      <c r="B1603">
        <v>1</v>
      </c>
      <c r="C1603">
        <v>27</v>
      </c>
      <c r="D1603" s="1">
        <v>43854</v>
      </c>
      <c r="E1603">
        <v>12.74</v>
      </c>
      <c r="F1603" t="s">
        <v>67</v>
      </c>
      <c r="G1603" s="1">
        <v>43842</v>
      </c>
      <c r="H1603" t="s">
        <v>68</v>
      </c>
      <c r="I1603" t="s">
        <v>56</v>
      </c>
      <c r="J1603" t="s">
        <v>57</v>
      </c>
      <c r="K1603">
        <v>5</v>
      </c>
      <c r="L1603">
        <v>128</v>
      </c>
      <c r="M1603">
        <v>1000</v>
      </c>
      <c r="N1603">
        <v>1</v>
      </c>
      <c r="O1603">
        <v>2020</v>
      </c>
    </row>
    <row r="1604" spans="1:15" x14ac:dyDescent="0.25">
      <c r="A1604">
        <v>621</v>
      </c>
      <c r="B1604">
        <v>1</v>
      </c>
      <c r="C1604">
        <v>27</v>
      </c>
      <c r="D1604" s="1">
        <v>43855</v>
      </c>
      <c r="E1604">
        <v>22.68</v>
      </c>
      <c r="F1604" t="s">
        <v>67</v>
      </c>
      <c r="G1604" s="1">
        <v>43842</v>
      </c>
      <c r="H1604" t="s">
        <v>68</v>
      </c>
      <c r="I1604" t="s">
        <v>56</v>
      </c>
      <c r="J1604" t="s">
        <v>57</v>
      </c>
      <c r="K1604">
        <v>5</v>
      </c>
      <c r="L1604">
        <v>128</v>
      </c>
      <c r="M1604">
        <v>1000</v>
      </c>
      <c r="N1604">
        <v>1</v>
      </c>
      <c r="O1604">
        <v>2020</v>
      </c>
    </row>
    <row r="1605" spans="1:15" x14ac:dyDescent="0.25">
      <c r="A1605">
        <v>622</v>
      </c>
      <c r="B1605">
        <v>1</v>
      </c>
      <c r="C1605">
        <v>27</v>
      </c>
      <c r="D1605" s="1">
        <v>43855</v>
      </c>
      <c r="E1605">
        <v>24.86</v>
      </c>
      <c r="F1605" t="s">
        <v>67</v>
      </c>
      <c r="G1605" s="1">
        <v>43842</v>
      </c>
      <c r="H1605" t="s">
        <v>68</v>
      </c>
      <c r="I1605" t="s">
        <v>56</v>
      </c>
      <c r="J1605" t="s">
        <v>57</v>
      </c>
      <c r="K1605">
        <v>5</v>
      </c>
      <c r="L1605">
        <v>128</v>
      </c>
      <c r="M1605">
        <v>1000</v>
      </c>
      <c r="N1605">
        <v>1</v>
      </c>
      <c r="O1605">
        <v>2020</v>
      </c>
    </row>
    <row r="1606" spans="1:15" x14ac:dyDescent="0.25">
      <c r="A1606">
        <v>623</v>
      </c>
      <c r="B1606">
        <v>1</v>
      </c>
      <c r="C1606">
        <v>27</v>
      </c>
      <c r="D1606" s="1">
        <v>43855</v>
      </c>
      <c r="E1606">
        <v>39.44</v>
      </c>
      <c r="F1606" t="s">
        <v>67</v>
      </c>
      <c r="G1606" s="1">
        <v>43842</v>
      </c>
      <c r="H1606" t="s">
        <v>68</v>
      </c>
      <c r="I1606" t="s">
        <v>56</v>
      </c>
      <c r="J1606" t="s">
        <v>57</v>
      </c>
      <c r="K1606">
        <v>5</v>
      </c>
      <c r="L1606">
        <v>128</v>
      </c>
      <c r="M1606">
        <v>1000</v>
      </c>
      <c r="N1606">
        <v>1</v>
      </c>
      <c r="O1606">
        <v>2020</v>
      </c>
    </row>
    <row r="1607" spans="1:15" x14ac:dyDescent="0.25">
      <c r="A1607">
        <v>624</v>
      </c>
      <c r="B1607">
        <v>1</v>
      </c>
      <c r="C1607">
        <v>27</v>
      </c>
      <c r="D1607" s="1">
        <v>43855</v>
      </c>
      <c r="E1607">
        <v>40.22</v>
      </c>
      <c r="F1607" t="s">
        <v>67</v>
      </c>
      <c r="G1607" s="1">
        <v>43842</v>
      </c>
      <c r="H1607" t="s">
        <v>68</v>
      </c>
      <c r="I1607" t="s">
        <v>56</v>
      </c>
      <c r="J1607" t="s">
        <v>57</v>
      </c>
      <c r="K1607">
        <v>5</v>
      </c>
      <c r="L1607">
        <v>128</v>
      </c>
      <c r="M1607">
        <v>1000</v>
      </c>
      <c r="N1607">
        <v>1</v>
      </c>
      <c r="O1607">
        <v>2020</v>
      </c>
    </row>
    <row r="1608" spans="1:15" x14ac:dyDescent="0.25">
      <c r="A1608">
        <v>625</v>
      </c>
      <c r="B1608">
        <v>1</v>
      </c>
      <c r="C1608">
        <v>27</v>
      </c>
      <c r="D1608" s="1">
        <v>43856</v>
      </c>
      <c r="E1608">
        <v>53.81</v>
      </c>
      <c r="F1608" t="s">
        <v>67</v>
      </c>
      <c r="G1608" s="1">
        <v>43842</v>
      </c>
      <c r="H1608" t="s">
        <v>68</v>
      </c>
      <c r="I1608" t="s">
        <v>56</v>
      </c>
      <c r="J1608" t="s">
        <v>57</v>
      </c>
      <c r="K1608">
        <v>5</v>
      </c>
      <c r="L1608">
        <v>128</v>
      </c>
      <c r="M1608">
        <v>1000</v>
      </c>
      <c r="N1608">
        <v>1</v>
      </c>
      <c r="O1608">
        <v>2020</v>
      </c>
    </row>
    <row r="1609" spans="1:15" x14ac:dyDescent="0.25">
      <c r="A1609">
        <v>626</v>
      </c>
      <c r="B1609">
        <v>1</v>
      </c>
      <c r="C1609">
        <v>27</v>
      </c>
      <c r="D1609" s="1">
        <v>43856</v>
      </c>
      <c r="E1609">
        <v>58.1</v>
      </c>
      <c r="F1609" t="s">
        <v>67</v>
      </c>
      <c r="G1609" s="1">
        <v>43842</v>
      </c>
      <c r="H1609" t="s">
        <v>68</v>
      </c>
      <c r="I1609" t="s">
        <v>56</v>
      </c>
      <c r="J1609" t="s">
        <v>57</v>
      </c>
      <c r="K1609">
        <v>5</v>
      </c>
      <c r="L1609">
        <v>128</v>
      </c>
      <c r="M1609">
        <v>1000</v>
      </c>
      <c r="N1609">
        <v>1</v>
      </c>
      <c r="O1609">
        <v>2020</v>
      </c>
    </row>
    <row r="1610" spans="1:15" x14ac:dyDescent="0.25">
      <c r="A1610">
        <v>627</v>
      </c>
      <c r="B1610">
        <v>1</v>
      </c>
      <c r="C1610">
        <v>27</v>
      </c>
      <c r="D1610" s="1">
        <v>43859</v>
      </c>
      <c r="E1610">
        <v>67.84</v>
      </c>
      <c r="F1610" t="s">
        <v>67</v>
      </c>
      <c r="G1610" s="1">
        <v>43842</v>
      </c>
      <c r="H1610" t="s">
        <v>68</v>
      </c>
      <c r="I1610" t="s">
        <v>56</v>
      </c>
      <c r="J1610" t="s">
        <v>57</v>
      </c>
      <c r="K1610">
        <v>5</v>
      </c>
      <c r="L1610">
        <v>128</v>
      </c>
      <c r="M1610">
        <v>1000</v>
      </c>
      <c r="N1610">
        <v>1</v>
      </c>
      <c r="O1610">
        <v>2020</v>
      </c>
    </row>
    <row r="1611" spans="1:15" x14ac:dyDescent="0.25">
      <c r="A1611">
        <v>628</v>
      </c>
      <c r="B1611">
        <v>1</v>
      </c>
      <c r="C1611">
        <v>27</v>
      </c>
      <c r="D1611" s="1">
        <v>43859</v>
      </c>
      <c r="E1611">
        <v>76.12</v>
      </c>
      <c r="F1611" t="s">
        <v>67</v>
      </c>
      <c r="G1611" s="1">
        <v>43842</v>
      </c>
      <c r="H1611" t="s">
        <v>68</v>
      </c>
      <c r="I1611" t="s">
        <v>56</v>
      </c>
      <c r="J1611" t="s">
        <v>57</v>
      </c>
      <c r="K1611">
        <v>5</v>
      </c>
      <c r="L1611">
        <v>128</v>
      </c>
      <c r="M1611">
        <v>1000</v>
      </c>
      <c r="N1611">
        <v>1</v>
      </c>
      <c r="O1611">
        <v>2020</v>
      </c>
    </row>
    <row r="1612" spans="1:15" x14ac:dyDescent="0.25">
      <c r="A1612">
        <v>629</v>
      </c>
      <c r="B1612">
        <v>1</v>
      </c>
      <c r="C1612">
        <v>27</v>
      </c>
      <c r="D1612" s="1">
        <v>43859</v>
      </c>
      <c r="E1612">
        <v>92.07</v>
      </c>
      <c r="F1612" t="s">
        <v>67</v>
      </c>
      <c r="G1612" s="1">
        <v>43842</v>
      </c>
      <c r="H1612" t="s">
        <v>68</v>
      </c>
      <c r="I1612" t="s">
        <v>56</v>
      </c>
      <c r="J1612" t="s">
        <v>57</v>
      </c>
      <c r="K1612">
        <v>5</v>
      </c>
      <c r="L1612">
        <v>128</v>
      </c>
      <c r="M1612">
        <v>1000</v>
      </c>
      <c r="N1612">
        <v>1</v>
      </c>
      <c r="O1612">
        <v>2020</v>
      </c>
    </row>
    <row r="1613" spans="1:15" x14ac:dyDescent="0.25">
      <c r="A1613">
        <v>1126</v>
      </c>
      <c r="B1613">
        <v>5</v>
      </c>
      <c r="C1613">
        <v>27</v>
      </c>
      <c r="D1613" s="1">
        <v>44040</v>
      </c>
      <c r="E1613">
        <v>16.36</v>
      </c>
      <c r="F1613" t="s">
        <v>72</v>
      </c>
      <c r="G1613" s="1">
        <v>44012</v>
      </c>
      <c r="H1613" t="s">
        <v>68</v>
      </c>
      <c r="I1613" t="s">
        <v>56</v>
      </c>
      <c r="J1613" t="s">
        <v>57</v>
      </c>
      <c r="K1613">
        <v>5</v>
      </c>
      <c r="L1613">
        <v>128</v>
      </c>
      <c r="M1613">
        <v>1000</v>
      </c>
      <c r="N1613">
        <v>7</v>
      </c>
      <c r="O1613">
        <v>2020</v>
      </c>
    </row>
    <row r="1614" spans="1:15" x14ac:dyDescent="0.25">
      <c r="A1614">
        <v>1127</v>
      </c>
      <c r="B1614">
        <v>5</v>
      </c>
      <c r="C1614">
        <v>27</v>
      </c>
      <c r="D1614" s="1">
        <v>44040</v>
      </c>
      <c r="E1614">
        <v>24.75</v>
      </c>
      <c r="F1614" t="s">
        <v>72</v>
      </c>
      <c r="G1614" s="1">
        <v>44012</v>
      </c>
      <c r="H1614" t="s">
        <v>68</v>
      </c>
      <c r="I1614" t="s">
        <v>56</v>
      </c>
      <c r="J1614" t="s">
        <v>57</v>
      </c>
      <c r="K1614">
        <v>5</v>
      </c>
      <c r="L1614">
        <v>128</v>
      </c>
      <c r="M1614">
        <v>1000</v>
      </c>
      <c r="N1614">
        <v>7</v>
      </c>
      <c r="O1614">
        <v>2020</v>
      </c>
    </row>
    <row r="1615" spans="1:15" x14ac:dyDescent="0.25">
      <c r="A1615">
        <v>1128</v>
      </c>
      <c r="B1615">
        <v>5</v>
      </c>
      <c r="C1615">
        <v>27</v>
      </c>
      <c r="D1615" s="1">
        <v>44040</v>
      </c>
      <c r="E1615">
        <v>26.75</v>
      </c>
      <c r="F1615" t="s">
        <v>72</v>
      </c>
      <c r="G1615" s="1">
        <v>44012</v>
      </c>
      <c r="H1615" t="s">
        <v>68</v>
      </c>
      <c r="I1615" t="s">
        <v>56</v>
      </c>
      <c r="J1615" t="s">
        <v>57</v>
      </c>
      <c r="K1615">
        <v>5</v>
      </c>
      <c r="L1615">
        <v>128</v>
      </c>
      <c r="M1615">
        <v>1000</v>
      </c>
      <c r="N1615">
        <v>7</v>
      </c>
      <c r="O1615">
        <v>2020</v>
      </c>
    </row>
    <row r="1616" spans="1:15" x14ac:dyDescent="0.25">
      <c r="A1616">
        <v>1129</v>
      </c>
      <c r="B1616">
        <v>5</v>
      </c>
      <c r="C1616">
        <v>27</v>
      </c>
      <c r="D1616" s="1">
        <v>44040</v>
      </c>
      <c r="E1616">
        <v>26.94</v>
      </c>
      <c r="F1616" t="s">
        <v>72</v>
      </c>
      <c r="G1616" s="1">
        <v>44012</v>
      </c>
      <c r="H1616" t="s">
        <v>68</v>
      </c>
      <c r="I1616" t="s">
        <v>56</v>
      </c>
      <c r="J1616" t="s">
        <v>57</v>
      </c>
      <c r="K1616">
        <v>5</v>
      </c>
      <c r="L1616">
        <v>128</v>
      </c>
      <c r="M1616">
        <v>1000</v>
      </c>
      <c r="N1616">
        <v>7</v>
      </c>
      <c r="O1616">
        <v>2020</v>
      </c>
    </row>
    <row r="1617" spans="1:15" x14ac:dyDescent="0.25">
      <c r="A1617">
        <v>1130</v>
      </c>
      <c r="B1617">
        <v>5</v>
      </c>
      <c r="C1617">
        <v>27</v>
      </c>
      <c r="D1617" s="1">
        <v>44041</v>
      </c>
      <c r="E1617">
        <v>37.28</v>
      </c>
      <c r="F1617" t="s">
        <v>72</v>
      </c>
      <c r="G1617" s="1">
        <v>44012</v>
      </c>
      <c r="H1617" t="s">
        <v>68</v>
      </c>
      <c r="I1617" t="s">
        <v>56</v>
      </c>
      <c r="J1617" t="s">
        <v>57</v>
      </c>
      <c r="K1617">
        <v>5</v>
      </c>
      <c r="L1617">
        <v>128</v>
      </c>
      <c r="M1617">
        <v>1000</v>
      </c>
      <c r="N1617">
        <v>7</v>
      </c>
      <c r="O1617">
        <v>2020</v>
      </c>
    </row>
    <row r="1618" spans="1:15" x14ac:dyDescent="0.25">
      <c r="A1618">
        <v>1131</v>
      </c>
      <c r="B1618">
        <v>5</v>
      </c>
      <c r="C1618">
        <v>27</v>
      </c>
      <c r="D1618" s="1">
        <v>44041</v>
      </c>
      <c r="E1618">
        <v>50.51</v>
      </c>
      <c r="F1618" t="s">
        <v>72</v>
      </c>
      <c r="G1618" s="1">
        <v>44012</v>
      </c>
      <c r="H1618" t="s">
        <v>68</v>
      </c>
      <c r="I1618" t="s">
        <v>56</v>
      </c>
      <c r="J1618" t="s">
        <v>57</v>
      </c>
      <c r="K1618">
        <v>5</v>
      </c>
      <c r="L1618">
        <v>128</v>
      </c>
      <c r="M1618">
        <v>1000</v>
      </c>
      <c r="N1618">
        <v>7</v>
      </c>
      <c r="O1618">
        <v>2020</v>
      </c>
    </row>
    <row r="1619" spans="1:15" x14ac:dyDescent="0.25">
      <c r="A1619">
        <v>1132</v>
      </c>
      <c r="B1619">
        <v>5</v>
      </c>
      <c r="C1619">
        <v>27</v>
      </c>
      <c r="D1619" s="1">
        <v>44041</v>
      </c>
      <c r="E1619">
        <v>71.25</v>
      </c>
      <c r="F1619" t="s">
        <v>72</v>
      </c>
      <c r="G1619" s="1">
        <v>44012</v>
      </c>
      <c r="H1619" t="s">
        <v>68</v>
      </c>
      <c r="I1619" t="s">
        <v>56</v>
      </c>
      <c r="J1619" t="s">
        <v>57</v>
      </c>
      <c r="K1619">
        <v>5</v>
      </c>
      <c r="L1619">
        <v>128</v>
      </c>
      <c r="M1619">
        <v>1000</v>
      </c>
      <c r="N1619">
        <v>7</v>
      </c>
      <c r="O1619">
        <v>2020</v>
      </c>
    </row>
    <row r="1620" spans="1:15" x14ac:dyDescent="0.25">
      <c r="A1620">
        <v>1136</v>
      </c>
      <c r="B1620">
        <v>5</v>
      </c>
      <c r="C1620">
        <v>27</v>
      </c>
      <c r="D1620" s="1">
        <v>44044</v>
      </c>
      <c r="E1620">
        <v>78.16</v>
      </c>
      <c r="F1620" t="s">
        <v>72</v>
      </c>
      <c r="G1620" s="1">
        <v>44012</v>
      </c>
      <c r="H1620" t="s">
        <v>68</v>
      </c>
      <c r="I1620" t="s">
        <v>56</v>
      </c>
      <c r="J1620" t="s">
        <v>57</v>
      </c>
      <c r="K1620">
        <v>5</v>
      </c>
      <c r="L1620">
        <v>128</v>
      </c>
      <c r="M1620">
        <v>1000</v>
      </c>
      <c r="N1620">
        <v>8</v>
      </c>
      <c r="O1620">
        <v>2020</v>
      </c>
    </row>
    <row r="1621" spans="1:15" x14ac:dyDescent="0.25">
      <c r="A1621">
        <v>1137</v>
      </c>
      <c r="B1621">
        <v>5</v>
      </c>
      <c r="C1621">
        <v>27</v>
      </c>
      <c r="D1621" s="1">
        <v>44044</v>
      </c>
      <c r="E1621">
        <v>87.87</v>
      </c>
      <c r="F1621" t="s">
        <v>72</v>
      </c>
      <c r="G1621" s="1">
        <v>44012</v>
      </c>
      <c r="H1621" t="s">
        <v>68</v>
      </c>
      <c r="I1621" t="s">
        <v>56</v>
      </c>
      <c r="J1621" t="s">
        <v>57</v>
      </c>
      <c r="K1621">
        <v>5</v>
      </c>
      <c r="L1621">
        <v>128</v>
      </c>
      <c r="M1621">
        <v>1000</v>
      </c>
      <c r="N1621">
        <v>8</v>
      </c>
      <c r="O1621">
        <v>2020</v>
      </c>
    </row>
    <row r="1622" spans="1:15" x14ac:dyDescent="0.25">
      <c r="A1622">
        <v>1138</v>
      </c>
      <c r="B1622">
        <v>5</v>
      </c>
      <c r="C1622">
        <v>27</v>
      </c>
      <c r="D1622" s="1">
        <v>44045</v>
      </c>
      <c r="E1622">
        <v>95.64</v>
      </c>
      <c r="F1622" t="s">
        <v>72</v>
      </c>
      <c r="G1622" s="1">
        <v>44012</v>
      </c>
      <c r="H1622" t="s">
        <v>68</v>
      </c>
      <c r="I1622" t="s">
        <v>56</v>
      </c>
      <c r="J1622" t="s">
        <v>57</v>
      </c>
      <c r="K1622">
        <v>5</v>
      </c>
      <c r="L1622">
        <v>128</v>
      </c>
      <c r="M1622">
        <v>1000</v>
      </c>
      <c r="N1622">
        <v>8</v>
      </c>
      <c r="O1622">
        <v>2020</v>
      </c>
    </row>
    <row r="1623" spans="1:15" x14ac:dyDescent="0.25">
      <c r="A1623">
        <v>100</v>
      </c>
      <c r="B1623">
        <v>13</v>
      </c>
      <c r="C1623">
        <v>11</v>
      </c>
      <c r="D1623" s="1">
        <v>43376</v>
      </c>
      <c r="E1623">
        <v>14.94</v>
      </c>
      <c r="F1623" t="s">
        <v>85</v>
      </c>
      <c r="G1623" s="1">
        <v>43320</v>
      </c>
      <c r="H1623" t="s">
        <v>68</v>
      </c>
      <c r="I1623" t="s">
        <v>20</v>
      </c>
      <c r="J1623" t="s">
        <v>26</v>
      </c>
      <c r="K1623">
        <v>6</v>
      </c>
      <c r="L1623">
        <v>120</v>
      </c>
      <c r="M1623">
        <v>1200</v>
      </c>
      <c r="N1623">
        <v>10</v>
      </c>
      <c r="O1623">
        <v>2018</v>
      </c>
    </row>
    <row r="1624" spans="1:15" x14ac:dyDescent="0.25">
      <c r="A1624">
        <v>101</v>
      </c>
      <c r="B1624">
        <v>13</v>
      </c>
      <c r="C1624">
        <v>11</v>
      </c>
      <c r="D1624" s="1">
        <v>43376</v>
      </c>
      <c r="E1624">
        <v>22.78</v>
      </c>
      <c r="F1624" t="s">
        <v>85</v>
      </c>
      <c r="G1624" s="1">
        <v>43320</v>
      </c>
      <c r="H1624" t="s">
        <v>68</v>
      </c>
      <c r="I1624" t="s">
        <v>20</v>
      </c>
      <c r="J1624" t="s">
        <v>26</v>
      </c>
      <c r="K1624">
        <v>6</v>
      </c>
      <c r="L1624">
        <v>120</v>
      </c>
      <c r="M1624">
        <v>1200</v>
      </c>
      <c r="N1624">
        <v>10</v>
      </c>
      <c r="O1624">
        <v>2018</v>
      </c>
    </row>
    <row r="1625" spans="1:15" x14ac:dyDescent="0.25">
      <c r="A1625">
        <v>102</v>
      </c>
      <c r="B1625">
        <v>13</v>
      </c>
      <c r="C1625">
        <v>11</v>
      </c>
      <c r="D1625" s="1">
        <v>43376</v>
      </c>
      <c r="E1625">
        <v>27.71</v>
      </c>
      <c r="F1625" t="s">
        <v>85</v>
      </c>
      <c r="G1625" s="1">
        <v>43320</v>
      </c>
      <c r="H1625" t="s">
        <v>68</v>
      </c>
      <c r="I1625" t="s">
        <v>20</v>
      </c>
      <c r="J1625" t="s">
        <v>26</v>
      </c>
      <c r="K1625">
        <v>6</v>
      </c>
      <c r="L1625">
        <v>120</v>
      </c>
      <c r="M1625">
        <v>1200</v>
      </c>
      <c r="N1625">
        <v>10</v>
      </c>
      <c r="O1625">
        <v>2018</v>
      </c>
    </row>
    <row r="1626" spans="1:15" x14ac:dyDescent="0.25">
      <c r="A1626">
        <v>103</v>
      </c>
      <c r="B1626">
        <v>13</v>
      </c>
      <c r="C1626">
        <v>11</v>
      </c>
      <c r="D1626" s="1">
        <v>43379</v>
      </c>
      <c r="E1626">
        <v>43.83</v>
      </c>
      <c r="F1626" t="s">
        <v>85</v>
      </c>
      <c r="G1626" s="1">
        <v>43320</v>
      </c>
      <c r="H1626" t="s">
        <v>68</v>
      </c>
      <c r="I1626" t="s">
        <v>20</v>
      </c>
      <c r="J1626" t="s">
        <v>26</v>
      </c>
      <c r="K1626">
        <v>6</v>
      </c>
      <c r="L1626">
        <v>120</v>
      </c>
      <c r="M1626">
        <v>1200</v>
      </c>
      <c r="N1626">
        <v>10</v>
      </c>
      <c r="O1626">
        <v>2018</v>
      </c>
    </row>
    <row r="1627" spans="1:15" x14ac:dyDescent="0.25">
      <c r="A1627">
        <v>104</v>
      </c>
      <c r="B1627">
        <v>13</v>
      </c>
      <c r="C1627">
        <v>11</v>
      </c>
      <c r="D1627" s="1">
        <v>43379</v>
      </c>
      <c r="E1627">
        <v>52.33</v>
      </c>
      <c r="F1627" t="s">
        <v>85</v>
      </c>
      <c r="G1627" s="1">
        <v>43320</v>
      </c>
      <c r="H1627" t="s">
        <v>68</v>
      </c>
      <c r="I1627" t="s">
        <v>20</v>
      </c>
      <c r="J1627" t="s">
        <v>26</v>
      </c>
      <c r="K1627">
        <v>6</v>
      </c>
      <c r="L1627">
        <v>120</v>
      </c>
      <c r="M1627">
        <v>1200</v>
      </c>
      <c r="N1627">
        <v>10</v>
      </c>
      <c r="O1627">
        <v>2018</v>
      </c>
    </row>
    <row r="1628" spans="1:15" x14ac:dyDescent="0.25">
      <c r="A1628">
        <v>105</v>
      </c>
      <c r="B1628">
        <v>13</v>
      </c>
      <c r="C1628">
        <v>11</v>
      </c>
      <c r="D1628" s="1">
        <v>43379</v>
      </c>
      <c r="E1628">
        <v>47.82</v>
      </c>
      <c r="F1628" t="s">
        <v>85</v>
      </c>
      <c r="G1628" s="1">
        <v>43320</v>
      </c>
      <c r="H1628" t="s">
        <v>68</v>
      </c>
      <c r="I1628" t="s">
        <v>20</v>
      </c>
      <c r="J1628" t="s">
        <v>26</v>
      </c>
      <c r="K1628">
        <v>6</v>
      </c>
      <c r="L1628">
        <v>120</v>
      </c>
      <c r="M1628">
        <v>1200</v>
      </c>
      <c r="N1628">
        <v>10</v>
      </c>
      <c r="O1628">
        <v>2018</v>
      </c>
    </row>
    <row r="1629" spans="1:15" x14ac:dyDescent="0.25">
      <c r="A1629">
        <v>106</v>
      </c>
      <c r="B1629">
        <v>13</v>
      </c>
      <c r="C1629">
        <v>11</v>
      </c>
      <c r="D1629" s="1">
        <v>43380</v>
      </c>
      <c r="E1629">
        <v>69.3</v>
      </c>
      <c r="F1629" t="s">
        <v>85</v>
      </c>
      <c r="G1629" s="1">
        <v>43320</v>
      </c>
      <c r="H1629" t="s">
        <v>68</v>
      </c>
      <c r="I1629" t="s">
        <v>20</v>
      </c>
      <c r="J1629" t="s">
        <v>26</v>
      </c>
      <c r="K1629">
        <v>6</v>
      </c>
      <c r="L1629">
        <v>120</v>
      </c>
      <c r="M1629">
        <v>1200</v>
      </c>
      <c r="N1629">
        <v>10</v>
      </c>
      <c r="O1629">
        <v>2018</v>
      </c>
    </row>
    <row r="1630" spans="1:15" x14ac:dyDescent="0.25">
      <c r="A1630">
        <v>107</v>
      </c>
      <c r="B1630">
        <v>13</v>
      </c>
      <c r="C1630">
        <v>11</v>
      </c>
      <c r="D1630" s="1">
        <v>43380</v>
      </c>
      <c r="E1630">
        <v>82.43</v>
      </c>
      <c r="F1630" t="s">
        <v>85</v>
      </c>
      <c r="G1630" s="1">
        <v>43320</v>
      </c>
      <c r="H1630" t="s">
        <v>68</v>
      </c>
      <c r="I1630" t="s">
        <v>20</v>
      </c>
      <c r="J1630" t="s">
        <v>26</v>
      </c>
      <c r="K1630">
        <v>6</v>
      </c>
      <c r="L1630">
        <v>120</v>
      </c>
      <c r="M1630">
        <v>1200</v>
      </c>
      <c r="N1630">
        <v>10</v>
      </c>
      <c r="O1630">
        <v>2018</v>
      </c>
    </row>
    <row r="1631" spans="1:15" x14ac:dyDescent="0.25">
      <c r="A1631">
        <v>108</v>
      </c>
      <c r="B1631">
        <v>13</v>
      </c>
      <c r="C1631">
        <v>11</v>
      </c>
      <c r="D1631" s="1">
        <v>43380</v>
      </c>
      <c r="E1631">
        <v>60.93</v>
      </c>
      <c r="F1631" t="s">
        <v>85</v>
      </c>
      <c r="G1631" s="1">
        <v>43320</v>
      </c>
      <c r="H1631" t="s">
        <v>68</v>
      </c>
      <c r="I1631" t="s">
        <v>20</v>
      </c>
      <c r="J1631" t="s">
        <v>26</v>
      </c>
      <c r="K1631">
        <v>6</v>
      </c>
      <c r="L1631">
        <v>120</v>
      </c>
      <c r="M1631">
        <v>1200</v>
      </c>
      <c r="N1631">
        <v>10</v>
      </c>
      <c r="O1631">
        <v>2018</v>
      </c>
    </row>
    <row r="1632" spans="1:15" x14ac:dyDescent="0.25">
      <c r="A1632">
        <v>109</v>
      </c>
      <c r="B1632">
        <v>13</v>
      </c>
      <c r="C1632">
        <v>11</v>
      </c>
      <c r="D1632" s="1">
        <v>43380</v>
      </c>
      <c r="E1632">
        <v>80.13</v>
      </c>
      <c r="F1632" t="s">
        <v>85</v>
      </c>
      <c r="G1632" s="1">
        <v>43320</v>
      </c>
      <c r="H1632" t="s">
        <v>68</v>
      </c>
      <c r="I1632" t="s">
        <v>20</v>
      </c>
      <c r="J1632" t="s">
        <v>26</v>
      </c>
      <c r="K1632">
        <v>6</v>
      </c>
      <c r="L1632">
        <v>120</v>
      </c>
      <c r="M1632">
        <v>1200</v>
      </c>
      <c r="N1632">
        <v>10</v>
      </c>
      <c r="O1632">
        <v>2018</v>
      </c>
    </row>
    <row r="1633" spans="1:15" x14ac:dyDescent="0.25">
      <c r="A1633">
        <v>370</v>
      </c>
      <c r="B1633">
        <v>14</v>
      </c>
      <c r="C1633">
        <v>11</v>
      </c>
      <c r="D1633" s="1">
        <v>43630</v>
      </c>
      <c r="E1633">
        <v>18.45</v>
      </c>
      <c r="F1633" t="s">
        <v>86</v>
      </c>
      <c r="G1633" s="1">
        <v>43569</v>
      </c>
      <c r="H1633" t="s">
        <v>87</v>
      </c>
      <c r="I1633" t="s">
        <v>20</v>
      </c>
      <c r="J1633" t="s">
        <v>26</v>
      </c>
      <c r="K1633">
        <v>6</v>
      </c>
      <c r="L1633">
        <v>120</v>
      </c>
      <c r="M1633">
        <v>1200</v>
      </c>
      <c r="N1633">
        <v>6</v>
      </c>
      <c r="O1633">
        <v>2019</v>
      </c>
    </row>
    <row r="1634" spans="1:15" x14ac:dyDescent="0.25">
      <c r="A1634">
        <v>371</v>
      </c>
      <c r="B1634">
        <v>14</v>
      </c>
      <c r="C1634">
        <v>11</v>
      </c>
      <c r="D1634" s="1">
        <v>43630</v>
      </c>
      <c r="E1634">
        <v>22.53</v>
      </c>
      <c r="F1634" t="s">
        <v>86</v>
      </c>
      <c r="G1634" s="1">
        <v>43569</v>
      </c>
      <c r="H1634" t="s">
        <v>87</v>
      </c>
      <c r="I1634" t="s">
        <v>20</v>
      </c>
      <c r="J1634" t="s">
        <v>26</v>
      </c>
      <c r="K1634">
        <v>6</v>
      </c>
      <c r="L1634">
        <v>120</v>
      </c>
      <c r="M1634">
        <v>1200</v>
      </c>
      <c r="N1634">
        <v>6</v>
      </c>
      <c r="O1634">
        <v>2019</v>
      </c>
    </row>
    <row r="1635" spans="1:15" x14ac:dyDescent="0.25">
      <c r="A1635">
        <v>372</v>
      </c>
      <c r="B1635">
        <v>14</v>
      </c>
      <c r="C1635">
        <v>11</v>
      </c>
      <c r="D1635" s="1">
        <v>43630</v>
      </c>
      <c r="E1635">
        <v>29.83</v>
      </c>
      <c r="F1635" t="s">
        <v>86</v>
      </c>
      <c r="G1635" s="1">
        <v>43569</v>
      </c>
      <c r="H1635" t="s">
        <v>87</v>
      </c>
      <c r="I1635" t="s">
        <v>20</v>
      </c>
      <c r="J1635" t="s">
        <v>26</v>
      </c>
      <c r="K1635">
        <v>6</v>
      </c>
      <c r="L1635">
        <v>120</v>
      </c>
      <c r="M1635">
        <v>1200</v>
      </c>
      <c r="N1635">
        <v>6</v>
      </c>
      <c r="O1635">
        <v>2019</v>
      </c>
    </row>
    <row r="1636" spans="1:15" x14ac:dyDescent="0.25">
      <c r="A1636">
        <v>374</v>
      </c>
      <c r="B1636">
        <v>14</v>
      </c>
      <c r="C1636">
        <v>11</v>
      </c>
      <c r="D1636" s="1">
        <v>43631</v>
      </c>
      <c r="E1636">
        <v>40.89</v>
      </c>
      <c r="F1636" t="s">
        <v>86</v>
      </c>
      <c r="G1636" s="1">
        <v>43569</v>
      </c>
      <c r="H1636" t="s">
        <v>87</v>
      </c>
      <c r="I1636" t="s">
        <v>20</v>
      </c>
      <c r="J1636" t="s">
        <v>26</v>
      </c>
      <c r="K1636">
        <v>6</v>
      </c>
      <c r="L1636">
        <v>120</v>
      </c>
      <c r="M1636">
        <v>1200</v>
      </c>
      <c r="N1636">
        <v>6</v>
      </c>
      <c r="O1636">
        <v>2019</v>
      </c>
    </row>
    <row r="1637" spans="1:15" x14ac:dyDescent="0.25">
      <c r="A1637">
        <v>375</v>
      </c>
      <c r="B1637">
        <v>14</v>
      </c>
      <c r="C1637">
        <v>11</v>
      </c>
      <c r="D1637" s="1">
        <v>43632</v>
      </c>
      <c r="E1637">
        <v>47.9</v>
      </c>
      <c r="F1637" t="s">
        <v>86</v>
      </c>
      <c r="G1637" s="1">
        <v>43569</v>
      </c>
      <c r="H1637" t="s">
        <v>87</v>
      </c>
      <c r="I1637" t="s">
        <v>20</v>
      </c>
      <c r="J1637" t="s">
        <v>26</v>
      </c>
      <c r="K1637">
        <v>6</v>
      </c>
      <c r="L1637">
        <v>120</v>
      </c>
      <c r="M1637">
        <v>1200</v>
      </c>
      <c r="N1637">
        <v>6</v>
      </c>
      <c r="O1637">
        <v>2019</v>
      </c>
    </row>
    <row r="1638" spans="1:15" x14ac:dyDescent="0.25">
      <c r="A1638">
        <v>376</v>
      </c>
      <c r="B1638">
        <v>14</v>
      </c>
      <c r="C1638">
        <v>11</v>
      </c>
      <c r="D1638" s="1">
        <v>43632</v>
      </c>
      <c r="E1638">
        <v>53.14</v>
      </c>
      <c r="F1638" t="s">
        <v>86</v>
      </c>
      <c r="G1638" s="1">
        <v>43569</v>
      </c>
      <c r="H1638" t="s">
        <v>87</v>
      </c>
      <c r="I1638" t="s">
        <v>20</v>
      </c>
      <c r="J1638" t="s">
        <v>26</v>
      </c>
      <c r="K1638">
        <v>6</v>
      </c>
      <c r="L1638">
        <v>120</v>
      </c>
      <c r="M1638">
        <v>1200</v>
      </c>
      <c r="N1638">
        <v>6</v>
      </c>
      <c r="O1638">
        <v>2019</v>
      </c>
    </row>
    <row r="1639" spans="1:15" x14ac:dyDescent="0.25">
      <c r="A1639">
        <v>377</v>
      </c>
      <c r="B1639">
        <v>14</v>
      </c>
      <c r="C1639">
        <v>11</v>
      </c>
      <c r="D1639" s="1">
        <v>43632</v>
      </c>
      <c r="E1639">
        <v>60.57</v>
      </c>
      <c r="F1639" t="s">
        <v>86</v>
      </c>
      <c r="G1639" s="1">
        <v>43569</v>
      </c>
      <c r="H1639" t="s">
        <v>87</v>
      </c>
      <c r="I1639" t="s">
        <v>20</v>
      </c>
      <c r="J1639" t="s">
        <v>26</v>
      </c>
      <c r="K1639">
        <v>6</v>
      </c>
      <c r="L1639">
        <v>120</v>
      </c>
      <c r="M1639">
        <v>1200</v>
      </c>
      <c r="N1639">
        <v>6</v>
      </c>
      <c r="O1639">
        <v>2019</v>
      </c>
    </row>
    <row r="1640" spans="1:15" x14ac:dyDescent="0.25">
      <c r="A1640">
        <v>378</v>
      </c>
      <c r="B1640">
        <v>14</v>
      </c>
      <c r="C1640">
        <v>11</v>
      </c>
      <c r="D1640" s="1">
        <v>43632</v>
      </c>
      <c r="E1640">
        <v>76.849999999999994</v>
      </c>
      <c r="F1640" t="s">
        <v>86</v>
      </c>
      <c r="G1640" s="1">
        <v>43569</v>
      </c>
      <c r="H1640" t="s">
        <v>87</v>
      </c>
      <c r="I1640" t="s">
        <v>20</v>
      </c>
      <c r="J1640" t="s">
        <v>26</v>
      </c>
      <c r="K1640">
        <v>6</v>
      </c>
      <c r="L1640">
        <v>120</v>
      </c>
      <c r="M1640">
        <v>1200</v>
      </c>
      <c r="N1640">
        <v>6</v>
      </c>
      <c r="O1640">
        <v>2019</v>
      </c>
    </row>
    <row r="1641" spans="1:15" x14ac:dyDescent="0.25">
      <c r="A1641">
        <v>379</v>
      </c>
      <c r="B1641">
        <v>14</v>
      </c>
      <c r="C1641">
        <v>11</v>
      </c>
      <c r="D1641" s="1">
        <v>43632</v>
      </c>
      <c r="E1641">
        <v>57.53</v>
      </c>
      <c r="F1641" t="s">
        <v>86</v>
      </c>
      <c r="G1641" s="1">
        <v>43569</v>
      </c>
      <c r="H1641" t="s">
        <v>87</v>
      </c>
      <c r="I1641" t="s">
        <v>20</v>
      </c>
      <c r="J1641" t="s">
        <v>26</v>
      </c>
      <c r="K1641">
        <v>6</v>
      </c>
      <c r="L1641">
        <v>120</v>
      </c>
      <c r="M1641">
        <v>1200</v>
      </c>
      <c r="N1641">
        <v>6</v>
      </c>
      <c r="O1641">
        <v>2019</v>
      </c>
    </row>
    <row r="1642" spans="1:15" x14ac:dyDescent="0.25">
      <c r="A1642">
        <v>380</v>
      </c>
      <c r="B1642">
        <v>14</v>
      </c>
      <c r="C1642">
        <v>11</v>
      </c>
      <c r="D1642" s="1">
        <v>43632</v>
      </c>
      <c r="E1642">
        <v>84.41</v>
      </c>
      <c r="F1642" t="s">
        <v>86</v>
      </c>
      <c r="G1642" s="1">
        <v>43569</v>
      </c>
      <c r="H1642" t="s">
        <v>87</v>
      </c>
      <c r="I1642" t="s">
        <v>20</v>
      </c>
      <c r="J1642" t="s">
        <v>26</v>
      </c>
      <c r="K1642">
        <v>6</v>
      </c>
      <c r="L1642">
        <v>120</v>
      </c>
      <c r="M1642">
        <v>1200</v>
      </c>
      <c r="N1642">
        <v>6</v>
      </c>
      <c r="O1642">
        <v>2019</v>
      </c>
    </row>
    <row r="1643" spans="1:15" x14ac:dyDescent="0.25">
      <c r="A1643">
        <v>420</v>
      </c>
      <c r="B1643">
        <v>3</v>
      </c>
      <c r="C1643">
        <v>11</v>
      </c>
      <c r="D1643" s="1">
        <v>43649</v>
      </c>
      <c r="E1643">
        <v>17.3</v>
      </c>
      <c r="F1643" t="s">
        <v>70</v>
      </c>
      <c r="G1643" s="1">
        <v>43602</v>
      </c>
      <c r="H1643" t="s">
        <v>68</v>
      </c>
      <c r="I1643" t="s">
        <v>20</v>
      </c>
      <c r="J1643" t="s">
        <v>26</v>
      </c>
      <c r="K1643">
        <v>6</v>
      </c>
      <c r="L1643">
        <v>120</v>
      </c>
      <c r="M1643">
        <v>1200</v>
      </c>
      <c r="N1643">
        <v>7</v>
      </c>
      <c r="O1643">
        <v>2019</v>
      </c>
    </row>
    <row r="1644" spans="1:15" x14ac:dyDescent="0.25">
      <c r="A1644">
        <v>421</v>
      </c>
      <c r="B1644">
        <v>3</v>
      </c>
      <c r="C1644">
        <v>11</v>
      </c>
      <c r="D1644" s="1">
        <v>43649</v>
      </c>
      <c r="E1644">
        <v>28.5</v>
      </c>
      <c r="F1644" t="s">
        <v>70</v>
      </c>
      <c r="G1644" s="1">
        <v>43602</v>
      </c>
      <c r="H1644" t="s">
        <v>68</v>
      </c>
      <c r="I1644" t="s">
        <v>20</v>
      </c>
      <c r="J1644" t="s">
        <v>26</v>
      </c>
      <c r="K1644">
        <v>6</v>
      </c>
      <c r="L1644">
        <v>120</v>
      </c>
      <c r="M1644">
        <v>1200</v>
      </c>
      <c r="N1644">
        <v>7</v>
      </c>
      <c r="O1644">
        <v>2019</v>
      </c>
    </row>
    <row r="1645" spans="1:15" x14ac:dyDescent="0.25">
      <c r="A1645">
        <v>422</v>
      </c>
      <c r="B1645">
        <v>3</v>
      </c>
      <c r="C1645">
        <v>11</v>
      </c>
      <c r="D1645" s="1">
        <v>43649</v>
      </c>
      <c r="E1645">
        <v>21.55</v>
      </c>
      <c r="F1645" t="s">
        <v>70</v>
      </c>
      <c r="G1645" s="1">
        <v>43602</v>
      </c>
      <c r="H1645" t="s">
        <v>68</v>
      </c>
      <c r="I1645" t="s">
        <v>20</v>
      </c>
      <c r="J1645" t="s">
        <v>26</v>
      </c>
      <c r="K1645">
        <v>6</v>
      </c>
      <c r="L1645">
        <v>120</v>
      </c>
      <c r="M1645">
        <v>1200</v>
      </c>
      <c r="N1645">
        <v>7</v>
      </c>
      <c r="O1645">
        <v>2019</v>
      </c>
    </row>
    <row r="1646" spans="1:15" x14ac:dyDescent="0.25">
      <c r="A1646">
        <v>423</v>
      </c>
      <c r="B1646">
        <v>3</v>
      </c>
      <c r="C1646">
        <v>11</v>
      </c>
      <c r="D1646" s="1">
        <v>43649</v>
      </c>
      <c r="E1646">
        <v>36.36</v>
      </c>
      <c r="F1646" t="s">
        <v>70</v>
      </c>
      <c r="G1646" s="1">
        <v>43602</v>
      </c>
      <c r="H1646" t="s">
        <v>68</v>
      </c>
      <c r="I1646" t="s">
        <v>20</v>
      </c>
      <c r="J1646" t="s">
        <v>26</v>
      </c>
      <c r="K1646">
        <v>6</v>
      </c>
      <c r="L1646">
        <v>120</v>
      </c>
      <c r="M1646">
        <v>1200</v>
      </c>
      <c r="N1646">
        <v>7</v>
      </c>
      <c r="O1646">
        <v>2019</v>
      </c>
    </row>
    <row r="1647" spans="1:15" x14ac:dyDescent="0.25">
      <c r="A1647">
        <v>424</v>
      </c>
      <c r="B1647">
        <v>3</v>
      </c>
      <c r="C1647">
        <v>11</v>
      </c>
      <c r="D1647" s="1">
        <v>43649</v>
      </c>
      <c r="E1647">
        <v>46.03</v>
      </c>
      <c r="F1647" t="s">
        <v>70</v>
      </c>
      <c r="G1647" s="1">
        <v>43602</v>
      </c>
      <c r="H1647" t="s">
        <v>68</v>
      </c>
      <c r="I1647" t="s">
        <v>20</v>
      </c>
      <c r="J1647" t="s">
        <v>26</v>
      </c>
      <c r="K1647">
        <v>6</v>
      </c>
      <c r="L1647">
        <v>120</v>
      </c>
      <c r="M1647">
        <v>1200</v>
      </c>
      <c r="N1647">
        <v>7</v>
      </c>
      <c r="O1647">
        <v>2019</v>
      </c>
    </row>
    <row r="1648" spans="1:15" x14ac:dyDescent="0.25">
      <c r="A1648">
        <v>425</v>
      </c>
      <c r="B1648">
        <v>3</v>
      </c>
      <c r="C1648">
        <v>11</v>
      </c>
      <c r="D1648" s="1">
        <v>43649</v>
      </c>
      <c r="E1648">
        <v>46.9</v>
      </c>
      <c r="F1648" t="s">
        <v>70</v>
      </c>
      <c r="G1648" s="1">
        <v>43602</v>
      </c>
      <c r="H1648" t="s">
        <v>68</v>
      </c>
      <c r="I1648" t="s">
        <v>20</v>
      </c>
      <c r="J1648" t="s">
        <v>26</v>
      </c>
      <c r="K1648">
        <v>6</v>
      </c>
      <c r="L1648">
        <v>120</v>
      </c>
      <c r="M1648">
        <v>1200</v>
      </c>
      <c r="N1648">
        <v>7</v>
      </c>
      <c r="O1648">
        <v>2019</v>
      </c>
    </row>
    <row r="1649" spans="1:15" x14ac:dyDescent="0.25">
      <c r="A1649">
        <v>426</v>
      </c>
      <c r="B1649">
        <v>3</v>
      </c>
      <c r="C1649">
        <v>11</v>
      </c>
      <c r="D1649" s="1">
        <v>43649</v>
      </c>
      <c r="E1649">
        <v>60.53</v>
      </c>
      <c r="F1649" t="s">
        <v>70</v>
      </c>
      <c r="G1649" s="1">
        <v>43602</v>
      </c>
      <c r="H1649" t="s">
        <v>68</v>
      </c>
      <c r="I1649" t="s">
        <v>20</v>
      </c>
      <c r="J1649" t="s">
        <v>26</v>
      </c>
      <c r="K1649">
        <v>6</v>
      </c>
      <c r="L1649">
        <v>120</v>
      </c>
      <c r="M1649">
        <v>1200</v>
      </c>
      <c r="N1649">
        <v>7</v>
      </c>
      <c r="O1649">
        <v>2019</v>
      </c>
    </row>
    <row r="1650" spans="1:15" x14ac:dyDescent="0.25">
      <c r="A1650">
        <v>427</v>
      </c>
      <c r="B1650">
        <v>3</v>
      </c>
      <c r="C1650">
        <v>11</v>
      </c>
      <c r="D1650" s="1">
        <v>43649</v>
      </c>
      <c r="E1650">
        <v>84.21</v>
      </c>
      <c r="F1650" t="s">
        <v>70</v>
      </c>
      <c r="G1650" s="1">
        <v>43602</v>
      </c>
      <c r="H1650" t="s">
        <v>68</v>
      </c>
      <c r="I1650" t="s">
        <v>20</v>
      </c>
      <c r="J1650" t="s">
        <v>26</v>
      </c>
      <c r="K1650">
        <v>6</v>
      </c>
      <c r="L1650">
        <v>120</v>
      </c>
      <c r="M1650">
        <v>1200</v>
      </c>
      <c r="N1650">
        <v>7</v>
      </c>
      <c r="O1650">
        <v>2019</v>
      </c>
    </row>
    <row r="1651" spans="1:15" x14ac:dyDescent="0.25">
      <c r="A1651">
        <v>428</v>
      </c>
      <c r="B1651">
        <v>3</v>
      </c>
      <c r="C1651">
        <v>11</v>
      </c>
      <c r="D1651" s="1">
        <v>43649</v>
      </c>
      <c r="E1651">
        <v>82.43</v>
      </c>
      <c r="F1651" t="s">
        <v>70</v>
      </c>
      <c r="G1651" s="1">
        <v>43602</v>
      </c>
      <c r="H1651" t="s">
        <v>68</v>
      </c>
      <c r="I1651" t="s">
        <v>20</v>
      </c>
      <c r="J1651" t="s">
        <v>26</v>
      </c>
      <c r="K1651">
        <v>6</v>
      </c>
      <c r="L1651">
        <v>120</v>
      </c>
      <c r="M1651">
        <v>1200</v>
      </c>
      <c r="N1651">
        <v>7</v>
      </c>
      <c r="O1651">
        <v>2019</v>
      </c>
    </row>
    <row r="1652" spans="1:15" x14ac:dyDescent="0.25">
      <c r="A1652">
        <v>429</v>
      </c>
      <c r="B1652">
        <v>3</v>
      </c>
      <c r="C1652">
        <v>11</v>
      </c>
      <c r="D1652" s="1">
        <v>43649</v>
      </c>
      <c r="E1652">
        <v>63</v>
      </c>
      <c r="F1652" t="s">
        <v>70</v>
      </c>
      <c r="G1652" s="1">
        <v>43602</v>
      </c>
      <c r="H1652" t="s">
        <v>68</v>
      </c>
      <c r="I1652" t="s">
        <v>20</v>
      </c>
      <c r="J1652" t="s">
        <v>26</v>
      </c>
      <c r="K1652">
        <v>6</v>
      </c>
      <c r="L1652">
        <v>120</v>
      </c>
      <c r="M1652">
        <v>1200</v>
      </c>
      <c r="N1652">
        <v>7</v>
      </c>
      <c r="O1652">
        <v>2019</v>
      </c>
    </row>
    <row r="1653" spans="1:15" x14ac:dyDescent="0.25">
      <c r="A1653">
        <v>745</v>
      </c>
      <c r="B1653">
        <v>1</v>
      </c>
      <c r="C1653">
        <v>11</v>
      </c>
      <c r="D1653" s="1">
        <v>43908</v>
      </c>
      <c r="E1653">
        <v>13.13</v>
      </c>
      <c r="F1653" t="s">
        <v>67</v>
      </c>
      <c r="G1653" s="1">
        <v>43842</v>
      </c>
      <c r="H1653" t="s">
        <v>68</v>
      </c>
      <c r="I1653" t="s">
        <v>20</v>
      </c>
      <c r="J1653" t="s">
        <v>26</v>
      </c>
      <c r="K1653">
        <v>6</v>
      </c>
      <c r="L1653">
        <v>120</v>
      </c>
      <c r="M1653">
        <v>1200</v>
      </c>
      <c r="N1653">
        <v>3</v>
      </c>
      <c r="O1653">
        <v>2020</v>
      </c>
    </row>
    <row r="1654" spans="1:15" x14ac:dyDescent="0.25">
      <c r="A1654">
        <v>753</v>
      </c>
      <c r="B1654">
        <v>1</v>
      </c>
      <c r="C1654">
        <v>11</v>
      </c>
      <c r="D1654" s="1">
        <v>43909</v>
      </c>
      <c r="E1654">
        <v>17.39</v>
      </c>
      <c r="F1654" t="s">
        <v>67</v>
      </c>
      <c r="G1654" s="1">
        <v>43842</v>
      </c>
      <c r="H1654" t="s">
        <v>68</v>
      </c>
      <c r="I1654" t="s">
        <v>20</v>
      </c>
      <c r="J1654" t="s">
        <v>26</v>
      </c>
      <c r="K1654">
        <v>6</v>
      </c>
      <c r="L1654">
        <v>120</v>
      </c>
      <c r="M1654">
        <v>1200</v>
      </c>
      <c r="N1654">
        <v>3</v>
      </c>
      <c r="O1654">
        <v>2020</v>
      </c>
    </row>
    <row r="1655" spans="1:15" x14ac:dyDescent="0.25">
      <c r="A1655">
        <v>754</v>
      </c>
      <c r="B1655">
        <v>1</v>
      </c>
      <c r="C1655">
        <v>11</v>
      </c>
      <c r="D1655" s="1">
        <v>43910</v>
      </c>
      <c r="E1655">
        <v>26.6</v>
      </c>
      <c r="F1655" t="s">
        <v>67</v>
      </c>
      <c r="G1655" s="1">
        <v>43842</v>
      </c>
      <c r="H1655" t="s">
        <v>68</v>
      </c>
      <c r="I1655" t="s">
        <v>20</v>
      </c>
      <c r="J1655" t="s">
        <v>26</v>
      </c>
      <c r="K1655">
        <v>6</v>
      </c>
      <c r="L1655">
        <v>120</v>
      </c>
      <c r="M1655">
        <v>1200</v>
      </c>
      <c r="N1655">
        <v>3</v>
      </c>
      <c r="O1655">
        <v>2020</v>
      </c>
    </row>
    <row r="1656" spans="1:15" x14ac:dyDescent="0.25">
      <c r="A1656">
        <v>755</v>
      </c>
      <c r="B1656">
        <v>1</v>
      </c>
      <c r="C1656">
        <v>11</v>
      </c>
      <c r="D1656" s="1">
        <v>43910</v>
      </c>
      <c r="E1656">
        <v>41.19</v>
      </c>
      <c r="F1656" t="s">
        <v>67</v>
      </c>
      <c r="G1656" s="1">
        <v>43842</v>
      </c>
      <c r="H1656" t="s">
        <v>68</v>
      </c>
      <c r="I1656" t="s">
        <v>20</v>
      </c>
      <c r="J1656" t="s">
        <v>26</v>
      </c>
      <c r="K1656">
        <v>6</v>
      </c>
      <c r="L1656">
        <v>120</v>
      </c>
      <c r="M1656">
        <v>1200</v>
      </c>
      <c r="N1656">
        <v>3</v>
      </c>
      <c r="O1656">
        <v>2020</v>
      </c>
    </row>
    <row r="1657" spans="1:15" x14ac:dyDescent="0.25">
      <c r="A1657">
        <v>756</v>
      </c>
      <c r="B1657">
        <v>1</v>
      </c>
      <c r="C1657">
        <v>11</v>
      </c>
      <c r="D1657" s="1">
        <v>43910</v>
      </c>
      <c r="E1657">
        <v>58.48</v>
      </c>
      <c r="F1657" t="s">
        <v>67</v>
      </c>
      <c r="G1657" s="1">
        <v>43842</v>
      </c>
      <c r="H1657" t="s">
        <v>68</v>
      </c>
      <c r="I1657" t="s">
        <v>20</v>
      </c>
      <c r="J1657" t="s">
        <v>26</v>
      </c>
      <c r="K1657">
        <v>6</v>
      </c>
      <c r="L1657">
        <v>120</v>
      </c>
      <c r="M1657">
        <v>1200</v>
      </c>
      <c r="N1657">
        <v>3</v>
      </c>
      <c r="O1657">
        <v>2020</v>
      </c>
    </row>
    <row r="1658" spans="1:15" x14ac:dyDescent="0.25">
      <c r="A1658">
        <v>757</v>
      </c>
      <c r="B1658">
        <v>1</v>
      </c>
      <c r="C1658">
        <v>11</v>
      </c>
      <c r="D1658" s="1">
        <v>43910</v>
      </c>
      <c r="E1658">
        <v>50.64</v>
      </c>
      <c r="F1658" t="s">
        <v>67</v>
      </c>
      <c r="G1658" s="1">
        <v>43842</v>
      </c>
      <c r="H1658" t="s">
        <v>68</v>
      </c>
      <c r="I1658" t="s">
        <v>20</v>
      </c>
      <c r="J1658" t="s">
        <v>26</v>
      </c>
      <c r="K1658">
        <v>6</v>
      </c>
      <c r="L1658">
        <v>120</v>
      </c>
      <c r="M1658">
        <v>1200</v>
      </c>
      <c r="N1658">
        <v>3</v>
      </c>
      <c r="O1658">
        <v>2020</v>
      </c>
    </row>
    <row r="1659" spans="1:15" x14ac:dyDescent="0.25">
      <c r="A1659">
        <v>758</v>
      </c>
      <c r="B1659">
        <v>1</v>
      </c>
      <c r="C1659">
        <v>11</v>
      </c>
      <c r="D1659" s="1">
        <v>43910</v>
      </c>
      <c r="E1659">
        <v>65.52</v>
      </c>
      <c r="F1659" t="s">
        <v>67</v>
      </c>
      <c r="G1659" s="1">
        <v>43842</v>
      </c>
      <c r="H1659" t="s">
        <v>68</v>
      </c>
      <c r="I1659" t="s">
        <v>20</v>
      </c>
      <c r="J1659" t="s">
        <v>26</v>
      </c>
      <c r="K1659">
        <v>6</v>
      </c>
      <c r="L1659">
        <v>120</v>
      </c>
      <c r="M1659">
        <v>1200</v>
      </c>
      <c r="N1659">
        <v>3</v>
      </c>
      <c r="O1659">
        <v>2020</v>
      </c>
    </row>
    <row r="1660" spans="1:15" x14ac:dyDescent="0.25">
      <c r="A1660">
        <v>762</v>
      </c>
      <c r="B1660">
        <v>1</v>
      </c>
      <c r="C1660">
        <v>11</v>
      </c>
      <c r="D1660" s="1">
        <v>43913</v>
      </c>
      <c r="E1660">
        <v>60.16</v>
      </c>
      <c r="F1660" t="s">
        <v>67</v>
      </c>
      <c r="G1660" s="1">
        <v>43842</v>
      </c>
      <c r="H1660" t="s">
        <v>68</v>
      </c>
      <c r="I1660" t="s">
        <v>20</v>
      </c>
      <c r="J1660" t="s">
        <v>26</v>
      </c>
      <c r="K1660">
        <v>6</v>
      </c>
      <c r="L1660">
        <v>120</v>
      </c>
      <c r="M1660">
        <v>1200</v>
      </c>
      <c r="N1660">
        <v>3</v>
      </c>
      <c r="O1660">
        <v>2020</v>
      </c>
    </row>
    <row r="1661" spans="1:15" x14ac:dyDescent="0.25">
      <c r="A1661">
        <v>763</v>
      </c>
      <c r="B1661">
        <v>1</v>
      </c>
      <c r="C1661">
        <v>11</v>
      </c>
      <c r="D1661" s="1">
        <v>43913</v>
      </c>
      <c r="E1661">
        <v>72.62</v>
      </c>
      <c r="F1661" t="s">
        <v>67</v>
      </c>
      <c r="G1661" s="1">
        <v>43842</v>
      </c>
      <c r="H1661" t="s">
        <v>68</v>
      </c>
      <c r="I1661" t="s">
        <v>20</v>
      </c>
      <c r="J1661" t="s">
        <v>26</v>
      </c>
      <c r="K1661">
        <v>6</v>
      </c>
      <c r="L1661">
        <v>120</v>
      </c>
      <c r="M1661">
        <v>1200</v>
      </c>
      <c r="N1661">
        <v>3</v>
      </c>
      <c r="O1661">
        <v>2020</v>
      </c>
    </row>
    <row r="1662" spans="1:15" x14ac:dyDescent="0.25">
      <c r="A1662">
        <v>764</v>
      </c>
      <c r="B1662">
        <v>1</v>
      </c>
      <c r="C1662">
        <v>11</v>
      </c>
      <c r="D1662" s="1">
        <v>43913</v>
      </c>
      <c r="E1662">
        <v>65.56</v>
      </c>
      <c r="F1662" t="s">
        <v>67</v>
      </c>
      <c r="G1662" s="1">
        <v>43842</v>
      </c>
      <c r="H1662" t="s">
        <v>68</v>
      </c>
      <c r="I1662" t="s">
        <v>20</v>
      </c>
      <c r="J1662" t="s">
        <v>26</v>
      </c>
      <c r="K1662">
        <v>6</v>
      </c>
      <c r="L1662">
        <v>120</v>
      </c>
      <c r="M1662">
        <v>1200</v>
      </c>
      <c r="N1662">
        <v>3</v>
      </c>
      <c r="O1662">
        <v>2020</v>
      </c>
    </row>
    <row r="1663" spans="1:15" x14ac:dyDescent="0.25">
      <c r="A1663">
        <v>850</v>
      </c>
      <c r="B1663">
        <v>19</v>
      </c>
      <c r="C1663">
        <v>11</v>
      </c>
      <c r="D1663" s="1">
        <v>43951</v>
      </c>
      <c r="E1663">
        <v>18.5</v>
      </c>
      <c r="F1663" t="s">
        <v>93</v>
      </c>
      <c r="G1663" s="1">
        <v>43875</v>
      </c>
      <c r="H1663" t="s">
        <v>68</v>
      </c>
      <c r="I1663" t="s">
        <v>20</v>
      </c>
      <c r="J1663" t="s">
        <v>26</v>
      </c>
      <c r="K1663">
        <v>6</v>
      </c>
      <c r="L1663">
        <v>120</v>
      </c>
      <c r="M1663">
        <v>1200</v>
      </c>
      <c r="N1663">
        <v>4</v>
      </c>
      <c r="O1663">
        <v>2020</v>
      </c>
    </row>
    <row r="1664" spans="1:15" x14ac:dyDescent="0.25">
      <c r="A1664">
        <v>851</v>
      </c>
      <c r="B1664">
        <v>19</v>
      </c>
      <c r="C1664">
        <v>11</v>
      </c>
      <c r="D1664" s="1">
        <v>43952</v>
      </c>
      <c r="E1664">
        <v>18.7</v>
      </c>
      <c r="F1664" t="s">
        <v>93</v>
      </c>
      <c r="G1664" s="1">
        <v>43875</v>
      </c>
      <c r="H1664" t="s">
        <v>68</v>
      </c>
      <c r="I1664" t="s">
        <v>20</v>
      </c>
      <c r="J1664" t="s">
        <v>26</v>
      </c>
      <c r="K1664">
        <v>6</v>
      </c>
      <c r="L1664">
        <v>120</v>
      </c>
      <c r="M1664">
        <v>1200</v>
      </c>
      <c r="N1664">
        <v>5</v>
      </c>
      <c r="O1664">
        <v>2020</v>
      </c>
    </row>
    <row r="1665" spans="1:15" x14ac:dyDescent="0.25">
      <c r="A1665">
        <v>856</v>
      </c>
      <c r="B1665">
        <v>19</v>
      </c>
      <c r="C1665">
        <v>11</v>
      </c>
      <c r="D1665" s="1">
        <v>43954</v>
      </c>
      <c r="E1665">
        <v>36.380000000000003</v>
      </c>
      <c r="F1665" t="s">
        <v>93</v>
      </c>
      <c r="G1665" s="1">
        <v>43875</v>
      </c>
      <c r="H1665" t="s">
        <v>68</v>
      </c>
      <c r="I1665" t="s">
        <v>20</v>
      </c>
      <c r="J1665" t="s">
        <v>26</v>
      </c>
      <c r="K1665">
        <v>6</v>
      </c>
      <c r="L1665">
        <v>120</v>
      </c>
      <c r="M1665">
        <v>1200</v>
      </c>
      <c r="N1665">
        <v>5</v>
      </c>
      <c r="O1665">
        <v>2020</v>
      </c>
    </row>
    <row r="1666" spans="1:15" x14ac:dyDescent="0.25">
      <c r="A1666">
        <v>857</v>
      </c>
      <c r="B1666">
        <v>19</v>
      </c>
      <c r="C1666">
        <v>11</v>
      </c>
      <c r="D1666" s="1">
        <v>43954</v>
      </c>
      <c r="E1666">
        <v>40.14</v>
      </c>
      <c r="F1666" t="s">
        <v>93</v>
      </c>
      <c r="G1666" s="1">
        <v>43875</v>
      </c>
      <c r="H1666" t="s">
        <v>68</v>
      </c>
      <c r="I1666" t="s">
        <v>20</v>
      </c>
      <c r="J1666" t="s">
        <v>26</v>
      </c>
      <c r="K1666">
        <v>6</v>
      </c>
      <c r="L1666">
        <v>120</v>
      </c>
      <c r="M1666">
        <v>1200</v>
      </c>
      <c r="N1666">
        <v>5</v>
      </c>
      <c r="O1666">
        <v>2020</v>
      </c>
    </row>
    <row r="1667" spans="1:15" x14ac:dyDescent="0.25">
      <c r="A1667">
        <v>858</v>
      </c>
      <c r="B1667">
        <v>19</v>
      </c>
      <c r="C1667">
        <v>11</v>
      </c>
      <c r="D1667" s="1">
        <v>43954</v>
      </c>
      <c r="E1667">
        <v>37.96</v>
      </c>
      <c r="F1667" t="s">
        <v>93</v>
      </c>
      <c r="G1667" s="1">
        <v>43875</v>
      </c>
      <c r="H1667" t="s">
        <v>68</v>
      </c>
      <c r="I1667" t="s">
        <v>20</v>
      </c>
      <c r="J1667" t="s">
        <v>26</v>
      </c>
      <c r="K1667">
        <v>6</v>
      </c>
      <c r="L1667">
        <v>120</v>
      </c>
      <c r="M1667">
        <v>1200</v>
      </c>
      <c r="N1667">
        <v>5</v>
      </c>
      <c r="O1667">
        <v>2020</v>
      </c>
    </row>
    <row r="1668" spans="1:15" x14ac:dyDescent="0.25">
      <c r="A1668">
        <v>859</v>
      </c>
      <c r="B1668">
        <v>19</v>
      </c>
      <c r="C1668">
        <v>11</v>
      </c>
      <c r="D1668" s="1">
        <v>43954</v>
      </c>
      <c r="E1668">
        <v>58</v>
      </c>
      <c r="F1668" t="s">
        <v>93</v>
      </c>
      <c r="G1668" s="1">
        <v>43875</v>
      </c>
      <c r="H1668" t="s">
        <v>68</v>
      </c>
      <c r="I1668" t="s">
        <v>20</v>
      </c>
      <c r="J1668" t="s">
        <v>26</v>
      </c>
      <c r="K1668">
        <v>6</v>
      </c>
      <c r="L1668">
        <v>120</v>
      </c>
      <c r="M1668">
        <v>1200</v>
      </c>
      <c r="N1668">
        <v>5</v>
      </c>
      <c r="O1668">
        <v>2020</v>
      </c>
    </row>
    <row r="1669" spans="1:15" x14ac:dyDescent="0.25">
      <c r="A1669">
        <v>868</v>
      </c>
      <c r="B1669">
        <v>19</v>
      </c>
      <c r="C1669">
        <v>11</v>
      </c>
      <c r="D1669" s="1">
        <v>43957</v>
      </c>
      <c r="E1669">
        <v>52.96</v>
      </c>
      <c r="F1669" t="s">
        <v>93</v>
      </c>
      <c r="G1669" s="1">
        <v>43875</v>
      </c>
      <c r="H1669" t="s">
        <v>68</v>
      </c>
      <c r="I1669" t="s">
        <v>20</v>
      </c>
      <c r="J1669" t="s">
        <v>26</v>
      </c>
      <c r="K1669">
        <v>6</v>
      </c>
      <c r="L1669">
        <v>120</v>
      </c>
      <c r="M1669">
        <v>1200</v>
      </c>
      <c r="N1669">
        <v>5</v>
      </c>
      <c r="O1669">
        <v>2020</v>
      </c>
    </row>
    <row r="1670" spans="1:15" x14ac:dyDescent="0.25">
      <c r="A1670">
        <v>869</v>
      </c>
      <c r="B1670">
        <v>19</v>
      </c>
      <c r="C1670">
        <v>11</v>
      </c>
      <c r="D1670" s="1">
        <v>43958</v>
      </c>
      <c r="E1670">
        <v>77.59</v>
      </c>
      <c r="F1670" t="s">
        <v>93</v>
      </c>
      <c r="G1670" s="1">
        <v>43875</v>
      </c>
      <c r="H1670" t="s">
        <v>68</v>
      </c>
      <c r="I1670" t="s">
        <v>20</v>
      </c>
      <c r="J1670" t="s">
        <v>26</v>
      </c>
      <c r="K1670">
        <v>6</v>
      </c>
      <c r="L1670">
        <v>120</v>
      </c>
      <c r="M1670">
        <v>1200</v>
      </c>
      <c r="N1670">
        <v>5</v>
      </c>
      <c r="O1670">
        <v>2020</v>
      </c>
    </row>
    <row r="1671" spans="1:15" x14ac:dyDescent="0.25">
      <c r="A1671">
        <v>870</v>
      </c>
      <c r="B1671">
        <v>19</v>
      </c>
      <c r="C1671">
        <v>11</v>
      </c>
      <c r="D1671" s="1">
        <v>43958</v>
      </c>
      <c r="E1671">
        <v>68.02</v>
      </c>
      <c r="F1671" t="s">
        <v>93</v>
      </c>
      <c r="G1671" s="1">
        <v>43875</v>
      </c>
      <c r="H1671" t="s">
        <v>68</v>
      </c>
      <c r="I1671" t="s">
        <v>20</v>
      </c>
      <c r="J1671" t="s">
        <v>26</v>
      </c>
      <c r="K1671">
        <v>6</v>
      </c>
      <c r="L1671">
        <v>120</v>
      </c>
      <c r="M1671">
        <v>1200</v>
      </c>
      <c r="N1671">
        <v>5</v>
      </c>
      <c r="O1671">
        <v>2020</v>
      </c>
    </row>
    <row r="1672" spans="1:15" x14ac:dyDescent="0.25">
      <c r="A1672">
        <v>871</v>
      </c>
      <c r="B1672">
        <v>19</v>
      </c>
      <c r="C1672">
        <v>11</v>
      </c>
      <c r="D1672" s="1">
        <v>43958</v>
      </c>
      <c r="E1672">
        <v>67.819999999999993</v>
      </c>
      <c r="F1672" t="s">
        <v>93</v>
      </c>
      <c r="G1672" s="1">
        <v>43875</v>
      </c>
      <c r="H1672" t="s">
        <v>68</v>
      </c>
      <c r="I1672" t="s">
        <v>20</v>
      </c>
      <c r="J1672" t="s">
        <v>26</v>
      </c>
      <c r="K1672">
        <v>6</v>
      </c>
      <c r="L1672">
        <v>120</v>
      </c>
      <c r="M1672">
        <v>1200</v>
      </c>
      <c r="N1672">
        <v>5</v>
      </c>
      <c r="O1672">
        <v>2020</v>
      </c>
    </row>
    <row r="1673" spans="1:15" x14ac:dyDescent="0.25">
      <c r="A1673">
        <v>1153</v>
      </c>
      <c r="B1673">
        <v>12</v>
      </c>
      <c r="C1673">
        <v>11</v>
      </c>
      <c r="D1673" s="1">
        <v>44050</v>
      </c>
      <c r="E1673">
        <v>10</v>
      </c>
      <c r="F1673" t="s">
        <v>84</v>
      </c>
      <c r="G1673" s="1">
        <v>43988</v>
      </c>
      <c r="H1673" t="s">
        <v>68</v>
      </c>
      <c r="I1673" t="s">
        <v>20</v>
      </c>
      <c r="J1673" t="s">
        <v>26</v>
      </c>
      <c r="K1673">
        <v>6</v>
      </c>
      <c r="L1673">
        <v>120</v>
      </c>
      <c r="M1673">
        <v>1200</v>
      </c>
      <c r="N1673">
        <v>8</v>
      </c>
      <c r="O1673">
        <v>2020</v>
      </c>
    </row>
    <row r="1674" spans="1:15" x14ac:dyDescent="0.25">
      <c r="A1674">
        <v>1154</v>
      </c>
      <c r="B1674">
        <v>12</v>
      </c>
      <c r="C1674">
        <v>11</v>
      </c>
      <c r="D1674" s="1">
        <v>44050</v>
      </c>
      <c r="E1674">
        <v>20.45</v>
      </c>
      <c r="F1674" t="s">
        <v>84</v>
      </c>
      <c r="G1674" s="1">
        <v>43988</v>
      </c>
      <c r="H1674" t="s">
        <v>68</v>
      </c>
      <c r="I1674" t="s">
        <v>20</v>
      </c>
      <c r="J1674" t="s">
        <v>26</v>
      </c>
      <c r="K1674">
        <v>6</v>
      </c>
      <c r="L1674">
        <v>120</v>
      </c>
      <c r="M1674">
        <v>1200</v>
      </c>
      <c r="N1674">
        <v>8</v>
      </c>
      <c r="O1674">
        <v>2020</v>
      </c>
    </row>
    <row r="1675" spans="1:15" x14ac:dyDescent="0.25">
      <c r="A1675">
        <v>1155</v>
      </c>
      <c r="B1675">
        <v>12</v>
      </c>
      <c r="C1675">
        <v>11</v>
      </c>
      <c r="D1675" s="1">
        <v>44050</v>
      </c>
      <c r="E1675">
        <v>31.86</v>
      </c>
      <c r="F1675" t="s">
        <v>84</v>
      </c>
      <c r="G1675" s="1">
        <v>43988</v>
      </c>
      <c r="H1675" t="s">
        <v>68</v>
      </c>
      <c r="I1675" t="s">
        <v>20</v>
      </c>
      <c r="J1675" t="s">
        <v>26</v>
      </c>
      <c r="K1675">
        <v>6</v>
      </c>
      <c r="L1675">
        <v>120</v>
      </c>
      <c r="M1675">
        <v>1200</v>
      </c>
      <c r="N1675">
        <v>8</v>
      </c>
      <c r="O1675">
        <v>2020</v>
      </c>
    </row>
    <row r="1676" spans="1:15" x14ac:dyDescent="0.25">
      <c r="A1676">
        <v>1165</v>
      </c>
      <c r="B1676">
        <v>12</v>
      </c>
      <c r="C1676">
        <v>11</v>
      </c>
      <c r="D1676" s="1">
        <v>44052</v>
      </c>
      <c r="E1676">
        <v>30.33</v>
      </c>
      <c r="F1676" t="s">
        <v>84</v>
      </c>
      <c r="G1676" s="1">
        <v>43988</v>
      </c>
      <c r="H1676" t="s">
        <v>68</v>
      </c>
      <c r="I1676" t="s">
        <v>20</v>
      </c>
      <c r="J1676" t="s">
        <v>26</v>
      </c>
      <c r="K1676">
        <v>6</v>
      </c>
      <c r="L1676">
        <v>120</v>
      </c>
      <c r="M1676">
        <v>1200</v>
      </c>
      <c r="N1676">
        <v>8</v>
      </c>
      <c r="O1676">
        <v>2020</v>
      </c>
    </row>
    <row r="1677" spans="1:15" x14ac:dyDescent="0.25">
      <c r="A1677">
        <v>1166</v>
      </c>
      <c r="B1677">
        <v>12</v>
      </c>
      <c r="C1677">
        <v>11</v>
      </c>
      <c r="D1677" s="1">
        <v>44053</v>
      </c>
      <c r="E1677">
        <v>38.869999999999997</v>
      </c>
      <c r="F1677" t="s">
        <v>84</v>
      </c>
      <c r="G1677" s="1">
        <v>43988</v>
      </c>
      <c r="H1677" t="s">
        <v>68</v>
      </c>
      <c r="I1677" t="s">
        <v>20</v>
      </c>
      <c r="J1677" t="s">
        <v>26</v>
      </c>
      <c r="K1677">
        <v>6</v>
      </c>
      <c r="L1677">
        <v>120</v>
      </c>
      <c r="M1677">
        <v>1200</v>
      </c>
      <c r="N1677">
        <v>8</v>
      </c>
      <c r="O1677">
        <v>2020</v>
      </c>
    </row>
    <row r="1678" spans="1:15" x14ac:dyDescent="0.25">
      <c r="A1678">
        <v>1167</v>
      </c>
      <c r="B1678">
        <v>12</v>
      </c>
      <c r="C1678">
        <v>11</v>
      </c>
      <c r="D1678" s="1">
        <v>44053</v>
      </c>
      <c r="E1678">
        <v>59.1</v>
      </c>
      <c r="F1678" t="s">
        <v>84</v>
      </c>
      <c r="G1678" s="1">
        <v>43988</v>
      </c>
      <c r="H1678" t="s">
        <v>68</v>
      </c>
      <c r="I1678" t="s">
        <v>20</v>
      </c>
      <c r="J1678" t="s">
        <v>26</v>
      </c>
      <c r="K1678">
        <v>6</v>
      </c>
      <c r="L1678">
        <v>120</v>
      </c>
      <c r="M1678">
        <v>1200</v>
      </c>
      <c r="N1678">
        <v>8</v>
      </c>
      <c r="O1678">
        <v>2020</v>
      </c>
    </row>
    <row r="1679" spans="1:15" x14ac:dyDescent="0.25">
      <c r="A1679">
        <v>1168</v>
      </c>
      <c r="B1679">
        <v>12</v>
      </c>
      <c r="C1679">
        <v>11</v>
      </c>
      <c r="D1679" s="1">
        <v>44053</v>
      </c>
      <c r="E1679">
        <v>59.09</v>
      </c>
      <c r="F1679" t="s">
        <v>84</v>
      </c>
      <c r="G1679" s="1">
        <v>43988</v>
      </c>
      <c r="H1679" t="s">
        <v>68</v>
      </c>
      <c r="I1679" t="s">
        <v>20</v>
      </c>
      <c r="J1679" t="s">
        <v>26</v>
      </c>
      <c r="K1679">
        <v>6</v>
      </c>
      <c r="L1679">
        <v>120</v>
      </c>
      <c r="M1679">
        <v>1200</v>
      </c>
      <c r="N1679">
        <v>8</v>
      </c>
      <c r="O1679">
        <v>2020</v>
      </c>
    </row>
    <row r="1680" spans="1:15" x14ac:dyDescent="0.25">
      <c r="A1680">
        <v>1175</v>
      </c>
      <c r="B1680">
        <v>12</v>
      </c>
      <c r="C1680">
        <v>11</v>
      </c>
      <c r="D1680" s="1">
        <v>44055</v>
      </c>
      <c r="E1680">
        <v>74.709999999999994</v>
      </c>
      <c r="F1680" t="s">
        <v>84</v>
      </c>
      <c r="G1680" s="1">
        <v>43988</v>
      </c>
      <c r="H1680" t="s">
        <v>68</v>
      </c>
      <c r="I1680" t="s">
        <v>20</v>
      </c>
      <c r="J1680" t="s">
        <v>26</v>
      </c>
      <c r="K1680">
        <v>6</v>
      </c>
      <c r="L1680">
        <v>120</v>
      </c>
      <c r="M1680">
        <v>1200</v>
      </c>
      <c r="N1680">
        <v>8</v>
      </c>
      <c r="O1680">
        <v>2020</v>
      </c>
    </row>
    <row r="1681" spans="1:15" x14ac:dyDescent="0.25">
      <c r="A1681">
        <v>1176</v>
      </c>
      <c r="B1681">
        <v>12</v>
      </c>
      <c r="C1681">
        <v>11</v>
      </c>
      <c r="D1681" s="1">
        <v>44055</v>
      </c>
      <c r="E1681">
        <v>58.69</v>
      </c>
      <c r="F1681" t="s">
        <v>84</v>
      </c>
      <c r="G1681" s="1">
        <v>43988</v>
      </c>
      <c r="H1681" t="s">
        <v>68</v>
      </c>
      <c r="I1681" t="s">
        <v>20</v>
      </c>
      <c r="J1681" t="s">
        <v>26</v>
      </c>
      <c r="K1681">
        <v>6</v>
      </c>
      <c r="L1681">
        <v>120</v>
      </c>
      <c r="M1681">
        <v>1200</v>
      </c>
      <c r="N1681">
        <v>8</v>
      </c>
      <c r="O1681">
        <v>2020</v>
      </c>
    </row>
    <row r="1682" spans="1:15" x14ac:dyDescent="0.25">
      <c r="A1682">
        <v>1177</v>
      </c>
      <c r="B1682">
        <v>12</v>
      </c>
      <c r="C1682">
        <v>11</v>
      </c>
      <c r="D1682" s="1">
        <v>44055</v>
      </c>
      <c r="E1682">
        <v>67.13</v>
      </c>
      <c r="F1682" t="s">
        <v>84</v>
      </c>
      <c r="G1682" s="1">
        <v>43988</v>
      </c>
      <c r="H1682" t="s">
        <v>68</v>
      </c>
      <c r="I1682" t="s">
        <v>20</v>
      </c>
      <c r="J1682" t="s">
        <v>26</v>
      </c>
      <c r="K1682">
        <v>6</v>
      </c>
      <c r="L1682">
        <v>120</v>
      </c>
      <c r="M1682">
        <v>1200</v>
      </c>
      <c r="N1682">
        <v>8</v>
      </c>
      <c r="O1682">
        <v>2020</v>
      </c>
    </row>
    <row r="1683" spans="1:15" x14ac:dyDescent="0.25">
      <c r="A1683">
        <v>1351</v>
      </c>
      <c r="B1683">
        <v>5</v>
      </c>
      <c r="C1683">
        <v>11</v>
      </c>
      <c r="D1683" s="1">
        <v>44083</v>
      </c>
      <c r="E1683">
        <v>15.65</v>
      </c>
      <c r="F1683" t="s">
        <v>72</v>
      </c>
      <c r="G1683" s="1">
        <v>44012</v>
      </c>
      <c r="H1683" t="s">
        <v>68</v>
      </c>
      <c r="I1683" t="s">
        <v>20</v>
      </c>
      <c r="J1683" t="s">
        <v>26</v>
      </c>
      <c r="K1683">
        <v>6</v>
      </c>
      <c r="L1683">
        <v>120</v>
      </c>
      <c r="M1683">
        <v>1200</v>
      </c>
      <c r="N1683">
        <v>9</v>
      </c>
      <c r="O1683">
        <v>2020</v>
      </c>
    </row>
    <row r="1684" spans="1:15" x14ac:dyDescent="0.25">
      <c r="A1684">
        <v>1352</v>
      </c>
      <c r="B1684">
        <v>5</v>
      </c>
      <c r="C1684">
        <v>11</v>
      </c>
      <c r="D1684" s="1">
        <v>44083</v>
      </c>
      <c r="E1684">
        <v>20.79</v>
      </c>
      <c r="F1684" t="s">
        <v>72</v>
      </c>
      <c r="G1684" s="1">
        <v>44012</v>
      </c>
      <c r="H1684" t="s">
        <v>68</v>
      </c>
      <c r="I1684" t="s">
        <v>20</v>
      </c>
      <c r="J1684" t="s">
        <v>26</v>
      </c>
      <c r="K1684">
        <v>6</v>
      </c>
      <c r="L1684">
        <v>120</v>
      </c>
      <c r="M1684">
        <v>1200</v>
      </c>
      <c r="N1684">
        <v>9</v>
      </c>
      <c r="O1684">
        <v>2020</v>
      </c>
    </row>
    <row r="1685" spans="1:15" x14ac:dyDescent="0.25">
      <c r="A1685">
        <v>1359</v>
      </c>
      <c r="B1685">
        <v>5</v>
      </c>
      <c r="C1685">
        <v>11</v>
      </c>
      <c r="D1685" s="1">
        <v>44086</v>
      </c>
      <c r="E1685">
        <v>30.47</v>
      </c>
      <c r="F1685" t="s">
        <v>72</v>
      </c>
      <c r="G1685" s="1">
        <v>44012</v>
      </c>
      <c r="H1685" t="s">
        <v>68</v>
      </c>
      <c r="I1685" t="s">
        <v>20</v>
      </c>
      <c r="J1685" t="s">
        <v>26</v>
      </c>
      <c r="K1685">
        <v>6</v>
      </c>
      <c r="L1685">
        <v>120</v>
      </c>
      <c r="M1685">
        <v>1200</v>
      </c>
      <c r="N1685">
        <v>9</v>
      </c>
      <c r="O1685">
        <v>2020</v>
      </c>
    </row>
    <row r="1686" spans="1:15" x14ac:dyDescent="0.25">
      <c r="A1686">
        <v>1360</v>
      </c>
      <c r="B1686">
        <v>5</v>
      </c>
      <c r="C1686">
        <v>11</v>
      </c>
      <c r="D1686" s="1">
        <v>44086</v>
      </c>
      <c r="E1686">
        <v>28.68</v>
      </c>
      <c r="F1686" t="s">
        <v>72</v>
      </c>
      <c r="G1686" s="1">
        <v>44012</v>
      </c>
      <c r="H1686" t="s">
        <v>68</v>
      </c>
      <c r="I1686" t="s">
        <v>20</v>
      </c>
      <c r="J1686" t="s">
        <v>26</v>
      </c>
      <c r="K1686">
        <v>6</v>
      </c>
      <c r="L1686">
        <v>120</v>
      </c>
      <c r="M1686">
        <v>1200</v>
      </c>
      <c r="N1686">
        <v>9</v>
      </c>
      <c r="O1686">
        <v>2020</v>
      </c>
    </row>
    <row r="1687" spans="1:15" x14ac:dyDescent="0.25">
      <c r="A1687">
        <v>1382</v>
      </c>
      <c r="B1687">
        <v>5</v>
      </c>
      <c r="C1687">
        <v>11</v>
      </c>
      <c r="D1687" s="1">
        <v>44089</v>
      </c>
      <c r="E1687">
        <v>40.520000000000003</v>
      </c>
      <c r="F1687" t="s">
        <v>72</v>
      </c>
      <c r="G1687" s="1">
        <v>44012</v>
      </c>
      <c r="H1687" t="s">
        <v>68</v>
      </c>
      <c r="I1687" t="s">
        <v>20</v>
      </c>
      <c r="J1687" t="s">
        <v>26</v>
      </c>
      <c r="K1687">
        <v>6</v>
      </c>
      <c r="L1687">
        <v>120</v>
      </c>
      <c r="M1687">
        <v>1200</v>
      </c>
      <c r="N1687">
        <v>9</v>
      </c>
      <c r="O1687">
        <v>2020</v>
      </c>
    </row>
    <row r="1688" spans="1:15" x14ac:dyDescent="0.25">
      <c r="A1688">
        <v>1383</v>
      </c>
      <c r="B1688">
        <v>5</v>
      </c>
      <c r="C1688">
        <v>11</v>
      </c>
      <c r="D1688" s="1">
        <v>44089</v>
      </c>
      <c r="E1688">
        <v>53.51</v>
      </c>
      <c r="F1688" t="s">
        <v>72</v>
      </c>
      <c r="G1688" s="1">
        <v>44012</v>
      </c>
      <c r="H1688" t="s">
        <v>68</v>
      </c>
      <c r="I1688" t="s">
        <v>20</v>
      </c>
      <c r="J1688" t="s">
        <v>26</v>
      </c>
      <c r="K1688">
        <v>6</v>
      </c>
      <c r="L1688">
        <v>120</v>
      </c>
      <c r="M1688">
        <v>1200</v>
      </c>
      <c r="N1688">
        <v>9</v>
      </c>
      <c r="O1688">
        <v>2020</v>
      </c>
    </row>
    <row r="1689" spans="1:15" x14ac:dyDescent="0.25">
      <c r="A1689">
        <v>1384</v>
      </c>
      <c r="B1689">
        <v>5</v>
      </c>
      <c r="C1689">
        <v>11</v>
      </c>
      <c r="D1689" s="1">
        <v>44089</v>
      </c>
      <c r="E1689">
        <v>68.38</v>
      </c>
      <c r="F1689" t="s">
        <v>72</v>
      </c>
      <c r="G1689" s="1">
        <v>44012</v>
      </c>
      <c r="H1689" t="s">
        <v>68</v>
      </c>
      <c r="I1689" t="s">
        <v>20</v>
      </c>
      <c r="J1689" t="s">
        <v>26</v>
      </c>
      <c r="K1689">
        <v>6</v>
      </c>
      <c r="L1689">
        <v>120</v>
      </c>
      <c r="M1689">
        <v>1200</v>
      </c>
      <c r="N1689">
        <v>9</v>
      </c>
      <c r="O1689">
        <v>2020</v>
      </c>
    </row>
    <row r="1690" spans="1:15" x14ac:dyDescent="0.25">
      <c r="A1690">
        <v>1385</v>
      </c>
      <c r="B1690">
        <v>5</v>
      </c>
      <c r="C1690">
        <v>11</v>
      </c>
      <c r="D1690" s="1">
        <v>44089</v>
      </c>
      <c r="E1690">
        <v>80.88</v>
      </c>
      <c r="F1690" t="s">
        <v>72</v>
      </c>
      <c r="G1690" s="1">
        <v>44012</v>
      </c>
      <c r="H1690" t="s">
        <v>68</v>
      </c>
      <c r="I1690" t="s">
        <v>20</v>
      </c>
      <c r="J1690" t="s">
        <v>26</v>
      </c>
      <c r="K1690">
        <v>6</v>
      </c>
      <c r="L1690">
        <v>120</v>
      </c>
      <c r="M1690">
        <v>1200</v>
      </c>
      <c r="N1690">
        <v>9</v>
      </c>
      <c r="O1690">
        <v>2020</v>
      </c>
    </row>
    <row r="1691" spans="1:15" x14ac:dyDescent="0.25">
      <c r="A1691">
        <v>1389</v>
      </c>
      <c r="B1691">
        <v>5</v>
      </c>
      <c r="C1691">
        <v>11</v>
      </c>
      <c r="D1691" s="1">
        <v>44091</v>
      </c>
      <c r="E1691">
        <v>80.17</v>
      </c>
      <c r="F1691" t="s">
        <v>72</v>
      </c>
      <c r="G1691" s="1">
        <v>44012</v>
      </c>
      <c r="H1691" t="s">
        <v>68</v>
      </c>
      <c r="I1691" t="s">
        <v>20</v>
      </c>
      <c r="J1691" t="s">
        <v>26</v>
      </c>
      <c r="K1691">
        <v>6</v>
      </c>
      <c r="L1691">
        <v>120</v>
      </c>
      <c r="M1691">
        <v>1200</v>
      </c>
      <c r="N1691">
        <v>9</v>
      </c>
      <c r="O1691">
        <v>2020</v>
      </c>
    </row>
    <row r="1692" spans="1:15" x14ac:dyDescent="0.25">
      <c r="A1692">
        <v>1390</v>
      </c>
      <c r="B1692">
        <v>5</v>
      </c>
      <c r="C1692">
        <v>11</v>
      </c>
      <c r="D1692" s="1">
        <v>44091</v>
      </c>
      <c r="E1692">
        <v>97.19</v>
      </c>
      <c r="F1692" t="s">
        <v>72</v>
      </c>
      <c r="G1692" s="1">
        <v>44012</v>
      </c>
      <c r="H1692" t="s">
        <v>68</v>
      </c>
      <c r="I1692" t="s">
        <v>20</v>
      </c>
      <c r="J1692" t="s">
        <v>26</v>
      </c>
      <c r="K1692">
        <v>6</v>
      </c>
      <c r="L1692">
        <v>120</v>
      </c>
      <c r="M1692">
        <v>1200</v>
      </c>
      <c r="N1692">
        <v>9</v>
      </c>
      <c r="O1692">
        <v>2020</v>
      </c>
    </row>
    <row r="1693" spans="1:15" x14ac:dyDescent="0.25">
      <c r="A1693">
        <v>1755</v>
      </c>
      <c r="B1693">
        <v>11</v>
      </c>
      <c r="C1693">
        <v>11</v>
      </c>
      <c r="D1693" s="1">
        <v>44310</v>
      </c>
      <c r="E1693">
        <v>10.64</v>
      </c>
      <c r="F1693" t="s">
        <v>83</v>
      </c>
      <c r="G1693" s="1">
        <v>44258</v>
      </c>
      <c r="H1693" t="s">
        <v>68</v>
      </c>
      <c r="I1693" t="s">
        <v>20</v>
      </c>
      <c r="J1693" t="s">
        <v>26</v>
      </c>
      <c r="K1693">
        <v>6</v>
      </c>
      <c r="L1693">
        <v>120</v>
      </c>
      <c r="M1693">
        <v>1200</v>
      </c>
      <c r="N1693">
        <v>4</v>
      </c>
      <c r="O1693">
        <v>2021</v>
      </c>
    </row>
    <row r="1694" spans="1:15" x14ac:dyDescent="0.25">
      <c r="A1694">
        <v>1760</v>
      </c>
      <c r="B1694">
        <v>11</v>
      </c>
      <c r="C1694">
        <v>11</v>
      </c>
      <c r="D1694" s="1">
        <v>44312</v>
      </c>
      <c r="E1694">
        <v>15.62</v>
      </c>
      <c r="F1694" t="s">
        <v>83</v>
      </c>
      <c r="G1694" s="1">
        <v>44258</v>
      </c>
      <c r="H1694" t="s">
        <v>68</v>
      </c>
      <c r="I1694" t="s">
        <v>20</v>
      </c>
      <c r="J1694" t="s">
        <v>26</v>
      </c>
      <c r="K1694">
        <v>6</v>
      </c>
      <c r="L1694">
        <v>120</v>
      </c>
      <c r="M1694">
        <v>1200</v>
      </c>
      <c r="N1694">
        <v>4</v>
      </c>
      <c r="O1694">
        <v>2021</v>
      </c>
    </row>
    <row r="1695" spans="1:15" x14ac:dyDescent="0.25">
      <c r="A1695">
        <v>1761</v>
      </c>
      <c r="B1695">
        <v>11</v>
      </c>
      <c r="C1695">
        <v>11</v>
      </c>
      <c r="D1695" s="1">
        <v>44312</v>
      </c>
      <c r="E1695">
        <v>30.3</v>
      </c>
      <c r="F1695" t="s">
        <v>83</v>
      </c>
      <c r="G1695" s="1">
        <v>44258</v>
      </c>
      <c r="H1695" t="s">
        <v>68</v>
      </c>
      <c r="I1695" t="s">
        <v>20</v>
      </c>
      <c r="J1695" t="s">
        <v>26</v>
      </c>
      <c r="K1695">
        <v>6</v>
      </c>
      <c r="L1695">
        <v>120</v>
      </c>
      <c r="M1695">
        <v>1200</v>
      </c>
      <c r="N1695">
        <v>4</v>
      </c>
      <c r="O1695">
        <v>2021</v>
      </c>
    </row>
    <row r="1696" spans="1:15" x14ac:dyDescent="0.25">
      <c r="A1696">
        <v>1765</v>
      </c>
      <c r="B1696">
        <v>11</v>
      </c>
      <c r="C1696">
        <v>11</v>
      </c>
      <c r="D1696" s="1">
        <v>44315</v>
      </c>
      <c r="E1696">
        <v>29.3</v>
      </c>
      <c r="F1696" t="s">
        <v>83</v>
      </c>
      <c r="G1696" s="1">
        <v>44258</v>
      </c>
      <c r="H1696" t="s">
        <v>68</v>
      </c>
      <c r="I1696" t="s">
        <v>20</v>
      </c>
      <c r="J1696" t="s">
        <v>26</v>
      </c>
      <c r="K1696">
        <v>6</v>
      </c>
      <c r="L1696">
        <v>120</v>
      </c>
      <c r="M1696">
        <v>1200</v>
      </c>
      <c r="N1696">
        <v>4</v>
      </c>
      <c r="O1696">
        <v>2021</v>
      </c>
    </row>
    <row r="1697" spans="1:15" x14ac:dyDescent="0.25">
      <c r="A1697">
        <v>1766</v>
      </c>
      <c r="B1697">
        <v>11</v>
      </c>
      <c r="C1697">
        <v>11</v>
      </c>
      <c r="D1697" s="1">
        <v>44315</v>
      </c>
      <c r="E1697">
        <v>39.61</v>
      </c>
      <c r="F1697" t="s">
        <v>83</v>
      </c>
      <c r="G1697" s="1">
        <v>44258</v>
      </c>
      <c r="H1697" t="s">
        <v>68</v>
      </c>
      <c r="I1697" t="s">
        <v>20</v>
      </c>
      <c r="J1697" t="s">
        <v>26</v>
      </c>
      <c r="K1697">
        <v>6</v>
      </c>
      <c r="L1697">
        <v>120</v>
      </c>
      <c r="M1697">
        <v>1200</v>
      </c>
      <c r="N1697">
        <v>4</v>
      </c>
      <c r="O1697">
        <v>2021</v>
      </c>
    </row>
    <row r="1698" spans="1:15" x14ac:dyDescent="0.25">
      <c r="A1698">
        <v>1767</v>
      </c>
      <c r="B1698">
        <v>11</v>
      </c>
      <c r="C1698">
        <v>11</v>
      </c>
      <c r="D1698" s="1">
        <v>44315</v>
      </c>
      <c r="E1698">
        <v>51.51</v>
      </c>
      <c r="F1698" t="s">
        <v>83</v>
      </c>
      <c r="G1698" s="1">
        <v>44258</v>
      </c>
      <c r="H1698" t="s">
        <v>68</v>
      </c>
      <c r="I1698" t="s">
        <v>20</v>
      </c>
      <c r="J1698" t="s">
        <v>26</v>
      </c>
      <c r="K1698">
        <v>6</v>
      </c>
      <c r="L1698">
        <v>120</v>
      </c>
      <c r="M1698">
        <v>1200</v>
      </c>
      <c r="N1698">
        <v>4</v>
      </c>
      <c r="O1698">
        <v>2021</v>
      </c>
    </row>
    <row r="1699" spans="1:15" x14ac:dyDescent="0.25">
      <c r="A1699">
        <v>1768</v>
      </c>
      <c r="B1699">
        <v>11</v>
      </c>
      <c r="C1699">
        <v>11</v>
      </c>
      <c r="D1699" s="1">
        <v>44315</v>
      </c>
      <c r="E1699">
        <v>57.3</v>
      </c>
      <c r="F1699" t="s">
        <v>83</v>
      </c>
      <c r="G1699" s="1">
        <v>44258</v>
      </c>
      <c r="H1699" t="s">
        <v>68</v>
      </c>
      <c r="I1699" t="s">
        <v>20</v>
      </c>
      <c r="J1699" t="s">
        <v>26</v>
      </c>
      <c r="K1699">
        <v>6</v>
      </c>
      <c r="L1699">
        <v>120</v>
      </c>
      <c r="M1699">
        <v>1200</v>
      </c>
      <c r="N1699">
        <v>4</v>
      </c>
      <c r="O1699">
        <v>2021</v>
      </c>
    </row>
    <row r="1700" spans="1:15" x14ac:dyDescent="0.25">
      <c r="A1700">
        <v>1769</v>
      </c>
      <c r="B1700">
        <v>11</v>
      </c>
      <c r="C1700">
        <v>11</v>
      </c>
      <c r="D1700" s="1">
        <v>44316</v>
      </c>
      <c r="E1700">
        <v>63.23</v>
      </c>
      <c r="F1700" t="s">
        <v>83</v>
      </c>
      <c r="G1700" s="1">
        <v>44258</v>
      </c>
      <c r="H1700" t="s">
        <v>68</v>
      </c>
      <c r="I1700" t="s">
        <v>20</v>
      </c>
      <c r="J1700" t="s">
        <v>26</v>
      </c>
      <c r="K1700">
        <v>6</v>
      </c>
      <c r="L1700">
        <v>120</v>
      </c>
      <c r="M1700">
        <v>1200</v>
      </c>
      <c r="N1700">
        <v>4</v>
      </c>
      <c r="O1700">
        <v>2021</v>
      </c>
    </row>
    <row r="1701" spans="1:15" x14ac:dyDescent="0.25">
      <c r="A1701">
        <v>1770</v>
      </c>
      <c r="B1701">
        <v>11</v>
      </c>
      <c r="C1701">
        <v>11</v>
      </c>
      <c r="D1701" s="1">
        <v>44316</v>
      </c>
      <c r="E1701">
        <v>77.61</v>
      </c>
      <c r="F1701" t="s">
        <v>83</v>
      </c>
      <c r="G1701" s="1">
        <v>44258</v>
      </c>
      <c r="H1701" t="s">
        <v>68</v>
      </c>
      <c r="I1701" t="s">
        <v>20</v>
      </c>
      <c r="J1701" t="s">
        <v>26</v>
      </c>
      <c r="K1701">
        <v>6</v>
      </c>
      <c r="L1701">
        <v>120</v>
      </c>
      <c r="M1701">
        <v>1200</v>
      </c>
      <c r="N1701">
        <v>4</v>
      </c>
      <c r="O1701">
        <v>2021</v>
      </c>
    </row>
    <row r="1702" spans="1:15" x14ac:dyDescent="0.25">
      <c r="A1702">
        <v>1834</v>
      </c>
      <c r="B1702">
        <v>2</v>
      </c>
      <c r="C1702">
        <v>11</v>
      </c>
      <c r="D1702" s="1">
        <v>44335</v>
      </c>
      <c r="E1702">
        <v>11.78</v>
      </c>
      <c r="F1702" t="s">
        <v>69</v>
      </c>
      <c r="G1702" s="1">
        <v>44278</v>
      </c>
      <c r="H1702" t="s">
        <v>68</v>
      </c>
      <c r="I1702" t="s">
        <v>20</v>
      </c>
      <c r="J1702" t="s">
        <v>26</v>
      </c>
      <c r="K1702">
        <v>6</v>
      </c>
      <c r="L1702">
        <v>120</v>
      </c>
      <c r="M1702">
        <v>1200</v>
      </c>
      <c r="N1702">
        <v>5</v>
      </c>
      <c r="O1702">
        <v>2021</v>
      </c>
    </row>
    <row r="1703" spans="1:15" x14ac:dyDescent="0.25">
      <c r="A1703">
        <v>1835</v>
      </c>
      <c r="B1703">
        <v>2</v>
      </c>
      <c r="C1703">
        <v>11</v>
      </c>
      <c r="D1703" s="1">
        <v>44335</v>
      </c>
      <c r="E1703">
        <v>24.21</v>
      </c>
      <c r="F1703" t="s">
        <v>69</v>
      </c>
      <c r="G1703" s="1">
        <v>44278</v>
      </c>
      <c r="H1703" t="s">
        <v>68</v>
      </c>
      <c r="I1703" t="s">
        <v>20</v>
      </c>
      <c r="J1703" t="s">
        <v>26</v>
      </c>
      <c r="K1703">
        <v>6</v>
      </c>
      <c r="L1703">
        <v>120</v>
      </c>
      <c r="M1703">
        <v>1200</v>
      </c>
      <c r="N1703">
        <v>5</v>
      </c>
      <c r="O1703">
        <v>2021</v>
      </c>
    </row>
    <row r="1704" spans="1:15" x14ac:dyDescent="0.25">
      <c r="A1704">
        <v>1836</v>
      </c>
      <c r="B1704">
        <v>2</v>
      </c>
      <c r="C1704">
        <v>11</v>
      </c>
      <c r="D1704" s="1">
        <v>44335</v>
      </c>
      <c r="E1704">
        <v>29.25</v>
      </c>
      <c r="F1704" t="s">
        <v>69</v>
      </c>
      <c r="G1704" s="1">
        <v>44278</v>
      </c>
      <c r="H1704" t="s">
        <v>68</v>
      </c>
      <c r="I1704" t="s">
        <v>20</v>
      </c>
      <c r="J1704" t="s">
        <v>26</v>
      </c>
      <c r="K1704">
        <v>6</v>
      </c>
      <c r="L1704">
        <v>120</v>
      </c>
      <c r="M1704">
        <v>1200</v>
      </c>
      <c r="N1704">
        <v>5</v>
      </c>
      <c r="O1704">
        <v>2021</v>
      </c>
    </row>
    <row r="1705" spans="1:15" x14ac:dyDescent="0.25">
      <c r="A1705">
        <v>1837</v>
      </c>
      <c r="B1705">
        <v>2</v>
      </c>
      <c r="C1705">
        <v>11</v>
      </c>
      <c r="D1705" s="1">
        <v>44335</v>
      </c>
      <c r="E1705">
        <v>32.28</v>
      </c>
      <c r="F1705" t="s">
        <v>69</v>
      </c>
      <c r="G1705" s="1">
        <v>44278</v>
      </c>
      <c r="H1705" t="s">
        <v>68</v>
      </c>
      <c r="I1705" t="s">
        <v>20</v>
      </c>
      <c r="J1705" t="s">
        <v>26</v>
      </c>
      <c r="K1705">
        <v>6</v>
      </c>
      <c r="L1705">
        <v>120</v>
      </c>
      <c r="M1705">
        <v>1200</v>
      </c>
      <c r="N1705">
        <v>5</v>
      </c>
      <c r="O1705">
        <v>2021</v>
      </c>
    </row>
    <row r="1706" spans="1:15" x14ac:dyDescent="0.25">
      <c r="A1706">
        <v>1843</v>
      </c>
      <c r="B1706">
        <v>2</v>
      </c>
      <c r="C1706">
        <v>11</v>
      </c>
      <c r="D1706" s="1">
        <v>44338</v>
      </c>
      <c r="E1706">
        <v>40.4</v>
      </c>
      <c r="F1706" t="s">
        <v>69</v>
      </c>
      <c r="G1706" s="1">
        <v>44278</v>
      </c>
      <c r="H1706" t="s">
        <v>68</v>
      </c>
      <c r="I1706" t="s">
        <v>20</v>
      </c>
      <c r="J1706" t="s">
        <v>26</v>
      </c>
      <c r="K1706">
        <v>6</v>
      </c>
      <c r="L1706">
        <v>120</v>
      </c>
      <c r="M1706">
        <v>1200</v>
      </c>
      <c r="N1706">
        <v>5</v>
      </c>
      <c r="O1706">
        <v>2021</v>
      </c>
    </row>
    <row r="1707" spans="1:15" x14ac:dyDescent="0.25">
      <c r="A1707">
        <v>1857</v>
      </c>
      <c r="B1707">
        <v>2</v>
      </c>
      <c r="C1707">
        <v>11</v>
      </c>
      <c r="D1707" s="1">
        <v>44340</v>
      </c>
      <c r="E1707">
        <v>47.43</v>
      </c>
      <c r="F1707" t="s">
        <v>69</v>
      </c>
      <c r="G1707" s="1">
        <v>44278</v>
      </c>
      <c r="H1707" t="s">
        <v>68</v>
      </c>
      <c r="I1707" t="s">
        <v>20</v>
      </c>
      <c r="J1707" t="s">
        <v>26</v>
      </c>
      <c r="K1707">
        <v>6</v>
      </c>
      <c r="L1707">
        <v>120</v>
      </c>
      <c r="M1707">
        <v>1200</v>
      </c>
      <c r="N1707">
        <v>5</v>
      </c>
      <c r="O1707">
        <v>2021</v>
      </c>
    </row>
    <row r="1708" spans="1:15" x14ac:dyDescent="0.25">
      <c r="A1708">
        <v>1858</v>
      </c>
      <c r="B1708">
        <v>2</v>
      </c>
      <c r="C1708">
        <v>11</v>
      </c>
      <c r="D1708" s="1">
        <v>44341</v>
      </c>
      <c r="E1708">
        <v>69.44</v>
      </c>
      <c r="F1708" t="s">
        <v>69</v>
      </c>
      <c r="G1708" s="1">
        <v>44278</v>
      </c>
      <c r="H1708" t="s">
        <v>68</v>
      </c>
      <c r="I1708" t="s">
        <v>20</v>
      </c>
      <c r="J1708" t="s">
        <v>26</v>
      </c>
      <c r="K1708">
        <v>6</v>
      </c>
      <c r="L1708">
        <v>120</v>
      </c>
      <c r="M1708">
        <v>1200</v>
      </c>
      <c r="N1708">
        <v>5</v>
      </c>
      <c r="O1708">
        <v>2021</v>
      </c>
    </row>
    <row r="1709" spans="1:15" x14ac:dyDescent="0.25">
      <c r="A1709">
        <v>1859</v>
      </c>
      <c r="B1709">
        <v>2</v>
      </c>
      <c r="C1709">
        <v>11</v>
      </c>
      <c r="D1709" s="1">
        <v>44341</v>
      </c>
      <c r="E1709">
        <v>66.88</v>
      </c>
      <c r="F1709" t="s">
        <v>69</v>
      </c>
      <c r="G1709" s="1">
        <v>44278</v>
      </c>
      <c r="H1709" t="s">
        <v>68</v>
      </c>
      <c r="I1709" t="s">
        <v>20</v>
      </c>
      <c r="J1709" t="s">
        <v>26</v>
      </c>
      <c r="K1709">
        <v>6</v>
      </c>
      <c r="L1709">
        <v>120</v>
      </c>
      <c r="M1709">
        <v>1200</v>
      </c>
      <c r="N1709">
        <v>5</v>
      </c>
      <c r="O1709">
        <v>2021</v>
      </c>
    </row>
    <row r="1710" spans="1:15" x14ac:dyDescent="0.25">
      <c r="A1710">
        <v>1865</v>
      </c>
      <c r="B1710">
        <v>2</v>
      </c>
      <c r="C1710">
        <v>11</v>
      </c>
      <c r="D1710" s="1">
        <v>44344</v>
      </c>
      <c r="E1710">
        <v>63.59</v>
      </c>
      <c r="F1710" t="s">
        <v>69</v>
      </c>
      <c r="G1710" s="1">
        <v>44278</v>
      </c>
      <c r="H1710" t="s">
        <v>68</v>
      </c>
      <c r="I1710" t="s">
        <v>20</v>
      </c>
      <c r="J1710" t="s">
        <v>26</v>
      </c>
      <c r="K1710">
        <v>6</v>
      </c>
      <c r="L1710">
        <v>120</v>
      </c>
      <c r="M1710">
        <v>1200</v>
      </c>
      <c r="N1710">
        <v>5</v>
      </c>
      <c r="O1710">
        <v>2021</v>
      </c>
    </row>
    <row r="1711" spans="1:15" x14ac:dyDescent="0.25">
      <c r="A1711">
        <v>1870</v>
      </c>
      <c r="B1711">
        <v>2</v>
      </c>
      <c r="C1711">
        <v>11</v>
      </c>
      <c r="D1711" s="1">
        <v>44345</v>
      </c>
      <c r="E1711">
        <v>72.45</v>
      </c>
      <c r="F1711" t="s">
        <v>69</v>
      </c>
      <c r="G1711" s="1">
        <v>44278</v>
      </c>
      <c r="H1711" t="s">
        <v>68</v>
      </c>
      <c r="I1711" t="s">
        <v>20</v>
      </c>
      <c r="J1711" t="s">
        <v>26</v>
      </c>
      <c r="K1711">
        <v>6</v>
      </c>
      <c r="L1711">
        <v>120</v>
      </c>
      <c r="M1711">
        <v>1200</v>
      </c>
      <c r="N1711">
        <v>5</v>
      </c>
      <c r="O1711">
        <v>2021</v>
      </c>
    </row>
    <row r="1712" spans="1:15" x14ac:dyDescent="0.25">
      <c r="A1712">
        <v>2123</v>
      </c>
      <c r="B1712">
        <v>18</v>
      </c>
      <c r="C1712">
        <v>11</v>
      </c>
      <c r="D1712" s="1">
        <v>44502</v>
      </c>
      <c r="E1712">
        <v>11.63</v>
      </c>
      <c r="F1712" t="s">
        <v>92</v>
      </c>
      <c r="G1712" s="1">
        <v>44448</v>
      </c>
      <c r="H1712" t="s">
        <v>68</v>
      </c>
      <c r="I1712" t="s">
        <v>20</v>
      </c>
      <c r="J1712" t="s">
        <v>26</v>
      </c>
      <c r="K1712">
        <v>6</v>
      </c>
      <c r="L1712">
        <v>120</v>
      </c>
      <c r="M1712">
        <v>1200</v>
      </c>
      <c r="N1712">
        <v>11</v>
      </c>
      <c r="O1712">
        <v>2021</v>
      </c>
    </row>
    <row r="1713" spans="1:15" x14ac:dyDescent="0.25">
      <c r="A1713">
        <v>2125</v>
      </c>
      <c r="B1713">
        <v>18</v>
      </c>
      <c r="C1713">
        <v>11</v>
      </c>
      <c r="D1713" s="1">
        <v>44504</v>
      </c>
      <c r="E1713">
        <v>18.41</v>
      </c>
      <c r="F1713" t="s">
        <v>92</v>
      </c>
      <c r="G1713" s="1">
        <v>44448</v>
      </c>
      <c r="H1713" t="s">
        <v>68</v>
      </c>
      <c r="I1713" t="s">
        <v>20</v>
      </c>
      <c r="J1713" t="s">
        <v>26</v>
      </c>
      <c r="K1713">
        <v>6</v>
      </c>
      <c r="L1713">
        <v>120</v>
      </c>
      <c r="M1713">
        <v>1200</v>
      </c>
      <c r="N1713">
        <v>11</v>
      </c>
      <c r="O1713">
        <v>2021</v>
      </c>
    </row>
    <row r="1714" spans="1:15" x14ac:dyDescent="0.25">
      <c r="A1714">
        <v>2126</v>
      </c>
      <c r="B1714">
        <v>18</v>
      </c>
      <c r="C1714">
        <v>11</v>
      </c>
      <c r="D1714" s="1">
        <v>44505</v>
      </c>
      <c r="E1714">
        <v>37.049999999999997</v>
      </c>
      <c r="F1714" t="s">
        <v>92</v>
      </c>
      <c r="G1714" s="1">
        <v>44448</v>
      </c>
      <c r="H1714" t="s">
        <v>68</v>
      </c>
      <c r="I1714" t="s">
        <v>20</v>
      </c>
      <c r="J1714" t="s">
        <v>26</v>
      </c>
      <c r="K1714">
        <v>6</v>
      </c>
      <c r="L1714">
        <v>120</v>
      </c>
      <c r="M1714">
        <v>1200</v>
      </c>
      <c r="N1714">
        <v>11</v>
      </c>
      <c r="O1714">
        <v>2021</v>
      </c>
    </row>
    <row r="1715" spans="1:15" x14ac:dyDescent="0.25">
      <c r="A1715">
        <v>2127</v>
      </c>
      <c r="B1715">
        <v>18</v>
      </c>
      <c r="C1715">
        <v>11</v>
      </c>
      <c r="D1715" s="1">
        <v>44505</v>
      </c>
      <c r="E1715">
        <v>42.44</v>
      </c>
      <c r="F1715" t="s">
        <v>92</v>
      </c>
      <c r="G1715" s="1">
        <v>44448</v>
      </c>
      <c r="H1715" t="s">
        <v>68</v>
      </c>
      <c r="I1715" t="s">
        <v>20</v>
      </c>
      <c r="J1715" t="s">
        <v>26</v>
      </c>
      <c r="K1715">
        <v>6</v>
      </c>
      <c r="L1715">
        <v>120</v>
      </c>
      <c r="M1715">
        <v>1200</v>
      </c>
      <c r="N1715">
        <v>11</v>
      </c>
      <c r="O1715">
        <v>2021</v>
      </c>
    </row>
    <row r="1716" spans="1:15" x14ac:dyDescent="0.25">
      <c r="A1716">
        <v>2128</v>
      </c>
      <c r="B1716">
        <v>18</v>
      </c>
      <c r="C1716">
        <v>11</v>
      </c>
      <c r="D1716" s="1">
        <v>44505</v>
      </c>
      <c r="E1716">
        <v>53.05</v>
      </c>
      <c r="F1716" t="s">
        <v>92</v>
      </c>
      <c r="G1716" s="1">
        <v>44448</v>
      </c>
      <c r="H1716" t="s">
        <v>68</v>
      </c>
      <c r="I1716" t="s">
        <v>20</v>
      </c>
      <c r="J1716" t="s">
        <v>26</v>
      </c>
      <c r="K1716">
        <v>6</v>
      </c>
      <c r="L1716">
        <v>120</v>
      </c>
      <c r="M1716">
        <v>1200</v>
      </c>
      <c r="N1716">
        <v>11</v>
      </c>
      <c r="O1716">
        <v>2021</v>
      </c>
    </row>
    <row r="1717" spans="1:15" x14ac:dyDescent="0.25">
      <c r="A1717">
        <v>2129</v>
      </c>
      <c r="B1717">
        <v>18</v>
      </c>
      <c r="C1717">
        <v>11</v>
      </c>
      <c r="D1717" s="1">
        <v>44505</v>
      </c>
      <c r="E1717">
        <v>36.869999999999997</v>
      </c>
      <c r="F1717" t="s">
        <v>92</v>
      </c>
      <c r="G1717" s="1">
        <v>44448</v>
      </c>
      <c r="H1717" t="s">
        <v>68</v>
      </c>
      <c r="I1717" t="s">
        <v>20</v>
      </c>
      <c r="J1717" t="s">
        <v>26</v>
      </c>
      <c r="K1717">
        <v>6</v>
      </c>
      <c r="L1717">
        <v>120</v>
      </c>
      <c r="M1717">
        <v>1200</v>
      </c>
      <c r="N1717">
        <v>11</v>
      </c>
      <c r="O1717">
        <v>2021</v>
      </c>
    </row>
    <row r="1718" spans="1:15" x14ac:dyDescent="0.25">
      <c r="A1718">
        <v>2130</v>
      </c>
      <c r="B1718">
        <v>18</v>
      </c>
      <c r="C1718">
        <v>11</v>
      </c>
      <c r="D1718" s="1">
        <v>44505</v>
      </c>
      <c r="E1718">
        <v>50.68</v>
      </c>
      <c r="F1718" t="s">
        <v>92</v>
      </c>
      <c r="G1718" s="1">
        <v>44448</v>
      </c>
      <c r="H1718" t="s">
        <v>68</v>
      </c>
      <c r="I1718" t="s">
        <v>20</v>
      </c>
      <c r="J1718" t="s">
        <v>26</v>
      </c>
      <c r="K1718">
        <v>6</v>
      </c>
      <c r="L1718">
        <v>120</v>
      </c>
      <c r="M1718">
        <v>1200</v>
      </c>
      <c r="N1718">
        <v>11</v>
      </c>
      <c r="O1718">
        <v>2021</v>
      </c>
    </row>
    <row r="1719" spans="1:15" x14ac:dyDescent="0.25">
      <c r="A1719">
        <v>2131</v>
      </c>
      <c r="B1719">
        <v>18</v>
      </c>
      <c r="C1719">
        <v>11</v>
      </c>
      <c r="D1719" s="1">
        <v>44505</v>
      </c>
      <c r="E1719">
        <v>60.66</v>
      </c>
      <c r="F1719" t="s">
        <v>92</v>
      </c>
      <c r="G1719" s="1">
        <v>44448</v>
      </c>
      <c r="H1719" t="s">
        <v>68</v>
      </c>
      <c r="I1719" t="s">
        <v>20</v>
      </c>
      <c r="J1719" t="s">
        <v>26</v>
      </c>
      <c r="K1719">
        <v>6</v>
      </c>
      <c r="L1719">
        <v>120</v>
      </c>
      <c r="M1719">
        <v>1200</v>
      </c>
      <c r="N1719">
        <v>11</v>
      </c>
      <c r="O1719">
        <v>2021</v>
      </c>
    </row>
    <row r="1720" spans="1:15" x14ac:dyDescent="0.25">
      <c r="A1720">
        <v>2133</v>
      </c>
      <c r="B1720">
        <v>18</v>
      </c>
      <c r="C1720">
        <v>11</v>
      </c>
      <c r="D1720" s="1">
        <v>44506</v>
      </c>
      <c r="E1720">
        <v>55.26</v>
      </c>
      <c r="F1720" t="s">
        <v>92</v>
      </c>
      <c r="G1720" s="1">
        <v>44448</v>
      </c>
      <c r="H1720" t="s">
        <v>68</v>
      </c>
      <c r="I1720" t="s">
        <v>20</v>
      </c>
      <c r="J1720" t="s">
        <v>26</v>
      </c>
      <c r="K1720">
        <v>6</v>
      </c>
      <c r="L1720">
        <v>120</v>
      </c>
      <c r="M1720">
        <v>1200</v>
      </c>
      <c r="N1720">
        <v>11</v>
      </c>
      <c r="O1720">
        <v>2021</v>
      </c>
    </row>
    <row r="1721" spans="1:15" x14ac:dyDescent="0.25">
      <c r="A1721">
        <v>2146</v>
      </c>
      <c r="B1721">
        <v>18</v>
      </c>
      <c r="C1721">
        <v>11</v>
      </c>
      <c r="D1721" s="1">
        <v>44509</v>
      </c>
      <c r="E1721">
        <v>74.290000000000006</v>
      </c>
      <c r="F1721" t="s">
        <v>92</v>
      </c>
      <c r="G1721" s="1">
        <v>44448</v>
      </c>
      <c r="H1721" t="s">
        <v>68</v>
      </c>
      <c r="I1721" t="s">
        <v>20</v>
      </c>
      <c r="J1721" t="s">
        <v>26</v>
      </c>
      <c r="K1721">
        <v>6</v>
      </c>
      <c r="L1721">
        <v>120</v>
      </c>
      <c r="M1721">
        <v>1200</v>
      </c>
      <c r="N1721">
        <v>11</v>
      </c>
      <c r="O1721">
        <v>2021</v>
      </c>
    </row>
    <row r="1722" spans="1:15" x14ac:dyDescent="0.25">
      <c r="A1722">
        <v>2253</v>
      </c>
      <c r="B1722">
        <v>8</v>
      </c>
      <c r="C1722">
        <v>11</v>
      </c>
      <c r="D1722" s="1">
        <v>44538</v>
      </c>
      <c r="E1722">
        <v>10.11</v>
      </c>
      <c r="F1722" t="s">
        <v>77</v>
      </c>
      <c r="G1722" s="1">
        <v>44488</v>
      </c>
      <c r="H1722" t="s">
        <v>78</v>
      </c>
      <c r="I1722" t="s">
        <v>20</v>
      </c>
      <c r="J1722" t="s">
        <v>26</v>
      </c>
      <c r="K1722">
        <v>6</v>
      </c>
      <c r="L1722">
        <v>120</v>
      </c>
      <c r="M1722">
        <v>1200</v>
      </c>
      <c r="N1722">
        <v>12</v>
      </c>
      <c r="O1722">
        <v>2021</v>
      </c>
    </row>
    <row r="1723" spans="1:15" x14ac:dyDescent="0.25">
      <c r="A1723">
        <v>2254</v>
      </c>
      <c r="B1723">
        <v>8</v>
      </c>
      <c r="C1723">
        <v>11</v>
      </c>
      <c r="D1723" s="1">
        <v>44538</v>
      </c>
      <c r="E1723">
        <v>17.38</v>
      </c>
      <c r="F1723" t="s">
        <v>77</v>
      </c>
      <c r="G1723" s="1">
        <v>44488</v>
      </c>
      <c r="H1723" t="s">
        <v>78</v>
      </c>
      <c r="I1723" t="s">
        <v>20</v>
      </c>
      <c r="J1723" t="s">
        <v>26</v>
      </c>
      <c r="K1723">
        <v>6</v>
      </c>
      <c r="L1723">
        <v>120</v>
      </c>
      <c r="M1723">
        <v>1200</v>
      </c>
      <c r="N1723">
        <v>12</v>
      </c>
      <c r="O1723">
        <v>2021</v>
      </c>
    </row>
    <row r="1724" spans="1:15" x14ac:dyDescent="0.25">
      <c r="A1724">
        <v>2255</v>
      </c>
      <c r="B1724">
        <v>8</v>
      </c>
      <c r="C1724">
        <v>11</v>
      </c>
      <c r="D1724" s="1">
        <v>44538</v>
      </c>
      <c r="E1724">
        <v>24.17</v>
      </c>
      <c r="F1724" t="s">
        <v>77</v>
      </c>
      <c r="G1724" s="1">
        <v>44488</v>
      </c>
      <c r="H1724" t="s">
        <v>78</v>
      </c>
      <c r="I1724" t="s">
        <v>20</v>
      </c>
      <c r="J1724" t="s">
        <v>26</v>
      </c>
      <c r="K1724">
        <v>6</v>
      </c>
      <c r="L1724">
        <v>120</v>
      </c>
      <c r="M1724">
        <v>1200</v>
      </c>
      <c r="N1724">
        <v>12</v>
      </c>
      <c r="O1724">
        <v>2021</v>
      </c>
    </row>
    <row r="1725" spans="1:15" x14ac:dyDescent="0.25">
      <c r="A1725">
        <v>2260</v>
      </c>
      <c r="B1725">
        <v>8</v>
      </c>
      <c r="C1725">
        <v>11</v>
      </c>
      <c r="D1725" s="1">
        <v>44541</v>
      </c>
      <c r="E1725">
        <v>43.62</v>
      </c>
      <c r="F1725" t="s">
        <v>77</v>
      </c>
      <c r="G1725" s="1">
        <v>44488</v>
      </c>
      <c r="H1725" t="s">
        <v>78</v>
      </c>
      <c r="I1725" t="s">
        <v>20</v>
      </c>
      <c r="J1725" t="s">
        <v>26</v>
      </c>
      <c r="K1725">
        <v>6</v>
      </c>
      <c r="L1725">
        <v>120</v>
      </c>
      <c r="M1725">
        <v>1200</v>
      </c>
      <c r="N1725">
        <v>12</v>
      </c>
      <c r="O1725">
        <v>2021</v>
      </c>
    </row>
    <row r="1726" spans="1:15" x14ac:dyDescent="0.25">
      <c r="A1726">
        <v>2261</v>
      </c>
      <c r="B1726">
        <v>8</v>
      </c>
      <c r="C1726">
        <v>11</v>
      </c>
      <c r="D1726" s="1">
        <v>44541</v>
      </c>
      <c r="E1726">
        <v>51.27</v>
      </c>
      <c r="F1726" t="s">
        <v>77</v>
      </c>
      <c r="G1726" s="1">
        <v>44488</v>
      </c>
      <c r="H1726" t="s">
        <v>78</v>
      </c>
      <c r="I1726" t="s">
        <v>20</v>
      </c>
      <c r="J1726" t="s">
        <v>26</v>
      </c>
      <c r="K1726">
        <v>6</v>
      </c>
      <c r="L1726">
        <v>120</v>
      </c>
      <c r="M1726">
        <v>1200</v>
      </c>
      <c r="N1726">
        <v>12</v>
      </c>
      <c r="O1726">
        <v>2021</v>
      </c>
    </row>
    <row r="1727" spans="1:15" x14ac:dyDescent="0.25">
      <c r="A1727">
        <v>2262</v>
      </c>
      <c r="B1727">
        <v>8</v>
      </c>
      <c r="C1727">
        <v>11</v>
      </c>
      <c r="D1727" s="1">
        <v>44541</v>
      </c>
      <c r="E1727">
        <v>59.46</v>
      </c>
      <c r="F1727" t="s">
        <v>77</v>
      </c>
      <c r="G1727" s="1">
        <v>44488</v>
      </c>
      <c r="H1727" t="s">
        <v>78</v>
      </c>
      <c r="I1727" t="s">
        <v>20</v>
      </c>
      <c r="J1727" t="s">
        <v>26</v>
      </c>
      <c r="K1727">
        <v>6</v>
      </c>
      <c r="L1727">
        <v>120</v>
      </c>
      <c r="M1727">
        <v>1200</v>
      </c>
      <c r="N1727">
        <v>12</v>
      </c>
      <c r="O1727">
        <v>2021</v>
      </c>
    </row>
    <row r="1728" spans="1:15" x14ac:dyDescent="0.25">
      <c r="A1728">
        <v>2263</v>
      </c>
      <c r="B1728">
        <v>8</v>
      </c>
      <c r="C1728">
        <v>11</v>
      </c>
      <c r="D1728" s="1">
        <v>44541</v>
      </c>
      <c r="E1728">
        <v>60.17</v>
      </c>
      <c r="F1728" t="s">
        <v>77</v>
      </c>
      <c r="G1728" s="1">
        <v>44488</v>
      </c>
      <c r="H1728" t="s">
        <v>78</v>
      </c>
      <c r="I1728" t="s">
        <v>20</v>
      </c>
      <c r="J1728" t="s">
        <v>26</v>
      </c>
      <c r="K1728">
        <v>6</v>
      </c>
      <c r="L1728">
        <v>120</v>
      </c>
      <c r="M1728">
        <v>1200</v>
      </c>
      <c r="N1728">
        <v>12</v>
      </c>
      <c r="O1728">
        <v>2021</v>
      </c>
    </row>
    <row r="1729" spans="1:15" x14ac:dyDescent="0.25">
      <c r="A1729">
        <v>2264</v>
      </c>
      <c r="B1729">
        <v>8</v>
      </c>
      <c r="C1729">
        <v>11</v>
      </c>
      <c r="D1729" s="1">
        <v>44543</v>
      </c>
      <c r="E1729">
        <v>80</v>
      </c>
      <c r="F1729" t="s">
        <v>77</v>
      </c>
      <c r="G1729" s="1">
        <v>44488</v>
      </c>
      <c r="H1729" t="s">
        <v>78</v>
      </c>
      <c r="I1729" t="s">
        <v>20</v>
      </c>
      <c r="J1729" t="s">
        <v>26</v>
      </c>
      <c r="K1729">
        <v>6</v>
      </c>
      <c r="L1729">
        <v>120</v>
      </c>
      <c r="M1729">
        <v>1200</v>
      </c>
      <c r="N1729">
        <v>12</v>
      </c>
      <c r="O1729">
        <v>2021</v>
      </c>
    </row>
    <row r="1730" spans="1:15" x14ac:dyDescent="0.25">
      <c r="A1730">
        <v>2265</v>
      </c>
      <c r="B1730">
        <v>8</v>
      </c>
      <c r="C1730">
        <v>11</v>
      </c>
      <c r="D1730" s="1">
        <v>44543</v>
      </c>
      <c r="E1730">
        <v>87.71</v>
      </c>
      <c r="F1730" t="s">
        <v>77</v>
      </c>
      <c r="G1730" s="1">
        <v>44488</v>
      </c>
      <c r="H1730" t="s">
        <v>78</v>
      </c>
      <c r="I1730" t="s">
        <v>20</v>
      </c>
      <c r="J1730" t="s">
        <v>26</v>
      </c>
      <c r="K1730">
        <v>6</v>
      </c>
      <c r="L1730">
        <v>120</v>
      </c>
      <c r="M1730">
        <v>1200</v>
      </c>
      <c r="N1730">
        <v>12</v>
      </c>
      <c r="O1730">
        <v>2021</v>
      </c>
    </row>
    <row r="1731" spans="1:15" x14ac:dyDescent="0.25">
      <c r="A1731">
        <v>2266</v>
      </c>
      <c r="B1731">
        <v>8</v>
      </c>
      <c r="C1731">
        <v>11</v>
      </c>
      <c r="D1731" s="1">
        <v>44543</v>
      </c>
      <c r="E1731">
        <v>95.36</v>
      </c>
      <c r="F1731" t="s">
        <v>77</v>
      </c>
      <c r="G1731" s="1">
        <v>44488</v>
      </c>
      <c r="H1731" t="s">
        <v>78</v>
      </c>
      <c r="I1731" t="s">
        <v>20</v>
      </c>
      <c r="J1731" t="s">
        <v>26</v>
      </c>
      <c r="K1731">
        <v>6</v>
      </c>
      <c r="L1731">
        <v>120</v>
      </c>
      <c r="M1731">
        <v>1200</v>
      </c>
      <c r="N1731">
        <v>12</v>
      </c>
      <c r="O1731">
        <v>2021</v>
      </c>
    </row>
    <row r="1732" spans="1:15" x14ac:dyDescent="0.25">
      <c r="A1732">
        <v>2501</v>
      </c>
      <c r="B1732">
        <v>4</v>
      </c>
      <c r="C1732">
        <v>11</v>
      </c>
      <c r="D1732" s="1">
        <v>44659</v>
      </c>
      <c r="E1732">
        <v>11.53</v>
      </c>
      <c r="F1732" t="s">
        <v>71</v>
      </c>
      <c r="G1732" s="1">
        <v>44600</v>
      </c>
      <c r="H1732" t="s">
        <v>68</v>
      </c>
      <c r="I1732" t="s">
        <v>20</v>
      </c>
      <c r="J1732" t="s">
        <v>26</v>
      </c>
      <c r="K1732">
        <v>6</v>
      </c>
      <c r="L1732">
        <v>120</v>
      </c>
      <c r="M1732">
        <v>1200</v>
      </c>
      <c r="N1732">
        <v>4</v>
      </c>
      <c r="O1732">
        <v>2022</v>
      </c>
    </row>
    <row r="1733" spans="1:15" x14ac:dyDescent="0.25">
      <c r="A1733">
        <v>2502</v>
      </c>
      <c r="B1733">
        <v>4</v>
      </c>
      <c r="C1733">
        <v>11</v>
      </c>
      <c r="D1733" s="1">
        <v>44659</v>
      </c>
      <c r="E1733">
        <v>20.21</v>
      </c>
      <c r="F1733" t="s">
        <v>71</v>
      </c>
      <c r="G1733" s="1">
        <v>44600</v>
      </c>
      <c r="H1733" t="s">
        <v>68</v>
      </c>
      <c r="I1733" t="s">
        <v>20</v>
      </c>
      <c r="J1733" t="s">
        <v>26</v>
      </c>
      <c r="K1733">
        <v>6</v>
      </c>
      <c r="L1733">
        <v>120</v>
      </c>
      <c r="M1733">
        <v>1200</v>
      </c>
      <c r="N1733">
        <v>4</v>
      </c>
      <c r="O1733">
        <v>2022</v>
      </c>
    </row>
    <row r="1734" spans="1:15" x14ac:dyDescent="0.25">
      <c r="A1734">
        <v>2503</v>
      </c>
      <c r="B1734">
        <v>4</v>
      </c>
      <c r="C1734">
        <v>11</v>
      </c>
      <c r="D1734" s="1">
        <v>44659</v>
      </c>
      <c r="E1734">
        <v>32.44</v>
      </c>
      <c r="F1734" t="s">
        <v>71</v>
      </c>
      <c r="G1734" s="1">
        <v>44600</v>
      </c>
      <c r="H1734" t="s">
        <v>68</v>
      </c>
      <c r="I1734" t="s">
        <v>20</v>
      </c>
      <c r="J1734" t="s">
        <v>26</v>
      </c>
      <c r="K1734">
        <v>6</v>
      </c>
      <c r="L1734">
        <v>120</v>
      </c>
      <c r="M1734">
        <v>1200</v>
      </c>
      <c r="N1734">
        <v>4</v>
      </c>
      <c r="O1734">
        <v>2022</v>
      </c>
    </row>
    <row r="1735" spans="1:15" x14ac:dyDescent="0.25">
      <c r="A1735">
        <v>2504</v>
      </c>
      <c r="B1735">
        <v>4</v>
      </c>
      <c r="C1735">
        <v>11</v>
      </c>
      <c r="D1735" s="1">
        <v>44659</v>
      </c>
      <c r="E1735">
        <v>33.83</v>
      </c>
      <c r="F1735" t="s">
        <v>71</v>
      </c>
      <c r="G1735" s="1">
        <v>44600</v>
      </c>
      <c r="H1735" t="s">
        <v>68</v>
      </c>
      <c r="I1735" t="s">
        <v>20</v>
      </c>
      <c r="J1735" t="s">
        <v>26</v>
      </c>
      <c r="K1735">
        <v>6</v>
      </c>
      <c r="L1735">
        <v>120</v>
      </c>
      <c r="M1735">
        <v>1200</v>
      </c>
      <c r="N1735">
        <v>4</v>
      </c>
      <c r="O1735">
        <v>2022</v>
      </c>
    </row>
    <row r="1736" spans="1:15" x14ac:dyDescent="0.25">
      <c r="A1736">
        <v>2505</v>
      </c>
      <c r="B1736">
        <v>4</v>
      </c>
      <c r="C1736">
        <v>11</v>
      </c>
      <c r="D1736" s="1">
        <v>44659</v>
      </c>
      <c r="E1736">
        <v>43.86</v>
      </c>
      <c r="F1736" t="s">
        <v>71</v>
      </c>
      <c r="G1736" s="1">
        <v>44600</v>
      </c>
      <c r="H1736" t="s">
        <v>68</v>
      </c>
      <c r="I1736" t="s">
        <v>20</v>
      </c>
      <c r="J1736" t="s">
        <v>26</v>
      </c>
      <c r="K1736">
        <v>6</v>
      </c>
      <c r="L1736">
        <v>120</v>
      </c>
      <c r="M1736">
        <v>1200</v>
      </c>
      <c r="N1736">
        <v>4</v>
      </c>
      <c r="O1736">
        <v>2022</v>
      </c>
    </row>
    <row r="1737" spans="1:15" x14ac:dyDescent="0.25">
      <c r="A1737">
        <v>2506</v>
      </c>
      <c r="B1737">
        <v>4</v>
      </c>
      <c r="C1737">
        <v>11</v>
      </c>
      <c r="D1737" s="1">
        <v>44659</v>
      </c>
      <c r="E1737">
        <v>49.9</v>
      </c>
      <c r="F1737" t="s">
        <v>71</v>
      </c>
      <c r="G1737" s="1">
        <v>44600</v>
      </c>
      <c r="H1737" t="s">
        <v>68</v>
      </c>
      <c r="I1737" t="s">
        <v>20</v>
      </c>
      <c r="J1737" t="s">
        <v>26</v>
      </c>
      <c r="K1737">
        <v>6</v>
      </c>
      <c r="L1737">
        <v>120</v>
      </c>
      <c r="M1737">
        <v>1200</v>
      </c>
      <c r="N1737">
        <v>4</v>
      </c>
      <c r="O1737">
        <v>2022</v>
      </c>
    </row>
    <row r="1738" spans="1:15" x14ac:dyDescent="0.25">
      <c r="A1738">
        <v>2507</v>
      </c>
      <c r="B1738">
        <v>4</v>
      </c>
      <c r="C1738">
        <v>11</v>
      </c>
      <c r="D1738" s="1">
        <v>44659</v>
      </c>
      <c r="E1738">
        <v>57.77</v>
      </c>
      <c r="F1738" t="s">
        <v>71</v>
      </c>
      <c r="G1738" s="1">
        <v>44600</v>
      </c>
      <c r="H1738" t="s">
        <v>68</v>
      </c>
      <c r="I1738" t="s">
        <v>20</v>
      </c>
      <c r="J1738" t="s">
        <v>26</v>
      </c>
      <c r="K1738">
        <v>6</v>
      </c>
      <c r="L1738">
        <v>120</v>
      </c>
      <c r="M1738">
        <v>1200</v>
      </c>
      <c r="N1738">
        <v>4</v>
      </c>
      <c r="O1738">
        <v>2022</v>
      </c>
    </row>
    <row r="1739" spans="1:15" x14ac:dyDescent="0.25">
      <c r="A1739">
        <v>2508</v>
      </c>
      <c r="B1739">
        <v>4</v>
      </c>
      <c r="C1739">
        <v>11</v>
      </c>
      <c r="D1739" s="1">
        <v>44662</v>
      </c>
      <c r="E1739">
        <v>54.93</v>
      </c>
      <c r="F1739" t="s">
        <v>71</v>
      </c>
      <c r="G1739" s="1">
        <v>44600</v>
      </c>
      <c r="H1739" t="s">
        <v>68</v>
      </c>
      <c r="I1739" t="s">
        <v>20</v>
      </c>
      <c r="J1739" t="s">
        <v>26</v>
      </c>
      <c r="K1739">
        <v>6</v>
      </c>
      <c r="L1739">
        <v>120</v>
      </c>
      <c r="M1739">
        <v>1200</v>
      </c>
      <c r="N1739">
        <v>4</v>
      </c>
      <c r="O1739">
        <v>2022</v>
      </c>
    </row>
    <row r="1740" spans="1:15" x14ac:dyDescent="0.25">
      <c r="A1740">
        <v>2509</v>
      </c>
      <c r="B1740">
        <v>4</v>
      </c>
      <c r="C1740">
        <v>11</v>
      </c>
      <c r="D1740" s="1">
        <v>44662</v>
      </c>
      <c r="E1740">
        <v>67.09</v>
      </c>
      <c r="F1740" t="s">
        <v>71</v>
      </c>
      <c r="G1740" s="1">
        <v>44600</v>
      </c>
      <c r="H1740" t="s">
        <v>68</v>
      </c>
      <c r="I1740" t="s">
        <v>20</v>
      </c>
      <c r="J1740" t="s">
        <v>26</v>
      </c>
      <c r="K1740">
        <v>6</v>
      </c>
      <c r="L1740">
        <v>120</v>
      </c>
      <c r="M1740">
        <v>1200</v>
      </c>
      <c r="N1740">
        <v>4</v>
      </c>
      <c r="O1740">
        <v>2022</v>
      </c>
    </row>
    <row r="1741" spans="1:15" x14ac:dyDescent="0.25">
      <c r="A1741">
        <v>2901</v>
      </c>
      <c r="B1741">
        <v>15</v>
      </c>
      <c r="C1741">
        <v>11</v>
      </c>
      <c r="D1741" s="1">
        <v>44822</v>
      </c>
      <c r="E1741">
        <v>14.48</v>
      </c>
      <c r="F1741" t="s">
        <v>88</v>
      </c>
      <c r="G1741" s="1">
        <v>44749</v>
      </c>
      <c r="H1741" t="s">
        <v>89</v>
      </c>
      <c r="I1741" t="s">
        <v>20</v>
      </c>
      <c r="J1741" t="s">
        <v>26</v>
      </c>
      <c r="K1741">
        <v>6</v>
      </c>
      <c r="L1741">
        <v>120</v>
      </c>
      <c r="M1741">
        <v>1200</v>
      </c>
      <c r="N1741">
        <v>9</v>
      </c>
      <c r="O1741">
        <v>2022</v>
      </c>
    </row>
    <row r="1742" spans="1:15" x14ac:dyDescent="0.25">
      <c r="A1742">
        <v>2902</v>
      </c>
      <c r="B1742">
        <v>15</v>
      </c>
      <c r="C1742">
        <v>11</v>
      </c>
      <c r="D1742" s="1">
        <v>44822</v>
      </c>
      <c r="E1742">
        <v>26.38</v>
      </c>
      <c r="F1742" t="s">
        <v>88</v>
      </c>
      <c r="G1742" s="1">
        <v>44749</v>
      </c>
      <c r="H1742" t="s">
        <v>89</v>
      </c>
      <c r="I1742" t="s">
        <v>20</v>
      </c>
      <c r="J1742" t="s">
        <v>26</v>
      </c>
      <c r="K1742">
        <v>6</v>
      </c>
      <c r="L1742">
        <v>120</v>
      </c>
      <c r="M1742">
        <v>1200</v>
      </c>
      <c r="N1742">
        <v>9</v>
      </c>
      <c r="O1742">
        <v>2022</v>
      </c>
    </row>
    <row r="1743" spans="1:15" x14ac:dyDescent="0.25">
      <c r="A1743">
        <v>2903</v>
      </c>
      <c r="B1743">
        <v>15</v>
      </c>
      <c r="C1743">
        <v>11</v>
      </c>
      <c r="D1743" s="1">
        <v>44822</v>
      </c>
      <c r="E1743">
        <v>38.64</v>
      </c>
      <c r="F1743" t="s">
        <v>88</v>
      </c>
      <c r="G1743" s="1">
        <v>44749</v>
      </c>
      <c r="H1743" t="s">
        <v>89</v>
      </c>
      <c r="I1743" t="s">
        <v>20</v>
      </c>
      <c r="J1743" t="s">
        <v>26</v>
      </c>
      <c r="K1743">
        <v>6</v>
      </c>
      <c r="L1743">
        <v>120</v>
      </c>
      <c r="M1743">
        <v>1200</v>
      </c>
      <c r="N1743">
        <v>9</v>
      </c>
      <c r="O1743">
        <v>2022</v>
      </c>
    </row>
    <row r="1744" spans="1:15" x14ac:dyDescent="0.25">
      <c r="A1744">
        <v>2904</v>
      </c>
      <c r="B1744">
        <v>15</v>
      </c>
      <c r="C1744">
        <v>11</v>
      </c>
      <c r="D1744" s="1">
        <v>44822</v>
      </c>
      <c r="E1744">
        <v>31.99</v>
      </c>
      <c r="F1744" t="s">
        <v>88</v>
      </c>
      <c r="G1744" s="1">
        <v>44749</v>
      </c>
      <c r="H1744" t="s">
        <v>89</v>
      </c>
      <c r="I1744" t="s">
        <v>20</v>
      </c>
      <c r="J1744" t="s">
        <v>26</v>
      </c>
      <c r="K1744">
        <v>6</v>
      </c>
      <c r="L1744">
        <v>120</v>
      </c>
      <c r="M1744">
        <v>1200</v>
      </c>
      <c r="N1744">
        <v>9</v>
      </c>
      <c r="O1744">
        <v>2022</v>
      </c>
    </row>
    <row r="1745" spans="1:15" x14ac:dyDescent="0.25">
      <c r="A1745">
        <v>2905</v>
      </c>
      <c r="B1745">
        <v>15</v>
      </c>
      <c r="C1745">
        <v>11</v>
      </c>
      <c r="D1745" s="1">
        <v>44822</v>
      </c>
      <c r="E1745">
        <v>45.72</v>
      </c>
      <c r="F1745" t="s">
        <v>88</v>
      </c>
      <c r="G1745" s="1">
        <v>44749</v>
      </c>
      <c r="H1745" t="s">
        <v>89</v>
      </c>
      <c r="I1745" t="s">
        <v>20</v>
      </c>
      <c r="J1745" t="s">
        <v>26</v>
      </c>
      <c r="K1745">
        <v>6</v>
      </c>
      <c r="L1745">
        <v>120</v>
      </c>
      <c r="M1745">
        <v>1200</v>
      </c>
      <c r="N1745">
        <v>9</v>
      </c>
      <c r="O1745">
        <v>2022</v>
      </c>
    </row>
    <row r="1746" spans="1:15" x14ac:dyDescent="0.25">
      <c r="A1746">
        <v>2906</v>
      </c>
      <c r="B1746">
        <v>15</v>
      </c>
      <c r="C1746">
        <v>11</v>
      </c>
      <c r="D1746" s="1">
        <v>44822</v>
      </c>
      <c r="E1746">
        <v>50.22</v>
      </c>
      <c r="F1746" t="s">
        <v>88</v>
      </c>
      <c r="G1746" s="1">
        <v>44749</v>
      </c>
      <c r="H1746" t="s">
        <v>89</v>
      </c>
      <c r="I1746" t="s">
        <v>20</v>
      </c>
      <c r="J1746" t="s">
        <v>26</v>
      </c>
      <c r="K1746">
        <v>6</v>
      </c>
      <c r="L1746">
        <v>120</v>
      </c>
      <c r="M1746">
        <v>1200</v>
      </c>
      <c r="N1746">
        <v>9</v>
      </c>
      <c r="O1746">
        <v>2022</v>
      </c>
    </row>
    <row r="1747" spans="1:15" x14ac:dyDescent="0.25">
      <c r="A1747">
        <v>2907</v>
      </c>
      <c r="B1747">
        <v>15</v>
      </c>
      <c r="C1747">
        <v>11</v>
      </c>
      <c r="D1747" s="1">
        <v>44824</v>
      </c>
      <c r="E1747">
        <v>72.58</v>
      </c>
      <c r="F1747" t="s">
        <v>88</v>
      </c>
      <c r="G1747" s="1">
        <v>44749</v>
      </c>
      <c r="H1747" t="s">
        <v>89</v>
      </c>
      <c r="I1747" t="s">
        <v>20</v>
      </c>
      <c r="J1747" t="s">
        <v>26</v>
      </c>
      <c r="K1747">
        <v>6</v>
      </c>
      <c r="L1747">
        <v>120</v>
      </c>
      <c r="M1747">
        <v>1200</v>
      </c>
      <c r="N1747">
        <v>9</v>
      </c>
      <c r="O1747">
        <v>2022</v>
      </c>
    </row>
    <row r="1748" spans="1:15" x14ac:dyDescent="0.25">
      <c r="A1748">
        <v>2908</v>
      </c>
      <c r="B1748">
        <v>15</v>
      </c>
      <c r="C1748">
        <v>11</v>
      </c>
      <c r="D1748" s="1">
        <v>44825</v>
      </c>
      <c r="E1748">
        <v>72.150000000000006</v>
      </c>
      <c r="F1748" t="s">
        <v>88</v>
      </c>
      <c r="G1748" s="1">
        <v>44749</v>
      </c>
      <c r="H1748" t="s">
        <v>89</v>
      </c>
      <c r="I1748" t="s">
        <v>20</v>
      </c>
      <c r="J1748" t="s">
        <v>26</v>
      </c>
      <c r="K1748">
        <v>6</v>
      </c>
      <c r="L1748">
        <v>120</v>
      </c>
      <c r="M1748">
        <v>1200</v>
      </c>
      <c r="N1748">
        <v>9</v>
      </c>
      <c r="O1748">
        <v>2022</v>
      </c>
    </row>
    <row r="1749" spans="1:15" x14ac:dyDescent="0.25">
      <c r="A1749">
        <v>2909</v>
      </c>
      <c r="B1749">
        <v>15</v>
      </c>
      <c r="C1749">
        <v>11</v>
      </c>
      <c r="D1749" s="1">
        <v>44825</v>
      </c>
      <c r="E1749">
        <v>85.44</v>
      </c>
      <c r="F1749" t="s">
        <v>88</v>
      </c>
      <c r="G1749" s="1">
        <v>44749</v>
      </c>
      <c r="H1749" t="s">
        <v>89</v>
      </c>
      <c r="I1749" t="s">
        <v>20</v>
      </c>
      <c r="J1749" t="s">
        <v>26</v>
      </c>
      <c r="K1749">
        <v>6</v>
      </c>
      <c r="L1749">
        <v>120</v>
      </c>
      <c r="M1749">
        <v>1200</v>
      </c>
      <c r="N1749">
        <v>9</v>
      </c>
      <c r="O1749">
        <v>2022</v>
      </c>
    </row>
    <row r="1750" spans="1:15" x14ac:dyDescent="0.25">
      <c r="A1750">
        <v>2910</v>
      </c>
      <c r="B1750">
        <v>15</v>
      </c>
      <c r="C1750">
        <v>11</v>
      </c>
      <c r="D1750" s="1">
        <v>44825</v>
      </c>
      <c r="E1750">
        <v>74.33</v>
      </c>
      <c r="F1750" t="s">
        <v>88</v>
      </c>
      <c r="G1750" s="1">
        <v>44749</v>
      </c>
      <c r="H1750" t="s">
        <v>89</v>
      </c>
      <c r="I1750" t="s">
        <v>20</v>
      </c>
      <c r="J1750" t="s">
        <v>26</v>
      </c>
      <c r="K1750">
        <v>6</v>
      </c>
      <c r="L1750">
        <v>120</v>
      </c>
      <c r="M1750">
        <v>1200</v>
      </c>
      <c r="N1750">
        <v>9</v>
      </c>
      <c r="O1750">
        <v>2022</v>
      </c>
    </row>
    <row r="1751" spans="1:15" x14ac:dyDescent="0.25">
      <c r="A1751">
        <v>3116</v>
      </c>
      <c r="B1751">
        <v>7</v>
      </c>
      <c r="C1751">
        <v>11</v>
      </c>
      <c r="D1751" s="1">
        <v>44931</v>
      </c>
      <c r="E1751">
        <v>11.43</v>
      </c>
      <c r="F1751" t="s">
        <v>75</v>
      </c>
      <c r="G1751" s="1">
        <v>44876</v>
      </c>
      <c r="H1751" t="s">
        <v>76</v>
      </c>
      <c r="I1751" t="s">
        <v>20</v>
      </c>
      <c r="J1751" t="s">
        <v>26</v>
      </c>
      <c r="K1751">
        <v>6</v>
      </c>
      <c r="L1751">
        <v>120</v>
      </c>
      <c r="M1751">
        <v>1200</v>
      </c>
      <c r="N1751">
        <v>1</v>
      </c>
      <c r="O1751">
        <v>2023</v>
      </c>
    </row>
    <row r="1752" spans="1:15" x14ac:dyDescent="0.25">
      <c r="A1752">
        <v>3117</v>
      </c>
      <c r="B1752">
        <v>7</v>
      </c>
      <c r="C1752">
        <v>11</v>
      </c>
      <c r="D1752" s="1">
        <v>44931</v>
      </c>
      <c r="E1752">
        <v>27.7</v>
      </c>
      <c r="F1752" t="s">
        <v>75</v>
      </c>
      <c r="G1752" s="1">
        <v>44876</v>
      </c>
      <c r="H1752" t="s">
        <v>76</v>
      </c>
      <c r="I1752" t="s">
        <v>20</v>
      </c>
      <c r="J1752" t="s">
        <v>26</v>
      </c>
      <c r="K1752">
        <v>6</v>
      </c>
      <c r="L1752">
        <v>120</v>
      </c>
      <c r="M1752">
        <v>1200</v>
      </c>
      <c r="N1752">
        <v>1</v>
      </c>
      <c r="O1752">
        <v>2023</v>
      </c>
    </row>
    <row r="1753" spans="1:15" x14ac:dyDescent="0.25">
      <c r="A1753">
        <v>3118</v>
      </c>
      <c r="B1753">
        <v>7</v>
      </c>
      <c r="C1753">
        <v>11</v>
      </c>
      <c r="D1753" s="1">
        <v>44931</v>
      </c>
      <c r="E1753">
        <v>33.56</v>
      </c>
      <c r="F1753" t="s">
        <v>75</v>
      </c>
      <c r="G1753" s="1">
        <v>44876</v>
      </c>
      <c r="H1753" t="s">
        <v>76</v>
      </c>
      <c r="I1753" t="s">
        <v>20</v>
      </c>
      <c r="J1753" t="s">
        <v>26</v>
      </c>
      <c r="K1753">
        <v>6</v>
      </c>
      <c r="L1753">
        <v>120</v>
      </c>
      <c r="M1753">
        <v>1200</v>
      </c>
      <c r="N1753">
        <v>1</v>
      </c>
      <c r="O1753">
        <v>2023</v>
      </c>
    </row>
    <row r="1754" spans="1:15" x14ac:dyDescent="0.25">
      <c r="A1754">
        <v>3119</v>
      </c>
      <c r="B1754">
        <v>7</v>
      </c>
      <c r="C1754">
        <v>11</v>
      </c>
      <c r="D1754" s="1">
        <v>44931</v>
      </c>
      <c r="E1754">
        <v>39.44</v>
      </c>
      <c r="F1754" t="s">
        <v>75</v>
      </c>
      <c r="G1754" s="1">
        <v>44876</v>
      </c>
      <c r="H1754" t="s">
        <v>76</v>
      </c>
      <c r="I1754" t="s">
        <v>20</v>
      </c>
      <c r="J1754" t="s">
        <v>26</v>
      </c>
      <c r="K1754">
        <v>6</v>
      </c>
      <c r="L1754">
        <v>120</v>
      </c>
      <c r="M1754">
        <v>1200</v>
      </c>
      <c r="N1754">
        <v>1</v>
      </c>
      <c r="O1754">
        <v>2023</v>
      </c>
    </row>
    <row r="1755" spans="1:15" x14ac:dyDescent="0.25">
      <c r="A1755">
        <v>3121</v>
      </c>
      <c r="B1755">
        <v>7</v>
      </c>
      <c r="C1755">
        <v>11</v>
      </c>
      <c r="D1755" s="1">
        <v>44933</v>
      </c>
      <c r="E1755">
        <v>55.44</v>
      </c>
      <c r="F1755" t="s">
        <v>75</v>
      </c>
      <c r="G1755" s="1">
        <v>44876</v>
      </c>
      <c r="H1755" t="s">
        <v>76</v>
      </c>
      <c r="I1755" t="s">
        <v>20</v>
      </c>
      <c r="J1755" t="s">
        <v>26</v>
      </c>
      <c r="K1755">
        <v>6</v>
      </c>
      <c r="L1755">
        <v>120</v>
      </c>
      <c r="M1755">
        <v>1200</v>
      </c>
      <c r="N1755">
        <v>1</v>
      </c>
      <c r="O1755">
        <v>2023</v>
      </c>
    </row>
    <row r="1756" spans="1:15" x14ac:dyDescent="0.25">
      <c r="A1756">
        <v>3122</v>
      </c>
      <c r="B1756">
        <v>7</v>
      </c>
      <c r="C1756">
        <v>11</v>
      </c>
      <c r="D1756" s="1">
        <v>44933</v>
      </c>
      <c r="E1756">
        <v>57.36</v>
      </c>
      <c r="F1756" t="s">
        <v>75</v>
      </c>
      <c r="G1756" s="1">
        <v>44876</v>
      </c>
      <c r="H1756" t="s">
        <v>76</v>
      </c>
      <c r="I1756" t="s">
        <v>20</v>
      </c>
      <c r="J1756" t="s">
        <v>26</v>
      </c>
      <c r="K1756">
        <v>6</v>
      </c>
      <c r="L1756">
        <v>120</v>
      </c>
      <c r="M1756">
        <v>1200</v>
      </c>
      <c r="N1756">
        <v>1</v>
      </c>
      <c r="O1756">
        <v>2023</v>
      </c>
    </row>
    <row r="1757" spans="1:15" x14ac:dyDescent="0.25">
      <c r="A1757">
        <v>3123</v>
      </c>
      <c r="B1757">
        <v>7</v>
      </c>
      <c r="C1757">
        <v>11</v>
      </c>
      <c r="D1757" s="1">
        <v>44933</v>
      </c>
      <c r="E1757">
        <v>71.02</v>
      </c>
      <c r="F1757" t="s">
        <v>75</v>
      </c>
      <c r="G1757" s="1">
        <v>44876</v>
      </c>
      <c r="H1757" t="s">
        <v>76</v>
      </c>
      <c r="I1757" t="s">
        <v>20</v>
      </c>
      <c r="J1757" t="s">
        <v>26</v>
      </c>
      <c r="K1757">
        <v>6</v>
      </c>
      <c r="L1757">
        <v>120</v>
      </c>
      <c r="M1757">
        <v>1200</v>
      </c>
      <c r="N1757">
        <v>1</v>
      </c>
      <c r="O1757">
        <v>2023</v>
      </c>
    </row>
    <row r="1758" spans="1:15" x14ac:dyDescent="0.25">
      <c r="A1758">
        <v>3124</v>
      </c>
      <c r="B1758">
        <v>7</v>
      </c>
      <c r="C1758">
        <v>11</v>
      </c>
      <c r="D1758" s="1">
        <v>44933</v>
      </c>
      <c r="E1758">
        <v>65.67</v>
      </c>
      <c r="F1758" t="s">
        <v>75</v>
      </c>
      <c r="G1758" s="1">
        <v>44876</v>
      </c>
      <c r="H1758" t="s">
        <v>76</v>
      </c>
      <c r="I1758" t="s">
        <v>20</v>
      </c>
      <c r="J1758" t="s">
        <v>26</v>
      </c>
      <c r="K1758">
        <v>6</v>
      </c>
      <c r="L1758">
        <v>120</v>
      </c>
      <c r="M1758">
        <v>1200</v>
      </c>
      <c r="N1758">
        <v>1</v>
      </c>
      <c r="O1758">
        <v>2023</v>
      </c>
    </row>
    <row r="1759" spans="1:15" x14ac:dyDescent="0.25">
      <c r="A1759">
        <v>3127</v>
      </c>
      <c r="B1759">
        <v>7</v>
      </c>
      <c r="C1759">
        <v>11</v>
      </c>
      <c r="D1759" s="1">
        <v>44936</v>
      </c>
      <c r="E1759">
        <v>76.680000000000007</v>
      </c>
      <c r="F1759" t="s">
        <v>75</v>
      </c>
      <c r="G1759" s="1">
        <v>44876</v>
      </c>
      <c r="H1759" t="s">
        <v>76</v>
      </c>
      <c r="I1759" t="s">
        <v>20</v>
      </c>
      <c r="J1759" t="s">
        <v>26</v>
      </c>
      <c r="K1759">
        <v>6</v>
      </c>
      <c r="L1759">
        <v>120</v>
      </c>
      <c r="M1759">
        <v>1200</v>
      </c>
      <c r="N1759">
        <v>1</v>
      </c>
      <c r="O1759">
        <v>2023</v>
      </c>
    </row>
    <row r="1760" spans="1:15" x14ac:dyDescent="0.25">
      <c r="A1760">
        <v>3137</v>
      </c>
      <c r="B1760">
        <v>7</v>
      </c>
      <c r="C1760">
        <v>11</v>
      </c>
      <c r="D1760" s="1">
        <v>44939</v>
      </c>
      <c r="E1760">
        <v>78.61</v>
      </c>
      <c r="F1760" t="s">
        <v>75</v>
      </c>
      <c r="G1760" s="1">
        <v>44876</v>
      </c>
      <c r="H1760" t="s">
        <v>76</v>
      </c>
      <c r="I1760" t="s">
        <v>20</v>
      </c>
      <c r="J1760" t="s">
        <v>26</v>
      </c>
      <c r="K1760">
        <v>6</v>
      </c>
      <c r="L1760">
        <v>120</v>
      </c>
      <c r="M1760">
        <v>1200</v>
      </c>
      <c r="N1760">
        <v>1</v>
      </c>
      <c r="O1760">
        <v>2023</v>
      </c>
    </row>
    <row r="1761" spans="1:15" x14ac:dyDescent="0.25">
      <c r="A1761">
        <v>3291</v>
      </c>
      <c r="B1761">
        <v>10</v>
      </c>
      <c r="C1761">
        <v>11</v>
      </c>
      <c r="D1761" s="1">
        <v>44987</v>
      </c>
      <c r="E1761">
        <v>19.670000000000002</v>
      </c>
      <c r="F1761" t="s">
        <v>81</v>
      </c>
      <c r="G1761" s="1">
        <v>44920</v>
      </c>
      <c r="H1761" t="s">
        <v>82</v>
      </c>
      <c r="I1761" t="s">
        <v>20</v>
      </c>
      <c r="J1761" t="s">
        <v>26</v>
      </c>
      <c r="K1761">
        <v>6</v>
      </c>
      <c r="L1761">
        <v>120</v>
      </c>
      <c r="M1761">
        <v>1200</v>
      </c>
      <c r="N1761">
        <v>3</v>
      </c>
      <c r="O1761">
        <v>2023</v>
      </c>
    </row>
    <row r="1762" spans="1:15" x14ac:dyDescent="0.25">
      <c r="A1762">
        <v>3292</v>
      </c>
      <c r="B1762">
        <v>10</v>
      </c>
      <c r="C1762">
        <v>11</v>
      </c>
      <c r="D1762" s="1">
        <v>44987</v>
      </c>
      <c r="E1762">
        <v>27.43</v>
      </c>
      <c r="F1762" t="s">
        <v>81</v>
      </c>
      <c r="G1762" s="1">
        <v>44920</v>
      </c>
      <c r="H1762" t="s">
        <v>82</v>
      </c>
      <c r="I1762" t="s">
        <v>20</v>
      </c>
      <c r="J1762" t="s">
        <v>26</v>
      </c>
      <c r="K1762">
        <v>6</v>
      </c>
      <c r="L1762">
        <v>120</v>
      </c>
      <c r="M1762">
        <v>1200</v>
      </c>
      <c r="N1762">
        <v>3</v>
      </c>
      <c r="O1762">
        <v>2023</v>
      </c>
    </row>
    <row r="1763" spans="1:15" x14ac:dyDescent="0.25">
      <c r="A1763">
        <v>3293</v>
      </c>
      <c r="B1763">
        <v>10</v>
      </c>
      <c r="C1763">
        <v>11</v>
      </c>
      <c r="D1763" s="1">
        <v>44988</v>
      </c>
      <c r="E1763">
        <v>37.200000000000003</v>
      </c>
      <c r="F1763" t="s">
        <v>81</v>
      </c>
      <c r="G1763" s="1">
        <v>44920</v>
      </c>
      <c r="H1763" t="s">
        <v>82</v>
      </c>
      <c r="I1763" t="s">
        <v>20</v>
      </c>
      <c r="J1763" t="s">
        <v>26</v>
      </c>
      <c r="K1763">
        <v>6</v>
      </c>
      <c r="L1763">
        <v>120</v>
      </c>
      <c r="M1763">
        <v>1200</v>
      </c>
      <c r="N1763">
        <v>3</v>
      </c>
      <c r="O1763">
        <v>2023</v>
      </c>
    </row>
    <row r="1764" spans="1:15" x14ac:dyDescent="0.25">
      <c r="A1764">
        <v>3294</v>
      </c>
      <c r="B1764">
        <v>10</v>
      </c>
      <c r="C1764">
        <v>11</v>
      </c>
      <c r="D1764" s="1">
        <v>44988</v>
      </c>
      <c r="E1764">
        <v>42.69</v>
      </c>
      <c r="F1764" t="s">
        <v>81</v>
      </c>
      <c r="G1764" s="1">
        <v>44920</v>
      </c>
      <c r="H1764" t="s">
        <v>82</v>
      </c>
      <c r="I1764" t="s">
        <v>20</v>
      </c>
      <c r="J1764" t="s">
        <v>26</v>
      </c>
      <c r="K1764">
        <v>6</v>
      </c>
      <c r="L1764">
        <v>120</v>
      </c>
      <c r="M1764">
        <v>1200</v>
      </c>
      <c r="N1764">
        <v>3</v>
      </c>
      <c r="O1764">
        <v>2023</v>
      </c>
    </row>
    <row r="1765" spans="1:15" x14ac:dyDescent="0.25">
      <c r="A1765">
        <v>3295</v>
      </c>
      <c r="B1765">
        <v>10</v>
      </c>
      <c r="C1765">
        <v>11</v>
      </c>
      <c r="D1765" s="1">
        <v>44988</v>
      </c>
      <c r="E1765">
        <v>48.73</v>
      </c>
      <c r="F1765" t="s">
        <v>81</v>
      </c>
      <c r="G1765" s="1">
        <v>44920</v>
      </c>
      <c r="H1765" t="s">
        <v>82</v>
      </c>
      <c r="I1765" t="s">
        <v>20</v>
      </c>
      <c r="J1765" t="s">
        <v>26</v>
      </c>
      <c r="K1765">
        <v>6</v>
      </c>
      <c r="L1765">
        <v>120</v>
      </c>
      <c r="M1765">
        <v>1200</v>
      </c>
      <c r="N1765">
        <v>3</v>
      </c>
      <c r="O1765">
        <v>2023</v>
      </c>
    </row>
    <row r="1766" spans="1:15" x14ac:dyDescent="0.25">
      <c r="A1766">
        <v>3298</v>
      </c>
      <c r="B1766">
        <v>10</v>
      </c>
      <c r="C1766">
        <v>11</v>
      </c>
      <c r="D1766" s="1">
        <v>44989</v>
      </c>
      <c r="E1766">
        <v>41.17</v>
      </c>
      <c r="F1766" t="s">
        <v>81</v>
      </c>
      <c r="G1766" s="1">
        <v>44920</v>
      </c>
      <c r="H1766" t="s">
        <v>82</v>
      </c>
      <c r="I1766" t="s">
        <v>20</v>
      </c>
      <c r="J1766" t="s">
        <v>26</v>
      </c>
      <c r="K1766">
        <v>6</v>
      </c>
      <c r="L1766">
        <v>120</v>
      </c>
      <c r="M1766">
        <v>1200</v>
      </c>
      <c r="N1766">
        <v>3</v>
      </c>
      <c r="O1766">
        <v>2023</v>
      </c>
    </row>
    <row r="1767" spans="1:15" x14ac:dyDescent="0.25">
      <c r="A1767">
        <v>3299</v>
      </c>
      <c r="B1767">
        <v>10</v>
      </c>
      <c r="C1767">
        <v>11</v>
      </c>
      <c r="D1767" s="1">
        <v>44989</v>
      </c>
      <c r="E1767">
        <v>71.38</v>
      </c>
      <c r="F1767" t="s">
        <v>81</v>
      </c>
      <c r="G1767" s="1">
        <v>44920</v>
      </c>
      <c r="H1767" t="s">
        <v>82</v>
      </c>
      <c r="I1767" t="s">
        <v>20</v>
      </c>
      <c r="J1767" t="s">
        <v>26</v>
      </c>
      <c r="K1767">
        <v>6</v>
      </c>
      <c r="L1767">
        <v>120</v>
      </c>
      <c r="M1767">
        <v>1200</v>
      </c>
      <c r="N1767">
        <v>3</v>
      </c>
      <c r="O1767">
        <v>2023</v>
      </c>
    </row>
    <row r="1768" spans="1:15" x14ac:dyDescent="0.25">
      <c r="A1768">
        <v>3300</v>
      </c>
      <c r="B1768">
        <v>10</v>
      </c>
      <c r="C1768">
        <v>11</v>
      </c>
      <c r="D1768" s="1">
        <v>44990</v>
      </c>
      <c r="E1768">
        <v>54.7</v>
      </c>
      <c r="F1768" t="s">
        <v>81</v>
      </c>
      <c r="G1768" s="1">
        <v>44920</v>
      </c>
      <c r="H1768" t="s">
        <v>82</v>
      </c>
      <c r="I1768" t="s">
        <v>20</v>
      </c>
      <c r="J1768" t="s">
        <v>26</v>
      </c>
      <c r="K1768">
        <v>6</v>
      </c>
      <c r="L1768">
        <v>120</v>
      </c>
      <c r="M1768">
        <v>1200</v>
      </c>
      <c r="N1768">
        <v>3</v>
      </c>
      <c r="O1768">
        <v>2023</v>
      </c>
    </row>
    <row r="1769" spans="1:15" x14ac:dyDescent="0.25">
      <c r="A1769">
        <v>3301</v>
      </c>
      <c r="B1769">
        <v>10</v>
      </c>
      <c r="C1769">
        <v>11</v>
      </c>
      <c r="D1769" s="1">
        <v>44990</v>
      </c>
      <c r="E1769">
        <v>59.73</v>
      </c>
      <c r="F1769" t="s">
        <v>81</v>
      </c>
      <c r="G1769" s="1">
        <v>44920</v>
      </c>
      <c r="H1769" t="s">
        <v>82</v>
      </c>
      <c r="I1769" t="s">
        <v>20</v>
      </c>
      <c r="J1769" t="s">
        <v>26</v>
      </c>
      <c r="K1769">
        <v>6</v>
      </c>
      <c r="L1769">
        <v>120</v>
      </c>
      <c r="M1769">
        <v>1200</v>
      </c>
      <c r="N1769">
        <v>3</v>
      </c>
      <c r="O1769">
        <v>2023</v>
      </c>
    </row>
    <row r="1770" spans="1:15" x14ac:dyDescent="0.25">
      <c r="A1770">
        <v>3302</v>
      </c>
      <c r="B1770">
        <v>10</v>
      </c>
      <c r="C1770">
        <v>11</v>
      </c>
      <c r="D1770" s="1">
        <v>44990</v>
      </c>
      <c r="E1770">
        <v>84.19</v>
      </c>
      <c r="F1770" t="s">
        <v>81</v>
      </c>
      <c r="G1770" s="1">
        <v>44920</v>
      </c>
      <c r="H1770" t="s">
        <v>82</v>
      </c>
      <c r="I1770" t="s">
        <v>20</v>
      </c>
      <c r="J1770" t="s">
        <v>26</v>
      </c>
      <c r="K1770">
        <v>6</v>
      </c>
      <c r="L1770">
        <v>120</v>
      </c>
      <c r="M1770">
        <v>1200</v>
      </c>
      <c r="N1770">
        <v>3</v>
      </c>
      <c r="O1770">
        <v>2023</v>
      </c>
    </row>
    <row r="1771" spans="1:15" x14ac:dyDescent="0.25">
      <c r="A1771">
        <v>3591</v>
      </c>
      <c r="B1771">
        <v>17</v>
      </c>
      <c r="C1771">
        <v>11</v>
      </c>
      <c r="D1771" s="1">
        <v>45252</v>
      </c>
      <c r="E1771">
        <v>17.899999999999999</v>
      </c>
      <c r="F1771" t="s">
        <v>91</v>
      </c>
      <c r="G1771" s="1">
        <v>45198</v>
      </c>
      <c r="H1771" t="s">
        <v>78</v>
      </c>
      <c r="I1771" t="s">
        <v>20</v>
      </c>
      <c r="J1771" t="s">
        <v>26</v>
      </c>
      <c r="K1771">
        <v>6</v>
      </c>
      <c r="L1771">
        <v>120</v>
      </c>
      <c r="M1771">
        <v>1200</v>
      </c>
      <c r="N1771">
        <v>11</v>
      </c>
      <c r="O1771">
        <v>2023</v>
      </c>
    </row>
    <row r="1772" spans="1:15" x14ac:dyDescent="0.25">
      <c r="A1772">
        <v>3592</v>
      </c>
      <c r="B1772">
        <v>17</v>
      </c>
      <c r="C1772">
        <v>11</v>
      </c>
      <c r="D1772" s="1">
        <v>45254</v>
      </c>
      <c r="E1772">
        <v>25.39</v>
      </c>
      <c r="F1772" t="s">
        <v>91</v>
      </c>
      <c r="G1772" s="1">
        <v>45198</v>
      </c>
      <c r="H1772" t="s">
        <v>78</v>
      </c>
      <c r="I1772" t="s">
        <v>20</v>
      </c>
      <c r="J1772" t="s">
        <v>26</v>
      </c>
      <c r="K1772">
        <v>6</v>
      </c>
      <c r="L1772">
        <v>120</v>
      </c>
      <c r="M1772">
        <v>1200</v>
      </c>
      <c r="N1772">
        <v>11</v>
      </c>
      <c r="O1772">
        <v>2023</v>
      </c>
    </row>
    <row r="1773" spans="1:15" x14ac:dyDescent="0.25">
      <c r="A1773">
        <v>3603</v>
      </c>
      <c r="B1773">
        <v>6</v>
      </c>
      <c r="C1773">
        <v>11</v>
      </c>
      <c r="D1773" s="1">
        <v>45256</v>
      </c>
      <c r="E1773">
        <v>15.9</v>
      </c>
      <c r="F1773" t="s">
        <v>73</v>
      </c>
      <c r="G1773" s="1">
        <v>45190</v>
      </c>
      <c r="H1773" t="s">
        <v>74</v>
      </c>
      <c r="I1773" t="s">
        <v>20</v>
      </c>
      <c r="J1773" t="s">
        <v>26</v>
      </c>
      <c r="K1773">
        <v>6</v>
      </c>
      <c r="L1773">
        <v>120</v>
      </c>
      <c r="M1773">
        <v>1200</v>
      </c>
      <c r="N1773">
        <v>11</v>
      </c>
      <c r="O1773">
        <v>2023</v>
      </c>
    </row>
    <row r="1774" spans="1:15" x14ac:dyDescent="0.25">
      <c r="A1774">
        <v>3604</v>
      </c>
      <c r="B1774">
        <v>6</v>
      </c>
      <c r="C1774">
        <v>11</v>
      </c>
      <c r="D1774" s="1">
        <v>45256</v>
      </c>
      <c r="E1774">
        <v>23.32</v>
      </c>
      <c r="F1774" t="s">
        <v>73</v>
      </c>
      <c r="G1774" s="1">
        <v>45190</v>
      </c>
      <c r="H1774" t="s">
        <v>74</v>
      </c>
      <c r="I1774" t="s">
        <v>20</v>
      </c>
      <c r="J1774" t="s">
        <v>26</v>
      </c>
      <c r="K1774">
        <v>6</v>
      </c>
      <c r="L1774">
        <v>120</v>
      </c>
      <c r="M1774">
        <v>1200</v>
      </c>
      <c r="N1774">
        <v>11</v>
      </c>
      <c r="O1774">
        <v>2023</v>
      </c>
    </row>
    <row r="1775" spans="1:15" x14ac:dyDescent="0.25">
      <c r="A1775">
        <v>3605</v>
      </c>
      <c r="B1775">
        <v>6</v>
      </c>
      <c r="C1775">
        <v>11</v>
      </c>
      <c r="D1775" s="1">
        <v>45256</v>
      </c>
      <c r="E1775">
        <v>24.81</v>
      </c>
      <c r="F1775" t="s">
        <v>73</v>
      </c>
      <c r="G1775" s="1">
        <v>45190</v>
      </c>
      <c r="H1775" t="s">
        <v>74</v>
      </c>
      <c r="I1775" t="s">
        <v>20</v>
      </c>
      <c r="J1775" t="s">
        <v>26</v>
      </c>
      <c r="K1775">
        <v>6</v>
      </c>
      <c r="L1775">
        <v>120</v>
      </c>
      <c r="M1775">
        <v>1200</v>
      </c>
      <c r="N1775">
        <v>11</v>
      </c>
      <c r="O1775">
        <v>2023</v>
      </c>
    </row>
    <row r="1776" spans="1:15" x14ac:dyDescent="0.25">
      <c r="A1776">
        <v>3606</v>
      </c>
      <c r="B1776">
        <v>17</v>
      </c>
      <c r="C1776">
        <v>11</v>
      </c>
      <c r="D1776" s="1">
        <v>45257</v>
      </c>
      <c r="E1776">
        <v>24.72</v>
      </c>
      <c r="F1776" t="s">
        <v>91</v>
      </c>
      <c r="G1776" s="1">
        <v>45198</v>
      </c>
      <c r="H1776" t="s">
        <v>78</v>
      </c>
      <c r="I1776" t="s">
        <v>20</v>
      </c>
      <c r="J1776" t="s">
        <v>26</v>
      </c>
      <c r="K1776">
        <v>6</v>
      </c>
      <c r="L1776">
        <v>120</v>
      </c>
      <c r="M1776">
        <v>1200</v>
      </c>
      <c r="N1776">
        <v>11</v>
      </c>
      <c r="O1776">
        <v>2023</v>
      </c>
    </row>
    <row r="1777" spans="1:15" x14ac:dyDescent="0.25">
      <c r="A1777">
        <v>3607</v>
      </c>
      <c r="B1777">
        <v>17</v>
      </c>
      <c r="C1777">
        <v>11</v>
      </c>
      <c r="D1777" s="1">
        <v>45257</v>
      </c>
      <c r="E1777">
        <v>36.11</v>
      </c>
      <c r="F1777" t="s">
        <v>91</v>
      </c>
      <c r="G1777" s="1">
        <v>45198</v>
      </c>
      <c r="H1777" t="s">
        <v>78</v>
      </c>
      <c r="I1777" t="s">
        <v>20</v>
      </c>
      <c r="J1777" t="s">
        <v>26</v>
      </c>
      <c r="K1777">
        <v>6</v>
      </c>
      <c r="L1777">
        <v>120</v>
      </c>
      <c r="M1777">
        <v>1200</v>
      </c>
      <c r="N1777">
        <v>11</v>
      </c>
      <c r="O1777">
        <v>2023</v>
      </c>
    </row>
    <row r="1778" spans="1:15" x14ac:dyDescent="0.25">
      <c r="A1778">
        <v>3608</v>
      </c>
      <c r="B1778">
        <v>6</v>
      </c>
      <c r="C1778">
        <v>11</v>
      </c>
      <c r="D1778" s="1">
        <v>45258</v>
      </c>
      <c r="E1778">
        <v>37.64</v>
      </c>
      <c r="F1778" t="s">
        <v>73</v>
      </c>
      <c r="G1778" s="1">
        <v>45190</v>
      </c>
      <c r="H1778" t="s">
        <v>74</v>
      </c>
      <c r="I1778" t="s">
        <v>20</v>
      </c>
      <c r="J1778" t="s">
        <v>26</v>
      </c>
      <c r="K1778">
        <v>6</v>
      </c>
      <c r="L1778">
        <v>120</v>
      </c>
      <c r="M1778">
        <v>1200</v>
      </c>
      <c r="N1778">
        <v>11</v>
      </c>
      <c r="O1778">
        <v>2023</v>
      </c>
    </row>
    <row r="1779" spans="1:15" x14ac:dyDescent="0.25">
      <c r="A1779">
        <v>3609</v>
      </c>
      <c r="B1779">
        <v>6</v>
      </c>
      <c r="C1779">
        <v>11</v>
      </c>
      <c r="D1779" s="1">
        <v>45259</v>
      </c>
      <c r="E1779">
        <v>43.57</v>
      </c>
      <c r="F1779" t="s">
        <v>73</v>
      </c>
      <c r="G1779" s="1">
        <v>45190</v>
      </c>
      <c r="H1779" t="s">
        <v>74</v>
      </c>
      <c r="I1779" t="s">
        <v>20</v>
      </c>
      <c r="J1779" t="s">
        <v>26</v>
      </c>
      <c r="K1779">
        <v>6</v>
      </c>
      <c r="L1779">
        <v>120</v>
      </c>
      <c r="M1779">
        <v>1200</v>
      </c>
      <c r="N1779">
        <v>11</v>
      </c>
      <c r="O1779">
        <v>2023</v>
      </c>
    </row>
    <row r="1780" spans="1:15" x14ac:dyDescent="0.25">
      <c r="A1780">
        <v>3610</v>
      </c>
      <c r="B1780">
        <v>17</v>
      </c>
      <c r="C1780">
        <v>11</v>
      </c>
      <c r="D1780" s="1">
        <v>45259</v>
      </c>
      <c r="E1780">
        <v>50.26</v>
      </c>
      <c r="F1780" t="s">
        <v>91</v>
      </c>
      <c r="G1780" s="1">
        <v>45198</v>
      </c>
      <c r="H1780" t="s">
        <v>78</v>
      </c>
      <c r="I1780" t="s">
        <v>20</v>
      </c>
      <c r="J1780" t="s">
        <v>26</v>
      </c>
      <c r="K1780">
        <v>6</v>
      </c>
      <c r="L1780">
        <v>120</v>
      </c>
      <c r="M1780">
        <v>1200</v>
      </c>
      <c r="N1780">
        <v>11</v>
      </c>
      <c r="O1780">
        <v>2023</v>
      </c>
    </row>
    <row r="1781" spans="1:15" x14ac:dyDescent="0.25">
      <c r="A1781">
        <v>3611</v>
      </c>
      <c r="B1781">
        <v>17</v>
      </c>
      <c r="C1781">
        <v>11</v>
      </c>
      <c r="D1781" s="1">
        <v>45259</v>
      </c>
      <c r="E1781">
        <v>58.41</v>
      </c>
      <c r="F1781" t="s">
        <v>91</v>
      </c>
      <c r="G1781" s="1">
        <v>45198</v>
      </c>
      <c r="H1781" t="s">
        <v>78</v>
      </c>
      <c r="I1781" t="s">
        <v>20</v>
      </c>
      <c r="J1781" t="s">
        <v>26</v>
      </c>
      <c r="K1781">
        <v>6</v>
      </c>
      <c r="L1781">
        <v>120</v>
      </c>
      <c r="M1781">
        <v>1200</v>
      </c>
      <c r="N1781">
        <v>11</v>
      </c>
      <c r="O1781">
        <v>2023</v>
      </c>
    </row>
    <row r="1782" spans="1:15" x14ac:dyDescent="0.25">
      <c r="A1782">
        <v>3612</v>
      </c>
      <c r="B1782">
        <v>17</v>
      </c>
      <c r="C1782">
        <v>11</v>
      </c>
      <c r="D1782" s="1">
        <v>45259</v>
      </c>
      <c r="E1782">
        <v>58.84</v>
      </c>
      <c r="F1782" t="s">
        <v>91</v>
      </c>
      <c r="G1782" s="1">
        <v>45198</v>
      </c>
      <c r="H1782" t="s">
        <v>78</v>
      </c>
      <c r="I1782" t="s">
        <v>20</v>
      </c>
      <c r="J1782" t="s">
        <v>26</v>
      </c>
      <c r="K1782">
        <v>6</v>
      </c>
      <c r="L1782">
        <v>120</v>
      </c>
      <c r="M1782">
        <v>1200</v>
      </c>
      <c r="N1782">
        <v>11</v>
      </c>
      <c r="O1782">
        <v>2023</v>
      </c>
    </row>
    <row r="1783" spans="1:15" x14ac:dyDescent="0.25">
      <c r="A1783">
        <v>3613</v>
      </c>
      <c r="B1783">
        <v>17</v>
      </c>
      <c r="C1783">
        <v>11</v>
      </c>
      <c r="D1783" s="1">
        <v>45259</v>
      </c>
      <c r="E1783">
        <v>53.17</v>
      </c>
      <c r="F1783" t="s">
        <v>91</v>
      </c>
      <c r="G1783" s="1">
        <v>45198</v>
      </c>
      <c r="H1783" t="s">
        <v>78</v>
      </c>
      <c r="I1783" t="s">
        <v>20</v>
      </c>
      <c r="J1783" t="s">
        <v>26</v>
      </c>
      <c r="K1783">
        <v>6</v>
      </c>
      <c r="L1783">
        <v>120</v>
      </c>
      <c r="M1783">
        <v>1200</v>
      </c>
      <c r="N1783">
        <v>11</v>
      </c>
      <c r="O1783">
        <v>2023</v>
      </c>
    </row>
    <row r="1784" spans="1:15" x14ac:dyDescent="0.25">
      <c r="A1784">
        <v>3614</v>
      </c>
      <c r="B1784">
        <v>17</v>
      </c>
      <c r="C1784">
        <v>11</v>
      </c>
      <c r="D1784" s="1">
        <v>45260</v>
      </c>
      <c r="E1784">
        <v>59.43</v>
      </c>
      <c r="F1784" t="s">
        <v>91</v>
      </c>
      <c r="G1784" s="1">
        <v>45198</v>
      </c>
      <c r="H1784" t="s">
        <v>78</v>
      </c>
      <c r="I1784" t="s">
        <v>20</v>
      </c>
      <c r="J1784" t="s">
        <v>26</v>
      </c>
      <c r="K1784">
        <v>6</v>
      </c>
      <c r="L1784">
        <v>120</v>
      </c>
      <c r="M1784">
        <v>1200</v>
      </c>
      <c r="N1784">
        <v>11</v>
      </c>
      <c r="O1784">
        <v>2023</v>
      </c>
    </row>
    <row r="1785" spans="1:15" x14ac:dyDescent="0.25">
      <c r="A1785">
        <v>3615</v>
      </c>
      <c r="B1785">
        <v>17</v>
      </c>
      <c r="C1785">
        <v>11</v>
      </c>
      <c r="D1785" s="1">
        <v>45261</v>
      </c>
      <c r="E1785">
        <v>70.34</v>
      </c>
      <c r="F1785" t="s">
        <v>91</v>
      </c>
      <c r="G1785" s="1">
        <v>45198</v>
      </c>
      <c r="H1785" t="s">
        <v>78</v>
      </c>
      <c r="I1785" t="s">
        <v>20</v>
      </c>
      <c r="J1785" t="s">
        <v>26</v>
      </c>
      <c r="K1785">
        <v>6</v>
      </c>
      <c r="L1785">
        <v>120</v>
      </c>
      <c r="M1785">
        <v>1200</v>
      </c>
      <c r="N1785">
        <v>12</v>
      </c>
      <c r="O1785">
        <v>2023</v>
      </c>
    </row>
    <row r="1786" spans="1:15" x14ac:dyDescent="0.25">
      <c r="A1786">
        <v>3622</v>
      </c>
      <c r="B1786">
        <v>6</v>
      </c>
      <c r="C1786">
        <v>11</v>
      </c>
      <c r="D1786" s="1">
        <v>45262</v>
      </c>
      <c r="E1786">
        <v>40.020000000000003</v>
      </c>
      <c r="F1786" t="s">
        <v>73</v>
      </c>
      <c r="G1786" s="1">
        <v>45190</v>
      </c>
      <c r="H1786" t="s">
        <v>74</v>
      </c>
      <c r="I1786" t="s">
        <v>20</v>
      </c>
      <c r="J1786" t="s">
        <v>26</v>
      </c>
      <c r="K1786">
        <v>6</v>
      </c>
      <c r="L1786">
        <v>120</v>
      </c>
      <c r="M1786">
        <v>1200</v>
      </c>
      <c r="N1786">
        <v>12</v>
      </c>
      <c r="O1786">
        <v>2023</v>
      </c>
    </row>
    <row r="1787" spans="1:15" x14ac:dyDescent="0.25">
      <c r="A1787">
        <v>3623</v>
      </c>
      <c r="B1787">
        <v>6</v>
      </c>
      <c r="C1787">
        <v>11</v>
      </c>
      <c r="D1787" s="1">
        <v>45262</v>
      </c>
      <c r="E1787">
        <v>69.44</v>
      </c>
      <c r="F1787" t="s">
        <v>73</v>
      </c>
      <c r="G1787" s="1">
        <v>45190</v>
      </c>
      <c r="H1787" t="s">
        <v>74</v>
      </c>
      <c r="I1787" t="s">
        <v>20</v>
      </c>
      <c r="J1787" t="s">
        <v>26</v>
      </c>
      <c r="K1787">
        <v>6</v>
      </c>
      <c r="L1787">
        <v>120</v>
      </c>
      <c r="M1787">
        <v>1200</v>
      </c>
      <c r="N1787">
        <v>12</v>
      </c>
      <c r="O1787">
        <v>2023</v>
      </c>
    </row>
    <row r="1788" spans="1:15" x14ac:dyDescent="0.25">
      <c r="A1788">
        <v>3624</v>
      </c>
      <c r="B1788">
        <v>6</v>
      </c>
      <c r="C1788">
        <v>11</v>
      </c>
      <c r="D1788" s="1">
        <v>45263</v>
      </c>
      <c r="E1788">
        <v>78.41</v>
      </c>
      <c r="F1788" t="s">
        <v>73</v>
      </c>
      <c r="G1788" s="1">
        <v>45190</v>
      </c>
      <c r="H1788" t="s">
        <v>74</v>
      </c>
      <c r="I1788" t="s">
        <v>20</v>
      </c>
      <c r="J1788" t="s">
        <v>26</v>
      </c>
      <c r="K1788">
        <v>6</v>
      </c>
      <c r="L1788">
        <v>120</v>
      </c>
      <c r="M1788">
        <v>1200</v>
      </c>
      <c r="N1788">
        <v>12</v>
      </c>
      <c r="O1788">
        <v>2023</v>
      </c>
    </row>
    <row r="1789" spans="1:15" x14ac:dyDescent="0.25">
      <c r="A1789">
        <v>3625</v>
      </c>
      <c r="B1789">
        <v>6</v>
      </c>
      <c r="C1789">
        <v>11</v>
      </c>
      <c r="D1789" s="1">
        <v>45263</v>
      </c>
      <c r="E1789">
        <v>65.92</v>
      </c>
      <c r="F1789" t="s">
        <v>73</v>
      </c>
      <c r="G1789" s="1">
        <v>45190</v>
      </c>
      <c r="H1789" t="s">
        <v>74</v>
      </c>
      <c r="I1789" t="s">
        <v>20</v>
      </c>
      <c r="J1789" t="s">
        <v>26</v>
      </c>
      <c r="K1789">
        <v>6</v>
      </c>
      <c r="L1789">
        <v>120</v>
      </c>
      <c r="M1789">
        <v>1200</v>
      </c>
      <c r="N1789">
        <v>12</v>
      </c>
      <c r="O1789">
        <v>2023</v>
      </c>
    </row>
    <row r="1790" spans="1:15" x14ac:dyDescent="0.25">
      <c r="A1790">
        <v>3626</v>
      </c>
      <c r="B1790">
        <v>6</v>
      </c>
      <c r="C1790">
        <v>11</v>
      </c>
      <c r="D1790" s="1">
        <v>45263</v>
      </c>
      <c r="E1790">
        <v>63.19</v>
      </c>
      <c r="F1790" t="s">
        <v>73</v>
      </c>
      <c r="G1790" s="1">
        <v>45190</v>
      </c>
      <c r="H1790" t="s">
        <v>74</v>
      </c>
      <c r="I1790" t="s">
        <v>20</v>
      </c>
      <c r="J1790" t="s">
        <v>26</v>
      </c>
      <c r="K1790">
        <v>6</v>
      </c>
      <c r="L1790">
        <v>120</v>
      </c>
      <c r="M1790">
        <v>1200</v>
      </c>
      <c r="N1790">
        <v>12</v>
      </c>
      <c r="O1790">
        <v>2023</v>
      </c>
    </row>
    <row r="1791" spans="1:15" x14ac:dyDescent="0.25">
      <c r="A1791">
        <v>3898</v>
      </c>
      <c r="B1791">
        <v>20</v>
      </c>
      <c r="C1791">
        <v>11</v>
      </c>
      <c r="D1791" s="1">
        <v>45361</v>
      </c>
      <c r="E1791">
        <v>12.87</v>
      </c>
      <c r="F1791" t="s">
        <v>94</v>
      </c>
      <c r="G1791" s="1">
        <v>45292</v>
      </c>
      <c r="H1791" t="s">
        <v>95</v>
      </c>
      <c r="I1791" t="s">
        <v>20</v>
      </c>
      <c r="J1791" t="s">
        <v>26</v>
      </c>
      <c r="K1791">
        <v>6</v>
      </c>
      <c r="L1791">
        <v>120</v>
      </c>
      <c r="M1791">
        <v>1200</v>
      </c>
      <c r="N1791">
        <v>3</v>
      </c>
      <c r="O1791">
        <v>2024</v>
      </c>
    </row>
    <row r="1792" spans="1:15" x14ac:dyDescent="0.25">
      <c r="A1792">
        <v>3899</v>
      </c>
      <c r="B1792">
        <v>20</v>
      </c>
      <c r="C1792">
        <v>11</v>
      </c>
      <c r="D1792" s="1">
        <v>45361</v>
      </c>
      <c r="E1792">
        <v>20.71</v>
      </c>
      <c r="F1792" t="s">
        <v>94</v>
      </c>
      <c r="G1792" s="1">
        <v>45292</v>
      </c>
      <c r="H1792" t="s">
        <v>95</v>
      </c>
      <c r="I1792" t="s">
        <v>20</v>
      </c>
      <c r="J1792" t="s">
        <v>26</v>
      </c>
      <c r="K1792">
        <v>6</v>
      </c>
      <c r="L1792">
        <v>120</v>
      </c>
      <c r="M1792">
        <v>1200</v>
      </c>
      <c r="N1792">
        <v>3</v>
      </c>
      <c r="O1792">
        <v>2024</v>
      </c>
    </row>
    <row r="1793" spans="1:15" x14ac:dyDescent="0.25">
      <c r="A1793">
        <v>3900</v>
      </c>
      <c r="B1793">
        <v>20</v>
      </c>
      <c r="C1793">
        <v>11</v>
      </c>
      <c r="D1793" s="1">
        <v>45361</v>
      </c>
      <c r="E1793">
        <v>37.14</v>
      </c>
      <c r="F1793" t="s">
        <v>94</v>
      </c>
      <c r="G1793" s="1">
        <v>45292</v>
      </c>
      <c r="H1793" t="s">
        <v>95</v>
      </c>
      <c r="I1793" t="s">
        <v>20</v>
      </c>
      <c r="J1793" t="s">
        <v>26</v>
      </c>
      <c r="K1793">
        <v>6</v>
      </c>
      <c r="L1793">
        <v>120</v>
      </c>
      <c r="M1793">
        <v>1200</v>
      </c>
      <c r="N1793">
        <v>3</v>
      </c>
      <c r="O1793">
        <v>2024</v>
      </c>
    </row>
    <row r="1794" spans="1:15" x14ac:dyDescent="0.25">
      <c r="A1794">
        <v>3901</v>
      </c>
      <c r="B1794">
        <v>20</v>
      </c>
      <c r="C1794">
        <v>11</v>
      </c>
      <c r="D1794" s="1">
        <v>45361</v>
      </c>
      <c r="E1794">
        <v>31.51</v>
      </c>
      <c r="F1794" t="s">
        <v>94</v>
      </c>
      <c r="G1794" s="1">
        <v>45292</v>
      </c>
      <c r="H1794" t="s">
        <v>95</v>
      </c>
      <c r="I1794" t="s">
        <v>20</v>
      </c>
      <c r="J1794" t="s">
        <v>26</v>
      </c>
      <c r="K1794">
        <v>6</v>
      </c>
      <c r="L1794">
        <v>120</v>
      </c>
      <c r="M1794">
        <v>1200</v>
      </c>
      <c r="N1794">
        <v>3</v>
      </c>
      <c r="O1794">
        <v>2024</v>
      </c>
    </row>
    <row r="1795" spans="1:15" x14ac:dyDescent="0.25">
      <c r="A1795">
        <v>3902</v>
      </c>
      <c r="B1795">
        <v>20</v>
      </c>
      <c r="C1795">
        <v>11</v>
      </c>
      <c r="D1795" s="1">
        <v>45362</v>
      </c>
      <c r="E1795">
        <v>40.549999999999997</v>
      </c>
      <c r="F1795" t="s">
        <v>94</v>
      </c>
      <c r="G1795" s="1">
        <v>45292</v>
      </c>
      <c r="H1795" t="s">
        <v>95</v>
      </c>
      <c r="I1795" t="s">
        <v>20</v>
      </c>
      <c r="J1795" t="s">
        <v>26</v>
      </c>
      <c r="K1795">
        <v>6</v>
      </c>
      <c r="L1795">
        <v>120</v>
      </c>
      <c r="M1795">
        <v>1200</v>
      </c>
      <c r="N1795">
        <v>3</v>
      </c>
      <c r="O1795">
        <v>2024</v>
      </c>
    </row>
    <row r="1796" spans="1:15" x14ac:dyDescent="0.25">
      <c r="A1796">
        <v>3903</v>
      </c>
      <c r="B1796">
        <v>20</v>
      </c>
      <c r="C1796">
        <v>11</v>
      </c>
      <c r="D1796" s="1">
        <v>45362</v>
      </c>
      <c r="E1796">
        <v>36.86</v>
      </c>
      <c r="F1796" t="s">
        <v>94</v>
      </c>
      <c r="G1796" s="1">
        <v>45292</v>
      </c>
      <c r="H1796" t="s">
        <v>95</v>
      </c>
      <c r="I1796" t="s">
        <v>20</v>
      </c>
      <c r="J1796" t="s">
        <v>26</v>
      </c>
      <c r="K1796">
        <v>6</v>
      </c>
      <c r="L1796">
        <v>120</v>
      </c>
      <c r="M1796">
        <v>1200</v>
      </c>
      <c r="N1796">
        <v>3</v>
      </c>
      <c r="O1796">
        <v>2024</v>
      </c>
    </row>
    <row r="1797" spans="1:15" x14ac:dyDescent="0.25">
      <c r="A1797">
        <v>3904</v>
      </c>
      <c r="B1797">
        <v>20</v>
      </c>
      <c r="C1797">
        <v>11</v>
      </c>
      <c r="D1797" s="1">
        <v>45362</v>
      </c>
      <c r="E1797">
        <v>49.85</v>
      </c>
      <c r="F1797" t="s">
        <v>94</v>
      </c>
      <c r="G1797" s="1">
        <v>45292</v>
      </c>
      <c r="H1797" t="s">
        <v>95</v>
      </c>
      <c r="I1797" t="s">
        <v>20</v>
      </c>
      <c r="J1797" t="s">
        <v>26</v>
      </c>
      <c r="K1797">
        <v>6</v>
      </c>
      <c r="L1797">
        <v>120</v>
      </c>
      <c r="M1797">
        <v>1200</v>
      </c>
      <c r="N1797">
        <v>3</v>
      </c>
      <c r="O1797">
        <v>2024</v>
      </c>
    </row>
    <row r="1798" spans="1:15" x14ac:dyDescent="0.25">
      <c r="A1798">
        <v>3905</v>
      </c>
      <c r="B1798">
        <v>20</v>
      </c>
      <c r="C1798">
        <v>11</v>
      </c>
      <c r="D1798" s="1">
        <v>45362</v>
      </c>
      <c r="E1798">
        <v>84.11</v>
      </c>
      <c r="F1798" t="s">
        <v>94</v>
      </c>
      <c r="G1798" s="1">
        <v>45292</v>
      </c>
      <c r="H1798" t="s">
        <v>95</v>
      </c>
      <c r="I1798" t="s">
        <v>20</v>
      </c>
      <c r="J1798" t="s">
        <v>26</v>
      </c>
      <c r="K1798">
        <v>6</v>
      </c>
      <c r="L1798">
        <v>120</v>
      </c>
      <c r="M1798">
        <v>1200</v>
      </c>
      <c r="N1798">
        <v>3</v>
      </c>
      <c r="O1798">
        <v>2024</v>
      </c>
    </row>
    <row r="1799" spans="1:15" x14ac:dyDescent="0.25">
      <c r="A1799">
        <v>3906</v>
      </c>
      <c r="B1799">
        <v>20</v>
      </c>
      <c r="C1799">
        <v>11</v>
      </c>
      <c r="D1799" s="1">
        <v>45363</v>
      </c>
      <c r="E1799">
        <v>90.46</v>
      </c>
      <c r="F1799" t="s">
        <v>94</v>
      </c>
      <c r="G1799" s="1">
        <v>45292</v>
      </c>
      <c r="H1799" t="s">
        <v>95</v>
      </c>
      <c r="I1799" t="s">
        <v>20</v>
      </c>
      <c r="J1799" t="s">
        <v>26</v>
      </c>
      <c r="K1799">
        <v>6</v>
      </c>
      <c r="L1799">
        <v>120</v>
      </c>
      <c r="M1799">
        <v>1200</v>
      </c>
      <c r="N1799">
        <v>3</v>
      </c>
      <c r="O1799">
        <v>2024</v>
      </c>
    </row>
    <row r="1800" spans="1:15" x14ac:dyDescent="0.25">
      <c r="A1800">
        <v>3907</v>
      </c>
      <c r="B1800">
        <v>20</v>
      </c>
      <c r="C1800">
        <v>11</v>
      </c>
      <c r="D1800" s="1">
        <v>45363</v>
      </c>
      <c r="E1800">
        <v>68.67</v>
      </c>
      <c r="F1800" t="s">
        <v>94</v>
      </c>
      <c r="G1800" s="1">
        <v>45292</v>
      </c>
      <c r="H1800" t="s">
        <v>95</v>
      </c>
      <c r="I1800" t="s">
        <v>20</v>
      </c>
      <c r="J1800" t="s">
        <v>26</v>
      </c>
      <c r="K1800">
        <v>6</v>
      </c>
      <c r="L1800">
        <v>120</v>
      </c>
      <c r="M1800">
        <v>1200</v>
      </c>
      <c r="N1800">
        <v>3</v>
      </c>
      <c r="O1800">
        <v>2024</v>
      </c>
    </row>
    <row r="1801" spans="1:15" x14ac:dyDescent="0.25">
      <c r="A1801">
        <v>405</v>
      </c>
      <c r="B1801">
        <v>14</v>
      </c>
      <c r="C1801">
        <v>13</v>
      </c>
      <c r="D1801" s="1">
        <v>43641</v>
      </c>
      <c r="E1801">
        <v>15.48</v>
      </c>
      <c r="F1801" t="s">
        <v>86</v>
      </c>
      <c r="G1801" s="1">
        <v>43569</v>
      </c>
      <c r="H1801" t="s">
        <v>87</v>
      </c>
      <c r="I1801" t="s">
        <v>29</v>
      </c>
      <c r="J1801" t="s">
        <v>30</v>
      </c>
      <c r="K1801">
        <v>5</v>
      </c>
      <c r="L1801">
        <v>156</v>
      </c>
      <c r="M1801">
        <v>1000</v>
      </c>
      <c r="N1801">
        <v>6</v>
      </c>
      <c r="O1801">
        <v>2019</v>
      </c>
    </row>
    <row r="1802" spans="1:15" x14ac:dyDescent="0.25">
      <c r="A1802">
        <v>407</v>
      </c>
      <c r="B1802">
        <v>14</v>
      </c>
      <c r="C1802">
        <v>13</v>
      </c>
      <c r="D1802" s="1">
        <v>43644</v>
      </c>
      <c r="E1802">
        <v>26.64</v>
      </c>
      <c r="F1802" t="s">
        <v>86</v>
      </c>
      <c r="G1802" s="1">
        <v>43569</v>
      </c>
      <c r="H1802" t="s">
        <v>87</v>
      </c>
      <c r="I1802" t="s">
        <v>29</v>
      </c>
      <c r="J1802" t="s">
        <v>30</v>
      </c>
      <c r="K1802">
        <v>5</v>
      </c>
      <c r="L1802">
        <v>156</v>
      </c>
      <c r="M1802">
        <v>1000</v>
      </c>
      <c r="N1802">
        <v>6</v>
      </c>
      <c r="O1802">
        <v>2019</v>
      </c>
    </row>
    <row r="1803" spans="1:15" x14ac:dyDescent="0.25">
      <c r="A1803">
        <v>414</v>
      </c>
      <c r="B1803">
        <v>14</v>
      </c>
      <c r="C1803">
        <v>13</v>
      </c>
      <c r="D1803" s="1">
        <v>43647</v>
      </c>
      <c r="E1803">
        <v>36.28</v>
      </c>
      <c r="F1803" t="s">
        <v>86</v>
      </c>
      <c r="G1803" s="1">
        <v>43569</v>
      </c>
      <c r="H1803" t="s">
        <v>87</v>
      </c>
      <c r="I1803" t="s">
        <v>29</v>
      </c>
      <c r="J1803" t="s">
        <v>30</v>
      </c>
      <c r="K1803">
        <v>5</v>
      </c>
      <c r="L1803">
        <v>156</v>
      </c>
      <c r="M1803">
        <v>1000</v>
      </c>
      <c r="N1803">
        <v>7</v>
      </c>
      <c r="O1803">
        <v>2019</v>
      </c>
    </row>
    <row r="1804" spans="1:15" x14ac:dyDescent="0.25">
      <c r="A1804">
        <v>431</v>
      </c>
      <c r="B1804">
        <v>14</v>
      </c>
      <c r="C1804">
        <v>13</v>
      </c>
      <c r="D1804" s="1">
        <v>43650</v>
      </c>
      <c r="E1804">
        <v>44.21</v>
      </c>
      <c r="F1804" t="s">
        <v>86</v>
      </c>
      <c r="G1804" s="1">
        <v>43569</v>
      </c>
      <c r="H1804" t="s">
        <v>87</v>
      </c>
      <c r="I1804" t="s">
        <v>29</v>
      </c>
      <c r="J1804" t="s">
        <v>30</v>
      </c>
      <c r="K1804">
        <v>5</v>
      </c>
      <c r="L1804">
        <v>156</v>
      </c>
      <c r="M1804">
        <v>1000</v>
      </c>
      <c r="N1804">
        <v>7</v>
      </c>
      <c r="O1804">
        <v>2019</v>
      </c>
    </row>
    <row r="1805" spans="1:15" x14ac:dyDescent="0.25">
      <c r="A1805">
        <v>432</v>
      </c>
      <c r="B1805">
        <v>14</v>
      </c>
      <c r="C1805">
        <v>13</v>
      </c>
      <c r="D1805" s="1">
        <v>43650</v>
      </c>
      <c r="E1805">
        <v>44.98</v>
      </c>
      <c r="F1805" t="s">
        <v>86</v>
      </c>
      <c r="G1805" s="1">
        <v>43569</v>
      </c>
      <c r="H1805" t="s">
        <v>87</v>
      </c>
      <c r="I1805" t="s">
        <v>29</v>
      </c>
      <c r="J1805" t="s">
        <v>30</v>
      </c>
      <c r="K1805">
        <v>5</v>
      </c>
      <c r="L1805">
        <v>156</v>
      </c>
      <c r="M1805">
        <v>1000</v>
      </c>
      <c r="N1805">
        <v>7</v>
      </c>
      <c r="O1805">
        <v>2019</v>
      </c>
    </row>
    <row r="1806" spans="1:15" x14ac:dyDescent="0.25">
      <c r="A1806">
        <v>433</v>
      </c>
      <c r="B1806">
        <v>14</v>
      </c>
      <c r="C1806">
        <v>13</v>
      </c>
      <c r="D1806" s="1">
        <v>43650</v>
      </c>
      <c r="E1806">
        <v>56.85</v>
      </c>
      <c r="F1806" t="s">
        <v>86</v>
      </c>
      <c r="G1806" s="1">
        <v>43569</v>
      </c>
      <c r="H1806" t="s">
        <v>87</v>
      </c>
      <c r="I1806" t="s">
        <v>29</v>
      </c>
      <c r="J1806" t="s">
        <v>30</v>
      </c>
      <c r="K1806">
        <v>5</v>
      </c>
      <c r="L1806">
        <v>156</v>
      </c>
      <c r="M1806">
        <v>1000</v>
      </c>
      <c r="N1806">
        <v>7</v>
      </c>
      <c r="O1806">
        <v>2019</v>
      </c>
    </row>
    <row r="1807" spans="1:15" x14ac:dyDescent="0.25">
      <c r="A1807">
        <v>434</v>
      </c>
      <c r="B1807">
        <v>14</v>
      </c>
      <c r="C1807">
        <v>13</v>
      </c>
      <c r="D1807" s="1">
        <v>43650</v>
      </c>
      <c r="E1807">
        <v>60.55</v>
      </c>
      <c r="F1807" t="s">
        <v>86</v>
      </c>
      <c r="G1807" s="1">
        <v>43569</v>
      </c>
      <c r="H1807" t="s">
        <v>87</v>
      </c>
      <c r="I1807" t="s">
        <v>29</v>
      </c>
      <c r="J1807" t="s">
        <v>30</v>
      </c>
      <c r="K1807">
        <v>5</v>
      </c>
      <c r="L1807">
        <v>156</v>
      </c>
      <c r="M1807">
        <v>1000</v>
      </c>
      <c r="N1807">
        <v>7</v>
      </c>
      <c r="O1807">
        <v>2019</v>
      </c>
    </row>
    <row r="1808" spans="1:15" x14ac:dyDescent="0.25">
      <c r="A1808">
        <v>435</v>
      </c>
      <c r="B1808">
        <v>14</v>
      </c>
      <c r="C1808">
        <v>13</v>
      </c>
      <c r="D1808" s="1">
        <v>43650</v>
      </c>
      <c r="E1808">
        <v>61.87</v>
      </c>
      <c r="F1808" t="s">
        <v>86</v>
      </c>
      <c r="G1808" s="1">
        <v>43569</v>
      </c>
      <c r="H1808" t="s">
        <v>87</v>
      </c>
      <c r="I1808" t="s">
        <v>29</v>
      </c>
      <c r="J1808" t="s">
        <v>30</v>
      </c>
      <c r="K1808">
        <v>5</v>
      </c>
      <c r="L1808">
        <v>156</v>
      </c>
      <c r="M1808">
        <v>1000</v>
      </c>
      <c r="N1808">
        <v>7</v>
      </c>
      <c r="O1808">
        <v>2019</v>
      </c>
    </row>
    <row r="1809" spans="1:15" x14ac:dyDescent="0.25">
      <c r="A1809">
        <v>439</v>
      </c>
      <c r="B1809">
        <v>14</v>
      </c>
      <c r="C1809">
        <v>13</v>
      </c>
      <c r="D1809" s="1">
        <v>43652</v>
      </c>
      <c r="E1809">
        <v>59.51</v>
      </c>
      <c r="F1809" t="s">
        <v>86</v>
      </c>
      <c r="G1809" s="1">
        <v>43569</v>
      </c>
      <c r="H1809" t="s">
        <v>87</v>
      </c>
      <c r="I1809" t="s">
        <v>29</v>
      </c>
      <c r="J1809" t="s">
        <v>30</v>
      </c>
      <c r="K1809">
        <v>5</v>
      </c>
      <c r="L1809">
        <v>156</v>
      </c>
      <c r="M1809">
        <v>1000</v>
      </c>
      <c r="N1809">
        <v>7</v>
      </c>
      <c r="O1809">
        <v>2019</v>
      </c>
    </row>
    <row r="1810" spans="1:15" x14ac:dyDescent="0.25">
      <c r="A1810">
        <v>440</v>
      </c>
      <c r="B1810">
        <v>14</v>
      </c>
      <c r="C1810">
        <v>13</v>
      </c>
      <c r="D1810" s="1">
        <v>43652</v>
      </c>
      <c r="E1810">
        <v>63.64</v>
      </c>
      <c r="F1810" t="s">
        <v>86</v>
      </c>
      <c r="G1810" s="1">
        <v>43569</v>
      </c>
      <c r="H1810" t="s">
        <v>87</v>
      </c>
      <c r="I1810" t="s">
        <v>29</v>
      </c>
      <c r="J1810" t="s">
        <v>30</v>
      </c>
      <c r="K1810">
        <v>5</v>
      </c>
      <c r="L1810">
        <v>156</v>
      </c>
      <c r="M1810">
        <v>1000</v>
      </c>
      <c r="N1810">
        <v>7</v>
      </c>
      <c r="O1810">
        <v>2019</v>
      </c>
    </row>
    <row r="1811" spans="1:15" x14ac:dyDescent="0.25">
      <c r="A1811">
        <v>459</v>
      </c>
      <c r="B1811">
        <v>3</v>
      </c>
      <c r="C1811">
        <v>13</v>
      </c>
      <c r="D1811" s="1">
        <v>43657</v>
      </c>
      <c r="E1811">
        <v>13.3</v>
      </c>
      <c r="F1811" t="s">
        <v>70</v>
      </c>
      <c r="G1811" s="1">
        <v>43602</v>
      </c>
      <c r="H1811" t="s">
        <v>68</v>
      </c>
      <c r="I1811" t="s">
        <v>29</v>
      </c>
      <c r="J1811" t="s">
        <v>30</v>
      </c>
      <c r="K1811">
        <v>5</v>
      </c>
      <c r="L1811">
        <v>156</v>
      </c>
      <c r="M1811">
        <v>1000</v>
      </c>
      <c r="N1811">
        <v>7</v>
      </c>
      <c r="O1811">
        <v>2019</v>
      </c>
    </row>
    <row r="1812" spans="1:15" x14ac:dyDescent="0.25">
      <c r="A1812">
        <v>460</v>
      </c>
      <c r="B1812">
        <v>3</v>
      </c>
      <c r="C1812">
        <v>13</v>
      </c>
      <c r="D1812" s="1">
        <v>43658</v>
      </c>
      <c r="E1812">
        <v>26.89</v>
      </c>
      <c r="F1812" t="s">
        <v>70</v>
      </c>
      <c r="G1812" s="1">
        <v>43602</v>
      </c>
      <c r="H1812" t="s">
        <v>68</v>
      </c>
      <c r="I1812" t="s">
        <v>29</v>
      </c>
      <c r="J1812" t="s">
        <v>30</v>
      </c>
      <c r="K1812">
        <v>5</v>
      </c>
      <c r="L1812">
        <v>156</v>
      </c>
      <c r="M1812">
        <v>1000</v>
      </c>
      <c r="N1812">
        <v>7</v>
      </c>
      <c r="O1812">
        <v>2019</v>
      </c>
    </row>
    <row r="1813" spans="1:15" x14ac:dyDescent="0.25">
      <c r="A1813">
        <v>461</v>
      </c>
      <c r="B1813">
        <v>3</v>
      </c>
      <c r="C1813">
        <v>13</v>
      </c>
      <c r="D1813" s="1">
        <v>43658</v>
      </c>
      <c r="E1813">
        <v>29.33</v>
      </c>
      <c r="F1813" t="s">
        <v>70</v>
      </c>
      <c r="G1813" s="1">
        <v>43602</v>
      </c>
      <c r="H1813" t="s">
        <v>68</v>
      </c>
      <c r="I1813" t="s">
        <v>29</v>
      </c>
      <c r="J1813" t="s">
        <v>30</v>
      </c>
      <c r="K1813">
        <v>5</v>
      </c>
      <c r="L1813">
        <v>156</v>
      </c>
      <c r="M1813">
        <v>1000</v>
      </c>
      <c r="N1813">
        <v>7</v>
      </c>
      <c r="O1813">
        <v>2019</v>
      </c>
    </row>
    <row r="1814" spans="1:15" x14ac:dyDescent="0.25">
      <c r="A1814">
        <v>462</v>
      </c>
      <c r="B1814">
        <v>3</v>
      </c>
      <c r="C1814">
        <v>13</v>
      </c>
      <c r="D1814" s="1">
        <v>43658</v>
      </c>
      <c r="E1814">
        <v>41.14</v>
      </c>
      <c r="F1814" t="s">
        <v>70</v>
      </c>
      <c r="G1814" s="1">
        <v>43602</v>
      </c>
      <c r="H1814" t="s">
        <v>68</v>
      </c>
      <c r="I1814" t="s">
        <v>29</v>
      </c>
      <c r="J1814" t="s">
        <v>30</v>
      </c>
      <c r="K1814">
        <v>5</v>
      </c>
      <c r="L1814">
        <v>156</v>
      </c>
      <c r="M1814">
        <v>1000</v>
      </c>
      <c r="N1814">
        <v>7</v>
      </c>
      <c r="O1814">
        <v>2019</v>
      </c>
    </row>
    <row r="1815" spans="1:15" x14ac:dyDescent="0.25">
      <c r="A1815">
        <v>463</v>
      </c>
      <c r="B1815">
        <v>3</v>
      </c>
      <c r="C1815">
        <v>13</v>
      </c>
      <c r="D1815" s="1">
        <v>43658</v>
      </c>
      <c r="E1815">
        <v>45.42</v>
      </c>
      <c r="F1815" t="s">
        <v>70</v>
      </c>
      <c r="G1815" s="1">
        <v>43602</v>
      </c>
      <c r="H1815" t="s">
        <v>68</v>
      </c>
      <c r="I1815" t="s">
        <v>29</v>
      </c>
      <c r="J1815" t="s">
        <v>30</v>
      </c>
      <c r="K1815">
        <v>5</v>
      </c>
      <c r="L1815">
        <v>156</v>
      </c>
      <c r="M1815">
        <v>1000</v>
      </c>
      <c r="N1815">
        <v>7</v>
      </c>
      <c r="O1815">
        <v>2019</v>
      </c>
    </row>
    <row r="1816" spans="1:15" x14ac:dyDescent="0.25">
      <c r="A1816">
        <v>468</v>
      </c>
      <c r="B1816">
        <v>3</v>
      </c>
      <c r="C1816">
        <v>13</v>
      </c>
      <c r="D1816" s="1">
        <v>43659</v>
      </c>
      <c r="E1816">
        <v>46.06</v>
      </c>
      <c r="F1816" t="s">
        <v>70</v>
      </c>
      <c r="G1816" s="1">
        <v>43602</v>
      </c>
      <c r="H1816" t="s">
        <v>68</v>
      </c>
      <c r="I1816" t="s">
        <v>29</v>
      </c>
      <c r="J1816" t="s">
        <v>30</v>
      </c>
      <c r="K1816">
        <v>5</v>
      </c>
      <c r="L1816">
        <v>156</v>
      </c>
      <c r="M1816">
        <v>1000</v>
      </c>
      <c r="N1816">
        <v>7</v>
      </c>
      <c r="O1816">
        <v>2019</v>
      </c>
    </row>
    <row r="1817" spans="1:15" x14ac:dyDescent="0.25">
      <c r="A1817">
        <v>469</v>
      </c>
      <c r="B1817">
        <v>3</v>
      </c>
      <c r="C1817">
        <v>13</v>
      </c>
      <c r="D1817" s="1">
        <v>43659</v>
      </c>
      <c r="E1817">
        <v>48.43</v>
      </c>
      <c r="F1817" t="s">
        <v>70</v>
      </c>
      <c r="G1817" s="1">
        <v>43602</v>
      </c>
      <c r="H1817" t="s">
        <v>68</v>
      </c>
      <c r="I1817" t="s">
        <v>29</v>
      </c>
      <c r="J1817" t="s">
        <v>30</v>
      </c>
      <c r="K1817">
        <v>5</v>
      </c>
      <c r="L1817">
        <v>156</v>
      </c>
      <c r="M1817">
        <v>1000</v>
      </c>
      <c r="N1817">
        <v>7</v>
      </c>
      <c r="O1817">
        <v>2019</v>
      </c>
    </row>
    <row r="1818" spans="1:15" x14ac:dyDescent="0.25">
      <c r="A1818">
        <v>470</v>
      </c>
      <c r="B1818">
        <v>3</v>
      </c>
      <c r="C1818">
        <v>13</v>
      </c>
      <c r="D1818" s="1">
        <v>43659</v>
      </c>
      <c r="E1818">
        <v>86.86</v>
      </c>
      <c r="F1818" t="s">
        <v>70</v>
      </c>
      <c r="G1818" s="1">
        <v>43602</v>
      </c>
      <c r="H1818" t="s">
        <v>68</v>
      </c>
      <c r="I1818" t="s">
        <v>29</v>
      </c>
      <c r="J1818" t="s">
        <v>30</v>
      </c>
      <c r="K1818">
        <v>5</v>
      </c>
      <c r="L1818">
        <v>156</v>
      </c>
      <c r="M1818">
        <v>1000</v>
      </c>
      <c r="N1818">
        <v>7</v>
      </c>
      <c r="O1818">
        <v>2019</v>
      </c>
    </row>
    <row r="1819" spans="1:15" x14ac:dyDescent="0.25">
      <c r="A1819">
        <v>471</v>
      </c>
      <c r="B1819">
        <v>3</v>
      </c>
      <c r="C1819">
        <v>13</v>
      </c>
      <c r="D1819" s="1">
        <v>43660</v>
      </c>
      <c r="E1819">
        <v>83.16</v>
      </c>
      <c r="F1819" t="s">
        <v>70</v>
      </c>
      <c r="G1819" s="1">
        <v>43602</v>
      </c>
      <c r="H1819" t="s">
        <v>68</v>
      </c>
      <c r="I1819" t="s">
        <v>29</v>
      </c>
      <c r="J1819" t="s">
        <v>30</v>
      </c>
      <c r="K1819">
        <v>5</v>
      </c>
      <c r="L1819">
        <v>156</v>
      </c>
      <c r="M1819">
        <v>1000</v>
      </c>
      <c r="N1819">
        <v>7</v>
      </c>
      <c r="O1819">
        <v>2019</v>
      </c>
    </row>
    <row r="1820" spans="1:15" x14ac:dyDescent="0.25">
      <c r="A1820">
        <v>477</v>
      </c>
      <c r="B1820">
        <v>3</v>
      </c>
      <c r="C1820">
        <v>13</v>
      </c>
      <c r="D1820" s="1">
        <v>43662</v>
      </c>
      <c r="E1820">
        <v>82.55</v>
      </c>
      <c r="F1820" t="s">
        <v>70</v>
      </c>
      <c r="G1820" s="1">
        <v>43602</v>
      </c>
      <c r="H1820" t="s">
        <v>68</v>
      </c>
      <c r="I1820" t="s">
        <v>29</v>
      </c>
      <c r="J1820" t="s">
        <v>30</v>
      </c>
      <c r="K1820">
        <v>5</v>
      </c>
      <c r="L1820">
        <v>156</v>
      </c>
      <c r="M1820">
        <v>1000</v>
      </c>
      <c r="N1820">
        <v>7</v>
      </c>
      <c r="O1820">
        <v>2019</v>
      </c>
    </row>
    <row r="1821" spans="1:15" x14ac:dyDescent="0.25">
      <c r="A1821">
        <v>779</v>
      </c>
      <c r="B1821">
        <v>1</v>
      </c>
      <c r="C1821">
        <v>13</v>
      </c>
      <c r="D1821" s="1">
        <v>43918</v>
      </c>
      <c r="E1821">
        <v>18.579999999999998</v>
      </c>
      <c r="F1821" t="s">
        <v>67</v>
      </c>
      <c r="G1821" s="1">
        <v>43842</v>
      </c>
      <c r="H1821" t="s">
        <v>68</v>
      </c>
      <c r="I1821" t="s">
        <v>29</v>
      </c>
      <c r="J1821" t="s">
        <v>30</v>
      </c>
      <c r="K1821">
        <v>5</v>
      </c>
      <c r="L1821">
        <v>156</v>
      </c>
      <c r="M1821">
        <v>1000</v>
      </c>
      <c r="N1821">
        <v>3</v>
      </c>
      <c r="O1821">
        <v>2020</v>
      </c>
    </row>
    <row r="1822" spans="1:15" x14ac:dyDescent="0.25">
      <c r="A1822">
        <v>788</v>
      </c>
      <c r="B1822">
        <v>1</v>
      </c>
      <c r="C1822">
        <v>13</v>
      </c>
      <c r="D1822" s="1">
        <v>43920</v>
      </c>
      <c r="E1822">
        <v>19.510000000000002</v>
      </c>
      <c r="F1822" t="s">
        <v>67</v>
      </c>
      <c r="G1822" s="1">
        <v>43842</v>
      </c>
      <c r="H1822" t="s">
        <v>68</v>
      </c>
      <c r="I1822" t="s">
        <v>29</v>
      </c>
      <c r="J1822" t="s">
        <v>30</v>
      </c>
      <c r="K1822">
        <v>5</v>
      </c>
      <c r="L1822">
        <v>156</v>
      </c>
      <c r="M1822">
        <v>1000</v>
      </c>
      <c r="N1822">
        <v>3</v>
      </c>
      <c r="O1822">
        <v>2020</v>
      </c>
    </row>
    <row r="1823" spans="1:15" x14ac:dyDescent="0.25">
      <c r="A1823">
        <v>791</v>
      </c>
      <c r="B1823">
        <v>1</v>
      </c>
      <c r="C1823">
        <v>13</v>
      </c>
      <c r="D1823" s="1">
        <v>43923</v>
      </c>
      <c r="E1823">
        <v>28.28</v>
      </c>
      <c r="F1823" t="s">
        <v>67</v>
      </c>
      <c r="G1823" s="1">
        <v>43842</v>
      </c>
      <c r="H1823" t="s">
        <v>68</v>
      </c>
      <c r="I1823" t="s">
        <v>29</v>
      </c>
      <c r="J1823" t="s">
        <v>30</v>
      </c>
      <c r="K1823">
        <v>5</v>
      </c>
      <c r="L1823">
        <v>156</v>
      </c>
      <c r="M1823">
        <v>1000</v>
      </c>
      <c r="N1823">
        <v>4</v>
      </c>
      <c r="O1823">
        <v>2020</v>
      </c>
    </row>
    <row r="1824" spans="1:15" x14ac:dyDescent="0.25">
      <c r="A1824">
        <v>792</v>
      </c>
      <c r="B1824">
        <v>1</v>
      </c>
      <c r="C1824">
        <v>13</v>
      </c>
      <c r="D1824" s="1">
        <v>43923</v>
      </c>
      <c r="E1824">
        <v>41.37</v>
      </c>
      <c r="F1824" t="s">
        <v>67</v>
      </c>
      <c r="G1824" s="1">
        <v>43842</v>
      </c>
      <c r="H1824" t="s">
        <v>68</v>
      </c>
      <c r="I1824" t="s">
        <v>29</v>
      </c>
      <c r="J1824" t="s">
        <v>30</v>
      </c>
      <c r="K1824">
        <v>5</v>
      </c>
      <c r="L1824">
        <v>156</v>
      </c>
      <c r="M1824">
        <v>1000</v>
      </c>
      <c r="N1824">
        <v>4</v>
      </c>
      <c r="O1824">
        <v>2020</v>
      </c>
    </row>
    <row r="1825" spans="1:15" x14ac:dyDescent="0.25">
      <c r="A1825">
        <v>794</v>
      </c>
      <c r="B1825">
        <v>1</v>
      </c>
      <c r="C1825">
        <v>13</v>
      </c>
      <c r="D1825" s="1">
        <v>43925</v>
      </c>
      <c r="E1825">
        <v>42.81</v>
      </c>
      <c r="F1825" t="s">
        <v>67</v>
      </c>
      <c r="G1825" s="1">
        <v>43842</v>
      </c>
      <c r="H1825" t="s">
        <v>68</v>
      </c>
      <c r="I1825" t="s">
        <v>29</v>
      </c>
      <c r="J1825" t="s">
        <v>30</v>
      </c>
      <c r="K1825">
        <v>5</v>
      </c>
      <c r="L1825">
        <v>156</v>
      </c>
      <c r="M1825">
        <v>1000</v>
      </c>
      <c r="N1825">
        <v>4</v>
      </c>
      <c r="O1825">
        <v>2020</v>
      </c>
    </row>
    <row r="1826" spans="1:15" x14ac:dyDescent="0.25">
      <c r="A1826">
        <v>795</v>
      </c>
      <c r="B1826">
        <v>1</v>
      </c>
      <c r="C1826">
        <v>13</v>
      </c>
      <c r="D1826" s="1">
        <v>43926</v>
      </c>
      <c r="E1826">
        <v>43.48</v>
      </c>
      <c r="F1826" t="s">
        <v>67</v>
      </c>
      <c r="G1826" s="1">
        <v>43842</v>
      </c>
      <c r="H1826" t="s">
        <v>68</v>
      </c>
      <c r="I1826" t="s">
        <v>29</v>
      </c>
      <c r="J1826" t="s">
        <v>30</v>
      </c>
      <c r="K1826">
        <v>5</v>
      </c>
      <c r="L1826">
        <v>156</v>
      </c>
      <c r="M1826">
        <v>1000</v>
      </c>
      <c r="N1826">
        <v>4</v>
      </c>
      <c r="O1826">
        <v>2020</v>
      </c>
    </row>
    <row r="1827" spans="1:15" x14ac:dyDescent="0.25">
      <c r="A1827">
        <v>796</v>
      </c>
      <c r="B1827">
        <v>1</v>
      </c>
      <c r="C1827">
        <v>13</v>
      </c>
      <c r="D1827" s="1">
        <v>43927</v>
      </c>
      <c r="E1827">
        <v>66.239999999999995</v>
      </c>
      <c r="F1827" t="s">
        <v>67</v>
      </c>
      <c r="G1827" s="1">
        <v>43842</v>
      </c>
      <c r="H1827" t="s">
        <v>68</v>
      </c>
      <c r="I1827" t="s">
        <v>29</v>
      </c>
      <c r="J1827" t="s">
        <v>30</v>
      </c>
      <c r="K1827">
        <v>5</v>
      </c>
      <c r="L1827">
        <v>156</v>
      </c>
      <c r="M1827">
        <v>1000</v>
      </c>
      <c r="N1827">
        <v>4</v>
      </c>
      <c r="O1827">
        <v>2020</v>
      </c>
    </row>
    <row r="1828" spans="1:15" x14ac:dyDescent="0.25">
      <c r="A1828">
        <v>799</v>
      </c>
      <c r="B1828">
        <v>1</v>
      </c>
      <c r="C1828">
        <v>13</v>
      </c>
      <c r="D1828" s="1">
        <v>43928</v>
      </c>
      <c r="E1828">
        <v>85.18</v>
      </c>
      <c r="F1828" t="s">
        <v>67</v>
      </c>
      <c r="G1828" s="1">
        <v>43842</v>
      </c>
      <c r="H1828" t="s">
        <v>68</v>
      </c>
      <c r="I1828" t="s">
        <v>29</v>
      </c>
      <c r="J1828" t="s">
        <v>30</v>
      </c>
      <c r="K1828">
        <v>5</v>
      </c>
      <c r="L1828">
        <v>156</v>
      </c>
      <c r="M1828">
        <v>1000</v>
      </c>
      <c r="N1828">
        <v>4</v>
      </c>
      <c r="O1828">
        <v>2020</v>
      </c>
    </row>
    <row r="1829" spans="1:15" x14ac:dyDescent="0.25">
      <c r="A1829">
        <v>800</v>
      </c>
      <c r="B1829">
        <v>1</v>
      </c>
      <c r="C1829">
        <v>13</v>
      </c>
      <c r="D1829" s="1">
        <v>43928</v>
      </c>
      <c r="E1829">
        <v>56.22</v>
      </c>
      <c r="F1829" t="s">
        <v>67</v>
      </c>
      <c r="G1829" s="1">
        <v>43842</v>
      </c>
      <c r="H1829" t="s">
        <v>68</v>
      </c>
      <c r="I1829" t="s">
        <v>29</v>
      </c>
      <c r="J1829" t="s">
        <v>30</v>
      </c>
      <c r="K1829">
        <v>5</v>
      </c>
      <c r="L1829">
        <v>156</v>
      </c>
      <c r="M1829">
        <v>1000</v>
      </c>
      <c r="N1829">
        <v>4</v>
      </c>
      <c r="O1829">
        <v>2020</v>
      </c>
    </row>
    <row r="1830" spans="1:15" x14ac:dyDescent="0.25">
      <c r="A1830">
        <v>801</v>
      </c>
      <c r="B1830">
        <v>1</v>
      </c>
      <c r="C1830">
        <v>13</v>
      </c>
      <c r="D1830" s="1">
        <v>43928</v>
      </c>
      <c r="E1830">
        <v>94.05</v>
      </c>
      <c r="F1830" t="s">
        <v>67</v>
      </c>
      <c r="G1830" s="1">
        <v>43842</v>
      </c>
      <c r="H1830" t="s">
        <v>68</v>
      </c>
      <c r="I1830" t="s">
        <v>29</v>
      </c>
      <c r="J1830" t="s">
        <v>30</v>
      </c>
      <c r="K1830">
        <v>5</v>
      </c>
      <c r="L1830">
        <v>156</v>
      </c>
      <c r="M1830">
        <v>1000</v>
      </c>
      <c r="N1830">
        <v>4</v>
      </c>
      <c r="O1830">
        <v>2020</v>
      </c>
    </row>
    <row r="1831" spans="1:15" x14ac:dyDescent="0.25">
      <c r="A1831">
        <v>889</v>
      </c>
      <c r="B1831">
        <v>19</v>
      </c>
      <c r="C1831">
        <v>13</v>
      </c>
      <c r="D1831" s="1">
        <v>43962</v>
      </c>
      <c r="E1831">
        <v>12.61</v>
      </c>
      <c r="F1831" t="s">
        <v>93</v>
      </c>
      <c r="G1831" s="1">
        <v>43875</v>
      </c>
      <c r="H1831" t="s">
        <v>68</v>
      </c>
      <c r="I1831" t="s">
        <v>29</v>
      </c>
      <c r="J1831" t="s">
        <v>30</v>
      </c>
      <c r="K1831">
        <v>5</v>
      </c>
      <c r="L1831">
        <v>156</v>
      </c>
      <c r="M1831">
        <v>1000</v>
      </c>
      <c r="N1831">
        <v>5</v>
      </c>
      <c r="O1831">
        <v>2020</v>
      </c>
    </row>
    <row r="1832" spans="1:15" x14ac:dyDescent="0.25">
      <c r="A1832">
        <v>890</v>
      </c>
      <c r="B1832">
        <v>19</v>
      </c>
      <c r="C1832">
        <v>13</v>
      </c>
      <c r="D1832" s="1">
        <v>43963</v>
      </c>
      <c r="E1832">
        <v>21.26</v>
      </c>
      <c r="F1832" t="s">
        <v>93</v>
      </c>
      <c r="G1832" s="1">
        <v>43875</v>
      </c>
      <c r="H1832" t="s">
        <v>68</v>
      </c>
      <c r="I1832" t="s">
        <v>29</v>
      </c>
      <c r="J1832" t="s">
        <v>30</v>
      </c>
      <c r="K1832">
        <v>5</v>
      </c>
      <c r="L1832">
        <v>156</v>
      </c>
      <c r="M1832">
        <v>1000</v>
      </c>
      <c r="N1832">
        <v>5</v>
      </c>
      <c r="O1832">
        <v>2020</v>
      </c>
    </row>
    <row r="1833" spans="1:15" x14ac:dyDescent="0.25">
      <c r="A1833">
        <v>893</v>
      </c>
      <c r="B1833">
        <v>19</v>
      </c>
      <c r="C1833">
        <v>13</v>
      </c>
      <c r="D1833" s="1">
        <v>43965</v>
      </c>
      <c r="E1833">
        <v>29.98</v>
      </c>
      <c r="F1833" t="s">
        <v>93</v>
      </c>
      <c r="G1833" s="1">
        <v>43875</v>
      </c>
      <c r="H1833" t="s">
        <v>68</v>
      </c>
      <c r="I1833" t="s">
        <v>29</v>
      </c>
      <c r="J1833" t="s">
        <v>30</v>
      </c>
      <c r="K1833">
        <v>5</v>
      </c>
      <c r="L1833">
        <v>156</v>
      </c>
      <c r="M1833">
        <v>1000</v>
      </c>
      <c r="N1833">
        <v>5</v>
      </c>
      <c r="O1833">
        <v>2020</v>
      </c>
    </row>
    <row r="1834" spans="1:15" x14ac:dyDescent="0.25">
      <c r="A1834">
        <v>894</v>
      </c>
      <c r="B1834">
        <v>19</v>
      </c>
      <c r="C1834">
        <v>13</v>
      </c>
      <c r="D1834" s="1">
        <v>43965</v>
      </c>
      <c r="E1834">
        <v>45.63</v>
      </c>
      <c r="F1834" t="s">
        <v>93</v>
      </c>
      <c r="G1834" s="1">
        <v>43875</v>
      </c>
      <c r="H1834" t="s">
        <v>68</v>
      </c>
      <c r="I1834" t="s">
        <v>29</v>
      </c>
      <c r="J1834" t="s">
        <v>30</v>
      </c>
      <c r="K1834">
        <v>5</v>
      </c>
      <c r="L1834">
        <v>156</v>
      </c>
      <c r="M1834">
        <v>1000</v>
      </c>
      <c r="N1834">
        <v>5</v>
      </c>
      <c r="O1834">
        <v>2020</v>
      </c>
    </row>
    <row r="1835" spans="1:15" x14ac:dyDescent="0.25">
      <c r="A1835">
        <v>895</v>
      </c>
      <c r="B1835">
        <v>19</v>
      </c>
      <c r="C1835">
        <v>13</v>
      </c>
      <c r="D1835" s="1">
        <v>43965</v>
      </c>
      <c r="E1835">
        <v>41.29</v>
      </c>
      <c r="F1835" t="s">
        <v>93</v>
      </c>
      <c r="G1835" s="1">
        <v>43875</v>
      </c>
      <c r="H1835" t="s">
        <v>68</v>
      </c>
      <c r="I1835" t="s">
        <v>29</v>
      </c>
      <c r="J1835" t="s">
        <v>30</v>
      </c>
      <c r="K1835">
        <v>5</v>
      </c>
      <c r="L1835">
        <v>156</v>
      </c>
      <c r="M1835">
        <v>1000</v>
      </c>
      <c r="N1835">
        <v>5</v>
      </c>
      <c r="O1835">
        <v>2020</v>
      </c>
    </row>
    <row r="1836" spans="1:15" x14ac:dyDescent="0.25">
      <c r="A1836">
        <v>896</v>
      </c>
      <c r="B1836">
        <v>19</v>
      </c>
      <c r="C1836">
        <v>13</v>
      </c>
      <c r="D1836" s="1">
        <v>43965</v>
      </c>
      <c r="E1836">
        <v>47.87</v>
      </c>
      <c r="F1836" t="s">
        <v>93</v>
      </c>
      <c r="G1836" s="1">
        <v>43875</v>
      </c>
      <c r="H1836" t="s">
        <v>68</v>
      </c>
      <c r="I1836" t="s">
        <v>29</v>
      </c>
      <c r="J1836" t="s">
        <v>30</v>
      </c>
      <c r="K1836">
        <v>5</v>
      </c>
      <c r="L1836">
        <v>156</v>
      </c>
      <c r="M1836">
        <v>1000</v>
      </c>
      <c r="N1836">
        <v>5</v>
      </c>
      <c r="O1836">
        <v>2020</v>
      </c>
    </row>
    <row r="1837" spans="1:15" x14ac:dyDescent="0.25">
      <c r="A1837">
        <v>897</v>
      </c>
      <c r="B1837">
        <v>19</v>
      </c>
      <c r="C1837">
        <v>13</v>
      </c>
      <c r="D1837" s="1">
        <v>43965</v>
      </c>
      <c r="E1837">
        <v>59.96</v>
      </c>
      <c r="F1837" t="s">
        <v>93</v>
      </c>
      <c r="G1837" s="1">
        <v>43875</v>
      </c>
      <c r="H1837" t="s">
        <v>68</v>
      </c>
      <c r="I1837" t="s">
        <v>29</v>
      </c>
      <c r="J1837" t="s">
        <v>30</v>
      </c>
      <c r="K1837">
        <v>5</v>
      </c>
      <c r="L1837">
        <v>156</v>
      </c>
      <c r="M1837">
        <v>1000</v>
      </c>
      <c r="N1837">
        <v>5</v>
      </c>
      <c r="O1837">
        <v>2020</v>
      </c>
    </row>
    <row r="1838" spans="1:15" x14ac:dyDescent="0.25">
      <c r="A1838">
        <v>898</v>
      </c>
      <c r="B1838">
        <v>19</v>
      </c>
      <c r="C1838">
        <v>13</v>
      </c>
      <c r="D1838" s="1">
        <v>43966</v>
      </c>
      <c r="E1838">
        <v>72.44</v>
      </c>
      <c r="F1838" t="s">
        <v>93</v>
      </c>
      <c r="G1838" s="1">
        <v>43875</v>
      </c>
      <c r="H1838" t="s">
        <v>68</v>
      </c>
      <c r="I1838" t="s">
        <v>29</v>
      </c>
      <c r="J1838" t="s">
        <v>30</v>
      </c>
      <c r="K1838">
        <v>5</v>
      </c>
      <c r="L1838">
        <v>156</v>
      </c>
      <c r="M1838">
        <v>1000</v>
      </c>
      <c r="N1838">
        <v>5</v>
      </c>
      <c r="O1838">
        <v>2020</v>
      </c>
    </row>
    <row r="1839" spans="1:15" x14ac:dyDescent="0.25">
      <c r="A1839">
        <v>899</v>
      </c>
      <c r="B1839">
        <v>19</v>
      </c>
      <c r="C1839">
        <v>13</v>
      </c>
      <c r="D1839" s="1">
        <v>43966</v>
      </c>
      <c r="E1839">
        <v>51.48</v>
      </c>
      <c r="F1839" t="s">
        <v>93</v>
      </c>
      <c r="G1839" s="1">
        <v>43875</v>
      </c>
      <c r="H1839" t="s">
        <v>68</v>
      </c>
      <c r="I1839" t="s">
        <v>29</v>
      </c>
      <c r="J1839" t="s">
        <v>30</v>
      </c>
      <c r="K1839">
        <v>5</v>
      </c>
      <c r="L1839">
        <v>156</v>
      </c>
      <c r="M1839">
        <v>1000</v>
      </c>
      <c r="N1839">
        <v>5</v>
      </c>
      <c r="O1839">
        <v>2020</v>
      </c>
    </row>
    <row r="1840" spans="1:15" x14ac:dyDescent="0.25">
      <c r="A1840">
        <v>904</v>
      </c>
      <c r="B1840">
        <v>19</v>
      </c>
      <c r="C1840">
        <v>13</v>
      </c>
      <c r="D1840" s="1">
        <v>43967</v>
      </c>
      <c r="E1840">
        <v>71.98</v>
      </c>
      <c r="F1840" t="s">
        <v>93</v>
      </c>
      <c r="G1840" s="1">
        <v>43875</v>
      </c>
      <c r="H1840" t="s">
        <v>68</v>
      </c>
      <c r="I1840" t="s">
        <v>29</v>
      </c>
      <c r="J1840" t="s">
        <v>30</v>
      </c>
      <c r="K1840">
        <v>5</v>
      </c>
      <c r="L1840">
        <v>156</v>
      </c>
      <c r="M1840">
        <v>1000</v>
      </c>
      <c r="N1840">
        <v>5</v>
      </c>
      <c r="O1840">
        <v>2020</v>
      </c>
    </row>
    <row r="1841" spans="1:15" x14ac:dyDescent="0.25">
      <c r="A1841">
        <v>1195</v>
      </c>
      <c r="B1841">
        <v>12</v>
      </c>
      <c r="C1841">
        <v>13</v>
      </c>
      <c r="D1841" s="1">
        <v>44059</v>
      </c>
      <c r="E1841">
        <v>15.29</v>
      </c>
      <c r="F1841" t="s">
        <v>84</v>
      </c>
      <c r="G1841" s="1">
        <v>43988</v>
      </c>
      <c r="H1841" t="s">
        <v>68</v>
      </c>
      <c r="I1841" t="s">
        <v>29</v>
      </c>
      <c r="J1841" t="s">
        <v>30</v>
      </c>
      <c r="K1841">
        <v>5</v>
      </c>
      <c r="L1841">
        <v>156</v>
      </c>
      <c r="M1841">
        <v>1000</v>
      </c>
      <c r="N1841">
        <v>8</v>
      </c>
      <c r="O1841">
        <v>2020</v>
      </c>
    </row>
    <row r="1842" spans="1:15" x14ac:dyDescent="0.25">
      <c r="A1842">
        <v>1196</v>
      </c>
      <c r="B1842">
        <v>12</v>
      </c>
      <c r="C1842">
        <v>13</v>
      </c>
      <c r="D1842" s="1">
        <v>44059</v>
      </c>
      <c r="E1842">
        <v>25.39</v>
      </c>
      <c r="F1842" t="s">
        <v>84</v>
      </c>
      <c r="G1842" s="1">
        <v>43988</v>
      </c>
      <c r="H1842" t="s">
        <v>68</v>
      </c>
      <c r="I1842" t="s">
        <v>29</v>
      </c>
      <c r="J1842" t="s">
        <v>30</v>
      </c>
      <c r="K1842">
        <v>5</v>
      </c>
      <c r="L1842">
        <v>156</v>
      </c>
      <c r="M1842">
        <v>1000</v>
      </c>
      <c r="N1842">
        <v>8</v>
      </c>
      <c r="O1842">
        <v>2020</v>
      </c>
    </row>
    <row r="1843" spans="1:15" x14ac:dyDescent="0.25">
      <c r="A1843">
        <v>1197</v>
      </c>
      <c r="B1843">
        <v>12</v>
      </c>
      <c r="C1843">
        <v>13</v>
      </c>
      <c r="D1843" s="1">
        <v>44059</v>
      </c>
      <c r="E1843">
        <v>28.42</v>
      </c>
      <c r="F1843" t="s">
        <v>84</v>
      </c>
      <c r="G1843" s="1">
        <v>43988</v>
      </c>
      <c r="H1843" t="s">
        <v>68</v>
      </c>
      <c r="I1843" t="s">
        <v>29</v>
      </c>
      <c r="J1843" t="s">
        <v>30</v>
      </c>
      <c r="K1843">
        <v>5</v>
      </c>
      <c r="L1843">
        <v>156</v>
      </c>
      <c r="M1843">
        <v>1000</v>
      </c>
      <c r="N1843">
        <v>8</v>
      </c>
      <c r="O1843">
        <v>2020</v>
      </c>
    </row>
    <row r="1844" spans="1:15" x14ac:dyDescent="0.25">
      <c r="A1844">
        <v>1198</v>
      </c>
      <c r="B1844">
        <v>12</v>
      </c>
      <c r="C1844">
        <v>13</v>
      </c>
      <c r="D1844" s="1">
        <v>44059</v>
      </c>
      <c r="E1844">
        <v>46.17</v>
      </c>
      <c r="F1844" t="s">
        <v>84</v>
      </c>
      <c r="G1844" s="1">
        <v>43988</v>
      </c>
      <c r="H1844" t="s">
        <v>68</v>
      </c>
      <c r="I1844" t="s">
        <v>29</v>
      </c>
      <c r="J1844" t="s">
        <v>30</v>
      </c>
      <c r="K1844">
        <v>5</v>
      </c>
      <c r="L1844">
        <v>156</v>
      </c>
      <c r="M1844">
        <v>1000</v>
      </c>
      <c r="N1844">
        <v>8</v>
      </c>
      <c r="O1844">
        <v>2020</v>
      </c>
    </row>
    <row r="1845" spans="1:15" x14ac:dyDescent="0.25">
      <c r="A1845">
        <v>1199</v>
      </c>
      <c r="B1845">
        <v>12</v>
      </c>
      <c r="C1845">
        <v>13</v>
      </c>
      <c r="D1845" s="1">
        <v>44059</v>
      </c>
      <c r="E1845">
        <v>54.76</v>
      </c>
      <c r="F1845" t="s">
        <v>84</v>
      </c>
      <c r="G1845" s="1">
        <v>43988</v>
      </c>
      <c r="H1845" t="s">
        <v>68</v>
      </c>
      <c r="I1845" t="s">
        <v>29</v>
      </c>
      <c r="J1845" t="s">
        <v>30</v>
      </c>
      <c r="K1845">
        <v>5</v>
      </c>
      <c r="L1845">
        <v>156</v>
      </c>
      <c r="M1845">
        <v>1000</v>
      </c>
      <c r="N1845">
        <v>8</v>
      </c>
      <c r="O1845">
        <v>2020</v>
      </c>
    </row>
    <row r="1846" spans="1:15" x14ac:dyDescent="0.25">
      <c r="A1846">
        <v>1200</v>
      </c>
      <c r="B1846">
        <v>12</v>
      </c>
      <c r="C1846">
        <v>13</v>
      </c>
      <c r="D1846" s="1">
        <v>44059</v>
      </c>
      <c r="E1846">
        <v>57.9</v>
      </c>
      <c r="F1846" t="s">
        <v>84</v>
      </c>
      <c r="G1846" s="1">
        <v>43988</v>
      </c>
      <c r="H1846" t="s">
        <v>68</v>
      </c>
      <c r="I1846" t="s">
        <v>29</v>
      </c>
      <c r="J1846" t="s">
        <v>30</v>
      </c>
      <c r="K1846">
        <v>5</v>
      </c>
      <c r="L1846">
        <v>156</v>
      </c>
      <c r="M1846">
        <v>1000</v>
      </c>
      <c r="N1846">
        <v>8</v>
      </c>
      <c r="O1846">
        <v>2020</v>
      </c>
    </row>
    <row r="1847" spans="1:15" x14ac:dyDescent="0.25">
      <c r="A1847">
        <v>1201</v>
      </c>
      <c r="B1847">
        <v>12</v>
      </c>
      <c r="C1847">
        <v>13</v>
      </c>
      <c r="D1847" s="1">
        <v>44059</v>
      </c>
      <c r="E1847">
        <v>56.68</v>
      </c>
      <c r="F1847" t="s">
        <v>84</v>
      </c>
      <c r="G1847" s="1">
        <v>43988</v>
      </c>
      <c r="H1847" t="s">
        <v>68</v>
      </c>
      <c r="I1847" t="s">
        <v>29</v>
      </c>
      <c r="J1847" t="s">
        <v>30</v>
      </c>
      <c r="K1847">
        <v>5</v>
      </c>
      <c r="L1847">
        <v>156</v>
      </c>
      <c r="M1847">
        <v>1000</v>
      </c>
      <c r="N1847">
        <v>8</v>
      </c>
      <c r="O1847">
        <v>2020</v>
      </c>
    </row>
    <row r="1848" spans="1:15" x14ac:dyDescent="0.25">
      <c r="A1848">
        <v>1202</v>
      </c>
      <c r="B1848">
        <v>12</v>
      </c>
      <c r="C1848">
        <v>13</v>
      </c>
      <c r="D1848" s="1">
        <v>44059</v>
      </c>
      <c r="E1848">
        <v>53.79</v>
      </c>
      <c r="F1848" t="s">
        <v>84</v>
      </c>
      <c r="G1848" s="1">
        <v>43988</v>
      </c>
      <c r="H1848" t="s">
        <v>68</v>
      </c>
      <c r="I1848" t="s">
        <v>29</v>
      </c>
      <c r="J1848" t="s">
        <v>30</v>
      </c>
      <c r="K1848">
        <v>5</v>
      </c>
      <c r="L1848">
        <v>156</v>
      </c>
      <c r="M1848">
        <v>1000</v>
      </c>
      <c r="N1848">
        <v>8</v>
      </c>
      <c r="O1848">
        <v>2020</v>
      </c>
    </row>
    <row r="1849" spans="1:15" x14ac:dyDescent="0.25">
      <c r="A1849">
        <v>1203</v>
      </c>
      <c r="B1849">
        <v>12</v>
      </c>
      <c r="C1849">
        <v>13</v>
      </c>
      <c r="D1849" s="1">
        <v>44059</v>
      </c>
      <c r="E1849">
        <v>64.459999999999994</v>
      </c>
      <c r="F1849" t="s">
        <v>84</v>
      </c>
      <c r="G1849" s="1">
        <v>43988</v>
      </c>
      <c r="H1849" t="s">
        <v>68</v>
      </c>
      <c r="I1849" t="s">
        <v>29</v>
      </c>
      <c r="J1849" t="s">
        <v>30</v>
      </c>
      <c r="K1849">
        <v>5</v>
      </c>
      <c r="L1849">
        <v>156</v>
      </c>
      <c r="M1849">
        <v>1000</v>
      </c>
      <c r="N1849">
        <v>8</v>
      </c>
      <c r="O1849">
        <v>2020</v>
      </c>
    </row>
    <row r="1850" spans="1:15" x14ac:dyDescent="0.25">
      <c r="A1850">
        <v>1204</v>
      </c>
      <c r="B1850">
        <v>12</v>
      </c>
      <c r="C1850">
        <v>13</v>
      </c>
      <c r="D1850" s="1">
        <v>44059</v>
      </c>
      <c r="E1850">
        <v>63.74</v>
      </c>
      <c r="F1850" t="s">
        <v>84</v>
      </c>
      <c r="G1850" s="1">
        <v>43988</v>
      </c>
      <c r="H1850" t="s">
        <v>68</v>
      </c>
      <c r="I1850" t="s">
        <v>29</v>
      </c>
      <c r="J1850" t="s">
        <v>30</v>
      </c>
      <c r="K1850">
        <v>5</v>
      </c>
      <c r="L1850">
        <v>156</v>
      </c>
      <c r="M1850">
        <v>1000</v>
      </c>
      <c r="N1850">
        <v>8</v>
      </c>
      <c r="O1850">
        <v>2020</v>
      </c>
    </row>
    <row r="1851" spans="1:15" x14ac:dyDescent="0.25">
      <c r="A1851">
        <v>1479</v>
      </c>
      <c r="B1851">
        <v>9</v>
      </c>
      <c r="C1851">
        <v>13</v>
      </c>
      <c r="D1851" s="1">
        <v>44117</v>
      </c>
      <c r="E1851">
        <v>16.77</v>
      </c>
      <c r="F1851" t="s">
        <v>79</v>
      </c>
      <c r="G1851" s="1">
        <v>44046</v>
      </c>
      <c r="H1851" t="s">
        <v>80</v>
      </c>
      <c r="I1851" t="s">
        <v>29</v>
      </c>
      <c r="J1851" t="s">
        <v>30</v>
      </c>
      <c r="K1851">
        <v>5</v>
      </c>
      <c r="L1851">
        <v>156</v>
      </c>
      <c r="M1851">
        <v>1000</v>
      </c>
      <c r="N1851">
        <v>10</v>
      </c>
      <c r="O1851">
        <v>2020</v>
      </c>
    </row>
    <row r="1852" spans="1:15" x14ac:dyDescent="0.25">
      <c r="A1852">
        <v>1480</v>
      </c>
      <c r="B1852">
        <v>9</v>
      </c>
      <c r="C1852">
        <v>13</v>
      </c>
      <c r="D1852" s="1">
        <v>44117</v>
      </c>
      <c r="E1852">
        <v>22.1</v>
      </c>
      <c r="F1852" t="s">
        <v>79</v>
      </c>
      <c r="G1852" s="1">
        <v>44046</v>
      </c>
      <c r="H1852" t="s">
        <v>80</v>
      </c>
      <c r="I1852" t="s">
        <v>29</v>
      </c>
      <c r="J1852" t="s">
        <v>30</v>
      </c>
      <c r="K1852">
        <v>5</v>
      </c>
      <c r="L1852">
        <v>156</v>
      </c>
      <c r="M1852">
        <v>1000</v>
      </c>
      <c r="N1852">
        <v>10</v>
      </c>
      <c r="O1852">
        <v>2020</v>
      </c>
    </row>
    <row r="1853" spans="1:15" x14ac:dyDescent="0.25">
      <c r="A1853">
        <v>1482</v>
      </c>
      <c r="B1853">
        <v>9</v>
      </c>
      <c r="C1853">
        <v>13</v>
      </c>
      <c r="D1853" s="1">
        <v>44118</v>
      </c>
      <c r="E1853">
        <v>22.51</v>
      </c>
      <c r="F1853" t="s">
        <v>79</v>
      </c>
      <c r="G1853" s="1">
        <v>44046</v>
      </c>
      <c r="H1853" t="s">
        <v>80</v>
      </c>
      <c r="I1853" t="s">
        <v>29</v>
      </c>
      <c r="J1853" t="s">
        <v>30</v>
      </c>
      <c r="K1853">
        <v>5</v>
      </c>
      <c r="L1853">
        <v>156</v>
      </c>
      <c r="M1853">
        <v>1000</v>
      </c>
      <c r="N1853">
        <v>10</v>
      </c>
      <c r="O1853">
        <v>2020</v>
      </c>
    </row>
    <row r="1854" spans="1:15" x14ac:dyDescent="0.25">
      <c r="A1854">
        <v>1483</v>
      </c>
      <c r="B1854">
        <v>9</v>
      </c>
      <c r="C1854">
        <v>13</v>
      </c>
      <c r="D1854" s="1">
        <v>44118</v>
      </c>
      <c r="E1854">
        <v>47.07</v>
      </c>
      <c r="F1854" t="s">
        <v>79</v>
      </c>
      <c r="G1854" s="1">
        <v>44046</v>
      </c>
      <c r="H1854" t="s">
        <v>80</v>
      </c>
      <c r="I1854" t="s">
        <v>29</v>
      </c>
      <c r="J1854" t="s">
        <v>30</v>
      </c>
      <c r="K1854">
        <v>5</v>
      </c>
      <c r="L1854">
        <v>156</v>
      </c>
      <c r="M1854">
        <v>1000</v>
      </c>
      <c r="N1854">
        <v>10</v>
      </c>
      <c r="O1854">
        <v>2020</v>
      </c>
    </row>
    <row r="1855" spans="1:15" x14ac:dyDescent="0.25">
      <c r="A1855">
        <v>1484</v>
      </c>
      <c r="B1855">
        <v>9</v>
      </c>
      <c r="C1855">
        <v>13</v>
      </c>
      <c r="D1855" s="1">
        <v>44118</v>
      </c>
      <c r="E1855">
        <v>45.04</v>
      </c>
      <c r="F1855" t="s">
        <v>79</v>
      </c>
      <c r="G1855" s="1">
        <v>44046</v>
      </c>
      <c r="H1855" t="s">
        <v>80</v>
      </c>
      <c r="I1855" t="s">
        <v>29</v>
      </c>
      <c r="J1855" t="s">
        <v>30</v>
      </c>
      <c r="K1855">
        <v>5</v>
      </c>
      <c r="L1855">
        <v>156</v>
      </c>
      <c r="M1855">
        <v>1000</v>
      </c>
      <c r="N1855">
        <v>10</v>
      </c>
      <c r="O1855">
        <v>2020</v>
      </c>
    </row>
    <row r="1856" spans="1:15" x14ac:dyDescent="0.25">
      <c r="A1856">
        <v>1485</v>
      </c>
      <c r="B1856">
        <v>9</v>
      </c>
      <c r="C1856">
        <v>13</v>
      </c>
      <c r="D1856" s="1">
        <v>44118</v>
      </c>
      <c r="E1856">
        <v>46.3</v>
      </c>
      <c r="F1856" t="s">
        <v>79</v>
      </c>
      <c r="G1856" s="1">
        <v>44046</v>
      </c>
      <c r="H1856" t="s">
        <v>80</v>
      </c>
      <c r="I1856" t="s">
        <v>29</v>
      </c>
      <c r="J1856" t="s">
        <v>30</v>
      </c>
      <c r="K1856">
        <v>5</v>
      </c>
      <c r="L1856">
        <v>156</v>
      </c>
      <c r="M1856">
        <v>1000</v>
      </c>
      <c r="N1856">
        <v>10</v>
      </c>
      <c r="O1856">
        <v>2020</v>
      </c>
    </row>
    <row r="1857" spans="1:15" x14ac:dyDescent="0.25">
      <c r="A1857">
        <v>1487</v>
      </c>
      <c r="B1857">
        <v>9</v>
      </c>
      <c r="C1857">
        <v>13</v>
      </c>
      <c r="D1857" s="1">
        <v>44119</v>
      </c>
      <c r="E1857">
        <v>48.75</v>
      </c>
      <c r="F1857" t="s">
        <v>79</v>
      </c>
      <c r="G1857" s="1">
        <v>44046</v>
      </c>
      <c r="H1857" t="s">
        <v>80</v>
      </c>
      <c r="I1857" t="s">
        <v>29</v>
      </c>
      <c r="J1857" t="s">
        <v>30</v>
      </c>
      <c r="K1857">
        <v>5</v>
      </c>
      <c r="L1857">
        <v>156</v>
      </c>
      <c r="M1857">
        <v>1000</v>
      </c>
      <c r="N1857">
        <v>10</v>
      </c>
      <c r="O1857">
        <v>2020</v>
      </c>
    </row>
    <row r="1858" spans="1:15" x14ac:dyDescent="0.25">
      <c r="A1858">
        <v>1488</v>
      </c>
      <c r="B1858">
        <v>9</v>
      </c>
      <c r="C1858">
        <v>13</v>
      </c>
      <c r="D1858" s="1">
        <v>44119</v>
      </c>
      <c r="E1858">
        <v>61.17</v>
      </c>
      <c r="F1858" t="s">
        <v>79</v>
      </c>
      <c r="G1858" s="1">
        <v>44046</v>
      </c>
      <c r="H1858" t="s">
        <v>80</v>
      </c>
      <c r="I1858" t="s">
        <v>29</v>
      </c>
      <c r="J1858" t="s">
        <v>30</v>
      </c>
      <c r="K1858">
        <v>5</v>
      </c>
      <c r="L1858">
        <v>156</v>
      </c>
      <c r="M1858">
        <v>1000</v>
      </c>
      <c r="N1858">
        <v>10</v>
      </c>
      <c r="O1858">
        <v>2020</v>
      </c>
    </row>
    <row r="1859" spans="1:15" x14ac:dyDescent="0.25">
      <c r="A1859">
        <v>1489</v>
      </c>
      <c r="B1859">
        <v>9</v>
      </c>
      <c r="C1859">
        <v>13</v>
      </c>
      <c r="D1859" s="1">
        <v>44120</v>
      </c>
      <c r="E1859">
        <v>79.08</v>
      </c>
      <c r="F1859" t="s">
        <v>79</v>
      </c>
      <c r="G1859" s="1">
        <v>44046</v>
      </c>
      <c r="H1859" t="s">
        <v>80</v>
      </c>
      <c r="I1859" t="s">
        <v>29</v>
      </c>
      <c r="J1859" t="s">
        <v>30</v>
      </c>
      <c r="K1859">
        <v>5</v>
      </c>
      <c r="L1859">
        <v>156</v>
      </c>
      <c r="M1859">
        <v>1000</v>
      </c>
      <c r="N1859">
        <v>10</v>
      </c>
      <c r="O1859">
        <v>2020</v>
      </c>
    </row>
    <row r="1860" spans="1:15" x14ac:dyDescent="0.25">
      <c r="A1860">
        <v>1493</v>
      </c>
      <c r="B1860">
        <v>9</v>
      </c>
      <c r="C1860">
        <v>13</v>
      </c>
      <c r="D1860" s="1">
        <v>44121</v>
      </c>
      <c r="E1860">
        <v>76.739999999999995</v>
      </c>
      <c r="F1860" t="s">
        <v>79</v>
      </c>
      <c r="G1860" s="1">
        <v>44046</v>
      </c>
      <c r="H1860" t="s">
        <v>80</v>
      </c>
      <c r="I1860" t="s">
        <v>29</v>
      </c>
      <c r="J1860" t="s">
        <v>30</v>
      </c>
      <c r="K1860">
        <v>5</v>
      </c>
      <c r="L1860">
        <v>156</v>
      </c>
      <c r="M1860">
        <v>1000</v>
      </c>
      <c r="N1860">
        <v>10</v>
      </c>
      <c r="O1860">
        <v>2020</v>
      </c>
    </row>
    <row r="1861" spans="1:15" x14ac:dyDescent="0.25">
      <c r="A1861">
        <v>1798</v>
      </c>
      <c r="B1861">
        <v>11</v>
      </c>
      <c r="C1861">
        <v>13</v>
      </c>
      <c r="D1861" s="1">
        <v>44324</v>
      </c>
      <c r="E1861">
        <v>14.65</v>
      </c>
      <c r="F1861" t="s">
        <v>83</v>
      </c>
      <c r="G1861" s="1">
        <v>44258</v>
      </c>
      <c r="H1861" t="s">
        <v>68</v>
      </c>
      <c r="I1861" t="s">
        <v>29</v>
      </c>
      <c r="J1861" t="s">
        <v>30</v>
      </c>
      <c r="K1861">
        <v>5</v>
      </c>
      <c r="L1861">
        <v>156</v>
      </c>
      <c r="M1861">
        <v>1000</v>
      </c>
      <c r="N1861">
        <v>5</v>
      </c>
      <c r="O1861">
        <v>2021</v>
      </c>
    </row>
    <row r="1862" spans="1:15" x14ac:dyDescent="0.25">
      <c r="A1862">
        <v>1799</v>
      </c>
      <c r="B1862">
        <v>11</v>
      </c>
      <c r="C1862">
        <v>13</v>
      </c>
      <c r="D1862" s="1">
        <v>44324</v>
      </c>
      <c r="E1862">
        <v>24.22</v>
      </c>
      <c r="F1862" t="s">
        <v>83</v>
      </c>
      <c r="G1862" s="1">
        <v>44258</v>
      </c>
      <c r="H1862" t="s">
        <v>68</v>
      </c>
      <c r="I1862" t="s">
        <v>29</v>
      </c>
      <c r="J1862" t="s">
        <v>30</v>
      </c>
      <c r="K1862">
        <v>5</v>
      </c>
      <c r="L1862">
        <v>156</v>
      </c>
      <c r="M1862">
        <v>1000</v>
      </c>
      <c r="N1862">
        <v>5</v>
      </c>
      <c r="O1862">
        <v>2021</v>
      </c>
    </row>
    <row r="1863" spans="1:15" x14ac:dyDescent="0.25">
      <c r="A1863">
        <v>1800</v>
      </c>
      <c r="B1863">
        <v>11</v>
      </c>
      <c r="C1863">
        <v>13</v>
      </c>
      <c r="D1863" s="1">
        <v>44324</v>
      </c>
      <c r="E1863">
        <v>29.24</v>
      </c>
      <c r="F1863" t="s">
        <v>83</v>
      </c>
      <c r="G1863" s="1">
        <v>44258</v>
      </c>
      <c r="H1863" t="s">
        <v>68</v>
      </c>
      <c r="I1863" t="s">
        <v>29</v>
      </c>
      <c r="J1863" t="s">
        <v>30</v>
      </c>
      <c r="K1863">
        <v>5</v>
      </c>
      <c r="L1863">
        <v>156</v>
      </c>
      <c r="M1863">
        <v>1000</v>
      </c>
      <c r="N1863">
        <v>5</v>
      </c>
      <c r="O1863">
        <v>2021</v>
      </c>
    </row>
    <row r="1864" spans="1:15" x14ac:dyDescent="0.25">
      <c r="A1864">
        <v>1801</v>
      </c>
      <c r="B1864">
        <v>11</v>
      </c>
      <c r="C1864">
        <v>13</v>
      </c>
      <c r="D1864" s="1">
        <v>44324</v>
      </c>
      <c r="E1864">
        <v>35.42</v>
      </c>
      <c r="F1864" t="s">
        <v>83</v>
      </c>
      <c r="G1864" s="1">
        <v>44258</v>
      </c>
      <c r="H1864" t="s">
        <v>68</v>
      </c>
      <c r="I1864" t="s">
        <v>29</v>
      </c>
      <c r="J1864" t="s">
        <v>30</v>
      </c>
      <c r="K1864">
        <v>5</v>
      </c>
      <c r="L1864">
        <v>156</v>
      </c>
      <c r="M1864">
        <v>1000</v>
      </c>
      <c r="N1864">
        <v>5</v>
      </c>
      <c r="O1864">
        <v>2021</v>
      </c>
    </row>
    <row r="1865" spans="1:15" x14ac:dyDescent="0.25">
      <c r="A1865">
        <v>1802</v>
      </c>
      <c r="B1865">
        <v>11</v>
      </c>
      <c r="C1865">
        <v>13</v>
      </c>
      <c r="D1865" s="1">
        <v>44325</v>
      </c>
      <c r="E1865">
        <v>36.92</v>
      </c>
      <c r="F1865" t="s">
        <v>83</v>
      </c>
      <c r="G1865" s="1">
        <v>44258</v>
      </c>
      <c r="H1865" t="s">
        <v>68</v>
      </c>
      <c r="I1865" t="s">
        <v>29</v>
      </c>
      <c r="J1865" t="s">
        <v>30</v>
      </c>
      <c r="K1865">
        <v>5</v>
      </c>
      <c r="L1865">
        <v>156</v>
      </c>
      <c r="M1865">
        <v>1000</v>
      </c>
      <c r="N1865">
        <v>5</v>
      </c>
      <c r="O1865">
        <v>2021</v>
      </c>
    </row>
    <row r="1866" spans="1:15" x14ac:dyDescent="0.25">
      <c r="A1866">
        <v>1810</v>
      </c>
      <c r="B1866">
        <v>11</v>
      </c>
      <c r="C1866">
        <v>13</v>
      </c>
      <c r="D1866" s="1">
        <v>44328</v>
      </c>
      <c r="E1866">
        <v>57.1</v>
      </c>
      <c r="F1866" t="s">
        <v>83</v>
      </c>
      <c r="G1866" s="1">
        <v>44258</v>
      </c>
      <c r="H1866" t="s">
        <v>68</v>
      </c>
      <c r="I1866" t="s">
        <v>29</v>
      </c>
      <c r="J1866" t="s">
        <v>30</v>
      </c>
      <c r="K1866">
        <v>5</v>
      </c>
      <c r="L1866">
        <v>156</v>
      </c>
      <c r="M1866">
        <v>1000</v>
      </c>
      <c r="N1866">
        <v>5</v>
      </c>
      <c r="O1866">
        <v>2021</v>
      </c>
    </row>
    <row r="1867" spans="1:15" x14ac:dyDescent="0.25">
      <c r="A1867">
        <v>1811</v>
      </c>
      <c r="B1867">
        <v>11</v>
      </c>
      <c r="C1867">
        <v>13</v>
      </c>
      <c r="D1867" s="1">
        <v>44328</v>
      </c>
      <c r="E1867">
        <v>67.62</v>
      </c>
      <c r="F1867" t="s">
        <v>83</v>
      </c>
      <c r="G1867" s="1">
        <v>44258</v>
      </c>
      <c r="H1867" t="s">
        <v>68</v>
      </c>
      <c r="I1867" t="s">
        <v>29</v>
      </c>
      <c r="J1867" t="s">
        <v>30</v>
      </c>
      <c r="K1867">
        <v>5</v>
      </c>
      <c r="L1867">
        <v>156</v>
      </c>
      <c r="M1867">
        <v>1000</v>
      </c>
      <c r="N1867">
        <v>5</v>
      </c>
      <c r="O1867">
        <v>2021</v>
      </c>
    </row>
    <row r="1868" spans="1:15" x14ac:dyDescent="0.25">
      <c r="A1868">
        <v>1812</v>
      </c>
      <c r="B1868">
        <v>11</v>
      </c>
      <c r="C1868">
        <v>13</v>
      </c>
      <c r="D1868" s="1">
        <v>44328</v>
      </c>
      <c r="E1868">
        <v>82.07</v>
      </c>
      <c r="F1868" t="s">
        <v>83</v>
      </c>
      <c r="G1868" s="1">
        <v>44258</v>
      </c>
      <c r="H1868" t="s">
        <v>68</v>
      </c>
      <c r="I1868" t="s">
        <v>29</v>
      </c>
      <c r="J1868" t="s">
        <v>30</v>
      </c>
      <c r="K1868">
        <v>5</v>
      </c>
      <c r="L1868">
        <v>156</v>
      </c>
      <c r="M1868">
        <v>1000</v>
      </c>
      <c r="N1868">
        <v>5</v>
      </c>
      <c r="O1868">
        <v>2021</v>
      </c>
    </row>
    <row r="1869" spans="1:15" x14ac:dyDescent="0.25">
      <c r="A1869">
        <v>1813</v>
      </c>
      <c r="B1869">
        <v>11</v>
      </c>
      <c r="C1869">
        <v>13</v>
      </c>
      <c r="D1869" s="1">
        <v>44328</v>
      </c>
      <c r="E1869">
        <v>59.84</v>
      </c>
      <c r="F1869" t="s">
        <v>83</v>
      </c>
      <c r="G1869" s="1">
        <v>44258</v>
      </c>
      <c r="H1869" t="s">
        <v>68</v>
      </c>
      <c r="I1869" t="s">
        <v>29</v>
      </c>
      <c r="J1869" t="s">
        <v>30</v>
      </c>
      <c r="K1869">
        <v>5</v>
      </c>
      <c r="L1869">
        <v>156</v>
      </c>
      <c r="M1869">
        <v>1000</v>
      </c>
      <c r="N1869">
        <v>5</v>
      </c>
      <c r="O1869">
        <v>2021</v>
      </c>
    </row>
    <row r="1870" spans="1:15" x14ac:dyDescent="0.25">
      <c r="A1870">
        <v>1814</v>
      </c>
      <c r="B1870">
        <v>11</v>
      </c>
      <c r="C1870">
        <v>13</v>
      </c>
      <c r="D1870" s="1">
        <v>44328</v>
      </c>
      <c r="E1870">
        <v>93.97</v>
      </c>
      <c r="F1870" t="s">
        <v>83</v>
      </c>
      <c r="G1870" s="1">
        <v>44258</v>
      </c>
      <c r="H1870" t="s">
        <v>68</v>
      </c>
      <c r="I1870" t="s">
        <v>29</v>
      </c>
      <c r="J1870" t="s">
        <v>30</v>
      </c>
      <c r="K1870">
        <v>5</v>
      </c>
      <c r="L1870">
        <v>156</v>
      </c>
      <c r="M1870">
        <v>1000</v>
      </c>
      <c r="N1870">
        <v>5</v>
      </c>
      <c r="O1870">
        <v>2021</v>
      </c>
    </row>
    <row r="1871" spans="1:15" x14ac:dyDescent="0.25">
      <c r="A1871">
        <v>2179</v>
      </c>
      <c r="B1871">
        <v>18</v>
      </c>
      <c r="C1871">
        <v>13</v>
      </c>
      <c r="D1871" s="1">
        <v>44523</v>
      </c>
      <c r="E1871">
        <v>15.1</v>
      </c>
      <c r="F1871" t="s">
        <v>92</v>
      </c>
      <c r="G1871" s="1">
        <v>44448</v>
      </c>
      <c r="H1871" t="s">
        <v>68</v>
      </c>
      <c r="I1871" t="s">
        <v>29</v>
      </c>
      <c r="J1871" t="s">
        <v>30</v>
      </c>
      <c r="K1871">
        <v>5</v>
      </c>
      <c r="L1871">
        <v>156</v>
      </c>
      <c r="M1871">
        <v>1000</v>
      </c>
      <c r="N1871">
        <v>11</v>
      </c>
      <c r="O1871">
        <v>2021</v>
      </c>
    </row>
    <row r="1872" spans="1:15" x14ac:dyDescent="0.25">
      <c r="A1872">
        <v>2180</v>
      </c>
      <c r="B1872">
        <v>18</v>
      </c>
      <c r="C1872">
        <v>13</v>
      </c>
      <c r="D1872" s="1">
        <v>44523</v>
      </c>
      <c r="E1872">
        <v>17.04</v>
      </c>
      <c r="F1872" t="s">
        <v>92</v>
      </c>
      <c r="G1872" s="1">
        <v>44448</v>
      </c>
      <c r="H1872" t="s">
        <v>68</v>
      </c>
      <c r="I1872" t="s">
        <v>29</v>
      </c>
      <c r="J1872" t="s">
        <v>30</v>
      </c>
      <c r="K1872">
        <v>5</v>
      </c>
      <c r="L1872">
        <v>156</v>
      </c>
      <c r="M1872">
        <v>1000</v>
      </c>
      <c r="N1872">
        <v>11</v>
      </c>
      <c r="O1872">
        <v>2021</v>
      </c>
    </row>
    <row r="1873" spans="1:15" x14ac:dyDescent="0.25">
      <c r="A1873">
        <v>2181</v>
      </c>
      <c r="B1873">
        <v>18</v>
      </c>
      <c r="C1873">
        <v>13</v>
      </c>
      <c r="D1873" s="1">
        <v>44523</v>
      </c>
      <c r="E1873">
        <v>26.36</v>
      </c>
      <c r="F1873" t="s">
        <v>92</v>
      </c>
      <c r="G1873" s="1">
        <v>44448</v>
      </c>
      <c r="H1873" t="s">
        <v>68</v>
      </c>
      <c r="I1873" t="s">
        <v>29</v>
      </c>
      <c r="J1873" t="s">
        <v>30</v>
      </c>
      <c r="K1873">
        <v>5</v>
      </c>
      <c r="L1873">
        <v>156</v>
      </c>
      <c r="M1873">
        <v>1000</v>
      </c>
      <c r="N1873">
        <v>11</v>
      </c>
      <c r="O1873">
        <v>2021</v>
      </c>
    </row>
    <row r="1874" spans="1:15" x14ac:dyDescent="0.25">
      <c r="A1874">
        <v>2182</v>
      </c>
      <c r="B1874">
        <v>18</v>
      </c>
      <c r="C1874">
        <v>13</v>
      </c>
      <c r="D1874" s="1">
        <v>44523</v>
      </c>
      <c r="E1874">
        <v>29.12</v>
      </c>
      <c r="F1874" t="s">
        <v>92</v>
      </c>
      <c r="G1874" s="1">
        <v>44448</v>
      </c>
      <c r="H1874" t="s">
        <v>68</v>
      </c>
      <c r="I1874" t="s">
        <v>29</v>
      </c>
      <c r="J1874" t="s">
        <v>30</v>
      </c>
      <c r="K1874">
        <v>5</v>
      </c>
      <c r="L1874">
        <v>156</v>
      </c>
      <c r="M1874">
        <v>1000</v>
      </c>
      <c r="N1874">
        <v>11</v>
      </c>
      <c r="O1874">
        <v>2021</v>
      </c>
    </row>
    <row r="1875" spans="1:15" x14ac:dyDescent="0.25">
      <c r="A1875">
        <v>2183</v>
      </c>
      <c r="B1875">
        <v>18</v>
      </c>
      <c r="C1875">
        <v>13</v>
      </c>
      <c r="D1875" s="1">
        <v>44523</v>
      </c>
      <c r="E1875">
        <v>53.87</v>
      </c>
      <c r="F1875" t="s">
        <v>92</v>
      </c>
      <c r="G1875" s="1">
        <v>44448</v>
      </c>
      <c r="H1875" t="s">
        <v>68</v>
      </c>
      <c r="I1875" t="s">
        <v>29</v>
      </c>
      <c r="J1875" t="s">
        <v>30</v>
      </c>
      <c r="K1875">
        <v>5</v>
      </c>
      <c r="L1875">
        <v>156</v>
      </c>
      <c r="M1875">
        <v>1000</v>
      </c>
      <c r="N1875">
        <v>11</v>
      </c>
      <c r="O1875">
        <v>2021</v>
      </c>
    </row>
    <row r="1876" spans="1:15" x14ac:dyDescent="0.25">
      <c r="A1876">
        <v>2184</v>
      </c>
      <c r="B1876">
        <v>18</v>
      </c>
      <c r="C1876">
        <v>13</v>
      </c>
      <c r="D1876" s="1">
        <v>44523</v>
      </c>
      <c r="E1876">
        <v>53.78</v>
      </c>
      <c r="F1876" t="s">
        <v>92</v>
      </c>
      <c r="G1876" s="1">
        <v>44448</v>
      </c>
      <c r="H1876" t="s">
        <v>68</v>
      </c>
      <c r="I1876" t="s">
        <v>29</v>
      </c>
      <c r="J1876" t="s">
        <v>30</v>
      </c>
      <c r="K1876">
        <v>5</v>
      </c>
      <c r="L1876">
        <v>156</v>
      </c>
      <c r="M1876">
        <v>1000</v>
      </c>
      <c r="N1876">
        <v>11</v>
      </c>
      <c r="O1876">
        <v>2021</v>
      </c>
    </row>
    <row r="1877" spans="1:15" x14ac:dyDescent="0.25">
      <c r="A1877">
        <v>2194</v>
      </c>
      <c r="B1877">
        <v>18</v>
      </c>
      <c r="C1877">
        <v>13</v>
      </c>
      <c r="D1877" s="1">
        <v>44525</v>
      </c>
      <c r="E1877">
        <v>57.55</v>
      </c>
      <c r="F1877" t="s">
        <v>92</v>
      </c>
      <c r="G1877" s="1">
        <v>44448</v>
      </c>
      <c r="H1877" t="s">
        <v>68</v>
      </c>
      <c r="I1877" t="s">
        <v>29</v>
      </c>
      <c r="J1877" t="s">
        <v>30</v>
      </c>
      <c r="K1877">
        <v>5</v>
      </c>
      <c r="L1877">
        <v>156</v>
      </c>
      <c r="M1877">
        <v>1000</v>
      </c>
      <c r="N1877">
        <v>11</v>
      </c>
      <c r="O1877">
        <v>2021</v>
      </c>
    </row>
    <row r="1878" spans="1:15" x14ac:dyDescent="0.25">
      <c r="A1878">
        <v>2195</v>
      </c>
      <c r="B1878">
        <v>18</v>
      </c>
      <c r="C1878">
        <v>13</v>
      </c>
      <c r="D1878" s="1">
        <v>44525</v>
      </c>
      <c r="E1878">
        <v>80.38</v>
      </c>
      <c r="F1878" t="s">
        <v>92</v>
      </c>
      <c r="G1878" s="1">
        <v>44448</v>
      </c>
      <c r="H1878" t="s">
        <v>68</v>
      </c>
      <c r="I1878" t="s">
        <v>29</v>
      </c>
      <c r="J1878" t="s">
        <v>30</v>
      </c>
      <c r="K1878">
        <v>5</v>
      </c>
      <c r="L1878">
        <v>156</v>
      </c>
      <c r="M1878">
        <v>1000</v>
      </c>
      <c r="N1878">
        <v>11</v>
      </c>
      <c r="O1878">
        <v>2021</v>
      </c>
    </row>
    <row r="1879" spans="1:15" x14ac:dyDescent="0.25">
      <c r="A1879">
        <v>2196</v>
      </c>
      <c r="B1879">
        <v>18</v>
      </c>
      <c r="C1879">
        <v>13</v>
      </c>
      <c r="D1879" s="1">
        <v>44525</v>
      </c>
      <c r="E1879">
        <v>93.17</v>
      </c>
      <c r="F1879" t="s">
        <v>92</v>
      </c>
      <c r="G1879" s="1">
        <v>44448</v>
      </c>
      <c r="H1879" t="s">
        <v>68</v>
      </c>
      <c r="I1879" t="s">
        <v>29</v>
      </c>
      <c r="J1879" t="s">
        <v>30</v>
      </c>
      <c r="K1879">
        <v>5</v>
      </c>
      <c r="L1879">
        <v>156</v>
      </c>
      <c r="M1879">
        <v>1000</v>
      </c>
      <c r="N1879">
        <v>11</v>
      </c>
      <c r="O1879">
        <v>2021</v>
      </c>
    </row>
    <row r="1880" spans="1:15" x14ac:dyDescent="0.25">
      <c r="A1880">
        <v>2197</v>
      </c>
      <c r="B1880">
        <v>18</v>
      </c>
      <c r="C1880">
        <v>13</v>
      </c>
      <c r="D1880" s="1">
        <v>44525</v>
      </c>
      <c r="E1880">
        <v>98.55</v>
      </c>
      <c r="F1880" t="s">
        <v>92</v>
      </c>
      <c r="G1880" s="1">
        <v>44448</v>
      </c>
      <c r="H1880" t="s">
        <v>68</v>
      </c>
      <c r="I1880" t="s">
        <v>29</v>
      </c>
      <c r="J1880" t="s">
        <v>30</v>
      </c>
      <c r="K1880">
        <v>5</v>
      </c>
      <c r="L1880">
        <v>156</v>
      </c>
      <c r="M1880">
        <v>1000</v>
      </c>
      <c r="N1880">
        <v>11</v>
      </c>
      <c r="O1880">
        <v>2021</v>
      </c>
    </row>
    <row r="1881" spans="1:15" x14ac:dyDescent="0.25">
      <c r="A1881">
        <v>2288</v>
      </c>
      <c r="B1881">
        <v>8</v>
      </c>
      <c r="C1881">
        <v>13</v>
      </c>
      <c r="D1881" s="1">
        <v>44547</v>
      </c>
      <c r="E1881">
        <v>17.420000000000002</v>
      </c>
      <c r="F1881" t="s">
        <v>77</v>
      </c>
      <c r="G1881" s="1">
        <v>44488</v>
      </c>
      <c r="H1881" t="s">
        <v>78</v>
      </c>
      <c r="I1881" t="s">
        <v>29</v>
      </c>
      <c r="J1881" t="s">
        <v>30</v>
      </c>
      <c r="K1881">
        <v>5</v>
      </c>
      <c r="L1881">
        <v>156</v>
      </c>
      <c r="M1881">
        <v>1000</v>
      </c>
      <c r="N1881">
        <v>12</v>
      </c>
      <c r="O1881">
        <v>2021</v>
      </c>
    </row>
    <row r="1882" spans="1:15" x14ac:dyDescent="0.25">
      <c r="A1882">
        <v>2298</v>
      </c>
      <c r="B1882">
        <v>8</v>
      </c>
      <c r="C1882">
        <v>13</v>
      </c>
      <c r="D1882" s="1">
        <v>44550</v>
      </c>
      <c r="E1882">
        <v>22.89</v>
      </c>
      <c r="F1882" t="s">
        <v>77</v>
      </c>
      <c r="G1882" s="1">
        <v>44488</v>
      </c>
      <c r="H1882" t="s">
        <v>78</v>
      </c>
      <c r="I1882" t="s">
        <v>29</v>
      </c>
      <c r="J1882" t="s">
        <v>30</v>
      </c>
      <c r="K1882">
        <v>5</v>
      </c>
      <c r="L1882">
        <v>156</v>
      </c>
      <c r="M1882">
        <v>1000</v>
      </c>
      <c r="N1882">
        <v>12</v>
      </c>
      <c r="O1882">
        <v>2021</v>
      </c>
    </row>
    <row r="1883" spans="1:15" x14ac:dyDescent="0.25">
      <c r="A1883">
        <v>2299</v>
      </c>
      <c r="B1883">
        <v>8</v>
      </c>
      <c r="C1883">
        <v>13</v>
      </c>
      <c r="D1883" s="1">
        <v>44550</v>
      </c>
      <c r="E1883">
        <v>35.22</v>
      </c>
      <c r="F1883" t="s">
        <v>77</v>
      </c>
      <c r="G1883" s="1">
        <v>44488</v>
      </c>
      <c r="H1883" t="s">
        <v>78</v>
      </c>
      <c r="I1883" t="s">
        <v>29</v>
      </c>
      <c r="J1883" t="s">
        <v>30</v>
      </c>
      <c r="K1883">
        <v>5</v>
      </c>
      <c r="L1883">
        <v>156</v>
      </c>
      <c r="M1883">
        <v>1000</v>
      </c>
      <c r="N1883">
        <v>12</v>
      </c>
      <c r="O1883">
        <v>2021</v>
      </c>
    </row>
    <row r="1884" spans="1:15" x14ac:dyDescent="0.25">
      <c r="A1884">
        <v>2300</v>
      </c>
      <c r="B1884">
        <v>8</v>
      </c>
      <c r="C1884">
        <v>13</v>
      </c>
      <c r="D1884" s="1">
        <v>44550</v>
      </c>
      <c r="E1884">
        <v>37.08</v>
      </c>
      <c r="F1884" t="s">
        <v>77</v>
      </c>
      <c r="G1884" s="1">
        <v>44488</v>
      </c>
      <c r="H1884" t="s">
        <v>78</v>
      </c>
      <c r="I1884" t="s">
        <v>29</v>
      </c>
      <c r="J1884" t="s">
        <v>30</v>
      </c>
      <c r="K1884">
        <v>5</v>
      </c>
      <c r="L1884">
        <v>156</v>
      </c>
      <c r="M1884">
        <v>1000</v>
      </c>
      <c r="N1884">
        <v>12</v>
      </c>
      <c r="O1884">
        <v>2021</v>
      </c>
    </row>
    <row r="1885" spans="1:15" x14ac:dyDescent="0.25">
      <c r="A1885">
        <v>2301</v>
      </c>
      <c r="B1885">
        <v>8</v>
      </c>
      <c r="C1885">
        <v>13</v>
      </c>
      <c r="D1885" s="1">
        <v>44550</v>
      </c>
      <c r="E1885">
        <v>48.04</v>
      </c>
      <c r="F1885" t="s">
        <v>77</v>
      </c>
      <c r="G1885" s="1">
        <v>44488</v>
      </c>
      <c r="H1885" t="s">
        <v>78</v>
      </c>
      <c r="I1885" t="s">
        <v>29</v>
      </c>
      <c r="J1885" t="s">
        <v>30</v>
      </c>
      <c r="K1885">
        <v>5</v>
      </c>
      <c r="L1885">
        <v>156</v>
      </c>
      <c r="M1885">
        <v>1000</v>
      </c>
      <c r="N1885">
        <v>12</v>
      </c>
      <c r="O1885">
        <v>2021</v>
      </c>
    </row>
    <row r="1886" spans="1:15" x14ac:dyDescent="0.25">
      <c r="A1886">
        <v>2302</v>
      </c>
      <c r="B1886">
        <v>8</v>
      </c>
      <c r="C1886">
        <v>13</v>
      </c>
      <c r="D1886" s="1">
        <v>44550</v>
      </c>
      <c r="E1886">
        <v>55.83</v>
      </c>
      <c r="F1886" t="s">
        <v>77</v>
      </c>
      <c r="G1886" s="1">
        <v>44488</v>
      </c>
      <c r="H1886" t="s">
        <v>78</v>
      </c>
      <c r="I1886" t="s">
        <v>29</v>
      </c>
      <c r="J1886" t="s">
        <v>30</v>
      </c>
      <c r="K1886">
        <v>5</v>
      </c>
      <c r="L1886">
        <v>156</v>
      </c>
      <c r="M1886">
        <v>1000</v>
      </c>
      <c r="N1886">
        <v>12</v>
      </c>
      <c r="O1886">
        <v>2021</v>
      </c>
    </row>
    <row r="1887" spans="1:15" x14ac:dyDescent="0.25">
      <c r="A1887">
        <v>2316</v>
      </c>
      <c r="B1887">
        <v>8</v>
      </c>
      <c r="C1887">
        <v>13</v>
      </c>
      <c r="D1887" s="1">
        <v>44553</v>
      </c>
      <c r="E1887">
        <v>54.5</v>
      </c>
      <c r="F1887" t="s">
        <v>77</v>
      </c>
      <c r="G1887" s="1">
        <v>44488</v>
      </c>
      <c r="H1887" t="s">
        <v>78</v>
      </c>
      <c r="I1887" t="s">
        <v>29</v>
      </c>
      <c r="J1887" t="s">
        <v>30</v>
      </c>
      <c r="K1887">
        <v>5</v>
      </c>
      <c r="L1887">
        <v>156</v>
      </c>
      <c r="M1887">
        <v>1000</v>
      </c>
      <c r="N1887">
        <v>12</v>
      </c>
      <c r="O1887">
        <v>2021</v>
      </c>
    </row>
    <row r="1888" spans="1:15" x14ac:dyDescent="0.25">
      <c r="A1888">
        <v>2317</v>
      </c>
      <c r="B1888">
        <v>8</v>
      </c>
      <c r="C1888">
        <v>13</v>
      </c>
      <c r="D1888" s="1">
        <v>44553</v>
      </c>
      <c r="E1888">
        <v>54.8</v>
      </c>
      <c r="F1888" t="s">
        <v>77</v>
      </c>
      <c r="G1888" s="1">
        <v>44488</v>
      </c>
      <c r="H1888" t="s">
        <v>78</v>
      </c>
      <c r="I1888" t="s">
        <v>29</v>
      </c>
      <c r="J1888" t="s">
        <v>30</v>
      </c>
      <c r="K1888">
        <v>5</v>
      </c>
      <c r="L1888">
        <v>156</v>
      </c>
      <c r="M1888">
        <v>1000</v>
      </c>
      <c r="N1888">
        <v>12</v>
      </c>
      <c r="O1888">
        <v>2021</v>
      </c>
    </row>
    <row r="1889" spans="1:15" x14ac:dyDescent="0.25">
      <c r="A1889">
        <v>2318</v>
      </c>
      <c r="B1889">
        <v>8</v>
      </c>
      <c r="C1889">
        <v>13</v>
      </c>
      <c r="D1889" s="1">
        <v>44553</v>
      </c>
      <c r="E1889">
        <v>87.65</v>
      </c>
      <c r="F1889" t="s">
        <v>77</v>
      </c>
      <c r="G1889" s="1">
        <v>44488</v>
      </c>
      <c r="H1889" t="s">
        <v>78</v>
      </c>
      <c r="I1889" t="s">
        <v>29</v>
      </c>
      <c r="J1889" t="s">
        <v>30</v>
      </c>
      <c r="K1889">
        <v>5</v>
      </c>
      <c r="L1889">
        <v>156</v>
      </c>
      <c r="M1889">
        <v>1000</v>
      </c>
      <c r="N1889">
        <v>12</v>
      </c>
      <c r="O1889">
        <v>2021</v>
      </c>
    </row>
    <row r="1890" spans="1:15" x14ac:dyDescent="0.25">
      <c r="A1890">
        <v>2320</v>
      </c>
      <c r="B1890">
        <v>8</v>
      </c>
      <c r="C1890">
        <v>13</v>
      </c>
      <c r="D1890" s="1">
        <v>44555</v>
      </c>
      <c r="E1890">
        <v>58.67</v>
      </c>
      <c r="F1890" t="s">
        <v>77</v>
      </c>
      <c r="G1890" s="1">
        <v>44488</v>
      </c>
      <c r="H1890" t="s">
        <v>78</v>
      </c>
      <c r="I1890" t="s">
        <v>29</v>
      </c>
      <c r="J1890" t="s">
        <v>30</v>
      </c>
      <c r="K1890">
        <v>5</v>
      </c>
      <c r="L1890">
        <v>156</v>
      </c>
      <c r="M1890">
        <v>1000</v>
      </c>
      <c r="N1890">
        <v>12</v>
      </c>
      <c r="O1890">
        <v>2021</v>
      </c>
    </row>
    <row r="1891" spans="1:15" x14ac:dyDescent="0.25">
      <c r="A1891">
        <v>2520</v>
      </c>
      <c r="B1891">
        <v>4</v>
      </c>
      <c r="C1891">
        <v>13</v>
      </c>
      <c r="D1891" s="1">
        <v>44662</v>
      </c>
      <c r="E1891">
        <v>12.65</v>
      </c>
      <c r="F1891" t="s">
        <v>71</v>
      </c>
      <c r="G1891" s="1">
        <v>44600</v>
      </c>
      <c r="H1891" t="s">
        <v>68</v>
      </c>
      <c r="I1891" t="s">
        <v>29</v>
      </c>
      <c r="J1891" t="s">
        <v>30</v>
      </c>
      <c r="K1891">
        <v>5</v>
      </c>
      <c r="L1891">
        <v>156</v>
      </c>
      <c r="M1891">
        <v>1000</v>
      </c>
      <c r="N1891">
        <v>4</v>
      </c>
      <c r="O1891">
        <v>2022</v>
      </c>
    </row>
    <row r="1892" spans="1:15" x14ac:dyDescent="0.25">
      <c r="A1892">
        <v>2521</v>
      </c>
      <c r="B1892">
        <v>4</v>
      </c>
      <c r="C1892">
        <v>13</v>
      </c>
      <c r="D1892" s="1">
        <v>44662</v>
      </c>
      <c r="E1892">
        <v>20.43</v>
      </c>
      <c r="F1892" t="s">
        <v>71</v>
      </c>
      <c r="G1892" s="1">
        <v>44600</v>
      </c>
      <c r="H1892" t="s">
        <v>68</v>
      </c>
      <c r="I1892" t="s">
        <v>29</v>
      </c>
      <c r="J1892" t="s">
        <v>30</v>
      </c>
      <c r="K1892">
        <v>5</v>
      </c>
      <c r="L1892">
        <v>156</v>
      </c>
      <c r="M1892">
        <v>1000</v>
      </c>
      <c r="N1892">
        <v>4</v>
      </c>
      <c r="O1892">
        <v>2022</v>
      </c>
    </row>
    <row r="1893" spans="1:15" x14ac:dyDescent="0.25">
      <c r="A1893">
        <v>2522</v>
      </c>
      <c r="B1893">
        <v>4</v>
      </c>
      <c r="C1893">
        <v>13</v>
      </c>
      <c r="D1893" s="1">
        <v>44662</v>
      </c>
      <c r="E1893">
        <v>29.36</v>
      </c>
      <c r="F1893" t="s">
        <v>71</v>
      </c>
      <c r="G1893" s="1">
        <v>44600</v>
      </c>
      <c r="H1893" t="s">
        <v>68</v>
      </c>
      <c r="I1893" t="s">
        <v>29</v>
      </c>
      <c r="J1893" t="s">
        <v>30</v>
      </c>
      <c r="K1893">
        <v>5</v>
      </c>
      <c r="L1893">
        <v>156</v>
      </c>
      <c r="M1893">
        <v>1000</v>
      </c>
      <c r="N1893">
        <v>4</v>
      </c>
      <c r="O1893">
        <v>2022</v>
      </c>
    </row>
    <row r="1894" spans="1:15" x14ac:dyDescent="0.25">
      <c r="A1894">
        <v>2523</v>
      </c>
      <c r="B1894">
        <v>4</v>
      </c>
      <c r="C1894">
        <v>13</v>
      </c>
      <c r="D1894" s="1">
        <v>44662</v>
      </c>
      <c r="E1894">
        <v>34.14</v>
      </c>
      <c r="F1894" t="s">
        <v>71</v>
      </c>
      <c r="G1894" s="1">
        <v>44600</v>
      </c>
      <c r="H1894" t="s">
        <v>68</v>
      </c>
      <c r="I1894" t="s">
        <v>29</v>
      </c>
      <c r="J1894" t="s">
        <v>30</v>
      </c>
      <c r="K1894">
        <v>5</v>
      </c>
      <c r="L1894">
        <v>156</v>
      </c>
      <c r="M1894">
        <v>1000</v>
      </c>
      <c r="N1894">
        <v>4</v>
      </c>
      <c r="O1894">
        <v>2022</v>
      </c>
    </row>
    <row r="1895" spans="1:15" x14ac:dyDescent="0.25">
      <c r="A1895">
        <v>2524</v>
      </c>
      <c r="B1895">
        <v>4</v>
      </c>
      <c r="C1895">
        <v>13</v>
      </c>
      <c r="D1895" s="1">
        <v>44663</v>
      </c>
      <c r="E1895">
        <v>55.52</v>
      </c>
      <c r="F1895" t="s">
        <v>71</v>
      </c>
      <c r="G1895" s="1">
        <v>44600</v>
      </c>
      <c r="H1895" t="s">
        <v>68</v>
      </c>
      <c r="I1895" t="s">
        <v>29</v>
      </c>
      <c r="J1895" t="s">
        <v>30</v>
      </c>
      <c r="K1895">
        <v>5</v>
      </c>
      <c r="L1895">
        <v>156</v>
      </c>
      <c r="M1895">
        <v>1000</v>
      </c>
      <c r="N1895">
        <v>4</v>
      </c>
      <c r="O1895">
        <v>2022</v>
      </c>
    </row>
    <row r="1896" spans="1:15" x14ac:dyDescent="0.25">
      <c r="A1896">
        <v>2525</v>
      </c>
      <c r="B1896">
        <v>4</v>
      </c>
      <c r="C1896">
        <v>13</v>
      </c>
      <c r="D1896" s="1">
        <v>44663</v>
      </c>
      <c r="E1896">
        <v>51.05</v>
      </c>
      <c r="F1896" t="s">
        <v>71</v>
      </c>
      <c r="G1896" s="1">
        <v>44600</v>
      </c>
      <c r="H1896" t="s">
        <v>68</v>
      </c>
      <c r="I1896" t="s">
        <v>29</v>
      </c>
      <c r="J1896" t="s">
        <v>30</v>
      </c>
      <c r="K1896">
        <v>5</v>
      </c>
      <c r="L1896">
        <v>156</v>
      </c>
      <c r="M1896">
        <v>1000</v>
      </c>
      <c r="N1896">
        <v>4</v>
      </c>
      <c r="O1896">
        <v>2022</v>
      </c>
    </row>
    <row r="1897" spans="1:15" x14ac:dyDescent="0.25">
      <c r="A1897">
        <v>2526</v>
      </c>
      <c r="B1897">
        <v>4</v>
      </c>
      <c r="C1897">
        <v>13</v>
      </c>
      <c r="D1897" s="1">
        <v>44665</v>
      </c>
      <c r="E1897">
        <v>68.87</v>
      </c>
      <c r="F1897" t="s">
        <v>71</v>
      </c>
      <c r="G1897" s="1">
        <v>44600</v>
      </c>
      <c r="H1897" t="s">
        <v>68</v>
      </c>
      <c r="I1897" t="s">
        <v>29</v>
      </c>
      <c r="J1897" t="s">
        <v>30</v>
      </c>
      <c r="K1897">
        <v>5</v>
      </c>
      <c r="L1897">
        <v>156</v>
      </c>
      <c r="M1897">
        <v>1000</v>
      </c>
      <c r="N1897">
        <v>4</v>
      </c>
      <c r="O1897">
        <v>2022</v>
      </c>
    </row>
    <row r="1898" spans="1:15" x14ac:dyDescent="0.25">
      <c r="A1898">
        <v>2527</v>
      </c>
      <c r="B1898">
        <v>4</v>
      </c>
      <c r="C1898">
        <v>13</v>
      </c>
      <c r="D1898" s="1">
        <v>44667</v>
      </c>
      <c r="E1898">
        <v>81.03</v>
      </c>
      <c r="F1898" t="s">
        <v>71</v>
      </c>
      <c r="G1898" s="1">
        <v>44600</v>
      </c>
      <c r="H1898" t="s">
        <v>68</v>
      </c>
      <c r="I1898" t="s">
        <v>29</v>
      </c>
      <c r="J1898" t="s">
        <v>30</v>
      </c>
      <c r="K1898">
        <v>5</v>
      </c>
      <c r="L1898">
        <v>156</v>
      </c>
      <c r="M1898">
        <v>1000</v>
      </c>
      <c r="N1898">
        <v>4</v>
      </c>
      <c r="O1898">
        <v>2022</v>
      </c>
    </row>
    <row r="1899" spans="1:15" x14ac:dyDescent="0.25">
      <c r="A1899">
        <v>2528</v>
      </c>
      <c r="B1899">
        <v>4</v>
      </c>
      <c r="C1899">
        <v>13</v>
      </c>
      <c r="D1899" s="1">
        <v>44667</v>
      </c>
      <c r="E1899">
        <v>90.2</v>
      </c>
      <c r="F1899" t="s">
        <v>71</v>
      </c>
      <c r="G1899" s="1">
        <v>44600</v>
      </c>
      <c r="H1899" t="s">
        <v>68</v>
      </c>
      <c r="I1899" t="s">
        <v>29</v>
      </c>
      <c r="J1899" t="s">
        <v>30</v>
      </c>
      <c r="K1899">
        <v>5</v>
      </c>
      <c r="L1899">
        <v>156</v>
      </c>
      <c r="M1899">
        <v>1000</v>
      </c>
      <c r="N1899">
        <v>4</v>
      </c>
      <c r="O1899">
        <v>2022</v>
      </c>
    </row>
    <row r="1900" spans="1:15" x14ac:dyDescent="0.25">
      <c r="A1900">
        <v>2529</v>
      </c>
      <c r="B1900">
        <v>4</v>
      </c>
      <c r="C1900">
        <v>13</v>
      </c>
      <c r="D1900" s="1">
        <v>44667</v>
      </c>
      <c r="E1900">
        <v>90.26</v>
      </c>
      <c r="F1900" t="s">
        <v>71</v>
      </c>
      <c r="G1900" s="1">
        <v>44600</v>
      </c>
      <c r="H1900" t="s">
        <v>68</v>
      </c>
      <c r="I1900" t="s">
        <v>29</v>
      </c>
      <c r="J1900" t="s">
        <v>30</v>
      </c>
      <c r="K1900">
        <v>5</v>
      </c>
      <c r="L1900">
        <v>156</v>
      </c>
      <c r="M1900">
        <v>1000</v>
      </c>
      <c r="N1900">
        <v>4</v>
      </c>
      <c r="O1900">
        <v>2022</v>
      </c>
    </row>
    <row r="1901" spans="1:15" x14ac:dyDescent="0.25">
      <c r="A1901">
        <v>2725</v>
      </c>
      <c r="B1901">
        <v>16</v>
      </c>
      <c r="C1901">
        <v>13</v>
      </c>
      <c r="D1901" s="1">
        <v>44755</v>
      </c>
      <c r="E1901">
        <v>18.02</v>
      </c>
      <c r="F1901" t="s">
        <v>90</v>
      </c>
      <c r="G1901" s="1">
        <v>44690</v>
      </c>
      <c r="H1901" t="s">
        <v>68</v>
      </c>
      <c r="I1901" t="s">
        <v>29</v>
      </c>
      <c r="J1901" t="s">
        <v>30</v>
      </c>
      <c r="K1901">
        <v>5</v>
      </c>
      <c r="L1901">
        <v>156</v>
      </c>
      <c r="M1901">
        <v>1000</v>
      </c>
      <c r="N1901">
        <v>7</v>
      </c>
      <c r="O1901">
        <v>2022</v>
      </c>
    </row>
    <row r="1902" spans="1:15" x14ac:dyDescent="0.25">
      <c r="A1902">
        <v>2727</v>
      </c>
      <c r="B1902">
        <v>16</v>
      </c>
      <c r="C1902">
        <v>13</v>
      </c>
      <c r="D1902" s="1">
        <v>44756</v>
      </c>
      <c r="E1902">
        <v>18.86</v>
      </c>
      <c r="F1902" t="s">
        <v>90</v>
      </c>
      <c r="G1902" s="1">
        <v>44690</v>
      </c>
      <c r="H1902" t="s">
        <v>68</v>
      </c>
      <c r="I1902" t="s">
        <v>29</v>
      </c>
      <c r="J1902" t="s">
        <v>30</v>
      </c>
      <c r="K1902">
        <v>5</v>
      </c>
      <c r="L1902">
        <v>156</v>
      </c>
      <c r="M1902">
        <v>1000</v>
      </c>
      <c r="N1902">
        <v>7</v>
      </c>
      <c r="O1902">
        <v>2022</v>
      </c>
    </row>
    <row r="1903" spans="1:15" x14ac:dyDescent="0.25">
      <c r="A1903">
        <v>2728</v>
      </c>
      <c r="B1903">
        <v>16</v>
      </c>
      <c r="C1903">
        <v>13</v>
      </c>
      <c r="D1903" s="1">
        <v>44756</v>
      </c>
      <c r="E1903">
        <v>25.42</v>
      </c>
      <c r="F1903" t="s">
        <v>90</v>
      </c>
      <c r="G1903" s="1">
        <v>44690</v>
      </c>
      <c r="H1903" t="s">
        <v>68</v>
      </c>
      <c r="I1903" t="s">
        <v>29</v>
      </c>
      <c r="J1903" t="s">
        <v>30</v>
      </c>
      <c r="K1903">
        <v>5</v>
      </c>
      <c r="L1903">
        <v>156</v>
      </c>
      <c r="M1903">
        <v>1000</v>
      </c>
      <c r="N1903">
        <v>7</v>
      </c>
      <c r="O1903">
        <v>2022</v>
      </c>
    </row>
    <row r="1904" spans="1:15" x14ac:dyDescent="0.25">
      <c r="A1904">
        <v>2729</v>
      </c>
      <c r="B1904">
        <v>16</v>
      </c>
      <c r="C1904">
        <v>13</v>
      </c>
      <c r="D1904" s="1">
        <v>44756</v>
      </c>
      <c r="E1904">
        <v>30.03</v>
      </c>
      <c r="F1904" t="s">
        <v>90</v>
      </c>
      <c r="G1904" s="1">
        <v>44690</v>
      </c>
      <c r="H1904" t="s">
        <v>68</v>
      </c>
      <c r="I1904" t="s">
        <v>29</v>
      </c>
      <c r="J1904" t="s">
        <v>30</v>
      </c>
      <c r="K1904">
        <v>5</v>
      </c>
      <c r="L1904">
        <v>156</v>
      </c>
      <c r="M1904">
        <v>1000</v>
      </c>
      <c r="N1904">
        <v>7</v>
      </c>
      <c r="O1904">
        <v>2022</v>
      </c>
    </row>
    <row r="1905" spans="1:15" x14ac:dyDescent="0.25">
      <c r="A1905">
        <v>2730</v>
      </c>
      <c r="B1905">
        <v>16</v>
      </c>
      <c r="C1905">
        <v>13</v>
      </c>
      <c r="D1905" s="1">
        <v>44756</v>
      </c>
      <c r="E1905">
        <v>55.52</v>
      </c>
      <c r="F1905" t="s">
        <v>90</v>
      </c>
      <c r="G1905" s="1">
        <v>44690</v>
      </c>
      <c r="H1905" t="s">
        <v>68</v>
      </c>
      <c r="I1905" t="s">
        <v>29</v>
      </c>
      <c r="J1905" t="s">
        <v>30</v>
      </c>
      <c r="K1905">
        <v>5</v>
      </c>
      <c r="L1905">
        <v>156</v>
      </c>
      <c r="M1905">
        <v>1000</v>
      </c>
      <c r="N1905">
        <v>7</v>
      </c>
      <c r="O1905">
        <v>2022</v>
      </c>
    </row>
    <row r="1906" spans="1:15" x14ac:dyDescent="0.25">
      <c r="A1906">
        <v>2731</v>
      </c>
      <c r="B1906">
        <v>16</v>
      </c>
      <c r="C1906">
        <v>13</v>
      </c>
      <c r="D1906" s="1">
        <v>44756</v>
      </c>
      <c r="E1906">
        <v>61.52</v>
      </c>
      <c r="F1906" t="s">
        <v>90</v>
      </c>
      <c r="G1906" s="1">
        <v>44690</v>
      </c>
      <c r="H1906" t="s">
        <v>68</v>
      </c>
      <c r="I1906" t="s">
        <v>29</v>
      </c>
      <c r="J1906" t="s">
        <v>30</v>
      </c>
      <c r="K1906">
        <v>5</v>
      </c>
      <c r="L1906">
        <v>156</v>
      </c>
      <c r="M1906">
        <v>1000</v>
      </c>
      <c r="N1906">
        <v>7</v>
      </c>
      <c r="O1906">
        <v>2022</v>
      </c>
    </row>
    <row r="1907" spans="1:15" x14ac:dyDescent="0.25">
      <c r="A1907">
        <v>2732</v>
      </c>
      <c r="B1907">
        <v>16</v>
      </c>
      <c r="C1907">
        <v>13</v>
      </c>
      <c r="D1907" s="1">
        <v>44756</v>
      </c>
      <c r="E1907">
        <v>67.44</v>
      </c>
      <c r="F1907" t="s">
        <v>90</v>
      </c>
      <c r="G1907" s="1">
        <v>44690</v>
      </c>
      <c r="H1907" t="s">
        <v>68</v>
      </c>
      <c r="I1907" t="s">
        <v>29</v>
      </c>
      <c r="J1907" t="s">
        <v>30</v>
      </c>
      <c r="K1907">
        <v>5</v>
      </c>
      <c r="L1907">
        <v>156</v>
      </c>
      <c r="M1907">
        <v>1000</v>
      </c>
      <c r="N1907">
        <v>7</v>
      </c>
      <c r="O1907">
        <v>2022</v>
      </c>
    </row>
    <row r="1908" spans="1:15" x14ac:dyDescent="0.25">
      <c r="A1908">
        <v>2733</v>
      </c>
      <c r="B1908">
        <v>16</v>
      </c>
      <c r="C1908">
        <v>13</v>
      </c>
      <c r="D1908" s="1">
        <v>44756</v>
      </c>
      <c r="E1908">
        <v>61.51</v>
      </c>
      <c r="F1908" t="s">
        <v>90</v>
      </c>
      <c r="G1908" s="1">
        <v>44690</v>
      </c>
      <c r="H1908" t="s">
        <v>68</v>
      </c>
      <c r="I1908" t="s">
        <v>29</v>
      </c>
      <c r="J1908" t="s">
        <v>30</v>
      </c>
      <c r="K1908">
        <v>5</v>
      </c>
      <c r="L1908">
        <v>156</v>
      </c>
      <c r="M1908">
        <v>1000</v>
      </c>
      <c r="N1908">
        <v>7</v>
      </c>
      <c r="O1908">
        <v>2022</v>
      </c>
    </row>
    <row r="1909" spans="1:15" x14ac:dyDescent="0.25">
      <c r="A1909">
        <v>2734</v>
      </c>
      <c r="B1909">
        <v>16</v>
      </c>
      <c r="C1909">
        <v>13</v>
      </c>
      <c r="D1909" s="1">
        <v>44756</v>
      </c>
      <c r="E1909">
        <v>58.4</v>
      </c>
      <c r="F1909" t="s">
        <v>90</v>
      </c>
      <c r="G1909" s="1">
        <v>44690</v>
      </c>
      <c r="H1909" t="s">
        <v>68</v>
      </c>
      <c r="I1909" t="s">
        <v>29</v>
      </c>
      <c r="J1909" t="s">
        <v>30</v>
      </c>
      <c r="K1909">
        <v>5</v>
      </c>
      <c r="L1909">
        <v>156</v>
      </c>
      <c r="M1909">
        <v>1000</v>
      </c>
      <c r="N1909">
        <v>7</v>
      </c>
      <c r="O1909">
        <v>2022</v>
      </c>
    </row>
    <row r="1910" spans="1:15" x14ac:dyDescent="0.25">
      <c r="A1910">
        <v>2735</v>
      </c>
      <c r="B1910">
        <v>16</v>
      </c>
      <c r="C1910">
        <v>13</v>
      </c>
      <c r="D1910" s="1">
        <v>44756</v>
      </c>
      <c r="E1910">
        <v>81.47</v>
      </c>
      <c r="F1910" t="s">
        <v>90</v>
      </c>
      <c r="G1910" s="1">
        <v>44690</v>
      </c>
      <c r="H1910" t="s">
        <v>68</v>
      </c>
      <c r="I1910" t="s">
        <v>29</v>
      </c>
      <c r="J1910" t="s">
        <v>30</v>
      </c>
      <c r="K1910">
        <v>5</v>
      </c>
      <c r="L1910">
        <v>156</v>
      </c>
      <c r="M1910">
        <v>1000</v>
      </c>
      <c r="N1910">
        <v>7</v>
      </c>
      <c r="O1910">
        <v>2022</v>
      </c>
    </row>
    <row r="1911" spans="1:15" x14ac:dyDescent="0.25">
      <c r="A1911">
        <v>2921</v>
      </c>
      <c r="B1911">
        <v>15</v>
      </c>
      <c r="C1911">
        <v>13</v>
      </c>
      <c r="D1911" s="1">
        <v>44835</v>
      </c>
      <c r="E1911">
        <v>16.04</v>
      </c>
      <c r="F1911" t="s">
        <v>88</v>
      </c>
      <c r="G1911" s="1">
        <v>44749</v>
      </c>
      <c r="H1911" t="s">
        <v>89</v>
      </c>
      <c r="I1911" t="s">
        <v>29</v>
      </c>
      <c r="J1911" t="s">
        <v>30</v>
      </c>
      <c r="K1911">
        <v>5</v>
      </c>
      <c r="L1911">
        <v>156</v>
      </c>
      <c r="M1911">
        <v>1000</v>
      </c>
      <c r="N1911">
        <v>10</v>
      </c>
      <c r="O1911">
        <v>2022</v>
      </c>
    </row>
    <row r="1912" spans="1:15" x14ac:dyDescent="0.25">
      <c r="A1912">
        <v>2922</v>
      </c>
      <c r="B1912">
        <v>15</v>
      </c>
      <c r="C1912">
        <v>13</v>
      </c>
      <c r="D1912" s="1">
        <v>44835</v>
      </c>
      <c r="E1912">
        <v>20.55</v>
      </c>
      <c r="F1912" t="s">
        <v>88</v>
      </c>
      <c r="G1912" s="1">
        <v>44749</v>
      </c>
      <c r="H1912" t="s">
        <v>89</v>
      </c>
      <c r="I1912" t="s">
        <v>29</v>
      </c>
      <c r="J1912" t="s">
        <v>30</v>
      </c>
      <c r="K1912">
        <v>5</v>
      </c>
      <c r="L1912">
        <v>156</v>
      </c>
      <c r="M1912">
        <v>1000</v>
      </c>
      <c r="N1912">
        <v>10</v>
      </c>
      <c r="O1912">
        <v>2022</v>
      </c>
    </row>
    <row r="1913" spans="1:15" x14ac:dyDescent="0.25">
      <c r="A1913">
        <v>2923</v>
      </c>
      <c r="B1913">
        <v>15</v>
      </c>
      <c r="C1913">
        <v>13</v>
      </c>
      <c r="D1913" s="1">
        <v>44836</v>
      </c>
      <c r="E1913">
        <v>24.9</v>
      </c>
      <c r="F1913" t="s">
        <v>88</v>
      </c>
      <c r="G1913" s="1">
        <v>44749</v>
      </c>
      <c r="H1913" t="s">
        <v>89</v>
      </c>
      <c r="I1913" t="s">
        <v>29</v>
      </c>
      <c r="J1913" t="s">
        <v>30</v>
      </c>
      <c r="K1913">
        <v>5</v>
      </c>
      <c r="L1913">
        <v>156</v>
      </c>
      <c r="M1913">
        <v>1000</v>
      </c>
      <c r="N1913">
        <v>10</v>
      </c>
      <c r="O1913">
        <v>2022</v>
      </c>
    </row>
    <row r="1914" spans="1:15" x14ac:dyDescent="0.25">
      <c r="A1914">
        <v>2924</v>
      </c>
      <c r="B1914">
        <v>15</v>
      </c>
      <c r="C1914">
        <v>13</v>
      </c>
      <c r="D1914" s="1">
        <v>44836</v>
      </c>
      <c r="E1914">
        <v>46.17</v>
      </c>
      <c r="F1914" t="s">
        <v>88</v>
      </c>
      <c r="G1914" s="1">
        <v>44749</v>
      </c>
      <c r="H1914" t="s">
        <v>89</v>
      </c>
      <c r="I1914" t="s">
        <v>29</v>
      </c>
      <c r="J1914" t="s">
        <v>30</v>
      </c>
      <c r="K1914">
        <v>5</v>
      </c>
      <c r="L1914">
        <v>156</v>
      </c>
      <c r="M1914">
        <v>1000</v>
      </c>
      <c r="N1914">
        <v>10</v>
      </c>
      <c r="O1914">
        <v>2022</v>
      </c>
    </row>
    <row r="1915" spans="1:15" x14ac:dyDescent="0.25">
      <c r="A1915">
        <v>2925</v>
      </c>
      <c r="B1915">
        <v>15</v>
      </c>
      <c r="C1915">
        <v>13</v>
      </c>
      <c r="D1915" s="1">
        <v>44837</v>
      </c>
      <c r="E1915">
        <v>46.2</v>
      </c>
      <c r="F1915" t="s">
        <v>88</v>
      </c>
      <c r="G1915" s="1">
        <v>44749</v>
      </c>
      <c r="H1915" t="s">
        <v>89</v>
      </c>
      <c r="I1915" t="s">
        <v>29</v>
      </c>
      <c r="J1915" t="s">
        <v>30</v>
      </c>
      <c r="K1915">
        <v>5</v>
      </c>
      <c r="L1915">
        <v>156</v>
      </c>
      <c r="M1915">
        <v>1000</v>
      </c>
      <c r="N1915">
        <v>10</v>
      </c>
      <c r="O1915">
        <v>2022</v>
      </c>
    </row>
    <row r="1916" spans="1:15" x14ac:dyDescent="0.25">
      <c r="A1916">
        <v>2926</v>
      </c>
      <c r="B1916">
        <v>15</v>
      </c>
      <c r="C1916">
        <v>13</v>
      </c>
      <c r="D1916" s="1">
        <v>44838</v>
      </c>
      <c r="E1916">
        <v>58.98</v>
      </c>
      <c r="F1916" t="s">
        <v>88</v>
      </c>
      <c r="G1916" s="1">
        <v>44749</v>
      </c>
      <c r="H1916" t="s">
        <v>89</v>
      </c>
      <c r="I1916" t="s">
        <v>29</v>
      </c>
      <c r="J1916" t="s">
        <v>30</v>
      </c>
      <c r="K1916">
        <v>5</v>
      </c>
      <c r="L1916">
        <v>156</v>
      </c>
      <c r="M1916">
        <v>1000</v>
      </c>
      <c r="N1916">
        <v>10</v>
      </c>
      <c r="O1916">
        <v>2022</v>
      </c>
    </row>
    <row r="1917" spans="1:15" x14ac:dyDescent="0.25">
      <c r="A1917">
        <v>2927</v>
      </c>
      <c r="B1917">
        <v>15</v>
      </c>
      <c r="C1917">
        <v>13</v>
      </c>
      <c r="D1917" s="1">
        <v>44838</v>
      </c>
      <c r="E1917">
        <v>67.05</v>
      </c>
      <c r="F1917" t="s">
        <v>88</v>
      </c>
      <c r="G1917" s="1">
        <v>44749</v>
      </c>
      <c r="H1917" t="s">
        <v>89</v>
      </c>
      <c r="I1917" t="s">
        <v>29</v>
      </c>
      <c r="J1917" t="s">
        <v>30</v>
      </c>
      <c r="K1917">
        <v>5</v>
      </c>
      <c r="L1917">
        <v>156</v>
      </c>
      <c r="M1917">
        <v>1000</v>
      </c>
      <c r="N1917">
        <v>10</v>
      </c>
      <c r="O1917">
        <v>2022</v>
      </c>
    </row>
    <row r="1918" spans="1:15" x14ac:dyDescent="0.25">
      <c r="A1918">
        <v>2928</v>
      </c>
      <c r="B1918">
        <v>15</v>
      </c>
      <c r="C1918">
        <v>13</v>
      </c>
      <c r="D1918" s="1">
        <v>44838</v>
      </c>
      <c r="E1918">
        <v>78.459999999999994</v>
      </c>
      <c r="F1918" t="s">
        <v>88</v>
      </c>
      <c r="G1918" s="1">
        <v>44749</v>
      </c>
      <c r="H1918" t="s">
        <v>89</v>
      </c>
      <c r="I1918" t="s">
        <v>29</v>
      </c>
      <c r="J1918" t="s">
        <v>30</v>
      </c>
      <c r="K1918">
        <v>5</v>
      </c>
      <c r="L1918">
        <v>156</v>
      </c>
      <c r="M1918">
        <v>1000</v>
      </c>
      <c r="N1918">
        <v>10</v>
      </c>
      <c r="O1918">
        <v>2022</v>
      </c>
    </row>
    <row r="1919" spans="1:15" x14ac:dyDescent="0.25">
      <c r="A1919">
        <v>2929</v>
      </c>
      <c r="B1919">
        <v>15</v>
      </c>
      <c r="C1919">
        <v>13</v>
      </c>
      <c r="D1919" s="1">
        <v>44838</v>
      </c>
      <c r="E1919">
        <v>69.19</v>
      </c>
      <c r="F1919" t="s">
        <v>88</v>
      </c>
      <c r="G1919" s="1">
        <v>44749</v>
      </c>
      <c r="H1919" t="s">
        <v>89</v>
      </c>
      <c r="I1919" t="s">
        <v>29</v>
      </c>
      <c r="J1919" t="s">
        <v>30</v>
      </c>
      <c r="K1919">
        <v>5</v>
      </c>
      <c r="L1919">
        <v>156</v>
      </c>
      <c r="M1919">
        <v>1000</v>
      </c>
      <c r="N1919">
        <v>10</v>
      </c>
      <c r="O1919">
        <v>2022</v>
      </c>
    </row>
    <row r="1920" spans="1:15" x14ac:dyDescent="0.25">
      <c r="A1920">
        <v>2930</v>
      </c>
      <c r="B1920">
        <v>15</v>
      </c>
      <c r="C1920">
        <v>13</v>
      </c>
      <c r="D1920" s="1">
        <v>44838</v>
      </c>
      <c r="E1920">
        <v>81.36</v>
      </c>
      <c r="F1920" t="s">
        <v>88</v>
      </c>
      <c r="G1920" s="1">
        <v>44749</v>
      </c>
      <c r="H1920" t="s">
        <v>89</v>
      </c>
      <c r="I1920" t="s">
        <v>29</v>
      </c>
      <c r="J1920" t="s">
        <v>30</v>
      </c>
      <c r="K1920">
        <v>5</v>
      </c>
      <c r="L1920">
        <v>156</v>
      </c>
      <c r="M1920">
        <v>1000</v>
      </c>
      <c r="N1920">
        <v>10</v>
      </c>
      <c r="O1920">
        <v>2022</v>
      </c>
    </row>
    <row r="1921" spans="1:15" x14ac:dyDescent="0.25">
      <c r="A1921">
        <v>3155</v>
      </c>
      <c r="B1921">
        <v>7</v>
      </c>
      <c r="C1921">
        <v>13</v>
      </c>
      <c r="D1921" s="1">
        <v>44945</v>
      </c>
      <c r="E1921">
        <v>13.82</v>
      </c>
      <c r="F1921" t="s">
        <v>75</v>
      </c>
      <c r="G1921" s="1">
        <v>44876</v>
      </c>
      <c r="H1921" t="s">
        <v>76</v>
      </c>
      <c r="I1921" t="s">
        <v>29</v>
      </c>
      <c r="J1921" t="s">
        <v>30</v>
      </c>
      <c r="K1921">
        <v>5</v>
      </c>
      <c r="L1921">
        <v>156</v>
      </c>
      <c r="M1921">
        <v>1000</v>
      </c>
      <c r="N1921">
        <v>1</v>
      </c>
      <c r="O1921">
        <v>2023</v>
      </c>
    </row>
    <row r="1922" spans="1:15" x14ac:dyDescent="0.25">
      <c r="A1922">
        <v>3156</v>
      </c>
      <c r="B1922">
        <v>7</v>
      </c>
      <c r="C1922">
        <v>13</v>
      </c>
      <c r="D1922" s="1">
        <v>44945</v>
      </c>
      <c r="E1922">
        <v>17.420000000000002</v>
      </c>
      <c r="F1922" t="s">
        <v>75</v>
      </c>
      <c r="G1922" s="1">
        <v>44876</v>
      </c>
      <c r="H1922" t="s">
        <v>76</v>
      </c>
      <c r="I1922" t="s">
        <v>29</v>
      </c>
      <c r="J1922" t="s">
        <v>30</v>
      </c>
      <c r="K1922">
        <v>5</v>
      </c>
      <c r="L1922">
        <v>156</v>
      </c>
      <c r="M1922">
        <v>1000</v>
      </c>
      <c r="N1922">
        <v>1</v>
      </c>
      <c r="O1922">
        <v>2023</v>
      </c>
    </row>
    <row r="1923" spans="1:15" x14ac:dyDescent="0.25">
      <c r="A1923">
        <v>3157</v>
      </c>
      <c r="B1923">
        <v>7</v>
      </c>
      <c r="C1923">
        <v>13</v>
      </c>
      <c r="D1923" s="1">
        <v>44945</v>
      </c>
      <c r="E1923">
        <v>27.81</v>
      </c>
      <c r="F1923" t="s">
        <v>75</v>
      </c>
      <c r="G1923" s="1">
        <v>44876</v>
      </c>
      <c r="H1923" t="s">
        <v>76</v>
      </c>
      <c r="I1923" t="s">
        <v>29</v>
      </c>
      <c r="J1923" t="s">
        <v>30</v>
      </c>
      <c r="K1923">
        <v>5</v>
      </c>
      <c r="L1923">
        <v>156</v>
      </c>
      <c r="M1923">
        <v>1000</v>
      </c>
      <c r="N1923">
        <v>1</v>
      </c>
      <c r="O1923">
        <v>2023</v>
      </c>
    </row>
    <row r="1924" spans="1:15" x14ac:dyDescent="0.25">
      <c r="A1924">
        <v>3158</v>
      </c>
      <c r="B1924">
        <v>7</v>
      </c>
      <c r="C1924">
        <v>13</v>
      </c>
      <c r="D1924" s="1">
        <v>44945</v>
      </c>
      <c r="E1924">
        <v>41.77</v>
      </c>
      <c r="F1924" t="s">
        <v>75</v>
      </c>
      <c r="G1924" s="1">
        <v>44876</v>
      </c>
      <c r="H1924" t="s">
        <v>76</v>
      </c>
      <c r="I1924" t="s">
        <v>29</v>
      </c>
      <c r="J1924" t="s">
        <v>30</v>
      </c>
      <c r="K1924">
        <v>5</v>
      </c>
      <c r="L1924">
        <v>156</v>
      </c>
      <c r="M1924">
        <v>1000</v>
      </c>
      <c r="N1924">
        <v>1</v>
      </c>
      <c r="O1924">
        <v>2023</v>
      </c>
    </row>
    <row r="1925" spans="1:15" x14ac:dyDescent="0.25">
      <c r="A1925">
        <v>3159</v>
      </c>
      <c r="B1925">
        <v>7</v>
      </c>
      <c r="C1925">
        <v>13</v>
      </c>
      <c r="D1925" s="1">
        <v>44946</v>
      </c>
      <c r="E1925">
        <v>49</v>
      </c>
      <c r="F1925" t="s">
        <v>75</v>
      </c>
      <c r="G1925" s="1">
        <v>44876</v>
      </c>
      <c r="H1925" t="s">
        <v>76</v>
      </c>
      <c r="I1925" t="s">
        <v>29</v>
      </c>
      <c r="J1925" t="s">
        <v>30</v>
      </c>
      <c r="K1925">
        <v>5</v>
      </c>
      <c r="L1925">
        <v>156</v>
      </c>
      <c r="M1925">
        <v>1000</v>
      </c>
      <c r="N1925">
        <v>1</v>
      </c>
      <c r="O1925">
        <v>2023</v>
      </c>
    </row>
    <row r="1926" spans="1:15" x14ac:dyDescent="0.25">
      <c r="A1926">
        <v>3160</v>
      </c>
      <c r="B1926">
        <v>7</v>
      </c>
      <c r="C1926">
        <v>13</v>
      </c>
      <c r="D1926" s="1">
        <v>44946</v>
      </c>
      <c r="E1926">
        <v>60.11</v>
      </c>
      <c r="F1926" t="s">
        <v>75</v>
      </c>
      <c r="G1926" s="1">
        <v>44876</v>
      </c>
      <c r="H1926" t="s">
        <v>76</v>
      </c>
      <c r="I1926" t="s">
        <v>29</v>
      </c>
      <c r="J1926" t="s">
        <v>30</v>
      </c>
      <c r="K1926">
        <v>5</v>
      </c>
      <c r="L1926">
        <v>156</v>
      </c>
      <c r="M1926">
        <v>1000</v>
      </c>
      <c r="N1926">
        <v>1</v>
      </c>
      <c r="O1926">
        <v>2023</v>
      </c>
    </row>
    <row r="1927" spans="1:15" x14ac:dyDescent="0.25">
      <c r="A1927">
        <v>3161</v>
      </c>
      <c r="B1927">
        <v>7</v>
      </c>
      <c r="C1927">
        <v>13</v>
      </c>
      <c r="D1927" s="1">
        <v>44946</v>
      </c>
      <c r="E1927">
        <v>73.92</v>
      </c>
      <c r="F1927" t="s">
        <v>75</v>
      </c>
      <c r="G1927" s="1">
        <v>44876</v>
      </c>
      <c r="H1927" t="s">
        <v>76</v>
      </c>
      <c r="I1927" t="s">
        <v>29</v>
      </c>
      <c r="J1927" t="s">
        <v>30</v>
      </c>
      <c r="K1927">
        <v>5</v>
      </c>
      <c r="L1927">
        <v>156</v>
      </c>
      <c r="M1927">
        <v>1000</v>
      </c>
      <c r="N1927">
        <v>1</v>
      </c>
      <c r="O1927">
        <v>2023</v>
      </c>
    </row>
    <row r="1928" spans="1:15" x14ac:dyDescent="0.25">
      <c r="A1928">
        <v>3162</v>
      </c>
      <c r="B1928">
        <v>7</v>
      </c>
      <c r="C1928">
        <v>13</v>
      </c>
      <c r="D1928" s="1">
        <v>44946</v>
      </c>
      <c r="E1928">
        <v>55.15</v>
      </c>
      <c r="F1928" t="s">
        <v>75</v>
      </c>
      <c r="G1928" s="1">
        <v>44876</v>
      </c>
      <c r="H1928" t="s">
        <v>76</v>
      </c>
      <c r="I1928" t="s">
        <v>29</v>
      </c>
      <c r="J1928" t="s">
        <v>30</v>
      </c>
      <c r="K1928">
        <v>5</v>
      </c>
      <c r="L1928">
        <v>156</v>
      </c>
      <c r="M1928">
        <v>1000</v>
      </c>
      <c r="N1928">
        <v>1</v>
      </c>
      <c r="O1928">
        <v>2023</v>
      </c>
    </row>
    <row r="1929" spans="1:15" x14ac:dyDescent="0.25">
      <c r="A1929">
        <v>3163</v>
      </c>
      <c r="B1929">
        <v>7</v>
      </c>
      <c r="C1929">
        <v>13</v>
      </c>
      <c r="D1929" s="1">
        <v>44946</v>
      </c>
      <c r="E1929">
        <v>91.09</v>
      </c>
      <c r="F1929" t="s">
        <v>75</v>
      </c>
      <c r="G1929" s="1">
        <v>44876</v>
      </c>
      <c r="H1929" t="s">
        <v>76</v>
      </c>
      <c r="I1929" t="s">
        <v>29</v>
      </c>
      <c r="J1929" t="s">
        <v>30</v>
      </c>
      <c r="K1929">
        <v>5</v>
      </c>
      <c r="L1929">
        <v>156</v>
      </c>
      <c r="M1929">
        <v>1000</v>
      </c>
      <c r="N1929">
        <v>1</v>
      </c>
      <c r="O1929">
        <v>2023</v>
      </c>
    </row>
    <row r="1930" spans="1:15" x14ac:dyDescent="0.25">
      <c r="A1930">
        <v>3164</v>
      </c>
      <c r="B1930">
        <v>7</v>
      </c>
      <c r="C1930">
        <v>13</v>
      </c>
      <c r="D1930" s="1">
        <v>44946</v>
      </c>
      <c r="E1930">
        <v>68.319999999999993</v>
      </c>
      <c r="F1930" t="s">
        <v>75</v>
      </c>
      <c r="G1930" s="1">
        <v>44876</v>
      </c>
      <c r="H1930" t="s">
        <v>76</v>
      </c>
      <c r="I1930" t="s">
        <v>29</v>
      </c>
      <c r="J1930" t="s">
        <v>30</v>
      </c>
      <c r="K1930">
        <v>5</v>
      </c>
      <c r="L1930">
        <v>156</v>
      </c>
      <c r="M1930">
        <v>1000</v>
      </c>
      <c r="N1930">
        <v>1</v>
      </c>
      <c r="O1930">
        <v>2023</v>
      </c>
    </row>
    <row r="1931" spans="1:15" x14ac:dyDescent="0.25">
      <c r="A1931">
        <v>3321</v>
      </c>
      <c r="B1931">
        <v>10</v>
      </c>
      <c r="C1931">
        <v>13</v>
      </c>
      <c r="D1931" s="1">
        <v>44998</v>
      </c>
      <c r="E1931">
        <v>10.36</v>
      </c>
      <c r="F1931" t="s">
        <v>81</v>
      </c>
      <c r="G1931" s="1">
        <v>44920</v>
      </c>
      <c r="H1931" t="s">
        <v>82</v>
      </c>
      <c r="I1931" t="s">
        <v>29</v>
      </c>
      <c r="J1931" t="s">
        <v>30</v>
      </c>
      <c r="K1931">
        <v>5</v>
      </c>
      <c r="L1931">
        <v>156</v>
      </c>
      <c r="M1931">
        <v>1000</v>
      </c>
      <c r="N1931">
        <v>3</v>
      </c>
      <c r="O1931">
        <v>2023</v>
      </c>
    </row>
    <row r="1932" spans="1:15" x14ac:dyDescent="0.25">
      <c r="A1932">
        <v>3322</v>
      </c>
      <c r="B1932">
        <v>10</v>
      </c>
      <c r="C1932">
        <v>13</v>
      </c>
      <c r="D1932" s="1">
        <v>44998</v>
      </c>
      <c r="E1932">
        <v>21.54</v>
      </c>
      <c r="F1932" t="s">
        <v>81</v>
      </c>
      <c r="G1932" s="1">
        <v>44920</v>
      </c>
      <c r="H1932" t="s">
        <v>82</v>
      </c>
      <c r="I1932" t="s">
        <v>29</v>
      </c>
      <c r="J1932" t="s">
        <v>30</v>
      </c>
      <c r="K1932">
        <v>5</v>
      </c>
      <c r="L1932">
        <v>156</v>
      </c>
      <c r="M1932">
        <v>1000</v>
      </c>
      <c r="N1932">
        <v>3</v>
      </c>
      <c r="O1932">
        <v>2023</v>
      </c>
    </row>
    <row r="1933" spans="1:15" x14ac:dyDescent="0.25">
      <c r="A1933">
        <v>3323</v>
      </c>
      <c r="B1933">
        <v>10</v>
      </c>
      <c r="C1933">
        <v>13</v>
      </c>
      <c r="D1933" s="1">
        <v>45000</v>
      </c>
      <c r="E1933">
        <v>33.92</v>
      </c>
      <c r="F1933" t="s">
        <v>81</v>
      </c>
      <c r="G1933" s="1">
        <v>44920</v>
      </c>
      <c r="H1933" t="s">
        <v>82</v>
      </c>
      <c r="I1933" t="s">
        <v>29</v>
      </c>
      <c r="J1933" t="s">
        <v>30</v>
      </c>
      <c r="K1933">
        <v>5</v>
      </c>
      <c r="L1933">
        <v>156</v>
      </c>
      <c r="M1933">
        <v>1000</v>
      </c>
      <c r="N1933">
        <v>3</v>
      </c>
      <c r="O1933">
        <v>2023</v>
      </c>
    </row>
    <row r="1934" spans="1:15" x14ac:dyDescent="0.25">
      <c r="A1934">
        <v>3324</v>
      </c>
      <c r="B1934">
        <v>10</v>
      </c>
      <c r="C1934">
        <v>13</v>
      </c>
      <c r="D1934" s="1">
        <v>45001</v>
      </c>
      <c r="E1934">
        <v>34.159999999999997</v>
      </c>
      <c r="F1934" t="s">
        <v>81</v>
      </c>
      <c r="G1934" s="1">
        <v>44920</v>
      </c>
      <c r="H1934" t="s">
        <v>82</v>
      </c>
      <c r="I1934" t="s">
        <v>29</v>
      </c>
      <c r="J1934" t="s">
        <v>30</v>
      </c>
      <c r="K1934">
        <v>5</v>
      </c>
      <c r="L1934">
        <v>156</v>
      </c>
      <c r="M1934">
        <v>1000</v>
      </c>
      <c r="N1934">
        <v>3</v>
      </c>
      <c r="O1934">
        <v>2023</v>
      </c>
    </row>
    <row r="1935" spans="1:15" x14ac:dyDescent="0.25">
      <c r="A1935">
        <v>3325</v>
      </c>
      <c r="B1935">
        <v>10</v>
      </c>
      <c r="C1935">
        <v>13</v>
      </c>
      <c r="D1935" s="1">
        <v>45001</v>
      </c>
      <c r="E1935">
        <v>49.06</v>
      </c>
      <c r="F1935" t="s">
        <v>81</v>
      </c>
      <c r="G1935" s="1">
        <v>44920</v>
      </c>
      <c r="H1935" t="s">
        <v>82</v>
      </c>
      <c r="I1935" t="s">
        <v>29</v>
      </c>
      <c r="J1935" t="s">
        <v>30</v>
      </c>
      <c r="K1935">
        <v>5</v>
      </c>
      <c r="L1935">
        <v>156</v>
      </c>
      <c r="M1935">
        <v>1000</v>
      </c>
      <c r="N1935">
        <v>3</v>
      </c>
      <c r="O1935">
        <v>2023</v>
      </c>
    </row>
    <row r="1936" spans="1:15" x14ac:dyDescent="0.25">
      <c r="A1936">
        <v>3326</v>
      </c>
      <c r="B1936">
        <v>10</v>
      </c>
      <c r="C1936">
        <v>13</v>
      </c>
      <c r="D1936" s="1">
        <v>45001</v>
      </c>
      <c r="E1936">
        <v>60.93</v>
      </c>
      <c r="F1936" t="s">
        <v>81</v>
      </c>
      <c r="G1936" s="1">
        <v>44920</v>
      </c>
      <c r="H1936" t="s">
        <v>82</v>
      </c>
      <c r="I1936" t="s">
        <v>29</v>
      </c>
      <c r="J1936" t="s">
        <v>30</v>
      </c>
      <c r="K1936">
        <v>5</v>
      </c>
      <c r="L1936">
        <v>156</v>
      </c>
      <c r="M1936">
        <v>1000</v>
      </c>
      <c r="N1936">
        <v>3</v>
      </c>
      <c r="O1936">
        <v>2023</v>
      </c>
    </row>
    <row r="1937" spans="1:15" x14ac:dyDescent="0.25">
      <c r="A1937">
        <v>3327</v>
      </c>
      <c r="B1937">
        <v>10</v>
      </c>
      <c r="C1937">
        <v>13</v>
      </c>
      <c r="D1937" s="1">
        <v>45002</v>
      </c>
      <c r="E1937">
        <v>78.73</v>
      </c>
      <c r="F1937" t="s">
        <v>81</v>
      </c>
      <c r="G1937" s="1">
        <v>44920</v>
      </c>
      <c r="H1937" t="s">
        <v>82</v>
      </c>
      <c r="I1937" t="s">
        <v>29</v>
      </c>
      <c r="J1937" t="s">
        <v>30</v>
      </c>
      <c r="K1937">
        <v>5</v>
      </c>
      <c r="L1937">
        <v>156</v>
      </c>
      <c r="M1937">
        <v>1000</v>
      </c>
      <c r="N1937">
        <v>3</v>
      </c>
      <c r="O1937">
        <v>2023</v>
      </c>
    </row>
    <row r="1938" spans="1:15" x14ac:dyDescent="0.25">
      <c r="A1938">
        <v>3328</v>
      </c>
      <c r="B1938">
        <v>10</v>
      </c>
      <c r="C1938">
        <v>13</v>
      </c>
      <c r="D1938" s="1">
        <v>45002</v>
      </c>
      <c r="E1938">
        <v>48.18</v>
      </c>
      <c r="F1938" t="s">
        <v>81</v>
      </c>
      <c r="G1938" s="1">
        <v>44920</v>
      </c>
      <c r="H1938" t="s">
        <v>82</v>
      </c>
      <c r="I1938" t="s">
        <v>29</v>
      </c>
      <c r="J1938" t="s">
        <v>30</v>
      </c>
      <c r="K1938">
        <v>5</v>
      </c>
      <c r="L1938">
        <v>156</v>
      </c>
      <c r="M1938">
        <v>1000</v>
      </c>
      <c r="N1938">
        <v>3</v>
      </c>
      <c r="O1938">
        <v>2023</v>
      </c>
    </row>
    <row r="1939" spans="1:15" x14ac:dyDescent="0.25">
      <c r="A1939">
        <v>3329</v>
      </c>
      <c r="B1939">
        <v>10</v>
      </c>
      <c r="C1939">
        <v>13</v>
      </c>
      <c r="D1939" s="1">
        <v>45005</v>
      </c>
      <c r="E1939">
        <v>58.84</v>
      </c>
      <c r="F1939" t="s">
        <v>81</v>
      </c>
      <c r="G1939" s="1">
        <v>44920</v>
      </c>
      <c r="H1939" t="s">
        <v>82</v>
      </c>
      <c r="I1939" t="s">
        <v>29</v>
      </c>
      <c r="J1939" t="s">
        <v>30</v>
      </c>
      <c r="K1939">
        <v>5</v>
      </c>
      <c r="L1939">
        <v>156</v>
      </c>
      <c r="M1939">
        <v>1000</v>
      </c>
      <c r="N1939">
        <v>3</v>
      </c>
      <c r="O1939">
        <v>2023</v>
      </c>
    </row>
    <row r="1940" spans="1:15" x14ac:dyDescent="0.25">
      <c r="A1940">
        <v>3330</v>
      </c>
      <c r="B1940">
        <v>10</v>
      </c>
      <c r="C1940">
        <v>13</v>
      </c>
      <c r="D1940" s="1">
        <v>45008</v>
      </c>
      <c r="E1940">
        <v>59.15</v>
      </c>
      <c r="F1940" t="s">
        <v>81</v>
      </c>
      <c r="G1940" s="1">
        <v>44920</v>
      </c>
      <c r="H1940" t="s">
        <v>82</v>
      </c>
      <c r="I1940" t="s">
        <v>29</v>
      </c>
      <c r="J1940" t="s">
        <v>30</v>
      </c>
      <c r="K1940">
        <v>5</v>
      </c>
      <c r="L1940">
        <v>156</v>
      </c>
      <c r="M1940">
        <v>1000</v>
      </c>
      <c r="N1940">
        <v>3</v>
      </c>
      <c r="O1940">
        <v>2023</v>
      </c>
    </row>
    <row r="1941" spans="1:15" x14ac:dyDescent="0.25">
      <c r="A1941">
        <v>3637</v>
      </c>
      <c r="B1941">
        <v>17</v>
      </c>
      <c r="C1941">
        <v>13</v>
      </c>
      <c r="D1941" s="1">
        <v>45269</v>
      </c>
      <c r="E1941">
        <v>14.15</v>
      </c>
      <c r="F1941" t="s">
        <v>91</v>
      </c>
      <c r="G1941" s="1">
        <v>45198</v>
      </c>
      <c r="H1941" t="s">
        <v>78</v>
      </c>
      <c r="I1941" t="s">
        <v>29</v>
      </c>
      <c r="J1941" t="s">
        <v>30</v>
      </c>
      <c r="K1941">
        <v>5</v>
      </c>
      <c r="L1941">
        <v>156</v>
      </c>
      <c r="M1941">
        <v>1000</v>
      </c>
      <c r="N1941">
        <v>12</v>
      </c>
      <c r="O1941">
        <v>2023</v>
      </c>
    </row>
    <row r="1942" spans="1:15" x14ac:dyDescent="0.25">
      <c r="A1942">
        <v>3642</v>
      </c>
      <c r="B1942">
        <v>6</v>
      </c>
      <c r="C1942">
        <v>13</v>
      </c>
      <c r="D1942" s="1">
        <v>45272</v>
      </c>
      <c r="E1942">
        <v>12.87</v>
      </c>
      <c r="F1942" t="s">
        <v>73</v>
      </c>
      <c r="G1942" s="1">
        <v>45190</v>
      </c>
      <c r="H1942" t="s">
        <v>74</v>
      </c>
      <c r="I1942" t="s">
        <v>29</v>
      </c>
      <c r="J1942" t="s">
        <v>30</v>
      </c>
      <c r="K1942">
        <v>5</v>
      </c>
      <c r="L1942">
        <v>156</v>
      </c>
      <c r="M1942">
        <v>1000</v>
      </c>
      <c r="N1942">
        <v>12</v>
      </c>
      <c r="O1942">
        <v>2023</v>
      </c>
    </row>
    <row r="1943" spans="1:15" x14ac:dyDescent="0.25">
      <c r="A1943">
        <v>3643</v>
      </c>
      <c r="B1943">
        <v>17</v>
      </c>
      <c r="C1943">
        <v>13</v>
      </c>
      <c r="D1943" s="1">
        <v>45272</v>
      </c>
      <c r="E1943">
        <v>18.71</v>
      </c>
      <c r="F1943" t="s">
        <v>91</v>
      </c>
      <c r="G1943" s="1">
        <v>45198</v>
      </c>
      <c r="H1943" t="s">
        <v>78</v>
      </c>
      <c r="I1943" t="s">
        <v>29</v>
      </c>
      <c r="J1943" t="s">
        <v>30</v>
      </c>
      <c r="K1943">
        <v>5</v>
      </c>
      <c r="L1943">
        <v>156</v>
      </c>
      <c r="M1943">
        <v>1000</v>
      </c>
      <c r="N1943">
        <v>12</v>
      </c>
      <c r="O1943">
        <v>2023</v>
      </c>
    </row>
    <row r="1944" spans="1:15" x14ac:dyDescent="0.25">
      <c r="A1944">
        <v>3644</v>
      </c>
      <c r="B1944">
        <v>17</v>
      </c>
      <c r="C1944">
        <v>13</v>
      </c>
      <c r="D1944" s="1">
        <v>45272</v>
      </c>
      <c r="E1944">
        <v>34.78</v>
      </c>
      <c r="F1944" t="s">
        <v>91</v>
      </c>
      <c r="G1944" s="1">
        <v>45198</v>
      </c>
      <c r="H1944" t="s">
        <v>78</v>
      </c>
      <c r="I1944" t="s">
        <v>29</v>
      </c>
      <c r="J1944" t="s">
        <v>30</v>
      </c>
      <c r="K1944">
        <v>5</v>
      </c>
      <c r="L1944">
        <v>156</v>
      </c>
      <c r="M1944">
        <v>1000</v>
      </c>
      <c r="N1944">
        <v>12</v>
      </c>
      <c r="O1944">
        <v>2023</v>
      </c>
    </row>
    <row r="1945" spans="1:15" x14ac:dyDescent="0.25">
      <c r="A1945">
        <v>3645</v>
      </c>
      <c r="B1945">
        <v>17</v>
      </c>
      <c r="C1945">
        <v>13</v>
      </c>
      <c r="D1945" s="1">
        <v>45272</v>
      </c>
      <c r="E1945">
        <v>42.91</v>
      </c>
      <c r="F1945" t="s">
        <v>91</v>
      </c>
      <c r="G1945" s="1">
        <v>45198</v>
      </c>
      <c r="H1945" t="s">
        <v>78</v>
      </c>
      <c r="I1945" t="s">
        <v>29</v>
      </c>
      <c r="J1945" t="s">
        <v>30</v>
      </c>
      <c r="K1945">
        <v>5</v>
      </c>
      <c r="L1945">
        <v>156</v>
      </c>
      <c r="M1945">
        <v>1000</v>
      </c>
      <c r="N1945">
        <v>12</v>
      </c>
      <c r="O1945">
        <v>2023</v>
      </c>
    </row>
    <row r="1946" spans="1:15" x14ac:dyDescent="0.25">
      <c r="A1946">
        <v>3646</v>
      </c>
      <c r="B1946">
        <v>6</v>
      </c>
      <c r="C1946">
        <v>13</v>
      </c>
      <c r="D1946" s="1">
        <v>45274</v>
      </c>
      <c r="E1946">
        <v>20.309999999999999</v>
      </c>
      <c r="F1946" t="s">
        <v>73</v>
      </c>
      <c r="G1946" s="1">
        <v>45190</v>
      </c>
      <c r="H1946" t="s">
        <v>74</v>
      </c>
      <c r="I1946" t="s">
        <v>29</v>
      </c>
      <c r="J1946" t="s">
        <v>30</v>
      </c>
      <c r="K1946">
        <v>5</v>
      </c>
      <c r="L1946">
        <v>156</v>
      </c>
      <c r="M1946">
        <v>1000</v>
      </c>
      <c r="N1946">
        <v>12</v>
      </c>
      <c r="O1946">
        <v>2023</v>
      </c>
    </row>
    <row r="1947" spans="1:15" x14ac:dyDescent="0.25">
      <c r="A1947">
        <v>3647</v>
      </c>
      <c r="B1947">
        <v>6</v>
      </c>
      <c r="C1947">
        <v>13</v>
      </c>
      <c r="D1947" s="1">
        <v>45274</v>
      </c>
      <c r="E1947">
        <v>26.64</v>
      </c>
      <c r="F1947" t="s">
        <v>73</v>
      </c>
      <c r="G1947" s="1">
        <v>45190</v>
      </c>
      <c r="H1947" t="s">
        <v>74</v>
      </c>
      <c r="I1947" t="s">
        <v>29</v>
      </c>
      <c r="J1947" t="s">
        <v>30</v>
      </c>
      <c r="K1947">
        <v>5</v>
      </c>
      <c r="L1947">
        <v>156</v>
      </c>
      <c r="M1947">
        <v>1000</v>
      </c>
      <c r="N1947">
        <v>12</v>
      </c>
      <c r="O1947">
        <v>2023</v>
      </c>
    </row>
    <row r="1948" spans="1:15" x14ac:dyDescent="0.25">
      <c r="A1948">
        <v>3648</v>
      </c>
      <c r="B1948">
        <v>6</v>
      </c>
      <c r="C1948">
        <v>13</v>
      </c>
      <c r="D1948" s="1">
        <v>45274</v>
      </c>
      <c r="E1948">
        <v>43.04</v>
      </c>
      <c r="F1948" t="s">
        <v>73</v>
      </c>
      <c r="G1948" s="1">
        <v>45190</v>
      </c>
      <c r="H1948" t="s">
        <v>74</v>
      </c>
      <c r="I1948" t="s">
        <v>29</v>
      </c>
      <c r="J1948" t="s">
        <v>30</v>
      </c>
      <c r="K1948">
        <v>5</v>
      </c>
      <c r="L1948">
        <v>156</v>
      </c>
      <c r="M1948">
        <v>1000</v>
      </c>
      <c r="N1948">
        <v>12</v>
      </c>
      <c r="O1948">
        <v>2023</v>
      </c>
    </row>
    <row r="1949" spans="1:15" x14ac:dyDescent="0.25">
      <c r="A1949">
        <v>3649</v>
      </c>
      <c r="B1949">
        <v>6</v>
      </c>
      <c r="C1949">
        <v>13</v>
      </c>
      <c r="D1949" s="1">
        <v>45274</v>
      </c>
      <c r="E1949">
        <v>35.78</v>
      </c>
      <c r="F1949" t="s">
        <v>73</v>
      </c>
      <c r="G1949" s="1">
        <v>45190</v>
      </c>
      <c r="H1949" t="s">
        <v>74</v>
      </c>
      <c r="I1949" t="s">
        <v>29</v>
      </c>
      <c r="J1949" t="s">
        <v>30</v>
      </c>
      <c r="K1949">
        <v>5</v>
      </c>
      <c r="L1949">
        <v>156</v>
      </c>
      <c r="M1949">
        <v>1000</v>
      </c>
      <c r="N1949">
        <v>12</v>
      </c>
      <c r="O1949">
        <v>2023</v>
      </c>
    </row>
    <row r="1950" spans="1:15" x14ac:dyDescent="0.25">
      <c r="A1950">
        <v>3650</v>
      </c>
      <c r="B1950">
        <v>6</v>
      </c>
      <c r="C1950">
        <v>13</v>
      </c>
      <c r="D1950" s="1">
        <v>45274</v>
      </c>
      <c r="E1950">
        <v>62.58</v>
      </c>
      <c r="F1950" t="s">
        <v>73</v>
      </c>
      <c r="G1950" s="1">
        <v>45190</v>
      </c>
      <c r="H1950" t="s">
        <v>74</v>
      </c>
      <c r="I1950" t="s">
        <v>29</v>
      </c>
      <c r="J1950" t="s">
        <v>30</v>
      </c>
      <c r="K1950">
        <v>5</v>
      </c>
      <c r="L1950">
        <v>156</v>
      </c>
      <c r="M1950">
        <v>1000</v>
      </c>
      <c r="N1950">
        <v>12</v>
      </c>
      <c r="O1950">
        <v>2023</v>
      </c>
    </row>
    <row r="1951" spans="1:15" x14ac:dyDescent="0.25">
      <c r="A1951">
        <v>3651</v>
      </c>
      <c r="B1951">
        <v>6</v>
      </c>
      <c r="C1951">
        <v>13</v>
      </c>
      <c r="D1951" s="1">
        <v>45274</v>
      </c>
      <c r="E1951">
        <v>49.62</v>
      </c>
      <c r="F1951" t="s">
        <v>73</v>
      </c>
      <c r="G1951" s="1">
        <v>45190</v>
      </c>
      <c r="H1951" t="s">
        <v>74</v>
      </c>
      <c r="I1951" t="s">
        <v>29</v>
      </c>
      <c r="J1951" t="s">
        <v>30</v>
      </c>
      <c r="K1951">
        <v>5</v>
      </c>
      <c r="L1951">
        <v>156</v>
      </c>
      <c r="M1951">
        <v>1000</v>
      </c>
      <c r="N1951">
        <v>12</v>
      </c>
      <c r="O1951">
        <v>2023</v>
      </c>
    </row>
    <row r="1952" spans="1:15" x14ac:dyDescent="0.25">
      <c r="A1952">
        <v>3652</v>
      </c>
      <c r="B1952">
        <v>6</v>
      </c>
      <c r="C1952">
        <v>13</v>
      </c>
      <c r="D1952" s="1">
        <v>45274</v>
      </c>
      <c r="E1952">
        <v>55.19</v>
      </c>
      <c r="F1952" t="s">
        <v>73</v>
      </c>
      <c r="G1952" s="1">
        <v>45190</v>
      </c>
      <c r="H1952" t="s">
        <v>74</v>
      </c>
      <c r="I1952" t="s">
        <v>29</v>
      </c>
      <c r="J1952" t="s">
        <v>30</v>
      </c>
      <c r="K1952">
        <v>5</v>
      </c>
      <c r="L1952">
        <v>156</v>
      </c>
      <c r="M1952">
        <v>1000</v>
      </c>
      <c r="N1952">
        <v>12</v>
      </c>
      <c r="O1952">
        <v>2023</v>
      </c>
    </row>
    <row r="1953" spans="1:15" x14ac:dyDescent="0.25">
      <c r="A1953">
        <v>3653</v>
      </c>
      <c r="B1953">
        <v>6</v>
      </c>
      <c r="C1953">
        <v>13</v>
      </c>
      <c r="D1953" s="1">
        <v>45274</v>
      </c>
      <c r="E1953">
        <v>79.61</v>
      </c>
      <c r="F1953" t="s">
        <v>73</v>
      </c>
      <c r="G1953" s="1">
        <v>45190</v>
      </c>
      <c r="H1953" t="s">
        <v>74</v>
      </c>
      <c r="I1953" t="s">
        <v>29</v>
      </c>
      <c r="J1953" t="s">
        <v>30</v>
      </c>
      <c r="K1953">
        <v>5</v>
      </c>
      <c r="L1953">
        <v>156</v>
      </c>
      <c r="M1953">
        <v>1000</v>
      </c>
      <c r="N1953">
        <v>12</v>
      </c>
      <c r="O1953">
        <v>2023</v>
      </c>
    </row>
    <row r="1954" spans="1:15" x14ac:dyDescent="0.25">
      <c r="A1954">
        <v>3655</v>
      </c>
      <c r="B1954">
        <v>17</v>
      </c>
      <c r="C1954">
        <v>13</v>
      </c>
      <c r="D1954" s="1">
        <v>45275</v>
      </c>
      <c r="E1954">
        <v>48.16</v>
      </c>
      <c r="F1954" t="s">
        <v>91</v>
      </c>
      <c r="G1954" s="1">
        <v>45198</v>
      </c>
      <c r="H1954" t="s">
        <v>78</v>
      </c>
      <c r="I1954" t="s">
        <v>29</v>
      </c>
      <c r="J1954" t="s">
        <v>30</v>
      </c>
      <c r="K1954">
        <v>5</v>
      </c>
      <c r="L1954">
        <v>156</v>
      </c>
      <c r="M1954">
        <v>1000</v>
      </c>
      <c r="N1954">
        <v>12</v>
      </c>
      <c r="O1954">
        <v>2023</v>
      </c>
    </row>
    <row r="1955" spans="1:15" x14ac:dyDescent="0.25">
      <c r="A1955">
        <v>3656</v>
      </c>
      <c r="B1955">
        <v>17</v>
      </c>
      <c r="C1955">
        <v>13</v>
      </c>
      <c r="D1955" s="1">
        <v>45275</v>
      </c>
      <c r="E1955">
        <v>46.73</v>
      </c>
      <c r="F1955" t="s">
        <v>91</v>
      </c>
      <c r="G1955" s="1">
        <v>45198</v>
      </c>
      <c r="H1955" t="s">
        <v>78</v>
      </c>
      <c r="I1955" t="s">
        <v>29</v>
      </c>
      <c r="J1955" t="s">
        <v>30</v>
      </c>
      <c r="K1955">
        <v>5</v>
      </c>
      <c r="L1955">
        <v>156</v>
      </c>
      <c r="M1955">
        <v>1000</v>
      </c>
      <c r="N1955">
        <v>12</v>
      </c>
      <c r="O1955">
        <v>2023</v>
      </c>
    </row>
    <row r="1956" spans="1:15" x14ac:dyDescent="0.25">
      <c r="A1956">
        <v>3657</v>
      </c>
      <c r="B1956">
        <v>17</v>
      </c>
      <c r="C1956">
        <v>13</v>
      </c>
      <c r="D1956" s="1">
        <v>45275</v>
      </c>
      <c r="E1956">
        <v>70.58</v>
      </c>
      <c r="F1956" t="s">
        <v>91</v>
      </c>
      <c r="G1956" s="1">
        <v>45198</v>
      </c>
      <c r="H1956" t="s">
        <v>78</v>
      </c>
      <c r="I1956" t="s">
        <v>29</v>
      </c>
      <c r="J1956" t="s">
        <v>30</v>
      </c>
      <c r="K1956">
        <v>5</v>
      </c>
      <c r="L1956">
        <v>156</v>
      </c>
      <c r="M1956">
        <v>1000</v>
      </c>
      <c r="N1956">
        <v>12</v>
      </c>
      <c r="O1956">
        <v>2023</v>
      </c>
    </row>
    <row r="1957" spans="1:15" x14ac:dyDescent="0.25">
      <c r="A1957">
        <v>3658</v>
      </c>
      <c r="B1957">
        <v>17</v>
      </c>
      <c r="C1957">
        <v>13</v>
      </c>
      <c r="D1957" s="1">
        <v>45275</v>
      </c>
      <c r="E1957">
        <v>67.5</v>
      </c>
      <c r="F1957" t="s">
        <v>91</v>
      </c>
      <c r="G1957" s="1">
        <v>45198</v>
      </c>
      <c r="H1957" t="s">
        <v>78</v>
      </c>
      <c r="I1957" t="s">
        <v>29</v>
      </c>
      <c r="J1957" t="s">
        <v>30</v>
      </c>
      <c r="K1957">
        <v>5</v>
      </c>
      <c r="L1957">
        <v>156</v>
      </c>
      <c r="M1957">
        <v>1000</v>
      </c>
      <c r="N1957">
        <v>12</v>
      </c>
      <c r="O1957">
        <v>2023</v>
      </c>
    </row>
    <row r="1958" spans="1:15" x14ac:dyDescent="0.25">
      <c r="A1958">
        <v>3670</v>
      </c>
      <c r="B1958">
        <v>17</v>
      </c>
      <c r="C1958">
        <v>13</v>
      </c>
      <c r="D1958" s="1">
        <v>45278</v>
      </c>
      <c r="E1958">
        <v>91.28</v>
      </c>
      <c r="F1958" t="s">
        <v>91</v>
      </c>
      <c r="G1958" s="1">
        <v>45198</v>
      </c>
      <c r="H1958" t="s">
        <v>78</v>
      </c>
      <c r="I1958" t="s">
        <v>29</v>
      </c>
      <c r="J1958" t="s">
        <v>30</v>
      </c>
      <c r="K1958">
        <v>5</v>
      </c>
      <c r="L1958">
        <v>156</v>
      </c>
      <c r="M1958">
        <v>1000</v>
      </c>
      <c r="N1958">
        <v>12</v>
      </c>
      <c r="O1958">
        <v>2023</v>
      </c>
    </row>
    <row r="1959" spans="1:15" x14ac:dyDescent="0.25">
      <c r="A1959">
        <v>3671</v>
      </c>
      <c r="B1959">
        <v>17</v>
      </c>
      <c r="C1959">
        <v>13</v>
      </c>
      <c r="D1959" s="1">
        <v>45278</v>
      </c>
      <c r="E1959">
        <v>81.36</v>
      </c>
      <c r="F1959" t="s">
        <v>91</v>
      </c>
      <c r="G1959" s="1">
        <v>45198</v>
      </c>
      <c r="H1959" t="s">
        <v>78</v>
      </c>
      <c r="I1959" t="s">
        <v>29</v>
      </c>
      <c r="J1959" t="s">
        <v>30</v>
      </c>
      <c r="K1959">
        <v>5</v>
      </c>
      <c r="L1959">
        <v>156</v>
      </c>
      <c r="M1959">
        <v>1000</v>
      </c>
      <c r="N1959">
        <v>12</v>
      </c>
      <c r="O1959">
        <v>2023</v>
      </c>
    </row>
    <row r="1960" spans="1:15" x14ac:dyDescent="0.25">
      <c r="A1960">
        <v>3918</v>
      </c>
      <c r="B1960">
        <v>20</v>
      </c>
      <c r="C1960">
        <v>13</v>
      </c>
      <c r="D1960" s="1">
        <v>45366</v>
      </c>
      <c r="E1960">
        <v>15.18</v>
      </c>
      <c r="F1960" t="s">
        <v>94</v>
      </c>
      <c r="G1960" s="1">
        <v>45292</v>
      </c>
      <c r="H1960" t="s">
        <v>95</v>
      </c>
      <c r="I1960" t="s">
        <v>29</v>
      </c>
      <c r="J1960" t="s">
        <v>30</v>
      </c>
      <c r="K1960">
        <v>5</v>
      </c>
      <c r="L1960">
        <v>156</v>
      </c>
      <c r="M1960">
        <v>1000</v>
      </c>
      <c r="N1960">
        <v>3</v>
      </c>
      <c r="O1960">
        <v>2024</v>
      </c>
    </row>
    <row r="1961" spans="1:15" x14ac:dyDescent="0.25">
      <c r="A1961">
        <v>3919</v>
      </c>
      <c r="B1961">
        <v>20</v>
      </c>
      <c r="C1961">
        <v>13</v>
      </c>
      <c r="D1961" s="1">
        <v>45366</v>
      </c>
      <c r="E1961">
        <v>22.8</v>
      </c>
      <c r="F1961" t="s">
        <v>94</v>
      </c>
      <c r="G1961" s="1">
        <v>45292</v>
      </c>
      <c r="H1961" t="s">
        <v>95</v>
      </c>
      <c r="I1961" t="s">
        <v>29</v>
      </c>
      <c r="J1961" t="s">
        <v>30</v>
      </c>
      <c r="K1961">
        <v>5</v>
      </c>
      <c r="L1961">
        <v>156</v>
      </c>
      <c r="M1961">
        <v>1000</v>
      </c>
      <c r="N1961">
        <v>3</v>
      </c>
      <c r="O1961">
        <v>2024</v>
      </c>
    </row>
    <row r="1962" spans="1:15" x14ac:dyDescent="0.25">
      <c r="A1962">
        <v>3920</v>
      </c>
      <c r="B1962">
        <v>20</v>
      </c>
      <c r="C1962">
        <v>13</v>
      </c>
      <c r="D1962" s="1">
        <v>45366</v>
      </c>
      <c r="E1962">
        <v>33.54</v>
      </c>
      <c r="F1962" t="s">
        <v>94</v>
      </c>
      <c r="G1962" s="1">
        <v>45292</v>
      </c>
      <c r="H1962" t="s">
        <v>95</v>
      </c>
      <c r="I1962" t="s">
        <v>29</v>
      </c>
      <c r="J1962" t="s">
        <v>30</v>
      </c>
      <c r="K1962">
        <v>5</v>
      </c>
      <c r="L1962">
        <v>156</v>
      </c>
      <c r="M1962">
        <v>1000</v>
      </c>
      <c r="N1962">
        <v>3</v>
      </c>
      <c r="O1962">
        <v>2024</v>
      </c>
    </row>
    <row r="1963" spans="1:15" x14ac:dyDescent="0.25">
      <c r="A1963">
        <v>3921</v>
      </c>
      <c r="B1963">
        <v>20</v>
      </c>
      <c r="C1963">
        <v>13</v>
      </c>
      <c r="D1963" s="1">
        <v>45366</v>
      </c>
      <c r="E1963">
        <v>28.34</v>
      </c>
      <c r="F1963" t="s">
        <v>94</v>
      </c>
      <c r="G1963" s="1">
        <v>45292</v>
      </c>
      <c r="H1963" t="s">
        <v>95</v>
      </c>
      <c r="I1963" t="s">
        <v>29</v>
      </c>
      <c r="J1963" t="s">
        <v>30</v>
      </c>
      <c r="K1963">
        <v>5</v>
      </c>
      <c r="L1963">
        <v>156</v>
      </c>
      <c r="M1963">
        <v>1000</v>
      </c>
      <c r="N1963">
        <v>3</v>
      </c>
      <c r="O1963">
        <v>2024</v>
      </c>
    </row>
    <row r="1964" spans="1:15" x14ac:dyDescent="0.25">
      <c r="A1964">
        <v>3922</v>
      </c>
      <c r="B1964">
        <v>20</v>
      </c>
      <c r="C1964">
        <v>13</v>
      </c>
      <c r="D1964" s="1">
        <v>45366</v>
      </c>
      <c r="E1964">
        <v>56</v>
      </c>
      <c r="F1964" t="s">
        <v>94</v>
      </c>
      <c r="G1964" s="1">
        <v>45292</v>
      </c>
      <c r="H1964" t="s">
        <v>95</v>
      </c>
      <c r="I1964" t="s">
        <v>29</v>
      </c>
      <c r="J1964" t="s">
        <v>30</v>
      </c>
      <c r="K1964">
        <v>5</v>
      </c>
      <c r="L1964">
        <v>156</v>
      </c>
      <c r="M1964">
        <v>1000</v>
      </c>
      <c r="N1964">
        <v>3</v>
      </c>
      <c r="O1964">
        <v>2024</v>
      </c>
    </row>
    <row r="1965" spans="1:15" x14ac:dyDescent="0.25">
      <c r="A1965">
        <v>3923</v>
      </c>
      <c r="B1965">
        <v>20</v>
      </c>
      <c r="C1965">
        <v>13</v>
      </c>
      <c r="D1965" s="1">
        <v>45366</v>
      </c>
      <c r="E1965">
        <v>38.340000000000003</v>
      </c>
      <c r="F1965" t="s">
        <v>94</v>
      </c>
      <c r="G1965" s="1">
        <v>45292</v>
      </c>
      <c r="H1965" t="s">
        <v>95</v>
      </c>
      <c r="I1965" t="s">
        <v>29</v>
      </c>
      <c r="J1965" t="s">
        <v>30</v>
      </c>
      <c r="K1965">
        <v>5</v>
      </c>
      <c r="L1965">
        <v>156</v>
      </c>
      <c r="M1965">
        <v>1000</v>
      </c>
      <c r="N1965">
        <v>3</v>
      </c>
      <c r="O1965">
        <v>2024</v>
      </c>
    </row>
    <row r="1966" spans="1:15" x14ac:dyDescent="0.25">
      <c r="A1966">
        <v>3924</v>
      </c>
      <c r="B1966">
        <v>20</v>
      </c>
      <c r="C1966">
        <v>13</v>
      </c>
      <c r="D1966" s="1">
        <v>45369</v>
      </c>
      <c r="E1966">
        <v>65.53</v>
      </c>
      <c r="F1966" t="s">
        <v>94</v>
      </c>
      <c r="G1966" s="1">
        <v>45292</v>
      </c>
      <c r="H1966" t="s">
        <v>95</v>
      </c>
      <c r="I1966" t="s">
        <v>29</v>
      </c>
      <c r="J1966" t="s">
        <v>30</v>
      </c>
      <c r="K1966">
        <v>5</v>
      </c>
      <c r="L1966">
        <v>156</v>
      </c>
      <c r="M1966">
        <v>1000</v>
      </c>
      <c r="N1966">
        <v>3</v>
      </c>
      <c r="O1966">
        <v>2024</v>
      </c>
    </row>
    <row r="1967" spans="1:15" x14ac:dyDescent="0.25">
      <c r="A1967">
        <v>3925</v>
      </c>
      <c r="B1967">
        <v>20</v>
      </c>
      <c r="C1967">
        <v>13</v>
      </c>
      <c r="D1967" s="1">
        <v>45369</v>
      </c>
      <c r="E1967">
        <v>67.930000000000007</v>
      </c>
      <c r="F1967" t="s">
        <v>94</v>
      </c>
      <c r="G1967" s="1">
        <v>45292</v>
      </c>
      <c r="H1967" t="s">
        <v>95</v>
      </c>
      <c r="I1967" t="s">
        <v>29</v>
      </c>
      <c r="J1967" t="s">
        <v>30</v>
      </c>
      <c r="K1967">
        <v>5</v>
      </c>
      <c r="L1967">
        <v>156</v>
      </c>
      <c r="M1967">
        <v>1000</v>
      </c>
      <c r="N1967">
        <v>3</v>
      </c>
      <c r="O1967">
        <v>2024</v>
      </c>
    </row>
    <row r="1968" spans="1:15" x14ac:dyDescent="0.25">
      <c r="A1968">
        <v>3926</v>
      </c>
      <c r="B1968">
        <v>20</v>
      </c>
      <c r="C1968">
        <v>13</v>
      </c>
      <c r="D1968" s="1">
        <v>45369</v>
      </c>
      <c r="E1968">
        <v>56.79</v>
      </c>
      <c r="F1968" t="s">
        <v>94</v>
      </c>
      <c r="G1968" s="1">
        <v>45292</v>
      </c>
      <c r="H1968" t="s">
        <v>95</v>
      </c>
      <c r="I1968" t="s">
        <v>29</v>
      </c>
      <c r="J1968" t="s">
        <v>30</v>
      </c>
      <c r="K1968">
        <v>5</v>
      </c>
      <c r="L1968">
        <v>156</v>
      </c>
      <c r="M1968">
        <v>1000</v>
      </c>
      <c r="N1968">
        <v>3</v>
      </c>
      <c r="O1968">
        <v>2024</v>
      </c>
    </row>
    <row r="1969" spans="1:15" x14ac:dyDescent="0.25">
      <c r="A1969">
        <v>190</v>
      </c>
      <c r="B1969">
        <v>13</v>
      </c>
      <c r="C1969">
        <v>20</v>
      </c>
      <c r="D1969" s="1">
        <v>43441</v>
      </c>
      <c r="E1969">
        <v>11.03</v>
      </c>
      <c r="F1969" t="s">
        <v>85</v>
      </c>
      <c r="G1969" s="1">
        <v>43320</v>
      </c>
      <c r="H1969" t="s">
        <v>68</v>
      </c>
      <c r="I1969" t="s">
        <v>42</v>
      </c>
      <c r="J1969" t="s">
        <v>43</v>
      </c>
      <c r="K1969">
        <v>9</v>
      </c>
      <c r="L1969">
        <v>222</v>
      </c>
      <c r="M1969">
        <v>2000</v>
      </c>
      <c r="N1969">
        <v>12</v>
      </c>
      <c r="O1969">
        <v>2018</v>
      </c>
    </row>
    <row r="1970" spans="1:15" x14ac:dyDescent="0.25">
      <c r="A1970">
        <v>191</v>
      </c>
      <c r="B1970">
        <v>13</v>
      </c>
      <c r="C1970">
        <v>20</v>
      </c>
      <c r="D1970" s="1">
        <v>43441</v>
      </c>
      <c r="E1970">
        <v>23.5</v>
      </c>
      <c r="F1970" t="s">
        <v>85</v>
      </c>
      <c r="G1970" s="1">
        <v>43320</v>
      </c>
      <c r="H1970" t="s">
        <v>68</v>
      </c>
      <c r="I1970" t="s">
        <v>42</v>
      </c>
      <c r="J1970" t="s">
        <v>43</v>
      </c>
      <c r="K1970">
        <v>9</v>
      </c>
      <c r="L1970">
        <v>222</v>
      </c>
      <c r="M1970">
        <v>2000</v>
      </c>
      <c r="N1970">
        <v>12</v>
      </c>
      <c r="O1970">
        <v>2018</v>
      </c>
    </row>
    <row r="1971" spans="1:15" x14ac:dyDescent="0.25">
      <c r="A1971">
        <v>192</v>
      </c>
      <c r="B1971">
        <v>13</v>
      </c>
      <c r="C1971">
        <v>20</v>
      </c>
      <c r="D1971" s="1">
        <v>43443</v>
      </c>
      <c r="E1971">
        <v>28.71</v>
      </c>
      <c r="F1971" t="s">
        <v>85</v>
      </c>
      <c r="G1971" s="1">
        <v>43320</v>
      </c>
      <c r="H1971" t="s">
        <v>68</v>
      </c>
      <c r="I1971" t="s">
        <v>42</v>
      </c>
      <c r="J1971" t="s">
        <v>43</v>
      </c>
      <c r="K1971">
        <v>9</v>
      </c>
      <c r="L1971">
        <v>222</v>
      </c>
      <c r="M1971">
        <v>2000</v>
      </c>
      <c r="N1971">
        <v>12</v>
      </c>
      <c r="O1971">
        <v>2018</v>
      </c>
    </row>
    <row r="1972" spans="1:15" x14ac:dyDescent="0.25">
      <c r="A1972">
        <v>193</v>
      </c>
      <c r="B1972">
        <v>13</v>
      </c>
      <c r="C1972">
        <v>20</v>
      </c>
      <c r="D1972" s="1">
        <v>43443</v>
      </c>
      <c r="E1972">
        <v>36.5</v>
      </c>
      <c r="F1972" t="s">
        <v>85</v>
      </c>
      <c r="G1972" s="1">
        <v>43320</v>
      </c>
      <c r="H1972" t="s">
        <v>68</v>
      </c>
      <c r="I1972" t="s">
        <v>42</v>
      </c>
      <c r="J1972" t="s">
        <v>43</v>
      </c>
      <c r="K1972">
        <v>9</v>
      </c>
      <c r="L1972">
        <v>222</v>
      </c>
      <c r="M1972">
        <v>2000</v>
      </c>
      <c r="N1972">
        <v>12</v>
      </c>
      <c r="O1972">
        <v>2018</v>
      </c>
    </row>
    <row r="1973" spans="1:15" x14ac:dyDescent="0.25">
      <c r="A1973">
        <v>194</v>
      </c>
      <c r="B1973">
        <v>13</v>
      </c>
      <c r="C1973">
        <v>20</v>
      </c>
      <c r="D1973" s="1">
        <v>43443</v>
      </c>
      <c r="E1973">
        <v>46.45</v>
      </c>
      <c r="F1973" t="s">
        <v>85</v>
      </c>
      <c r="G1973" s="1">
        <v>43320</v>
      </c>
      <c r="H1973" t="s">
        <v>68</v>
      </c>
      <c r="I1973" t="s">
        <v>42</v>
      </c>
      <c r="J1973" t="s">
        <v>43</v>
      </c>
      <c r="K1973">
        <v>9</v>
      </c>
      <c r="L1973">
        <v>222</v>
      </c>
      <c r="M1973">
        <v>2000</v>
      </c>
      <c r="N1973">
        <v>12</v>
      </c>
      <c r="O1973">
        <v>2018</v>
      </c>
    </row>
    <row r="1974" spans="1:15" x14ac:dyDescent="0.25">
      <c r="A1974">
        <v>195</v>
      </c>
      <c r="B1974">
        <v>13</v>
      </c>
      <c r="C1974">
        <v>20</v>
      </c>
      <c r="D1974" s="1">
        <v>43443</v>
      </c>
      <c r="E1974">
        <v>57.11</v>
      </c>
      <c r="F1974" t="s">
        <v>85</v>
      </c>
      <c r="G1974" s="1">
        <v>43320</v>
      </c>
      <c r="H1974" t="s">
        <v>68</v>
      </c>
      <c r="I1974" t="s">
        <v>42</v>
      </c>
      <c r="J1974" t="s">
        <v>43</v>
      </c>
      <c r="K1974">
        <v>9</v>
      </c>
      <c r="L1974">
        <v>222</v>
      </c>
      <c r="M1974">
        <v>2000</v>
      </c>
      <c r="N1974">
        <v>12</v>
      </c>
      <c r="O1974">
        <v>2018</v>
      </c>
    </row>
    <row r="1975" spans="1:15" x14ac:dyDescent="0.25">
      <c r="A1975">
        <v>196</v>
      </c>
      <c r="B1975">
        <v>13</v>
      </c>
      <c r="C1975">
        <v>20</v>
      </c>
      <c r="D1975" s="1">
        <v>43443</v>
      </c>
      <c r="E1975">
        <v>44.04</v>
      </c>
      <c r="F1975" t="s">
        <v>85</v>
      </c>
      <c r="G1975" s="1">
        <v>43320</v>
      </c>
      <c r="H1975" t="s">
        <v>68</v>
      </c>
      <c r="I1975" t="s">
        <v>42</v>
      </c>
      <c r="J1975" t="s">
        <v>43</v>
      </c>
      <c r="K1975">
        <v>9</v>
      </c>
      <c r="L1975">
        <v>222</v>
      </c>
      <c r="M1975">
        <v>2000</v>
      </c>
      <c r="N1975">
        <v>12</v>
      </c>
      <c r="O1975">
        <v>2018</v>
      </c>
    </row>
    <row r="1976" spans="1:15" x14ac:dyDescent="0.25">
      <c r="A1976">
        <v>197</v>
      </c>
      <c r="B1976">
        <v>13</v>
      </c>
      <c r="C1976">
        <v>20</v>
      </c>
      <c r="D1976" s="1">
        <v>43443</v>
      </c>
      <c r="E1976">
        <v>58.62</v>
      </c>
      <c r="F1976" t="s">
        <v>85</v>
      </c>
      <c r="G1976" s="1">
        <v>43320</v>
      </c>
      <c r="H1976" t="s">
        <v>68</v>
      </c>
      <c r="I1976" t="s">
        <v>42</v>
      </c>
      <c r="J1976" t="s">
        <v>43</v>
      </c>
      <c r="K1976">
        <v>9</v>
      </c>
      <c r="L1976">
        <v>222</v>
      </c>
      <c r="M1976">
        <v>2000</v>
      </c>
      <c r="N1976">
        <v>12</v>
      </c>
      <c r="O1976">
        <v>2018</v>
      </c>
    </row>
    <row r="1977" spans="1:15" x14ac:dyDescent="0.25">
      <c r="A1977">
        <v>198</v>
      </c>
      <c r="B1977">
        <v>13</v>
      </c>
      <c r="C1977">
        <v>20</v>
      </c>
      <c r="D1977" s="1">
        <v>43443</v>
      </c>
      <c r="E1977">
        <v>52.76</v>
      </c>
      <c r="F1977" t="s">
        <v>85</v>
      </c>
      <c r="G1977" s="1">
        <v>43320</v>
      </c>
      <c r="H1977" t="s">
        <v>68</v>
      </c>
      <c r="I1977" t="s">
        <v>42</v>
      </c>
      <c r="J1977" t="s">
        <v>43</v>
      </c>
      <c r="K1977">
        <v>9</v>
      </c>
      <c r="L1977">
        <v>222</v>
      </c>
      <c r="M1977">
        <v>2000</v>
      </c>
      <c r="N1977">
        <v>12</v>
      </c>
      <c r="O1977">
        <v>2018</v>
      </c>
    </row>
    <row r="1978" spans="1:15" x14ac:dyDescent="0.25">
      <c r="A1978">
        <v>199</v>
      </c>
      <c r="B1978">
        <v>13</v>
      </c>
      <c r="C1978">
        <v>20</v>
      </c>
      <c r="D1978" s="1">
        <v>43443</v>
      </c>
      <c r="E1978">
        <v>65.650000000000006</v>
      </c>
      <c r="F1978" t="s">
        <v>85</v>
      </c>
      <c r="G1978" s="1">
        <v>43320</v>
      </c>
      <c r="H1978" t="s">
        <v>68</v>
      </c>
      <c r="I1978" t="s">
        <v>42</v>
      </c>
      <c r="J1978" t="s">
        <v>43</v>
      </c>
      <c r="K1978">
        <v>9</v>
      </c>
      <c r="L1978">
        <v>222</v>
      </c>
      <c r="M1978">
        <v>2000</v>
      </c>
      <c r="N1978">
        <v>12</v>
      </c>
      <c r="O1978">
        <v>2018</v>
      </c>
    </row>
    <row r="1979" spans="1:15" x14ac:dyDescent="0.25">
      <c r="A1979">
        <v>576</v>
      </c>
      <c r="B1979">
        <v>14</v>
      </c>
      <c r="C1979">
        <v>20</v>
      </c>
      <c r="D1979" s="1">
        <v>43698</v>
      </c>
      <c r="E1979">
        <v>11.62</v>
      </c>
      <c r="F1979" t="s">
        <v>86</v>
      </c>
      <c r="G1979" s="1">
        <v>43569</v>
      </c>
      <c r="H1979" t="s">
        <v>87</v>
      </c>
      <c r="I1979" t="s">
        <v>42</v>
      </c>
      <c r="J1979" t="s">
        <v>43</v>
      </c>
      <c r="K1979">
        <v>9</v>
      </c>
      <c r="L1979">
        <v>222</v>
      </c>
      <c r="M1979">
        <v>2000</v>
      </c>
      <c r="N1979">
        <v>8</v>
      </c>
      <c r="O1979">
        <v>2019</v>
      </c>
    </row>
    <row r="1980" spans="1:15" x14ac:dyDescent="0.25">
      <c r="A1980">
        <v>577</v>
      </c>
      <c r="B1980">
        <v>14</v>
      </c>
      <c r="C1980">
        <v>20</v>
      </c>
      <c r="D1980" s="1">
        <v>43698</v>
      </c>
      <c r="E1980">
        <v>26.23</v>
      </c>
      <c r="F1980" t="s">
        <v>86</v>
      </c>
      <c r="G1980" s="1">
        <v>43569</v>
      </c>
      <c r="H1980" t="s">
        <v>87</v>
      </c>
      <c r="I1980" t="s">
        <v>42</v>
      </c>
      <c r="J1980" t="s">
        <v>43</v>
      </c>
      <c r="K1980">
        <v>9</v>
      </c>
      <c r="L1980">
        <v>222</v>
      </c>
      <c r="M1980">
        <v>2000</v>
      </c>
      <c r="N1980">
        <v>8</v>
      </c>
      <c r="O1980">
        <v>2019</v>
      </c>
    </row>
    <row r="1981" spans="1:15" x14ac:dyDescent="0.25">
      <c r="A1981">
        <v>578</v>
      </c>
      <c r="B1981">
        <v>14</v>
      </c>
      <c r="C1981">
        <v>20</v>
      </c>
      <c r="D1981" s="1">
        <v>43698</v>
      </c>
      <c r="E1981">
        <v>28.63</v>
      </c>
      <c r="F1981" t="s">
        <v>86</v>
      </c>
      <c r="G1981" s="1">
        <v>43569</v>
      </c>
      <c r="H1981" t="s">
        <v>87</v>
      </c>
      <c r="I1981" t="s">
        <v>42</v>
      </c>
      <c r="J1981" t="s">
        <v>43</v>
      </c>
      <c r="K1981">
        <v>9</v>
      </c>
      <c r="L1981">
        <v>222</v>
      </c>
      <c r="M1981">
        <v>2000</v>
      </c>
      <c r="N1981">
        <v>8</v>
      </c>
      <c r="O1981">
        <v>2019</v>
      </c>
    </row>
    <row r="1982" spans="1:15" x14ac:dyDescent="0.25">
      <c r="A1982">
        <v>579</v>
      </c>
      <c r="B1982">
        <v>14</v>
      </c>
      <c r="C1982">
        <v>20</v>
      </c>
      <c r="D1982" s="1">
        <v>43698</v>
      </c>
      <c r="E1982">
        <v>47.88</v>
      </c>
      <c r="F1982" t="s">
        <v>86</v>
      </c>
      <c r="G1982" s="1">
        <v>43569</v>
      </c>
      <c r="H1982" t="s">
        <v>87</v>
      </c>
      <c r="I1982" t="s">
        <v>42</v>
      </c>
      <c r="J1982" t="s">
        <v>43</v>
      </c>
      <c r="K1982">
        <v>9</v>
      </c>
      <c r="L1982">
        <v>222</v>
      </c>
      <c r="M1982">
        <v>2000</v>
      </c>
      <c r="N1982">
        <v>8</v>
      </c>
      <c r="O1982">
        <v>2019</v>
      </c>
    </row>
    <row r="1983" spans="1:15" x14ac:dyDescent="0.25">
      <c r="A1983">
        <v>581</v>
      </c>
      <c r="B1983">
        <v>3</v>
      </c>
      <c r="C1983">
        <v>20</v>
      </c>
      <c r="D1983" s="1">
        <v>43699</v>
      </c>
      <c r="E1983">
        <v>15.85</v>
      </c>
      <c r="F1983" t="s">
        <v>70</v>
      </c>
      <c r="G1983" s="1">
        <v>43602</v>
      </c>
      <c r="H1983" t="s">
        <v>68</v>
      </c>
      <c r="I1983" t="s">
        <v>42</v>
      </c>
      <c r="J1983" t="s">
        <v>43</v>
      </c>
      <c r="K1983">
        <v>9</v>
      </c>
      <c r="L1983">
        <v>222</v>
      </c>
      <c r="M1983">
        <v>2000</v>
      </c>
      <c r="N1983">
        <v>8</v>
      </c>
      <c r="O1983">
        <v>2019</v>
      </c>
    </row>
    <row r="1984" spans="1:15" x14ac:dyDescent="0.25">
      <c r="A1984">
        <v>582</v>
      </c>
      <c r="B1984">
        <v>3</v>
      </c>
      <c r="C1984">
        <v>20</v>
      </c>
      <c r="D1984" s="1">
        <v>43699</v>
      </c>
      <c r="E1984">
        <v>19.54</v>
      </c>
      <c r="F1984" t="s">
        <v>70</v>
      </c>
      <c r="G1984" s="1">
        <v>43602</v>
      </c>
      <c r="H1984" t="s">
        <v>68</v>
      </c>
      <c r="I1984" t="s">
        <v>42</v>
      </c>
      <c r="J1984" t="s">
        <v>43</v>
      </c>
      <c r="K1984">
        <v>9</v>
      </c>
      <c r="L1984">
        <v>222</v>
      </c>
      <c r="M1984">
        <v>2000</v>
      </c>
      <c r="N1984">
        <v>8</v>
      </c>
      <c r="O1984">
        <v>2019</v>
      </c>
    </row>
    <row r="1985" spans="1:15" x14ac:dyDescent="0.25">
      <c r="A1985">
        <v>583</v>
      </c>
      <c r="B1985">
        <v>3</v>
      </c>
      <c r="C1985">
        <v>20</v>
      </c>
      <c r="D1985" s="1">
        <v>43699</v>
      </c>
      <c r="E1985">
        <v>22.43</v>
      </c>
      <c r="F1985" t="s">
        <v>70</v>
      </c>
      <c r="G1985" s="1">
        <v>43602</v>
      </c>
      <c r="H1985" t="s">
        <v>68</v>
      </c>
      <c r="I1985" t="s">
        <v>42</v>
      </c>
      <c r="J1985" t="s">
        <v>43</v>
      </c>
      <c r="K1985">
        <v>9</v>
      </c>
      <c r="L1985">
        <v>222</v>
      </c>
      <c r="M1985">
        <v>2000</v>
      </c>
      <c r="N1985">
        <v>8</v>
      </c>
      <c r="O1985">
        <v>2019</v>
      </c>
    </row>
    <row r="1986" spans="1:15" x14ac:dyDescent="0.25">
      <c r="A1986">
        <v>584</v>
      </c>
      <c r="B1986">
        <v>3</v>
      </c>
      <c r="C1986">
        <v>20</v>
      </c>
      <c r="D1986" s="1">
        <v>43699</v>
      </c>
      <c r="E1986">
        <v>40.729999999999997</v>
      </c>
      <c r="F1986" t="s">
        <v>70</v>
      </c>
      <c r="G1986" s="1">
        <v>43602</v>
      </c>
      <c r="H1986" t="s">
        <v>68</v>
      </c>
      <c r="I1986" t="s">
        <v>42</v>
      </c>
      <c r="J1986" t="s">
        <v>43</v>
      </c>
      <c r="K1986">
        <v>9</v>
      </c>
      <c r="L1986">
        <v>222</v>
      </c>
      <c r="M1986">
        <v>2000</v>
      </c>
      <c r="N1986">
        <v>8</v>
      </c>
      <c r="O1986">
        <v>2019</v>
      </c>
    </row>
    <row r="1987" spans="1:15" x14ac:dyDescent="0.25">
      <c r="A1987">
        <v>585</v>
      </c>
      <c r="B1987">
        <v>3</v>
      </c>
      <c r="C1987">
        <v>20</v>
      </c>
      <c r="D1987" s="1">
        <v>43699</v>
      </c>
      <c r="E1987">
        <v>49.78</v>
      </c>
      <c r="F1987" t="s">
        <v>70</v>
      </c>
      <c r="G1987" s="1">
        <v>43602</v>
      </c>
      <c r="H1987" t="s">
        <v>68</v>
      </c>
      <c r="I1987" t="s">
        <v>42</v>
      </c>
      <c r="J1987" t="s">
        <v>43</v>
      </c>
      <c r="K1987">
        <v>9</v>
      </c>
      <c r="L1987">
        <v>222</v>
      </c>
      <c r="M1987">
        <v>2000</v>
      </c>
      <c r="N1987">
        <v>8</v>
      </c>
      <c r="O1987">
        <v>2019</v>
      </c>
    </row>
    <row r="1988" spans="1:15" x14ac:dyDescent="0.25">
      <c r="A1988">
        <v>586</v>
      </c>
      <c r="B1988">
        <v>3</v>
      </c>
      <c r="C1988">
        <v>20</v>
      </c>
      <c r="D1988" s="1">
        <v>43699</v>
      </c>
      <c r="E1988">
        <v>61.4</v>
      </c>
      <c r="F1988" t="s">
        <v>70</v>
      </c>
      <c r="G1988" s="1">
        <v>43602</v>
      </c>
      <c r="H1988" t="s">
        <v>68</v>
      </c>
      <c r="I1988" t="s">
        <v>42</v>
      </c>
      <c r="J1988" t="s">
        <v>43</v>
      </c>
      <c r="K1988">
        <v>9</v>
      </c>
      <c r="L1988">
        <v>222</v>
      </c>
      <c r="M1988">
        <v>2000</v>
      </c>
      <c r="N1988">
        <v>8</v>
      </c>
      <c r="O1988">
        <v>2019</v>
      </c>
    </row>
    <row r="1989" spans="1:15" x14ac:dyDescent="0.25">
      <c r="A1989">
        <v>587</v>
      </c>
      <c r="B1989">
        <v>3</v>
      </c>
      <c r="C1989">
        <v>20</v>
      </c>
      <c r="D1989" s="1">
        <v>43699</v>
      </c>
      <c r="E1989">
        <v>48.43</v>
      </c>
      <c r="F1989" t="s">
        <v>70</v>
      </c>
      <c r="G1989" s="1">
        <v>43602</v>
      </c>
      <c r="H1989" t="s">
        <v>68</v>
      </c>
      <c r="I1989" t="s">
        <v>42</v>
      </c>
      <c r="J1989" t="s">
        <v>43</v>
      </c>
      <c r="K1989">
        <v>9</v>
      </c>
      <c r="L1989">
        <v>222</v>
      </c>
      <c r="M1989">
        <v>2000</v>
      </c>
      <c r="N1989">
        <v>8</v>
      </c>
      <c r="O1989">
        <v>2019</v>
      </c>
    </row>
    <row r="1990" spans="1:15" x14ac:dyDescent="0.25">
      <c r="A1990">
        <v>588</v>
      </c>
      <c r="B1990">
        <v>14</v>
      </c>
      <c r="C1990">
        <v>20</v>
      </c>
      <c r="D1990" s="1">
        <v>43700</v>
      </c>
      <c r="E1990">
        <v>43.48</v>
      </c>
      <c r="F1990" t="s">
        <v>86</v>
      </c>
      <c r="G1990" s="1">
        <v>43569</v>
      </c>
      <c r="H1990" t="s">
        <v>87</v>
      </c>
      <c r="I1990" t="s">
        <v>42</v>
      </c>
      <c r="J1990" t="s">
        <v>43</v>
      </c>
      <c r="K1990">
        <v>9</v>
      </c>
      <c r="L1990">
        <v>222</v>
      </c>
      <c r="M1990">
        <v>2000</v>
      </c>
      <c r="N1990">
        <v>8</v>
      </c>
      <c r="O1990">
        <v>2019</v>
      </c>
    </row>
    <row r="1991" spans="1:15" x14ac:dyDescent="0.25">
      <c r="A1991">
        <v>589</v>
      </c>
      <c r="B1991">
        <v>14</v>
      </c>
      <c r="C1991">
        <v>20</v>
      </c>
      <c r="D1991" s="1">
        <v>43700</v>
      </c>
      <c r="E1991">
        <v>50.88</v>
      </c>
      <c r="F1991" t="s">
        <v>86</v>
      </c>
      <c r="G1991" s="1">
        <v>43569</v>
      </c>
      <c r="H1991" t="s">
        <v>87</v>
      </c>
      <c r="I1991" t="s">
        <v>42</v>
      </c>
      <c r="J1991" t="s">
        <v>43</v>
      </c>
      <c r="K1991">
        <v>9</v>
      </c>
      <c r="L1991">
        <v>222</v>
      </c>
      <c r="M1991">
        <v>2000</v>
      </c>
      <c r="N1991">
        <v>8</v>
      </c>
      <c r="O1991">
        <v>2019</v>
      </c>
    </row>
    <row r="1992" spans="1:15" x14ac:dyDescent="0.25">
      <c r="A1992">
        <v>590</v>
      </c>
      <c r="B1992">
        <v>14</v>
      </c>
      <c r="C1992">
        <v>20</v>
      </c>
      <c r="D1992" s="1">
        <v>43700</v>
      </c>
      <c r="E1992">
        <v>64.77</v>
      </c>
      <c r="F1992" t="s">
        <v>86</v>
      </c>
      <c r="G1992" s="1">
        <v>43569</v>
      </c>
      <c r="H1992" t="s">
        <v>87</v>
      </c>
      <c r="I1992" t="s">
        <v>42</v>
      </c>
      <c r="J1992" t="s">
        <v>43</v>
      </c>
      <c r="K1992">
        <v>9</v>
      </c>
      <c r="L1992">
        <v>222</v>
      </c>
      <c r="M1992">
        <v>2000</v>
      </c>
      <c r="N1992">
        <v>8</v>
      </c>
      <c r="O1992">
        <v>2019</v>
      </c>
    </row>
    <row r="1993" spans="1:15" x14ac:dyDescent="0.25">
      <c r="A1993">
        <v>591</v>
      </c>
      <c r="B1993">
        <v>14</v>
      </c>
      <c r="C1993">
        <v>20</v>
      </c>
      <c r="D1993" s="1">
        <v>43700</v>
      </c>
      <c r="E1993">
        <v>71.959999999999994</v>
      </c>
      <c r="F1993" t="s">
        <v>86</v>
      </c>
      <c r="G1993" s="1">
        <v>43569</v>
      </c>
      <c r="H1993" t="s">
        <v>87</v>
      </c>
      <c r="I1993" t="s">
        <v>42</v>
      </c>
      <c r="J1993" t="s">
        <v>43</v>
      </c>
      <c r="K1993">
        <v>9</v>
      </c>
      <c r="L1993">
        <v>222</v>
      </c>
      <c r="M1993">
        <v>2000</v>
      </c>
      <c r="N1993">
        <v>8</v>
      </c>
      <c r="O1993">
        <v>2019</v>
      </c>
    </row>
    <row r="1994" spans="1:15" x14ac:dyDescent="0.25">
      <c r="A1994">
        <v>592</v>
      </c>
      <c r="B1994">
        <v>3</v>
      </c>
      <c r="C1994">
        <v>20</v>
      </c>
      <c r="D1994" s="1">
        <v>43701</v>
      </c>
      <c r="E1994">
        <v>50.96</v>
      </c>
      <c r="F1994" t="s">
        <v>70</v>
      </c>
      <c r="G1994" s="1">
        <v>43602</v>
      </c>
      <c r="H1994" t="s">
        <v>68</v>
      </c>
      <c r="I1994" t="s">
        <v>42</v>
      </c>
      <c r="J1994" t="s">
        <v>43</v>
      </c>
      <c r="K1994">
        <v>9</v>
      </c>
      <c r="L1994">
        <v>222</v>
      </c>
      <c r="M1994">
        <v>2000</v>
      </c>
      <c r="N1994">
        <v>8</v>
      </c>
      <c r="O1994">
        <v>2019</v>
      </c>
    </row>
    <row r="1995" spans="1:15" x14ac:dyDescent="0.25">
      <c r="A1995">
        <v>593</v>
      </c>
      <c r="B1995">
        <v>3</v>
      </c>
      <c r="C1995">
        <v>20</v>
      </c>
      <c r="D1995" s="1">
        <v>43702</v>
      </c>
      <c r="E1995">
        <v>57.32</v>
      </c>
      <c r="F1995" t="s">
        <v>70</v>
      </c>
      <c r="G1995" s="1">
        <v>43602</v>
      </c>
      <c r="H1995" t="s">
        <v>68</v>
      </c>
      <c r="I1995" t="s">
        <v>42</v>
      </c>
      <c r="J1995" t="s">
        <v>43</v>
      </c>
      <c r="K1995">
        <v>9</v>
      </c>
      <c r="L1995">
        <v>222</v>
      </c>
      <c r="M1995">
        <v>2000</v>
      </c>
      <c r="N1995">
        <v>8</v>
      </c>
      <c r="O1995">
        <v>2019</v>
      </c>
    </row>
    <row r="1996" spans="1:15" x14ac:dyDescent="0.25">
      <c r="A1996">
        <v>594</v>
      </c>
      <c r="B1996">
        <v>14</v>
      </c>
      <c r="C1996">
        <v>20</v>
      </c>
      <c r="D1996" s="1">
        <v>43703</v>
      </c>
      <c r="E1996">
        <v>60</v>
      </c>
      <c r="F1996" t="s">
        <v>86</v>
      </c>
      <c r="G1996" s="1">
        <v>43569</v>
      </c>
      <c r="H1996" t="s">
        <v>87</v>
      </c>
      <c r="I1996" t="s">
        <v>42</v>
      </c>
      <c r="J1996" t="s">
        <v>43</v>
      </c>
      <c r="K1996">
        <v>9</v>
      </c>
      <c r="L1996">
        <v>222</v>
      </c>
      <c r="M1996">
        <v>2000</v>
      </c>
      <c r="N1996">
        <v>8</v>
      </c>
      <c r="O1996">
        <v>2019</v>
      </c>
    </row>
    <row r="1997" spans="1:15" x14ac:dyDescent="0.25">
      <c r="A1997">
        <v>595</v>
      </c>
      <c r="B1997">
        <v>14</v>
      </c>
      <c r="C1997">
        <v>20</v>
      </c>
      <c r="D1997" s="1">
        <v>43704</v>
      </c>
      <c r="E1997">
        <v>72.709999999999994</v>
      </c>
      <c r="F1997" t="s">
        <v>86</v>
      </c>
      <c r="G1997" s="1">
        <v>43569</v>
      </c>
      <c r="H1997" t="s">
        <v>87</v>
      </c>
      <c r="I1997" t="s">
        <v>42</v>
      </c>
      <c r="J1997" t="s">
        <v>43</v>
      </c>
      <c r="K1997">
        <v>9</v>
      </c>
      <c r="L1997">
        <v>222</v>
      </c>
      <c r="M1997">
        <v>2000</v>
      </c>
      <c r="N1997">
        <v>8</v>
      </c>
      <c r="O1997">
        <v>2019</v>
      </c>
    </row>
    <row r="1998" spans="1:15" x14ac:dyDescent="0.25">
      <c r="A1998">
        <v>597</v>
      </c>
      <c r="B1998">
        <v>3</v>
      </c>
      <c r="C1998">
        <v>20</v>
      </c>
      <c r="D1998" s="1">
        <v>43705</v>
      </c>
      <c r="E1998">
        <v>80.19</v>
      </c>
      <c r="F1998" t="s">
        <v>70</v>
      </c>
      <c r="G1998" s="1">
        <v>43602</v>
      </c>
      <c r="H1998" t="s">
        <v>68</v>
      </c>
      <c r="I1998" t="s">
        <v>42</v>
      </c>
      <c r="J1998" t="s">
        <v>43</v>
      </c>
      <c r="K1998">
        <v>9</v>
      </c>
      <c r="L1998">
        <v>222</v>
      </c>
      <c r="M1998">
        <v>2000</v>
      </c>
      <c r="N1998">
        <v>8</v>
      </c>
      <c r="O1998">
        <v>2019</v>
      </c>
    </row>
    <row r="1999" spans="1:15" x14ac:dyDescent="0.25">
      <c r="A1999">
        <v>930</v>
      </c>
      <c r="B1999">
        <v>1</v>
      </c>
      <c r="C1999">
        <v>20</v>
      </c>
      <c r="D1999" s="1">
        <v>43974</v>
      </c>
      <c r="E1999">
        <v>13.14</v>
      </c>
      <c r="F1999" t="s">
        <v>67</v>
      </c>
      <c r="G1999" s="1">
        <v>43842</v>
      </c>
      <c r="H1999" t="s">
        <v>68</v>
      </c>
      <c r="I1999" t="s">
        <v>42</v>
      </c>
      <c r="J1999" t="s">
        <v>43</v>
      </c>
      <c r="K1999">
        <v>9</v>
      </c>
      <c r="L1999">
        <v>222</v>
      </c>
      <c r="M1999">
        <v>2000</v>
      </c>
      <c r="N1999">
        <v>5</v>
      </c>
      <c r="O1999">
        <v>2020</v>
      </c>
    </row>
    <row r="2000" spans="1:15" x14ac:dyDescent="0.25">
      <c r="A2000">
        <v>931</v>
      </c>
      <c r="B2000">
        <v>1</v>
      </c>
      <c r="C2000">
        <v>20</v>
      </c>
      <c r="D2000" s="1">
        <v>43974</v>
      </c>
      <c r="E2000">
        <v>25.83</v>
      </c>
      <c r="F2000" t="s">
        <v>67</v>
      </c>
      <c r="G2000" s="1">
        <v>43842</v>
      </c>
      <c r="H2000" t="s">
        <v>68</v>
      </c>
      <c r="I2000" t="s">
        <v>42</v>
      </c>
      <c r="J2000" t="s">
        <v>43</v>
      </c>
      <c r="K2000">
        <v>9</v>
      </c>
      <c r="L2000">
        <v>222</v>
      </c>
      <c r="M2000">
        <v>2000</v>
      </c>
      <c r="N2000">
        <v>5</v>
      </c>
      <c r="O2000">
        <v>2020</v>
      </c>
    </row>
    <row r="2001" spans="1:15" x14ac:dyDescent="0.25">
      <c r="A2001">
        <v>932</v>
      </c>
      <c r="B2001">
        <v>1</v>
      </c>
      <c r="C2001">
        <v>20</v>
      </c>
      <c r="D2001" s="1">
        <v>43975</v>
      </c>
      <c r="E2001">
        <v>33.96</v>
      </c>
      <c r="F2001" t="s">
        <v>67</v>
      </c>
      <c r="G2001" s="1">
        <v>43842</v>
      </c>
      <c r="H2001" t="s">
        <v>68</v>
      </c>
      <c r="I2001" t="s">
        <v>42</v>
      </c>
      <c r="J2001" t="s">
        <v>43</v>
      </c>
      <c r="K2001">
        <v>9</v>
      </c>
      <c r="L2001">
        <v>222</v>
      </c>
      <c r="M2001">
        <v>2000</v>
      </c>
      <c r="N2001">
        <v>5</v>
      </c>
      <c r="O2001">
        <v>2020</v>
      </c>
    </row>
    <row r="2002" spans="1:15" x14ac:dyDescent="0.25">
      <c r="A2002">
        <v>934</v>
      </c>
      <c r="B2002">
        <v>1</v>
      </c>
      <c r="C2002">
        <v>20</v>
      </c>
      <c r="D2002" s="1">
        <v>43977</v>
      </c>
      <c r="E2002">
        <v>44.08</v>
      </c>
      <c r="F2002" t="s">
        <v>67</v>
      </c>
      <c r="G2002" s="1">
        <v>43842</v>
      </c>
      <c r="H2002" t="s">
        <v>68</v>
      </c>
      <c r="I2002" t="s">
        <v>42</v>
      </c>
      <c r="J2002" t="s">
        <v>43</v>
      </c>
      <c r="K2002">
        <v>9</v>
      </c>
      <c r="L2002">
        <v>222</v>
      </c>
      <c r="M2002">
        <v>2000</v>
      </c>
      <c r="N2002">
        <v>5</v>
      </c>
      <c r="O2002">
        <v>2020</v>
      </c>
    </row>
    <row r="2003" spans="1:15" x14ac:dyDescent="0.25">
      <c r="A2003">
        <v>939</v>
      </c>
      <c r="B2003">
        <v>1</v>
      </c>
      <c r="C2003">
        <v>20</v>
      </c>
      <c r="D2003" s="1">
        <v>43979</v>
      </c>
      <c r="E2003">
        <v>51.57</v>
      </c>
      <c r="F2003" t="s">
        <v>67</v>
      </c>
      <c r="G2003" s="1">
        <v>43842</v>
      </c>
      <c r="H2003" t="s">
        <v>68</v>
      </c>
      <c r="I2003" t="s">
        <v>42</v>
      </c>
      <c r="J2003" t="s">
        <v>43</v>
      </c>
      <c r="K2003">
        <v>9</v>
      </c>
      <c r="L2003">
        <v>222</v>
      </c>
      <c r="M2003">
        <v>2000</v>
      </c>
      <c r="N2003">
        <v>5</v>
      </c>
      <c r="O2003">
        <v>2020</v>
      </c>
    </row>
    <row r="2004" spans="1:15" x14ac:dyDescent="0.25">
      <c r="A2004">
        <v>945</v>
      </c>
      <c r="B2004">
        <v>1</v>
      </c>
      <c r="C2004">
        <v>20</v>
      </c>
      <c r="D2004" s="1">
        <v>43982</v>
      </c>
      <c r="E2004">
        <v>58.35</v>
      </c>
      <c r="F2004" t="s">
        <v>67</v>
      </c>
      <c r="G2004" s="1">
        <v>43842</v>
      </c>
      <c r="H2004" t="s">
        <v>68</v>
      </c>
      <c r="I2004" t="s">
        <v>42</v>
      </c>
      <c r="J2004" t="s">
        <v>43</v>
      </c>
      <c r="K2004">
        <v>9</v>
      </c>
      <c r="L2004">
        <v>222</v>
      </c>
      <c r="M2004">
        <v>2000</v>
      </c>
      <c r="N2004">
        <v>5</v>
      </c>
      <c r="O2004">
        <v>2020</v>
      </c>
    </row>
    <row r="2005" spans="1:15" x14ac:dyDescent="0.25">
      <c r="A2005">
        <v>946</v>
      </c>
      <c r="B2005">
        <v>1</v>
      </c>
      <c r="C2005">
        <v>20</v>
      </c>
      <c r="D2005" s="1">
        <v>43982</v>
      </c>
      <c r="E2005">
        <v>60.35</v>
      </c>
      <c r="F2005" t="s">
        <v>67</v>
      </c>
      <c r="G2005" s="1">
        <v>43842</v>
      </c>
      <c r="H2005" t="s">
        <v>68</v>
      </c>
      <c r="I2005" t="s">
        <v>42</v>
      </c>
      <c r="J2005" t="s">
        <v>43</v>
      </c>
      <c r="K2005">
        <v>9</v>
      </c>
      <c r="L2005">
        <v>222</v>
      </c>
      <c r="M2005">
        <v>2000</v>
      </c>
      <c r="N2005">
        <v>5</v>
      </c>
      <c r="O2005">
        <v>2020</v>
      </c>
    </row>
    <row r="2006" spans="1:15" x14ac:dyDescent="0.25">
      <c r="A2006">
        <v>949</v>
      </c>
      <c r="B2006">
        <v>1</v>
      </c>
      <c r="C2006">
        <v>20</v>
      </c>
      <c r="D2006" s="1">
        <v>43985</v>
      </c>
      <c r="E2006">
        <v>81.73</v>
      </c>
      <c r="F2006" t="s">
        <v>67</v>
      </c>
      <c r="G2006" s="1">
        <v>43842</v>
      </c>
      <c r="H2006" t="s">
        <v>68</v>
      </c>
      <c r="I2006" t="s">
        <v>42</v>
      </c>
      <c r="J2006" t="s">
        <v>43</v>
      </c>
      <c r="K2006">
        <v>9</v>
      </c>
      <c r="L2006">
        <v>222</v>
      </c>
      <c r="M2006">
        <v>2000</v>
      </c>
      <c r="N2006">
        <v>6</v>
      </c>
      <c r="O2006">
        <v>2020</v>
      </c>
    </row>
    <row r="2007" spans="1:15" x14ac:dyDescent="0.25">
      <c r="A2007">
        <v>950</v>
      </c>
      <c r="B2007">
        <v>1</v>
      </c>
      <c r="C2007">
        <v>20</v>
      </c>
      <c r="D2007" s="1">
        <v>43985</v>
      </c>
      <c r="E2007">
        <v>76.989999999999995</v>
      </c>
      <c r="F2007" t="s">
        <v>67</v>
      </c>
      <c r="G2007" s="1">
        <v>43842</v>
      </c>
      <c r="H2007" t="s">
        <v>68</v>
      </c>
      <c r="I2007" t="s">
        <v>42</v>
      </c>
      <c r="J2007" t="s">
        <v>43</v>
      </c>
      <c r="K2007">
        <v>9</v>
      </c>
      <c r="L2007">
        <v>222</v>
      </c>
      <c r="M2007">
        <v>2000</v>
      </c>
      <c r="N2007">
        <v>6</v>
      </c>
      <c r="O2007">
        <v>2020</v>
      </c>
    </row>
    <row r="2008" spans="1:15" x14ac:dyDescent="0.25">
      <c r="A2008">
        <v>951</v>
      </c>
      <c r="B2008">
        <v>1</v>
      </c>
      <c r="C2008">
        <v>20</v>
      </c>
      <c r="D2008" s="1">
        <v>43985</v>
      </c>
      <c r="E2008">
        <v>69.02</v>
      </c>
      <c r="F2008" t="s">
        <v>67</v>
      </c>
      <c r="G2008" s="1">
        <v>43842</v>
      </c>
      <c r="H2008" t="s">
        <v>68</v>
      </c>
      <c r="I2008" t="s">
        <v>42</v>
      </c>
      <c r="J2008" t="s">
        <v>43</v>
      </c>
      <c r="K2008">
        <v>9</v>
      </c>
      <c r="L2008">
        <v>222</v>
      </c>
      <c r="M2008">
        <v>2000</v>
      </c>
      <c r="N2008">
        <v>6</v>
      </c>
      <c r="O2008">
        <v>2020</v>
      </c>
    </row>
    <row r="2009" spans="1:15" x14ac:dyDescent="0.25">
      <c r="A2009">
        <v>1013</v>
      </c>
      <c r="B2009">
        <v>19</v>
      </c>
      <c r="C2009">
        <v>20</v>
      </c>
      <c r="D2009" s="1">
        <v>44004</v>
      </c>
      <c r="E2009">
        <v>19.61</v>
      </c>
      <c r="F2009" t="s">
        <v>93</v>
      </c>
      <c r="G2009" s="1">
        <v>43875</v>
      </c>
      <c r="H2009" t="s">
        <v>68</v>
      </c>
      <c r="I2009" t="s">
        <v>42</v>
      </c>
      <c r="J2009" t="s">
        <v>43</v>
      </c>
      <c r="K2009">
        <v>9</v>
      </c>
      <c r="L2009">
        <v>222</v>
      </c>
      <c r="M2009">
        <v>2000</v>
      </c>
      <c r="N2009">
        <v>6</v>
      </c>
      <c r="O2009">
        <v>2020</v>
      </c>
    </row>
    <row r="2010" spans="1:15" x14ac:dyDescent="0.25">
      <c r="A2010">
        <v>1030</v>
      </c>
      <c r="B2010">
        <v>19</v>
      </c>
      <c r="C2010">
        <v>20</v>
      </c>
      <c r="D2010" s="1">
        <v>44005</v>
      </c>
      <c r="E2010">
        <v>26.36</v>
      </c>
      <c r="F2010" t="s">
        <v>93</v>
      </c>
      <c r="G2010" s="1">
        <v>43875</v>
      </c>
      <c r="H2010" t="s">
        <v>68</v>
      </c>
      <c r="I2010" t="s">
        <v>42</v>
      </c>
      <c r="J2010" t="s">
        <v>43</v>
      </c>
      <c r="K2010">
        <v>9</v>
      </c>
      <c r="L2010">
        <v>222</v>
      </c>
      <c r="M2010">
        <v>2000</v>
      </c>
      <c r="N2010">
        <v>6</v>
      </c>
      <c r="O2010">
        <v>2020</v>
      </c>
    </row>
    <row r="2011" spans="1:15" x14ac:dyDescent="0.25">
      <c r="A2011">
        <v>1031</v>
      </c>
      <c r="B2011">
        <v>19</v>
      </c>
      <c r="C2011">
        <v>20</v>
      </c>
      <c r="D2011" s="1">
        <v>44005</v>
      </c>
      <c r="E2011">
        <v>26.01</v>
      </c>
      <c r="F2011" t="s">
        <v>93</v>
      </c>
      <c r="G2011" s="1">
        <v>43875</v>
      </c>
      <c r="H2011" t="s">
        <v>68</v>
      </c>
      <c r="I2011" t="s">
        <v>42</v>
      </c>
      <c r="J2011" t="s">
        <v>43</v>
      </c>
      <c r="K2011">
        <v>9</v>
      </c>
      <c r="L2011">
        <v>222</v>
      </c>
      <c r="M2011">
        <v>2000</v>
      </c>
      <c r="N2011">
        <v>6</v>
      </c>
      <c r="O2011">
        <v>2020</v>
      </c>
    </row>
    <row r="2012" spans="1:15" x14ac:dyDescent="0.25">
      <c r="A2012">
        <v>1032</v>
      </c>
      <c r="B2012">
        <v>19</v>
      </c>
      <c r="C2012">
        <v>20</v>
      </c>
      <c r="D2012" s="1">
        <v>44006</v>
      </c>
      <c r="E2012">
        <v>43.14</v>
      </c>
      <c r="F2012" t="s">
        <v>93</v>
      </c>
      <c r="G2012" s="1">
        <v>43875</v>
      </c>
      <c r="H2012" t="s">
        <v>68</v>
      </c>
      <c r="I2012" t="s">
        <v>42</v>
      </c>
      <c r="J2012" t="s">
        <v>43</v>
      </c>
      <c r="K2012">
        <v>9</v>
      </c>
      <c r="L2012">
        <v>222</v>
      </c>
      <c r="M2012">
        <v>2000</v>
      </c>
      <c r="N2012">
        <v>6</v>
      </c>
      <c r="O2012">
        <v>2020</v>
      </c>
    </row>
    <row r="2013" spans="1:15" x14ac:dyDescent="0.25">
      <c r="A2013">
        <v>1033</v>
      </c>
      <c r="B2013">
        <v>19</v>
      </c>
      <c r="C2013">
        <v>20</v>
      </c>
      <c r="D2013" s="1">
        <v>44006</v>
      </c>
      <c r="E2013">
        <v>50.15</v>
      </c>
      <c r="F2013" t="s">
        <v>93</v>
      </c>
      <c r="G2013" s="1">
        <v>43875</v>
      </c>
      <c r="H2013" t="s">
        <v>68</v>
      </c>
      <c r="I2013" t="s">
        <v>42</v>
      </c>
      <c r="J2013" t="s">
        <v>43</v>
      </c>
      <c r="K2013">
        <v>9</v>
      </c>
      <c r="L2013">
        <v>222</v>
      </c>
      <c r="M2013">
        <v>2000</v>
      </c>
      <c r="N2013">
        <v>6</v>
      </c>
      <c r="O2013">
        <v>2020</v>
      </c>
    </row>
    <row r="2014" spans="1:15" x14ac:dyDescent="0.25">
      <c r="A2014">
        <v>1036</v>
      </c>
      <c r="B2014">
        <v>19</v>
      </c>
      <c r="C2014">
        <v>20</v>
      </c>
      <c r="D2014" s="1">
        <v>44007</v>
      </c>
      <c r="E2014">
        <v>51.99</v>
      </c>
      <c r="F2014" t="s">
        <v>93</v>
      </c>
      <c r="G2014" s="1">
        <v>43875</v>
      </c>
      <c r="H2014" t="s">
        <v>68</v>
      </c>
      <c r="I2014" t="s">
        <v>42</v>
      </c>
      <c r="J2014" t="s">
        <v>43</v>
      </c>
      <c r="K2014">
        <v>9</v>
      </c>
      <c r="L2014">
        <v>222</v>
      </c>
      <c r="M2014">
        <v>2000</v>
      </c>
      <c r="N2014">
        <v>6</v>
      </c>
      <c r="O2014">
        <v>2020</v>
      </c>
    </row>
    <row r="2015" spans="1:15" x14ac:dyDescent="0.25">
      <c r="A2015">
        <v>1039</v>
      </c>
      <c r="B2015">
        <v>19</v>
      </c>
      <c r="C2015">
        <v>20</v>
      </c>
      <c r="D2015" s="1">
        <v>44008</v>
      </c>
      <c r="E2015">
        <v>79.05</v>
      </c>
      <c r="F2015" t="s">
        <v>93</v>
      </c>
      <c r="G2015" s="1">
        <v>43875</v>
      </c>
      <c r="H2015" t="s">
        <v>68</v>
      </c>
      <c r="I2015" t="s">
        <v>42</v>
      </c>
      <c r="J2015" t="s">
        <v>43</v>
      </c>
      <c r="K2015">
        <v>9</v>
      </c>
      <c r="L2015">
        <v>222</v>
      </c>
      <c r="M2015">
        <v>2000</v>
      </c>
      <c r="N2015">
        <v>6</v>
      </c>
      <c r="O2015">
        <v>2020</v>
      </c>
    </row>
    <row r="2016" spans="1:15" x14ac:dyDescent="0.25">
      <c r="A2016">
        <v>1040</v>
      </c>
      <c r="B2016">
        <v>19</v>
      </c>
      <c r="C2016">
        <v>20</v>
      </c>
      <c r="D2016" s="1">
        <v>44008</v>
      </c>
      <c r="E2016">
        <v>68.36</v>
      </c>
      <c r="F2016" t="s">
        <v>93</v>
      </c>
      <c r="G2016" s="1">
        <v>43875</v>
      </c>
      <c r="H2016" t="s">
        <v>68</v>
      </c>
      <c r="I2016" t="s">
        <v>42</v>
      </c>
      <c r="J2016" t="s">
        <v>43</v>
      </c>
      <c r="K2016">
        <v>9</v>
      </c>
      <c r="L2016">
        <v>222</v>
      </c>
      <c r="M2016">
        <v>2000</v>
      </c>
      <c r="N2016">
        <v>6</v>
      </c>
      <c r="O2016">
        <v>2020</v>
      </c>
    </row>
    <row r="2017" spans="1:15" x14ac:dyDescent="0.25">
      <c r="A2017">
        <v>1041</v>
      </c>
      <c r="B2017">
        <v>19</v>
      </c>
      <c r="C2017">
        <v>20</v>
      </c>
      <c r="D2017" s="1">
        <v>44010</v>
      </c>
      <c r="E2017">
        <v>55.41</v>
      </c>
      <c r="F2017" t="s">
        <v>93</v>
      </c>
      <c r="G2017" s="1">
        <v>43875</v>
      </c>
      <c r="H2017" t="s">
        <v>68</v>
      </c>
      <c r="I2017" t="s">
        <v>42</v>
      </c>
      <c r="J2017" t="s">
        <v>43</v>
      </c>
      <c r="K2017">
        <v>9</v>
      </c>
      <c r="L2017">
        <v>222</v>
      </c>
      <c r="M2017">
        <v>2000</v>
      </c>
      <c r="N2017">
        <v>6</v>
      </c>
      <c r="O2017">
        <v>2020</v>
      </c>
    </row>
    <row r="2018" spans="1:15" x14ac:dyDescent="0.25">
      <c r="A2018">
        <v>1042</v>
      </c>
      <c r="B2018">
        <v>19</v>
      </c>
      <c r="C2018">
        <v>20</v>
      </c>
      <c r="D2018" s="1">
        <v>44010</v>
      </c>
      <c r="E2018">
        <v>64.31</v>
      </c>
      <c r="F2018" t="s">
        <v>93</v>
      </c>
      <c r="G2018" s="1">
        <v>43875</v>
      </c>
      <c r="H2018" t="s">
        <v>68</v>
      </c>
      <c r="I2018" t="s">
        <v>42</v>
      </c>
      <c r="J2018" t="s">
        <v>43</v>
      </c>
      <c r="K2018">
        <v>9</v>
      </c>
      <c r="L2018">
        <v>222</v>
      </c>
      <c r="M2018">
        <v>2000</v>
      </c>
      <c r="N2018">
        <v>6</v>
      </c>
      <c r="O2018">
        <v>2020</v>
      </c>
    </row>
    <row r="2019" spans="1:15" x14ac:dyDescent="0.25">
      <c r="A2019">
        <v>1349</v>
      </c>
      <c r="B2019">
        <v>12</v>
      </c>
      <c r="C2019">
        <v>20</v>
      </c>
      <c r="D2019" s="1">
        <v>44081</v>
      </c>
      <c r="E2019">
        <v>16.190000000000001</v>
      </c>
      <c r="F2019" t="s">
        <v>84</v>
      </c>
      <c r="G2019" s="1">
        <v>43988</v>
      </c>
      <c r="H2019" t="s">
        <v>68</v>
      </c>
      <c r="I2019" t="s">
        <v>42</v>
      </c>
      <c r="J2019" t="s">
        <v>43</v>
      </c>
      <c r="K2019">
        <v>9</v>
      </c>
      <c r="L2019">
        <v>222</v>
      </c>
      <c r="M2019">
        <v>2000</v>
      </c>
      <c r="N2019">
        <v>9</v>
      </c>
      <c r="O2019">
        <v>2020</v>
      </c>
    </row>
    <row r="2020" spans="1:15" x14ac:dyDescent="0.25">
      <c r="A2020">
        <v>1350</v>
      </c>
      <c r="B2020">
        <v>12</v>
      </c>
      <c r="C2020">
        <v>20</v>
      </c>
      <c r="D2020" s="1">
        <v>44082</v>
      </c>
      <c r="E2020">
        <v>19.07</v>
      </c>
      <c r="F2020" t="s">
        <v>84</v>
      </c>
      <c r="G2020" s="1">
        <v>43988</v>
      </c>
      <c r="H2020" t="s">
        <v>68</v>
      </c>
      <c r="I2020" t="s">
        <v>42</v>
      </c>
      <c r="J2020" t="s">
        <v>43</v>
      </c>
      <c r="K2020">
        <v>9</v>
      </c>
      <c r="L2020">
        <v>222</v>
      </c>
      <c r="M2020">
        <v>2000</v>
      </c>
      <c r="N2020">
        <v>9</v>
      </c>
      <c r="O2020">
        <v>2020</v>
      </c>
    </row>
    <row r="2021" spans="1:15" x14ac:dyDescent="0.25">
      <c r="A2021">
        <v>1355</v>
      </c>
      <c r="B2021">
        <v>12</v>
      </c>
      <c r="C2021">
        <v>20</v>
      </c>
      <c r="D2021" s="1">
        <v>44083</v>
      </c>
      <c r="E2021">
        <v>30.12</v>
      </c>
      <c r="F2021" t="s">
        <v>84</v>
      </c>
      <c r="G2021" s="1">
        <v>43988</v>
      </c>
      <c r="H2021" t="s">
        <v>68</v>
      </c>
      <c r="I2021" t="s">
        <v>42</v>
      </c>
      <c r="J2021" t="s">
        <v>43</v>
      </c>
      <c r="K2021">
        <v>9</v>
      </c>
      <c r="L2021">
        <v>222</v>
      </c>
      <c r="M2021">
        <v>2000</v>
      </c>
      <c r="N2021">
        <v>9</v>
      </c>
      <c r="O2021">
        <v>2020</v>
      </c>
    </row>
    <row r="2022" spans="1:15" x14ac:dyDescent="0.25">
      <c r="A2022">
        <v>1358</v>
      </c>
      <c r="B2022">
        <v>12</v>
      </c>
      <c r="C2022">
        <v>20</v>
      </c>
      <c r="D2022" s="1">
        <v>44085</v>
      </c>
      <c r="E2022">
        <v>44.43</v>
      </c>
      <c r="F2022" t="s">
        <v>84</v>
      </c>
      <c r="G2022" s="1">
        <v>43988</v>
      </c>
      <c r="H2022" t="s">
        <v>68</v>
      </c>
      <c r="I2022" t="s">
        <v>42</v>
      </c>
      <c r="J2022" t="s">
        <v>43</v>
      </c>
      <c r="K2022">
        <v>9</v>
      </c>
      <c r="L2022">
        <v>222</v>
      </c>
      <c r="M2022">
        <v>2000</v>
      </c>
      <c r="N2022">
        <v>9</v>
      </c>
      <c r="O2022">
        <v>2020</v>
      </c>
    </row>
    <row r="2023" spans="1:15" x14ac:dyDescent="0.25">
      <c r="A2023">
        <v>1367</v>
      </c>
      <c r="B2023">
        <v>12</v>
      </c>
      <c r="C2023">
        <v>20</v>
      </c>
      <c r="D2023" s="1">
        <v>44087</v>
      </c>
      <c r="E2023">
        <v>37.92</v>
      </c>
      <c r="F2023" t="s">
        <v>84</v>
      </c>
      <c r="G2023" s="1">
        <v>43988</v>
      </c>
      <c r="H2023" t="s">
        <v>68</v>
      </c>
      <c r="I2023" t="s">
        <v>42</v>
      </c>
      <c r="J2023" t="s">
        <v>43</v>
      </c>
      <c r="K2023">
        <v>9</v>
      </c>
      <c r="L2023">
        <v>222</v>
      </c>
      <c r="M2023">
        <v>2000</v>
      </c>
      <c r="N2023">
        <v>9</v>
      </c>
      <c r="O2023">
        <v>2020</v>
      </c>
    </row>
    <row r="2024" spans="1:15" x14ac:dyDescent="0.25">
      <c r="A2024">
        <v>1368</v>
      </c>
      <c r="B2024">
        <v>12</v>
      </c>
      <c r="C2024">
        <v>20</v>
      </c>
      <c r="D2024" s="1">
        <v>44087</v>
      </c>
      <c r="E2024">
        <v>58.71</v>
      </c>
      <c r="F2024" t="s">
        <v>84</v>
      </c>
      <c r="G2024" s="1">
        <v>43988</v>
      </c>
      <c r="H2024" t="s">
        <v>68</v>
      </c>
      <c r="I2024" t="s">
        <v>42</v>
      </c>
      <c r="J2024" t="s">
        <v>43</v>
      </c>
      <c r="K2024">
        <v>9</v>
      </c>
      <c r="L2024">
        <v>222</v>
      </c>
      <c r="M2024">
        <v>2000</v>
      </c>
      <c r="N2024">
        <v>9</v>
      </c>
      <c r="O2024">
        <v>2020</v>
      </c>
    </row>
    <row r="2025" spans="1:15" x14ac:dyDescent="0.25">
      <c r="A2025">
        <v>1380</v>
      </c>
      <c r="B2025">
        <v>12</v>
      </c>
      <c r="C2025">
        <v>20</v>
      </c>
      <c r="D2025" s="1">
        <v>44088</v>
      </c>
      <c r="E2025">
        <v>66.489999999999995</v>
      </c>
      <c r="F2025" t="s">
        <v>84</v>
      </c>
      <c r="G2025" s="1">
        <v>43988</v>
      </c>
      <c r="H2025" t="s">
        <v>68</v>
      </c>
      <c r="I2025" t="s">
        <v>42</v>
      </c>
      <c r="J2025" t="s">
        <v>43</v>
      </c>
      <c r="K2025">
        <v>9</v>
      </c>
      <c r="L2025">
        <v>222</v>
      </c>
      <c r="M2025">
        <v>2000</v>
      </c>
      <c r="N2025">
        <v>9</v>
      </c>
      <c r="O2025">
        <v>2020</v>
      </c>
    </row>
    <row r="2026" spans="1:15" x14ac:dyDescent="0.25">
      <c r="A2026">
        <v>1381</v>
      </c>
      <c r="B2026">
        <v>12</v>
      </c>
      <c r="C2026">
        <v>20</v>
      </c>
      <c r="D2026" s="1">
        <v>44088</v>
      </c>
      <c r="E2026">
        <v>79.73</v>
      </c>
      <c r="F2026" t="s">
        <v>84</v>
      </c>
      <c r="G2026" s="1">
        <v>43988</v>
      </c>
      <c r="H2026" t="s">
        <v>68</v>
      </c>
      <c r="I2026" t="s">
        <v>42</v>
      </c>
      <c r="J2026" t="s">
        <v>43</v>
      </c>
      <c r="K2026">
        <v>9</v>
      </c>
      <c r="L2026">
        <v>222</v>
      </c>
      <c r="M2026">
        <v>2000</v>
      </c>
      <c r="N2026">
        <v>9</v>
      </c>
      <c r="O2026">
        <v>2020</v>
      </c>
    </row>
    <row r="2027" spans="1:15" x14ac:dyDescent="0.25">
      <c r="A2027">
        <v>1388</v>
      </c>
      <c r="B2027">
        <v>12</v>
      </c>
      <c r="C2027">
        <v>20</v>
      </c>
      <c r="D2027" s="1">
        <v>44089</v>
      </c>
      <c r="E2027">
        <v>95.42</v>
      </c>
      <c r="F2027" t="s">
        <v>84</v>
      </c>
      <c r="G2027" s="1">
        <v>43988</v>
      </c>
      <c r="H2027" t="s">
        <v>68</v>
      </c>
      <c r="I2027" t="s">
        <v>42</v>
      </c>
      <c r="J2027" t="s">
        <v>43</v>
      </c>
      <c r="K2027">
        <v>9</v>
      </c>
      <c r="L2027">
        <v>222</v>
      </c>
      <c r="M2027">
        <v>2000</v>
      </c>
      <c r="N2027">
        <v>9</v>
      </c>
      <c r="O2027">
        <v>2020</v>
      </c>
    </row>
    <row r="2028" spans="1:15" x14ac:dyDescent="0.25">
      <c r="A2028">
        <v>1391</v>
      </c>
      <c r="B2028">
        <v>12</v>
      </c>
      <c r="C2028">
        <v>20</v>
      </c>
      <c r="D2028" s="1">
        <v>44091</v>
      </c>
      <c r="E2028">
        <v>71.290000000000006</v>
      </c>
      <c r="F2028" t="s">
        <v>84</v>
      </c>
      <c r="G2028" s="1">
        <v>43988</v>
      </c>
      <c r="H2028" t="s">
        <v>68</v>
      </c>
      <c r="I2028" t="s">
        <v>42</v>
      </c>
      <c r="J2028" t="s">
        <v>43</v>
      </c>
      <c r="K2028">
        <v>9</v>
      </c>
      <c r="L2028">
        <v>222</v>
      </c>
      <c r="M2028">
        <v>2000</v>
      </c>
      <c r="N2028">
        <v>9</v>
      </c>
      <c r="O2028">
        <v>2020</v>
      </c>
    </row>
    <row r="2029" spans="1:15" x14ac:dyDescent="0.25">
      <c r="A2029">
        <v>1536</v>
      </c>
      <c r="B2029">
        <v>5</v>
      </c>
      <c r="C2029">
        <v>20</v>
      </c>
      <c r="D2029" s="1">
        <v>44131</v>
      </c>
      <c r="E2029">
        <v>14.25</v>
      </c>
      <c r="F2029" t="s">
        <v>72</v>
      </c>
      <c r="G2029" s="1">
        <v>44012</v>
      </c>
      <c r="H2029" t="s">
        <v>68</v>
      </c>
      <c r="I2029" t="s">
        <v>42</v>
      </c>
      <c r="J2029" t="s">
        <v>43</v>
      </c>
      <c r="K2029">
        <v>9</v>
      </c>
      <c r="L2029">
        <v>222</v>
      </c>
      <c r="M2029">
        <v>2000</v>
      </c>
      <c r="N2029">
        <v>10</v>
      </c>
      <c r="O2029">
        <v>2020</v>
      </c>
    </row>
    <row r="2030" spans="1:15" x14ac:dyDescent="0.25">
      <c r="A2030">
        <v>1538</v>
      </c>
      <c r="B2030">
        <v>5</v>
      </c>
      <c r="C2030">
        <v>20</v>
      </c>
      <c r="D2030" s="1">
        <v>44134</v>
      </c>
      <c r="E2030">
        <v>21.33</v>
      </c>
      <c r="F2030" t="s">
        <v>72</v>
      </c>
      <c r="G2030" s="1">
        <v>44012</v>
      </c>
      <c r="H2030" t="s">
        <v>68</v>
      </c>
      <c r="I2030" t="s">
        <v>42</v>
      </c>
      <c r="J2030" t="s">
        <v>43</v>
      </c>
      <c r="K2030">
        <v>9</v>
      </c>
      <c r="L2030">
        <v>222</v>
      </c>
      <c r="M2030">
        <v>2000</v>
      </c>
      <c r="N2030">
        <v>10</v>
      </c>
      <c r="O2030">
        <v>2020</v>
      </c>
    </row>
    <row r="2031" spans="1:15" x14ac:dyDescent="0.25">
      <c r="A2031">
        <v>1539</v>
      </c>
      <c r="B2031">
        <v>5</v>
      </c>
      <c r="C2031">
        <v>20</v>
      </c>
      <c r="D2031" s="1">
        <v>44134</v>
      </c>
      <c r="E2031">
        <v>24.87</v>
      </c>
      <c r="F2031" t="s">
        <v>72</v>
      </c>
      <c r="G2031" s="1">
        <v>44012</v>
      </c>
      <c r="H2031" t="s">
        <v>68</v>
      </c>
      <c r="I2031" t="s">
        <v>42</v>
      </c>
      <c r="J2031" t="s">
        <v>43</v>
      </c>
      <c r="K2031">
        <v>9</v>
      </c>
      <c r="L2031">
        <v>222</v>
      </c>
      <c r="M2031">
        <v>2000</v>
      </c>
      <c r="N2031">
        <v>10</v>
      </c>
      <c r="O2031">
        <v>2020</v>
      </c>
    </row>
    <row r="2032" spans="1:15" x14ac:dyDescent="0.25">
      <c r="A2032">
        <v>1542</v>
      </c>
      <c r="B2032">
        <v>5</v>
      </c>
      <c r="C2032">
        <v>20</v>
      </c>
      <c r="D2032" s="1">
        <v>44135</v>
      </c>
      <c r="E2032">
        <v>38.06</v>
      </c>
      <c r="F2032" t="s">
        <v>72</v>
      </c>
      <c r="G2032" s="1">
        <v>44012</v>
      </c>
      <c r="H2032" t="s">
        <v>68</v>
      </c>
      <c r="I2032" t="s">
        <v>42</v>
      </c>
      <c r="J2032" t="s">
        <v>43</v>
      </c>
      <c r="K2032">
        <v>9</v>
      </c>
      <c r="L2032">
        <v>222</v>
      </c>
      <c r="M2032">
        <v>2000</v>
      </c>
      <c r="N2032">
        <v>10</v>
      </c>
      <c r="O2032">
        <v>2020</v>
      </c>
    </row>
    <row r="2033" spans="1:15" x14ac:dyDescent="0.25">
      <c r="A2033">
        <v>1543</v>
      </c>
      <c r="B2033">
        <v>5</v>
      </c>
      <c r="C2033">
        <v>20</v>
      </c>
      <c r="D2033" s="1">
        <v>44136</v>
      </c>
      <c r="E2033">
        <v>44.08</v>
      </c>
      <c r="F2033" t="s">
        <v>72</v>
      </c>
      <c r="G2033" s="1">
        <v>44012</v>
      </c>
      <c r="H2033" t="s">
        <v>68</v>
      </c>
      <c r="I2033" t="s">
        <v>42</v>
      </c>
      <c r="J2033" t="s">
        <v>43</v>
      </c>
      <c r="K2033">
        <v>9</v>
      </c>
      <c r="L2033">
        <v>222</v>
      </c>
      <c r="M2033">
        <v>2000</v>
      </c>
      <c r="N2033">
        <v>11</v>
      </c>
      <c r="O2033">
        <v>2020</v>
      </c>
    </row>
    <row r="2034" spans="1:15" x14ac:dyDescent="0.25">
      <c r="A2034">
        <v>1546</v>
      </c>
      <c r="B2034">
        <v>5</v>
      </c>
      <c r="C2034">
        <v>20</v>
      </c>
      <c r="D2034" s="1">
        <v>44137</v>
      </c>
      <c r="E2034">
        <v>68.459999999999994</v>
      </c>
      <c r="F2034" t="s">
        <v>72</v>
      </c>
      <c r="G2034" s="1">
        <v>44012</v>
      </c>
      <c r="H2034" t="s">
        <v>68</v>
      </c>
      <c r="I2034" t="s">
        <v>42</v>
      </c>
      <c r="J2034" t="s">
        <v>43</v>
      </c>
      <c r="K2034">
        <v>9</v>
      </c>
      <c r="L2034">
        <v>222</v>
      </c>
      <c r="M2034">
        <v>2000</v>
      </c>
      <c r="N2034">
        <v>11</v>
      </c>
      <c r="O2034">
        <v>2020</v>
      </c>
    </row>
    <row r="2035" spans="1:15" x14ac:dyDescent="0.25">
      <c r="A2035">
        <v>1547</v>
      </c>
      <c r="B2035">
        <v>5</v>
      </c>
      <c r="C2035">
        <v>20</v>
      </c>
      <c r="D2035" s="1">
        <v>44137</v>
      </c>
      <c r="E2035">
        <v>73.7</v>
      </c>
      <c r="F2035" t="s">
        <v>72</v>
      </c>
      <c r="G2035" s="1">
        <v>44012</v>
      </c>
      <c r="H2035" t="s">
        <v>68</v>
      </c>
      <c r="I2035" t="s">
        <v>42</v>
      </c>
      <c r="J2035" t="s">
        <v>43</v>
      </c>
      <c r="K2035">
        <v>9</v>
      </c>
      <c r="L2035">
        <v>222</v>
      </c>
      <c r="M2035">
        <v>2000</v>
      </c>
      <c r="N2035">
        <v>11</v>
      </c>
      <c r="O2035">
        <v>2020</v>
      </c>
    </row>
    <row r="2036" spans="1:15" x14ac:dyDescent="0.25">
      <c r="A2036">
        <v>1548</v>
      </c>
      <c r="B2036">
        <v>5</v>
      </c>
      <c r="C2036">
        <v>20</v>
      </c>
      <c r="D2036" s="1">
        <v>44138</v>
      </c>
      <c r="E2036">
        <v>67.95</v>
      </c>
      <c r="F2036" t="s">
        <v>72</v>
      </c>
      <c r="G2036" s="1">
        <v>44012</v>
      </c>
      <c r="H2036" t="s">
        <v>68</v>
      </c>
      <c r="I2036" t="s">
        <v>42</v>
      </c>
      <c r="J2036" t="s">
        <v>43</v>
      </c>
      <c r="K2036">
        <v>9</v>
      </c>
      <c r="L2036">
        <v>222</v>
      </c>
      <c r="M2036">
        <v>2000</v>
      </c>
      <c r="N2036">
        <v>11</v>
      </c>
      <c r="O2036">
        <v>2020</v>
      </c>
    </row>
    <row r="2037" spans="1:15" x14ac:dyDescent="0.25">
      <c r="A2037">
        <v>1549</v>
      </c>
      <c r="B2037">
        <v>5</v>
      </c>
      <c r="C2037">
        <v>20</v>
      </c>
      <c r="D2037" s="1">
        <v>44138</v>
      </c>
      <c r="E2037">
        <v>85.02</v>
      </c>
      <c r="F2037" t="s">
        <v>72</v>
      </c>
      <c r="G2037" s="1">
        <v>44012</v>
      </c>
      <c r="H2037" t="s">
        <v>68</v>
      </c>
      <c r="I2037" t="s">
        <v>42</v>
      </c>
      <c r="J2037" t="s">
        <v>43</v>
      </c>
      <c r="K2037">
        <v>9</v>
      </c>
      <c r="L2037">
        <v>222</v>
      </c>
      <c r="M2037">
        <v>2000</v>
      </c>
      <c r="N2037">
        <v>11</v>
      </c>
      <c r="O2037">
        <v>2020</v>
      </c>
    </row>
    <row r="2038" spans="1:15" x14ac:dyDescent="0.25">
      <c r="A2038">
        <v>1589</v>
      </c>
      <c r="B2038">
        <v>9</v>
      </c>
      <c r="C2038">
        <v>20</v>
      </c>
      <c r="D2038" s="1">
        <v>44163</v>
      </c>
      <c r="E2038">
        <v>19.09</v>
      </c>
      <c r="F2038" t="s">
        <v>79</v>
      </c>
      <c r="G2038" s="1">
        <v>44046</v>
      </c>
      <c r="H2038" t="s">
        <v>80</v>
      </c>
      <c r="I2038" t="s">
        <v>42</v>
      </c>
      <c r="J2038" t="s">
        <v>43</v>
      </c>
      <c r="K2038">
        <v>9</v>
      </c>
      <c r="L2038">
        <v>222</v>
      </c>
      <c r="M2038">
        <v>2000</v>
      </c>
      <c r="N2038">
        <v>11</v>
      </c>
      <c r="O2038">
        <v>2020</v>
      </c>
    </row>
    <row r="2039" spans="1:15" x14ac:dyDescent="0.25">
      <c r="A2039">
        <v>1590</v>
      </c>
      <c r="B2039">
        <v>9</v>
      </c>
      <c r="C2039">
        <v>20</v>
      </c>
      <c r="D2039" s="1">
        <v>44165</v>
      </c>
      <c r="E2039">
        <v>22.32</v>
      </c>
      <c r="F2039" t="s">
        <v>79</v>
      </c>
      <c r="G2039" s="1">
        <v>44046</v>
      </c>
      <c r="H2039" t="s">
        <v>80</v>
      </c>
      <c r="I2039" t="s">
        <v>42</v>
      </c>
      <c r="J2039" t="s">
        <v>43</v>
      </c>
      <c r="K2039">
        <v>9</v>
      </c>
      <c r="L2039">
        <v>222</v>
      </c>
      <c r="M2039">
        <v>2000</v>
      </c>
      <c r="N2039">
        <v>11</v>
      </c>
      <c r="O2039">
        <v>2020</v>
      </c>
    </row>
    <row r="2040" spans="1:15" x14ac:dyDescent="0.25">
      <c r="A2040">
        <v>1591</v>
      </c>
      <c r="B2040">
        <v>9</v>
      </c>
      <c r="C2040">
        <v>20</v>
      </c>
      <c r="D2040" s="1">
        <v>44165</v>
      </c>
      <c r="E2040">
        <v>30.25</v>
      </c>
      <c r="F2040" t="s">
        <v>79</v>
      </c>
      <c r="G2040" s="1">
        <v>44046</v>
      </c>
      <c r="H2040" t="s">
        <v>80</v>
      </c>
      <c r="I2040" t="s">
        <v>42</v>
      </c>
      <c r="J2040" t="s">
        <v>43</v>
      </c>
      <c r="K2040">
        <v>9</v>
      </c>
      <c r="L2040">
        <v>222</v>
      </c>
      <c r="M2040">
        <v>2000</v>
      </c>
      <c r="N2040">
        <v>11</v>
      </c>
      <c r="O2040">
        <v>2020</v>
      </c>
    </row>
    <row r="2041" spans="1:15" x14ac:dyDescent="0.25">
      <c r="A2041">
        <v>1592</v>
      </c>
      <c r="B2041">
        <v>9</v>
      </c>
      <c r="C2041">
        <v>20</v>
      </c>
      <c r="D2041" s="1">
        <v>44165</v>
      </c>
      <c r="E2041">
        <v>41.88</v>
      </c>
      <c r="F2041" t="s">
        <v>79</v>
      </c>
      <c r="G2041" s="1">
        <v>44046</v>
      </c>
      <c r="H2041" t="s">
        <v>80</v>
      </c>
      <c r="I2041" t="s">
        <v>42</v>
      </c>
      <c r="J2041" t="s">
        <v>43</v>
      </c>
      <c r="K2041">
        <v>9</v>
      </c>
      <c r="L2041">
        <v>222</v>
      </c>
      <c r="M2041">
        <v>2000</v>
      </c>
      <c r="N2041">
        <v>11</v>
      </c>
      <c r="O2041">
        <v>2020</v>
      </c>
    </row>
    <row r="2042" spans="1:15" x14ac:dyDescent="0.25">
      <c r="A2042">
        <v>1593</v>
      </c>
      <c r="B2042">
        <v>9</v>
      </c>
      <c r="C2042">
        <v>20</v>
      </c>
      <c r="D2042" s="1">
        <v>44165</v>
      </c>
      <c r="E2042">
        <v>38.99</v>
      </c>
      <c r="F2042" t="s">
        <v>79</v>
      </c>
      <c r="G2042" s="1">
        <v>44046</v>
      </c>
      <c r="H2042" t="s">
        <v>80</v>
      </c>
      <c r="I2042" t="s">
        <v>42</v>
      </c>
      <c r="J2042" t="s">
        <v>43</v>
      </c>
      <c r="K2042">
        <v>9</v>
      </c>
      <c r="L2042">
        <v>222</v>
      </c>
      <c r="M2042">
        <v>2000</v>
      </c>
      <c r="N2042">
        <v>11</v>
      </c>
      <c r="O2042">
        <v>2020</v>
      </c>
    </row>
    <row r="2043" spans="1:15" x14ac:dyDescent="0.25">
      <c r="A2043">
        <v>1594</v>
      </c>
      <c r="B2043">
        <v>9</v>
      </c>
      <c r="C2043">
        <v>20</v>
      </c>
      <c r="D2043" s="1">
        <v>44165</v>
      </c>
      <c r="E2043">
        <v>57.07</v>
      </c>
      <c r="F2043" t="s">
        <v>79</v>
      </c>
      <c r="G2043" s="1">
        <v>44046</v>
      </c>
      <c r="H2043" t="s">
        <v>80</v>
      </c>
      <c r="I2043" t="s">
        <v>42</v>
      </c>
      <c r="J2043" t="s">
        <v>43</v>
      </c>
      <c r="K2043">
        <v>9</v>
      </c>
      <c r="L2043">
        <v>222</v>
      </c>
      <c r="M2043">
        <v>2000</v>
      </c>
      <c r="N2043">
        <v>11</v>
      </c>
      <c r="O2043">
        <v>2020</v>
      </c>
    </row>
    <row r="2044" spans="1:15" x14ac:dyDescent="0.25">
      <c r="A2044">
        <v>1595</v>
      </c>
      <c r="B2044">
        <v>9</v>
      </c>
      <c r="C2044">
        <v>20</v>
      </c>
      <c r="D2044" s="1">
        <v>44165</v>
      </c>
      <c r="E2044">
        <v>66.63</v>
      </c>
      <c r="F2044" t="s">
        <v>79</v>
      </c>
      <c r="G2044" s="1">
        <v>44046</v>
      </c>
      <c r="H2044" t="s">
        <v>80</v>
      </c>
      <c r="I2044" t="s">
        <v>42</v>
      </c>
      <c r="J2044" t="s">
        <v>43</v>
      </c>
      <c r="K2044">
        <v>9</v>
      </c>
      <c r="L2044">
        <v>222</v>
      </c>
      <c r="M2044">
        <v>2000</v>
      </c>
      <c r="N2044">
        <v>11</v>
      </c>
      <c r="O2044">
        <v>2020</v>
      </c>
    </row>
    <row r="2045" spans="1:15" x14ac:dyDescent="0.25">
      <c r="A2045">
        <v>1596</v>
      </c>
      <c r="B2045">
        <v>9</v>
      </c>
      <c r="C2045">
        <v>20</v>
      </c>
      <c r="D2045" s="1">
        <v>44165</v>
      </c>
      <c r="E2045">
        <v>81.78</v>
      </c>
      <c r="F2045" t="s">
        <v>79</v>
      </c>
      <c r="G2045" s="1">
        <v>44046</v>
      </c>
      <c r="H2045" t="s">
        <v>80</v>
      </c>
      <c r="I2045" t="s">
        <v>42</v>
      </c>
      <c r="J2045" t="s">
        <v>43</v>
      </c>
      <c r="K2045">
        <v>9</v>
      </c>
      <c r="L2045">
        <v>222</v>
      </c>
      <c r="M2045">
        <v>2000</v>
      </c>
      <c r="N2045">
        <v>11</v>
      </c>
      <c r="O2045">
        <v>2020</v>
      </c>
    </row>
    <row r="2046" spans="1:15" x14ac:dyDescent="0.25">
      <c r="A2046">
        <v>1597</v>
      </c>
      <c r="B2046">
        <v>9</v>
      </c>
      <c r="C2046">
        <v>20</v>
      </c>
      <c r="D2046" s="1">
        <v>44165</v>
      </c>
      <c r="E2046">
        <v>77.47</v>
      </c>
      <c r="F2046" t="s">
        <v>79</v>
      </c>
      <c r="G2046" s="1">
        <v>44046</v>
      </c>
      <c r="H2046" t="s">
        <v>80</v>
      </c>
      <c r="I2046" t="s">
        <v>42</v>
      </c>
      <c r="J2046" t="s">
        <v>43</v>
      </c>
      <c r="K2046">
        <v>9</v>
      </c>
      <c r="L2046">
        <v>222</v>
      </c>
      <c r="M2046">
        <v>2000</v>
      </c>
      <c r="N2046">
        <v>11</v>
      </c>
      <c r="O2046">
        <v>2020</v>
      </c>
    </row>
    <row r="2047" spans="1:15" x14ac:dyDescent="0.25">
      <c r="A2047">
        <v>1598</v>
      </c>
      <c r="B2047">
        <v>9</v>
      </c>
      <c r="C2047">
        <v>20</v>
      </c>
      <c r="D2047" s="1">
        <v>44165</v>
      </c>
      <c r="E2047">
        <v>63.86</v>
      </c>
      <c r="F2047" t="s">
        <v>79</v>
      </c>
      <c r="G2047" s="1">
        <v>44046</v>
      </c>
      <c r="H2047" t="s">
        <v>80</v>
      </c>
      <c r="I2047" t="s">
        <v>42</v>
      </c>
      <c r="J2047" t="s">
        <v>43</v>
      </c>
      <c r="K2047">
        <v>9</v>
      </c>
      <c r="L2047">
        <v>222</v>
      </c>
      <c r="M2047">
        <v>2000</v>
      </c>
      <c r="N2047">
        <v>11</v>
      </c>
      <c r="O2047">
        <v>2020</v>
      </c>
    </row>
    <row r="2048" spans="1:15" x14ac:dyDescent="0.25">
      <c r="A2048">
        <v>1912</v>
      </c>
      <c r="B2048">
        <v>11</v>
      </c>
      <c r="C2048">
        <v>20</v>
      </c>
      <c r="D2048" s="1">
        <v>44354</v>
      </c>
      <c r="E2048">
        <v>19.79</v>
      </c>
      <c r="F2048" t="s">
        <v>83</v>
      </c>
      <c r="G2048" s="1">
        <v>44258</v>
      </c>
      <c r="H2048" t="s">
        <v>68</v>
      </c>
      <c r="I2048" t="s">
        <v>42</v>
      </c>
      <c r="J2048" t="s">
        <v>43</v>
      </c>
      <c r="K2048">
        <v>9</v>
      </c>
      <c r="L2048">
        <v>222</v>
      </c>
      <c r="M2048">
        <v>2000</v>
      </c>
      <c r="N2048">
        <v>6</v>
      </c>
      <c r="O2048">
        <v>2021</v>
      </c>
    </row>
    <row r="2049" spans="1:15" x14ac:dyDescent="0.25">
      <c r="A2049">
        <v>1913</v>
      </c>
      <c r="B2049">
        <v>11</v>
      </c>
      <c r="C2049">
        <v>20</v>
      </c>
      <c r="D2049" s="1">
        <v>44354</v>
      </c>
      <c r="E2049">
        <v>22.24</v>
      </c>
      <c r="F2049" t="s">
        <v>83</v>
      </c>
      <c r="G2049" s="1">
        <v>44258</v>
      </c>
      <c r="H2049" t="s">
        <v>68</v>
      </c>
      <c r="I2049" t="s">
        <v>42</v>
      </c>
      <c r="J2049" t="s">
        <v>43</v>
      </c>
      <c r="K2049">
        <v>9</v>
      </c>
      <c r="L2049">
        <v>222</v>
      </c>
      <c r="M2049">
        <v>2000</v>
      </c>
      <c r="N2049">
        <v>6</v>
      </c>
      <c r="O2049">
        <v>2021</v>
      </c>
    </row>
    <row r="2050" spans="1:15" x14ac:dyDescent="0.25">
      <c r="A2050">
        <v>1914</v>
      </c>
      <c r="B2050">
        <v>11</v>
      </c>
      <c r="C2050">
        <v>20</v>
      </c>
      <c r="D2050" s="1">
        <v>44354</v>
      </c>
      <c r="E2050">
        <v>31.5</v>
      </c>
      <c r="F2050" t="s">
        <v>83</v>
      </c>
      <c r="G2050" s="1">
        <v>44258</v>
      </c>
      <c r="H2050" t="s">
        <v>68</v>
      </c>
      <c r="I2050" t="s">
        <v>42</v>
      </c>
      <c r="J2050" t="s">
        <v>43</v>
      </c>
      <c r="K2050">
        <v>9</v>
      </c>
      <c r="L2050">
        <v>222</v>
      </c>
      <c r="M2050">
        <v>2000</v>
      </c>
      <c r="N2050">
        <v>6</v>
      </c>
      <c r="O2050">
        <v>2021</v>
      </c>
    </row>
    <row r="2051" spans="1:15" x14ac:dyDescent="0.25">
      <c r="A2051">
        <v>1915</v>
      </c>
      <c r="B2051">
        <v>11</v>
      </c>
      <c r="C2051">
        <v>20</v>
      </c>
      <c r="D2051" s="1">
        <v>44354</v>
      </c>
      <c r="E2051">
        <v>40.39</v>
      </c>
      <c r="F2051" t="s">
        <v>83</v>
      </c>
      <c r="G2051" s="1">
        <v>44258</v>
      </c>
      <c r="H2051" t="s">
        <v>68</v>
      </c>
      <c r="I2051" t="s">
        <v>42</v>
      </c>
      <c r="J2051" t="s">
        <v>43</v>
      </c>
      <c r="K2051">
        <v>9</v>
      </c>
      <c r="L2051">
        <v>222</v>
      </c>
      <c r="M2051">
        <v>2000</v>
      </c>
      <c r="N2051">
        <v>6</v>
      </c>
      <c r="O2051">
        <v>2021</v>
      </c>
    </row>
    <row r="2052" spans="1:15" x14ac:dyDescent="0.25">
      <c r="A2052">
        <v>1916</v>
      </c>
      <c r="B2052">
        <v>11</v>
      </c>
      <c r="C2052">
        <v>20</v>
      </c>
      <c r="D2052" s="1">
        <v>44354</v>
      </c>
      <c r="E2052">
        <v>45.01</v>
      </c>
      <c r="F2052" t="s">
        <v>83</v>
      </c>
      <c r="G2052" s="1">
        <v>44258</v>
      </c>
      <c r="H2052" t="s">
        <v>68</v>
      </c>
      <c r="I2052" t="s">
        <v>42</v>
      </c>
      <c r="J2052" t="s">
        <v>43</v>
      </c>
      <c r="K2052">
        <v>9</v>
      </c>
      <c r="L2052">
        <v>222</v>
      </c>
      <c r="M2052">
        <v>2000</v>
      </c>
      <c r="N2052">
        <v>6</v>
      </c>
      <c r="O2052">
        <v>2021</v>
      </c>
    </row>
    <row r="2053" spans="1:15" x14ac:dyDescent="0.25">
      <c r="A2053">
        <v>1917</v>
      </c>
      <c r="B2053">
        <v>11</v>
      </c>
      <c r="C2053">
        <v>20</v>
      </c>
      <c r="D2053" s="1">
        <v>44354</v>
      </c>
      <c r="E2053">
        <v>55.36</v>
      </c>
      <c r="F2053" t="s">
        <v>83</v>
      </c>
      <c r="G2053" s="1">
        <v>44258</v>
      </c>
      <c r="H2053" t="s">
        <v>68</v>
      </c>
      <c r="I2053" t="s">
        <v>42</v>
      </c>
      <c r="J2053" t="s">
        <v>43</v>
      </c>
      <c r="K2053">
        <v>9</v>
      </c>
      <c r="L2053">
        <v>222</v>
      </c>
      <c r="M2053">
        <v>2000</v>
      </c>
      <c r="N2053">
        <v>6</v>
      </c>
      <c r="O2053">
        <v>2021</v>
      </c>
    </row>
    <row r="2054" spans="1:15" x14ac:dyDescent="0.25">
      <c r="A2054">
        <v>1918</v>
      </c>
      <c r="B2054">
        <v>11</v>
      </c>
      <c r="C2054">
        <v>20</v>
      </c>
      <c r="D2054" s="1">
        <v>44354</v>
      </c>
      <c r="E2054">
        <v>70.25</v>
      </c>
      <c r="F2054" t="s">
        <v>83</v>
      </c>
      <c r="G2054" s="1">
        <v>44258</v>
      </c>
      <c r="H2054" t="s">
        <v>68</v>
      </c>
      <c r="I2054" t="s">
        <v>42</v>
      </c>
      <c r="J2054" t="s">
        <v>43</v>
      </c>
      <c r="K2054">
        <v>9</v>
      </c>
      <c r="L2054">
        <v>222</v>
      </c>
      <c r="M2054">
        <v>2000</v>
      </c>
      <c r="N2054">
        <v>6</v>
      </c>
      <c r="O2054">
        <v>2021</v>
      </c>
    </row>
    <row r="2055" spans="1:15" x14ac:dyDescent="0.25">
      <c r="A2055">
        <v>1925</v>
      </c>
      <c r="B2055">
        <v>11</v>
      </c>
      <c r="C2055">
        <v>20</v>
      </c>
      <c r="D2055" s="1">
        <v>44357</v>
      </c>
      <c r="E2055">
        <v>69.09</v>
      </c>
      <c r="F2055" t="s">
        <v>83</v>
      </c>
      <c r="G2055" s="1">
        <v>44258</v>
      </c>
      <c r="H2055" t="s">
        <v>68</v>
      </c>
      <c r="I2055" t="s">
        <v>42</v>
      </c>
      <c r="J2055" t="s">
        <v>43</v>
      </c>
      <c r="K2055">
        <v>9</v>
      </c>
      <c r="L2055">
        <v>222</v>
      </c>
      <c r="M2055">
        <v>2000</v>
      </c>
      <c r="N2055">
        <v>6</v>
      </c>
      <c r="O2055">
        <v>2021</v>
      </c>
    </row>
    <row r="2056" spans="1:15" x14ac:dyDescent="0.25">
      <c r="A2056">
        <v>1926</v>
      </c>
      <c r="B2056">
        <v>11</v>
      </c>
      <c r="C2056">
        <v>20</v>
      </c>
      <c r="D2056" s="1">
        <v>44357</v>
      </c>
      <c r="E2056">
        <v>58.72</v>
      </c>
      <c r="F2056" t="s">
        <v>83</v>
      </c>
      <c r="G2056" s="1">
        <v>44258</v>
      </c>
      <c r="H2056" t="s">
        <v>68</v>
      </c>
      <c r="I2056" t="s">
        <v>42</v>
      </c>
      <c r="J2056" t="s">
        <v>43</v>
      </c>
      <c r="K2056">
        <v>9</v>
      </c>
      <c r="L2056">
        <v>222</v>
      </c>
      <c r="M2056">
        <v>2000</v>
      </c>
      <c r="N2056">
        <v>6</v>
      </c>
      <c r="O2056">
        <v>2021</v>
      </c>
    </row>
    <row r="2057" spans="1:15" x14ac:dyDescent="0.25">
      <c r="A2057">
        <v>1929</v>
      </c>
      <c r="B2057">
        <v>11</v>
      </c>
      <c r="C2057">
        <v>20</v>
      </c>
      <c r="D2057" s="1">
        <v>44358</v>
      </c>
      <c r="E2057">
        <v>88.88</v>
      </c>
      <c r="F2057" t="s">
        <v>83</v>
      </c>
      <c r="G2057" s="1">
        <v>44258</v>
      </c>
      <c r="H2057" t="s">
        <v>68</v>
      </c>
      <c r="I2057" t="s">
        <v>42</v>
      </c>
      <c r="J2057" t="s">
        <v>43</v>
      </c>
      <c r="K2057">
        <v>9</v>
      </c>
      <c r="L2057">
        <v>222</v>
      </c>
      <c r="M2057">
        <v>2000</v>
      </c>
      <c r="N2057">
        <v>6</v>
      </c>
      <c r="O2057">
        <v>2021</v>
      </c>
    </row>
    <row r="2058" spans="1:15" x14ac:dyDescent="0.25">
      <c r="A2058">
        <v>1990</v>
      </c>
      <c r="B2058">
        <v>2</v>
      </c>
      <c r="C2058">
        <v>20</v>
      </c>
      <c r="D2058" s="1">
        <v>44402</v>
      </c>
      <c r="E2058">
        <v>16.38</v>
      </c>
      <c r="F2058" t="s">
        <v>69</v>
      </c>
      <c r="G2058" s="1">
        <v>44278</v>
      </c>
      <c r="H2058" t="s">
        <v>68</v>
      </c>
      <c r="I2058" t="s">
        <v>42</v>
      </c>
      <c r="J2058" t="s">
        <v>43</v>
      </c>
      <c r="K2058">
        <v>9</v>
      </c>
      <c r="L2058">
        <v>222</v>
      </c>
      <c r="M2058">
        <v>2000</v>
      </c>
      <c r="N2058">
        <v>7</v>
      </c>
      <c r="O2058">
        <v>2021</v>
      </c>
    </row>
    <row r="2059" spans="1:15" x14ac:dyDescent="0.25">
      <c r="A2059">
        <v>1991</v>
      </c>
      <c r="B2059">
        <v>2</v>
      </c>
      <c r="C2059">
        <v>20</v>
      </c>
      <c r="D2059" s="1">
        <v>44403</v>
      </c>
      <c r="E2059">
        <v>20.58</v>
      </c>
      <c r="F2059" t="s">
        <v>69</v>
      </c>
      <c r="G2059" s="1">
        <v>44278</v>
      </c>
      <c r="H2059" t="s">
        <v>68</v>
      </c>
      <c r="I2059" t="s">
        <v>42</v>
      </c>
      <c r="J2059" t="s">
        <v>43</v>
      </c>
      <c r="K2059">
        <v>9</v>
      </c>
      <c r="L2059">
        <v>222</v>
      </c>
      <c r="M2059">
        <v>2000</v>
      </c>
      <c r="N2059">
        <v>7</v>
      </c>
      <c r="O2059">
        <v>2021</v>
      </c>
    </row>
    <row r="2060" spans="1:15" x14ac:dyDescent="0.25">
      <c r="A2060">
        <v>1992</v>
      </c>
      <c r="B2060">
        <v>2</v>
      </c>
      <c r="C2060">
        <v>20</v>
      </c>
      <c r="D2060" s="1">
        <v>44403</v>
      </c>
      <c r="E2060">
        <v>26</v>
      </c>
      <c r="F2060" t="s">
        <v>69</v>
      </c>
      <c r="G2060" s="1">
        <v>44278</v>
      </c>
      <c r="H2060" t="s">
        <v>68</v>
      </c>
      <c r="I2060" t="s">
        <v>42</v>
      </c>
      <c r="J2060" t="s">
        <v>43</v>
      </c>
      <c r="K2060">
        <v>9</v>
      </c>
      <c r="L2060">
        <v>222</v>
      </c>
      <c r="M2060">
        <v>2000</v>
      </c>
      <c r="N2060">
        <v>7</v>
      </c>
      <c r="O2060">
        <v>2021</v>
      </c>
    </row>
    <row r="2061" spans="1:15" x14ac:dyDescent="0.25">
      <c r="A2061">
        <v>1993</v>
      </c>
      <c r="B2061">
        <v>2</v>
      </c>
      <c r="C2061">
        <v>20</v>
      </c>
      <c r="D2061" s="1">
        <v>44403</v>
      </c>
      <c r="E2061">
        <v>31.71</v>
      </c>
      <c r="F2061" t="s">
        <v>69</v>
      </c>
      <c r="G2061" s="1">
        <v>44278</v>
      </c>
      <c r="H2061" t="s">
        <v>68</v>
      </c>
      <c r="I2061" t="s">
        <v>42</v>
      </c>
      <c r="J2061" t="s">
        <v>43</v>
      </c>
      <c r="K2061">
        <v>9</v>
      </c>
      <c r="L2061">
        <v>222</v>
      </c>
      <c r="M2061">
        <v>2000</v>
      </c>
      <c r="N2061">
        <v>7</v>
      </c>
      <c r="O2061">
        <v>2021</v>
      </c>
    </row>
    <row r="2062" spans="1:15" x14ac:dyDescent="0.25">
      <c r="A2062">
        <v>1994</v>
      </c>
      <c r="B2062">
        <v>2</v>
      </c>
      <c r="C2062">
        <v>20</v>
      </c>
      <c r="D2062" s="1">
        <v>44406</v>
      </c>
      <c r="E2062">
        <v>42.31</v>
      </c>
      <c r="F2062" t="s">
        <v>69</v>
      </c>
      <c r="G2062" s="1">
        <v>44278</v>
      </c>
      <c r="H2062" t="s">
        <v>68</v>
      </c>
      <c r="I2062" t="s">
        <v>42</v>
      </c>
      <c r="J2062" t="s">
        <v>43</v>
      </c>
      <c r="K2062">
        <v>9</v>
      </c>
      <c r="L2062">
        <v>222</v>
      </c>
      <c r="M2062">
        <v>2000</v>
      </c>
      <c r="N2062">
        <v>7</v>
      </c>
      <c r="O2062">
        <v>2021</v>
      </c>
    </row>
    <row r="2063" spans="1:15" x14ac:dyDescent="0.25">
      <c r="A2063">
        <v>1995</v>
      </c>
      <c r="B2063">
        <v>2</v>
      </c>
      <c r="C2063">
        <v>20</v>
      </c>
      <c r="D2063" s="1">
        <v>44408</v>
      </c>
      <c r="E2063">
        <v>41.61</v>
      </c>
      <c r="F2063" t="s">
        <v>69</v>
      </c>
      <c r="G2063" s="1">
        <v>44278</v>
      </c>
      <c r="H2063" t="s">
        <v>68</v>
      </c>
      <c r="I2063" t="s">
        <v>42</v>
      </c>
      <c r="J2063" t="s">
        <v>43</v>
      </c>
      <c r="K2063">
        <v>9</v>
      </c>
      <c r="L2063">
        <v>222</v>
      </c>
      <c r="M2063">
        <v>2000</v>
      </c>
      <c r="N2063">
        <v>7</v>
      </c>
      <c r="O2063">
        <v>2021</v>
      </c>
    </row>
    <row r="2064" spans="1:15" x14ac:dyDescent="0.25">
      <c r="A2064">
        <v>1996</v>
      </c>
      <c r="B2064">
        <v>2</v>
      </c>
      <c r="C2064">
        <v>20</v>
      </c>
      <c r="D2064" s="1">
        <v>44408</v>
      </c>
      <c r="E2064">
        <v>47.8</v>
      </c>
      <c r="F2064" t="s">
        <v>69</v>
      </c>
      <c r="G2064" s="1">
        <v>44278</v>
      </c>
      <c r="H2064" t="s">
        <v>68</v>
      </c>
      <c r="I2064" t="s">
        <v>42</v>
      </c>
      <c r="J2064" t="s">
        <v>43</v>
      </c>
      <c r="K2064">
        <v>9</v>
      </c>
      <c r="L2064">
        <v>222</v>
      </c>
      <c r="M2064">
        <v>2000</v>
      </c>
      <c r="N2064">
        <v>7</v>
      </c>
      <c r="O2064">
        <v>2021</v>
      </c>
    </row>
    <row r="2065" spans="1:15" x14ac:dyDescent="0.25">
      <c r="A2065">
        <v>1997</v>
      </c>
      <c r="B2065">
        <v>2</v>
      </c>
      <c r="C2065">
        <v>20</v>
      </c>
      <c r="D2065" s="1">
        <v>44408</v>
      </c>
      <c r="E2065">
        <v>55.5</v>
      </c>
      <c r="F2065" t="s">
        <v>69</v>
      </c>
      <c r="G2065" s="1">
        <v>44278</v>
      </c>
      <c r="H2065" t="s">
        <v>68</v>
      </c>
      <c r="I2065" t="s">
        <v>42</v>
      </c>
      <c r="J2065" t="s">
        <v>43</v>
      </c>
      <c r="K2065">
        <v>9</v>
      </c>
      <c r="L2065">
        <v>222</v>
      </c>
      <c r="M2065">
        <v>2000</v>
      </c>
      <c r="N2065">
        <v>7</v>
      </c>
      <c r="O2065">
        <v>2021</v>
      </c>
    </row>
    <row r="2066" spans="1:15" x14ac:dyDescent="0.25">
      <c r="A2066">
        <v>1998</v>
      </c>
      <c r="B2066">
        <v>2</v>
      </c>
      <c r="C2066">
        <v>20</v>
      </c>
      <c r="D2066" s="1">
        <v>44408</v>
      </c>
      <c r="E2066">
        <v>61.09</v>
      </c>
      <c r="F2066" t="s">
        <v>69</v>
      </c>
      <c r="G2066" s="1">
        <v>44278</v>
      </c>
      <c r="H2066" t="s">
        <v>68</v>
      </c>
      <c r="I2066" t="s">
        <v>42</v>
      </c>
      <c r="J2066" t="s">
        <v>43</v>
      </c>
      <c r="K2066">
        <v>9</v>
      </c>
      <c r="L2066">
        <v>222</v>
      </c>
      <c r="M2066">
        <v>2000</v>
      </c>
      <c r="N2066">
        <v>7</v>
      </c>
      <c r="O2066">
        <v>2021</v>
      </c>
    </row>
    <row r="2067" spans="1:15" x14ac:dyDescent="0.25">
      <c r="A2067">
        <v>1999</v>
      </c>
      <c r="B2067">
        <v>2</v>
      </c>
      <c r="C2067">
        <v>20</v>
      </c>
      <c r="D2067" s="1">
        <v>44408</v>
      </c>
      <c r="E2067">
        <v>90.46</v>
      </c>
      <c r="F2067" t="s">
        <v>69</v>
      </c>
      <c r="G2067" s="1">
        <v>44278</v>
      </c>
      <c r="H2067" t="s">
        <v>68</v>
      </c>
      <c r="I2067" t="s">
        <v>42</v>
      </c>
      <c r="J2067" t="s">
        <v>43</v>
      </c>
      <c r="K2067">
        <v>9</v>
      </c>
      <c r="L2067">
        <v>222</v>
      </c>
      <c r="M2067">
        <v>2000</v>
      </c>
      <c r="N2067">
        <v>7</v>
      </c>
      <c r="O2067">
        <v>2021</v>
      </c>
    </row>
    <row r="2068" spans="1:15" x14ac:dyDescent="0.25">
      <c r="A2068">
        <v>2313</v>
      </c>
      <c r="B2068">
        <v>18</v>
      </c>
      <c r="C2068">
        <v>20</v>
      </c>
      <c r="D2068" s="1">
        <v>44552</v>
      </c>
      <c r="E2068">
        <v>18.690000000000001</v>
      </c>
      <c r="F2068" t="s">
        <v>92</v>
      </c>
      <c r="G2068" s="1">
        <v>44448</v>
      </c>
      <c r="H2068" t="s">
        <v>68</v>
      </c>
      <c r="I2068" t="s">
        <v>42</v>
      </c>
      <c r="J2068" t="s">
        <v>43</v>
      </c>
      <c r="K2068">
        <v>9</v>
      </c>
      <c r="L2068">
        <v>222</v>
      </c>
      <c r="M2068">
        <v>2000</v>
      </c>
      <c r="N2068">
        <v>12</v>
      </c>
      <c r="O2068">
        <v>2021</v>
      </c>
    </row>
    <row r="2069" spans="1:15" x14ac:dyDescent="0.25">
      <c r="A2069">
        <v>2314</v>
      </c>
      <c r="B2069">
        <v>18</v>
      </c>
      <c r="C2069">
        <v>20</v>
      </c>
      <c r="D2069" s="1">
        <v>44552</v>
      </c>
      <c r="E2069">
        <v>23.89</v>
      </c>
      <c r="F2069" t="s">
        <v>92</v>
      </c>
      <c r="G2069" s="1">
        <v>44448</v>
      </c>
      <c r="H2069" t="s">
        <v>68</v>
      </c>
      <c r="I2069" t="s">
        <v>42</v>
      </c>
      <c r="J2069" t="s">
        <v>43</v>
      </c>
      <c r="K2069">
        <v>9</v>
      </c>
      <c r="L2069">
        <v>222</v>
      </c>
      <c r="M2069">
        <v>2000</v>
      </c>
      <c r="N2069">
        <v>12</v>
      </c>
      <c r="O2069">
        <v>2021</v>
      </c>
    </row>
    <row r="2070" spans="1:15" x14ac:dyDescent="0.25">
      <c r="A2070">
        <v>2315</v>
      </c>
      <c r="B2070">
        <v>18</v>
      </c>
      <c r="C2070">
        <v>20</v>
      </c>
      <c r="D2070" s="1">
        <v>44552</v>
      </c>
      <c r="E2070">
        <v>36.11</v>
      </c>
      <c r="F2070" t="s">
        <v>92</v>
      </c>
      <c r="G2070" s="1">
        <v>44448</v>
      </c>
      <c r="H2070" t="s">
        <v>68</v>
      </c>
      <c r="I2070" t="s">
        <v>42</v>
      </c>
      <c r="J2070" t="s">
        <v>43</v>
      </c>
      <c r="K2070">
        <v>9</v>
      </c>
      <c r="L2070">
        <v>222</v>
      </c>
      <c r="M2070">
        <v>2000</v>
      </c>
      <c r="N2070">
        <v>12</v>
      </c>
      <c r="O2070">
        <v>2021</v>
      </c>
    </row>
    <row r="2071" spans="1:15" x14ac:dyDescent="0.25">
      <c r="A2071">
        <v>2319</v>
      </c>
      <c r="B2071">
        <v>18</v>
      </c>
      <c r="C2071">
        <v>20</v>
      </c>
      <c r="D2071" s="1">
        <v>44553</v>
      </c>
      <c r="E2071">
        <v>33.369999999999997</v>
      </c>
      <c r="F2071" t="s">
        <v>92</v>
      </c>
      <c r="G2071" s="1">
        <v>44448</v>
      </c>
      <c r="H2071" t="s">
        <v>68</v>
      </c>
      <c r="I2071" t="s">
        <v>42</v>
      </c>
      <c r="J2071" t="s">
        <v>43</v>
      </c>
      <c r="K2071">
        <v>9</v>
      </c>
      <c r="L2071">
        <v>222</v>
      </c>
      <c r="M2071">
        <v>2000</v>
      </c>
      <c r="N2071">
        <v>12</v>
      </c>
      <c r="O2071">
        <v>2021</v>
      </c>
    </row>
    <row r="2072" spans="1:15" x14ac:dyDescent="0.25">
      <c r="A2072">
        <v>2328</v>
      </c>
      <c r="B2072">
        <v>18</v>
      </c>
      <c r="C2072">
        <v>20</v>
      </c>
      <c r="D2072" s="1">
        <v>44555</v>
      </c>
      <c r="E2072">
        <v>51.68</v>
      </c>
      <c r="F2072" t="s">
        <v>92</v>
      </c>
      <c r="G2072" s="1">
        <v>44448</v>
      </c>
      <c r="H2072" t="s">
        <v>68</v>
      </c>
      <c r="I2072" t="s">
        <v>42</v>
      </c>
      <c r="J2072" t="s">
        <v>43</v>
      </c>
      <c r="K2072">
        <v>9</v>
      </c>
      <c r="L2072">
        <v>222</v>
      </c>
      <c r="M2072">
        <v>2000</v>
      </c>
      <c r="N2072">
        <v>12</v>
      </c>
      <c r="O2072">
        <v>2021</v>
      </c>
    </row>
    <row r="2073" spans="1:15" x14ac:dyDescent="0.25">
      <c r="A2073">
        <v>2329</v>
      </c>
      <c r="B2073">
        <v>18</v>
      </c>
      <c r="C2073">
        <v>20</v>
      </c>
      <c r="D2073" s="1">
        <v>44557</v>
      </c>
      <c r="E2073">
        <v>50.26</v>
      </c>
      <c r="F2073" t="s">
        <v>92</v>
      </c>
      <c r="G2073" s="1">
        <v>44448</v>
      </c>
      <c r="H2073" t="s">
        <v>68</v>
      </c>
      <c r="I2073" t="s">
        <v>42</v>
      </c>
      <c r="J2073" t="s">
        <v>43</v>
      </c>
      <c r="K2073">
        <v>9</v>
      </c>
      <c r="L2073">
        <v>222</v>
      </c>
      <c r="M2073">
        <v>2000</v>
      </c>
      <c r="N2073">
        <v>12</v>
      </c>
      <c r="O2073">
        <v>2021</v>
      </c>
    </row>
    <row r="2074" spans="1:15" x14ac:dyDescent="0.25">
      <c r="A2074">
        <v>2330</v>
      </c>
      <c r="B2074">
        <v>18</v>
      </c>
      <c r="C2074">
        <v>20</v>
      </c>
      <c r="D2074" s="1">
        <v>44557</v>
      </c>
      <c r="E2074">
        <v>70.56</v>
      </c>
      <c r="F2074" t="s">
        <v>92</v>
      </c>
      <c r="G2074" s="1">
        <v>44448</v>
      </c>
      <c r="H2074" t="s">
        <v>68</v>
      </c>
      <c r="I2074" t="s">
        <v>42</v>
      </c>
      <c r="J2074" t="s">
        <v>43</v>
      </c>
      <c r="K2074">
        <v>9</v>
      </c>
      <c r="L2074">
        <v>222</v>
      </c>
      <c r="M2074">
        <v>2000</v>
      </c>
      <c r="N2074">
        <v>12</v>
      </c>
      <c r="O2074">
        <v>2021</v>
      </c>
    </row>
    <row r="2075" spans="1:15" x14ac:dyDescent="0.25">
      <c r="A2075">
        <v>2331</v>
      </c>
      <c r="B2075">
        <v>18</v>
      </c>
      <c r="C2075">
        <v>20</v>
      </c>
      <c r="D2075" s="1">
        <v>44557</v>
      </c>
      <c r="E2075">
        <v>64.12</v>
      </c>
      <c r="F2075" t="s">
        <v>92</v>
      </c>
      <c r="G2075" s="1">
        <v>44448</v>
      </c>
      <c r="H2075" t="s">
        <v>68</v>
      </c>
      <c r="I2075" t="s">
        <v>42</v>
      </c>
      <c r="J2075" t="s">
        <v>43</v>
      </c>
      <c r="K2075">
        <v>9</v>
      </c>
      <c r="L2075">
        <v>222</v>
      </c>
      <c r="M2075">
        <v>2000</v>
      </c>
      <c r="N2075">
        <v>12</v>
      </c>
      <c r="O2075">
        <v>2021</v>
      </c>
    </row>
    <row r="2076" spans="1:15" x14ac:dyDescent="0.25">
      <c r="A2076">
        <v>2334</v>
      </c>
      <c r="B2076">
        <v>18</v>
      </c>
      <c r="C2076">
        <v>20</v>
      </c>
      <c r="D2076" s="1">
        <v>44558</v>
      </c>
      <c r="E2076">
        <v>60.33</v>
      </c>
      <c r="F2076" t="s">
        <v>92</v>
      </c>
      <c r="G2076" s="1">
        <v>44448</v>
      </c>
      <c r="H2076" t="s">
        <v>68</v>
      </c>
      <c r="I2076" t="s">
        <v>42</v>
      </c>
      <c r="J2076" t="s">
        <v>43</v>
      </c>
      <c r="K2076">
        <v>9</v>
      </c>
      <c r="L2076">
        <v>222</v>
      </c>
      <c r="M2076">
        <v>2000</v>
      </c>
      <c r="N2076">
        <v>12</v>
      </c>
      <c r="O2076">
        <v>2021</v>
      </c>
    </row>
    <row r="2077" spans="1:15" x14ac:dyDescent="0.25">
      <c r="A2077">
        <v>2389</v>
      </c>
      <c r="B2077">
        <v>8</v>
      </c>
      <c r="C2077">
        <v>20</v>
      </c>
      <c r="D2077" s="1">
        <v>44591</v>
      </c>
      <c r="E2077">
        <v>19.82</v>
      </c>
      <c r="F2077" t="s">
        <v>77</v>
      </c>
      <c r="G2077" s="1">
        <v>44488</v>
      </c>
      <c r="H2077" t="s">
        <v>78</v>
      </c>
      <c r="I2077" t="s">
        <v>42</v>
      </c>
      <c r="J2077" t="s">
        <v>43</v>
      </c>
      <c r="K2077">
        <v>9</v>
      </c>
      <c r="L2077">
        <v>222</v>
      </c>
      <c r="M2077">
        <v>2000</v>
      </c>
      <c r="N2077">
        <v>1</v>
      </c>
      <c r="O2077">
        <v>2022</v>
      </c>
    </row>
    <row r="2078" spans="1:15" x14ac:dyDescent="0.25">
      <c r="A2078">
        <v>2390</v>
      </c>
      <c r="B2078">
        <v>8</v>
      </c>
      <c r="C2078">
        <v>20</v>
      </c>
      <c r="D2078" s="1">
        <v>44591</v>
      </c>
      <c r="E2078">
        <v>23.94</v>
      </c>
      <c r="F2078" t="s">
        <v>77</v>
      </c>
      <c r="G2078" s="1">
        <v>44488</v>
      </c>
      <c r="H2078" t="s">
        <v>78</v>
      </c>
      <c r="I2078" t="s">
        <v>42</v>
      </c>
      <c r="J2078" t="s">
        <v>43</v>
      </c>
      <c r="K2078">
        <v>9</v>
      </c>
      <c r="L2078">
        <v>222</v>
      </c>
      <c r="M2078">
        <v>2000</v>
      </c>
      <c r="N2078">
        <v>1</v>
      </c>
      <c r="O2078">
        <v>2022</v>
      </c>
    </row>
    <row r="2079" spans="1:15" x14ac:dyDescent="0.25">
      <c r="A2079">
        <v>2391</v>
      </c>
      <c r="B2079">
        <v>8</v>
      </c>
      <c r="C2079">
        <v>20</v>
      </c>
      <c r="D2079" s="1">
        <v>44594</v>
      </c>
      <c r="E2079">
        <v>35.79</v>
      </c>
      <c r="F2079" t="s">
        <v>77</v>
      </c>
      <c r="G2079" s="1">
        <v>44488</v>
      </c>
      <c r="H2079" t="s">
        <v>78</v>
      </c>
      <c r="I2079" t="s">
        <v>42</v>
      </c>
      <c r="J2079" t="s">
        <v>43</v>
      </c>
      <c r="K2079">
        <v>9</v>
      </c>
      <c r="L2079">
        <v>222</v>
      </c>
      <c r="M2079">
        <v>2000</v>
      </c>
      <c r="N2079">
        <v>2</v>
      </c>
      <c r="O2079">
        <v>2022</v>
      </c>
    </row>
    <row r="2080" spans="1:15" x14ac:dyDescent="0.25">
      <c r="A2080">
        <v>2392</v>
      </c>
      <c r="B2080">
        <v>8</v>
      </c>
      <c r="C2080">
        <v>20</v>
      </c>
      <c r="D2080" s="1">
        <v>44594</v>
      </c>
      <c r="E2080">
        <v>36.369999999999997</v>
      </c>
      <c r="F2080" t="s">
        <v>77</v>
      </c>
      <c r="G2080" s="1">
        <v>44488</v>
      </c>
      <c r="H2080" t="s">
        <v>78</v>
      </c>
      <c r="I2080" t="s">
        <v>42</v>
      </c>
      <c r="J2080" t="s">
        <v>43</v>
      </c>
      <c r="K2080">
        <v>9</v>
      </c>
      <c r="L2080">
        <v>222</v>
      </c>
      <c r="M2080">
        <v>2000</v>
      </c>
      <c r="N2080">
        <v>2</v>
      </c>
      <c r="O2080">
        <v>2022</v>
      </c>
    </row>
    <row r="2081" spans="1:15" x14ac:dyDescent="0.25">
      <c r="A2081">
        <v>2393</v>
      </c>
      <c r="B2081">
        <v>8</v>
      </c>
      <c r="C2081">
        <v>20</v>
      </c>
      <c r="D2081" s="1">
        <v>44594</v>
      </c>
      <c r="E2081">
        <v>44.47</v>
      </c>
      <c r="F2081" t="s">
        <v>77</v>
      </c>
      <c r="G2081" s="1">
        <v>44488</v>
      </c>
      <c r="H2081" t="s">
        <v>78</v>
      </c>
      <c r="I2081" t="s">
        <v>42</v>
      </c>
      <c r="J2081" t="s">
        <v>43</v>
      </c>
      <c r="K2081">
        <v>9</v>
      </c>
      <c r="L2081">
        <v>222</v>
      </c>
      <c r="M2081">
        <v>2000</v>
      </c>
      <c r="N2081">
        <v>2</v>
      </c>
      <c r="O2081">
        <v>2022</v>
      </c>
    </row>
    <row r="2082" spans="1:15" x14ac:dyDescent="0.25">
      <c r="A2082">
        <v>2394</v>
      </c>
      <c r="B2082">
        <v>8</v>
      </c>
      <c r="C2082">
        <v>20</v>
      </c>
      <c r="D2082" s="1">
        <v>44597</v>
      </c>
      <c r="E2082">
        <v>45.43</v>
      </c>
      <c r="F2082" t="s">
        <v>77</v>
      </c>
      <c r="G2082" s="1">
        <v>44488</v>
      </c>
      <c r="H2082" t="s">
        <v>78</v>
      </c>
      <c r="I2082" t="s">
        <v>42</v>
      </c>
      <c r="J2082" t="s">
        <v>43</v>
      </c>
      <c r="K2082">
        <v>9</v>
      </c>
      <c r="L2082">
        <v>222</v>
      </c>
      <c r="M2082">
        <v>2000</v>
      </c>
      <c r="N2082">
        <v>2</v>
      </c>
      <c r="O2082">
        <v>2022</v>
      </c>
    </row>
    <row r="2083" spans="1:15" x14ac:dyDescent="0.25">
      <c r="A2083">
        <v>2395</v>
      </c>
      <c r="B2083">
        <v>8</v>
      </c>
      <c r="C2083">
        <v>20</v>
      </c>
      <c r="D2083" s="1">
        <v>44597</v>
      </c>
      <c r="E2083">
        <v>65.069999999999993</v>
      </c>
      <c r="F2083" t="s">
        <v>77</v>
      </c>
      <c r="G2083" s="1">
        <v>44488</v>
      </c>
      <c r="H2083" t="s">
        <v>78</v>
      </c>
      <c r="I2083" t="s">
        <v>42</v>
      </c>
      <c r="J2083" t="s">
        <v>43</v>
      </c>
      <c r="K2083">
        <v>9</v>
      </c>
      <c r="L2083">
        <v>222</v>
      </c>
      <c r="M2083">
        <v>2000</v>
      </c>
      <c r="N2083">
        <v>2</v>
      </c>
      <c r="O2083">
        <v>2022</v>
      </c>
    </row>
    <row r="2084" spans="1:15" x14ac:dyDescent="0.25">
      <c r="A2084">
        <v>2396</v>
      </c>
      <c r="B2084">
        <v>8</v>
      </c>
      <c r="C2084">
        <v>20</v>
      </c>
      <c r="D2084" s="1">
        <v>44597</v>
      </c>
      <c r="E2084">
        <v>64.64</v>
      </c>
      <c r="F2084" t="s">
        <v>77</v>
      </c>
      <c r="G2084" s="1">
        <v>44488</v>
      </c>
      <c r="H2084" t="s">
        <v>78</v>
      </c>
      <c r="I2084" t="s">
        <v>42</v>
      </c>
      <c r="J2084" t="s">
        <v>43</v>
      </c>
      <c r="K2084">
        <v>9</v>
      </c>
      <c r="L2084">
        <v>222</v>
      </c>
      <c r="M2084">
        <v>2000</v>
      </c>
      <c r="N2084">
        <v>2</v>
      </c>
      <c r="O2084">
        <v>2022</v>
      </c>
    </row>
    <row r="2085" spans="1:15" x14ac:dyDescent="0.25">
      <c r="A2085">
        <v>2398</v>
      </c>
      <c r="B2085">
        <v>8</v>
      </c>
      <c r="C2085">
        <v>20</v>
      </c>
      <c r="D2085" s="1">
        <v>44600</v>
      </c>
      <c r="E2085">
        <v>54.6</v>
      </c>
      <c r="F2085" t="s">
        <v>77</v>
      </c>
      <c r="G2085" s="1">
        <v>44488</v>
      </c>
      <c r="H2085" t="s">
        <v>78</v>
      </c>
      <c r="I2085" t="s">
        <v>42</v>
      </c>
      <c r="J2085" t="s">
        <v>43</v>
      </c>
      <c r="K2085">
        <v>9</v>
      </c>
      <c r="L2085">
        <v>222</v>
      </c>
      <c r="M2085">
        <v>2000</v>
      </c>
      <c r="N2085">
        <v>2</v>
      </c>
      <c r="O2085">
        <v>2022</v>
      </c>
    </row>
    <row r="2086" spans="1:15" x14ac:dyDescent="0.25">
      <c r="A2086">
        <v>2399</v>
      </c>
      <c r="B2086">
        <v>8</v>
      </c>
      <c r="C2086">
        <v>20</v>
      </c>
      <c r="D2086" s="1">
        <v>44600</v>
      </c>
      <c r="E2086">
        <v>75.45</v>
      </c>
      <c r="F2086" t="s">
        <v>77</v>
      </c>
      <c r="G2086" s="1">
        <v>44488</v>
      </c>
      <c r="H2086" t="s">
        <v>78</v>
      </c>
      <c r="I2086" t="s">
        <v>42</v>
      </c>
      <c r="J2086" t="s">
        <v>43</v>
      </c>
      <c r="K2086">
        <v>9</v>
      </c>
      <c r="L2086">
        <v>222</v>
      </c>
      <c r="M2086">
        <v>2000</v>
      </c>
      <c r="N2086">
        <v>2</v>
      </c>
      <c r="O2086">
        <v>2022</v>
      </c>
    </row>
    <row r="2087" spans="1:15" x14ac:dyDescent="0.25">
      <c r="A2087">
        <v>2633</v>
      </c>
      <c r="B2087">
        <v>4</v>
      </c>
      <c r="C2087">
        <v>20</v>
      </c>
      <c r="D2087" s="1">
        <v>44701</v>
      </c>
      <c r="E2087">
        <v>14.28</v>
      </c>
      <c r="F2087" t="s">
        <v>71</v>
      </c>
      <c r="G2087" s="1">
        <v>44600</v>
      </c>
      <c r="H2087" t="s">
        <v>68</v>
      </c>
      <c r="I2087" t="s">
        <v>42</v>
      </c>
      <c r="J2087" t="s">
        <v>43</v>
      </c>
      <c r="K2087">
        <v>9</v>
      </c>
      <c r="L2087">
        <v>222</v>
      </c>
      <c r="M2087">
        <v>2000</v>
      </c>
      <c r="N2087">
        <v>5</v>
      </c>
      <c r="O2087">
        <v>2022</v>
      </c>
    </row>
    <row r="2088" spans="1:15" x14ac:dyDescent="0.25">
      <c r="A2088">
        <v>2634</v>
      </c>
      <c r="B2088">
        <v>4</v>
      </c>
      <c r="C2088">
        <v>20</v>
      </c>
      <c r="D2088" s="1">
        <v>44701</v>
      </c>
      <c r="E2088">
        <v>20.09</v>
      </c>
      <c r="F2088" t="s">
        <v>71</v>
      </c>
      <c r="G2088" s="1">
        <v>44600</v>
      </c>
      <c r="H2088" t="s">
        <v>68</v>
      </c>
      <c r="I2088" t="s">
        <v>42</v>
      </c>
      <c r="J2088" t="s">
        <v>43</v>
      </c>
      <c r="K2088">
        <v>9</v>
      </c>
      <c r="L2088">
        <v>222</v>
      </c>
      <c r="M2088">
        <v>2000</v>
      </c>
      <c r="N2088">
        <v>5</v>
      </c>
      <c r="O2088">
        <v>2022</v>
      </c>
    </row>
    <row r="2089" spans="1:15" x14ac:dyDescent="0.25">
      <c r="A2089">
        <v>2635</v>
      </c>
      <c r="B2089">
        <v>4</v>
      </c>
      <c r="C2089">
        <v>20</v>
      </c>
      <c r="D2089" s="1">
        <v>44701</v>
      </c>
      <c r="E2089">
        <v>30.56</v>
      </c>
      <c r="F2089" t="s">
        <v>71</v>
      </c>
      <c r="G2089" s="1">
        <v>44600</v>
      </c>
      <c r="H2089" t="s">
        <v>68</v>
      </c>
      <c r="I2089" t="s">
        <v>42</v>
      </c>
      <c r="J2089" t="s">
        <v>43</v>
      </c>
      <c r="K2089">
        <v>9</v>
      </c>
      <c r="L2089">
        <v>222</v>
      </c>
      <c r="M2089">
        <v>2000</v>
      </c>
      <c r="N2089">
        <v>5</v>
      </c>
      <c r="O2089">
        <v>2022</v>
      </c>
    </row>
    <row r="2090" spans="1:15" x14ac:dyDescent="0.25">
      <c r="A2090">
        <v>2636</v>
      </c>
      <c r="B2090">
        <v>4</v>
      </c>
      <c r="C2090">
        <v>20</v>
      </c>
      <c r="D2090" s="1">
        <v>44701</v>
      </c>
      <c r="E2090">
        <v>33.72</v>
      </c>
      <c r="F2090" t="s">
        <v>71</v>
      </c>
      <c r="G2090" s="1">
        <v>44600</v>
      </c>
      <c r="H2090" t="s">
        <v>68</v>
      </c>
      <c r="I2090" t="s">
        <v>42</v>
      </c>
      <c r="J2090" t="s">
        <v>43</v>
      </c>
      <c r="K2090">
        <v>9</v>
      </c>
      <c r="L2090">
        <v>222</v>
      </c>
      <c r="M2090">
        <v>2000</v>
      </c>
      <c r="N2090">
        <v>5</v>
      </c>
      <c r="O2090">
        <v>2022</v>
      </c>
    </row>
    <row r="2091" spans="1:15" x14ac:dyDescent="0.25">
      <c r="A2091">
        <v>2641</v>
      </c>
      <c r="B2091">
        <v>4</v>
      </c>
      <c r="C2091">
        <v>20</v>
      </c>
      <c r="D2091" s="1">
        <v>44702</v>
      </c>
      <c r="E2091">
        <v>47.64</v>
      </c>
      <c r="F2091" t="s">
        <v>71</v>
      </c>
      <c r="G2091" s="1">
        <v>44600</v>
      </c>
      <c r="H2091" t="s">
        <v>68</v>
      </c>
      <c r="I2091" t="s">
        <v>42</v>
      </c>
      <c r="J2091" t="s">
        <v>43</v>
      </c>
      <c r="K2091">
        <v>9</v>
      </c>
      <c r="L2091">
        <v>222</v>
      </c>
      <c r="M2091">
        <v>2000</v>
      </c>
      <c r="N2091">
        <v>5</v>
      </c>
      <c r="O2091">
        <v>2022</v>
      </c>
    </row>
    <row r="2092" spans="1:15" x14ac:dyDescent="0.25">
      <c r="A2092">
        <v>2642</v>
      </c>
      <c r="B2092">
        <v>4</v>
      </c>
      <c r="C2092">
        <v>20</v>
      </c>
      <c r="D2092" s="1">
        <v>44702</v>
      </c>
      <c r="E2092">
        <v>51.77</v>
      </c>
      <c r="F2092" t="s">
        <v>71</v>
      </c>
      <c r="G2092" s="1">
        <v>44600</v>
      </c>
      <c r="H2092" t="s">
        <v>68</v>
      </c>
      <c r="I2092" t="s">
        <v>42</v>
      </c>
      <c r="J2092" t="s">
        <v>43</v>
      </c>
      <c r="K2092">
        <v>9</v>
      </c>
      <c r="L2092">
        <v>222</v>
      </c>
      <c r="M2092">
        <v>2000</v>
      </c>
      <c r="N2092">
        <v>5</v>
      </c>
      <c r="O2092">
        <v>2022</v>
      </c>
    </row>
    <row r="2093" spans="1:15" x14ac:dyDescent="0.25">
      <c r="A2093">
        <v>2643</v>
      </c>
      <c r="B2093">
        <v>4</v>
      </c>
      <c r="C2093">
        <v>20</v>
      </c>
      <c r="D2093" s="1">
        <v>44704</v>
      </c>
      <c r="E2093">
        <v>75.36</v>
      </c>
      <c r="F2093" t="s">
        <v>71</v>
      </c>
      <c r="G2093" s="1">
        <v>44600</v>
      </c>
      <c r="H2093" t="s">
        <v>68</v>
      </c>
      <c r="I2093" t="s">
        <v>42</v>
      </c>
      <c r="J2093" t="s">
        <v>43</v>
      </c>
      <c r="K2093">
        <v>9</v>
      </c>
      <c r="L2093">
        <v>222</v>
      </c>
      <c r="M2093">
        <v>2000</v>
      </c>
      <c r="N2093">
        <v>5</v>
      </c>
      <c r="O2093">
        <v>2022</v>
      </c>
    </row>
    <row r="2094" spans="1:15" x14ac:dyDescent="0.25">
      <c r="A2094">
        <v>2644</v>
      </c>
      <c r="B2094">
        <v>4</v>
      </c>
      <c r="C2094">
        <v>20</v>
      </c>
      <c r="D2094" s="1">
        <v>44704</v>
      </c>
      <c r="E2094">
        <v>55.17</v>
      </c>
      <c r="F2094" t="s">
        <v>71</v>
      </c>
      <c r="G2094" s="1">
        <v>44600</v>
      </c>
      <c r="H2094" t="s">
        <v>68</v>
      </c>
      <c r="I2094" t="s">
        <v>42</v>
      </c>
      <c r="J2094" t="s">
        <v>43</v>
      </c>
      <c r="K2094">
        <v>9</v>
      </c>
      <c r="L2094">
        <v>222</v>
      </c>
      <c r="M2094">
        <v>2000</v>
      </c>
      <c r="N2094">
        <v>5</v>
      </c>
      <c r="O2094">
        <v>2022</v>
      </c>
    </row>
    <row r="2095" spans="1:15" x14ac:dyDescent="0.25">
      <c r="A2095">
        <v>2647</v>
      </c>
      <c r="B2095">
        <v>4</v>
      </c>
      <c r="C2095">
        <v>20</v>
      </c>
      <c r="D2095" s="1">
        <v>44705</v>
      </c>
      <c r="E2095">
        <v>91.96</v>
      </c>
      <c r="F2095" t="s">
        <v>71</v>
      </c>
      <c r="G2095" s="1">
        <v>44600</v>
      </c>
      <c r="H2095" t="s">
        <v>68</v>
      </c>
      <c r="I2095" t="s">
        <v>42</v>
      </c>
      <c r="J2095" t="s">
        <v>43</v>
      </c>
      <c r="K2095">
        <v>9</v>
      </c>
      <c r="L2095">
        <v>222</v>
      </c>
      <c r="M2095">
        <v>2000</v>
      </c>
      <c r="N2095">
        <v>5</v>
      </c>
      <c r="O2095">
        <v>2022</v>
      </c>
    </row>
    <row r="2096" spans="1:15" x14ac:dyDescent="0.25">
      <c r="A2096">
        <v>2663</v>
      </c>
      <c r="B2096">
        <v>4</v>
      </c>
      <c r="C2096">
        <v>20</v>
      </c>
      <c r="D2096" s="1">
        <v>44708</v>
      </c>
      <c r="E2096">
        <v>64.67</v>
      </c>
      <c r="F2096" t="s">
        <v>71</v>
      </c>
      <c r="G2096" s="1">
        <v>44600</v>
      </c>
      <c r="H2096" t="s">
        <v>68</v>
      </c>
      <c r="I2096" t="s">
        <v>42</v>
      </c>
      <c r="J2096" t="s">
        <v>43</v>
      </c>
      <c r="K2096">
        <v>9</v>
      </c>
      <c r="L2096">
        <v>222</v>
      </c>
      <c r="M2096">
        <v>2000</v>
      </c>
      <c r="N2096">
        <v>5</v>
      </c>
      <c r="O2096">
        <v>2022</v>
      </c>
    </row>
    <row r="2097" spans="1:15" x14ac:dyDescent="0.25">
      <c r="A2097">
        <v>2846</v>
      </c>
      <c r="B2097">
        <v>16</v>
      </c>
      <c r="C2097">
        <v>20</v>
      </c>
      <c r="D2097" s="1">
        <v>44796</v>
      </c>
      <c r="E2097">
        <v>15.36</v>
      </c>
      <c r="F2097" t="s">
        <v>90</v>
      </c>
      <c r="G2097" s="1">
        <v>44690</v>
      </c>
      <c r="H2097" t="s">
        <v>68</v>
      </c>
      <c r="I2097" t="s">
        <v>42</v>
      </c>
      <c r="J2097" t="s">
        <v>43</v>
      </c>
      <c r="K2097">
        <v>9</v>
      </c>
      <c r="L2097">
        <v>222</v>
      </c>
      <c r="M2097">
        <v>2000</v>
      </c>
      <c r="N2097">
        <v>8</v>
      </c>
      <c r="O2097">
        <v>2022</v>
      </c>
    </row>
    <row r="2098" spans="1:15" x14ac:dyDescent="0.25">
      <c r="A2098">
        <v>2847</v>
      </c>
      <c r="B2098">
        <v>16</v>
      </c>
      <c r="C2098">
        <v>20</v>
      </c>
      <c r="D2098" s="1">
        <v>44796</v>
      </c>
      <c r="E2098">
        <v>19.100000000000001</v>
      </c>
      <c r="F2098" t="s">
        <v>90</v>
      </c>
      <c r="G2098" s="1">
        <v>44690</v>
      </c>
      <c r="H2098" t="s">
        <v>68</v>
      </c>
      <c r="I2098" t="s">
        <v>42</v>
      </c>
      <c r="J2098" t="s">
        <v>43</v>
      </c>
      <c r="K2098">
        <v>9</v>
      </c>
      <c r="L2098">
        <v>222</v>
      </c>
      <c r="M2098">
        <v>2000</v>
      </c>
      <c r="N2098">
        <v>8</v>
      </c>
      <c r="O2098">
        <v>2022</v>
      </c>
    </row>
    <row r="2099" spans="1:15" x14ac:dyDescent="0.25">
      <c r="A2099">
        <v>2848</v>
      </c>
      <c r="B2099">
        <v>16</v>
      </c>
      <c r="C2099">
        <v>20</v>
      </c>
      <c r="D2099" s="1">
        <v>44796</v>
      </c>
      <c r="E2099">
        <v>32.630000000000003</v>
      </c>
      <c r="F2099" t="s">
        <v>90</v>
      </c>
      <c r="G2099" s="1">
        <v>44690</v>
      </c>
      <c r="H2099" t="s">
        <v>68</v>
      </c>
      <c r="I2099" t="s">
        <v>42</v>
      </c>
      <c r="J2099" t="s">
        <v>43</v>
      </c>
      <c r="K2099">
        <v>9</v>
      </c>
      <c r="L2099">
        <v>222</v>
      </c>
      <c r="M2099">
        <v>2000</v>
      </c>
      <c r="N2099">
        <v>8</v>
      </c>
      <c r="O2099">
        <v>2022</v>
      </c>
    </row>
    <row r="2100" spans="1:15" x14ac:dyDescent="0.25">
      <c r="A2100">
        <v>2849</v>
      </c>
      <c r="B2100">
        <v>16</v>
      </c>
      <c r="C2100">
        <v>20</v>
      </c>
      <c r="D2100" s="1">
        <v>44796</v>
      </c>
      <c r="E2100">
        <v>35.51</v>
      </c>
      <c r="F2100" t="s">
        <v>90</v>
      </c>
      <c r="G2100" s="1">
        <v>44690</v>
      </c>
      <c r="H2100" t="s">
        <v>68</v>
      </c>
      <c r="I2100" t="s">
        <v>42</v>
      </c>
      <c r="J2100" t="s">
        <v>43</v>
      </c>
      <c r="K2100">
        <v>9</v>
      </c>
      <c r="L2100">
        <v>222</v>
      </c>
      <c r="M2100">
        <v>2000</v>
      </c>
      <c r="N2100">
        <v>8</v>
      </c>
      <c r="O2100">
        <v>2022</v>
      </c>
    </row>
    <row r="2101" spans="1:15" x14ac:dyDescent="0.25">
      <c r="A2101">
        <v>2850</v>
      </c>
      <c r="B2101">
        <v>16</v>
      </c>
      <c r="C2101">
        <v>20</v>
      </c>
      <c r="D2101" s="1">
        <v>44796</v>
      </c>
      <c r="E2101">
        <v>38.549999999999997</v>
      </c>
      <c r="F2101" t="s">
        <v>90</v>
      </c>
      <c r="G2101" s="1">
        <v>44690</v>
      </c>
      <c r="H2101" t="s">
        <v>68</v>
      </c>
      <c r="I2101" t="s">
        <v>42</v>
      </c>
      <c r="J2101" t="s">
        <v>43</v>
      </c>
      <c r="K2101">
        <v>9</v>
      </c>
      <c r="L2101">
        <v>222</v>
      </c>
      <c r="M2101">
        <v>2000</v>
      </c>
      <c r="N2101">
        <v>8</v>
      </c>
      <c r="O2101">
        <v>2022</v>
      </c>
    </row>
    <row r="2102" spans="1:15" x14ac:dyDescent="0.25">
      <c r="A2102">
        <v>2854</v>
      </c>
      <c r="B2102">
        <v>16</v>
      </c>
      <c r="C2102">
        <v>20</v>
      </c>
      <c r="D2102" s="1">
        <v>44798</v>
      </c>
      <c r="E2102">
        <v>46.88</v>
      </c>
      <c r="F2102" t="s">
        <v>90</v>
      </c>
      <c r="G2102" s="1">
        <v>44690</v>
      </c>
      <c r="H2102" t="s">
        <v>68</v>
      </c>
      <c r="I2102" t="s">
        <v>42</v>
      </c>
      <c r="J2102" t="s">
        <v>43</v>
      </c>
      <c r="K2102">
        <v>9</v>
      </c>
      <c r="L2102">
        <v>222</v>
      </c>
      <c r="M2102">
        <v>2000</v>
      </c>
      <c r="N2102">
        <v>8</v>
      </c>
      <c r="O2102">
        <v>2022</v>
      </c>
    </row>
    <row r="2103" spans="1:15" x14ac:dyDescent="0.25">
      <c r="A2103">
        <v>2855</v>
      </c>
      <c r="B2103">
        <v>16</v>
      </c>
      <c r="C2103">
        <v>20</v>
      </c>
      <c r="D2103" s="1">
        <v>44798</v>
      </c>
      <c r="E2103">
        <v>50.73</v>
      </c>
      <c r="F2103" t="s">
        <v>90</v>
      </c>
      <c r="G2103" s="1">
        <v>44690</v>
      </c>
      <c r="H2103" t="s">
        <v>68</v>
      </c>
      <c r="I2103" t="s">
        <v>42</v>
      </c>
      <c r="J2103" t="s">
        <v>43</v>
      </c>
      <c r="K2103">
        <v>9</v>
      </c>
      <c r="L2103">
        <v>222</v>
      </c>
      <c r="M2103">
        <v>2000</v>
      </c>
      <c r="N2103">
        <v>8</v>
      </c>
      <c r="O2103">
        <v>2022</v>
      </c>
    </row>
    <row r="2104" spans="1:15" x14ac:dyDescent="0.25">
      <c r="A2104">
        <v>2860</v>
      </c>
      <c r="B2104">
        <v>16</v>
      </c>
      <c r="C2104">
        <v>20</v>
      </c>
      <c r="D2104" s="1">
        <v>44800</v>
      </c>
      <c r="E2104">
        <v>50.06</v>
      </c>
      <c r="F2104" t="s">
        <v>90</v>
      </c>
      <c r="G2104" s="1">
        <v>44690</v>
      </c>
      <c r="H2104" t="s">
        <v>68</v>
      </c>
      <c r="I2104" t="s">
        <v>42</v>
      </c>
      <c r="J2104" t="s">
        <v>43</v>
      </c>
      <c r="K2104">
        <v>9</v>
      </c>
      <c r="L2104">
        <v>222</v>
      </c>
      <c r="M2104">
        <v>2000</v>
      </c>
      <c r="N2104">
        <v>8</v>
      </c>
      <c r="O2104">
        <v>2022</v>
      </c>
    </row>
    <row r="2105" spans="1:15" x14ac:dyDescent="0.25">
      <c r="A2105">
        <v>2872</v>
      </c>
      <c r="B2105">
        <v>16</v>
      </c>
      <c r="C2105">
        <v>20</v>
      </c>
      <c r="D2105" s="1">
        <v>44802</v>
      </c>
      <c r="E2105">
        <v>57.42</v>
      </c>
      <c r="F2105" t="s">
        <v>90</v>
      </c>
      <c r="G2105" s="1">
        <v>44690</v>
      </c>
      <c r="H2105" t="s">
        <v>68</v>
      </c>
      <c r="I2105" t="s">
        <v>42</v>
      </c>
      <c r="J2105" t="s">
        <v>43</v>
      </c>
      <c r="K2105">
        <v>9</v>
      </c>
      <c r="L2105">
        <v>222</v>
      </c>
      <c r="M2105">
        <v>2000</v>
      </c>
      <c r="N2105">
        <v>8</v>
      </c>
      <c r="O2105">
        <v>2022</v>
      </c>
    </row>
    <row r="2106" spans="1:15" x14ac:dyDescent="0.25">
      <c r="A2106">
        <v>2874</v>
      </c>
      <c r="B2106">
        <v>16</v>
      </c>
      <c r="C2106">
        <v>20</v>
      </c>
      <c r="D2106" s="1">
        <v>44805</v>
      </c>
      <c r="E2106">
        <v>98.5</v>
      </c>
      <c r="F2106" t="s">
        <v>90</v>
      </c>
      <c r="G2106" s="1">
        <v>44690</v>
      </c>
      <c r="H2106" t="s">
        <v>68</v>
      </c>
      <c r="I2106" t="s">
        <v>42</v>
      </c>
      <c r="J2106" t="s">
        <v>43</v>
      </c>
      <c r="K2106">
        <v>9</v>
      </c>
      <c r="L2106">
        <v>222</v>
      </c>
      <c r="M2106">
        <v>2000</v>
      </c>
      <c r="N2106">
        <v>9</v>
      </c>
      <c r="O2106">
        <v>2022</v>
      </c>
    </row>
    <row r="2107" spans="1:15" x14ac:dyDescent="0.25">
      <c r="A2107">
        <v>2990</v>
      </c>
      <c r="B2107">
        <v>15</v>
      </c>
      <c r="C2107">
        <v>20</v>
      </c>
      <c r="D2107" s="1">
        <v>44859</v>
      </c>
      <c r="E2107">
        <v>13.4</v>
      </c>
      <c r="F2107" t="s">
        <v>88</v>
      </c>
      <c r="G2107" s="1">
        <v>44749</v>
      </c>
      <c r="H2107" t="s">
        <v>89</v>
      </c>
      <c r="I2107" t="s">
        <v>42</v>
      </c>
      <c r="J2107" t="s">
        <v>43</v>
      </c>
      <c r="K2107">
        <v>9</v>
      </c>
      <c r="L2107">
        <v>222</v>
      </c>
      <c r="M2107">
        <v>2000</v>
      </c>
      <c r="N2107">
        <v>10</v>
      </c>
      <c r="O2107">
        <v>2022</v>
      </c>
    </row>
    <row r="2108" spans="1:15" x14ac:dyDescent="0.25">
      <c r="A2108">
        <v>2991</v>
      </c>
      <c r="B2108">
        <v>15</v>
      </c>
      <c r="C2108">
        <v>20</v>
      </c>
      <c r="D2108" s="1">
        <v>44860</v>
      </c>
      <c r="E2108">
        <v>16</v>
      </c>
      <c r="F2108" t="s">
        <v>88</v>
      </c>
      <c r="G2108" s="1">
        <v>44749</v>
      </c>
      <c r="H2108" t="s">
        <v>89</v>
      </c>
      <c r="I2108" t="s">
        <v>42</v>
      </c>
      <c r="J2108" t="s">
        <v>43</v>
      </c>
      <c r="K2108">
        <v>9</v>
      </c>
      <c r="L2108">
        <v>222</v>
      </c>
      <c r="M2108">
        <v>2000</v>
      </c>
      <c r="N2108">
        <v>10</v>
      </c>
      <c r="O2108">
        <v>2022</v>
      </c>
    </row>
    <row r="2109" spans="1:15" x14ac:dyDescent="0.25">
      <c r="A2109">
        <v>2992</v>
      </c>
      <c r="B2109">
        <v>15</v>
      </c>
      <c r="C2109">
        <v>20</v>
      </c>
      <c r="D2109" s="1">
        <v>44860</v>
      </c>
      <c r="E2109">
        <v>35.28</v>
      </c>
      <c r="F2109" t="s">
        <v>88</v>
      </c>
      <c r="G2109" s="1">
        <v>44749</v>
      </c>
      <c r="H2109" t="s">
        <v>89</v>
      </c>
      <c r="I2109" t="s">
        <v>42</v>
      </c>
      <c r="J2109" t="s">
        <v>43</v>
      </c>
      <c r="K2109">
        <v>9</v>
      </c>
      <c r="L2109">
        <v>222</v>
      </c>
      <c r="M2109">
        <v>2000</v>
      </c>
      <c r="N2109">
        <v>10</v>
      </c>
      <c r="O2109">
        <v>2022</v>
      </c>
    </row>
    <row r="2110" spans="1:15" x14ac:dyDescent="0.25">
      <c r="A2110">
        <v>2993</v>
      </c>
      <c r="B2110">
        <v>15</v>
      </c>
      <c r="C2110">
        <v>20</v>
      </c>
      <c r="D2110" s="1">
        <v>44860</v>
      </c>
      <c r="E2110">
        <v>34.130000000000003</v>
      </c>
      <c r="F2110" t="s">
        <v>88</v>
      </c>
      <c r="G2110" s="1">
        <v>44749</v>
      </c>
      <c r="H2110" t="s">
        <v>89</v>
      </c>
      <c r="I2110" t="s">
        <v>42</v>
      </c>
      <c r="J2110" t="s">
        <v>43</v>
      </c>
      <c r="K2110">
        <v>9</v>
      </c>
      <c r="L2110">
        <v>222</v>
      </c>
      <c r="M2110">
        <v>2000</v>
      </c>
      <c r="N2110">
        <v>10</v>
      </c>
      <c r="O2110">
        <v>2022</v>
      </c>
    </row>
    <row r="2111" spans="1:15" x14ac:dyDescent="0.25">
      <c r="A2111">
        <v>2994</v>
      </c>
      <c r="B2111">
        <v>15</v>
      </c>
      <c r="C2111">
        <v>20</v>
      </c>
      <c r="D2111" s="1">
        <v>44860</v>
      </c>
      <c r="E2111">
        <v>43.24</v>
      </c>
      <c r="F2111" t="s">
        <v>88</v>
      </c>
      <c r="G2111" s="1">
        <v>44749</v>
      </c>
      <c r="H2111" t="s">
        <v>89</v>
      </c>
      <c r="I2111" t="s">
        <v>42</v>
      </c>
      <c r="J2111" t="s">
        <v>43</v>
      </c>
      <c r="K2111">
        <v>9</v>
      </c>
      <c r="L2111">
        <v>222</v>
      </c>
      <c r="M2111">
        <v>2000</v>
      </c>
      <c r="N2111">
        <v>10</v>
      </c>
      <c r="O2111">
        <v>2022</v>
      </c>
    </row>
    <row r="2112" spans="1:15" x14ac:dyDescent="0.25">
      <c r="A2112">
        <v>2995</v>
      </c>
      <c r="B2112">
        <v>15</v>
      </c>
      <c r="C2112">
        <v>20</v>
      </c>
      <c r="D2112" s="1">
        <v>44860</v>
      </c>
      <c r="E2112">
        <v>59.88</v>
      </c>
      <c r="F2112" t="s">
        <v>88</v>
      </c>
      <c r="G2112" s="1">
        <v>44749</v>
      </c>
      <c r="H2112" t="s">
        <v>89</v>
      </c>
      <c r="I2112" t="s">
        <v>42</v>
      </c>
      <c r="J2112" t="s">
        <v>43</v>
      </c>
      <c r="K2112">
        <v>9</v>
      </c>
      <c r="L2112">
        <v>222</v>
      </c>
      <c r="M2112">
        <v>2000</v>
      </c>
      <c r="N2112">
        <v>10</v>
      </c>
      <c r="O2112">
        <v>2022</v>
      </c>
    </row>
    <row r="2113" spans="1:15" x14ac:dyDescent="0.25">
      <c r="A2113">
        <v>2996</v>
      </c>
      <c r="B2113">
        <v>15</v>
      </c>
      <c r="C2113">
        <v>20</v>
      </c>
      <c r="D2113" s="1">
        <v>44862</v>
      </c>
      <c r="E2113">
        <v>60.52</v>
      </c>
      <c r="F2113" t="s">
        <v>88</v>
      </c>
      <c r="G2113" s="1">
        <v>44749</v>
      </c>
      <c r="H2113" t="s">
        <v>89</v>
      </c>
      <c r="I2113" t="s">
        <v>42</v>
      </c>
      <c r="J2113" t="s">
        <v>43</v>
      </c>
      <c r="K2113">
        <v>9</v>
      </c>
      <c r="L2113">
        <v>222</v>
      </c>
      <c r="M2113">
        <v>2000</v>
      </c>
      <c r="N2113">
        <v>10</v>
      </c>
      <c r="O2113">
        <v>2022</v>
      </c>
    </row>
    <row r="2114" spans="1:15" x14ac:dyDescent="0.25">
      <c r="A2114">
        <v>2997</v>
      </c>
      <c r="B2114">
        <v>15</v>
      </c>
      <c r="C2114">
        <v>20</v>
      </c>
      <c r="D2114" s="1">
        <v>44862</v>
      </c>
      <c r="E2114">
        <v>65.87</v>
      </c>
      <c r="F2114" t="s">
        <v>88</v>
      </c>
      <c r="G2114" s="1">
        <v>44749</v>
      </c>
      <c r="H2114" t="s">
        <v>89</v>
      </c>
      <c r="I2114" t="s">
        <v>42</v>
      </c>
      <c r="J2114" t="s">
        <v>43</v>
      </c>
      <c r="K2114">
        <v>9</v>
      </c>
      <c r="L2114">
        <v>222</v>
      </c>
      <c r="M2114">
        <v>2000</v>
      </c>
      <c r="N2114">
        <v>10</v>
      </c>
      <c r="O2114">
        <v>2022</v>
      </c>
    </row>
    <row r="2115" spans="1:15" x14ac:dyDescent="0.25">
      <c r="A2115">
        <v>2998</v>
      </c>
      <c r="B2115">
        <v>15</v>
      </c>
      <c r="C2115">
        <v>20</v>
      </c>
      <c r="D2115" s="1">
        <v>44862</v>
      </c>
      <c r="E2115">
        <v>63.02</v>
      </c>
      <c r="F2115" t="s">
        <v>88</v>
      </c>
      <c r="G2115" s="1">
        <v>44749</v>
      </c>
      <c r="H2115" t="s">
        <v>89</v>
      </c>
      <c r="I2115" t="s">
        <v>42</v>
      </c>
      <c r="J2115" t="s">
        <v>43</v>
      </c>
      <c r="K2115">
        <v>9</v>
      </c>
      <c r="L2115">
        <v>222</v>
      </c>
      <c r="M2115">
        <v>2000</v>
      </c>
      <c r="N2115">
        <v>10</v>
      </c>
      <c r="O2115">
        <v>2022</v>
      </c>
    </row>
    <row r="2116" spans="1:15" x14ac:dyDescent="0.25">
      <c r="A2116">
        <v>2999</v>
      </c>
      <c r="B2116">
        <v>15</v>
      </c>
      <c r="C2116">
        <v>20</v>
      </c>
      <c r="D2116" s="1">
        <v>44862</v>
      </c>
      <c r="E2116">
        <v>60.56</v>
      </c>
      <c r="F2116" t="s">
        <v>88</v>
      </c>
      <c r="G2116" s="1">
        <v>44749</v>
      </c>
      <c r="H2116" t="s">
        <v>89</v>
      </c>
      <c r="I2116" t="s">
        <v>42</v>
      </c>
      <c r="J2116" t="s">
        <v>43</v>
      </c>
      <c r="K2116">
        <v>9</v>
      </c>
      <c r="L2116">
        <v>222</v>
      </c>
      <c r="M2116">
        <v>2000</v>
      </c>
      <c r="N2116">
        <v>10</v>
      </c>
      <c r="O2116">
        <v>2022</v>
      </c>
    </row>
    <row r="2117" spans="1:15" x14ac:dyDescent="0.25">
      <c r="A2117">
        <v>3290</v>
      </c>
      <c r="B2117">
        <v>7</v>
      </c>
      <c r="C2117">
        <v>20</v>
      </c>
      <c r="D2117" s="1">
        <v>44987</v>
      </c>
      <c r="E2117">
        <v>19.61</v>
      </c>
      <c r="F2117" t="s">
        <v>75</v>
      </c>
      <c r="G2117" s="1">
        <v>44876</v>
      </c>
      <c r="H2117" t="s">
        <v>76</v>
      </c>
      <c r="I2117" t="s">
        <v>42</v>
      </c>
      <c r="J2117" t="s">
        <v>43</v>
      </c>
      <c r="K2117">
        <v>9</v>
      </c>
      <c r="L2117">
        <v>222</v>
      </c>
      <c r="M2117">
        <v>2000</v>
      </c>
      <c r="N2117">
        <v>3</v>
      </c>
      <c r="O2117">
        <v>2023</v>
      </c>
    </row>
    <row r="2118" spans="1:15" x14ac:dyDescent="0.25">
      <c r="A2118">
        <v>3296</v>
      </c>
      <c r="B2118">
        <v>7</v>
      </c>
      <c r="C2118">
        <v>20</v>
      </c>
      <c r="D2118" s="1">
        <v>44989</v>
      </c>
      <c r="E2118">
        <v>23.21</v>
      </c>
      <c r="F2118" t="s">
        <v>75</v>
      </c>
      <c r="G2118" s="1">
        <v>44876</v>
      </c>
      <c r="H2118" t="s">
        <v>76</v>
      </c>
      <c r="I2118" t="s">
        <v>42</v>
      </c>
      <c r="J2118" t="s">
        <v>43</v>
      </c>
      <c r="K2118">
        <v>9</v>
      </c>
      <c r="L2118">
        <v>222</v>
      </c>
      <c r="M2118">
        <v>2000</v>
      </c>
      <c r="N2118">
        <v>3</v>
      </c>
      <c r="O2118">
        <v>2023</v>
      </c>
    </row>
    <row r="2119" spans="1:15" x14ac:dyDescent="0.25">
      <c r="A2119">
        <v>3297</v>
      </c>
      <c r="B2119">
        <v>7</v>
      </c>
      <c r="C2119">
        <v>20</v>
      </c>
      <c r="D2119" s="1">
        <v>44989</v>
      </c>
      <c r="E2119">
        <v>28.83</v>
      </c>
      <c r="F2119" t="s">
        <v>75</v>
      </c>
      <c r="G2119" s="1">
        <v>44876</v>
      </c>
      <c r="H2119" t="s">
        <v>76</v>
      </c>
      <c r="I2119" t="s">
        <v>42</v>
      </c>
      <c r="J2119" t="s">
        <v>43</v>
      </c>
      <c r="K2119">
        <v>9</v>
      </c>
      <c r="L2119">
        <v>222</v>
      </c>
      <c r="M2119">
        <v>2000</v>
      </c>
      <c r="N2119">
        <v>3</v>
      </c>
      <c r="O2119">
        <v>2023</v>
      </c>
    </row>
    <row r="2120" spans="1:15" x14ac:dyDescent="0.25">
      <c r="A2120">
        <v>3303</v>
      </c>
      <c r="B2120">
        <v>7</v>
      </c>
      <c r="C2120">
        <v>20</v>
      </c>
      <c r="D2120" s="1">
        <v>44992</v>
      </c>
      <c r="E2120">
        <v>36.450000000000003</v>
      </c>
      <c r="F2120" t="s">
        <v>75</v>
      </c>
      <c r="G2120" s="1">
        <v>44876</v>
      </c>
      <c r="H2120" t="s">
        <v>76</v>
      </c>
      <c r="I2120" t="s">
        <v>42</v>
      </c>
      <c r="J2120" t="s">
        <v>43</v>
      </c>
      <c r="K2120">
        <v>9</v>
      </c>
      <c r="L2120">
        <v>222</v>
      </c>
      <c r="M2120">
        <v>2000</v>
      </c>
      <c r="N2120">
        <v>3</v>
      </c>
      <c r="O2120">
        <v>2023</v>
      </c>
    </row>
    <row r="2121" spans="1:15" x14ac:dyDescent="0.25">
      <c r="A2121">
        <v>3309</v>
      </c>
      <c r="B2121">
        <v>7</v>
      </c>
      <c r="C2121">
        <v>20</v>
      </c>
      <c r="D2121" s="1">
        <v>44994</v>
      </c>
      <c r="E2121">
        <v>49.39</v>
      </c>
      <c r="F2121" t="s">
        <v>75</v>
      </c>
      <c r="G2121" s="1">
        <v>44876</v>
      </c>
      <c r="H2121" t="s">
        <v>76</v>
      </c>
      <c r="I2121" t="s">
        <v>42</v>
      </c>
      <c r="J2121" t="s">
        <v>43</v>
      </c>
      <c r="K2121">
        <v>9</v>
      </c>
      <c r="L2121">
        <v>222</v>
      </c>
      <c r="M2121">
        <v>2000</v>
      </c>
      <c r="N2121">
        <v>3</v>
      </c>
      <c r="O2121">
        <v>2023</v>
      </c>
    </row>
    <row r="2122" spans="1:15" x14ac:dyDescent="0.25">
      <c r="A2122">
        <v>3310</v>
      </c>
      <c r="B2122">
        <v>7</v>
      </c>
      <c r="C2122">
        <v>20</v>
      </c>
      <c r="D2122" s="1">
        <v>44994</v>
      </c>
      <c r="E2122">
        <v>41.82</v>
      </c>
      <c r="F2122" t="s">
        <v>75</v>
      </c>
      <c r="G2122" s="1">
        <v>44876</v>
      </c>
      <c r="H2122" t="s">
        <v>76</v>
      </c>
      <c r="I2122" t="s">
        <v>42</v>
      </c>
      <c r="J2122" t="s">
        <v>43</v>
      </c>
      <c r="K2122">
        <v>9</v>
      </c>
      <c r="L2122">
        <v>222</v>
      </c>
      <c r="M2122">
        <v>2000</v>
      </c>
      <c r="N2122">
        <v>3</v>
      </c>
      <c r="O2122">
        <v>2023</v>
      </c>
    </row>
    <row r="2123" spans="1:15" x14ac:dyDescent="0.25">
      <c r="A2123">
        <v>3311</v>
      </c>
      <c r="B2123">
        <v>7</v>
      </c>
      <c r="C2123">
        <v>20</v>
      </c>
      <c r="D2123" s="1">
        <v>44994</v>
      </c>
      <c r="E2123">
        <v>49.68</v>
      </c>
      <c r="F2123" t="s">
        <v>75</v>
      </c>
      <c r="G2123" s="1">
        <v>44876</v>
      </c>
      <c r="H2123" t="s">
        <v>76</v>
      </c>
      <c r="I2123" t="s">
        <v>42</v>
      </c>
      <c r="J2123" t="s">
        <v>43</v>
      </c>
      <c r="K2123">
        <v>9</v>
      </c>
      <c r="L2123">
        <v>222</v>
      </c>
      <c r="M2123">
        <v>2000</v>
      </c>
      <c r="N2123">
        <v>3</v>
      </c>
      <c r="O2123">
        <v>2023</v>
      </c>
    </row>
    <row r="2124" spans="1:15" x14ac:dyDescent="0.25">
      <c r="A2124">
        <v>3312</v>
      </c>
      <c r="B2124">
        <v>7</v>
      </c>
      <c r="C2124">
        <v>20</v>
      </c>
      <c r="D2124" s="1">
        <v>44994</v>
      </c>
      <c r="E2124">
        <v>72.53</v>
      </c>
      <c r="F2124" t="s">
        <v>75</v>
      </c>
      <c r="G2124" s="1">
        <v>44876</v>
      </c>
      <c r="H2124" t="s">
        <v>76</v>
      </c>
      <c r="I2124" t="s">
        <v>42</v>
      </c>
      <c r="J2124" t="s">
        <v>43</v>
      </c>
      <c r="K2124">
        <v>9</v>
      </c>
      <c r="L2124">
        <v>222</v>
      </c>
      <c r="M2124">
        <v>2000</v>
      </c>
      <c r="N2124">
        <v>3</v>
      </c>
      <c r="O2124">
        <v>2023</v>
      </c>
    </row>
    <row r="2125" spans="1:15" x14ac:dyDescent="0.25">
      <c r="A2125">
        <v>3313</v>
      </c>
      <c r="B2125">
        <v>7</v>
      </c>
      <c r="C2125">
        <v>20</v>
      </c>
      <c r="D2125" s="1">
        <v>44994</v>
      </c>
      <c r="E2125">
        <v>85.2</v>
      </c>
      <c r="F2125" t="s">
        <v>75</v>
      </c>
      <c r="G2125" s="1">
        <v>44876</v>
      </c>
      <c r="H2125" t="s">
        <v>76</v>
      </c>
      <c r="I2125" t="s">
        <v>42</v>
      </c>
      <c r="J2125" t="s">
        <v>43</v>
      </c>
      <c r="K2125">
        <v>9</v>
      </c>
      <c r="L2125">
        <v>222</v>
      </c>
      <c r="M2125">
        <v>2000</v>
      </c>
      <c r="N2125">
        <v>3</v>
      </c>
      <c r="O2125">
        <v>2023</v>
      </c>
    </row>
    <row r="2126" spans="1:15" x14ac:dyDescent="0.25">
      <c r="A2126">
        <v>3314</v>
      </c>
      <c r="B2126">
        <v>7</v>
      </c>
      <c r="C2126">
        <v>20</v>
      </c>
      <c r="D2126" s="1">
        <v>44994</v>
      </c>
      <c r="E2126">
        <v>72.2</v>
      </c>
      <c r="F2126" t="s">
        <v>75</v>
      </c>
      <c r="G2126" s="1">
        <v>44876</v>
      </c>
      <c r="H2126" t="s">
        <v>76</v>
      </c>
      <c r="I2126" t="s">
        <v>42</v>
      </c>
      <c r="J2126" t="s">
        <v>43</v>
      </c>
      <c r="K2126">
        <v>9</v>
      </c>
      <c r="L2126">
        <v>222</v>
      </c>
      <c r="M2126">
        <v>2000</v>
      </c>
      <c r="N2126">
        <v>3</v>
      </c>
      <c r="O2126">
        <v>2023</v>
      </c>
    </row>
    <row r="2127" spans="1:15" x14ac:dyDescent="0.25">
      <c r="A2127">
        <v>3390</v>
      </c>
      <c r="B2127">
        <v>10</v>
      </c>
      <c r="C2127">
        <v>20</v>
      </c>
      <c r="D2127" s="1">
        <v>45038</v>
      </c>
      <c r="E2127">
        <v>16.84</v>
      </c>
      <c r="F2127" t="s">
        <v>81</v>
      </c>
      <c r="G2127" s="1">
        <v>44920</v>
      </c>
      <c r="H2127" t="s">
        <v>82</v>
      </c>
      <c r="I2127" t="s">
        <v>42</v>
      </c>
      <c r="J2127" t="s">
        <v>43</v>
      </c>
      <c r="K2127">
        <v>9</v>
      </c>
      <c r="L2127">
        <v>222</v>
      </c>
      <c r="M2127">
        <v>2000</v>
      </c>
      <c r="N2127">
        <v>4</v>
      </c>
      <c r="O2127">
        <v>2023</v>
      </c>
    </row>
    <row r="2128" spans="1:15" x14ac:dyDescent="0.25">
      <c r="A2128">
        <v>3391</v>
      </c>
      <c r="B2128">
        <v>10</v>
      </c>
      <c r="C2128">
        <v>20</v>
      </c>
      <c r="D2128" s="1">
        <v>45040</v>
      </c>
      <c r="E2128">
        <v>22.5</v>
      </c>
      <c r="F2128" t="s">
        <v>81</v>
      </c>
      <c r="G2128" s="1">
        <v>44920</v>
      </c>
      <c r="H2128" t="s">
        <v>82</v>
      </c>
      <c r="I2128" t="s">
        <v>42</v>
      </c>
      <c r="J2128" t="s">
        <v>43</v>
      </c>
      <c r="K2128">
        <v>9</v>
      </c>
      <c r="L2128">
        <v>222</v>
      </c>
      <c r="M2128">
        <v>2000</v>
      </c>
      <c r="N2128">
        <v>4</v>
      </c>
      <c r="O2128">
        <v>2023</v>
      </c>
    </row>
    <row r="2129" spans="1:15" x14ac:dyDescent="0.25">
      <c r="A2129">
        <v>3392</v>
      </c>
      <c r="B2129">
        <v>10</v>
      </c>
      <c r="C2129">
        <v>20</v>
      </c>
      <c r="D2129" s="1">
        <v>45040</v>
      </c>
      <c r="E2129">
        <v>29.41</v>
      </c>
      <c r="F2129" t="s">
        <v>81</v>
      </c>
      <c r="G2129" s="1">
        <v>44920</v>
      </c>
      <c r="H2129" t="s">
        <v>82</v>
      </c>
      <c r="I2129" t="s">
        <v>42</v>
      </c>
      <c r="J2129" t="s">
        <v>43</v>
      </c>
      <c r="K2129">
        <v>9</v>
      </c>
      <c r="L2129">
        <v>222</v>
      </c>
      <c r="M2129">
        <v>2000</v>
      </c>
      <c r="N2129">
        <v>4</v>
      </c>
      <c r="O2129">
        <v>2023</v>
      </c>
    </row>
    <row r="2130" spans="1:15" x14ac:dyDescent="0.25">
      <c r="A2130">
        <v>3393</v>
      </c>
      <c r="B2130">
        <v>10</v>
      </c>
      <c r="C2130">
        <v>20</v>
      </c>
      <c r="D2130" s="1">
        <v>45040</v>
      </c>
      <c r="E2130">
        <v>42.98</v>
      </c>
      <c r="F2130" t="s">
        <v>81</v>
      </c>
      <c r="G2130" s="1">
        <v>44920</v>
      </c>
      <c r="H2130" t="s">
        <v>82</v>
      </c>
      <c r="I2130" t="s">
        <v>42</v>
      </c>
      <c r="J2130" t="s">
        <v>43</v>
      </c>
      <c r="K2130">
        <v>9</v>
      </c>
      <c r="L2130">
        <v>222</v>
      </c>
      <c r="M2130">
        <v>2000</v>
      </c>
      <c r="N2130">
        <v>4</v>
      </c>
      <c r="O2130">
        <v>2023</v>
      </c>
    </row>
    <row r="2131" spans="1:15" x14ac:dyDescent="0.25">
      <c r="A2131">
        <v>3394</v>
      </c>
      <c r="B2131">
        <v>10</v>
      </c>
      <c r="C2131">
        <v>20</v>
      </c>
      <c r="D2131" s="1">
        <v>45040</v>
      </c>
      <c r="E2131">
        <v>44.78</v>
      </c>
      <c r="F2131" t="s">
        <v>81</v>
      </c>
      <c r="G2131" s="1">
        <v>44920</v>
      </c>
      <c r="H2131" t="s">
        <v>82</v>
      </c>
      <c r="I2131" t="s">
        <v>42</v>
      </c>
      <c r="J2131" t="s">
        <v>43</v>
      </c>
      <c r="K2131">
        <v>9</v>
      </c>
      <c r="L2131">
        <v>222</v>
      </c>
      <c r="M2131">
        <v>2000</v>
      </c>
      <c r="N2131">
        <v>4</v>
      </c>
      <c r="O2131">
        <v>2023</v>
      </c>
    </row>
    <row r="2132" spans="1:15" x14ac:dyDescent="0.25">
      <c r="A2132">
        <v>3395</v>
      </c>
      <c r="B2132">
        <v>10</v>
      </c>
      <c r="C2132">
        <v>20</v>
      </c>
      <c r="D2132" s="1">
        <v>45040</v>
      </c>
      <c r="E2132">
        <v>60.22</v>
      </c>
      <c r="F2132" t="s">
        <v>81</v>
      </c>
      <c r="G2132" s="1">
        <v>44920</v>
      </c>
      <c r="H2132" t="s">
        <v>82</v>
      </c>
      <c r="I2132" t="s">
        <v>42</v>
      </c>
      <c r="J2132" t="s">
        <v>43</v>
      </c>
      <c r="K2132">
        <v>9</v>
      </c>
      <c r="L2132">
        <v>222</v>
      </c>
      <c r="M2132">
        <v>2000</v>
      </c>
      <c r="N2132">
        <v>4</v>
      </c>
      <c r="O2132">
        <v>2023</v>
      </c>
    </row>
    <row r="2133" spans="1:15" x14ac:dyDescent="0.25">
      <c r="A2133">
        <v>3396</v>
      </c>
      <c r="B2133">
        <v>10</v>
      </c>
      <c r="C2133">
        <v>20</v>
      </c>
      <c r="D2133" s="1">
        <v>45041</v>
      </c>
      <c r="E2133">
        <v>71.209999999999994</v>
      </c>
      <c r="F2133" t="s">
        <v>81</v>
      </c>
      <c r="G2133" s="1">
        <v>44920</v>
      </c>
      <c r="H2133" t="s">
        <v>82</v>
      </c>
      <c r="I2133" t="s">
        <v>42</v>
      </c>
      <c r="J2133" t="s">
        <v>43</v>
      </c>
      <c r="K2133">
        <v>9</v>
      </c>
      <c r="L2133">
        <v>222</v>
      </c>
      <c r="M2133">
        <v>2000</v>
      </c>
      <c r="N2133">
        <v>4</v>
      </c>
      <c r="O2133">
        <v>2023</v>
      </c>
    </row>
    <row r="2134" spans="1:15" x14ac:dyDescent="0.25">
      <c r="A2134">
        <v>3397</v>
      </c>
      <c r="B2134">
        <v>10</v>
      </c>
      <c r="C2134">
        <v>20</v>
      </c>
      <c r="D2134" s="1">
        <v>45043</v>
      </c>
      <c r="E2134">
        <v>53.49</v>
      </c>
      <c r="F2134" t="s">
        <v>81</v>
      </c>
      <c r="G2134" s="1">
        <v>44920</v>
      </c>
      <c r="H2134" t="s">
        <v>82</v>
      </c>
      <c r="I2134" t="s">
        <v>42</v>
      </c>
      <c r="J2134" t="s">
        <v>43</v>
      </c>
      <c r="K2134">
        <v>9</v>
      </c>
      <c r="L2134">
        <v>222</v>
      </c>
      <c r="M2134">
        <v>2000</v>
      </c>
      <c r="N2134">
        <v>4</v>
      </c>
      <c r="O2134">
        <v>2023</v>
      </c>
    </row>
    <row r="2135" spans="1:15" x14ac:dyDescent="0.25">
      <c r="A2135">
        <v>3398</v>
      </c>
      <c r="B2135">
        <v>10</v>
      </c>
      <c r="C2135">
        <v>20</v>
      </c>
      <c r="D2135" s="1">
        <v>45043</v>
      </c>
      <c r="E2135">
        <v>80.14</v>
      </c>
      <c r="F2135" t="s">
        <v>81</v>
      </c>
      <c r="G2135" s="1">
        <v>44920</v>
      </c>
      <c r="H2135" t="s">
        <v>82</v>
      </c>
      <c r="I2135" t="s">
        <v>42</v>
      </c>
      <c r="J2135" t="s">
        <v>43</v>
      </c>
      <c r="K2135">
        <v>9</v>
      </c>
      <c r="L2135">
        <v>222</v>
      </c>
      <c r="M2135">
        <v>2000</v>
      </c>
      <c r="N2135">
        <v>4</v>
      </c>
      <c r="O2135">
        <v>2023</v>
      </c>
    </row>
    <row r="2136" spans="1:15" x14ac:dyDescent="0.25">
      <c r="A2136">
        <v>3399</v>
      </c>
      <c r="B2136">
        <v>10</v>
      </c>
      <c r="C2136">
        <v>20</v>
      </c>
      <c r="D2136" s="1">
        <v>45043</v>
      </c>
      <c r="E2136">
        <v>64.63</v>
      </c>
      <c r="F2136" t="s">
        <v>81</v>
      </c>
      <c r="G2136" s="1">
        <v>44920</v>
      </c>
      <c r="H2136" t="s">
        <v>82</v>
      </c>
      <c r="I2136" t="s">
        <v>42</v>
      </c>
      <c r="J2136" t="s">
        <v>43</v>
      </c>
      <c r="K2136">
        <v>9</v>
      </c>
      <c r="L2136">
        <v>222</v>
      </c>
      <c r="M2136">
        <v>2000</v>
      </c>
      <c r="N2136">
        <v>4</v>
      </c>
      <c r="O2136">
        <v>2023</v>
      </c>
    </row>
    <row r="2137" spans="1:15" x14ac:dyDescent="0.25">
      <c r="A2137">
        <v>3790</v>
      </c>
      <c r="B2137">
        <v>17</v>
      </c>
      <c r="C2137">
        <v>20</v>
      </c>
      <c r="D2137" s="1">
        <v>45309</v>
      </c>
      <c r="E2137">
        <v>10.18</v>
      </c>
      <c r="F2137" t="s">
        <v>91</v>
      </c>
      <c r="G2137" s="1">
        <v>45198</v>
      </c>
      <c r="H2137" t="s">
        <v>78</v>
      </c>
      <c r="I2137" t="s">
        <v>42</v>
      </c>
      <c r="J2137" t="s">
        <v>43</v>
      </c>
      <c r="K2137">
        <v>9</v>
      </c>
      <c r="L2137">
        <v>222</v>
      </c>
      <c r="M2137">
        <v>2000</v>
      </c>
      <c r="N2137">
        <v>1</v>
      </c>
      <c r="O2137">
        <v>2024</v>
      </c>
    </row>
    <row r="2138" spans="1:15" x14ac:dyDescent="0.25">
      <c r="A2138">
        <v>3791</v>
      </c>
      <c r="B2138">
        <v>17</v>
      </c>
      <c r="C2138">
        <v>20</v>
      </c>
      <c r="D2138" s="1">
        <v>45309</v>
      </c>
      <c r="E2138">
        <v>21.31</v>
      </c>
      <c r="F2138" t="s">
        <v>91</v>
      </c>
      <c r="G2138" s="1">
        <v>45198</v>
      </c>
      <c r="H2138" t="s">
        <v>78</v>
      </c>
      <c r="I2138" t="s">
        <v>42</v>
      </c>
      <c r="J2138" t="s">
        <v>43</v>
      </c>
      <c r="K2138">
        <v>9</v>
      </c>
      <c r="L2138">
        <v>222</v>
      </c>
      <c r="M2138">
        <v>2000</v>
      </c>
      <c r="N2138">
        <v>1</v>
      </c>
      <c r="O2138">
        <v>2024</v>
      </c>
    </row>
    <row r="2139" spans="1:15" x14ac:dyDescent="0.25">
      <c r="A2139">
        <v>3792</v>
      </c>
      <c r="B2139">
        <v>17</v>
      </c>
      <c r="C2139">
        <v>20</v>
      </c>
      <c r="D2139" s="1">
        <v>45309</v>
      </c>
      <c r="E2139">
        <v>25.47</v>
      </c>
      <c r="F2139" t="s">
        <v>91</v>
      </c>
      <c r="G2139" s="1">
        <v>45198</v>
      </c>
      <c r="H2139" t="s">
        <v>78</v>
      </c>
      <c r="I2139" t="s">
        <v>42</v>
      </c>
      <c r="J2139" t="s">
        <v>43</v>
      </c>
      <c r="K2139">
        <v>9</v>
      </c>
      <c r="L2139">
        <v>222</v>
      </c>
      <c r="M2139">
        <v>2000</v>
      </c>
      <c r="N2139">
        <v>1</v>
      </c>
      <c r="O2139">
        <v>2024</v>
      </c>
    </row>
    <row r="2140" spans="1:15" x14ac:dyDescent="0.25">
      <c r="A2140">
        <v>3793</v>
      </c>
      <c r="B2140">
        <v>17</v>
      </c>
      <c r="C2140">
        <v>20</v>
      </c>
      <c r="D2140" s="1">
        <v>45309</v>
      </c>
      <c r="E2140">
        <v>37.68</v>
      </c>
      <c r="F2140" t="s">
        <v>91</v>
      </c>
      <c r="G2140" s="1">
        <v>45198</v>
      </c>
      <c r="H2140" t="s">
        <v>78</v>
      </c>
      <c r="I2140" t="s">
        <v>42</v>
      </c>
      <c r="J2140" t="s">
        <v>43</v>
      </c>
      <c r="K2140">
        <v>9</v>
      </c>
      <c r="L2140">
        <v>222</v>
      </c>
      <c r="M2140">
        <v>2000</v>
      </c>
      <c r="N2140">
        <v>1</v>
      </c>
      <c r="O2140">
        <v>2024</v>
      </c>
    </row>
    <row r="2141" spans="1:15" x14ac:dyDescent="0.25">
      <c r="A2141">
        <v>3795</v>
      </c>
      <c r="B2141">
        <v>6</v>
      </c>
      <c r="C2141">
        <v>20</v>
      </c>
      <c r="D2141" s="1">
        <v>45310</v>
      </c>
      <c r="E2141">
        <v>15.36</v>
      </c>
      <c r="F2141" t="s">
        <v>73</v>
      </c>
      <c r="G2141" s="1">
        <v>45190</v>
      </c>
      <c r="H2141" t="s">
        <v>74</v>
      </c>
      <c r="I2141" t="s">
        <v>42</v>
      </c>
      <c r="J2141" t="s">
        <v>43</v>
      </c>
      <c r="K2141">
        <v>9</v>
      </c>
      <c r="L2141">
        <v>222</v>
      </c>
      <c r="M2141">
        <v>2000</v>
      </c>
      <c r="N2141">
        <v>1</v>
      </c>
      <c r="O2141">
        <v>2024</v>
      </c>
    </row>
    <row r="2142" spans="1:15" x14ac:dyDescent="0.25">
      <c r="A2142">
        <v>3796</v>
      </c>
      <c r="B2142">
        <v>6</v>
      </c>
      <c r="C2142">
        <v>20</v>
      </c>
      <c r="D2142" s="1">
        <v>45310</v>
      </c>
      <c r="E2142">
        <v>18.2</v>
      </c>
      <c r="F2142" t="s">
        <v>73</v>
      </c>
      <c r="G2142" s="1">
        <v>45190</v>
      </c>
      <c r="H2142" t="s">
        <v>74</v>
      </c>
      <c r="I2142" t="s">
        <v>42</v>
      </c>
      <c r="J2142" t="s">
        <v>43</v>
      </c>
      <c r="K2142">
        <v>9</v>
      </c>
      <c r="L2142">
        <v>222</v>
      </c>
      <c r="M2142">
        <v>2000</v>
      </c>
      <c r="N2142">
        <v>1</v>
      </c>
      <c r="O2142">
        <v>2024</v>
      </c>
    </row>
    <row r="2143" spans="1:15" x14ac:dyDescent="0.25">
      <c r="A2143">
        <v>3810</v>
      </c>
      <c r="B2143">
        <v>17</v>
      </c>
      <c r="C2143">
        <v>20</v>
      </c>
      <c r="D2143" s="1">
        <v>45312</v>
      </c>
      <c r="E2143">
        <v>36.19</v>
      </c>
      <c r="F2143" t="s">
        <v>91</v>
      </c>
      <c r="G2143" s="1">
        <v>45198</v>
      </c>
      <c r="H2143" t="s">
        <v>78</v>
      </c>
      <c r="I2143" t="s">
        <v>42</v>
      </c>
      <c r="J2143" t="s">
        <v>43</v>
      </c>
      <c r="K2143">
        <v>9</v>
      </c>
      <c r="L2143">
        <v>222</v>
      </c>
      <c r="M2143">
        <v>2000</v>
      </c>
      <c r="N2143">
        <v>1</v>
      </c>
      <c r="O2143">
        <v>2024</v>
      </c>
    </row>
    <row r="2144" spans="1:15" x14ac:dyDescent="0.25">
      <c r="A2144">
        <v>3811</v>
      </c>
      <c r="B2144">
        <v>6</v>
      </c>
      <c r="C2144">
        <v>20</v>
      </c>
      <c r="D2144" s="1">
        <v>45313</v>
      </c>
      <c r="E2144">
        <v>32.07</v>
      </c>
      <c r="F2144" t="s">
        <v>73</v>
      </c>
      <c r="G2144" s="1">
        <v>45190</v>
      </c>
      <c r="H2144" t="s">
        <v>74</v>
      </c>
      <c r="I2144" t="s">
        <v>42</v>
      </c>
      <c r="J2144" t="s">
        <v>43</v>
      </c>
      <c r="K2144">
        <v>9</v>
      </c>
      <c r="L2144">
        <v>222</v>
      </c>
      <c r="M2144">
        <v>2000</v>
      </c>
      <c r="N2144">
        <v>1</v>
      </c>
      <c r="O2144">
        <v>2024</v>
      </c>
    </row>
    <row r="2145" spans="1:15" x14ac:dyDescent="0.25">
      <c r="A2145">
        <v>3812</v>
      </c>
      <c r="B2145">
        <v>6</v>
      </c>
      <c r="C2145">
        <v>20</v>
      </c>
      <c r="D2145" s="1">
        <v>45313</v>
      </c>
      <c r="E2145">
        <v>35.08</v>
      </c>
      <c r="F2145" t="s">
        <v>73</v>
      </c>
      <c r="G2145" s="1">
        <v>45190</v>
      </c>
      <c r="H2145" t="s">
        <v>74</v>
      </c>
      <c r="I2145" t="s">
        <v>42</v>
      </c>
      <c r="J2145" t="s">
        <v>43</v>
      </c>
      <c r="K2145">
        <v>9</v>
      </c>
      <c r="L2145">
        <v>222</v>
      </c>
      <c r="M2145">
        <v>2000</v>
      </c>
      <c r="N2145">
        <v>1</v>
      </c>
      <c r="O2145">
        <v>2024</v>
      </c>
    </row>
    <row r="2146" spans="1:15" x14ac:dyDescent="0.25">
      <c r="A2146">
        <v>3813</v>
      </c>
      <c r="B2146">
        <v>17</v>
      </c>
      <c r="C2146">
        <v>20</v>
      </c>
      <c r="D2146" s="1">
        <v>45314</v>
      </c>
      <c r="E2146">
        <v>62.02</v>
      </c>
      <c r="F2146" t="s">
        <v>91</v>
      </c>
      <c r="G2146" s="1">
        <v>45198</v>
      </c>
      <c r="H2146" t="s">
        <v>78</v>
      </c>
      <c r="I2146" t="s">
        <v>42</v>
      </c>
      <c r="J2146" t="s">
        <v>43</v>
      </c>
      <c r="K2146">
        <v>9</v>
      </c>
      <c r="L2146">
        <v>222</v>
      </c>
      <c r="M2146">
        <v>2000</v>
      </c>
      <c r="N2146">
        <v>1</v>
      </c>
      <c r="O2146">
        <v>2024</v>
      </c>
    </row>
    <row r="2147" spans="1:15" x14ac:dyDescent="0.25">
      <c r="A2147">
        <v>3816</v>
      </c>
      <c r="B2147">
        <v>6</v>
      </c>
      <c r="C2147">
        <v>20</v>
      </c>
      <c r="D2147" s="1">
        <v>45315</v>
      </c>
      <c r="E2147">
        <v>50.46</v>
      </c>
      <c r="F2147" t="s">
        <v>73</v>
      </c>
      <c r="G2147" s="1">
        <v>45190</v>
      </c>
      <c r="H2147" t="s">
        <v>74</v>
      </c>
      <c r="I2147" t="s">
        <v>42</v>
      </c>
      <c r="J2147" t="s">
        <v>43</v>
      </c>
      <c r="K2147">
        <v>9</v>
      </c>
      <c r="L2147">
        <v>222</v>
      </c>
      <c r="M2147">
        <v>2000</v>
      </c>
      <c r="N2147">
        <v>1</v>
      </c>
      <c r="O2147">
        <v>2024</v>
      </c>
    </row>
    <row r="2148" spans="1:15" x14ac:dyDescent="0.25">
      <c r="A2148">
        <v>3817</v>
      </c>
      <c r="B2148">
        <v>6</v>
      </c>
      <c r="C2148">
        <v>20</v>
      </c>
      <c r="D2148" s="1">
        <v>45315</v>
      </c>
      <c r="E2148">
        <v>62.93</v>
      </c>
      <c r="F2148" t="s">
        <v>73</v>
      </c>
      <c r="G2148" s="1">
        <v>45190</v>
      </c>
      <c r="H2148" t="s">
        <v>74</v>
      </c>
      <c r="I2148" t="s">
        <v>42</v>
      </c>
      <c r="J2148" t="s">
        <v>43</v>
      </c>
      <c r="K2148">
        <v>9</v>
      </c>
      <c r="L2148">
        <v>222</v>
      </c>
      <c r="M2148">
        <v>2000</v>
      </c>
      <c r="N2148">
        <v>1</v>
      </c>
      <c r="O2148">
        <v>2024</v>
      </c>
    </row>
    <row r="2149" spans="1:15" x14ac:dyDescent="0.25">
      <c r="A2149">
        <v>3818</v>
      </c>
      <c r="B2149">
        <v>17</v>
      </c>
      <c r="C2149">
        <v>20</v>
      </c>
      <c r="D2149" s="1">
        <v>45315</v>
      </c>
      <c r="E2149">
        <v>49.13</v>
      </c>
      <c r="F2149" t="s">
        <v>91</v>
      </c>
      <c r="G2149" s="1">
        <v>45198</v>
      </c>
      <c r="H2149" t="s">
        <v>78</v>
      </c>
      <c r="I2149" t="s">
        <v>42</v>
      </c>
      <c r="J2149" t="s">
        <v>43</v>
      </c>
      <c r="K2149">
        <v>9</v>
      </c>
      <c r="L2149">
        <v>222</v>
      </c>
      <c r="M2149">
        <v>2000</v>
      </c>
      <c r="N2149">
        <v>1</v>
      </c>
      <c r="O2149">
        <v>2024</v>
      </c>
    </row>
    <row r="2150" spans="1:15" x14ac:dyDescent="0.25">
      <c r="A2150">
        <v>3819</v>
      </c>
      <c r="B2150">
        <v>6</v>
      </c>
      <c r="C2150">
        <v>20</v>
      </c>
      <c r="D2150" s="1">
        <v>45316</v>
      </c>
      <c r="E2150">
        <v>43.04</v>
      </c>
      <c r="F2150" t="s">
        <v>73</v>
      </c>
      <c r="G2150" s="1">
        <v>45190</v>
      </c>
      <c r="H2150" t="s">
        <v>74</v>
      </c>
      <c r="I2150" t="s">
        <v>42</v>
      </c>
      <c r="J2150" t="s">
        <v>43</v>
      </c>
      <c r="K2150">
        <v>9</v>
      </c>
      <c r="L2150">
        <v>222</v>
      </c>
      <c r="M2150">
        <v>2000</v>
      </c>
      <c r="N2150">
        <v>1</v>
      </c>
      <c r="O2150">
        <v>2024</v>
      </c>
    </row>
    <row r="2151" spans="1:15" x14ac:dyDescent="0.25">
      <c r="A2151">
        <v>3820</v>
      </c>
      <c r="B2151">
        <v>6</v>
      </c>
      <c r="C2151">
        <v>20</v>
      </c>
      <c r="D2151" s="1">
        <v>45316</v>
      </c>
      <c r="E2151">
        <v>53.95</v>
      </c>
      <c r="F2151" t="s">
        <v>73</v>
      </c>
      <c r="G2151" s="1">
        <v>45190</v>
      </c>
      <c r="H2151" t="s">
        <v>74</v>
      </c>
      <c r="I2151" t="s">
        <v>42</v>
      </c>
      <c r="J2151" t="s">
        <v>43</v>
      </c>
      <c r="K2151">
        <v>9</v>
      </c>
      <c r="L2151">
        <v>222</v>
      </c>
      <c r="M2151">
        <v>2000</v>
      </c>
      <c r="N2151">
        <v>1</v>
      </c>
      <c r="O2151">
        <v>2024</v>
      </c>
    </row>
    <row r="2152" spans="1:15" x14ac:dyDescent="0.25">
      <c r="A2152">
        <v>3821</v>
      </c>
      <c r="B2152">
        <v>6</v>
      </c>
      <c r="C2152">
        <v>20</v>
      </c>
      <c r="D2152" s="1">
        <v>45316</v>
      </c>
      <c r="E2152">
        <v>79.62</v>
      </c>
      <c r="F2152" t="s">
        <v>73</v>
      </c>
      <c r="G2152" s="1">
        <v>45190</v>
      </c>
      <c r="H2152" t="s">
        <v>74</v>
      </c>
      <c r="I2152" t="s">
        <v>42</v>
      </c>
      <c r="J2152" t="s">
        <v>43</v>
      </c>
      <c r="K2152">
        <v>9</v>
      </c>
      <c r="L2152">
        <v>222</v>
      </c>
      <c r="M2152">
        <v>2000</v>
      </c>
      <c r="N2152">
        <v>1</v>
      </c>
      <c r="O2152">
        <v>2024</v>
      </c>
    </row>
    <row r="2153" spans="1:15" x14ac:dyDescent="0.25">
      <c r="A2153">
        <v>3822</v>
      </c>
      <c r="B2153">
        <v>6</v>
      </c>
      <c r="C2153">
        <v>20</v>
      </c>
      <c r="D2153" s="1">
        <v>45317</v>
      </c>
      <c r="E2153">
        <v>84.53</v>
      </c>
      <c r="F2153" t="s">
        <v>73</v>
      </c>
      <c r="G2153" s="1">
        <v>45190</v>
      </c>
      <c r="H2153" t="s">
        <v>74</v>
      </c>
      <c r="I2153" t="s">
        <v>42</v>
      </c>
      <c r="J2153" t="s">
        <v>43</v>
      </c>
      <c r="K2153">
        <v>9</v>
      </c>
      <c r="L2153">
        <v>222</v>
      </c>
      <c r="M2153">
        <v>2000</v>
      </c>
      <c r="N2153">
        <v>1</v>
      </c>
      <c r="O2153">
        <v>2024</v>
      </c>
    </row>
    <row r="2154" spans="1:15" x14ac:dyDescent="0.25">
      <c r="A2154">
        <v>3827</v>
      </c>
      <c r="B2154">
        <v>17</v>
      </c>
      <c r="C2154">
        <v>20</v>
      </c>
      <c r="D2154" s="1">
        <v>45318</v>
      </c>
      <c r="E2154">
        <v>70.760000000000005</v>
      </c>
      <c r="F2154" t="s">
        <v>91</v>
      </c>
      <c r="G2154" s="1">
        <v>45198</v>
      </c>
      <c r="H2154" t="s">
        <v>78</v>
      </c>
      <c r="I2154" t="s">
        <v>42</v>
      </c>
      <c r="J2154" t="s">
        <v>43</v>
      </c>
      <c r="K2154">
        <v>9</v>
      </c>
      <c r="L2154">
        <v>222</v>
      </c>
      <c r="M2154">
        <v>2000</v>
      </c>
      <c r="N2154">
        <v>1</v>
      </c>
      <c r="O2154">
        <v>2024</v>
      </c>
    </row>
    <row r="2155" spans="1:15" x14ac:dyDescent="0.25">
      <c r="A2155">
        <v>3830</v>
      </c>
      <c r="B2155">
        <v>17</v>
      </c>
      <c r="C2155">
        <v>20</v>
      </c>
      <c r="D2155" s="1">
        <v>45321</v>
      </c>
      <c r="E2155">
        <v>78.31</v>
      </c>
      <c r="F2155" t="s">
        <v>91</v>
      </c>
      <c r="G2155" s="1">
        <v>45198</v>
      </c>
      <c r="H2155" t="s">
        <v>78</v>
      </c>
      <c r="I2155" t="s">
        <v>42</v>
      </c>
      <c r="J2155" t="s">
        <v>43</v>
      </c>
      <c r="K2155">
        <v>9</v>
      </c>
      <c r="L2155">
        <v>222</v>
      </c>
      <c r="M2155">
        <v>2000</v>
      </c>
      <c r="N2155">
        <v>1</v>
      </c>
      <c r="O2155">
        <v>2024</v>
      </c>
    </row>
    <row r="2156" spans="1:15" x14ac:dyDescent="0.25">
      <c r="A2156">
        <v>3831</v>
      </c>
      <c r="B2156">
        <v>17</v>
      </c>
      <c r="C2156">
        <v>20</v>
      </c>
      <c r="D2156" s="1">
        <v>45321</v>
      </c>
      <c r="E2156">
        <v>71.13</v>
      </c>
      <c r="F2156" t="s">
        <v>91</v>
      </c>
      <c r="G2156" s="1">
        <v>45198</v>
      </c>
      <c r="H2156" t="s">
        <v>78</v>
      </c>
      <c r="I2156" t="s">
        <v>42</v>
      </c>
      <c r="J2156" t="s">
        <v>43</v>
      </c>
      <c r="K2156">
        <v>9</v>
      </c>
      <c r="L2156">
        <v>222</v>
      </c>
      <c r="M2156">
        <v>2000</v>
      </c>
      <c r="N2156">
        <v>1</v>
      </c>
      <c r="O2156">
        <v>2024</v>
      </c>
    </row>
    <row r="2157" spans="1:15" x14ac:dyDescent="0.25">
      <c r="A2157">
        <v>3987</v>
      </c>
      <c r="B2157">
        <v>20</v>
      </c>
      <c r="C2157">
        <v>20</v>
      </c>
      <c r="D2157" s="1">
        <v>45400</v>
      </c>
      <c r="E2157">
        <v>15.84</v>
      </c>
      <c r="F2157" t="s">
        <v>94</v>
      </c>
      <c r="G2157" s="1">
        <v>45292</v>
      </c>
      <c r="H2157" t="s">
        <v>95</v>
      </c>
      <c r="I2157" t="s">
        <v>42</v>
      </c>
      <c r="J2157" t="s">
        <v>43</v>
      </c>
      <c r="K2157">
        <v>9</v>
      </c>
      <c r="L2157">
        <v>222</v>
      </c>
      <c r="M2157">
        <v>2000</v>
      </c>
      <c r="N2157">
        <v>4</v>
      </c>
      <c r="O2157">
        <v>2024</v>
      </c>
    </row>
    <row r="2158" spans="1:15" x14ac:dyDescent="0.25">
      <c r="A2158">
        <v>3988</v>
      </c>
      <c r="B2158">
        <v>20</v>
      </c>
      <c r="C2158">
        <v>20</v>
      </c>
      <c r="D2158" s="1">
        <v>45402</v>
      </c>
      <c r="E2158">
        <v>17.98</v>
      </c>
      <c r="F2158" t="s">
        <v>94</v>
      </c>
      <c r="G2158" s="1">
        <v>45292</v>
      </c>
      <c r="H2158" t="s">
        <v>95</v>
      </c>
      <c r="I2158" t="s">
        <v>42</v>
      </c>
      <c r="J2158" t="s">
        <v>43</v>
      </c>
      <c r="K2158">
        <v>9</v>
      </c>
      <c r="L2158">
        <v>222</v>
      </c>
      <c r="M2158">
        <v>2000</v>
      </c>
      <c r="N2158">
        <v>4</v>
      </c>
      <c r="O2158">
        <v>2024</v>
      </c>
    </row>
    <row r="2159" spans="1:15" x14ac:dyDescent="0.25">
      <c r="A2159">
        <v>3989</v>
      </c>
      <c r="B2159">
        <v>20</v>
      </c>
      <c r="C2159">
        <v>20</v>
      </c>
      <c r="D2159" s="1">
        <v>45403</v>
      </c>
      <c r="E2159">
        <v>33.229999999999997</v>
      </c>
      <c r="F2159" t="s">
        <v>94</v>
      </c>
      <c r="G2159" s="1">
        <v>45292</v>
      </c>
      <c r="H2159" t="s">
        <v>95</v>
      </c>
      <c r="I2159" t="s">
        <v>42</v>
      </c>
      <c r="J2159" t="s">
        <v>43</v>
      </c>
      <c r="K2159">
        <v>9</v>
      </c>
      <c r="L2159">
        <v>222</v>
      </c>
      <c r="M2159">
        <v>2000</v>
      </c>
      <c r="N2159">
        <v>4</v>
      </c>
      <c r="O2159">
        <v>2024</v>
      </c>
    </row>
    <row r="2160" spans="1:15" x14ac:dyDescent="0.25">
      <c r="A2160">
        <v>3990</v>
      </c>
      <c r="B2160">
        <v>20</v>
      </c>
      <c r="C2160">
        <v>20</v>
      </c>
      <c r="D2160" s="1">
        <v>45403</v>
      </c>
      <c r="E2160">
        <v>35.82</v>
      </c>
      <c r="F2160" t="s">
        <v>94</v>
      </c>
      <c r="G2160" s="1">
        <v>45292</v>
      </c>
      <c r="H2160" t="s">
        <v>95</v>
      </c>
      <c r="I2160" t="s">
        <v>42</v>
      </c>
      <c r="J2160" t="s">
        <v>43</v>
      </c>
      <c r="K2160">
        <v>9</v>
      </c>
      <c r="L2160">
        <v>222</v>
      </c>
      <c r="M2160">
        <v>2000</v>
      </c>
      <c r="N2160">
        <v>4</v>
      </c>
      <c r="O2160">
        <v>2024</v>
      </c>
    </row>
    <row r="2161" spans="1:15" x14ac:dyDescent="0.25">
      <c r="A2161">
        <v>3991</v>
      </c>
      <c r="B2161">
        <v>20</v>
      </c>
      <c r="C2161">
        <v>20</v>
      </c>
      <c r="D2161" s="1">
        <v>45403</v>
      </c>
      <c r="E2161">
        <v>37.36</v>
      </c>
      <c r="F2161" t="s">
        <v>94</v>
      </c>
      <c r="G2161" s="1">
        <v>45292</v>
      </c>
      <c r="H2161" t="s">
        <v>95</v>
      </c>
      <c r="I2161" t="s">
        <v>42</v>
      </c>
      <c r="J2161" t="s">
        <v>43</v>
      </c>
      <c r="K2161">
        <v>9</v>
      </c>
      <c r="L2161">
        <v>222</v>
      </c>
      <c r="M2161">
        <v>2000</v>
      </c>
      <c r="N2161">
        <v>4</v>
      </c>
      <c r="O2161">
        <v>2024</v>
      </c>
    </row>
    <row r="2162" spans="1:15" x14ac:dyDescent="0.25">
      <c r="A2162">
        <v>3992</v>
      </c>
      <c r="B2162">
        <v>20</v>
      </c>
      <c r="C2162">
        <v>20</v>
      </c>
      <c r="D2162" s="1">
        <v>45405</v>
      </c>
      <c r="E2162">
        <v>38.76</v>
      </c>
      <c r="F2162" t="s">
        <v>94</v>
      </c>
      <c r="G2162" s="1">
        <v>45292</v>
      </c>
      <c r="H2162" t="s">
        <v>95</v>
      </c>
      <c r="I2162" t="s">
        <v>42</v>
      </c>
      <c r="J2162" t="s">
        <v>43</v>
      </c>
      <c r="K2162">
        <v>9</v>
      </c>
      <c r="L2162">
        <v>222</v>
      </c>
      <c r="M2162">
        <v>2000</v>
      </c>
      <c r="N2162">
        <v>4</v>
      </c>
      <c r="O2162">
        <v>2024</v>
      </c>
    </row>
    <row r="2163" spans="1:15" x14ac:dyDescent="0.25">
      <c r="A2163">
        <v>3993</v>
      </c>
      <c r="B2163">
        <v>20</v>
      </c>
      <c r="C2163">
        <v>20</v>
      </c>
      <c r="D2163" s="1">
        <v>45405</v>
      </c>
      <c r="E2163">
        <v>53.79</v>
      </c>
      <c r="F2163" t="s">
        <v>94</v>
      </c>
      <c r="G2163" s="1">
        <v>45292</v>
      </c>
      <c r="H2163" t="s">
        <v>95</v>
      </c>
      <c r="I2163" t="s">
        <v>42</v>
      </c>
      <c r="J2163" t="s">
        <v>43</v>
      </c>
      <c r="K2163">
        <v>9</v>
      </c>
      <c r="L2163">
        <v>222</v>
      </c>
      <c r="M2163">
        <v>2000</v>
      </c>
      <c r="N2163">
        <v>4</v>
      </c>
      <c r="O2163">
        <v>2024</v>
      </c>
    </row>
    <row r="2164" spans="1:15" x14ac:dyDescent="0.25">
      <c r="A2164">
        <v>3994</v>
      </c>
      <c r="B2164">
        <v>20</v>
      </c>
      <c r="C2164">
        <v>20</v>
      </c>
      <c r="D2164" s="1">
        <v>45405</v>
      </c>
      <c r="E2164">
        <v>69.239999999999995</v>
      </c>
      <c r="F2164" t="s">
        <v>94</v>
      </c>
      <c r="G2164" s="1">
        <v>45292</v>
      </c>
      <c r="H2164" t="s">
        <v>95</v>
      </c>
      <c r="I2164" t="s">
        <v>42</v>
      </c>
      <c r="J2164" t="s">
        <v>43</v>
      </c>
      <c r="K2164">
        <v>9</v>
      </c>
      <c r="L2164">
        <v>222</v>
      </c>
      <c r="M2164">
        <v>2000</v>
      </c>
      <c r="N2164">
        <v>4</v>
      </c>
      <c r="O2164">
        <v>2024</v>
      </c>
    </row>
    <row r="2165" spans="1:15" x14ac:dyDescent="0.25">
      <c r="A2165">
        <v>3995</v>
      </c>
      <c r="B2165">
        <v>20</v>
      </c>
      <c r="C2165">
        <v>20</v>
      </c>
      <c r="D2165" s="1">
        <v>45405</v>
      </c>
      <c r="E2165">
        <v>74.41</v>
      </c>
      <c r="F2165" t="s">
        <v>94</v>
      </c>
      <c r="G2165" s="1">
        <v>45292</v>
      </c>
      <c r="H2165" t="s">
        <v>95</v>
      </c>
      <c r="I2165" t="s">
        <v>42</v>
      </c>
      <c r="J2165" t="s">
        <v>43</v>
      </c>
      <c r="K2165">
        <v>9</v>
      </c>
      <c r="L2165">
        <v>222</v>
      </c>
      <c r="M2165">
        <v>2000</v>
      </c>
      <c r="N2165">
        <v>4</v>
      </c>
      <c r="O2165">
        <v>2024</v>
      </c>
    </row>
    <row r="2166" spans="1:15" x14ac:dyDescent="0.25">
      <c r="A2166">
        <v>3996</v>
      </c>
      <c r="B2166">
        <v>20</v>
      </c>
      <c r="C2166">
        <v>20</v>
      </c>
      <c r="D2166" s="1">
        <v>45405</v>
      </c>
      <c r="E2166">
        <v>73.36</v>
      </c>
      <c r="F2166" t="s">
        <v>94</v>
      </c>
      <c r="G2166" s="1">
        <v>45292</v>
      </c>
      <c r="H2166" t="s">
        <v>95</v>
      </c>
      <c r="I2166" t="s">
        <v>42</v>
      </c>
      <c r="J2166" t="s">
        <v>43</v>
      </c>
      <c r="K2166">
        <v>9</v>
      </c>
      <c r="L2166">
        <v>222</v>
      </c>
      <c r="M2166">
        <v>2000</v>
      </c>
      <c r="N2166">
        <v>4</v>
      </c>
      <c r="O2166">
        <v>2024</v>
      </c>
    </row>
    <row r="2167" spans="1:15" x14ac:dyDescent="0.25">
      <c r="A2167">
        <v>170</v>
      </c>
      <c r="B2167">
        <v>13</v>
      </c>
      <c r="C2167">
        <v>18</v>
      </c>
      <c r="D2167" s="1">
        <v>43431</v>
      </c>
      <c r="E2167">
        <v>16.13</v>
      </c>
      <c r="F2167" t="s">
        <v>85</v>
      </c>
      <c r="G2167" s="1">
        <v>43320</v>
      </c>
      <c r="H2167" t="s">
        <v>68</v>
      </c>
      <c r="I2167" t="s">
        <v>38</v>
      </c>
      <c r="J2167" t="s">
        <v>39</v>
      </c>
      <c r="K2167">
        <v>5</v>
      </c>
      <c r="L2167">
        <v>124</v>
      </c>
      <c r="M2167">
        <v>1000</v>
      </c>
      <c r="N2167">
        <v>11</v>
      </c>
      <c r="O2167">
        <v>2018</v>
      </c>
    </row>
    <row r="2168" spans="1:15" x14ac:dyDescent="0.25">
      <c r="A2168">
        <v>171</v>
      </c>
      <c r="B2168">
        <v>13</v>
      </c>
      <c r="C2168">
        <v>18</v>
      </c>
      <c r="D2168" s="1">
        <v>43431</v>
      </c>
      <c r="E2168">
        <v>17.329999999999998</v>
      </c>
      <c r="F2168" t="s">
        <v>85</v>
      </c>
      <c r="G2168" s="1">
        <v>43320</v>
      </c>
      <c r="H2168" t="s">
        <v>68</v>
      </c>
      <c r="I2168" t="s">
        <v>38</v>
      </c>
      <c r="J2168" t="s">
        <v>39</v>
      </c>
      <c r="K2168">
        <v>5</v>
      </c>
      <c r="L2168">
        <v>124</v>
      </c>
      <c r="M2168">
        <v>1000</v>
      </c>
      <c r="N2168">
        <v>11</v>
      </c>
      <c r="O2168">
        <v>2018</v>
      </c>
    </row>
    <row r="2169" spans="1:15" x14ac:dyDescent="0.25">
      <c r="A2169">
        <v>172</v>
      </c>
      <c r="B2169">
        <v>13</v>
      </c>
      <c r="C2169">
        <v>18</v>
      </c>
      <c r="D2169" s="1">
        <v>43431</v>
      </c>
      <c r="E2169">
        <v>29.33</v>
      </c>
      <c r="F2169" t="s">
        <v>85</v>
      </c>
      <c r="G2169" s="1">
        <v>43320</v>
      </c>
      <c r="H2169" t="s">
        <v>68</v>
      </c>
      <c r="I2169" t="s">
        <v>38</v>
      </c>
      <c r="J2169" t="s">
        <v>39</v>
      </c>
      <c r="K2169">
        <v>5</v>
      </c>
      <c r="L2169">
        <v>124</v>
      </c>
      <c r="M2169">
        <v>1000</v>
      </c>
      <c r="N2169">
        <v>11</v>
      </c>
      <c r="O2169">
        <v>2018</v>
      </c>
    </row>
    <row r="2170" spans="1:15" x14ac:dyDescent="0.25">
      <c r="A2170">
        <v>173</v>
      </c>
      <c r="B2170">
        <v>13</v>
      </c>
      <c r="C2170">
        <v>18</v>
      </c>
      <c r="D2170" s="1">
        <v>43431</v>
      </c>
      <c r="E2170">
        <v>41.29</v>
      </c>
      <c r="F2170" t="s">
        <v>85</v>
      </c>
      <c r="G2170" s="1">
        <v>43320</v>
      </c>
      <c r="H2170" t="s">
        <v>68</v>
      </c>
      <c r="I2170" t="s">
        <v>38</v>
      </c>
      <c r="J2170" t="s">
        <v>39</v>
      </c>
      <c r="K2170">
        <v>5</v>
      </c>
      <c r="L2170">
        <v>124</v>
      </c>
      <c r="M2170">
        <v>1000</v>
      </c>
      <c r="N2170">
        <v>11</v>
      </c>
      <c r="O2170">
        <v>2018</v>
      </c>
    </row>
    <row r="2171" spans="1:15" x14ac:dyDescent="0.25">
      <c r="A2171">
        <v>174</v>
      </c>
      <c r="B2171">
        <v>13</v>
      </c>
      <c r="C2171">
        <v>18</v>
      </c>
      <c r="D2171" s="1">
        <v>43431</v>
      </c>
      <c r="E2171">
        <v>44.44</v>
      </c>
      <c r="F2171" t="s">
        <v>85</v>
      </c>
      <c r="G2171" s="1">
        <v>43320</v>
      </c>
      <c r="H2171" t="s">
        <v>68</v>
      </c>
      <c r="I2171" t="s">
        <v>38</v>
      </c>
      <c r="J2171" t="s">
        <v>39</v>
      </c>
      <c r="K2171">
        <v>5</v>
      </c>
      <c r="L2171">
        <v>124</v>
      </c>
      <c r="M2171">
        <v>1000</v>
      </c>
      <c r="N2171">
        <v>11</v>
      </c>
      <c r="O2171">
        <v>2018</v>
      </c>
    </row>
    <row r="2172" spans="1:15" x14ac:dyDescent="0.25">
      <c r="A2172">
        <v>175</v>
      </c>
      <c r="B2172">
        <v>13</v>
      </c>
      <c r="C2172">
        <v>18</v>
      </c>
      <c r="D2172" s="1">
        <v>43431</v>
      </c>
      <c r="E2172">
        <v>62.91</v>
      </c>
      <c r="F2172" t="s">
        <v>85</v>
      </c>
      <c r="G2172" s="1">
        <v>43320</v>
      </c>
      <c r="H2172" t="s">
        <v>68</v>
      </c>
      <c r="I2172" t="s">
        <v>38</v>
      </c>
      <c r="J2172" t="s">
        <v>39</v>
      </c>
      <c r="K2172">
        <v>5</v>
      </c>
      <c r="L2172">
        <v>124</v>
      </c>
      <c r="M2172">
        <v>1000</v>
      </c>
      <c r="N2172">
        <v>11</v>
      </c>
      <c r="O2172">
        <v>2018</v>
      </c>
    </row>
    <row r="2173" spans="1:15" x14ac:dyDescent="0.25">
      <c r="A2173">
        <v>176</v>
      </c>
      <c r="B2173">
        <v>13</v>
      </c>
      <c r="C2173">
        <v>18</v>
      </c>
      <c r="D2173" s="1">
        <v>43434</v>
      </c>
      <c r="E2173">
        <v>71.77</v>
      </c>
      <c r="F2173" t="s">
        <v>85</v>
      </c>
      <c r="G2173" s="1">
        <v>43320</v>
      </c>
      <c r="H2173" t="s">
        <v>68</v>
      </c>
      <c r="I2173" t="s">
        <v>38</v>
      </c>
      <c r="J2173" t="s">
        <v>39</v>
      </c>
      <c r="K2173">
        <v>5</v>
      </c>
      <c r="L2173">
        <v>124</v>
      </c>
      <c r="M2173">
        <v>1000</v>
      </c>
      <c r="N2173">
        <v>11</v>
      </c>
      <c r="O2173">
        <v>2018</v>
      </c>
    </row>
    <row r="2174" spans="1:15" x14ac:dyDescent="0.25">
      <c r="A2174">
        <v>177</v>
      </c>
      <c r="B2174">
        <v>13</v>
      </c>
      <c r="C2174">
        <v>18</v>
      </c>
      <c r="D2174" s="1">
        <v>43435</v>
      </c>
      <c r="E2174">
        <v>78.91</v>
      </c>
      <c r="F2174" t="s">
        <v>85</v>
      </c>
      <c r="G2174" s="1">
        <v>43320</v>
      </c>
      <c r="H2174" t="s">
        <v>68</v>
      </c>
      <c r="I2174" t="s">
        <v>38</v>
      </c>
      <c r="J2174" t="s">
        <v>39</v>
      </c>
      <c r="K2174">
        <v>5</v>
      </c>
      <c r="L2174">
        <v>124</v>
      </c>
      <c r="M2174">
        <v>1000</v>
      </c>
      <c r="N2174">
        <v>12</v>
      </c>
      <c r="O2174">
        <v>2018</v>
      </c>
    </row>
    <row r="2175" spans="1:15" x14ac:dyDescent="0.25">
      <c r="A2175">
        <v>178</v>
      </c>
      <c r="B2175">
        <v>13</v>
      </c>
      <c r="C2175">
        <v>18</v>
      </c>
      <c r="D2175" s="1">
        <v>43438</v>
      </c>
      <c r="E2175">
        <v>69.75</v>
      </c>
      <c r="F2175" t="s">
        <v>85</v>
      </c>
      <c r="G2175" s="1">
        <v>43320</v>
      </c>
      <c r="H2175" t="s">
        <v>68</v>
      </c>
      <c r="I2175" t="s">
        <v>38</v>
      </c>
      <c r="J2175" t="s">
        <v>39</v>
      </c>
      <c r="K2175">
        <v>5</v>
      </c>
      <c r="L2175">
        <v>124</v>
      </c>
      <c r="M2175">
        <v>1000</v>
      </c>
      <c r="N2175">
        <v>12</v>
      </c>
      <c r="O2175">
        <v>2018</v>
      </c>
    </row>
    <row r="2176" spans="1:15" x14ac:dyDescent="0.25">
      <c r="A2176">
        <v>179</v>
      </c>
      <c r="B2176">
        <v>13</v>
      </c>
      <c r="C2176">
        <v>18</v>
      </c>
      <c r="D2176" s="1">
        <v>43438</v>
      </c>
      <c r="E2176">
        <v>84.95</v>
      </c>
      <c r="F2176" t="s">
        <v>85</v>
      </c>
      <c r="G2176" s="1">
        <v>43320</v>
      </c>
      <c r="H2176" t="s">
        <v>68</v>
      </c>
      <c r="I2176" t="s">
        <v>38</v>
      </c>
      <c r="J2176" t="s">
        <v>39</v>
      </c>
      <c r="K2176">
        <v>5</v>
      </c>
      <c r="L2176">
        <v>124</v>
      </c>
      <c r="M2176">
        <v>1000</v>
      </c>
      <c r="N2176">
        <v>12</v>
      </c>
      <c r="O2176">
        <v>2018</v>
      </c>
    </row>
    <row r="2177" spans="1:15" x14ac:dyDescent="0.25">
      <c r="A2177">
        <v>535</v>
      </c>
      <c r="B2177">
        <v>14</v>
      </c>
      <c r="C2177">
        <v>18</v>
      </c>
      <c r="D2177" s="1">
        <v>43681</v>
      </c>
      <c r="E2177">
        <v>11.21</v>
      </c>
      <c r="F2177" t="s">
        <v>86</v>
      </c>
      <c r="G2177" s="1">
        <v>43569</v>
      </c>
      <c r="H2177" t="s">
        <v>87</v>
      </c>
      <c r="I2177" t="s">
        <v>38</v>
      </c>
      <c r="J2177" t="s">
        <v>39</v>
      </c>
      <c r="K2177">
        <v>5</v>
      </c>
      <c r="L2177">
        <v>124</v>
      </c>
      <c r="M2177">
        <v>1000</v>
      </c>
      <c r="N2177">
        <v>8</v>
      </c>
      <c r="O2177">
        <v>2019</v>
      </c>
    </row>
    <row r="2178" spans="1:15" x14ac:dyDescent="0.25">
      <c r="A2178">
        <v>538</v>
      </c>
      <c r="B2178">
        <v>3</v>
      </c>
      <c r="C2178">
        <v>18</v>
      </c>
      <c r="D2178" s="1">
        <v>43683</v>
      </c>
      <c r="E2178">
        <v>18.600000000000001</v>
      </c>
      <c r="F2178" t="s">
        <v>70</v>
      </c>
      <c r="G2178" s="1">
        <v>43602</v>
      </c>
      <c r="H2178" t="s">
        <v>68</v>
      </c>
      <c r="I2178" t="s">
        <v>38</v>
      </c>
      <c r="J2178" t="s">
        <v>39</v>
      </c>
      <c r="K2178">
        <v>5</v>
      </c>
      <c r="L2178">
        <v>124</v>
      </c>
      <c r="M2178">
        <v>1000</v>
      </c>
      <c r="N2178">
        <v>8</v>
      </c>
      <c r="O2178">
        <v>2019</v>
      </c>
    </row>
    <row r="2179" spans="1:15" x14ac:dyDescent="0.25">
      <c r="A2179">
        <v>539</v>
      </c>
      <c r="B2179">
        <v>14</v>
      </c>
      <c r="C2179">
        <v>18</v>
      </c>
      <c r="D2179" s="1">
        <v>43683</v>
      </c>
      <c r="E2179">
        <v>23.41</v>
      </c>
      <c r="F2179" t="s">
        <v>86</v>
      </c>
      <c r="G2179" s="1">
        <v>43569</v>
      </c>
      <c r="H2179" t="s">
        <v>87</v>
      </c>
      <c r="I2179" t="s">
        <v>38</v>
      </c>
      <c r="J2179" t="s">
        <v>39</v>
      </c>
      <c r="K2179">
        <v>5</v>
      </c>
      <c r="L2179">
        <v>124</v>
      </c>
      <c r="M2179">
        <v>1000</v>
      </c>
      <c r="N2179">
        <v>8</v>
      </c>
      <c r="O2179">
        <v>2019</v>
      </c>
    </row>
    <row r="2180" spans="1:15" x14ac:dyDescent="0.25">
      <c r="A2180">
        <v>540</v>
      </c>
      <c r="B2180">
        <v>3</v>
      </c>
      <c r="C2180">
        <v>18</v>
      </c>
      <c r="D2180" s="1">
        <v>43686</v>
      </c>
      <c r="E2180">
        <v>18.690000000000001</v>
      </c>
      <c r="F2180" t="s">
        <v>70</v>
      </c>
      <c r="G2180" s="1">
        <v>43602</v>
      </c>
      <c r="H2180" t="s">
        <v>68</v>
      </c>
      <c r="I2180" t="s">
        <v>38</v>
      </c>
      <c r="J2180" t="s">
        <v>39</v>
      </c>
      <c r="K2180">
        <v>5</v>
      </c>
      <c r="L2180">
        <v>124</v>
      </c>
      <c r="M2180">
        <v>1000</v>
      </c>
      <c r="N2180">
        <v>8</v>
      </c>
      <c r="O2180">
        <v>2019</v>
      </c>
    </row>
    <row r="2181" spans="1:15" x14ac:dyDescent="0.25">
      <c r="A2181">
        <v>541</v>
      </c>
      <c r="B2181">
        <v>3</v>
      </c>
      <c r="C2181">
        <v>18</v>
      </c>
      <c r="D2181" s="1">
        <v>43686</v>
      </c>
      <c r="E2181">
        <v>27.35</v>
      </c>
      <c r="F2181" t="s">
        <v>70</v>
      </c>
      <c r="G2181" s="1">
        <v>43602</v>
      </c>
      <c r="H2181" t="s">
        <v>68</v>
      </c>
      <c r="I2181" t="s">
        <v>38</v>
      </c>
      <c r="J2181" t="s">
        <v>39</v>
      </c>
      <c r="K2181">
        <v>5</v>
      </c>
      <c r="L2181">
        <v>124</v>
      </c>
      <c r="M2181">
        <v>1000</v>
      </c>
      <c r="N2181">
        <v>8</v>
      </c>
      <c r="O2181">
        <v>2019</v>
      </c>
    </row>
    <row r="2182" spans="1:15" x14ac:dyDescent="0.25">
      <c r="A2182">
        <v>542</v>
      </c>
      <c r="B2182">
        <v>14</v>
      </c>
      <c r="C2182">
        <v>18</v>
      </c>
      <c r="D2182" s="1">
        <v>43686</v>
      </c>
      <c r="E2182">
        <v>29.54</v>
      </c>
      <c r="F2182" t="s">
        <v>86</v>
      </c>
      <c r="G2182" s="1">
        <v>43569</v>
      </c>
      <c r="H2182" t="s">
        <v>87</v>
      </c>
      <c r="I2182" t="s">
        <v>38</v>
      </c>
      <c r="J2182" t="s">
        <v>39</v>
      </c>
      <c r="K2182">
        <v>5</v>
      </c>
      <c r="L2182">
        <v>124</v>
      </c>
      <c r="M2182">
        <v>1000</v>
      </c>
      <c r="N2182">
        <v>8</v>
      </c>
      <c r="O2182">
        <v>2019</v>
      </c>
    </row>
    <row r="2183" spans="1:15" x14ac:dyDescent="0.25">
      <c r="A2183">
        <v>543</v>
      </c>
      <c r="B2183">
        <v>14</v>
      </c>
      <c r="C2183">
        <v>18</v>
      </c>
      <c r="D2183" s="1">
        <v>43687</v>
      </c>
      <c r="E2183">
        <v>48.15</v>
      </c>
      <c r="F2183" t="s">
        <v>86</v>
      </c>
      <c r="G2183" s="1">
        <v>43569</v>
      </c>
      <c r="H2183" t="s">
        <v>87</v>
      </c>
      <c r="I2183" t="s">
        <v>38</v>
      </c>
      <c r="J2183" t="s">
        <v>39</v>
      </c>
      <c r="K2183">
        <v>5</v>
      </c>
      <c r="L2183">
        <v>124</v>
      </c>
      <c r="M2183">
        <v>1000</v>
      </c>
      <c r="N2183">
        <v>8</v>
      </c>
      <c r="O2183">
        <v>2019</v>
      </c>
    </row>
    <row r="2184" spans="1:15" x14ac:dyDescent="0.25">
      <c r="A2184">
        <v>544</v>
      </c>
      <c r="B2184">
        <v>14</v>
      </c>
      <c r="C2184">
        <v>18</v>
      </c>
      <c r="D2184" s="1">
        <v>43687</v>
      </c>
      <c r="E2184">
        <v>46.57</v>
      </c>
      <c r="F2184" t="s">
        <v>86</v>
      </c>
      <c r="G2184" s="1">
        <v>43569</v>
      </c>
      <c r="H2184" t="s">
        <v>87</v>
      </c>
      <c r="I2184" t="s">
        <v>38</v>
      </c>
      <c r="J2184" t="s">
        <v>39</v>
      </c>
      <c r="K2184">
        <v>5</v>
      </c>
      <c r="L2184">
        <v>124</v>
      </c>
      <c r="M2184">
        <v>1000</v>
      </c>
      <c r="N2184">
        <v>8</v>
      </c>
      <c r="O2184">
        <v>2019</v>
      </c>
    </row>
    <row r="2185" spans="1:15" x14ac:dyDescent="0.25">
      <c r="A2185">
        <v>545</v>
      </c>
      <c r="B2185">
        <v>3</v>
      </c>
      <c r="C2185">
        <v>18</v>
      </c>
      <c r="D2185" s="1">
        <v>43689</v>
      </c>
      <c r="E2185">
        <v>38.229999999999997</v>
      </c>
      <c r="F2185" t="s">
        <v>70</v>
      </c>
      <c r="G2185" s="1">
        <v>43602</v>
      </c>
      <c r="H2185" t="s">
        <v>68</v>
      </c>
      <c r="I2185" t="s">
        <v>38</v>
      </c>
      <c r="J2185" t="s">
        <v>39</v>
      </c>
      <c r="K2185">
        <v>5</v>
      </c>
      <c r="L2185">
        <v>124</v>
      </c>
      <c r="M2185">
        <v>1000</v>
      </c>
      <c r="N2185">
        <v>8</v>
      </c>
      <c r="O2185">
        <v>2019</v>
      </c>
    </row>
    <row r="2186" spans="1:15" x14ac:dyDescent="0.25">
      <c r="A2186">
        <v>546</v>
      </c>
      <c r="B2186">
        <v>3</v>
      </c>
      <c r="C2186">
        <v>18</v>
      </c>
      <c r="D2186" s="1">
        <v>43689</v>
      </c>
      <c r="E2186">
        <v>39.71</v>
      </c>
      <c r="F2186" t="s">
        <v>70</v>
      </c>
      <c r="G2186" s="1">
        <v>43602</v>
      </c>
      <c r="H2186" t="s">
        <v>68</v>
      </c>
      <c r="I2186" t="s">
        <v>38</v>
      </c>
      <c r="J2186" t="s">
        <v>39</v>
      </c>
      <c r="K2186">
        <v>5</v>
      </c>
      <c r="L2186">
        <v>124</v>
      </c>
      <c r="M2186">
        <v>1000</v>
      </c>
      <c r="N2186">
        <v>8</v>
      </c>
      <c r="O2186">
        <v>2019</v>
      </c>
    </row>
    <row r="2187" spans="1:15" x14ac:dyDescent="0.25">
      <c r="A2187">
        <v>547</v>
      </c>
      <c r="B2187">
        <v>14</v>
      </c>
      <c r="C2187">
        <v>18</v>
      </c>
      <c r="D2187" s="1">
        <v>43689</v>
      </c>
      <c r="E2187">
        <v>46.07</v>
      </c>
      <c r="F2187" t="s">
        <v>86</v>
      </c>
      <c r="G2187" s="1">
        <v>43569</v>
      </c>
      <c r="H2187" t="s">
        <v>87</v>
      </c>
      <c r="I2187" t="s">
        <v>38</v>
      </c>
      <c r="J2187" t="s">
        <v>39</v>
      </c>
      <c r="K2187">
        <v>5</v>
      </c>
      <c r="L2187">
        <v>124</v>
      </c>
      <c r="M2187">
        <v>1000</v>
      </c>
      <c r="N2187">
        <v>8</v>
      </c>
      <c r="O2187">
        <v>2019</v>
      </c>
    </row>
    <row r="2188" spans="1:15" x14ac:dyDescent="0.25">
      <c r="A2188">
        <v>548</v>
      </c>
      <c r="B2188">
        <v>3</v>
      </c>
      <c r="C2188">
        <v>18</v>
      </c>
      <c r="D2188" s="1">
        <v>43690</v>
      </c>
      <c r="E2188">
        <v>47.64</v>
      </c>
      <c r="F2188" t="s">
        <v>70</v>
      </c>
      <c r="G2188" s="1">
        <v>43602</v>
      </c>
      <c r="H2188" t="s">
        <v>68</v>
      </c>
      <c r="I2188" t="s">
        <v>38</v>
      </c>
      <c r="J2188" t="s">
        <v>39</v>
      </c>
      <c r="K2188">
        <v>5</v>
      </c>
      <c r="L2188">
        <v>124</v>
      </c>
      <c r="M2188">
        <v>1000</v>
      </c>
      <c r="N2188">
        <v>8</v>
      </c>
      <c r="O2188">
        <v>2019</v>
      </c>
    </row>
    <row r="2189" spans="1:15" x14ac:dyDescent="0.25">
      <c r="A2189">
        <v>549</v>
      </c>
      <c r="B2189">
        <v>3</v>
      </c>
      <c r="C2189">
        <v>18</v>
      </c>
      <c r="D2189" s="1">
        <v>43690</v>
      </c>
      <c r="E2189">
        <v>60.02</v>
      </c>
      <c r="F2189" t="s">
        <v>70</v>
      </c>
      <c r="G2189" s="1">
        <v>43602</v>
      </c>
      <c r="H2189" t="s">
        <v>68</v>
      </c>
      <c r="I2189" t="s">
        <v>38</v>
      </c>
      <c r="J2189" t="s">
        <v>39</v>
      </c>
      <c r="K2189">
        <v>5</v>
      </c>
      <c r="L2189">
        <v>124</v>
      </c>
      <c r="M2189">
        <v>1000</v>
      </c>
      <c r="N2189">
        <v>8</v>
      </c>
      <c r="O2189">
        <v>2019</v>
      </c>
    </row>
    <row r="2190" spans="1:15" x14ac:dyDescent="0.25">
      <c r="A2190">
        <v>550</v>
      </c>
      <c r="B2190">
        <v>3</v>
      </c>
      <c r="C2190">
        <v>18</v>
      </c>
      <c r="D2190" s="1">
        <v>43690</v>
      </c>
      <c r="E2190">
        <v>71.28</v>
      </c>
      <c r="F2190" t="s">
        <v>70</v>
      </c>
      <c r="G2190" s="1">
        <v>43602</v>
      </c>
      <c r="H2190" t="s">
        <v>68</v>
      </c>
      <c r="I2190" t="s">
        <v>38</v>
      </c>
      <c r="J2190" t="s">
        <v>39</v>
      </c>
      <c r="K2190">
        <v>5</v>
      </c>
      <c r="L2190">
        <v>124</v>
      </c>
      <c r="M2190">
        <v>1000</v>
      </c>
      <c r="N2190">
        <v>8</v>
      </c>
      <c r="O2190">
        <v>2019</v>
      </c>
    </row>
    <row r="2191" spans="1:15" x14ac:dyDescent="0.25">
      <c r="A2191">
        <v>551</v>
      </c>
      <c r="B2191">
        <v>3</v>
      </c>
      <c r="C2191">
        <v>18</v>
      </c>
      <c r="D2191" s="1">
        <v>43690</v>
      </c>
      <c r="E2191">
        <v>77.569999999999993</v>
      </c>
      <c r="F2191" t="s">
        <v>70</v>
      </c>
      <c r="G2191" s="1">
        <v>43602</v>
      </c>
      <c r="H2191" t="s">
        <v>68</v>
      </c>
      <c r="I2191" t="s">
        <v>38</v>
      </c>
      <c r="J2191" t="s">
        <v>39</v>
      </c>
      <c r="K2191">
        <v>5</v>
      </c>
      <c r="L2191">
        <v>124</v>
      </c>
      <c r="M2191">
        <v>1000</v>
      </c>
      <c r="N2191">
        <v>8</v>
      </c>
      <c r="O2191">
        <v>2019</v>
      </c>
    </row>
    <row r="2192" spans="1:15" x14ac:dyDescent="0.25">
      <c r="A2192">
        <v>552</v>
      </c>
      <c r="B2192">
        <v>3</v>
      </c>
      <c r="C2192">
        <v>18</v>
      </c>
      <c r="D2192" s="1">
        <v>43690</v>
      </c>
      <c r="E2192">
        <v>70.66</v>
      </c>
      <c r="F2192" t="s">
        <v>70</v>
      </c>
      <c r="G2192" s="1">
        <v>43602</v>
      </c>
      <c r="H2192" t="s">
        <v>68</v>
      </c>
      <c r="I2192" t="s">
        <v>38</v>
      </c>
      <c r="J2192" t="s">
        <v>39</v>
      </c>
      <c r="K2192">
        <v>5</v>
      </c>
      <c r="L2192">
        <v>124</v>
      </c>
      <c r="M2192">
        <v>1000</v>
      </c>
      <c r="N2192">
        <v>8</v>
      </c>
      <c r="O2192">
        <v>2019</v>
      </c>
    </row>
    <row r="2193" spans="1:15" x14ac:dyDescent="0.25">
      <c r="A2193">
        <v>553</v>
      </c>
      <c r="B2193">
        <v>14</v>
      </c>
      <c r="C2193">
        <v>18</v>
      </c>
      <c r="D2193" s="1">
        <v>43690</v>
      </c>
      <c r="E2193">
        <v>57.3</v>
      </c>
      <c r="F2193" t="s">
        <v>86</v>
      </c>
      <c r="G2193" s="1">
        <v>43569</v>
      </c>
      <c r="H2193" t="s">
        <v>87</v>
      </c>
      <c r="I2193" t="s">
        <v>38</v>
      </c>
      <c r="J2193" t="s">
        <v>39</v>
      </c>
      <c r="K2193">
        <v>5</v>
      </c>
      <c r="L2193">
        <v>124</v>
      </c>
      <c r="M2193">
        <v>1000</v>
      </c>
      <c r="N2193">
        <v>8</v>
      </c>
      <c r="O2193">
        <v>2019</v>
      </c>
    </row>
    <row r="2194" spans="1:15" x14ac:dyDescent="0.25">
      <c r="A2194">
        <v>554</v>
      </c>
      <c r="B2194">
        <v>14</v>
      </c>
      <c r="C2194">
        <v>18</v>
      </c>
      <c r="D2194" s="1">
        <v>43690</v>
      </c>
      <c r="E2194">
        <v>61.74</v>
      </c>
      <c r="F2194" t="s">
        <v>86</v>
      </c>
      <c r="G2194" s="1">
        <v>43569</v>
      </c>
      <c r="H2194" t="s">
        <v>87</v>
      </c>
      <c r="I2194" t="s">
        <v>38</v>
      </c>
      <c r="J2194" t="s">
        <v>39</v>
      </c>
      <c r="K2194">
        <v>5</v>
      </c>
      <c r="L2194">
        <v>124</v>
      </c>
      <c r="M2194">
        <v>1000</v>
      </c>
      <c r="N2194">
        <v>8</v>
      </c>
      <c r="O2194">
        <v>2019</v>
      </c>
    </row>
    <row r="2195" spans="1:15" x14ac:dyDescent="0.25">
      <c r="A2195">
        <v>555</v>
      </c>
      <c r="B2195">
        <v>14</v>
      </c>
      <c r="C2195">
        <v>18</v>
      </c>
      <c r="D2195" s="1">
        <v>43690</v>
      </c>
      <c r="E2195">
        <v>74.62</v>
      </c>
      <c r="F2195" t="s">
        <v>86</v>
      </c>
      <c r="G2195" s="1">
        <v>43569</v>
      </c>
      <c r="H2195" t="s">
        <v>87</v>
      </c>
      <c r="I2195" t="s">
        <v>38</v>
      </c>
      <c r="J2195" t="s">
        <v>39</v>
      </c>
      <c r="K2195">
        <v>5</v>
      </c>
      <c r="L2195">
        <v>124</v>
      </c>
      <c r="M2195">
        <v>1000</v>
      </c>
      <c r="N2195">
        <v>8</v>
      </c>
      <c r="O2195">
        <v>2019</v>
      </c>
    </row>
    <row r="2196" spans="1:15" x14ac:dyDescent="0.25">
      <c r="A2196">
        <v>556</v>
      </c>
      <c r="B2196">
        <v>14</v>
      </c>
      <c r="C2196">
        <v>18</v>
      </c>
      <c r="D2196" s="1">
        <v>43690</v>
      </c>
      <c r="E2196">
        <v>83.03</v>
      </c>
      <c r="F2196" t="s">
        <v>86</v>
      </c>
      <c r="G2196" s="1">
        <v>43569</v>
      </c>
      <c r="H2196" t="s">
        <v>87</v>
      </c>
      <c r="I2196" t="s">
        <v>38</v>
      </c>
      <c r="J2196" t="s">
        <v>39</v>
      </c>
      <c r="K2196">
        <v>5</v>
      </c>
      <c r="L2196">
        <v>124</v>
      </c>
      <c r="M2196">
        <v>1000</v>
      </c>
      <c r="N2196">
        <v>8</v>
      </c>
      <c r="O2196">
        <v>2019</v>
      </c>
    </row>
    <row r="2197" spans="1:15" x14ac:dyDescent="0.25">
      <c r="A2197">
        <v>892</v>
      </c>
      <c r="B2197">
        <v>1</v>
      </c>
      <c r="C2197">
        <v>18</v>
      </c>
      <c r="D2197" s="1">
        <v>43964</v>
      </c>
      <c r="E2197">
        <v>10.36</v>
      </c>
      <c r="F2197" t="s">
        <v>67</v>
      </c>
      <c r="G2197" s="1">
        <v>43842</v>
      </c>
      <c r="H2197" t="s">
        <v>68</v>
      </c>
      <c r="I2197" t="s">
        <v>38</v>
      </c>
      <c r="J2197" t="s">
        <v>39</v>
      </c>
      <c r="K2197">
        <v>5</v>
      </c>
      <c r="L2197">
        <v>124</v>
      </c>
      <c r="M2197">
        <v>1000</v>
      </c>
      <c r="N2197">
        <v>5</v>
      </c>
      <c r="O2197">
        <v>2020</v>
      </c>
    </row>
    <row r="2198" spans="1:15" x14ac:dyDescent="0.25">
      <c r="A2198">
        <v>900</v>
      </c>
      <c r="B2198">
        <v>1</v>
      </c>
      <c r="C2198">
        <v>18</v>
      </c>
      <c r="D2198" s="1">
        <v>43967</v>
      </c>
      <c r="E2198">
        <v>20.89</v>
      </c>
      <c r="F2198" t="s">
        <v>67</v>
      </c>
      <c r="G2198" s="1">
        <v>43842</v>
      </c>
      <c r="H2198" t="s">
        <v>68</v>
      </c>
      <c r="I2198" t="s">
        <v>38</v>
      </c>
      <c r="J2198" t="s">
        <v>39</v>
      </c>
      <c r="K2198">
        <v>5</v>
      </c>
      <c r="L2198">
        <v>124</v>
      </c>
      <c r="M2198">
        <v>1000</v>
      </c>
      <c r="N2198">
        <v>5</v>
      </c>
      <c r="O2198">
        <v>2020</v>
      </c>
    </row>
    <row r="2199" spans="1:15" x14ac:dyDescent="0.25">
      <c r="A2199">
        <v>901</v>
      </c>
      <c r="B2199">
        <v>1</v>
      </c>
      <c r="C2199">
        <v>18</v>
      </c>
      <c r="D2199" s="1">
        <v>43967</v>
      </c>
      <c r="E2199">
        <v>28.42</v>
      </c>
      <c r="F2199" t="s">
        <v>67</v>
      </c>
      <c r="G2199" s="1">
        <v>43842</v>
      </c>
      <c r="H2199" t="s">
        <v>68</v>
      </c>
      <c r="I2199" t="s">
        <v>38</v>
      </c>
      <c r="J2199" t="s">
        <v>39</v>
      </c>
      <c r="K2199">
        <v>5</v>
      </c>
      <c r="L2199">
        <v>124</v>
      </c>
      <c r="M2199">
        <v>1000</v>
      </c>
      <c r="N2199">
        <v>5</v>
      </c>
      <c r="O2199">
        <v>2020</v>
      </c>
    </row>
    <row r="2200" spans="1:15" x14ac:dyDescent="0.25">
      <c r="A2200">
        <v>902</v>
      </c>
      <c r="B2200">
        <v>1</v>
      </c>
      <c r="C2200">
        <v>18</v>
      </c>
      <c r="D2200" s="1">
        <v>43967</v>
      </c>
      <c r="E2200">
        <v>39.869999999999997</v>
      </c>
      <c r="F2200" t="s">
        <v>67</v>
      </c>
      <c r="G2200" s="1">
        <v>43842</v>
      </c>
      <c r="H2200" t="s">
        <v>68</v>
      </c>
      <c r="I2200" t="s">
        <v>38</v>
      </c>
      <c r="J2200" t="s">
        <v>39</v>
      </c>
      <c r="K2200">
        <v>5</v>
      </c>
      <c r="L2200">
        <v>124</v>
      </c>
      <c r="M2200">
        <v>1000</v>
      </c>
      <c r="N2200">
        <v>5</v>
      </c>
      <c r="O2200">
        <v>2020</v>
      </c>
    </row>
    <row r="2201" spans="1:15" x14ac:dyDescent="0.25">
      <c r="A2201">
        <v>903</v>
      </c>
      <c r="B2201">
        <v>1</v>
      </c>
      <c r="C2201">
        <v>18</v>
      </c>
      <c r="D2201" s="1">
        <v>43967</v>
      </c>
      <c r="E2201">
        <v>40.479999999999997</v>
      </c>
      <c r="F2201" t="s">
        <v>67</v>
      </c>
      <c r="G2201" s="1">
        <v>43842</v>
      </c>
      <c r="H2201" t="s">
        <v>68</v>
      </c>
      <c r="I2201" t="s">
        <v>38</v>
      </c>
      <c r="J2201" t="s">
        <v>39</v>
      </c>
      <c r="K2201">
        <v>5</v>
      </c>
      <c r="L2201">
        <v>124</v>
      </c>
      <c r="M2201">
        <v>1000</v>
      </c>
      <c r="N2201">
        <v>5</v>
      </c>
      <c r="O2201">
        <v>2020</v>
      </c>
    </row>
    <row r="2202" spans="1:15" x14ac:dyDescent="0.25">
      <c r="A2202">
        <v>907</v>
      </c>
      <c r="B2202">
        <v>1</v>
      </c>
      <c r="C2202">
        <v>18</v>
      </c>
      <c r="D2202" s="1">
        <v>43970</v>
      </c>
      <c r="E2202">
        <v>65.05</v>
      </c>
      <c r="F2202" t="s">
        <v>67</v>
      </c>
      <c r="G2202" s="1">
        <v>43842</v>
      </c>
      <c r="H2202" t="s">
        <v>68</v>
      </c>
      <c r="I2202" t="s">
        <v>38</v>
      </c>
      <c r="J2202" t="s">
        <v>39</v>
      </c>
      <c r="K2202">
        <v>5</v>
      </c>
      <c r="L2202">
        <v>124</v>
      </c>
      <c r="M2202">
        <v>1000</v>
      </c>
      <c r="N2202">
        <v>5</v>
      </c>
      <c r="O2202">
        <v>2020</v>
      </c>
    </row>
    <row r="2203" spans="1:15" x14ac:dyDescent="0.25">
      <c r="A2203">
        <v>908</v>
      </c>
      <c r="B2203">
        <v>1</v>
      </c>
      <c r="C2203">
        <v>18</v>
      </c>
      <c r="D2203" s="1">
        <v>43970</v>
      </c>
      <c r="E2203">
        <v>55.8</v>
      </c>
      <c r="F2203" t="s">
        <v>67</v>
      </c>
      <c r="G2203" s="1">
        <v>43842</v>
      </c>
      <c r="H2203" t="s">
        <v>68</v>
      </c>
      <c r="I2203" t="s">
        <v>38</v>
      </c>
      <c r="J2203" t="s">
        <v>39</v>
      </c>
      <c r="K2203">
        <v>5</v>
      </c>
      <c r="L2203">
        <v>124</v>
      </c>
      <c r="M2203">
        <v>1000</v>
      </c>
      <c r="N2203">
        <v>5</v>
      </c>
      <c r="O2203">
        <v>2020</v>
      </c>
    </row>
    <row r="2204" spans="1:15" x14ac:dyDescent="0.25">
      <c r="A2204">
        <v>909</v>
      </c>
      <c r="B2204">
        <v>1</v>
      </c>
      <c r="C2204">
        <v>18</v>
      </c>
      <c r="D2204" s="1">
        <v>43970</v>
      </c>
      <c r="E2204">
        <v>78.34</v>
      </c>
      <c r="F2204" t="s">
        <v>67</v>
      </c>
      <c r="G2204" s="1">
        <v>43842</v>
      </c>
      <c r="H2204" t="s">
        <v>68</v>
      </c>
      <c r="I2204" t="s">
        <v>38</v>
      </c>
      <c r="J2204" t="s">
        <v>39</v>
      </c>
      <c r="K2204">
        <v>5</v>
      </c>
      <c r="L2204">
        <v>124</v>
      </c>
      <c r="M2204">
        <v>1000</v>
      </c>
      <c r="N2204">
        <v>5</v>
      </c>
      <c r="O2204">
        <v>2020</v>
      </c>
    </row>
    <row r="2205" spans="1:15" x14ac:dyDescent="0.25">
      <c r="A2205">
        <v>910</v>
      </c>
      <c r="B2205">
        <v>1</v>
      </c>
      <c r="C2205">
        <v>18</v>
      </c>
      <c r="D2205" s="1">
        <v>43970</v>
      </c>
      <c r="E2205">
        <v>80.75</v>
      </c>
      <c r="F2205" t="s">
        <v>67</v>
      </c>
      <c r="G2205" s="1">
        <v>43842</v>
      </c>
      <c r="H2205" t="s">
        <v>68</v>
      </c>
      <c r="I2205" t="s">
        <v>38</v>
      </c>
      <c r="J2205" t="s">
        <v>39</v>
      </c>
      <c r="K2205">
        <v>5</v>
      </c>
      <c r="L2205">
        <v>124</v>
      </c>
      <c r="M2205">
        <v>1000</v>
      </c>
      <c r="N2205">
        <v>5</v>
      </c>
      <c r="O2205">
        <v>2020</v>
      </c>
    </row>
    <row r="2206" spans="1:15" x14ac:dyDescent="0.25">
      <c r="A2206">
        <v>911</v>
      </c>
      <c r="B2206">
        <v>1</v>
      </c>
      <c r="C2206">
        <v>18</v>
      </c>
      <c r="D2206" s="1">
        <v>43970</v>
      </c>
      <c r="E2206">
        <v>59.85</v>
      </c>
      <c r="F2206" t="s">
        <v>67</v>
      </c>
      <c r="G2206" s="1">
        <v>43842</v>
      </c>
      <c r="H2206" t="s">
        <v>68</v>
      </c>
      <c r="I2206" t="s">
        <v>38</v>
      </c>
      <c r="J2206" t="s">
        <v>39</v>
      </c>
      <c r="K2206">
        <v>5</v>
      </c>
      <c r="L2206">
        <v>124</v>
      </c>
      <c r="M2206">
        <v>1000</v>
      </c>
      <c r="N2206">
        <v>5</v>
      </c>
      <c r="O2206">
        <v>2020</v>
      </c>
    </row>
    <row r="2207" spans="1:15" x14ac:dyDescent="0.25">
      <c r="A2207">
        <v>976</v>
      </c>
      <c r="B2207">
        <v>19</v>
      </c>
      <c r="C2207">
        <v>18</v>
      </c>
      <c r="D2207" s="1">
        <v>43992</v>
      </c>
      <c r="E2207">
        <v>12.63</v>
      </c>
      <c r="F2207" t="s">
        <v>93</v>
      </c>
      <c r="G2207" s="1">
        <v>43875</v>
      </c>
      <c r="H2207" t="s">
        <v>68</v>
      </c>
      <c r="I2207" t="s">
        <v>38</v>
      </c>
      <c r="J2207" t="s">
        <v>39</v>
      </c>
      <c r="K2207">
        <v>5</v>
      </c>
      <c r="L2207">
        <v>124</v>
      </c>
      <c r="M2207">
        <v>1000</v>
      </c>
      <c r="N2207">
        <v>6</v>
      </c>
      <c r="O2207">
        <v>2020</v>
      </c>
    </row>
    <row r="2208" spans="1:15" x14ac:dyDescent="0.25">
      <c r="A2208">
        <v>977</v>
      </c>
      <c r="B2208">
        <v>19</v>
      </c>
      <c r="C2208">
        <v>18</v>
      </c>
      <c r="D2208" s="1">
        <v>43992</v>
      </c>
      <c r="E2208">
        <v>16.47</v>
      </c>
      <c r="F2208" t="s">
        <v>93</v>
      </c>
      <c r="G2208" s="1">
        <v>43875</v>
      </c>
      <c r="H2208" t="s">
        <v>68</v>
      </c>
      <c r="I2208" t="s">
        <v>38</v>
      </c>
      <c r="J2208" t="s">
        <v>39</v>
      </c>
      <c r="K2208">
        <v>5</v>
      </c>
      <c r="L2208">
        <v>124</v>
      </c>
      <c r="M2208">
        <v>1000</v>
      </c>
      <c r="N2208">
        <v>6</v>
      </c>
      <c r="O2208">
        <v>2020</v>
      </c>
    </row>
    <row r="2209" spans="1:15" x14ac:dyDescent="0.25">
      <c r="A2209">
        <v>978</v>
      </c>
      <c r="B2209">
        <v>19</v>
      </c>
      <c r="C2209">
        <v>18</v>
      </c>
      <c r="D2209" s="1">
        <v>43992</v>
      </c>
      <c r="E2209">
        <v>29.57</v>
      </c>
      <c r="F2209" t="s">
        <v>93</v>
      </c>
      <c r="G2209" s="1">
        <v>43875</v>
      </c>
      <c r="H2209" t="s">
        <v>68</v>
      </c>
      <c r="I2209" t="s">
        <v>38</v>
      </c>
      <c r="J2209" t="s">
        <v>39</v>
      </c>
      <c r="K2209">
        <v>5</v>
      </c>
      <c r="L2209">
        <v>124</v>
      </c>
      <c r="M2209">
        <v>1000</v>
      </c>
      <c r="N2209">
        <v>6</v>
      </c>
      <c r="O2209">
        <v>2020</v>
      </c>
    </row>
    <row r="2210" spans="1:15" x14ac:dyDescent="0.25">
      <c r="A2210">
        <v>979</v>
      </c>
      <c r="B2210">
        <v>19</v>
      </c>
      <c r="C2210">
        <v>18</v>
      </c>
      <c r="D2210" s="1">
        <v>43992</v>
      </c>
      <c r="E2210">
        <v>32.21</v>
      </c>
      <c r="F2210" t="s">
        <v>93</v>
      </c>
      <c r="G2210" s="1">
        <v>43875</v>
      </c>
      <c r="H2210" t="s">
        <v>68</v>
      </c>
      <c r="I2210" t="s">
        <v>38</v>
      </c>
      <c r="J2210" t="s">
        <v>39</v>
      </c>
      <c r="K2210">
        <v>5</v>
      </c>
      <c r="L2210">
        <v>124</v>
      </c>
      <c r="M2210">
        <v>1000</v>
      </c>
      <c r="N2210">
        <v>6</v>
      </c>
      <c r="O2210">
        <v>2020</v>
      </c>
    </row>
    <row r="2211" spans="1:15" x14ac:dyDescent="0.25">
      <c r="A2211">
        <v>980</v>
      </c>
      <c r="B2211">
        <v>19</v>
      </c>
      <c r="C2211">
        <v>18</v>
      </c>
      <c r="D2211" s="1">
        <v>43992</v>
      </c>
      <c r="E2211">
        <v>46.67</v>
      </c>
      <c r="F2211" t="s">
        <v>93</v>
      </c>
      <c r="G2211" s="1">
        <v>43875</v>
      </c>
      <c r="H2211" t="s">
        <v>68</v>
      </c>
      <c r="I2211" t="s">
        <v>38</v>
      </c>
      <c r="J2211" t="s">
        <v>39</v>
      </c>
      <c r="K2211">
        <v>5</v>
      </c>
      <c r="L2211">
        <v>124</v>
      </c>
      <c r="M2211">
        <v>1000</v>
      </c>
      <c r="N2211">
        <v>6</v>
      </c>
      <c r="O2211">
        <v>2020</v>
      </c>
    </row>
    <row r="2212" spans="1:15" x14ac:dyDescent="0.25">
      <c r="A2212">
        <v>981</v>
      </c>
      <c r="B2212">
        <v>19</v>
      </c>
      <c r="C2212">
        <v>18</v>
      </c>
      <c r="D2212" s="1">
        <v>43992</v>
      </c>
      <c r="E2212">
        <v>44.95</v>
      </c>
      <c r="F2212" t="s">
        <v>93</v>
      </c>
      <c r="G2212" s="1">
        <v>43875</v>
      </c>
      <c r="H2212" t="s">
        <v>68</v>
      </c>
      <c r="I2212" t="s">
        <v>38</v>
      </c>
      <c r="J2212" t="s">
        <v>39</v>
      </c>
      <c r="K2212">
        <v>5</v>
      </c>
      <c r="L2212">
        <v>124</v>
      </c>
      <c r="M2212">
        <v>1000</v>
      </c>
      <c r="N2212">
        <v>6</v>
      </c>
      <c r="O2212">
        <v>2020</v>
      </c>
    </row>
    <row r="2213" spans="1:15" x14ac:dyDescent="0.25">
      <c r="A2213">
        <v>982</v>
      </c>
      <c r="B2213">
        <v>19</v>
      </c>
      <c r="C2213">
        <v>18</v>
      </c>
      <c r="D2213" s="1">
        <v>43992</v>
      </c>
      <c r="E2213">
        <v>41.19</v>
      </c>
      <c r="F2213" t="s">
        <v>93</v>
      </c>
      <c r="G2213" s="1">
        <v>43875</v>
      </c>
      <c r="H2213" t="s">
        <v>68</v>
      </c>
      <c r="I2213" t="s">
        <v>38</v>
      </c>
      <c r="J2213" t="s">
        <v>39</v>
      </c>
      <c r="K2213">
        <v>5</v>
      </c>
      <c r="L2213">
        <v>124</v>
      </c>
      <c r="M2213">
        <v>1000</v>
      </c>
      <c r="N2213">
        <v>6</v>
      </c>
      <c r="O2213">
        <v>2020</v>
      </c>
    </row>
    <row r="2214" spans="1:15" x14ac:dyDescent="0.25">
      <c r="A2214">
        <v>988</v>
      </c>
      <c r="B2214">
        <v>19</v>
      </c>
      <c r="C2214">
        <v>18</v>
      </c>
      <c r="D2214" s="1">
        <v>43994</v>
      </c>
      <c r="E2214">
        <v>80.28</v>
      </c>
      <c r="F2214" t="s">
        <v>93</v>
      </c>
      <c r="G2214" s="1">
        <v>43875</v>
      </c>
      <c r="H2214" t="s">
        <v>68</v>
      </c>
      <c r="I2214" t="s">
        <v>38</v>
      </c>
      <c r="J2214" t="s">
        <v>39</v>
      </c>
      <c r="K2214">
        <v>5</v>
      </c>
      <c r="L2214">
        <v>124</v>
      </c>
      <c r="M2214">
        <v>1000</v>
      </c>
      <c r="N2214">
        <v>6</v>
      </c>
      <c r="O2214">
        <v>2020</v>
      </c>
    </row>
    <row r="2215" spans="1:15" x14ac:dyDescent="0.25">
      <c r="A2215">
        <v>991</v>
      </c>
      <c r="B2215">
        <v>19</v>
      </c>
      <c r="C2215">
        <v>18</v>
      </c>
      <c r="D2215" s="1">
        <v>43997</v>
      </c>
      <c r="E2215">
        <v>85.92</v>
      </c>
      <c r="F2215" t="s">
        <v>93</v>
      </c>
      <c r="G2215" s="1">
        <v>43875</v>
      </c>
      <c r="H2215" t="s">
        <v>68</v>
      </c>
      <c r="I2215" t="s">
        <v>38</v>
      </c>
      <c r="J2215" t="s">
        <v>39</v>
      </c>
      <c r="K2215">
        <v>5</v>
      </c>
      <c r="L2215">
        <v>124</v>
      </c>
      <c r="M2215">
        <v>1000</v>
      </c>
      <c r="N2215">
        <v>6</v>
      </c>
      <c r="O2215">
        <v>2020</v>
      </c>
    </row>
    <row r="2216" spans="1:15" x14ac:dyDescent="0.25">
      <c r="A2216">
        <v>1294</v>
      </c>
      <c r="B2216">
        <v>12</v>
      </c>
      <c r="C2216">
        <v>18</v>
      </c>
      <c r="D2216" s="1">
        <v>44073</v>
      </c>
      <c r="E2216">
        <v>17.98</v>
      </c>
      <c r="F2216" t="s">
        <v>84</v>
      </c>
      <c r="G2216" s="1">
        <v>43988</v>
      </c>
      <c r="H2216" t="s">
        <v>68</v>
      </c>
      <c r="I2216" t="s">
        <v>38</v>
      </c>
      <c r="J2216" t="s">
        <v>39</v>
      </c>
      <c r="K2216">
        <v>5</v>
      </c>
      <c r="L2216">
        <v>124</v>
      </c>
      <c r="M2216">
        <v>1000</v>
      </c>
      <c r="N2216">
        <v>8</v>
      </c>
      <c r="O2216">
        <v>2020</v>
      </c>
    </row>
    <row r="2217" spans="1:15" x14ac:dyDescent="0.25">
      <c r="A2217">
        <v>1295</v>
      </c>
      <c r="B2217">
        <v>12</v>
      </c>
      <c r="C2217">
        <v>18</v>
      </c>
      <c r="D2217" s="1">
        <v>44073</v>
      </c>
      <c r="E2217">
        <v>25.05</v>
      </c>
      <c r="F2217" t="s">
        <v>84</v>
      </c>
      <c r="G2217" s="1">
        <v>43988</v>
      </c>
      <c r="H2217" t="s">
        <v>68</v>
      </c>
      <c r="I2217" t="s">
        <v>38</v>
      </c>
      <c r="J2217" t="s">
        <v>39</v>
      </c>
      <c r="K2217">
        <v>5</v>
      </c>
      <c r="L2217">
        <v>124</v>
      </c>
      <c r="M2217">
        <v>1000</v>
      </c>
      <c r="N2217">
        <v>8</v>
      </c>
      <c r="O2217">
        <v>2020</v>
      </c>
    </row>
    <row r="2218" spans="1:15" x14ac:dyDescent="0.25">
      <c r="A2218">
        <v>1296</v>
      </c>
      <c r="B2218">
        <v>12</v>
      </c>
      <c r="C2218">
        <v>18</v>
      </c>
      <c r="D2218" s="1">
        <v>44073</v>
      </c>
      <c r="E2218">
        <v>31.39</v>
      </c>
      <c r="F2218" t="s">
        <v>84</v>
      </c>
      <c r="G2218" s="1">
        <v>43988</v>
      </c>
      <c r="H2218" t="s">
        <v>68</v>
      </c>
      <c r="I2218" t="s">
        <v>38</v>
      </c>
      <c r="J2218" t="s">
        <v>39</v>
      </c>
      <c r="K2218">
        <v>5</v>
      </c>
      <c r="L2218">
        <v>124</v>
      </c>
      <c r="M2218">
        <v>1000</v>
      </c>
      <c r="N2218">
        <v>8</v>
      </c>
      <c r="O2218">
        <v>2020</v>
      </c>
    </row>
    <row r="2219" spans="1:15" x14ac:dyDescent="0.25">
      <c r="A2219">
        <v>1297</v>
      </c>
      <c r="B2219">
        <v>12</v>
      </c>
      <c r="C2219">
        <v>18</v>
      </c>
      <c r="D2219" s="1">
        <v>44073</v>
      </c>
      <c r="E2219">
        <v>36.950000000000003</v>
      </c>
      <c r="F2219" t="s">
        <v>84</v>
      </c>
      <c r="G2219" s="1">
        <v>43988</v>
      </c>
      <c r="H2219" t="s">
        <v>68</v>
      </c>
      <c r="I2219" t="s">
        <v>38</v>
      </c>
      <c r="J2219" t="s">
        <v>39</v>
      </c>
      <c r="K2219">
        <v>5</v>
      </c>
      <c r="L2219">
        <v>124</v>
      </c>
      <c r="M2219">
        <v>1000</v>
      </c>
      <c r="N2219">
        <v>8</v>
      </c>
      <c r="O2219">
        <v>2020</v>
      </c>
    </row>
    <row r="2220" spans="1:15" x14ac:dyDescent="0.25">
      <c r="A2220">
        <v>1298</v>
      </c>
      <c r="B2220">
        <v>12</v>
      </c>
      <c r="C2220">
        <v>18</v>
      </c>
      <c r="D2220" s="1">
        <v>44073</v>
      </c>
      <c r="E2220">
        <v>44.59</v>
      </c>
      <c r="F2220" t="s">
        <v>84</v>
      </c>
      <c r="G2220" s="1">
        <v>43988</v>
      </c>
      <c r="H2220" t="s">
        <v>68</v>
      </c>
      <c r="I2220" t="s">
        <v>38</v>
      </c>
      <c r="J2220" t="s">
        <v>39</v>
      </c>
      <c r="K2220">
        <v>5</v>
      </c>
      <c r="L2220">
        <v>124</v>
      </c>
      <c r="M2220">
        <v>1000</v>
      </c>
      <c r="N2220">
        <v>8</v>
      </c>
      <c r="O2220">
        <v>2020</v>
      </c>
    </row>
    <row r="2221" spans="1:15" x14ac:dyDescent="0.25">
      <c r="A2221">
        <v>1299</v>
      </c>
      <c r="B2221">
        <v>12</v>
      </c>
      <c r="C2221">
        <v>18</v>
      </c>
      <c r="D2221" s="1">
        <v>44073</v>
      </c>
      <c r="E2221">
        <v>51.95</v>
      </c>
      <c r="F2221" t="s">
        <v>84</v>
      </c>
      <c r="G2221" s="1">
        <v>43988</v>
      </c>
      <c r="H2221" t="s">
        <v>68</v>
      </c>
      <c r="I2221" t="s">
        <v>38</v>
      </c>
      <c r="J2221" t="s">
        <v>39</v>
      </c>
      <c r="K2221">
        <v>5</v>
      </c>
      <c r="L2221">
        <v>124</v>
      </c>
      <c r="M2221">
        <v>1000</v>
      </c>
      <c r="N2221">
        <v>8</v>
      </c>
      <c r="O2221">
        <v>2020</v>
      </c>
    </row>
    <row r="2222" spans="1:15" x14ac:dyDescent="0.25">
      <c r="A2222">
        <v>1313</v>
      </c>
      <c r="B2222">
        <v>12</v>
      </c>
      <c r="C2222">
        <v>18</v>
      </c>
      <c r="D2222" s="1">
        <v>44074</v>
      </c>
      <c r="E2222">
        <v>48</v>
      </c>
      <c r="F2222" t="s">
        <v>84</v>
      </c>
      <c r="G2222" s="1">
        <v>43988</v>
      </c>
      <c r="H2222" t="s">
        <v>68</v>
      </c>
      <c r="I2222" t="s">
        <v>38</v>
      </c>
      <c r="J2222" t="s">
        <v>39</v>
      </c>
      <c r="K2222">
        <v>5</v>
      </c>
      <c r="L2222">
        <v>124</v>
      </c>
      <c r="M2222">
        <v>1000</v>
      </c>
      <c r="N2222">
        <v>8</v>
      </c>
      <c r="O2222">
        <v>2020</v>
      </c>
    </row>
    <row r="2223" spans="1:15" x14ac:dyDescent="0.25">
      <c r="A2223">
        <v>1323</v>
      </c>
      <c r="B2223">
        <v>12</v>
      </c>
      <c r="C2223">
        <v>18</v>
      </c>
      <c r="D2223" s="1">
        <v>44075</v>
      </c>
      <c r="E2223">
        <v>57.3</v>
      </c>
      <c r="F2223" t="s">
        <v>84</v>
      </c>
      <c r="G2223" s="1">
        <v>43988</v>
      </c>
      <c r="H2223" t="s">
        <v>68</v>
      </c>
      <c r="I2223" t="s">
        <v>38</v>
      </c>
      <c r="J2223" t="s">
        <v>39</v>
      </c>
      <c r="K2223">
        <v>5</v>
      </c>
      <c r="L2223">
        <v>124</v>
      </c>
      <c r="M2223">
        <v>1000</v>
      </c>
      <c r="N2223">
        <v>9</v>
      </c>
      <c r="O2223">
        <v>2020</v>
      </c>
    </row>
    <row r="2224" spans="1:15" x14ac:dyDescent="0.25">
      <c r="A2224">
        <v>1332</v>
      </c>
      <c r="B2224">
        <v>12</v>
      </c>
      <c r="C2224">
        <v>18</v>
      </c>
      <c r="D2224" s="1">
        <v>44077</v>
      </c>
      <c r="E2224">
        <v>88.91</v>
      </c>
      <c r="F2224" t="s">
        <v>84</v>
      </c>
      <c r="G2224" s="1">
        <v>43988</v>
      </c>
      <c r="H2224" t="s">
        <v>68</v>
      </c>
      <c r="I2224" t="s">
        <v>38</v>
      </c>
      <c r="J2224" t="s">
        <v>39</v>
      </c>
      <c r="K2224">
        <v>5</v>
      </c>
      <c r="L2224">
        <v>124</v>
      </c>
      <c r="M2224">
        <v>1000</v>
      </c>
      <c r="N2224">
        <v>9</v>
      </c>
      <c r="O2224">
        <v>2020</v>
      </c>
    </row>
    <row r="2225" spans="1:15" x14ac:dyDescent="0.25">
      <c r="A2225">
        <v>1333</v>
      </c>
      <c r="B2225">
        <v>12</v>
      </c>
      <c r="C2225">
        <v>18</v>
      </c>
      <c r="D2225" s="1">
        <v>44077</v>
      </c>
      <c r="E2225">
        <v>90.73</v>
      </c>
      <c r="F2225" t="s">
        <v>84</v>
      </c>
      <c r="G2225" s="1">
        <v>43988</v>
      </c>
      <c r="H2225" t="s">
        <v>68</v>
      </c>
      <c r="I2225" t="s">
        <v>38</v>
      </c>
      <c r="J2225" t="s">
        <v>39</v>
      </c>
      <c r="K2225">
        <v>5</v>
      </c>
      <c r="L2225">
        <v>124</v>
      </c>
      <c r="M2225">
        <v>1000</v>
      </c>
      <c r="N2225">
        <v>9</v>
      </c>
      <c r="O2225">
        <v>2020</v>
      </c>
    </row>
    <row r="2226" spans="1:15" x14ac:dyDescent="0.25">
      <c r="A2226">
        <v>1499</v>
      </c>
      <c r="B2226">
        <v>5</v>
      </c>
      <c r="C2226">
        <v>18</v>
      </c>
      <c r="D2226" s="1">
        <v>44122</v>
      </c>
      <c r="E2226">
        <v>18.13</v>
      </c>
      <c r="F2226" t="s">
        <v>72</v>
      </c>
      <c r="G2226" s="1">
        <v>44012</v>
      </c>
      <c r="H2226" t="s">
        <v>68</v>
      </c>
      <c r="I2226" t="s">
        <v>38</v>
      </c>
      <c r="J2226" t="s">
        <v>39</v>
      </c>
      <c r="K2226">
        <v>5</v>
      </c>
      <c r="L2226">
        <v>124</v>
      </c>
      <c r="M2226">
        <v>1000</v>
      </c>
      <c r="N2226">
        <v>10</v>
      </c>
      <c r="O2226">
        <v>2020</v>
      </c>
    </row>
    <row r="2227" spans="1:15" x14ac:dyDescent="0.25">
      <c r="A2227">
        <v>1500</v>
      </c>
      <c r="B2227">
        <v>5</v>
      </c>
      <c r="C2227">
        <v>18</v>
      </c>
      <c r="D2227" s="1">
        <v>44122</v>
      </c>
      <c r="E2227">
        <v>21.37</v>
      </c>
      <c r="F2227" t="s">
        <v>72</v>
      </c>
      <c r="G2227" s="1">
        <v>44012</v>
      </c>
      <c r="H2227" t="s">
        <v>68</v>
      </c>
      <c r="I2227" t="s">
        <v>38</v>
      </c>
      <c r="J2227" t="s">
        <v>39</v>
      </c>
      <c r="K2227">
        <v>5</v>
      </c>
      <c r="L2227">
        <v>124</v>
      </c>
      <c r="M2227">
        <v>1000</v>
      </c>
      <c r="N2227">
        <v>10</v>
      </c>
      <c r="O2227">
        <v>2020</v>
      </c>
    </row>
    <row r="2228" spans="1:15" x14ac:dyDescent="0.25">
      <c r="A2228">
        <v>1501</v>
      </c>
      <c r="B2228">
        <v>5</v>
      </c>
      <c r="C2228">
        <v>18</v>
      </c>
      <c r="D2228" s="1">
        <v>44122</v>
      </c>
      <c r="E2228">
        <v>28.94</v>
      </c>
      <c r="F2228" t="s">
        <v>72</v>
      </c>
      <c r="G2228" s="1">
        <v>44012</v>
      </c>
      <c r="H2228" t="s">
        <v>68</v>
      </c>
      <c r="I2228" t="s">
        <v>38</v>
      </c>
      <c r="J2228" t="s">
        <v>39</v>
      </c>
      <c r="K2228">
        <v>5</v>
      </c>
      <c r="L2228">
        <v>124</v>
      </c>
      <c r="M2228">
        <v>1000</v>
      </c>
      <c r="N2228">
        <v>10</v>
      </c>
      <c r="O2228">
        <v>2020</v>
      </c>
    </row>
    <row r="2229" spans="1:15" x14ac:dyDescent="0.25">
      <c r="A2229">
        <v>1502</v>
      </c>
      <c r="B2229">
        <v>5</v>
      </c>
      <c r="C2229">
        <v>18</v>
      </c>
      <c r="D2229" s="1">
        <v>44122</v>
      </c>
      <c r="E2229">
        <v>27.26</v>
      </c>
      <c r="F2229" t="s">
        <v>72</v>
      </c>
      <c r="G2229" s="1">
        <v>44012</v>
      </c>
      <c r="H2229" t="s">
        <v>68</v>
      </c>
      <c r="I2229" t="s">
        <v>38</v>
      </c>
      <c r="J2229" t="s">
        <v>39</v>
      </c>
      <c r="K2229">
        <v>5</v>
      </c>
      <c r="L2229">
        <v>124</v>
      </c>
      <c r="M2229">
        <v>1000</v>
      </c>
      <c r="N2229">
        <v>10</v>
      </c>
      <c r="O2229">
        <v>2020</v>
      </c>
    </row>
    <row r="2230" spans="1:15" x14ac:dyDescent="0.25">
      <c r="A2230">
        <v>1506</v>
      </c>
      <c r="B2230">
        <v>5</v>
      </c>
      <c r="C2230">
        <v>18</v>
      </c>
      <c r="D2230" s="1">
        <v>44124</v>
      </c>
      <c r="E2230">
        <v>54.33</v>
      </c>
      <c r="F2230" t="s">
        <v>72</v>
      </c>
      <c r="G2230" s="1">
        <v>44012</v>
      </c>
      <c r="H2230" t="s">
        <v>68</v>
      </c>
      <c r="I2230" t="s">
        <v>38</v>
      </c>
      <c r="J2230" t="s">
        <v>39</v>
      </c>
      <c r="K2230">
        <v>5</v>
      </c>
      <c r="L2230">
        <v>124</v>
      </c>
      <c r="M2230">
        <v>1000</v>
      </c>
      <c r="N2230">
        <v>10</v>
      </c>
      <c r="O2230">
        <v>2020</v>
      </c>
    </row>
    <row r="2231" spans="1:15" x14ac:dyDescent="0.25">
      <c r="A2231">
        <v>1516</v>
      </c>
      <c r="B2231">
        <v>5</v>
      </c>
      <c r="C2231">
        <v>18</v>
      </c>
      <c r="D2231" s="1">
        <v>44126</v>
      </c>
      <c r="E2231">
        <v>58.83</v>
      </c>
      <c r="F2231" t="s">
        <v>72</v>
      </c>
      <c r="G2231" s="1">
        <v>44012</v>
      </c>
      <c r="H2231" t="s">
        <v>68</v>
      </c>
      <c r="I2231" t="s">
        <v>38</v>
      </c>
      <c r="J2231" t="s">
        <v>39</v>
      </c>
      <c r="K2231">
        <v>5</v>
      </c>
      <c r="L2231">
        <v>124</v>
      </c>
      <c r="M2231">
        <v>1000</v>
      </c>
      <c r="N2231">
        <v>10</v>
      </c>
      <c r="O2231">
        <v>2020</v>
      </c>
    </row>
    <row r="2232" spans="1:15" x14ac:dyDescent="0.25">
      <c r="A2232">
        <v>1517</v>
      </c>
      <c r="B2232">
        <v>5</v>
      </c>
      <c r="C2232">
        <v>18</v>
      </c>
      <c r="D2232" s="1">
        <v>44126</v>
      </c>
      <c r="E2232">
        <v>72.650000000000006</v>
      </c>
      <c r="F2232" t="s">
        <v>72</v>
      </c>
      <c r="G2232" s="1">
        <v>44012</v>
      </c>
      <c r="H2232" t="s">
        <v>68</v>
      </c>
      <c r="I2232" t="s">
        <v>38</v>
      </c>
      <c r="J2232" t="s">
        <v>39</v>
      </c>
      <c r="K2232">
        <v>5</v>
      </c>
      <c r="L2232">
        <v>124</v>
      </c>
      <c r="M2232">
        <v>1000</v>
      </c>
      <c r="N2232">
        <v>10</v>
      </c>
      <c r="O2232">
        <v>2020</v>
      </c>
    </row>
    <row r="2233" spans="1:15" x14ac:dyDescent="0.25">
      <c r="A2233">
        <v>1518</v>
      </c>
      <c r="B2233">
        <v>5</v>
      </c>
      <c r="C2233">
        <v>18</v>
      </c>
      <c r="D2233" s="1">
        <v>44126</v>
      </c>
      <c r="E2233">
        <v>62.01</v>
      </c>
      <c r="F2233" t="s">
        <v>72</v>
      </c>
      <c r="G2233" s="1">
        <v>44012</v>
      </c>
      <c r="H2233" t="s">
        <v>68</v>
      </c>
      <c r="I2233" t="s">
        <v>38</v>
      </c>
      <c r="J2233" t="s">
        <v>39</v>
      </c>
      <c r="K2233">
        <v>5</v>
      </c>
      <c r="L2233">
        <v>124</v>
      </c>
      <c r="M2233">
        <v>1000</v>
      </c>
      <c r="N2233">
        <v>10</v>
      </c>
      <c r="O2233">
        <v>2020</v>
      </c>
    </row>
    <row r="2234" spans="1:15" x14ac:dyDescent="0.25">
      <c r="A2234">
        <v>1519</v>
      </c>
      <c r="B2234">
        <v>5</v>
      </c>
      <c r="C2234">
        <v>18</v>
      </c>
      <c r="D2234" s="1">
        <v>44126</v>
      </c>
      <c r="E2234">
        <v>58.41</v>
      </c>
      <c r="F2234" t="s">
        <v>72</v>
      </c>
      <c r="G2234" s="1">
        <v>44012</v>
      </c>
      <c r="H2234" t="s">
        <v>68</v>
      </c>
      <c r="I2234" t="s">
        <v>38</v>
      </c>
      <c r="J2234" t="s">
        <v>39</v>
      </c>
      <c r="K2234">
        <v>5</v>
      </c>
      <c r="L2234">
        <v>124</v>
      </c>
      <c r="M2234">
        <v>1000</v>
      </c>
      <c r="N2234">
        <v>10</v>
      </c>
      <c r="O2234">
        <v>2020</v>
      </c>
    </row>
    <row r="2235" spans="1:15" x14ac:dyDescent="0.25">
      <c r="A2235">
        <v>1522</v>
      </c>
      <c r="B2235">
        <v>5</v>
      </c>
      <c r="C2235">
        <v>18</v>
      </c>
      <c r="D2235" s="1">
        <v>44127</v>
      </c>
      <c r="E2235">
        <v>77.75</v>
      </c>
      <c r="F2235" t="s">
        <v>72</v>
      </c>
      <c r="G2235" s="1">
        <v>44012</v>
      </c>
      <c r="H2235" t="s">
        <v>68</v>
      </c>
      <c r="I2235" t="s">
        <v>38</v>
      </c>
      <c r="J2235" t="s">
        <v>39</v>
      </c>
      <c r="K2235">
        <v>5</v>
      </c>
      <c r="L2235">
        <v>124</v>
      </c>
      <c r="M2235">
        <v>1000</v>
      </c>
      <c r="N2235">
        <v>10</v>
      </c>
      <c r="O2235">
        <v>2020</v>
      </c>
    </row>
    <row r="2236" spans="1:15" x14ac:dyDescent="0.25">
      <c r="A2236">
        <v>1882</v>
      </c>
      <c r="B2236">
        <v>11</v>
      </c>
      <c r="C2236">
        <v>18</v>
      </c>
      <c r="D2236" s="1">
        <v>44347</v>
      </c>
      <c r="E2236">
        <v>15.37</v>
      </c>
      <c r="F2236" t="s">
        <v>83</v>
      </c>
      <c r="G2236" s="1">
        <v>44258</v>
      </c>
      <c r="H2236" t="s">
        <v>68</v>
      </c>
      <c r="I2236" t="s">
        <v>38</v>
      </c>
      <c r="J2236" t="s">
        <v>39</v>
      </c>
      <c r="K2236">
        <v>5</v>
      </c>
      <c r="L2236">
        <v>124</v>
      </c>
      <c r="M2236">
        <v>1000</v>
      </c>
      <c r="N2236">
        <v>5</v>
      </c>
      <c r="O2236">
        <v>2021</v>
      </c>
    </row>
    <row r="2237" spans="1:15" x14ac:dyDescent="0.25">
      <c r="A2237">
        <v>1883</v>
      </c>
      <c r="B2237">
        <v>11</v>
      </c>
      <c r="C2237">
        <v>18</v>
      </c>
      <c r="D2237" s="1">
        <v>44347</v>
      </c>
      <c r="E2237">
        <v>22.78</v>
      </c>
      <c r="F2237" t="s">
        <v>83</v>
      </c>
      <c r="G2237" s="1">
        <v>44258</v>
      </c>
      <c r="H2237" t="s">
        <v>68</v>
      </c>
      <c r="I2237" t="s">
        <v>38</v>
      </c>
      <c r="J2237" t="s">
        <v>39</v>
      </c>
      <c r="K2237">
        <v>5</v>
      </c>
      <c r="L2237">
        <v>124</v>
      </c>
      <c r="M2237">
        <v>1000</v>
      </c>
      <c r="N2237">
        <v>5</v>
      </c>
      <c r="O2237">
        <v>2021</v>
      </c>
    </row>
    <row r="2238" spans="1:15" x14ac:dyDescent="0.25">
      <c r="A2238">
        <v>1890</v>
      </c>
      <c r="B2238">
        <v>11</v>
      </c>
      <c r="C2238">
        <v>18</v>
      </c>
      <c r="D2238" s="1">
        <v>44350</v>
      </c>
      <c r="E2238">
        <v>31.64</v>
      </c>
      <c r="F2238" t="s">
        <v>83</v>
      </c>
      <c r="G2238" s="1">
        <v>44258</v>
      </c>
      <c r="H2238" t="s">
        <v>68</v>
      </c>
      <c r="I2238" t="s">
        <v>38</v>
      </c>
      <c r="J2238" t="s">
        <v>39</v>
      </c>
      <c r="K2238">
        <v>5</v>
      </c>
      <c r="L2238">
        <v>124</v>
      </c>
      <c r="M2238">
        <v>1000</v>
      </c>
      <c r="N2238">
        <v>6</v>
      </c>
      <c r="O2238">
        <v>2021</v>
      </c>
    </row>
    <row r="2239" spans="1:15" x14ac:dyDescent="0.25">
      <c r="A2239">
        <v>1895</v>
      </c>
      <c r="B2239">
        <v>11</v>
      </c>
      <c r="C2239">
        <v>18</v>
      </c>
      <c r="D2239" s="1">
        <v>44353</v>
      </c>
      <c r="E2239">
        <v>36.57</v>
      </c>
      <c r="F2239" t="s">
        <v>83</v>
      </c>
      <c r="G2239" s="1">
        <v>44258</v>
      </c>
      <c r="H2239" t="s">
        <v>68</v>
      </c>
      <c r="I2239" t="s">
        <v>38</v>
      </c>
      <c r="J2239" t="s">
        <v>39</v>
      </c>
      <c r="K2239">
        <v>5</v>
      </c>
      <c r="L2239">
        <v>124</v>
      </c>
      <c r="M2239">
        <v>1000</v>
      </c>
      <c r="N2239">
        <v>6</v>
      </c>
      <c r="O2239">
        <v>2021</v>
      </c>
    </row>
    <row r="2240" spans="1:15" x14ac:dyDescent="0.25">
      <c r="A2240">
        <v>1896</v>
      </c>
      <c r="B2240">
        <v>11</v>
      </c>
      <c r="C2240">
        <v>18</v>
      </c>
      <c r="D2240" s="1">
        <v>44353</v>
      </c>
      <c r="E2240">
        <v>35.17</v>
      </c>
      <c r="F2240" t="s">
        <v>83</v>
      </c>
      <c r="G2240" s="1">
        <v>44258</v>
      </c>
      <c r="H2240" t="s">
        <v>68</v>
      </c>
      <c r="I2240" t="s">
        <v>38</v>
      </c>
      <c r="J2240" t="s">
        <v>39</v>
      </c>
      <c r="K2240">
        <v>5</v>
      </c>
      <c r="L2240">
        <v>124</v>
      </c>
      <c r="M2240">
        <v>1000</v>
      </c>
      <c r="N2240">
        <v>6</v>
      </c>
      <c r="O2240">
        <v>2021</v>
      </c>
    </row>
    <row r="2241" spans="1:15" x14ac:dyDescent="0.25">
      <c r="A2241">
        <v>1897</v>
      </c>
      <c r="B2241">
        <v>11</v>
      </c>
      <c r="C2241">
        <v>18</v>
      </c>
      <c r="D2241" s="1">
        <v>44353</v>
      </c>
      <c r="E2241">
        <v>63.48</v>
      </c>
      <c r="F2241" t="s">
        <v>83</v>
      </c>
      <c r="G2241" s="1">
        <v>44258</v>
      </c>
      <c r="H2241" t="s">
        <v>68</v>
      </c>
      <c r="I2241" t="s">
        <v>38</v>
      </c>
      <c r="J2241" t="s">
        <v>39</v>
      </c>
      <c r="K2241">
        <v>5</v>
      </c>
      <c r="L2241">
        <v>124</v>
      </c>
      <c r="M2241">
        <v>1000</v>
      </c>
      <c r="N2241">
        <v>6</v>
      </c>
      <c r="O2241">
        <v>2021</v>
      </c>
    </row>
    <row r="2242" spans="1:15" x14ac:dyDescent="0.25">
      <c r="A2242">
        <v>1898</v>
      </c>
      <c r="B2242">
        <v>11</v>
      </c>
      <c r="C2242">
        <v>18</v>
      </c>
      <c r="D2242" s="1">
        <v>44353</v>
      </c>
      <c r="E2242">
        <v>61.61</v>
      </c>
      <c r="F2242" t="s">
        <v>83</v>
      </c>
      <c r="G2242" s="1">
        <v>44258</v>
      </c>
      <c r="H2242" t="s">
        <v>68</v>
      </c>
      <c r="I2242" t="s">
        <v>38</v>
      </c>
      <c r="J2242" t="s">
        <v>39</v>
      </c>
      <c r="K2242">
        <v>5</v>
      </c>
      <c r="L2242">
        <v>124</v>
      </c>
      <c r="M2242">
        <v>1000</v>
      </c>
      <c r="N2242">
        <v>6</v>
      </c>
      <c r="O2242">
        <v>2021</v>
      </c>
    </row>
    <row r="2243" spans="1:15" x14ac:dyDescent="0.25">
      <c r="A2243">
        <v>1899</v>
      </c>
      <c r="B2243">
        <v>11</v>
      </c>
      <c r="C2243">
        <v>18</v>
      </c>
      <c r="D2243" s="1">
        <v>44353</v>
      </c>
      <c r="E2243">
        <v>58.45</v>
      </c>
      <c r="F2243" t="s">
        <v>83</v>
      </c>
      <c r="G2243" s="1">
        <v>44258</v>
      </c>
      <c r="H2243" t="s">
        <v>68</v>
      </c>
      <c r="I2243" t="s">
        <v>38</v>
      </c>
      <c r="J2243" t="s">
        <v>39</v>
      </c>
      <c r="K2243">
        <v>5</v>
      </c>
      <c r="L2243">
        <v>124</v>
      </c>
      <c r="M2243">
        <v>1000</v>
      </c>
      <c r="N2243">
        <v>6</v>
      </c>
      <c r="O2243">
        <v>2021</v>
      </c>
    </row>
    <row r="2244" spans="1:15" x14ac:dyDescent="0.25">
      <c r="A2244">
        <v>1900</v>
      </c>
      <c r="B2244">
        <v>11</v>
      </c>
      <c r="C2244">
        <v>18</v>
      </c>
      <c r="D2244" s="1">
        <v>44353</v>
      </c>
      <c r="E2244">
        <v>87.33</v>
      </c>
      <c r="F2244" t="s">
        <v>83</v>
      </c>
      <c r="G2244" s="1">
        <v>44258</v>
      </c>
      <c r="H2244" t="s">
        <v>68</v>
      </c>
      <c r="I2244" t="s">
        <v>38</v>
      </c>
      <c r="J2244" t="s">
        <v>39</v>
      </c>
      <c r="K2244">
        <v>5</v>
      </c>
      <c r="L2244">
        <v>124</v>
      </c>
      <c r="M2244">
        <v>1000</v>
      </c>
      <c r="N2244">
        <v>6</v>
      </c>
      <c r="O2244">
        <v>2021</v>
      </c>
    </row>
    <row r="2245" spans="1:15" x14ac:dyDescent="0.25">
      <c r="A2245">
        <v>1901</v>
      </c>
      <c r="B2245">
        <v>11</v>
      </c>
      <c r="C2245">
        <v>18</v>
      </c>
      <c r="D2245" s="1">
        <v>44353</v>
      </c>
      <c r="E2245">
        <v>62.12</v>
      </c>
      <c r="F2245" t="s">
        <v>83</v>
      </c>
      <c r="G2245" s="1">
        <v>44258</v>
      </c>
      <c r="H2245" t="s">
        <v>68</v>
      </c>
      <c r="I2245" t="s">
        <v>38</v>
      </c>
      <c r="J2245" t="s">
        <v>39</v>
      </c>
      <c r="K2245">
        <v>5</v>
      </c>
      <c r="L2245">
        <v>124</v>
      </c>
      <c r="M2245">
        <v>1000</v>
      </c>
      <c r="N2245">
        <v>6</v>
      </c>
      <c r="O2245">
        <v>2021</v>
      </c>
    </row>
    <row r="2246" spans="1:15" x14ac:dyDescent="0.25">
      <c r="A2246">
        <v>1970</v>
      </c>
      <c r="B2246">
        <v>2</v>
      </c>
      <c r="C2246">
        <v>18</v>
      </c>
      <c r="D2246" s="1">
        <v>44390</v>
      </c>
      <c r="E2246">
        <v>15.69</v>
      </c>
      <c r="F2246" t="s">
        <v>69</v>
      </c>
      <c r="G2246" s="1">
        <v>44278</v>
      </c>
      <c r="H2246" t="s">
        <v>68</v>
      </c>
      <c r="I2246" t="s">
        <v>38</v>
      </c>
      <c r="J2246" t="s">
        <v>39</v>
      </c>
      <c r="K2246">
        <v>5</v>
      </c>
      <c r="L2246">
        <v>124</v>
      </c>
      <c r="M2246">
        <v>1000</v>
      </c>
      <c r="N2246">
        <v>7</v>
      </c>
      <c r="O2246">
        <v>2021</v>
      </c>
    </row>
    <row r="2247" spans="1:15" x14ac:dyDescent="0.25">
      <c r="A2247">
        <v>1971</v>
      </c>
      <c r="B2247">
        <v>2</v>
      </c>
      <c r="C2247">
        <v>18</v>
      </c>
      <c r="D2247" s="1">
        <v>44393</v>
      </c>
      <c r="E2247">
        <v>28.02</v>
      </c>
      <c r="F2247" t="s">
        <v>69</v>
      </c>
      <c r="G2247" s="1">
        <v>44278</v>
      </c>
      <c r="H2247" t="s">
        <v>68</v>
      </c>
      <c r="I2247" t="s">
        <v>38</v>
      </c>
      <c r="J2247" t="s">
        <v>39</v>
      </c>
      <c r="K2247">
        <v>5</v>
      </c>
      <c r="L2247">
        <v>124</v>
      </c>
      <c r="M2247">
        <v>1000</v>
      </c>
      <c r="N2247">
        <v>7</v>
      </c>
      <c r="O2247">
        <v>2021</v>
      </c>
    </row>
    <row r="2248" spans="1:15" x14ac:dyDescent="0.25">
      <c r="A2248">
        <v>1972</v>
      </c>
      <c r="B2248">
        <v>2</v>
      </c>
      <c r="C2248">
        <v>18</v>
      </c>
      <c r="D2248" s="1">
        <v>44393</v>
      </c>
      <c r="E2248">
        <v>26.38</v>
      </c>
      <c r="F2248" t="s">
        <v>69</v>
      </c>
      <c r="G2248" s="1">
        <v>44278</v>
      </c>
      <c r="H2248" t="s">
        <v>68</v>
      </c>
      <c r="I2248" t="s">
        <v>38</v>
      </c>
      <c r="J2248" t="s">
        <v>39</v>
      </c>
      <c r="K2248">
        <v>5</v>
      </c>
      <c r="L2248">
        <v>124</v>
      </c>
      <c r="M2248">
        <v>1000</v>
      </c>
      <c r="N2248">
        <v>7</v>
      </c>
      <c r="O2248">
        <v>2021</v>
      </c>
    </row>
    <row r="2249" spans="1:15" x14ac:dyDescent="0.25">
      <c r="A2249">
        <v>1973</v>
      </c>
      <c r="B2249">
        <v>2</v>
      </c>
      <c r="C2249">
        <v>18</v>
      </c>
      <c r="D2249" s="1">
        <v>44393</v>
      </c>
      <c r="E2249">
        <v>33.15</v>
      </c>
      <c r="F2249" t="s">
        <v>69</v>
      </c>
      <c r="G2249" s="1">
        <v>44278</v>
      </c>
      <c r="H2249" t="s">
        <v>68</v>
      </c>
      <c r="I2249" t="s">
        <v>38</v>
      </c>
      <c r="J2249" t="s">
        <v>39</v>
      </c>
      <c r="K2249">
        <v>5</v>
      </c>
      <c r="L2249">
        <v>124</v>
      </c>
      <c r="M2249">
        <v>1000</v>
      </c>
      <c r="N2249">
        <v>7</v>
      </c>
      <c r="O2249">
        <v>2021</v>
      </c>
    </row>
    <row r="2250" spans="1:15" x14ac:dyDescent="0.25">
      <c r="A2250">
        <v>1974</v>
      </c>
      <c r="B2250">
        <v>2</v>
      </c>
      <c r="C2250">
        <v>18</v>
      </c>
      <c r="D2250" s="1">
        <v>44393</v>
      </c>
      <c r="E2250">
        <v>47.27</v>
      </c>
      <c r="F2250" t="s">
        <v>69</v>
      </c>
      <c r="G2250" s="1">
        <v>44278</v>
      </c>
      <c r="H2250" t="s">
        <v>68</v>
      </c>
      <c r="I2250" t="s">
        <v>38</v>
      </c>
      <c r="J2250" t="s">
        <v>39</v>
      </c>
      <c r="K2250">
        <v>5</v>
      </c>
      <c r="L2250">
        <v>124</v>
      </c>
      <c r="M2250">
        <v>1000</v>
      </c>
      <c r="N2250">
        <v>7</v>
      </c>
      <c r="O2250">
        <v>2021</v>
      </c>
    </row>
    <row r="2251" spans="1:15" x14ac:dyDescent="0.25">
      <c r="A2251">
        <v>1975</v>
      </c>
      <c r="B2251">
        <v>2</v>
      </c>
      <c r="C2251">
        <v>18</v>
      </c>
      <c r="D2251" s="1">
        <v>44396</v>
      </c>
      <c r="E2251">
        <v>43.7</v>
      </c>
      <c r="F2251" t="s">
        <v>69</v>
      </c>
      <c r="G2251" s="1">
        <v>44278</v>
      </c>
      <c r="H2251" t="s">
        <v>68</v>
      </c>
      <c r="I2251" t="s">
        <v>38</v>
      </c>
      <c r="J2251" t="s">
        <v>39</v>
      </c>
      <c r="K2251">
        <v>5</v>
      </c>
      <c r="L2251">
        <v>124</v>
      </c>
      <c r="M2251">
        <v>1000</v>
      </c>
      <c r="N2251">
        <v>7</v>
      </c>
      <c r="O2251">
        <v>2021</v>
      </c>
    </row>
    <row r="2252" spans="1:15" x14ac:dyDescent="0.25">
      <c r="A2252">
        <v>1976</v>
      </c>
      <c r="B2252">
        <v>2</v>
      </c>
      <c r="C2252">
        <v>18</v>
      </c>
      <c r="D2252" s="1">
        <v>44396</v>
      </c>
      <c r="E2252">
        <v>55.36</v>
      </c>
      <c r="F2252" t="s">
        <v>69</v>
      </c>
      <c r="G2252" s="1">
        <v>44278</v>
      </c>
      <c r="H2252" t="s">
        <v>68</v>
      </c>
      <c r="I2252" t="s">
        <v>38</v>
      </c>
      <c r="J2252" t="s">
        <v>39</v>
      </c>
      <c r="K2252">
        <v>5</v>
      </c>
      <c r="L2252">
        <v>124</v>
      </c>
      <c r="M2252">
        <v>1000</v>
      </c>
      <c r="N2252">
        <v>7</v>
      </c>
      <c r="O2252">
        <v>2021</v>
      </c>
    </row>
    <row r="2253" spans="1:15" x14ac:dyDescent="0.25">
      <c r="A2253">
        <v>1977</v>
      </c>
      <c r="B2253">
        <v>2</v>
      </c>
      <c r="C2253">
        <v>18</v>
      </c>
      <c r="D2253" s="1">
        <v>44396</v>
      </c>
      <c r="E2253">
        <v>67.099999999999994</v>
      </c>
      <c r="F2253" t="s">
        <v>69</v>
      </c>
      <c r="G2253" s="1">
        <v>44278</v>
      </c>
      <c r="H2253" t="s">
        <v>68</v>
      </c>
      <c r="I2253" t="s">
        <v>38</v>
      </c>
      <c r="J2253" t="s">
        <v>39</v>
      </c>
      <c r="K2253">
        <v>5</v>
      </c>
      <c r="L2253">
        <v>124</v>
      </c>
      <c r="M2253">
        <v>1000</v>
      </c>
      <c r="N2253">
        <v>7</v>
      </c>
      <c r="O2253">
        <v>2021</v>
      </c>
    </row>
    <row r="2254" spans="1:15" x14ac:dyDescent="0.25">
      <c r="A2254">
        <v>1978</v>
      </c>
      <c r="B2254">
        <v>2</v>
      </c>
      <c r="C2254">
        <v>18</v>
      </c>
      <c r="D2254" s="1">
        <v>44396</v>
      </c>
      <c r="E2254">
        <v>87.27</v>
      </c>
      <c r="F2254" t="s">
        <v>69</v>
      </c>
      <c r="G2254" s="1">
        <v>44278</v>
      </c>
      <c r="H2254" t="s">
        <v>68</v>
      </c>
      <c r="I2254" t="s">
        <v>38</v>
      </c>
      <c r="J2254" t="s">
        <v>39</v>
      </c>
      <c r="K2254">
        <v>5</v>
      </c>
      <c r="L2254">
        <v>124</v>
      </c>
      <c r="M2254">
        <v>1000</v>
      </c>
      <c r="N2254">
        <v>7</v>
      </c>
      <c r="O2254">
        <v>2021</v>
      </c>
    </row>
    <row r="2255" spans="1:15" x14ac:dyDescent="0.25">
      <c r="A2255">
        <v>1979</v>
      </c>
      <c r="B2255">
        <v>2</v>
      </c>
      <c r="C2255">
        <v>18</v>
      </c>
      <c r="D2255" s="1">
        <v>44396</v>
      </c>
      <c r="E2255">
        <v>69.08</v>
      </c>
      <c r="F2255" t="s">
        <v>69</v>
      </c>
      <c r="G2255" s="1">
        <v>44278</v>
      </c>
      <c r="H2255" t="s">
        <v>68</v>
      </c>
      <c r="I2255" t="s">
        <v>38</v>
      </c>
      <c r="J2255" t="s">
        <v>39</v>
      </c>
      <c r="K2255">
        <v>5</v>
      </c>
      <c r="L2255">
        <v>124</v>
      </c>
      <c r="M2255">
        <v>1000</v>
      </c>
      <c r="N2255">
        <v>7</v>
      </c>
      <c r="O2255">
        <v>2021</v>
      </c>
    </row>
    <row r="2256" spans="1:15" x14ac:dyDescent="0.25">
      <c r="A2256">
        <v>2284</v>
      </c>
      <c r="B2256">
        <v>18</v>
      </c>
      <c r="C2256">
        <v>18</v>
      </c>
      <c r="D2256" s="1">
        <v>44546</v>
      </c>
      <c r="E2256">
        <v>14.1</v>
      </c>
      <c r="F2256" t="s">
        <v>92</v>
      </c>
      <c r="G2256" s="1">
        <v>44448</v>
      </c>
      <c r="H2256" t="s">
        <v>68</v>
      </c>
      <c r="I2256" t="s">
        <v>38</v>
      </c>
      <c r="J2256" t="s">
        <v>39</v>
      </c>
      <c r="K2256">
        <v>5</v>
      </c>
      <c r="L2256">
        <v>124</v>
      </c>
      <c r="M2256">
        <v>1000</v>
      </c>
      <c r="N2256">
        <v>12</v>
      </c>
      <c r="O2256">
        <v>2021</v>
      </c>
    </row>
    <row r="2257" spans="1:15" x14ac:dyDescent="0.25">
      <c r="A2257">
        <v>2289</v>
      </c>
      <c r="B2257">
        <v>18</v>
      </c>
      <c r="C2257">
        <v>18</v>
      </c>
      <c r="D2257" s="1">
        <v>44547</v>
      </c>
      <c r="E2257">
        <v>21.31</v>
      </c>
      <c r="F2257" t="s">
        <v>92</v>
      </c>
      <c r="G2257" s="1">
        <v>44448</v>
      </c>
      <c r="H2257" t="s">
        <v>68</v>
      </c>
      <c r="I2257" t="s">
        <v>38</v>
      </c>
      <c r="J2257" t="s">
        <v>39</v>
      </c>
      <c r="K2257">
        <v>5</v>
      </c>
      <c r="L2257">
        <v>124</v>
      </c>
      <c r="M2257">
        <v>1000</v>
      </c>
      <c r="N2257">
        <v>12</v>
      </c>
      <c r="O2257">
        <v>2021</v>
      </c>
    </row>
    <row r="2258" spans="1:15" x14ac:dyDescent="0.25">
      <c r="A2258">
        <v>2290</v>
      </c>
      <c r="B2258">
        <v>18</v>
      </c>
      <c r="C2258">
        <v>18</v>
      </c>
      <c r="D2258" s="1">
        <v>44547</v>
      </c>
      <c r="E2258">
        <v>34.18</v>
      </c>
      <c r="F2258" t="s">
        <v>92</v>
      </c>
      <c r="G2258" s="1">
        <v>44448</v>
      </c>
      <c r="H2258" t="s">
        <v>68</v>
      </c>
      <c r="I2258" t="s">
        <v>38</v>
      </c>
      <c r="J2258" t="s">
        <v>39</v>
      </c>
      <c r="K2258">
        <v>5</v>
      </c>
      <c r="L2258">
        <v>124</v>
      </c>
      <c r="M2258">
        <v>1000</v>
      </c>
      <c r="N2258">
        <v>12</v>
      </c>
      <c r="O2258">
        <v>2021</v>
      </c>
    </row>
    <row r="2259" spans="1:15" x14ac:dyDescent="0.25">
      <c r="A2259">
        <v>2291</v>
      </c>
      <c r="B2259">
        <v>18</v>
      </c>
      <c r="C2259">
        <v>18</v>
      </c>
      <c r="D2259" s="1">
        <v>44548</v>
      </c>
      <c r="E2259">
        <v>37.229999999999997</v>
      </c>
      <c r="F2259" t="s">
        <v>92</v>
      </c>
      <c r="G2259" s="1">
        <v>44448</v>
      </c>
      <c r="H2259" t="s">
        <v>68</v>
      </c>
      <c r="I2259" t="s">
        <v>38</v>
      </c>
      <c r="J2259" t="s">
        <v>39</v>
      </c>
      <c r="K2259">
        <v>5</v>
      </c>
      <c r="L2259">
        <v>124</v>
      </c>
      <c r="M2259">
        <v>1000</v>
      </c>
      <c r="N2259">
        <v>12</v>
      </c>
      <c r="O2259">
        <v>2021</v>
      </c>
    </row>
    <row r="2260" spans="1:15" x14ac:dyDescent="0.25">
      <c r="A2260">
        <v>2292</v>
      </c>
      <c r="B2260">
        <v>18</v>
      </c>
      <c r="C2260">
        <v>18</v>
      </c>
      <c r="D2260" s="1">
        <v>44548</v>
      </c>
      <c r="E2260">
        <v>47.41</v>
      </c>
      <c r="F2260" t="s">
        <v>92</v>
      </c>
      <c r="G2260" s="1">
        <v>44448</v>
      </c>
      <c r="H2260" t="s">
        <v>68</v>
      </c>
      <c r="I2260" t="s">
        <v>38</v>
      </c>
      <c r="J2260" t="s">
        <v>39</v>
      </c>
      <c r="K2260">
        <v>5</v>
      </c>
      <c r="L2260">
        <v>124</v>
      </c>
      <c r="M2260">
        <v>1000</v>
      </c>
      <c r="N2260">
        <v>12</v>
      </c>
      <c r="O2260">
        <v>2021</v>
      </c>
    </row>
    <row r="2261" spans="1:15" x14ac:dyDescent="0.25">
      <c r="A2261">
        <v>2293</v>
      </c>
      <c r="B2261">
        <v>18</v>
      </c>
      <c r="C2261">
        <v>18</v>
      </c>
      <c r="D2261" s="1">
        <v>44548</v>
      </c>
      <c r="E2261">
        <v>50.61</v>
      </c>
      <c r="F2261" t="s">
        <v>92</v>
      </c>
      <c r="G2261" s="1">
        <v>44448</v>
      </c>
      <c r="H2261" t="s">
        <v>68</v>
      </c>
      <c r="I2261" t="s">
        <v>38</v>
      </c>
      <c r="J2261" t="s">
        <v>39</v>
      </c>
      <c r="K2261">
        <v>5</v>
      </c>
      <c r="L2261">
        <v>124</v>
      </c>
      <c r="M2261">
        <v>1000</v>
      </c>
      <c r="N2261">
        <v>12</v>
      </c>
      <c r="O2261">
        <v>2021</v>
      </c>
    </row>
    <row r="2262" spans="1:15" x14ac:dyDescent="0.25">
      <c r="A2262">
        <v>2294</v>
      </c>
      <c r="B2262">
        <v>18</v>
      </c>
      <c r="C2262">
        <v>18</v>
      </c>
      <c r="D2262" s="1">
        <v>44548</v>
      </c>
      <c r="E2262">
        <v>57.35</v>
      </c>
      <c r="F2262" t="s">
        <v>92</v>
      </c>
      <c r="G2262" s="1">
        <v>44448</v>
      </c>
      <c r="H2262" t="s">
        <v>68</v>
      </c>
      <c r="I2262" t="s">
        <v>38</v>
      </c>
      <c r="J2262" t="s">
        <v>39</v>
      </c>
      <c r="K2262">
        <v>5</v>
      </c>
      <c r="L2262">
        <v>124</v>
      </c>
      <c r="M2262">
        <v>1000</v>
      </c>
      <c r="N2262">
        <v>12</v>
      </c>
      <c r="O2262">
        <v>2021</v>
      </c>
    </row>
    <row r="2263" spans="1:15" x14ac:dyDescent="0.25">
      <c r="A2263">
        <v>2295</v>
      </c>
      <c r="B2263">
        <v>18</v>
      </c>
      <c r="C2263">
        <v>18</v>
      </c>
      <c r="D2263" s="1">
        <v>44548</v>
      </c>
      <c r="E2263">
        <v>55.49</v>
      </c>
      <c r="F2263" t="s">
        <v>92</v>
      </c>
      <c r="G2263" s="1">
        <v>44448</v>
      </c>
      <c r="H2263" t="s">
        <v>68</v>
      </c>
      <c r="I2263" t="s">
        <v>38</v>
      </c>
      <c r="J2263" t="s">
        <v>39</v>
      </c>
      <c r="K2263">
        <v>5</v>
      </c>
      <c r="L2263">
        <v>124</v>
      </c>
      <c r="M2263">
        <v>1000</v>
      </c>
      <c r="N2263">
        <v>12</v>
      </c>
      <c r="O2263">
        <v>2021</v>
      </c>
    </row>
    <row r="2264" spans="1:15" x14ac:dyDescent="0.25">
      <c r="A2264">
        <v>2296</v>
      </c>
      <c r="B2264">
        <v>18</v>
      </c>
      <c r="C2264">
        <v>18</v>
      </c>
      <c r="D2264" s="1">
        <v>44548</v>
      </c>
      <c r="E2264">
        <v>83.4</v>
      </c>
      <c r="F2264" t="s">
        <v>92</v>
      </c>
      <c r="G2264" s="1">
        <v>44448</v>
      </c>
      <c r="H2264" t="s">
        <v>68</v>
      </c>
      <c r="I2264" t="s">
        <v>38</v>
      </c>
      <c r="J2264" t="s">
        <v>39</v>
      </c>
      <c r="K2264">
        <v>5</v>
      </c>
      <c r="L2264">
        <v>124</v>
      </c>
      <c r="M2264">
        <v>1000</v>
      </c>
      <c r="N2264">
        <v>12</v>
      </c>
      <c r="O2264">
        <v>2021</v>
      </c>
    </row>
    <row r="2265" spans="1:15" x14ac:dyDescent="0.25">
      <c r="A2265">
        <v>2297</v>
      </c>
      <c r="B2265">
        <v>18</v>
      </c>
      <c r="C2265">
        <v>18</v>
      </c>
      <c r="D2265" s="1">
        <v>44548</v>
      </c>
      <c r="E2265">
        <v>72.319999999999993</v>
      </c>
      <c r="F2265" t="s">
        <v>92</v>
      </c>
      <c r="G2265" s="1">
        <v>44448</v>
      </c>
      <c r="H2265" t="s">
        <v>68</v>
      </c>
      <c r="I2265" t="s">
        <v>38</v>
      </c>
      <c r="J2265" t="s">
        <v>39</v>
      </c>
      <c r="K2265">
        <v>5</v>
      </c>
      <c r="L2265">
        <v>124</v>
      </c>
      <c r="M2265">
        <v>1000</v>
      </c>
      <c r="N2265">
        <v>12</v>
      </c>
      <c r="O2265">
        <v>2021</v>
      </c>
    </row>
    <row r="2266" spans="1:15" x14ac:dyDescent="0.25">
      <c r="A2266">
        <v>2369</v>
      </c>
      <c r="B2266">
        <v>8</v>
      </c>
      <c r="C2266">
        <v>18</v>
      </c>
      <c r="D2266" s="1">
        <v>44575</v>
      </c>
      <c r="E2266">
        <v>14.11</v>
      </c>
      <c r="F2266" t="s">
        <v>77</v>
      </c>
      <c r="G2266" s="1">
        <v>44488</v>
      </c>
      <c r="H2266" t="s">
        <v>78</v>
      </c>
      <c r="I2266" t="s">
        <v>38</v>
      </c>
      <c r="J2266" t="s">
        <v>39</v>
      </c>
      <c r="K2266">
        <v>5</v>
      </c>
      <c r="L2266">
        <v>124</v>
      </c>
      <c r="M2266">
        <v>1000</v>
      </c>
      <c r="N2266">
        <v>1</v>
      </c>
      <c r="O2266">
        <v>2022</v>
      </c>
    </row>
    <row r="2267" spans="1:15" x14ac:dyDescent="0.25">
      <c r="A2267">
        <v>2370</v>
      </c>
      <c r="B2267">
        <v>8</v>
      </c>
      <c r="C2267">
        <v>18</v>
      </c>
      <c r="D2267" s="1">
        <v>44575</v>
      </c>
      <c r="E2267">
        <v>24.77</v>
      </c>
      <c r="F2267" t="s">
        <v>77</v>
      </c>
      <c r="G2267" s="1">
        <v>44488</v>
      </c>
      <c r="H2267" t="s">
        <v>78</v>
      </c>
      <c r="I2267" t="s">
        <v>38</v>
      </c>
      <c r="J2267" t="s">
        <v>39</v>
      </c>
      <c r="K2267">
        <v>5</v>
      </c>
      <c r="L2267">
        <v>124</v>
      </c>
      <c r="M2267">
        <v>1000</v>
      </c>
      <c r="N2267">
        <v>1</v>
      </c>
      <c r="O2267">
        <v>2022</v>
      </c>
    </row>
    <row r="2268" spans="1:15" x14ac:dyDescent="0.25">
      <c r="A2268">
        <v>2371</v>
      </c>
      <c r="B2268">
        <v>8</v>
      </c>
      <c r="C2268">
        <v>18</v>
      </c>
      <c r="D2268" s="1">
        <v>44578</v>
      </c>
      <c r="E2268">
        <v>23.55</v>
      </c>
      <c r="F2268" t="s">
        <v>77</v>
      </c>
      <c r="G2268" s="1">
        <v>44488</v>
      </c>
      <c r="H2268" t="s">
        <v>78</v>
      </c>
      <c r="I2268" t="s">
        <v>38</v>
      </c>
      <c r="J2268" t="s">
        <v>39</v>
      </c>
      <c r="K2268">
        <v>5</v>
      </c>
      <c r="L2268">
        <v>124</v>
      </c>
      <c r="M2268">
        <v>1000</v>
      </c>
      <c r="N2268">
        <v>1</v>
      </c>
      <c r="O2268">
        <v>2022</v>
      </c>
    </row>
    <row r="2269" spans="1:15" x14ac:dyDescent="0.25">
      <c r="A2269">
        <v>2372</v>
      </c>
      <c r="B2269">
        <v>8</v>
      </c>
      <c r="C2269">
        <v>18</v>
      </c>
      <c r="D2269" s="1">
        <v>44581</v>
      </c>
      <c r="E2269">
        <v>39.86</v>
      </c>
      <c r="F2269" t="s">
        <v>77</v>
      </c>
      <c r="G2269" s="1">
        <v>44488</v>
      </c>
      <c r="H2269" t="s">
        <v>78</v>
      </c>
      <c r="I2269" t="s">
        <v>38</v>
      </c>
      <c r="J2269" t="s">
        <v>39</v>
      </c>
      <c r="K2269">
        <v>5</v>
      </c>
      <c r="L2269">
        <v>124</v>
      </c>
      <c r="M2269">
        <v>1000</v>
      </c>
      <c r="N2269">
        <v>1</v>
      </c>
      <c r="O2269">
        <v>2022</v>
      </c>
    </row>
    <row r="2270" spans="1:15" x14ac:dyDescent="0.25">
      <c r="A2270">
        <v>2373</v>
      </c>
      <c r="B2270">
        <v>8</v>
      </c>
      <c r="C2270">
        <v>18</v>
      </c>
      <c r="D2270" s="1">
        <v>44581</v>
      </c>
      <c r="E2270">
        <v>52.86</v>
      </c>
      <c r="F2270" t="s">
        <v>77</v>
      </c>
      <c r="G2270" s="1">
        <v>44488</v>
      </c>
      <c r="H2270" t="s">
        <v>78</v>
      </c>
      <c r="I2270" t="s">
        <v>38</v>
      </c>
      <c r="J2270" t="s">
        <v>39</v>
      </c>
      <c r="K2270">
        <v>5</v>
      </c>
      <c r="L2270">
        <v>124</v>
      </c>
      <c r="M2270">
        <v>1000</v>
      </c>
      <c r="N2270">
        <v>1</v>
      </c>
      <c r="O2270">
        <v>2022</v>
      </c>
    </row>
    <row r="2271" spans="1:15" x14ac:dyDescent="0.25">
      <c r="A2271">
        <v>2374</v>
      </c>
      <c r="B2271">
        <v>8</v>
      </c>
      <c r="C2271">
        <v>18</v>
      </c>
      <c r="D2271" s="1">
        <v>44581</v>
      </c>
      <c r="E2271">
        <v>47.83</v>
      </c>
      <c r="F2271" t="s">
        <v>77</v>
      </c>
      <c r="G2271" s="1">
        <v>44488</v>
      </c>
      <c r="H2271" t="s">
        <v>78</v>
      </c>
      <c r="I2271" t="s">
        <v>38</v>
      </c>
      <c r="J2271" t="s">
        <v>39</v>
      </c>
      <c r="K2271">
        <v>5</v>
      </c>
      <c r="L2271">
        <v>124</v>
      </c>
      <c r="M2271">
        <v>1000</v>
      </c>
      <c r="N2271">
        <v>1</v>
      </c>
      <c r="O2271">
        <v>2022</v>
      </c>
    </row>
    <row r="2272" spans="1:15" x14ac:dyDescent="0.25">
      <c r="A2272">
        <v>2375</v>
      </c>
      <c r="B2272">
        <v>8</v>
      </c>
      <c r="C2272">
        <v>18</v>
      </c>
      <c r="D2272" s="1">
        <v>44584</v>
      </c>
      <c r="E2272">
        <v>66.16</v>
      </c>
      <c r="F2272" t="s">
        <v>77</v>
      </c>
      <c r="G2272" s="1">
        <v>44488</v>
      </c>
      <c r="H2272" t="s">
        <v>78</v>
      </c>
      <c r="I2272" t="s">
        <v>38</v>
      </c>
      <c r="J2272" t="s">
        <v>39</v>
      </c>
      <c r="K2272">
        <v>5</v>
      </c>
      <c r="L2272">
        <v>124</v>
      </c>
      <c r="M2272">
        <v>1000</v>
      </c>
      <c r="N2272">
        <v>1</v>
      </c>
      <c r="O2272">
        <v>2022</v>
      </c>
    </row>
    <row r="2273" spans="1:15" x14ac:dyDescent="0.25">
      <c r="A2273">
        <v>2376</v>
      </c>
      <c r="B2273">
        <v>8</v>
      </c>
      <c r="C2273">
        <v>18</v>
      </c>
      <c r="D2273" s="1">
        <v>44584</v>
      </c>
      <c r="E2273">
        <v>54.76</v>
      </c>
      <c r="F2273" t="s">
        <v>77</v>
      </c>
      <c r="G2273" s="1">
        <v>44488</v>
      </c>
      <c r="H2273" t="s">
        <v>78</v>
      </c>
      <c r="I2273" t="s">
        <v>38</v>
      </c>
      <c r="J2273" t="s">
        <v>39</v>
      </c>
      <c r="K2273">
        <v>5</v>
      </c>
      <c r="L2273">
        <v>124</v>
      </c>
      <c r="M2273">
        <v>1000</v>
      </c>
      <c r="N2273">
        <v>1</v>
      </c>
      <c r="O2273">
        <v>2022</v>
      </c>
    </row>
    <row r="2274" spans="1:15" x14ac:dyDescent="0.25">
      <c r="A2274">
        <v>2377</v>
      </c>
      <c r="B2274">
        <v>8</v>
      </c>
      <c r="C2274">
        <v>18</v>
      </c>
      <c r="D2274" s="1">
        <v>44584</v>
      </c>
      <c r="E2274">
        <v>90.8</v>
      </c>
      <c r="F2274" t="s">
        <v>77</v>
      </c>
      <c r="G2274" s="1">
        <v>44488</v>
      </c>
      <c r="H2274" t="s">
        <v>78</v>
      </c>
      <c r="I2274" t="s">
        <v>38</v>
      </c>
      <c r="J2274" t="s">
        <v>39</v>
      </c>
      <c r="K2274">
        <v>5</v>
      </c>
      <c r="L2274">
        <v>124</v>
      </c>
      <c r="M2274">
        <v>1000</v>
      </c>
      <c r="N2274">
        <v>1</v>
      </c>
      <c r="O2274">
        <v>2022</v>
      </c>
    </row>
    <row r="2275" spans="1:15" x14ac:dyDescent="0.25">
      <c r="A2275">
        <v>2378</v>
      </c>
      <c r="B2275">
        <v>8</v>
      </c>
      <c r="C2275">
        <v>18</v>
      </c>
      <c r="D2275" s="1">
        <v>44584</v>
      </c>
      <c r="E2275">
        <v>64.97</v>
      </c>
      <c r="F2275" t="s">
        <v>77</v>
      </c>
      <c r="G2275" s="1">
        <v>44488</v>
      </c>
      <c r="H2275" t="s">
        <v>78</v>
      </c>
      <c r="I2275" t="s">
        <v>38</v>
      </c>
      <c r="J2275" t="s">
        <v>39</v>
      </c>
      <c r="K2275">
        <v>5</v>
      </c>
      <c r="L2275">
        <v>124</v>
      </c>
      <c r="M2275">
        <v>1000</v>
      </c>
      <c r="N2275">
        <v>1</v>
      </c>
      <c r="O2275">
        <v>2022</v>
      </c>
    </row>
    <row r="2276" spans="1:15" x14ac:dyDescent="0.25">
      <c r="A2276">
        <v>2570</v>
      </c>
      <c r="B2276">
        <v>4</v>
      </c>
      <c r="C2276">
        <v>18</v>
      </c>
      <c r="D2276" s="1">
        <v>44686</v>
      </c>
      <c r="E2276">
        <v>17.260000000000002</v>
      </c>
      <c r="F2276" t="s">
        <v>71</v>
      </c>
      <c r="G2276" s="1">
        <v>44600</v>
      </c>
      <c r="H2276" t="s">
        <v>68</v>
      </c>
      <c r="I2276" t="s">
        <v>38</v>
      </c>
      <c r="J2276" t="s">
        <v>39</v>
      </c>
      <c r="K2276">
        <v>5</v>
      </c>
      <c r="L2276">
        <v>124</v>
      </c>
      <c r="M2276">
        <v>1000</v>
      </c>
      <c r="N2276">
        <v>5</v>
      </c>
      <c r="O2276">
        <v>2022</v>
      </c>
    </row>
    <row r="2277" spans="1:15" x14ac:dyDescent="0.25">
      <c r="A2277">
        <v>2571</v>
      </c>
      <c r="B2277">
        <v>4</v>
      </c>
      <c r="C2277">
        <v>18</v>
      </c>
      <c r="D2277" s="1">
        <v>44688</v>
      </c>
      <c r="E2277">
        <v>22.85</v>
      </c>
      <c r="F2277" t="s">
        <v>71</v>
      </c>
      <c r="G2277" s="1">
        <v>44600</v>
      </c>
      <c r="H2277" t="s">
        <v>68</v>
      </c>
      <c r="I2277" t="s">
        <v>38</v>
      </c>
      <c r="J2277" t="s">
        <v>39</v>
      </c>
      <c r="K2277">
        <v>5</v>
      </c>
      <c r="L2277">
        <v>124</v>
      </c>
      <c r="M2277">
        <v>1000</v>
      </c>
      <c r="N2277">
        <v>5</v>
      </c>
      <c r="O2277">
        <v>2022</v>
      </c>
    </row>
    <row r="2278" spans="1:15" x14ac:dyDescent="0.25">
      <c r="A2278">
        <v>2572</v>
      </c>
      <c r="B2278">
        <v>4</v>
      </c>
      <c r="C2278">
        <v>18</v>
      </c>
      <c r="D2278" s="1">
        <v>44688</v>
      </c>
      <c r="E2278">
        <v>30.62</v>
      </c>
      <c r="F2278" t="s">
        <v>71</v>
      </c>
      <c r="G2278" s="1">
        <v>44600</v>
      </c>
      <c r="H2278" t="s">
        <v>68</v>
      </c>
      <c r="I2278" t="s">
        <v>38</v>
      </c>
      <c r="J2278" t="s">
        <v>39</v>
      </c>
      <c r="K2278">
        <v>5</v>
      </c>
      <c r="L2278">
        <v>124</v>
      </c>
      <c r="M2278">
        <v>1000</v>
      </c>
      <c r="N2278">
        <v>5</v>
      </c>
      <c r="O2278">
        <v>2022</v>
      </c>
    </row>
    <row r="2279" spans="1:15" x14ac:dyDescent="0.25">
      <c r="A2279">
        <v>2573</v>
      </c>
      <c r="B2279">
        <v>4</v>
      </c>
      <c r="C2279">
        <v>18</v>
      </c>
      <c r="D2279" s="1">
        <v>44688</v>
      </c>
      <c r="E2279">
        <v>42.41</v>
      </c>
      <c r="F2279" t="s">
        <v>71</v>
      </c>
      <c r="G2279" s="1">
        <v>44600</v>
      </c>
      <c r="H2279" t="s">
        <v>68</v>
      </c>
      <c r="I2279" t="s">
        <v>38</v>
      </c>
      <c r="J2279" t="s">
        <v>39</v>
      </c>
      <c r="K2279">
        <v>5</v>
      </c>
      <c r="L2279">
        <v>124</v>
      </c>
      <c r="M2279">
        <v>1000</v>
      </c>
      <c r="N2279">
        <v>5</v>
      </c>
      <c r="O2279">
        <v>2022</v>
      </c>
    </row>
    <row r="2280" spans="1:15" x14ac:dyDescent="0.25">
      <c r="A2280">
        <v>2574</v>
      </c>
      <c r="B2280">
        <v>4</v>
      </c>
      <c r="C2280">
        <v>18</v>
      </c>
      <c r="D2280" s="1">
        <v>44688</v>
      </c>
      <c r="E2280">
        <v>39.85</v>
      </c>
      <c r="F2280" t="s">
        <v>71</v>
      </c>
      <c r="G2280" s="1">
        <v>44600</v>
      </c>
      <c r="H2280" t="s">
        <v>68</v>
      </c>
      <c r="I2280" t="s">
        <v>38</v>
      </c>
      <c r="J2280" t="s">
        <v>39</v>
      </c>
      <c r="K2280">
        <v>5</v>
      </c>
      <c r="L2280">
        <v>124</v>
      </c>
      <c r="M2280">
        <v>1000</v>
      </c>
      <c r="N2280">
        <v>5</v>
      </c>
      <c r="O2280">
        <v>2022</v>
      </c>
    </row>
    <row r="2281" spans="1:15" x14ac:dyDescent="0.25">
      <c r="A2281">
        <v>2581</v>
      </c>
      <c r="B2281">
        <v>4</v>
      </c>
      <c r="C2281">
        <v>18</v>
      </c>
      <c r="D2281" s="1">
        <v>44691</v>
      </c>
      <c r="E2281">
        <v>48.26</v>
      </c>
      <c r="F2281" t="s">
        <v>71</v>
      </c>
      <c r="G2281" s="1">
        <v>44600</v>
      </c>
      <c r="H2281" t="s">
        <v>68</v>
      </c>
      <c r="I2281" t="s">
        <v>38</v>
      </c>
      <c r="J2281" t="s">
        <v>39</v>
      </c>
      <c r="K2281">
        <v>5</v>
      </c>
      <c r="L2281">
        <v>124</v>
      </c>
      <c r="M2281">
        <v>1000</v>
      </c>
      <c r="N2281">
        <v>5</v>
      </c>
      <c r="O2281">
        <v>2022</v>
      </c>
    </row>
    <row r="2282" spans="1:15" x14ac:dyDescent="0.25">
      <c r="A2282">
        <v>2608</v>
      </c>
      <c r="B2282">
        <v>4</v>
      </c>
      <c r="C2282">
        <v>18</v>
      </c>
      <c r="D2282" s="1">
        <v>44693</v>
      </c>
      <c r="E2282">
        <v>46.32</v>
      </c>
      <c r="F2282" t="s">
        <v>71</v>
      </c>
      <c r="G2282" s="1">
        <v>44600</v>
      </c>
      <c r="H2282" t="s">
        <v>68</v>
      </c>
      <c r="I2282" t="s">
        <v>38</v>
      </c>
      <c r="J2282" t="s">
        <v>39</v>
      </c>
      <c r="K2282">
        <v>5</v>
      </c>
      <c r="L2282">
        <v>124</v>
      </c>
      <c r="M2282">
        <v>1000</v>
      </c>
      <c r="N2282">
        <v>5</v>
      </c>
      <c r="O2282">
        <v>2022</v>
      </c>
    </row>
    <row r="2283" spans="1:15" x14ac:dyDescent="0.25">
      <c r="A2283">
        <v>2609</v>
      </c>
      <c r="B2283">
        <v>4</v>
      </c>
      <c r="C2283">
        <v>18</v>
      </c>
      <c r="D2283" s="1">
        <v>44694</v>
      </c>
      <c r="E2283">
        <v>64.37</v>
      </c>
      <c r="F2283" t="s">
        <v>71</v>
      </c>
      <c r="G2283" s="1">
        <v>44600</v>
      </c>
      <c r="H2283" t="s">
        <v>68</v>
      </c>
      <c r="I2283" t="s">
        <v>38</v>
      </c>
      <c r="J2283" t="s">
        <v>39</v>
      </c>
      <c r="K2283">
        <v>5</v>
      </c>
      <c r="L2283">
        <v>124</v>
      </c>
      <c r="M2283">
        <v>1000</v>
      </c>
      <c r="N2283">
        <v>5</v>
      </c>
      <c r="O2283">
        <v>2022</v>
      </c>
    </row>
    <row r="2284" spans="1:15" x14ac:dyDescent="0.25">
      <c r="A2284">
        <v>2610</v>
      </c>
      <c r="B2284">
        <v>4</v>
      </c>
      <c r="C2284">
        <v>18</v>
      </c>
      <c r="D2284" s="1">
        <v>44694</v>
      </c>
      <c r="E2284">
        <v>67.59</v>
      </c>
      <c r="F2284" t="s">
        <v>71</v>
      </c>
      <c r="G2284" s="1">
        <v>44600</v>
      </c>
      <c r="H2284" t="s">
        <v>68</v>
      </c>
      <c r="I2284" t="s">
        <v>38</v>
      </c>
      <c r="J2284" t="s">
        <v>39</v>
      </c>
      <c r="K2284">
        <v>5</v>
      </c>
      <c r="L2284">
        <v>124</v>
      </c>
      <c r="M2284">
        <v>1000</v>
      </c>
      <c r="N2284">
        <v>5</v>
      </c>
      <c r="O2284">
        <v>2022</v>
      </c>
    </row>
    <row r="2285" spans="1:15" x14ac:dyDescent="0.25">
      <c r="A2285">
        <v>2611</v>
      </c>
      <c r="B2285">
        <v>4</v>
      </c>
      <c r="C2285">
        <v>18</v>
      </c>
      <c r="D2285" s="1">
        <v>44694</v>
      </c>
      <c r="E2285">
        <v>64.069999999999993</v>
      </c>
      <c r="F2285" t="s">
        <v>71</v>
      </c>
      <c r="G2285" s="1">
        <v>44600</v>
      </c>
      <c r="H2285" t="s">
        <v>68</v>
      </c>
      <c r="I2285" t="s">
        <v>38</v>
      </c>
      <c r="J2285" t="s">
        <v>39</v>
      </c>
      <c r="K2285">
        <v>5</v>
      </c>
      <c r="L2285">
        <v>124</v>
      </c>
      <c r="M2285">
        <v>1000</v>
      </c>
      <c r="N2285">
        <v>5</v>
      </c>
      <c r="O2285">
        <v>2022</v>
      </c>
    </row>
    <row r="2286" spans="1:15" x14ac:dyDescent="0.25">
      <c r="A2286">
        <v>2812</v>
      </c>
      <c r="B2286">
        <v>16</v>
      </c>
      <c r="C2286">
        <v>18</v>
      </c>
      <c r="D2286" s="1">
        <v>44781</v>
      </c>
      <c r="E2286">
        <v>10.57</v>
      </c>
      <c r="F2286" t="s">
        <v>90</v>
      </c>
      <c r="G2286" s="1">
        <v>44690</v>
      </c>
      <c r="H2286" t="s">
        <v>68</v>
      </c>
      <c r="I2286" t="s">
        <v>38</v>
      </c>
      <c r="J2286" t="s">
        <v>39</v>
      </c>
      <c r="K2286">
        <v>5</v>
      </c>
      <c r="L2286">
        <v>124</v>
      </c>
      <c r="M2286">
        <v>1000</v>
      </c>
      <c r="N2286">
        <v>8</v>
      </c>
      <c r="O2286">
        <v>2022</v>
      </c>
    </row>
    <row r="2287" spans="1:15" x14ac:dyDescent="0.25">
      <c r="A2287">
        <v>2813</v>
      </c>
      <c r="B2287">
        <v>16</v>
      </c>
      <c r="C2287">
        <v>18</v>
      </c>
      <c r="D2287" s="1">
        <v>44782</v>
      </c>
      <c r="E2287">
        <v>24.11</v>
      </c>
      <c r="F2287" t="s">
        <v>90</v>
      </c>
      <c r="G2287" s="1">
        <v>44690</v>
      </c>
      <c r="H2287" t="s">
        <v>68</v>
      </c>
      <c r="I2287" t="s">
        <v>38</v>
      </c>
      <c r="J2287" t="s">
        <v>39</v>
      </c>
      <c r="K2287">
        <v>5</v>
      </c>
      <c r="L2287">
        <v>124</v>
      </c>
      <c r="M2287">
        <v>1000</v>
      </c>
      <c r="N2287">
        <v>8</v>
      </c>
      <c r="O2287">
        <v>2022</v>
      </c>
    </row>
    <row r="2288" spans="1:15" x14ac:dyDescent="0.25">
      <c r="A2288">
        <v>2814</v>
      </c>
      <c r="B2288">
        <v>16</v>
      </c>
      <c r="C2288">
        <v>18</v>
      </c>
      <c r="D2288" s="1">
        <v>44782</v>
      </c>
      <c r="E2288">
        <v>22.95</v>
      </c>
      <c r="F2288" t="s">
        <v>90</v>
      </c>
      <c r="G2288" s="1">
        <v>44690</v>
      </c>
      <c r="H2288" t="s">
        <v>68</v>
      </c>
      <c r="I2288" t="s">
        <v>38</v>
      </c>
      <c r="J2288" t="s">
        <v>39</v>
      </c>
      <c r="K2288">
        <v>5</v>
      </c>
      <c r="L2288">
        <v>124</v>
      </c>
      <c r="M2288">
        <v>1000</v>
      </c>
      <c r="N2288">
        <v>8</v>
      </c>
      <c r="O2288">
        <v>2022</v>
      </c>
    </row>
    <row r="2289" spans="1:15" x14ac:dyDescent="0.25">
      <c r="A2289">
        <v>2815</v>
      </c>
      <c r="B2289">
        <v>16</v>
      </c>
      <c r="C2289">
        <v>18</v>
      </c>
      <c r="D2289" s="1">
        <v>44782</v>
      </c>
      <c r="E2289">
        <v>43.01</v>
      </c>
      <c r="F2289" t="s">
        <v>90</v>
      </c>
      <c r="G2289" s="1">
        <v>44690</v>
      </c>
      <c r="H2289" t="s">
        <v>68</v>
      </c>
      <c r="I2289" t="s">
        <v>38</v>
      </c>
      <c r="J2289" t="s">
        <v>39</v>
      </c>
      <c r="K2289">
        <v>5</v>
      </c>
      <c r="L2289">
        <v>124</v>
      </c>
      <c r="M2289">
        <v>1000</v>
      </c>
      <c r="N2289">
        <v>8</v>
      </c>
      <c r="O2289">
        <v>2022</v>
      </c>
    </row>
    <row r="2290" spans="1:15" x14ac:dyDescent="0.25">
      <c r="A2290">
        <v>2816</v>
      </c>
      <c r="B2290">
        <v>16</v>
      </c>
      <c r="C2290">
        <v>18</v>
      </c>
      <c r="D2290" s="1">
        <v>44782</v>
      </c>
      <c r="E2290">
        <v>52.76</v>
      </c>
      <c r="F2290" t="s">
        <v>90</v>
      </c>
      <c r="G2290" s="1">
        <v>44690</v>
      </c>
      <c r="H2290" t="s">
        <v>68</v>
      </c>
      <c r="I2290" t="s">
        <v>38</v>
      </c>
      <c r="J2290" t="s">
        <v>39</v>
      </c>
      <c r="K2290">
        <v>5</v>
      </c>
      <c r="L2290">
        <v>124</v>
      </c>
      <c r="M2290">
        <v>1000</v>
      </c>
      <c r="N2290">
        <v>8</v>
      </c>
      <c r="O2290">
        <v>2022</v>
      </c>
    </row>
    <row r="2291" spans="1:15" x14ac:dyDescent="0.25">
      <c r="A2291">
        <v>2818</v>
      </c>
      <c r="B2291">
        <v>16</v>
      </c>
      <c r="C2291">
        <v>18</v>
      </c>
      <c r="D2291" s="1">
        <v>44784</v>
      </c>
      <c r="E2291">
        <v>47.62</v>
      </c>
      <c r="F2291" t="s">
        <v>90</v>
      </c>
      <c r="G2291" s="1">
        <v>44690</v>
      </c>
      <c r="H2291" t="s">
        <v>68</v>
      </c>
      <c r="I2291" t="s">
        <v>38</v>
      </c>
      <c r="J2291" t="s">
        <v>39</v>
      </c>
      <c r="K2291">
        <v>5</v>
      </c>
      <c r="L2291">
        <v>124</v>
      </c>
      <c r="M2291">
        <v>1000</v>
      </c>
      <c r="N2291">
        <v>8</v>
      </c>
      <c r="O2291">
        <v>2022</v>
      </c>
    </row>
    <row r="2292" spans="1:15" x14ac:dyDescent="0.25">
      <c r="A2292">
        <v>2819</v>
      </c>
      <c r="B2292">
        <v>16</v>
      </c>
      <c r="C2292">
        <v>18</v>
      </c>
      <c r="D2292" s="1">
        <v>44784</v>
      </c>
      <c r="E2292">
        <v>72.02</v>
      </c>
      <c r="F2292" t="s">
        <v>90</v>
      </c>
      <c r="G2292" s="1">
        <v>44690</v>
      </c>
      <c r="H2292" t="s">
        <v>68</v>
      </c>
      <c r="I2292" t="s">
        <v>38</v>
      </c>
      <c r="J2292" t="s">
        <v>39</v>
      </c>
      <c r="K2292">
        <v>5</v>
      </c>
      <c r="L2292">
        <v>124</v>
      </c>
      <c r="M2292">
        <v>1000</v>
      </c>
      <c r="N2292">
        <v>8</v>
      </c>
      <c r="O2292">
        <v>2022</v>
      </c>
    </row>
    <row r="2293" spans="1:15" x14ac:dyDescent="0.25">
      <c r="A2293">
        <v>2820</v>
      </c>
      <c r="B2293">
        <v>16</v>
      </c>
      <c r="C2293">
        <v>18</v>
      </c>
      <c r="D2293" s="1">
        <v>44784</v>
      </c>
      <c r="E2293">
        <v>68.17</v>
      </c>
      <c r="F2293" t="s">
        <v>90</v>
      </c>
      <c r="G2293" s="1">
        <v>44690</v>
      </c>
      <c r="H2293" t="s">
        <v>68</v>
      </c>
      <c r="I2293" t="s">
        <v>38</v>
      </c>
      <c r="J2293" t="s">
        <v>39</v>
      </c>
      <c r="K2293">
        <v>5</v>
      </c>
      <c r="L2293">
        <v>124</v>
      </c>
      <c r="M2293">
        <v>1000</v>
      </c>
      <c r="N2293">
        <v>8</v>
      </c>
      <c r="O2293">
        <v>2022</v>
      </c>
    </row>
    <row r="2294" spans="1:15" x14ac:dyDescent="0.25">
      <c r="A2294">
        <v>2821</v>
      </c>
      <c r="B2294">
        <v>16</v>
      </c>
      <c r="C2294">
        <v>18</v>
      </c>
      <c r="D2294" s="1">
        <v>44784</v>
      </c>
      <c r="E2294">
        <v>84.6</v>
      </c>
      <c r="F2294" t="s">
        <v>90</v>
      </c>
      <c r="G2294" s="1">
        <v>44690</v>
      </c>
      <c r="H2294" t="s">
        <v>68</v>
      </c>
      <c r="I2294" t="s">
        <v>38</v>
      </c>
      <c r="J2294" t="s">
        <v>39</v>
      </c>
      <c r="K2294">
        <v>5</v>
      </c>
      <c r="L2294">
        <v>124</v>
      </c>
      <c r="M2294">
        <v>1000</v>
      </c>
      <c r="N2294">
        <v>8</v>
      </c>
      <c r="O2294">
        <v>2022</v>
      </c>
    </row>
    <row r="2295" spans="1:15" x14ac:dyDescent="0.25">
      <c r="A2295">
        <v>2824</v>
      </c>
      <c r="B2295">
        <v>16</v>
      </c>
      <c r="C2295">
        <v>18</v>
      </c>
      <c r="D2295" s="1">
        <v>44786</v>
      </c>
      <c r="E2295">
        <v>65.099999999999994</v>
      </c>
      <c r="F2295" t="s">
        <v>90</v>
      </c>
      <c r="G2295" s="1">
        <v>44690</v>
      </c>
      <c r="H2295" t="s">
        <v>68</v>
      </c>
      <c r="I2295" t="s">
        <v>38</v>
      </c>
      <c r="J2295" t="s">
        <v>39</v>
      </c>
      <c r="K2295">
        <v>5</v>
      </c>
      <c r="L2295">
        <v>124</v>
      </c>
      <c r="M2295">
        <v>1000</v>
      </c>
      <c r="N2295">
        <v>8</v>
      </c>
      <c r="O2295">
        <v>2022</v>
      </c>
    </row>
    <row r="2296" spans="1:15" x14ac:dyDescent="0.25">
      <c r="A2296">
        <v>2971</v>
      </c>
      <c r="B2296">
        <v>15</v>
      </c>
      <c r="C2296">
        <v>18</v>
      </c>
      <c r="D2296" s="1">
        <v>44846</v>
      </c>
      <c r="E2296">
        <v>19.37</v>
      </c>
      <c r="F2296" t="s">
        <v>88</v>
      </c>
      <c r="G2296" s="1">
        <v>44749</v>
      </c>
      <c r="H2296" t="s">
        <v>89</v>
      </c>
      <c r="I2296" t="s">
        <v>38</v>
      </c>
      <c r="J2296" t="s">
        <v>39</v>
      </c>
      <c r="K2296">
        <v>5</v>
      </c>
      <c r="L2296">
        <v>124</v>
      </c>
      <c r="M2296">
        <v>1000</v>
      </c>
      <c r="N2296">
        <v>10</v>
      </c>
      <c r="O2296">
        <v>2022</v>
      </c>
    </row>
    <row r="2297" spans="1:15" x14ac:dyDescent="0.25">
      <c r="A2297">
        <v>2972</v>
      </c>
      <c r="B2297">
        <v>15</v>
      </c>
      <c r="C2297">
        <v>18</v>
      </c>
      <c r="D2297" s="1">
        <v>44846</v>
      </c>
      <c r="E2297">
        <v>22.59</v>
      </c>
      <c r="F2297" t="s">
        <v>88</v>
      </c>
      <c r="G2297" s="1">
        <v>44749</v>
      </c>
      <c r="H2297" t="s">
        <v>89</v>
      </c>
      <c r="I2297" t="s">
        <v>38</v>
      </c>
      <c r="J2297" t="s">
        <v>39</v>
      </c>
      <c r="K2297">
        <v>5</v>
      </c>
      <c r="L2297">
        <v>124</v>
      </c>
      <c r="M2297">
        <v>1000</v>
      </c>
      <c r="N2297">
        <v>10</v>
      </c>
      <c r="O2297">
        <v>2022</v>
      </c>
    </row>
    <row r="2298" spans="1:15" x14ac:dyDescent="0.25">
      <c r="A2298">
        <v>2973</v>
      </c>
      <c r="B2298">
        <v>15</v>
      </c>
      <c r="C2298">
        <v>18</v>
      </c>
      <c r="D2298" s="1">
        <v>44849</v>
      </c>
      <c r="E2298">
        <v>26.15</v>
      </c>
      <c r="F2298" t="s">
        <v>88</v>
      </c>
      <c r="G2298" s="1">
        <v>44749</v>
      </c>
      <c r="H2298" t="s">
        <v>89</v>
      </c>
      <c r="I2298" t="s">
        <v>38</v>
      </c>
      <c r="J2298" t="s">
        <v>39</v>
      </c>
      <c r="K2298">
        <v>5</v>
      </c>
      <c r="L2298">
        <v>124</v>
      </c>
      <c r="M2298">
        <v>1000</v>
      </c>
      <c r="N2298">
        <v>10</v>
      </c>
      <c r="O2298">
        <v>2022</v>
      </c>
    </row>
    <row r="2299" spans="1:15" x14ac:dyDescent="0.25">
      <c r="A2299">
        <v>2974</v>
      </c>
      <c r="B2299">
        <v>15</v>
      </c>
      <c r="C2299">
        <v>18</v>
      </c>
      <c r="D2299" s="1">
        <v>44849</v>
      </c>
      <c r="E2299">
        <v>41.18</v>
      </c>
      <c r="F2299" t="s">
        <v>88</v>
      </c>
      <c r="G2299" s="1">
        <v>44749</v>
      </c>
      <c r="H2299" t="s">
        <v>89</v>
      </c>
      <c r="I2299" t="s">
        <v>38</v>
      </c>
      <c r="J2299" t="s">
        <v>39</v>
      </c>
      <c r="K2299">
        <v>5</v>
      </c>
      <c r="L2299">
        <v>124</v>
      </c>
      <c r="M2299">
        <v>1000</v>
      </c>
      <c r="N2299">
        <v>10</v>
      </c>
      <c r="O2299">
        <v>2022</v>
      </c>
    </row>
    <row r="2300" spans="1:15" x14ac:dyDescent="0.25">
      <c r="A2300">
        <v>2975</v>
      </c>
      <c r="B2300">
        <v>15</v>
      </c>
      <c r="C2300">
        <v>18</v>
      </c>
      <c r="D2300" s="1">
        <v>44849</v>
      </c>
      <c r="E2300">
        <v>46.47</v>
      </c>
      <c r="F2300" t="s">
        <v>88</v>
      </c>
      <c r="G2300" s="1">
        <v>44749</v>
      </c>
      <c r="H2300" t="s">
        <v>89</v>
      </c>
      <c r="I2300" t="s">
        <v>38</v>
      </c>
      <c r="J2300" t="s">
        <v>39</v>
      </c>
      <c r="K2300">
        <v>5</v>
      </c>
      <c r="L2300">
        <v>124</v>
      </c>
      <c r="M2300">
        <v>1000</v>
      </c>
      <c r="N2300">
        <v>10</v>
      </c>
      <c r="O2300">
        <v>2022</v>
      </c>
    </row>
    <row r="2301" spans="1:15" x14ac:dyDescent="0.25">
      <c r="A2301">
        <v>2976</v>
      </c>
      <c r="B2301">
        <v>15</v>
      </c>
      <c r="C2301">
        <v>18</v>
      </c>
      <c r="D2301" s="1">
        <v>44849</v>
      </c>
      <c r="E2301">
        <v>46.21</v>
      </c>
      <c r="F2301" t="s">
        <v>88</v>
      </c>
      <c r="G2301" s="1">
        <v>44749</v>
      </c>
      <c r="H2301" t="s">
        <v>89</v>
      </c>
      <c r="I2301" t="s">
        <v>38</v>
      </c>
      <c r="J2301" t="s">
        <v>39</v>
      </c>
      <c r="K2301">
        <v>5</v>
      </c>
      <c r="L2301">
        <v>124</v>
      </c>
      <c r="M2301">
        <v>1000</v>
      </c>
      <c r="N2301">
        <v>10</v>
      </c>
      <c r="O2301">
        <v>2022</v>
      </c>
    </row>
    <row r="2302" spans="1:15" x14ac:dyDescent="0.25">
      <c r="A2302">
        <v>2977</v>
      </c>
      <c r="B2302">
        <v>15</v>
      </c>
      <c r="C2302">
        <v>18</v>
      </c>
      <c r="D2302" s="1">
        <v>44851</v>
      </c>
      <c r="E2302">
        <v>57.52</v>
      </c>
      <c r="F2302" t="s">
        <v>88</v>
      </c>
      <c r="G2302" s="1">
        <v>44749</v>
      </c>
      <c r="H2302" t="s">
        <v>89</v>
      </c>
      <c r="I2302" t="s">
        <v>38</v>
      </c>
      <c r="J2302" t="s">
        <v>39</v>
      </c>
      <c r="K2302">
        <v>5</v>
      </c>
      <c r="L2302">
        <v>124</v>
      </c>
      <c r="M2302">
        <v>1000</v>
      </c>
      <c r="N2302">
        <v>10</v>
      </c>
      <c r="O2302">
        <v>2022</v>
      </c>
    </row>
    <row r="2303" spans="1:15" x14ac:dyDescent="0.25">
      <c r="A2303">
        <v>2978</v>
      </c>
      <c r="B2303">
        <v>15</v>
      </c>
      <c r="C2303">
        <v>18</v>
      </c>
      <c r="D2303" s="1">
        <v>44851</v>
      </c>
      <c r="E2303">
        <v>73.349999999999994</v>
      </c>
      <c r="F2303" t="s">
        <v>88</v>
      </c>
      <c r="G2303" s="1">
        <v>44749</v>
      </c>
      <c r="H2303" t="s">
        <v>89</v>
      </c>
      <c r="I2303" t="s">
        <v>38</v>
      </c>
      <c r="J2303" t="s">
        <v>39</v>
      </c>
      <c r="K2303">
        <v>5</v>
      </c>
      <c r="L2303">
        <v>124</v>
      </c>
      <c r="M2303">
        <v>1000</v>
      </c>
      <c r="N2303">
        <v>10</v>
      </c>
      <c r="O2303">
        <v>2022</v>
      </c>
    </row>
    <row r="2304" spans="1:15" x14ac:dyDescent="0.25">
      <c r="A2304">
        <v>2979</v>
      </c>
      <c r="B2304">
        <v>15</v>
      </c>
      <c r="C2304">
        <v>18</v>
      </c>
      <c r="D2304" s="1">
        <v>44854</v>
      </c>
      <c r="E2304">
        <v>68.959999999999994</v>
      </c>
      <c r="F2304" t="s">
        <v>88</v>
      </c>
      <c r="G2304" s="1">
        <v>44749</v>
      </c>
      <c r="H2304" t="s">
        <v>89</v>
      </c>
      <c r="I2304" t="s">
        <v>38</v>
      </c>
      <c r="J2304" t="s">
        <v>39</v>
      </c>
      <c r="K2304">
        <v>5</v>
      </c>
      <c r="L2304">
        <v>124</v>
      </c>
      <c r="M2304">
        <v>1000</v>
      </c>
      <c r="N2304">
        <v>10</v>
      </c>
      <c r="O2304">
        <v>2022</v>
      </c>
    </row>
    <row r="2305" spans="1:15" x14ac:dyDescent="0.25">
      <c r="A2305">
        <v>2980</v>
      </c>
      <c r="B2305">
        <v>15</v>
      </c>
      <c r="C2305">
        <v>18</v>
      </c>
      <c r="D2305" s="1">
        <v>44854</v>
      </c>
      <c r="E2305">
        <v>72.63</v>
      </c>
      <c r="F2305" t="s">
        <v>88</v>
      </c>
      <c r="G2305" s="1">
        <v>44749</v>
      </c>
      <c r="H2305" t="s">
        <v>89</v>
      </c>
      <c r="I2305" t="s">
        <v>38</v>
      </c>
      <c r="J2305" t="s">
        <v>39</v>
      </c>
      <c r="K2305">
        <v>5</v>
      </c>
      <c r="L2305">
        <v>124</v>
      </c>
      <c r="M2305">
        <v>1000</v>
      </c>
      <c r="N2305">
        <v>10</v>
      </c>
      <c r="O2305">
        <v>2022</v>
      </c>
    </row>
    <row r="2306" spans="1:15" x14ac:dyDescent="0.25">
      <c r="A2306">
        <v>3249</v>
      </c>
      <c r="B2306">
        <v>7</v>
      </c>
      <c r="C2306">
        <v>18</v>
      </c>
      <c r="D2306" s="1">
        <v>44973</v>
      </c>
      <c r="E2306">
        <v>10.67</v>
      </c>
      <c r="F2306" t="s">
        <v>75</v>
      </c>
      <c r="G2306" s="1">
        <v>44876</v>
      </c>
      <c r="H2306" t="s">
        <v>76</v>
      </c>
      <c r="I2306" t="s">
        <v>38</v>
      </c>
      <c r="J2306" t="s">
        <v>39</v>
      </c>
      <c r="K2306">
        <v>5</v>
      </c>
      <c r="L2306">
        <v>124</v>
      </c>
      <c r="M2306">
        <v>1000</v>
      </c>
      <c r="N2306">
        <v>2</v>
      </c>
      <c r="O2306">
        <v>2023</v>
      </c>
    </row>
    <row r="2307" spans="1:15" x14ac:dyDescent="0.25">
      <c r="A2307">
        <v>3254</v>
      </c>
      <c r="B2307">
        <v>7</v>
      </c>
      <c r="C2307">
        <v>18</v>
      </c>
      <c r="D2307" s="1">
        <v>44976</v>
      </c>
      <c r="E2307">
        <v>24.54</v>
      </c>
      <c r="F2307" t="s">
        <v>75</v>
      </c>
      <c r="G2307" s="1">
        <v>44876</v>
      </c>
      <c r="H2307" t="s">
        <v>76</v>
      </c>
      <c r="I2307" t="s">
        <v>38</v>
      </c>
      <c r="J2307" t="s">
        <v>39</v>
      </c>
      <c r="K2307">
        <v>5</v>
      </c>
      <c r="L2307">
        <v>124</v>
      </c>
      <c r="M2307">
        <v>1000</v>
      </c>
      <c r="N2307">
        <v>2</v>
      </c>
      <c r="O2307">
        <v>2023</v>
      </c>
    </row>
    <row r="2308" spans="1:15" x14ac:dyDescent="0.25">
      <c r="A2308">
        <v>3255</v>
      </c>
      <c r="B2308">
        <v>7</v>
      </c>
      <c r="C2308">
        <v>18</v>
      </c>
      <c r="D2308" s="1">
        <v>44976</v>
      </c>
      <c r="E2308">
        <v>33.090000000000003</v>
      </c>
      <c r="F2308" t="s">
        <v>75</v>
      </c>
      <c r="G2308" s="1">
        <v>44876</v>
      </c>
      <c r="H2308" t="s">
        <v>76</v>
      </c>
      <c r="I2308" t="s">
        <v>38</v>
      </c>
      <c r="J2308" t="s">
        <v>39</v>
      </c>
      <c r="K2308">
        <v>5</v>
      </c>
      <c r="L2308">
        <v>124</v>
      </c>
      <c r="M2308">
        <v>1000</v>
      </c>
      <c r="N2308">
        <v>2</v>
      </c>
      <c r="O2308">
        <v>2023</v>
      </c>
    </row>
    <row r="2309" spans="1:15" x14ac:dyDescent="0.25">
      <c r="A2309">
        <v>3256</v>
      </c>
      <c r="B2309">
        <v>7</v>
      </c>
      <c r="C2309">
        <v>18</v>
      </c>
      <c r="D2309" s="1">
        <v>44976</v>
      </c>
      <c r="E2309">
        <v>42.64</v>
      </c>
      <c r="F2309" t="s">
        <v>75</v>
      </c>
      <c r="G2309" s="1">
        <v>44876</v>
      </c>
      <c r="H2309" t="s">
        <v>76</v>
      </c>
      <c r="I2309" t="s">
        <v>38</v>
      </c>
      <c r="J2309" t="s">
        <v>39</v>
      </c>
      <c r="K2309">
        <v>5</v>
      </c>
      <c r="L2309">
        <v>124</v>
      </c>
      <c r="M2309">
        <v>1000</v>
      </c>
      <c r="N2309">
        <v>2</v>
      </c>
      <c r="O2309">
        <v>2023</v>
      </c>
    </row>
    <row r="2310" spans="1:15" x14ac:dyDescent="0.25">
      <c r="A2310">
        <v>3261</v>
      </c>
      <c r="B2310">
        <v>7</v>
      </c>
      <c r="C2310">
        <v>18</v>
      </c>
      <c r="D2310" s="1">
        <v>44977</v>
      </c>
      <c r="E2310">
        <v>46.99</v>
      </c>
      <c r="F2310" t="s">
        <v>75</v>
      </c>
      <c r="G2310" s="1">
        <v>44876</v>
      </c>
      <c r="H2310" t="s">
        <v>76</v>
      </c>
      <c r="I2310" t="s">
        <v>38</v>
      </c>
      <c r="J2310" t="s">
        <v>39</v>
      </c>
      <c r="K2310">
        <v>5</v>
      </c>
      <c r="L2310">
        <v>124</v>
      </c>
      <c r="M2310">
        <v>1000</v>
      </c>
      <c r="N2310">
        <v>2</v>
      </c>
      <c r="O2310">
        <v>2023</v>
      </c>
    </row>
    <row r="2311" spans="1:15" x14ac:dyDescent="0.25">
      <c r="A2311">
        <v>3262</v>
      </c>
      <c r="B2311">
        <v>7</v>
      </c>
      <c r="C2311">
        <v>18</v>
      </c>
      <c r="D2311" s="1">
        <v>44978</v>
      </c>
      <c r="E2311">
        <v>54.42</v>
      </c>
      <c r="F2311" t="s">
        <v>75</v>
      </c>
      <c r="G2311" s="1">
        <v>44876</v>
      </c>
      <c r="H2311" t="s">
        <v>76</v>
      </c>
      <c r="I2311" t="s">
        <v>38</v>
      </c>
      <c r="J2311" t="s">
        <v>39</v>
      </c>
      <c r="K2311">
        <v>5</v>
      </c>
      <c r="L2311">
        <v>124</v>
      </c>
      <c r="M2311">
        <v>1000</v>
      </c>
      <c r="N2311">
        <v>2</v>
      </c>
      <c r="O2311">
        <v>2023</v>
      </c>
    </row>
    <row r="2312" spans="1:15" x14ac:dyDescent="0.25">
      <c r="A2312">
        <v>3263</v>
      </c>
      <c r="B2312">
        <v>7</v>
      </c>
      <c r="C2312">
        <v>18</v>
      </c>
      <c r="D2312" s="1">
        <v>44978</v>
      </c>
      <c r="E2312">
        <v>49.86</v>
      </c>
      <c r="F2312" t="s">
        <v>75</v>
      </c>
      <c r="G2312" s="1">
        <v>44876</v>
      </c>
      <c r="H2312" t="s">
        <v>76</v>
      </c>
      <c r="I2312" t="s">
        <v>38</v>
      </c>
      <c r="J2312" t="s">
        <v>39</v>
      </c>
      <c r="K2312">
        <v>5</v>
      </c>
      <c r="L2312">
        <v>124</v>
      </c>
      <c r="M2312">
        <v>1000</v>
      </c>
      <c r="N2312">
        <v>2</v>
      </c>
      <c r="O2312">
        <v>2023</v>
      </c>
    </row>
    <row r="2313" spans="1:15" x14ac:dyDescent="0.25">
      <c r="A2313">
        <v>3267</v>
      </c>
      <c r="B2313">
        <v>7</v>
      </c>
      <c r="C2313">
        <v>18</v>
      </c>
      <c r="D2313" s="1">
        <v>44981</v>
      </c>
      <c r="E2313">
        <v>81.84</v>
      </c>
      <c r="F2313" t="s">
        <v>75</v>
      </c>
      <c r="G2313" s="1">
        <v>44876</v>
      </c>
      <c r="H2313" t="s">
        <v>76</v>
      </c>
      <c r="I2313" t="s">
        <v>38</v>
      </c>
      <c r="J2313" t="s">
        <v>39</v>
      </c>
      <c r="K2313">
        <v>5</v>
      </c>
      <c r="L2313">
        <v>124</v>
      </c>
      <c r="M2313">
        <v>1000</v>
      </c>
      <c r="N2313">
        <v>2</v>
      </c>
      <c r="O2313">
        <v>2023</v>
      </c>
    </row>
    <row r="2314" spans="1:15" x14ac:dyDescent="0.25">
      <c r="A2314">
        <v>3271</v>
      </c>
      <c r="B2314">
        <v>7</v>
      </c>
      <c r="C2314">
        <v>18</v>
      </c>
      <c r="D2314" s="1">
        <v>44984</v>
      </c>
      <c r="E2314">
        <v>85.29</v>
      </c>
      <c r="F2314" t="s">
        <v>75</v>
      </c>
      <c r="G2314" s="1">
        <v>44876</v>
      </c>
      <c r="H2314" t="s">
        <v>76</v>
      </c>
      <c r="I2314" t="s">
        <v>38</v>
      </c>
      <c r="J2314" t="s">
        <v>39</v>
      </c>
      <c r="K2314">
        <v>5</v>
      </c>
      <c r="L2314">
        <v>124</v>
      </c>
      <c r="M2314">
        <v>1000</v>
      </c>
      <c r="N2314">
        <v>2</v>
      </c>
      <c r="O2314">
        <v>2023</v>
      </c>
    </row>
    <row r="2315" spans="1:15" x14ac:dyDescent="0.25">
      <c r="A2315">
        <v>3272</v>
      </c>
      <c r="B2315">
        <v>7</v>
      </c>
      <c r="C2315">
        <v>18</v>
      </c>
      <c r="D2315" s="1">
        <v>44984</v>
      </c>
      <c r="E2315">
        <v>75.959999999999994</v>
      </c>
      <c r="F2315" t="s">
        <v>75</v>
      </c>
      <c r="G2315" s="1">
        <v>44876</v>
      </c>
      <c r="H2315" t="s">
        <v>76</v>
      </c>
      <c r="I2315" t="s">
        <v>38</v>
      </c>
      <c r="J2315" t="s">
        <v>39</v>
      </c>
      <c r="K2315">
        <v>5</v>
      </c>
      <c r="L2315">
        <v>124</v>
      </c>
      <c r="M2315">
        <v>1000</v>
      </c>
      <c r="N2315">
        <v>2</v>
      </c>
      <c r="O2315">
        <v>2023</v>
      </c>
    </row>
    <row r="2316" spans="1:15" x14ac:dyDescent="0.25">
      <c r="A2316">
        <v>3370</v>
      </c>
      <c r="B2316">
        <v>10</v>
      </c>
      <c r="C2316">
        <v>18</v>
      </c>
      <c r="D2316" s="1">
        <v>45029</v>
      </c>
      <c r="E2316">
        <v>10.130000000000001</v>
      </c>
      <c r="F2316" t="s">
        <v>81</v>
      </c>
      <c r="G2316" s="1">
        <v>44920</v>
      </c>
      <c r="H2316" t="s">
        <v>82</v>
      </c>
      <c r="I2316" t="s">
        <v>38</v>
      </c>
      <c r="J2316" t="s">
        <v>39</v>
      </c>
      <c r="K2316">
        <v>5</v>
      </c>
      <c r="L2316">
        <v>124</v>
      </c>
      <c r="M2316">
        <v>1000</v>
      </c>
      <c r="N2316">
        <v>4</v>
      </c>
      <c r="O2316">
        <v>2023</v>
      </c>
    </row>
    <row r="2317" spans="1:15" x14ac:dyDescent="0.25">
      <c r="A2317">
        <v>3371</v>
      </c>
      <c r="B2317">
        <v>10</v>
      </c>
      <c r="C2317">
        <v>18</v>
      </c>
      <c r="D2317" s="1">
        <v>45029</v>
      </c>
      <c r="E2317">
        <v>15.84</v>
      </c>
      <c r="F2317" t="s">
        <v>81</v>
      </c>
      <c r="G2317" s="1">
        <v>44920</v>
      </c>
      <c r="H2317" t="s">
        <v>82</v>
      </c>
      <c r="I2317" t="s">
        <v>38</v>
      </c>
      <c r="J2317" t="s">
        <v>39</v>
      </c>
      <c r="K2317">
        <v>5</v>
      </c>
      <c r="L2317">
        <v>124</v>
      </c>
      <c r="M2317">
        <v>1000</v>
      </c>
      <c r="N2317">
        <v>4</v>
      </c>
      <c r="O2317">
        <v>2023</v>
      </c>
    </row>
    <row r="2318" spans="1:15" x14ac:dyDescent="0.25">
      <c r="A2318">
        <v>3372</v>
      </c>
      <c r="B2318">
        <v>10</v>
      </c>
      <c r="C2318">
        <v>18</v>
      </c>
      <c r="D2318" s="1">
        <v>45030</v>
      </c>
      <c r="E2318">
        <v>38.36</v>
      </c>
      <c r="F2318" t="s">
        <v>81</v>
      </c>
      <c r="G2318" s="1">
        <v>44920</v>
      </c>
      <c r="H2318" t="s">
        <v>82</v>
      </c>
      <c r="I2318" t="s">
        <v>38</v>
      </c>
      <c r="J2318" t="s">
        <v>39</v>
      </c>
      <c r="K2318">
        <v>5</v>
      </c>
      <c r="L2318">
        <v>124</v>
      </c>
      <c r="M2318">
        <v>1000</v>
      </c>
      <c r="N2318">
        <v>4</v>
      </c>
      <c r="O2318">
        <v>2023</v>
      </c>
    </row>
    <row r="2319" spans="1:15" x14ac:dyDescent="0.25">
      <c r="A2319">
        <v>3373</v>
      </c>
      <c r="B2319">
        <v>10</v>
      </c>
      <c r="C2319">
        <v>18</v>
      </c>
      <c r="D2319" s="1">
        <v>45032</v>
      </c>
      <c r="E2319">
        <v>38.200000000000003</v>
      </c>
      <c r="F2319" t="s">
        <v>81</v>
      </c>
      <c r="G2319" s="1">
        <v>44920</v>
      </c>
      <c r="H2319" t="s">
        <v>82</v>
      </c>
      <c r="I2319" t="s">
        <v>38</v>
      </c>
      <c r="J2319" t="s">
        <v>39</v>
      </c>
      <c r="K2319">
        <v>5</v>
      </c>
      <c r="L2319">
        <v>124</v>
      </c>
      <c r="M2319">
        <v>1000</v>
      </c>
      <c r="N2319">
        <v>4</v>
      </c>
      <c r="O2319">
        <v>2023</v>
      </c>
    </row>
    <row r="2320" spans="1:15" x14ac:dyDescent="0.25">
      <c r="A2320">
        <v>3374</v>
      </c>
      <c r="B2320">
        <v>10</v>
      </c>
      <c r="C2320">
        <v>18</v>
      </c>
      <c r="D2320" s="1">
        <v>45032</v>
      </c>
      <c r="E2320">
        <v>40.35</v>
      </c>
      <c r="F2320" t="s">
        <v>81</v>
      </c>
      <c r="G2320" s="1">
        <v>44920</v>
      </c>
      <c r="H2320" t="s">
        <v>82</v>
      </c>
      <c r="I2320" t="s">
        <v>38</v>
      </c>
      <c r="J2320" t="s">
        <v>39</v>
      </c>
      <c r="K2320">
        <v>5</v>
      </c>
      <c r="L2320">
        <v>124</v>
      </c>
      <c r="M2320">
        <v>1000</v>
      </c>
      <c r="N2320">
        <v>4</v>
      </c>
      <c r="O2320">
        <v>2023</v>
      </c>
    </row>
    <row r="2321" spans="1:15" x14ac:dyDescent="0.25">
      <c r="A2321">
        <v>3375</v>
      </c>
      <c r="B2321">
        <v>10</v>
      </c>
      <c r="C2321">
        <v>18</v>
      </c>
      <c r="D2321" s="1">
        <v>45032</v>
      </c>
      <c r="E2321">
        <v>41.26</v>
      </c>
      <c r="F2321" t="s">
        <v>81</v>
      </c>
      <c r="G2321" s="1">
        <v>44920</v>
      </c>
      <c r="H2321" t="s">
        <v>82</v>
      </c>
      <c r="I2321" t="s">
        <v>38</v>
      </c>
      <c r="J2321" t="s">
        <v>39</v>
      </c>
      <c r="K2321">
        <v>5</v>
      </c>
      <c r="L2321">
        <v>124</v>
      </c>
      <c r="M2321">
        <v>1000</v>
      </c>
      <c r="N2321">
        <v>4</v>
      </c>
      <c r="O2321">
        <v>2023</v>
      </c>
    </row>
    <row r="2322" spans="1:15" x14ac:dyDescent="0.25">
      <c r="A2322">
        <v>3376</v>
      </c>
      <c r="B2322">
        <v>10</v>
      </c>
      <c r="C2322">
        <v>18</v>
      </c>
      <c r="D2322" s="1">
        <v>45033</v>
      </c>
      <c r="E2322">
        <v>68.83</v>
      </c>
      <c r="F2322" t="s">
        <v>81</v>
      </c>
      <c r="G2322" s="1">
        <v>44920</v>
      </c>
      <c r="H2322" t="s">
        <v>82</v>
      </c>
      <c r="I2322" t="s">
        <v>38</v>
      </c>
      <c r="J2322" t="s">
        <v>39</v>
      </c>
      <c r="K2322">
        <v>5</v>
      </c>
      <c r="L2322">
        <v>124</v>
      </c>
      <c r="M2322">
        <v>1000</v>
      </c>
      <c r="N2322">
        <v>4</v>
      </c>
      <c r="O2322">
        <v>2023</v>
      </c>
    </row>
    <row r="2323" spans="1:15" x14ac:dyDescent="0.25">
      <c r="A2323">
        <v>3377</v>
      </c>
      <c r="B2323">
        <v>10</v>
      </c>
      <c r="C2323">
        <v>18</v>
      </c>
      <c r="D2323" s="1">
        <v>45033</v>
      </c>
      <c r="E2323">
        <v>61.53</v>
      </c>
      <c r="F2323" t="s">
        <v>81</v>
      </c>
      <c r="G2323" s="1">
        <v>44920</v>
      </c>
      <c r="H2323" t="s">
        <v>82</v>
      </c>
      <c r="I2323" t="s">
        <v>38</v>
      </c>
      <c r="J2323" t="s">
        <v>39</v>
      </c>
      <c r="K2323">
        <v>5</v>
      </c>
      <c r="L2323">
        <v>124</v>
      </c>
      <c r="M2323">
        <v>1000</v>
      </c>
      <c r="N2323">
        <v>4</v>
      </c>
      <c r="O2323">
        <v>2023</v>
      </c>
    </row>
    <row r="2324" spans="1:15" x14ac:dyDescent="0.25">
      <c r="A2324">
        <v>3378</v>
      </c>
      <c r="B2324">
        <v>10</v>
      </c>
      <c r="C2324">
        <v>18</v>
      </c>
      <c r="D2324" s="1">
        <v>45033</v>
      </c>
      <c r="E2324">
        <v>62.77</v>
      </c>
      <c r="F2324" t="s">
        <v>81</v>
      </c>
      <c r="G2324" s="1">
        <v>44920</v>
      </c>
      <c r="H2324" t="s">
        <v>82</v>
      </c>
      <c r="I2324" t="s">
        <v>38</v>
      </c>
      <c r="J2324" t="s">
        <v>39</v>
      </c>
      <c r="K2324">
        <v>5</v>
      </c>
      <c r="L2324">
        <v>124</v>
      </c>
      <c r="M2324">
        <v>1000</v>
      </c>
      <c r="N2324">
        <v>4</v>
      </c>
      <c r="O2324">
        <v>2023</v>
      </c>
    </row>
    <row r="2325" spans="1:15" x14ac:dyDescent="0.25">
      <c r="A2325">
        <v>3379</v>
      </c>
      <c r="B2325">
        <v>10</v>
      </c>
      <c r="C2325">
        <v>18</v>
      </c>
      <c r="D2325" s="1">
        <v>45033</v>
      </c>
      <c r="E2325">
        <v>89.99</v>
      </c>
      <c r="F2325" t="s">
        <v>81</v>
      </c>
      <c r="G2325" s="1">
        <v>44920</v>
      </c>
      <c r="H2325" t="s">
        <v>82</v>
      </c>
      <c r="I2325" t="s">
        <v>38</v>
      </c>
      <c r="J2325" t="s">
        <v>39</v>
      </c>
      <c r="K2325">
        <v>5</v>
      </c>
      <c r="L2325">
        <v>124</v>
      </c>
      <c r="M2325">
        <v>1000</v>
      </c>
      <c r="N2325">
        <v>4</v>
      </c>
      <c r="O2325">
        <v>2023</v>
      </c>
    </row>
    <row r="2326" spans="1:15" x14ac:dyDescent="0.25">
      <c r="A2326">
        <v>3741</v>
      </c>
      <c r="B2326">
        <v>6</v>
      </c>
      <c r="C2326">
        <v>18</v>
      </c>
      <c r="D2326" s="1">
        <v>45297</v>
      </c>
      <c r="E2326">
        <v>19.86</v>
      </c>
      <c r="F2326" t="s">
        <v>73</v>
      </c>
      <c r="G2326" s="1">
        <v>45190</v>
      </c>
      <c r="H2326" t="s">
        <v>74</v>
      </c>
      <c r="I2326" t="s">
        <v>38</v>
      </c>
      <c r="J2326" t="s">
        <v>39</v>
      </c>
      <c r="K2326">
        <v>5</v>
      </c>
      <c r="L2326">
        <v>124</v>
      </c>
      <c r="M2326">
        <v>1000</v>
      </c>
      <c r="N2326">
        <v>1</v>
      </c>
      <c r="O2326">
        <v>2024</v>
      </c>
    </row>
    <row r="2327" spans="1:15" x14ac:dyDescent="0.25">
      <c r="A2327">
        <v>3746</v>
      </c>
      <c r="B2327">
        <v>6</v>
      </c>
      <c r="C2327">
        <v>18</v>
      </c>
      <c r="D2327" s="1">
        <v>45300</v>
      </c>
      <c r="E2327">
        <v>19.72</v>
      </c>
      <c r="F2327" t="s">
        <v>73</v>
      </c>
      <c r="G2327" s="1">
        <v>45190</v>
      </c>
      <c r="H2327" t="s">
        <v>74</v>
      </c>
      <c r="I2327" t="s">
        <v>38</v>
      </c>
      <c r="J2327" t="s">
        <v>39</v>
      </c>
      <c r="K2327">
        <v>5</v>
      </c>
      <c r="L2327">
        <v>124</v>
      </c>
      <c r="M2327">
        <v>1000</v>
      </c>
      <c r="N2327">
        <v>1</v>
      </c>
      <c r="O2327">
        <v>2024</v>
      </c>
    </row>
    <row r="2328" spans="1:15" x14ac:dyDescent="0.25">
      <c r="A2328">
        <v>3747</v>
      </c>
      <c r="B2328">
        <v>17</v>
      </c>
      <c r="C2328">
        <v>18</v>
      </c>
      <c r="D2328" s="1">
        <v>45301</v>
      </c>
      <c r="E2328">
        <v>10.47</v>
      </c>
      <c r="F2328" t="s">
        <v>91</v>
      </c>
      <c r="G2328" s="1">
        <v>45198</v>
      </c>
      <c r="H2328" t="s">
        <v>78</v>
      </c>
      <c r="I2328" t="s">
        <v>38</v>
      </c>
      <c r="J2328" t="s">
        <v>39</v>
      </c>
      <c r="K2328">
        <v>5</v>
      </c>
      <c r="L2328">
        <v>124</v>
      </c>
      <c r="M2328">
        <v>1000</v>
      </c>
      <c r="N2328">
        <v>1</v>
      </c>
      <c r="O2328">
        <v>2024</v>
      </c>
    </row>
    <row r="2329" spans="1:15" x14ac:dyDescent="0.25">
      <c r="A2329">
        <v>3751</v>
      </c>
      <c r="B2329">
        <v>6</v>
      </c>
      <c r="C2329">
        <v>18</v>
      </c>
      <c r="D2329" s="1">
        <v>45302</v>
      </c>
      <c r="E2329">
        <v>35.840000000000003</v>
      </c>
      <c r="F2329" t="s">
        <v>73</v>
      </c>
      <c r="G2329" s="1">
        <v>45190</v>
      </c>
      <c r="H2329" t="s">
        <v>74</v>
      </c>
      <c r="I2329" t="s">
        <v>38</v>
      </c>
      <c r="J2329" t="s">
        <v>39</v>
      </c>
      <c r="K2329">
        <v>5</v>
      </c>
      <c r="L2329">
        <v>124</v>
      </c>
      <c r="M2329">
        <v>1000</v>
      </c>
      <c r="N2329">
        <v>1</v>
      </c>
      <c r="O2329">
        <v>2024</v>
      </c>
    </row>
    <row r="2330" spans="1:15" x14ac:dyDescent="0.25">
      <c r="A2330">
        <v>3752</v>
      </c>
      <c r="B2330">
        <v>6</v>
      </c>
      <c r="C2330">
        <v>18</v>
      </c>
      <c r="D2330" s="1">
        <v>45302</v>
      </c>
      <c r="E2330">
        <v>31.06</v>
      </c>
      <c r="F2330" t="s">
        <v>73</v>
      </c>
      <c r="G2330" s="1">
        <v>45190</v>
      </c>
      <c r="H2330" t="s">
        <v>74</v>
      </c>
      <c r="I2330" t="s">
        <v>38</v>
      </c>
      <c r="J2330" t="s">
        <v>39</v>
      </c>
      <c r="K2330">
        <v>5</v>
      </c>
      <c r="L2330">
        <v>124</v>
      </c>
      <c r="M2330">
        <v>1000</v>
      </c>
      <c r="N2330">
        <v>1</v>
      </c>
      <c r="O2330">
        <v>2024</v>
      </c>
    </row>
    <row r="2331" spans="1:15" x14ac:dyDescent="0.25">
      <c r="A2331">
        <v>3753</v>
      </c>
      <c r="B2331">
        <v>6</v>
      </c>
      <c r="C2331">
        <v>18</v>
      </c>
      <c r="D2331" s="1">
        <v>45302</v>
      </c>
      <c r="E2331">
        <v>51.39</v>
      </c>
      <c r="F2331" t="s">
        <v>73</v>
      </c>
      <c r="G2331" s="1">
        <v>45190</v>
      </c>
      <c r="H2331" t="s">
        <v>74</v>
      </c>
      <c r="I2331" t="s">
        <v>38</v>
      </c>
      <c r="J2331" t="s">
        <v>39</v>
      </c>
      <c r="K2331">
        <v>5</v>
      </c>
      <c r="L2331">
        <v>124</v>
      </c>
      <c r="M2331">
        <v>1000</v>
      </c>
      <c r="N2331">
        <v>1</v>
      </c>
      <c r="O2331">
        <v>2024</v>
      </c>
    </row>
    <row r="2332" spans="1:15" x14ac:dyDescent="0.25">
      <c r="A2332">
        <v>3754</v>
      </c>
      <c r="B2332">
        <v>17</v>
      </c>
      <c r="C2332">
        <v>18</v>
      </c>
      <c r="D2332" s="1">
        <v>45302</v>
      </c>
      <c r="E2332">
        <v>18.420000000000002</v>
      </c>
      <c r="F2332" t="s">
        <v>91</v>
      </c>
      <c r="G2332" s="1">
        <v>45198</v>
      </c>
      <c r="H2332" t="s">
        <v>78</v>
      </c>
      <c r="I2332" t="s">
        <v>38</v>
      </c>
      <c r="J2332" t="s">
        <v>39</v>
      </c>
      <c r="K2332">
        <v>5</v>
      </c>
      <c r="L2332">
        <v>124</v>
      </c>
      <c r="M2332">
        <v>1000</v>
      </c>
      <c r="N2332">
        <v>1</v>
      </c>
      <c r="O2332">
        <v>2024</v>
      </c>
    </row>
    <row r="2333" spans="1:15" x14ac:dyDescent="0.25">
      <c r="A2333">
        <v>3755</v>
      </c>
      <c r="B2333">
        <v>17</v>
      </c>
      <c r="C2333">
        <v>18</v>
      </c>
      <c r="D2333" s="1">
        <v>45302</v>
      </c>
      <c r="E2333">
        <v>29.23</v>
      </c>
      <c r="F2333" t="s">
        <v>91</v>
      </c>
      <c r="G2333" s="1">
        <v>45198</v>
      </c>
      <c r="H2333" t="s">
        <v>78</v>
      </c>
      <c r="I2333" t="s">
        <v>38</v>
      </c>
      <c r="J2333" t="s">
        <v>39</v>
      </c>
      <c r="K2333">
        <v>5</v>
      </c>
      <c r="L2333">
        <v>124</v>
      </c>
      <c r="M2333">
        <v>1000</v>
      </c>
      <c r="N2333">
        <v>1</v>
      </c>
      <c r="O2333">
        <v>2024</v>
      </c>
    </row>
    <row r="2334" spans="1:15" x14ac:dyDescent="0.25">
      <c r="A2334">
        <v>3756</v>
      </c>
      <c r="B2334">
        <v>17</v>
      </c>
      <c r="C2334">
        <v>18</v>
      </c>
      <c r="D2334" s="1">
        <v>45302</v>
      </c>
      <c r="E2334">
        <v>42.12</v>
      </c>
      <c r="F2334" t="s">
        <v>91</v>
      </c>
      <c r="G2334" s="1">
        <v>45198</v>
      </c>
      <c r="H2334" t="s">
        <v>78</v>
      </c>
      <c r="I2334" t="s">
        <v>38</v>
      </c>
      <c r="J2334" t="s">
        <v>39</v>
      </c>
      <c r="K2334">
        <v>5</v>
      </c>
      <c r="L2334">
        <v>124</v>
      </c>
      <c r="M2334">
        <v>1000</v>
      </c>
      <c r="N2334">
        <v>1</v>
      </c>
      <c r="O2334">
        <v>2024</v>
      </c>
    </row>
    <row r="2335" spans="1:15" x14ac:dyDescent="0.25">
      <c r="A2335">
        <v>3757</v>
      </c>
      <c r="B2335">
        <v>17</v>
      </c>
      <c r="C2335">
        <v>18</v>
      </c>
      <c r="D2335" s="1">
        <v>45302</v>
      </c>
      <c r="E2335">
        <v>48.22</v>
      </c>
      <c r="F2335" t="s">
        <v>91</v>
      </c>
      <c r="G2335" s="1">
        <v>45198</v>
      </c>
      <c r="H2335" t="s">
        <v>78</v>
      </c>
      <c r="I2335" t="s">
        <v>38</v>
      </c>
      <c r="J2335" t="s">
        <v>39</v>
      </c>
      <c r="K2335">
        <v>5</v>
      </c>
      <c r="L2335">
        <v>124</v>
      </c>
      <c r="M2335">
        <v>1000</v>
      </c>
      <c r="N2335">
        <v>1</v>
      </c>
      <c r="O2335">
        <v>2024</v>
      </c>
    </row>
    <row r="2336" spans="1:15" x14ac:dyDescent="0.25">
      <c r="A2336">
        <v>3758</v>
      </c>
      <c r="B2336">
        <v>17</v>
      </c>
      <c r="C2336">
        <v>18</v>
      </c>
      <c r="D2336" s="1">
        <v>45302</v>
      </c>
      <c r="E2336">
        <v>52.81</v>
      </c>
      <c r="F2336" t="s">
        <v>91</v>
      </c>
      <c r="G2336" s="1">
        <v>45198</v>
      </c>
      <c r="H2336" t="s">
        <v>78</v>
      </c>
      <c r="I2336" t="s">
        <v>38</v>
      </c>
      <c r="J2336" t="s">
        <v>39</v>
      </c>
      <c r="K2336">
        <v>5</v>
      </c>
      <c r="L2336">
        <v>124</v>
      </c>
      <c r="M2336">
        <v>1000</v>
      </c>
      <c r="N2336">
        <v>1</v>
      </c>
      <c r="O2336">
        <v>2024</v>
      </c>
    </row>
    <row r="2337" spans="1:15" x14ac:dyDescent="0.25">
      <c r="A2337">
        <v>3759</v>
      </c>
      <c r="B2337">
        <v>17</v>
      </c>
      <c r="C2337">
        <v>18</v>
      </c>
      <c r="D2337" s="1">
        <v>45302</v>
      </c>
      <c r="E2337">
        <v>62.19</v>
      </c>
      <c r="F2337" t="s">
        <v>91</v>
      </c>
      <c r="G2337" s="1">
        <v>45198</v>
      </c>
      <c r="H2337" t="s">
        <v>78</v>
      </c>
      <c r="I2337" t="s">
        <v>38</v>
      </c>
      <c r="J2337" t="s">
        <v>39</v>
      </c>
      <c r="K2337">
        <v>5</v>
      </c>
      <c r="L2337">
        <v>124</v>
      </c>
      <c r="M2337">
        <v>1000</v>
      </c>
      <c r="N2337">
        <v>1</v>
      </c>
      <c r="O2337">
        <v>2024</v>
      </c>
    </row>
    <row r="2338" spans="1:15" x14ac:dyDescent="0.25">
      <c r="A2338">
        <v>3760</v>
      </c>
      <c r="B2338">
        <v>17</v>
      </c>
      <c r="C2338">
        <v>18</v>
      </c>
      <c r="D2338" s="1">
        <v>45302</v>
      </c>
      <c r="E2338">
        <v>78.58</v>
      </c>
      <c r="F2338" t="s">
        <v>91</v>
      </c>
      <c r="G2338" s="1">
        <v>45198</v>
      </c>
      <c r="H2338" t="s">
        <v>78</v>
      </c>
      <c r="I2338" t="s">
        <v>38</v>
      </c>
      <c r="J2338" t="s">
        <v>39</v>
      </c>
      <c r="K2338">
        <v>5</v>
      </c>
      <c r="L2338">
        <v>124</v>
      </c>
      <c r="M2338">
        <v>1000</v>
      </c>
      <c r="N2338">
        <v>1</v>
      </c>
      <c r="O2338">
        <v>2024</v>
      </c>
    </row>
    <row r="2339" spans="1:15" x14ac:dyDescent="0.25">
      <c r="A2339">
        <v>3761</v>
      </c>
      <c r="B2339">
        <v>6</v>
      </c>
      <c r="C2339">
        <v>18</v>
      </c>
      <c r="D2339" s="1">
        <v>45304</v>
      </c>
      <c r="E2339">
        <v>63.7</v>
      </c>
      <c r="F2339" t="s">
        <v>73</v>
      </c>
      <c r="G2339" s="1">
        <v>45190</v>
      </c>
      <c r="H2339" t="s">
        <v>74</v>
      </c>
      <c r="I2339" t="s">
        <v>38</v>
      </c>
      <c r="J2339" t="s">
        <v>39</v>
      </c>
      <c r="K2339">
        <v>5</v>
      </c>
      <c r="L2339">
        <v>124</v>
      </c>
      <c r="M2339">
        <v>1000</v>
      </c>
      <c r="N2339">
        <v>1</v>
      </c>
      <c r="O2339">
        <v>2024</v>
      </c>
    </row>
    <row r="2340" spans="1:15" x14ac:dyDescent="0.25">
      <c r="A2340">
        <v>3762</v>
      </c>
      <c r="B2340">
        <v>6</v>
      </c>
      <c r="C2340">
        <v>18</v>
      </c>
      <c r="D2340" s="1">
        <v>45304</v>
      </c>
      <c r="E2340">
        <v>65.5</v>
      </c>
      <c r="F2340" t="s">
        <v>73</v>
      </c>
      <c r="G2340" s="1">
        <v>45190</v>
      </c>
      <c r="H2340" t="s">
        <v>74</v>
      </c>
      <c r="I2340" t="s">
        <v>38</v>
      </c>
      <c r="J2340" t="s">
        <v>39</v>
      </c>
      <c r="K2340">
        <v>5</v>
      </c>
      <c r="L2340">
        <v>124</v>
      </c>
      <c r="M2340">
        <v>1000</v>
      </c>
      <c r="N2340">
        <v>1</v>
      </c>
      <c r="O2340">
        <v>2024</v>
      </c>
    </row>
    <row r="2341" spans="1:15" x14ac:dyDescent="0.25">
      <c r="A2341">
        <v>3763</v>
      </c>
      <c r="B2341">
        <v>6</v>
      </c>
      <c r="C2341">
        <v>18</v>
      </c>
      <c r="D2341" s="1">
        <v>45304</v>
      </c>
      <c r="E2341">
        <v>67.41</v>
      </c>
      <c r="F2341" t="s">
        <v>73</v>
      </c>
      <c r="G2341" s="1">
        <v>45190</v>
      </c>
      <c r="H2341" t="s">
        <v>74</v>
      </c>
      <c r="I2341" t="s">
        <v>38</v>
      </c>
      <c r="J2341" t="s">
        <v>39</v>
      </c>
      <c r="K2341">
        <v>5</v>
      </c>
      <c r="L2341">
        <v>124</v>
      </c>
      <c r="M2341">
        <v>1000</v>
      </c>
      <c r="N2341">
        <v>1</v>
      </c>
      <c r="O2341">
        <v>2024</v>
      </c>
    </row>
    <row r="2342" spans="1:15" x14ac:dyDescent="0.25">
      <c r="A2342">
        <v>3767</v>
      </c>
      <c r="B2342">
        <v>17</v>
      </c>
      <c r="C2342">
        <v>18</v>
      </c>
      <c r="D2342" s="1">
        <v>45305</v>
      </c>
      <c r="E2342">
        <v>64.09</v>
      </c>
      <c r="F2342" t="s">
        <v>91</v>
      </c>
      <c r="G2342" s="1">
        <v>45198</v>
      </c>
      <c r="H2342" t="s">
        <v>78</v>
      </c>
      <c r="I2342" t="s">
        <v>38</v>
      </c>
      <c r="J2342" t="s">
        <v>39</v>
      </c>
      <c r="K2342">
        <v>5</v>
      </c>
      <c r="L2342">
        <v>124</v>
      </c>
      <c r="M2342">
        <v>1000</v>
      </c>
      <c r="N2342">
        <v>1</v>
      </c>
      <c r="O2342">
        <v>2024</v>
      </c>
    </row>
    <row r="2343" spans="1:15" x14ac:dyDescent="0.25">
      <c r="A2343">
        <v>3768</v>
      </c>
      <c r="B2343">
        <v>17</v>
      </c>
      <c r="C2343">
        <v>18</v>
      </c>
      <c r="D2343" s="1">
        <v>45305</v>
      </c>
      <c r="E2343">
        <v>61.91</v>
      </c>
      <c r="F2343" t="s">
        <v>91</v>
      </c>
      <c r="G2343" s="1">
        <v>45198</v>
      </c>
      <c r="H2343" t="s">
        <v>78</v>
      </c>
      <c r="I2343" t="s">
        <v>38</v>
      </c>
      <c r="J2343" t="s">
        <v>39</v>
      </c>
      <c r="K2343">
        <v>5</v>
      </c>
      <c r="L2343">
        <v>124</v>
      </c>
      <c r="M2343">
        <v>1000</v>
      </c>
      <c r="N2343">
        <v>1</v>
      </c>
      <c r="O2343">
        <v>2024</v>
      </c>
    </row>
    <row r="2344" spans="1:15" x14ac:dyDescent="0.25">
      <c r="A2344">
        <v>3774</v>
      </c>
      <c r="B2344">
        <v>6</v>
      </c>
      <c r="C2344">
        <v>18</v>
      </c>
      <c r="D2344" s="1">
        <v>45307</v>
      </c>
      <c r="E2344">
        <v>82.6</v>
      </c>
      <c r="F2344" t="s">
        <v>73</v>
      </c>
      <c r="G2344" s="1">
        <v>45190</v>
      </c>
      <c r="H2344" t="s">
        <v>74</v>
      </c>
      <c r="I2344" t="s">
        <v>38</v>
      </c>
      <c r="J2344" t="s">
        <v>39</v>
      </c>
      <c r="K2344">
        <v>5</v>
      </c>
      <c r="L2344">
        <v>124</v>
      </c>
      <c r="M2344">
        <v>1000</v>
      </c>
      <c r="N2344">
        <v>1</v>
      </c>
      <c r="O2344">
        <v>2024</v>
      </c>
    </row>
    <row r="2345" spans="1:15" x14ac:dyDescent="0.25">
      <c r="A2345">
        <v>3967</v>
      </c>
      <c r="B2345">
        <v>20</v>
      </c>
      <c r="C2345">
        <v>18</v>
      </c>
      <c r="D2345" s="1">
        <v>45392</v>
      </c>
      <c r="E2345">
        <v>16.559999999999999</v>
      </c>
      <c r="F2345" t="s">
        <v>94</v>
      </c>
      <c r="G2345" s="1">
        <v>45292</v>
      </c>
      <c r="H2345" t="s">
        <v>95</v>
      </c>
      <c r="I2345" t="s">
        <v>38</v>
      </c>
      <c r="J2345" t="s">
        <v>39</v>
      </c>
      <c r="K2345">
        <v>5</v>
      </c>
      <c r="L2345">
        <v>124</v>
      </c>
      <c r="M2345">
        <v>1000</v>
      </c>
      <c r="N2345">
        <v>4</v>
      </c>
      <c r="O2345">
        <v>2024</v>
      </c>
    </row>
    <row r="2346" spans="1:15" x14ac:dyDescent="0.25">
      <c r="A2346">
        <v>3968</v>
      </c>
      <c r="B2346">
        <v>20</v>
      </c>
      <c r="C2346">
        <v>18</v>
      </c>
      <c r="D2346" s="1">
        <v>45393</v>
      </c>
      <c r="E2346">
        <v>22.29</v>
      </c>
      <c r="F2346" t="s">
        <v>94</v>
      </c>
      <c r="G2346" s="1">
        <v>45292</v>
      </c>
      <c r="H2346" t="s">
        <v>95</v>
      </c>
      <c r="I2346" t="s">
        <v>38</v>
      </c>
      <c r="J2346" t="s">
        <v>39</v>
      </c>
      <c r="K2346">
        <v>5</v>
      </c>
      <c r="L2346">
        <v>124</v>
      </c>
      <c r="M2346">
        <v>1000</v>
      </c>
      <c r="N2346">
        <v>4</v>
      </c>
      <c r="O2346">
        <v>2024</v>
      </c>
    </row>
    <row r="2347" spans="1:15" x14ac:dyDescent="0.25">
      <c r="A2347">
        <v>3969</v>
      </c>
      <c r="B2347">
        <v>20</v>
      </c>
      <c r="C2347">
        <v>18</v>
      </c>
      <c r="D2347" s="1">
        <v>45394</v>
      </c>
      <c r="E2347">
        <v>30.02</v>
      </c>
      <c r="F2347" t="s">
        <v>94</v>
      </c>
      <c r="G2347" s="1">
        <v>45292</v>
      </c>
      <c r="H2347" t="s">
        <v>95</v>
      </c>
      <c r="I2347" t="s">
        <v>38</v>
      </c>
      <c r="J2347" t="s">
        <v>39</v>
      </c>
      <c r="K2347">
        <v>5</v>
      </c>
      <c r="L2347">
        <v>124</v>
      </c>
      <c r="M2347">
        <v>1000</v>
      </c>
      <c r="N2347">
        <v>4</v>
      </c>
      <c r="O2347">
        <v>2024</v>
      </c>
    </row>
    <row r="2348" spans="1:15" x14ac:dyDescent="0.25">
      <c r="A2348">
        <v>3970</v>
      </c>
      <c r="B2348">
        <v>20</v>
      </c>
      <c r="C2348">
        <v>18</v>
      </c>
      <c r="D2348" s="1">
        <v>45394</v>
      </c>
      <c r="E2348">
        <v>34.270000000000003</v>
      </c>
      <c r="F2348" t="s">
        <v>94</v>
      </c>
      <c r="G2348" s="1">
        <v>45292</v>
      </c>
      <c r="H2348" t="s">
        <v>95</v>
      </c>
      <c r="I2348" t="s">
        <v>38</v>
      </c>
      <c r="J2348" t="s">
        <v>39</v>
      </c>
      <c r="K2348">
        <v>5</v>
      </c>
      <c r="L2348">
        <v>124</v>
      </c>
      <c r="M2348">
        <v>1000</v>
      </c>
      <c r="N2348">
        <v>4</v>
      </c>
      <c r="O2348">
        <v>2024</v>
      </c>
    </row>
    <row r="2349" spans="1:15" x14ac:dyDescent="0.25">
      <c r="A2349">
        <v>3971</v>
      </c>
      <c r="B2349">
        <v>20</v>
      </c>
      <c r="C2349">
        <v>18</v>
      </c>
      <c r="D2349" s="1">
        <v>45394</v>
      </c>
      <c r="E2349">
        <v>40.15</v>
      </c>
      <c r="F2349" t="s">
        <v>94</v>
      </c>
      <c r="G2349" s="1">
        <v>45292</v>
      </c>
      <c r="H2349" t="s">
        <v>95</v>
      </c>
      <c r="I2349" t="s">
        <v>38</v>
      </c>
      <c r="J2349" t="s">
        <v>39</v>
      </c>
      <c r="K2349">
        <v>5</v>
      </c>
      <c r="L2349">
        <v>124</v>
      </c>
      <c r="M2349">
        <v>1000</v>
      </c>
      <c r="N2349">
        <v>4</v>
      </c>
      <c r="O2349">
        <v>2024</v>
      </c>
    </row>
    <row r="2350" spans="1:15" x14ac:dyDescent="0.25">
      <c r="A2350">
        <v>3972</v>
      </c>
      <c r="B2350">
        <v>20</v>
      </c>
      <c r="C2350">
        <v>18</v>
      </c>
      <c r="D2350" s="1">
        <v>45394</v>
      </c>
      <c r="E2350">
        <v>43.29</v>
      </c>
      <c r="F2350" t="s">
        <v>94</v>
      </c>
      <c r="G2350" s="1">
        <v>45292</v>
      </c>
      <c r="H2350" t="s">
        <v>95</v>
      </c>
      <c r="I2350" t="s">
        <v>38</v>
      </c>
      <c r="J2350" t="s">
        <v>39</v>
      </c>
      <c r="K2350">
        <v>5</v>
      </c>
      <c r="L2350">
        <v>124</v>
      </c>
      <c r="M2350">
        <v>1000</v>
      </c>
      <c r="N2350">
        <v>4</v>
      </c>
      <c r="O2350">
        <v>2024</v>
      </c>
    </row>
    <row r="2351" spans="1:15" x14ac:dyDescent="0.25">
      <c r="A2351">
        <v>3973</v>
      </c>
      <c r="B2351">
        <v>20</v>
      </c>
      <c r="C2351">
        <v>18</v>
      </c>
      <c r="D2351" s="1">
        <v>45394</v>
      </c>
      <c r="E2351">
        <v>65.42</v>
      </c>
      <c r="F2351" t="s">
        <v>94</v>
      </c>
      <c r="G2351" s="1">
        <v>45292</v>
      </c>
      <c r="H2351" t="s">
        <v>95</v>
      </c>
      <c r="I2351" t="s">
        <v>38</v>
      </c>
      <c r="J2351" t="s">
        <v>39</v>
      </c>
      <c r="K2351">
        <v>5</v>
      </c>
      <c r="L2351">
        <v>124</v>
      </c>
      <c r="M2351">
        <v>1000</v>
      </c>
      <c r="N2351">
        <v>4</v>
      </c>
      <c r="O2351">
        <v>2024</v>
      </c>
    </row>
    <row r="2352" spans="1:15" x14ac:dyDescent="0.25">
      <c r="A2352">
        <v>3974</v>
      </c>
      <c r="B2352">
        <v>20</v>
      </c>
      <c r="C2352">
        <v>18</v>
      </c>
      <c r="D2352" s="1">
        <v>45394</v>
      </c>
      <c r="E2352">
        <v>57.43</v>
      </c>
      <c r="F2352" t="s">
        <v>94</v>
      </c>
      <c r="G2352" s="1">
        <v>45292</v>
      </c>
      <c r="H2352" t="s">
        <v>95</v>
      </c>
      <c r="I2352" t="s">
        <v>38</v>
      </c>
      <c r="J2352" t="s">
        <v>39</v>
      </c>
      <c r="K2352">
        <v>5</v>
      </c>
      <c r="L2352">
        <v>124</v>
      </c>
      <c r="M2352">
        <v>1000</v>
      </c>
      <c r="N2352">
        <v>4</v>
      </c>
      <c r="O2352">
        <v>2024</v>
      </c>
    </row>
    <row r="2353" spans="1:15" x14ac:dyDescent="0.25">
      <c r="A2353">
        <v>3975</v>
      </c>
      <c r="B2353">
        <v>20</v>
      </c>
      <c r="C2353">
        <v>18</v>
      </c>
      <c r="D2353" s="1">
        <v>45394</v>
      </c>
      <c r="E2353">
        <v>71.87</v>
      </c>
      <c r="F2353" t="s">
        <v>94</v>
      </c>
      <c r="G2353" s="1">
        <v>45292</v>
      </c>
      <c r="H2353" t="s">
        <v>95</v>
      </c>
      <c r="I2353" t="s">
        <v>38</v>
      </c>
      <c r="J2353" t="s">
        <v>39</v>
      </c>
      <c r="K2353">
        <v>5</v>
      </c>
      <c r="L2353">
        <v>124</v>
      </c>
      <c r="M2353">
        <v>1000</v>
      </c>
      <c r="N2353">
        <v>4</v>
      </c>
      <c r="O2353">
        <v>2024</v>
      </c>
    </row>
    <row r="2354" spans="1:15" x14ac:dyDescent="0.25">
      <c r="A2354">
        <v>3976</v>
      </c>
      <c r="B2354">
        <v>20</v>
      </c>
      <c r="C2354">
        <v>18</v>
      </c>
      <c r="D2354" s="1">
        <v>45394</v>
      </c>
      <c r="E2354">
        <v>76.47</v>
      </c>
      <c r="F2354" t="s">
        <v>94</v>
      </c>
      <c r="G2354" s="1">
        <v>45292</v>
      </c>
      <c r="H2354" t="s">
        <v>95</v>
      </c>
      <c r="I2354" t="s">
        <v>38</v>
      </c>
      <c r="J2354" t="s">
        <v>39</v>
      </c>
      <c r="K2354">
        <v>5</v>
      </c>
      <c r="L2354">
        <v>124</v>
      </c>
      <c r="M2354">
        <v>1000</v>
      </c>
      <c r="N2354">
        <v>4</v>
      </c>
      <c r="O2354">
        <v>2024</v>
      </c>
    </row>
    <row r="2355" spans="1:15" x14ac:dyDescent="0.25">
      <c r="A2355">
        <v>180</v>
      </c>
      <c r="B2355">
        <v>13</v>
      </c>
      <c r="C2355">
        <v>19</v>
      </c>
      <c r="D2355" s="1">
        <v>43438</v>
      </c>
      <c r="E2355">
        <v>17.77</v>
      </c>
      <c r="F2355" t="s">
        <v>85</v>
      </c>
      <c r="G2355" s="1">
        <v>43320</v>
      </c>
      <c r="H2355" t="s">
        <v>68</v>
      </c>
      <c r="I2355" t="s">
        <v>40</v>
      </c>
      <c r="J2355" t="s">
        <v>41</v>
      </c>
      <c r="K2355">
        <v>7</v>
      </c>
      <c r="L2355">
        <v>170</v>
      </c>
      <c r="M2355">
        <v>1400</v>
      </c>
      <c r="N2355">
        <v>12</v>
      </c>
      <c r="O2355">
        <v>2018</v>
      </c>
    </row>
    <row r="2356" spans="1:15" x14ac:dyDescent="0.25">
      <c r="A2356">
        <v>181</v>
      </c>
      <c r="B2356">
        <v>13</v>
      </c>
      <c r="C2356">
        <v>19</v>
      </c>
      <c r="D2356" s="1">
        <v>43440</v>
      </c>
      <c r="E2356">
        <v>25.93</v>
      </c>
      <c r="F2356" t="s">
        <v>85</v>
      </c>
      <c r="G2356" s="1">
        <v>43320</v>
      </c>
      <c r="H2356" t="s">
        <v>68</v>
      </c>
      <c r="I2356" t="s">
        <v>40</v>
      </c>
      <c r="J2356" t="s">
        <v>41</v>
      </c>
      <c r="K2356">
        <v>7</v>
      </c>
      <c r="L2356">
        <v>170</v>
      </c>
      <c r="M2356">
        <v>1400</v>
      </c>
      <c r="N2356">
        <v>12</v>
      </c>
      <c r="O2356">
        <v>2018</v>
      </c>
    </row>
    <row r="2357" spans="1:15" x14ac:dyDescent="0.25">
      <c r="A2357">
        <v>182</v>
      </c>
      <c r="B2357">
        <v>13</v>
      </c>
      <c r="C2357">
        <v>19</v>
      </c>
      <c r="D2357" s="1">
        <v>43440</v>
      </c>
      <c r="E2357">
        <v>26.45</v>
      </c>
      <c r="F2357" t="s">
        <v>85</v>
      </c>
      <c r="G2357" s="1">
        <v>43320</v>
      </c>
      <c r="H2357" t="s">
        <v>68</v>
      </c>
      <c r="I2357" t="s">
        <v>40</v>
      </c>
      <c r="J2357" t="s">
        <v>41</v>
      </c>
      <c r="K2357">
        <v>7</v>
      </c>
      <c r="L2357">
        <v>170</v>
      </c>
      <c r="M2357">
        <v>1400</v>
      </c>
      <c r="N2357">
        <v>12</v>
      </c>
      <c r="O2357">
        <v>2018</v>
      </c>
    </row>
    <row r="2358" spans="1:15" x14ac:dyDescent="0.25">
      <c r="A2358">
        <v>183</v>
      </c>
      <c r="B2358">
        <v>13</v>
      </c>
      <c r="C2358">
        <v>19</v>
      </c>
      <c r="D2358" s="1">
        <v>43440</v>
      </c>
      <c r="E2358">
        <v>42.59</v>
      </c>
      <c r="F2358" t="s">
        <v>85</v>
      </c>
      <c r="G2358" s="1">
        <v>43320</v>
      </c>
      <c r="H2358" t="s">
        <v>68</v>
      </c>
      <c r="I2358" t="s">
        <v>40</v>
      </c>
      <c r="J2358" t="s">
        <v>41</v>
      </c>
      <c r="K2358">
        <v>7</v>
      </c>
      <c r="L2358">
        <v>170</v>
      </c>
      <c r="M2358">
        <v>1400</v>
      </c>
      <c r="N2358">
        <v>12</v>
      </c>
      <c r="O2358">
        <v>2018</v>
      </c>
    </row>
    <row r="2359" spans="1:15" x14ac:dyDescent="0.25">
      <c r="A2359">
        <v>184</v>
      </c>
      <c r="B2359">
        <v>13</v>
      </c>
      <c r="C2359">
        <v>19</v>
      </c>
      <c r="D2359" s="1">
        <v>43440</v>
      </c>
      <c r="E2359">
        <v>43.53</v>
      </c>
      <c r="F2359" t="s">
        <v>85</v>
      </c>
      <c r="G2359" s="1">
        <v>43320</v>
      </c>
      <c r="H2359" t="s">
        <v>68</v>
      </c>
      <c r="I2359" t="s">
        <v>40</v>
      </c>
      <c r="J2359" t="s">
        <v>41</v>
      </c>
      <c r="K2359">
        <v>7</v>
      </c>
      <c r="L2359">
        <v>170</v>
      </c>
      <c r="M2359">
        <v>1400</v>
      </c>
      <c r="N2359">
        <v>12</v>
      </c>
      <c r="O2359">
        <v>2018</v>
      </c>
    </row>
    <row r="2360" spans="1:15" x14ac:dyDescent="0.25">
      <c r="A2360">
        <v>185</v>
      </c>
      <c r="B2360">
        <v>13</v>
      </c>
      <c r="C2360">
        <v>19</v>
      </c>
      <c r="D2360" s="1">
        <v>43440</v>
      </c>
      <c r="E2360">
        <v>61.29</v>
      </c>
      <c r="F2360" t="s">
        <v>85</v>
      </c>
      <c r="G2360" s="1">
        <v>43320</v>
      </c>
      <c r="H2360" t="s">
        <v>68</v>
      </c>
      <c r="I2360" t="s">
        <v>40</v>
      </c>
      <c r="J2360" t="s">
        <v>41</v>
      </c>
      <c r="K2360">
        <v>7</v>
      </c>
      <c r="L2360">
        <v>170</v>
      </c>
      <c r="M2360">
        <v>1400</v>
      </c>
      <c r="N2360">
        <v>12</v>
      </c>
      <c r="O2360">
        <v>2018</v>
      </c>
    </row>
    <row r="2361" spans="1:15" x14ac:dyDescent="0.25">
      <c r="A2361">
        <v>186</v>
      </c>
      <c r="B2361">
        <v>13</v>
      </c>
      <c r="C2361">
        <v>19</v>
      </c>
      <c r="D2361" s="1">
        <v>43440</v>
      </c>
      <c r="E2361">
        <v>62.34</v>
      </c>
      <c r="F2361" t="s">
        <v>85</v>
      </c>
      <c r="G2361" s="1">
        <v>43320</v>
      </c>
      <c r="H2361" t="s">
        <v>68</v>
      </c>
      <c r="I2361" t="s">
        <v>40</v>
      </c>
      <c r="J2361" t="s">
        <v>41</v>
      </c>
      <c r="K2361">
        <v>7</v>
      </c>
      <c r="L2361">
        <v>170</v>
      </c>
      <c r="M2361">
        <v>1400</v>
      </c>
      <c r="N2361">
        <v>12</v>
      </c>
      <c r="O2361">
        <v>2018</v>
      </c>
    </row>
    <row r="2362" spans="1:15" x14ac:dyDescent="0.25">
      <c r="A2362">
        <v>187</v>
      </c>
      <c r="B2362">
        <v>13</v>
      </c>
      <c r="C2362">
        <v>19</v>
      </c>
      <c r="D2362" s="1">
        <v>43440</v>
      </c>
      <c r="E2362">
        <v>70.27</v>
      </c>
      <c r="F2362" t="s">
        <v>85</v>
      </c>
      <c r="G2362" s="1">
        <v>43320</v>
      </c>
      <c r="H2362" t="s">
        <v>68</v>
      </c>
      <c r="I2362" t="s">
        <v>40</v>
      </c>
      <c r="J2362" t="s">
        <v>41</v>
      </c>
      <c r="K2362">
        <v>7</v>
      </c>
      <c r="L2362">
        <v>170</v>
      </c>
      <c r="M2362">
        <v>1400</v>
      </c>
      <c r="N2362">
        <v>12</v>
      </c>
      <c r="O2362">
        <v>2018</v>
      </c>
    </row>
    <row r="2363" spans="1:15" x14ac:dyDescent="0.25">
      <c r="A2363">
        <v>188</v>
      </c>
      <c r="B2363">
        <v>13</v>
      </c>
      <c r="C2363">
        <v>19</v>
      </c>
      <c r="D2363" s="1">
        <v>43441</v>
      </c>
      <c r="E2363">
        <v>61.54</v>
      </c>
      <c r="F2363" t="s">
        <v>85</v>
      </c>
      <c r="G2363" s="1">
        <v>43320</v>
      </c>
      <c r="H2363" t="s">
        <v>68</v>
      </c>
      <c r="I2363" t="s">
        <v>40</v>
      </c>
      <c r="J2363" t="s">
        <v>41</v>
      </c>
      <c r="K2363">
        <v>7</v>
      </c>
      <c r="L2363">
        <v>170</v>
      </c>
      <c r="M2363">
        <v>1400</v>
      </c>
      <c r="N2363">
        <v>12</v>
      </c>
      <c r="O2363">
        <v>2018</v>
      </c>
    </row>
    <row r="2364" spans="1:15" x14ac:dyDescent="0.25">
      <c r="A2364">
        <v>189</v>
      </c>
      <c r="B2364">
        <v>13</v>
      </c>
      <c r="C2364">
        <v>19</v>
      </c>
      <c r="D2364" s="1">
        <v>43441</v>
      </c>
      <c r="E2364">
        <v>62.02</v>
      </c>
      <c r="F2364" t="s">
        <v>85</v>
      </c>
      <c r="G2364" s="1">
        <v>43320</v>
      </c>
      <c r="H2364" t="s">
        <v>68</v>
      </c>
      <c r="I2364" t="s">
        <v>40</v>
      </c>
      <c r="J2364" t="s">
        <v>41</v>
      </c>
      <c r="K2364">
        <v>7</v>
      </c>
      <c r="L2364">
        <v>170</v>
      </c>
      <c r="M2364">
        <v>1400</v>
      </c>
      <c r="N2364">
        <v>12</v>
      </c>
      <c r="O2364">
        <v>2018</v>
      </c>
    </row>
    <row r="2365" spans="1:15" x14ac:dyDescent="0.25">
      <c r="A2365">
        <v>557</v>
      </c>
      <c r="B2365">
        <v>14</v>
      </c>
      <c r="C2365">
        <v>19</v>
      </c>
      <c r="D2365" s="1">
        <v>43690</v>
      </c>
      <c r="E2365">
        <v>17.14</v>
      </c>
      <c r="F2365" t="s">
        <v>86</v>
      </c>
      <c r="G2365" s="1">
        <v>43569</v>
      </c>
      <c r="H2365" t="s">
        <v>87</v>
      </c>
      <c r="I2365" t="s">
        <v>40</v>
      </c>
      <c r="J2365" t="s">
        <v>41</v>
      </c>
      <c r="K2365">
        <v>7</v>
      </c>
      <c r="L2365">
        <v>170</v>
      </c>
      <c r="M2365">
        <v>1400</v>
      </c>
      <c r="N2365">
        <v>8</v>
      </c>
      <c r="O2365">
        <v>2019</v>
      </c>
    </row>
    <row r="2366" spans="1:15" x14ac:dyDescent="0.25">
      <c r="A2366">
        <v>558</v>
      </c>
      <c r="B2366">
        <v>3</v>
      </c>
      <c r="C2366">
        <v>19</v>
      </c>
      <c r="D2366" s="1">
        <v>43693</v>
      </c>
      <c r="E2366">
        <v>14.8</v>
      </c>
      <c r="F2366" t="s">
        <v>70</v>
      </c>
      <c r="G2366" s="1">
        <v>43602</v>
      </c>
      <c r="H2366" t="s">
        <v>68</v>
      </c>
      <c r="I2366" t="s">
        <v>40</v>
      </c>
      <c r="J2366" t="s">
        <v>41</v>
      </c>
      <c r="K2366">
        <v>7</v>
      </c>
      <c r="L2366">
        <v>170</v>
      </c>
      <c r="M2366">
        <v>1400</v>
      </c>
      <c r="N2366">
        <v>8</v>
      </c>
      <c r="O2366">
        <v>2019</v>
      </c>
    </row>
    <row r="2367" spans="1:15" x14ac:dyDescent="0.25">
      <c r="A2367">
        <v>559</v>
      </c>
      <c r="B2367">
        <v>3</v>
      </c>
      <c r="C2367">
        <v>19</v>
      </c>
      <c r="D2367" s="1">
        <v>43693</v>
      </c>
      <c r="E2367">
        <v>19.07</v>
      </c>
      <c r="F2367" t="s">
        <v>70</v>
      </c>
      <c r="G2367" s="1">
        <v>43602</v>
      </c>
      <c r="H2367" t="s">
        <v>68</v>
      </c>
      <c r="I2367" t="s">
        <v>40</v>
      </c>
      <c r="J2367" t="s">
        <v>41</v>
      </c>
      <c r="K2367">
        <v>7</v>
      </c>
      <c r="L2367">
        <v>170</v>
      </c>
      <c r="M2367">
        <v>1400</v>
      </c>
      <c r="N2367">
        <v>8</v>
      </c>
      <c r="O2367">
        <v>2019</v>
      </c>
    </row>
    <row r="2368" spans="1:15" x14ac:dyDescent="0.25">
      <c r="A2368">
        <v>560</v>
      </c>
      <c r="B2368">
        <v>14</v>
      </c>
      <c r="C2368">
        <v>19</v>
      </c>
      <c r="D2368" s="1">
        <v>43693</v>
      </c>
      <c r="E2368">
        <v>24.8</v>
      </c>
      <c r="F2368" t="s">
        <v>86</v>
      </c>
      <c r="G2368" s="1">
        <v>43569</v>
      </c>
      <c r="H2368" t="s">
        <v>87</v>
      </c>
      <c r="I2368" t="s">
        <v>40</v>
      </c>
      <c r="J2368" t="s">
        <v>41</v>
      </c>
      <c r="K2368">
        <v>7</v>
      </c>
      <c r="L2368">
        <v>170</v>
      </c>
      <c r="M2368">
        <v>1400</v>
      </c>
      <c r="N2368">
        <v>8</v>
      </c>
      <c r="O2368">
        <v>2019</v>
      </c>
    </row>
    <row r="2369" spans="1:15" x14ac:dyDescent="0.25">
      <c r="A2369">
        <v>561</v>
      </c>
      <c r="B2369">
        <v>14</v>
      </c>
      <c r="C2369">
        <v>19</v>
      </c>
      <c r="D2369" s="1">
        <v>43693</v>
      </c>
      <c r="E2369">
        <v>32.85</v>
      </c>
      <c r="F2369" t="s">
        <v>86</v>
      </c>
      <c r="G2369" s="1">
        <v>43569</v>
      </c>
      <c r="H2369" t="s">
        <v>87</v>
      </c>
      <c r="I2369" t="s">
        <v>40</v>
      </c>
      <c r="J2369" t="s">
        <v>41</v>
      </c>
      <c r="K2369">
        <v>7</v>
      </c>
      <c r="L2369">
        <v>170</v>
      </c>
      <c r="M2369">
        <v>1400</v>
      </c>
      <c r="N2369">
        <v>8</v>
      </c>
      <c r="O2369">
        <v>2019</v>
      </c>
    </row>
    <row r="2370" spans="1:15" x14ac:dyDescent="0.25">
      <c r="A2370">
        <v>562</v>
      </c>
      <c r="B2370">
        <v>14</v>
      </c>
      <c r="C2370">
        <v>19</v>
      </c>
      <c r="D2370" s="1">
        <v>43693</v>
      </c>
      <c r="E2370">
        <v>45.64</v>
      </c>
      <c r="F2370" t="s">
        <v>86</v>
      </c>
      <c r="G2370" s="1">
        <v>43569</v>
      </c>
      <c r="H2370" t="s">
        <v>87</v>
      </c>
      <c r="I2370" t="s">
        <v>40</v>
      </c>
      <c r="J2370" t="s">
        <v>41</v>
      </c>
      <c r="K2370">
        <v>7</v>
      </c>
      <c r="L2370">
        <v>170</v>
      </c>
      <c r="M2370">
        <v>1400</v>
      </c>
      <c r="N2370">
        <v>8</v>
      </c>
      <c r="O2370">
        <v>2019</v>
      </c>
    </row>
    <row r="2371" spans="1:15" x14ac:dyDescent="0.25">
      <c r="A2371">
        <v>563</v>
      </c>
      <c r="B2371">
        <v>14</v>
      </c>
      <c r="C2371">
        <v>19</v>
      </c>
      <c r="D2371" s="1">
        <v>43693</v>
      </c>
      <c r="E2371">
        <v>43.46</v>
      </c>
      <c r="F2371" t="s">
        <v>86</v>
      </c>
      <c r="G2371" s="1">
        <v>43569</v>
      </c>
      <c r="H2371" t="s">
        <v>87</v>
      </c>
      <c r="I2371" t="s">
        <v>40</v>
      </c>
      <c r="J2371" t="s">
        <v>41</v>
      </c>
      <c r="K2371">
        <v>7</v>
      </c>
      <c r="L2371">
        <v>170</v>
      </c>
      <c r="M2371">
        <v>1400</v>
      </c>
      <c r="N2371">
        <v>8</v>
      </c>
      <c r="O2371">
        <v>2019</v>
      </c>
    </row>
    <row r="2372" spans="1:15" x14ac:dyDescent="0.25">
      <c r="A2372">
        <v>564</v>
      </c>
      <c r="B2372">
        <v>3</v>
      </c>
      <c r="C2372">
        <v>19</v>
      </c>
      <c r="D2372" s="1">
        <v>43695</v>
      </c>
      <c r="E2372">
        <v>30.25</v>
      </c>
      <c r="F2372" t="s">
        <v>70</v>
      </c>
      <c r="G2372" s="1">
        <v>43602</v>
      </c>
      <c r="H2372" t="s">
        <v>68</v>
      </c>
      <c r="I2372" t="s">
        <v>40</v>
      </c>
      <c r="J2372" t="s">
        <v>41</v>
      </c>
      <c r="K2372">
        <v>7</v>
      </c>
      <c r="L2372">
        <v>170</v>
      </c>
      <c r="M2372">
        <v>1400</v>
      </c>
      <c r="N2372">
        <v>8</v>
      </c>
      <c r="O2372">
        <v>2019</v>
      </c>
    </row>
    <row r="2373" spans="1:15" x14ac:dyDescent="0.25">
      <c r="A2373">
        <v>565</v>
      </c>
      <c r="B2373">
        <v>3</v>
      </c>
      <c r="C2373">
        <v>19</v>
      </c>
      <c r="D2373" s="1">
        <v>43695</v>
      </c>
      <c r="E2373">
        <v>37.06</v>
      </c>
      <c r="F2373" t="s">
        <v>70</v>
      </c>
      <c r="G2373" s="1">
        <v>43602</v>
      </c>
      <c r="H2373" t="s">
        <v>68</v>
      </c>
      <c r="I2373" t="s">
        <v>40</v>
      </c>
      <c r="J2373" t="s">
        <v>41</v>
      </c>
      <c r="K2373">
        <v>7</v>
      </c>
      <c r="L2373">
        <v>170</v>
      </c>
      <c r="M2373">
        <v>1400</v>
      </c>
      <c r="N2373">
        <v>8</v>
      </c>
      <c r="O2373">
        <v>2019</v>
      </c>
    </row>
    <row r="2374" spans="1:15" x14ac:dyDescent="0.25">
      <c r="A2374">
        <v>566</v>
      </c>
      <c r="B2374">
        <v>3</v>
      </c>
      <c r="C2374">
        <v>19</v>
      </c>
      <c r="D2374" s="1">
        <v>43695</v>
      </c>
      <c r="E2374">
        <v>35.5</v>
      </c>
      <c r="F2374" t="s">
        <v>70</v>
      </c>
      <c r="G2374" s="1">
        <v>43602</v>
      </c>
      <c r="H2374" t="s">
        <v>68</v>
      </c>
      <c r="I2374" t="s">
        <v>40</v>
      </c>
      <c r="J2374" t="s">
        <v>41</v>
      </c>
      <c r="K2374">
        <v>7</v>
      </c>
      <c r="L2374">
        <v>170</v>
      </c>
      <c r="M2374">
        <v>1400</v>
      </c>
      <c r="N2374">
        <v>8</v>
      </c>
      <c r="O2374">
        <v>2019</v>
      </c>
    </row>
    <row r="2375" spans="1:15" x14ac:dyDescent="0.25">
      <c r="A2375">
        <v>567</v>
      </c>
      <c r="B2375">
        <v>14</v>
      </c>
      <c r="C2375">
        <v>19</v>
      </c>
      <c r="D2375" s="1">
        <v>43695</v>
      </c>
      <c r="E2375">
        <v>53.74</v>
      </c>
      <c r="F2375" t="s">
        <v>86</v>
      </c>
      <c r="G2375" s="1">
        <v>43569</v>
      </c>
      <c r="H2375" t="s">
        <v>87</v>
      </c>
      <c r="I2375" t="s">
        <v>40</v>
      </c>
      <c r="J2375" t="s">
        <v>41</v>
      </c>
      <c r="K2375">
        <v>7</v>
      </c>
      <c r="L2375">
        <v>170</v>
      </c>
      <c r="M2375">
        <v>1400</v>
      </c>
      <c r="N2375">
        <v>8</v>
      </c>
      <c r="O2375">
        <v>2019</v>
      </c>
    </row>
    <row r="2376" spans="1:15" x14ac:dyDescent="0.25">
      <c r="A2376">
        <v>568</v>
      </c>
      <c r="B2376">
        <v>14</v>
      </c>
      <c r="C2376">
        <v>19</v>
      </c>
      <c r="D2376" s="1">
        <v>43696</v>
      </c>
      <c r="E2376">
        <v>46.76</v>
      </c>
      <c r="F2376" t="s">
        <v>86</v>
      </c>
      <c r="G2376" s="1">
        <v>43569</v>
      </c>
      <c r="H2376" t="s">
        <v>87</v>
      </c>
      <c r="I2376" t="s">
        <v>40</v>
      </c>
      <c r="J2376" t="s">
        <v>41</v>
      </c>
      <c r="K2376">
        <v>7</v>
      </c>
      <c r="L2376">
        <v>170</v>
      </c>
      <c r="M2376">
        <v>1400</v>
      </c>
      <c r="N2376">
        <v>8</v>
      </c>
      <c r="O2376">
        <v>2019</v>
      </c>
    </row>
    <row r="2377" spans="1:15" x14ac:dyDescent="0.25">
      <c r="A2377">
        <v>569</v>
      </c>
      <c r="B2377">
        <v>3</v>
      </c>
      <c r="C2377">
        <v>19</v>
      </c>
      <c r="D2377" s="1">
        <v>43697</v>
      </c>
      <c r="E2377">
        <v>51.82</v>
      </c>
      <c r="F2377" t="s">
        <v>70</v>
      </c>
      <c r="G2377" s="1">
        <v>43602</v>
      </c>
      <c r="H2377" t="s">
        <v>68</v>
      </c>
      <c r="I2377" t="s">
        <v>40</v>
      </c>
      <c r="J2377" t="s">
        <v>41</v>
      </c>
      <c r="K2377">
        <v>7</v>
      </c>
      <c r="L2377">
        <v>170</v>
      </c>
      <c r="M2377">
        <v>1400</v>
      </c>
      <c r="N2377">
        <v>8</v>
      </c>
      <c r="O2377">
        <v>2019</v>
      </c>
    </row>
    <row r="2378" spans="1:15" x14ac:dyDescent="0.25">
      <c r="A2378">
        <v>570</v>
      </c>
      <c r="B2378">
        <v>3</v>
      </c>
      <c r="C2378">
        <v>19</v>
      </c>
      <c r="D2378" s="1">
        <v>43697</v>
      </c>
      <c r="E2378">
        <v>64.7</v>
      </c>
      <c r="F2378" t="s">
        <v>70</v>
      </c>
      <c r="G2378" s="1">
        <v>43602</v>
      </c>
      <c r="H2378" t="s">
        <v>68</v>
      </c>
      <c r="I2378" t="s">
        <v>40</v>
      </c>
      <c r="J2378" t="s">
        <v>41</v>
      </c>
      <c r="K2378">
        <v>7</v>
      </c>
      <c r="L2378">
        <v>170</v>
      </c>
      <c r="M2378">
        <v>1400</v>
      </c>
      <c r="N2378">
        <v>8</v>
      </c>
      <c r="O2378">
        <v>2019</v>
      </c>
    </row>
    <row r="2379" spans="1:15" x14ac:dyDescent="0.25">
      <c r="A2379">
        <v>571</v>
      </c>
      <c r="B2379">
        <v>3</v>
      </c>
      <c r="C2379">
        <v>19</v>
      </c>
      <c r="D2379" s="1">
        <v>43698</v>
      </c>
      <c r="E2379">
        <v>73.239999999999995</v>
      </c>
      <c r="F2379" t="s">
        <v>70</v>
      </c>
      <c r="G2379" s="1">
        <v>43602</v>
      </c>
      <c r="H2379" t="s">
        <v>68</v>
      </c>
      <c r="I2379" t="s">
        <v>40</v>
      </c>
      <c r="J2379" t="s">
        <v>41</v>
      </c>
      <c r="K2379">
        <v>7</v>
      </c>
      <c r="L2379">
        <v>170</v>
      </c>
      <c r="M2379">
        <v>1400</v>
      </c>
      <c r="N2379">
        <v>8</v>
      </c>
      <c r="O2379">
        <v>2019</v>
      </c>
    </row>
    <row r="2380" spans="1:15" x14ac:dyDescent="0.25">
      <c r="A2380">
        <v>572</v>
      </c>
      <c r="B2380">
        <v>3</v>
      </c>
      <c r="C2380">
        <v>19</v>
      </c>
      <c r="D2380" s="1">
        <v>43698</v>
      </c>
      <c r="E2380">
        <v>70.31</v>
      </c>
      <c r="F2380" t="s">
        <v>70</v>
      </c>
      <c r="G2380" s="1">
        <v>43602</v>
      </c>
      <c r="H2380" t="s">
        <v>68</v>
      </c>
      <c r="I2380" t="s">
        <v>40</v>
      </c>
      <c r="J2380" t="s">
        <v>41</v>
      </c>
      <c r="K2380">
        <v>7</v>
      </c>
      <c r="L2380">
        <v>170</v>
      </c>
      <c r="M2380">
        <v>1400</v>
      </c>
      <c r="N2380">
        <v>8</v>
      </c>
      <c r="O2380">
        <v>2019</v>
      </c>
    </row>
    <row r="2381" spans="1:15" x14ac:dyDescent="0.25">
      <c r="A2381">
        <v>573</v>
      </c>
      <c r="B2381">
        <v>14</v>
      </c>
      <c r="C2381">
        <v>19</v>
      </c>
      <c r="D2381" s="1">
        <v>43698</v>
      </c>
      <c r="E2381">
        <v>71.239999999999995</v>
      </c>
      <c r="F2381" t="s">
        <v>86</v>
      </c>
      <c r="G2381" s="1">
        <v>43569</v>
      </c>
      <c r="H2381" t="s">
        <v>87</v>
      </c>
      <c r="I2381" t="s">
        <v>40</v>
      </c>
      <c r="J2381" t="s">
        <v>41</v>
      </c>
      <c r="K2381">
        <v>7</v>
      </c>
      <c r="L2381">
        <v>170</v>
      </c>
      <c r="M2381">
        <v>1400</v>
      </c>
      <c r="N2381">
        <v>8</v>
      </c>
      <c r="O2381">
        <v>2019</v>
      </c>
    </row>
    <row r="2382" spans="1:15" x14ac:dyDescent="0.25">
      <c r="A2382">
        <v>574</v>
      </c>
      <c r="B2382">
        <v>14</v>
      </c>
      <c r="C2382">
        <v>19</v>
      </c>
      <c r="D2382" s="1">
        <v>43698</v>
      </c>
      <c r="E2382">
        <v>72.400000000000006</v>
      </c>
      <c r="F2382" t="s">
        <v>86</v>
      </c>
      <c r="G2382" s="1">
        <v>43569</v>
      </c>
      <c r="H2382" t="s">
        <v>87</v>
      </c>
      <c r="I2382" t="s">
        <v>40</v>
      </c>
      <c r="J2382" t="s">
        <v>41</v>
      </c>
      <c r="K2382">
        <v>7</v>
      </c>
      <c r="L2382">
        <v>170</v>
      </c>
      <c r="M2382">
        <v>1400</v>
      </c>
      <c r="N2382">
        <v>8</v>
      </c>
      <c r="O2382">
        <v>2019</v>
      </c>
    </row>
    <row r="2383" spans="1:15" x14ac:dyDescent="0.25">
      <c r="A2383">
        <v>575</v>
      </c>
      <c r="B2383">
        <v>14</v>
      </c>
      <c r="C2383">
        <v>19</v>
      </c>
      <c r="D2383" s="1">
        <v>43698</v>
      </c>
      <c r="E2383">
        <v>91.79</v>
      </c>
      <c r="F2383" t="s">
        <v>86</v>
      </c>
      <c r="G2383" s="1">
        <v>43569</v>
      </c>
      <c r="H2383" t="s">
        <v>87</v>
      </c>
      <c r="I2383" t="s">
        <v>40</v>
      </c>
      <c r="J2383" t="s">
        <v>41</v>
      </c>
      <c r="K2383">
        <v>7</v>
      </c>
      <c r="L2383">
        <v>170</v>
      </c>
      <c r="M2383">
        <v>1400</v>
      </c>
      <c r="N2383">
        <v>8</v>
      </c>
      <c r="O2383">
        <v>2019</v>
      </c>
    </row>
    <row r="2384" spans="1:15" x14ac:dyDescent="0.25">
      <c r="A2384">
        <v>580</v>
      </c>
      <c r="B2384">
        <v>3</v>
      </c>
      <c r="C2384">
        <v>19</v>
      </c>
      <c r="D2384" s="1">
        <v>43699</v>
      </c>
      <c r="E2384">
        <v>64.94</v>
      </c>
      <c r="F2384" t="s">
        <v>70</v>
      </c>
      <c r="G2384" s="1">
        <v>43602</v>
      </c>
      <c r="H2384" t="s">
        <v>68</v>
      </c>
      <c r="I2384" t="s">
        <v>40</v>
      </c>
      <c r="J2384" t="s">
        <v>41</v>
      </c>
      <c r="K2384">
        <v>7</v>
      </c>
      <c r="L2384">
        <v>170</v>
      </c>
      <c r="M2384">
        <v>1400</v>
      </c>
      <c r="N2384">
        <v>8</v>
      </c>
      <c r="O2384">
        <v>2019</v>
      </c>
    </row>
    <row r="2385" spans="1:15" x14ac:dyDescent="0.25">
      <c r="A2385">
        <v>912</v>
      </c>
      <c r="B2385">
        <v>1</v>
      </c>
      <c r="C2385">
        <v>19</v>
      </c>
      <c r="D2385" s="1">
        <v>43970</v>
      </c>
      <c r="E2385">
        <v>16.760000000000002</v>
      </c>
      <c r="F2385" t="s">
        <v>67</v>
      </c>
      <c r="G2385" s="1">
        <v>43842</v>
      </c>
      <c r="H2385" t="s">
        <v>68</v>
      </c>
      <c r="I2385" t="s">
        <v>40</v>
      </c>
      <c r="J2385" t="s">
        <v>41</v>
      </c>
      <c r="K2385">
        <v>7</v>
      </c>
      <c r="L2385">
        <v>170</v>
      </c>
      <c r="M2385">
        <v>1400</v>
      </c>
      <c r="N2385">
        <v>5</v>
      </c>
      <c r="O2385">
        <v>2020</v>
      </c>
    </row>
    <row r="2386" spans="1:15" x14ac:dyDescent="0.25">
      <c r="A2386">
        <v>913</v>
      </c>
      <c r="B2386">
        <v>1</v>
      </c>
      <c r="C2386">
        <v>19</v>
      </c>
      <c r="D2386" s="1">
        <v>43970</v>
      </c>
      <c r="E2386">
        <v>25.09</v>
      </c>
      <c r="F2386" t="s">
        <v>67</v>
      </c>
      <c r="G2386" s="1">
        <v>43842</v>
      </c>
      <c r="H2386" t="s">
        <v>68</v>
      </c>
      <c r="I2386" t="s">
        <v>40</v>
      </c>
      <c r="J2386" t="s">
        <v>41</v>
      </c>
      <c r="K2386">
        <v>7</v>
      </c>
      <c r="L2386">
        <v>170</v>
      </c>
      <c r="M2386">
        <v>1400</v>
      </c>
      <c r="N2386">
        <v>5</v>
      </c>
      <c r="O2386">
        <v>2020</v>
      </c>
    </row>
    <row r="2387" spans="1:15" x14ac:dyDescent="0.25">
      <c r="A2387">
        <v>914</v>
      </c>
      <c r="B2387">
        <v>1</v>
      </c>
      <c r="C2387">
        <v>19</v>
      </c>
      <c r="D2387" s="1">
        <v>43970</v>
      </c>
      <c r="E2387">
        <v>30.74</v>
      </c>
      <c r="F2387" t="s">
        <v>67</v>
      </c>
      <c r="G2387" s="1">
        <v>43842</v>
      </c>
      <c r="H2387" t="s">
        <v>68</v>
      </c>
      <c r="I2387" t="s">
        <v>40</v>
      </c>
      <c r="J2387" t="s">
        <v>41</v>
      </c>
      <c r="K2387">
        <v>7</v>
      </c>
      <c r="L2387">
        <v>170</v>
      </c>
      <c r="M2387">
        <v>1400</v>
      </c>
      <c r="N2387">
        <v>5</v>
      </c>
      <c r="O2387">
        <v>2020</v>
      </c>
    </row>
    <row r="2388" spans="1:15" x14ac:dyDescent="0.25">
      <c r="A2388">
        <v>915</v>
      </c>
      <c r="B2388">
        <v>1</v>
      </c>
      <c r="C2388">
        <v>19</v>
      </c>
      <c r="D2388" s="1">
        <v>43970</v>
      </c>
      <c r="E2388">
        <v>44.56</v>
      </c>
      <c r="F2388" t="s">
        <v>67</v>
      </c>
      <c r="G2388" s="1">
        <v>43842</v>
      </c>
      <c r="H2388" t="s">
        <v>68</v>
      </c>
      <c r="I2388" t="s">
        <v>40</v>
      </c>
      <c r="J2388" t="s">
        <v>41</v>
      </c>
      <c r="K2388">
        <v>7</v>
      </c>
      <c r="L2388">
        <v>170</v>
      </c>
      <c r="M2388">
        <v>1400</v>
      </c>
      <c r="N2388">
        <v>5</v>
      </c>
      <c r="O2388">
        <v>2020</v>
      </c>
    </row>
    <row r="2389" spans="1:15" x14ac:dyDescent="0.25">
      <c r="A2389">
        <v>916</v>
      </c>
      <c r="B2389">
        <v>1</v>
      </c>
      <c r="C2389">
        <v>19</v>
      </c>
      <c r="D2389" s="1">
        <v>43970</v>
      </c>
      <c r="E2389">
        <v>40.19</v>
      </c>
      <c r="F2389" t="s">
        <v>67</v>
      </c>
      <c r="G2389" s="1">
        <v>43842</v>
      </c>
      <c r="H2389" t="s">
        <v>68</v>
      </c>
      <c r="I2389" t="s">
        <v>40</v>
      </c>
      <c r="J2389" t="s">
        <v>41</v>
      </c>
      <c r="K2389">
        <v>7</v>
      </c>
      <c r="L2389">
        <v>170</v>
      </c>
      <c r="M2389">
        <v>1400</v>
      </c>
      <c r="N2389">
        <v>5</v>
      </c>
      <c r="O2389">
        <v>2020</v>
      </c>
    </row>
    <row r="2390" spans="1:15" x14ac:dyDescent="0.25">
      <c r="A2390">
        <v>917</v>
      </c>
      <c r="B2390">
        <v>1</v>
      </c>
      <c r="C2390">
        <v>19</v>
      </c>
      <c r="D2390" s="1">
        <v>43970</v>
      </c>
      <c r="E2390">
        <v>46.71</v>
      </c>
      <c r="F2390" t="s">
        <v>67</v>
      </c>
      <c r="G2390" s="1">
        <v>43842</v>
      </c>
      <c r="H2390" t="s">
        <v>68</v>
      </c>
      <c r="I2390" t="s">
        <v>40</v>
      </c>
      <c r="J2390" t="s">
        <v>41</v>
      </c>
      <c r="K2390">
        <v>7</v>
      </c>
      <c r="L2390">
        <v>170</v>
      </c>
      <c r="M2390">
        <v>1400</v>
      </c>
      <c r="N2390">
        <v>5</v>
      </c>
      <c r="O2390">
        <v>2020</v>
      </c>
    </row>
    <row r="2391" spans="1:15" x14ac:dyDescent="0.25">
      <c r="A2391">
        <v>918</v>
      </c>
      <c r="B2391">
        <v>1</v>
      </c>
      <c r="C2391">
        <v>19</v>
      </c>
      <c r="D2391" s="1">
        <v>43970</v>
      </c>
      <c r="E2391">
        <v>62.84</v>
      </c>
      <c r="F2391" t="s">
        <v>67</v>
      </c>
      <c r="G2391" s="1">
        <v>43842</v>
      </c>
      <c r="H2391" t="s">
        <v>68</v>
      </c>
      <c r="I2391" t="s">
        <v>40</v>
      </c>
      <c r="J2391" t="s">
        <v>41</v>
      </c>
      <c r="K2391">
        <v>7</v>
      </c>
      <c r="L2391">
        <v>170</v>
      </c>
      <c r="M2391">
        <v>1400</v>
      </c>
      <c r="N2391">
        <v>5</v>
      </c>
      <c r="O2391">
        <v>2020</v>
      </c>
    </row>
    <row r="2392" spans="1:15" x14ac:dyDescent="0.25">
      <c r="A2392">
        <v>919</v>
      </c>
      <c r="B2392">
        <v>1</v>
      </c>
      <c r="C2392">
        <v>19</v>
      </c>
      <c r="D2392" s="1">
        <v>43970</v>
      </c>
      <c r="E2392">
        <v>59.48</v>
      </c>
      <c r="F2392" t="s">
        <v>67</v>
      </c>
      <c r="G2392" s="1">
        <v>43842</v>
      </c>
      <c r="H2392" t="s">
        <v>68</v>
      </c>
      <c r="I2392" t="s">
        <v>40</v>
      </c>
      <c r="J2392" t="s">
        <v>41</v>
      </c>
      <c r="K2392">
        <v>7</v>
      </c>
      <c r="L2392">
        <v>170</v>
      </c>
      <c r="M2392">
        <v>1400</v>
      </c>
      <c r="N2392">
        <v>5</v>
      </c>
      <c r="O2392">
        <v>2020</v>
      </c>
    </row>
    <row r="2393" spans="1:15" x14ac:dyDescent="0.25">
      <c r="A2393">
        <v>921</v>
      </c>
      <c r="B2393">
        <v>1</v>
      </c>
      <c r="C2393">
        <v>19</v>
      </c>
      <c r="D2393" s="1">
        <v>43971</v>
      </c>
      <c r="E2393">
        <v>79.400000000000006</v>
      </c>
      <c r="F2393" t="s">
        <v>67</v>
      </c>
      <c r="G2393" s="1">
        <v>43842</v>
      </c>
      <c r="H2393" t="s">
        <v>68</v>
      </c>
      <c r="I2393" t="s">
        <v>40</v>
      </c>
      <c r="J2393" t="s">
        <v>41</v>
      </c>
      <c r="K2393">
        <v>7</v>
      </c>
      <c r="L2393">
        <v>170</v>
      </c>
      <c r="M2393">
        <v>1400</v>
      </c>
      <c r="N2393">
        <v>5</v>
      </c>
      <c r="O2393">
        <v>2020</v>
      </c>
    </row>
    <row r="2394" spans="1:15" x14ac:dyDescent="0.25">
      <c r="A2394">
        <v>922</v>
      </c>
      <c r="B2394">
        <v>1</v>
      </c>
      <c r="C2394">
        <v>19</v>
      </c>
      <c r="D2394" s="1">
        <v>43971</v>
      </c>
      <c r="E2394">
        <v>74.040000000000006</v>
      </c>
      <c r="F2394" t="s">
        <v>67</v>
      </c>
      <c r="G2394" s="1">
        <v>43842</v>
      </c>
      <c r="H2394" t="s">
        <v>68</v>
      </c>
      <c r="I2394" t="s">
        <v>40</v>
      </c>
      <c r="J2394" t="s">
        <v>41</v>
      </c>
      <c r="K2394">
        <v>7</v>
      </c>
      <c r="L2394">
        <v>170</v>
      </c>
      <c r="M2394">
        <v>1400</v>
      </c>
      <c r="N2394">
        <v>5</v>
      </c>
      <c r="O2394">
        <v>2020</v>
      </c>
    </row>
    <row r="2395" spans="1:15" x14ac:dyDescent="0.25">
      <c r="A2395">
        <v>1334</v>
      </c>
      <c r="B2395">
        <v>12</v>
      </c>
      <c r="C2395">
        <v>19</v>
      </c>
      <c r="D2395" s="1">
        <v>44077</v>
      </c>
      <c r="E2395">
        <v>15.73</v>
      </c>
      <c r="F2395" t="s">
        <v>84</v>
      </c>
      <c r="G2395" s="1">
        <v>43988</v>
      </c>
      <c r="H2395" t="s">
        <v>68</v>
      </c>
      <c r="I2395" t="s">
        <v>40</v>
      </c>
      <c r="J2395" t="s">
        <v>41</v>
      </c>
      <c r="K2395">
        <v>7</v>
      </c>
      <c r="L2395">
        <v>170</v>
      </c>
      <c r="M2395">
        <v>1400</v>
      </c>
      <c r="N2395">
        <v>9</v>
      </c>
      <c r="O2395">
        <v>2020</v>
      </c>
    </row>
    <row r="2396" spans="1:15" x14ac:dyDescent="0.25">
      <c r="A2396">
        <v>1335</v>
      </c>
      <c r="B2396">
        <v>12</v>
      </c>
      <c r="C2396">
        <v>19</v>
      </c>
      <c r="D2396" s="1">
        <v>44077</v>
      </c>
      <c r="E2396">
        <v>26.14</v>
      </c>
      <c r="F2396" t="s">
        <v>84</v>
      </c>
      <c r="G2396" s="1">
        <v>43988</v>
      </c>
      <c r="H2396" t="s">
        <v>68</v>
      </c>
      <c r="I2396" t="s">
        <v>40</v>
      </c>
      <c r="J2396" t="s">
        <v>41</v>
      </c>
      <c r="K2396">
        <v>7</v>
      </c>
      <c r="L2396">
        <v>170</v>
      </c>
      <c r="M2396">
        <v>1400</v>
      </c>
      <c r="N2396">
        <v>9</v>
      </c>
      <c r="O2396">
        <v>2020</v>
      </c>
    </row>
    <row r="2397" spans="1:15" x14ac:dyDescent="0.25">
      <c r="A2397">
        <v>1336</v>
      </c>
      <c r="B2397">
        <v>12</v>
      </c>
      <c r="C2397">
        <v>19</v>
      </c>
      <c r="D2397" s="1">
        <v>44077</v>
      </c>
      <c r="E2397">
        <v>34.81</v>
      </c>
      <c r="F2397" t="s">
        <v>84</v>
      </c>
      <c r="G2397" s="1">
        <v>43988</v>
      </c>
      <c r="H2397" t="s">
        <v>68</v>
      </c>
      <c r="I2397" t="s">
        <v>40</v>
      </c>
      <c r="J2397" t="s">
        <v>41</v>
      </c>
      <c r="K2397">
        <v>7</v>
      </c>
      <c r="L2397">
        <v>170</v>
      </c>
      <c r="M2397">
        <v>1400</v>
      </c>
      <c r="N2397">
        <v>9</v>
      </c>
      <c r="O2397">
        <v>2020</v>
      </c>
    </row>
    <row r="2398" spans="1:15" x14ac:dyDescent="0.25">
      <c r="A2398">
        <v>1337</v>
      </c>
      <c r="B2398">
        <v>12</v>
      </c>
      <c r="C2398">
        <v>19</v>
      </c>
      <c r="D2398" s="1">
        <v>44077</v>
      </c>
      <c r="E2398">
        <v>42.12</v>
      </c>
      <c r="F2398" t="s">
        <v>84</v>
      </c>
      <c r="G2398" s="1">
        <v>43988</v>
      </c>
      <c r="H2398" t="s">
        <v>68</v>
      </c>
      <c r="I2398" t="s">
        <v>40</v>
      </c>
      <c r="J2398" t="s">
        <v>41</v>
      </c>
      <c r="K2398">
        <v>7</v>
      </c>
      <c r="L2398">
        <v>170</v>
      </c>
      <c r="M2398">
        <v>1400</v>
      </c>
      <c r="N2398">
        <v>9</v>
      </c>
      <c r="O2398">
        <v>2020</v>
      </c>
    </row>
    <row r="2399" spans="1:15" x14ac:dyDescent="0.25">
      <c r="A2399">
        <v>1338</v>
      </c>
      <c r="B2399">
        <v>12</v>
      </c>
      <c r="C2399">
        <v>19</v>
      </c>
      <c r="D2399" s="1">
        <v>44077</v>
      </c>
      <c r="E2399">
        <v>45.54</v>
      </c>
      <c r="F2399" t="s">
        <v>84</v>
      </c>
      <c r="G2399" s="1">
        <v>43988</v>
      </c>
      <c r="H2399" t="s">
        <v>68</v>
      </c>
      <c r="I2399" t="s">
        <v>40</v>
      </c>
      <c r="J2399" t="s">
        <v>41</v>
      </c>
      <c r="K2399">
        <v>7</v>
      </c>
      <c r="L2399">
        <v>170</v>
      </c>
      <c r="M2399">
        <v>1400</v>
      </c>
      <c r="N2399">
        <v>9</v>
      </c>
      <c r="O2399">
        <v>2020</v>
      </c>
    </row>
    <row r="2400" spans="1:15" x14ac:dyDescent="0.25">
      <c r="A2400">
        <v>1339</v>
      </c>
      <c r="B2400">
        <v>12</v>
      </c>
      <c r="C2400">
        <v>19</v>
      </c>
      <c r="D2400" s="1">
        <v>44077</v>
      </c>
      <c r="E2400">
        <v>49.54</v>
      </c>
      <c r="F2400" t="s">
        <v>84</v>
      </c>
      <c r="G2400" s="1">
        <v>43988</v>
      </c>
      <c r="H2400" t="s">
        <v>68</v>
      </c>
      <c r="I2400" t="s">
        <v>40</v>
      </c>
      <c r="J2400" t="s">
        <v>41</v>
      </c>
      <c r="K2400">
        <v>7</v>
      </c>
      <c r="L2400">
        <v>170</v>
      </c>
      <c r="M2400">
        <v>1400</v>
      </c>
      <c r="N2400">
        <v>9</v>
      </c>
      <c r="O2400">
        <v>2020</v>
      </c>
    </row>
    <row r="2401" spans="1:15" x14ac:dyDescent="0.25">
      <c r="A2401">
        <v>1341</v>
      </c>
      <c r="B2401">
        <v>12</v>
      </c>
      <c r="C2401">
        <v>19</v>
      </c>
      <c r="D2401" s="1">
        <v>44079</v>
      </c>
      <c r="E2401">
        <v>66.88</v>
      </c>
      <c r="F2401" t="s">
        <v>84</v>
      </c>
      <c r="G2401" s="1">
        <v>43988</v>
      </c>
      <c r="H2401" t="s">
        <v>68</v>
      </c>
      <c r="I2401" t="s">
        <v>40</v>
      </c>
      <c r="J2401" t="s">
        <v>41</v>
      </c>
      <c r="K2401">
        <v>7</v>
      </c>
      <c r="L2401">
        <v>170</v>
      </c>
      <c r="M2401">
        <v>1400</v>
      </c>
      <c r="N2401">
        <v>9</v>
      </c>
      <c r="O2401">
        <v>2020</v>
      </c>
    </row>
    <row r="2402" spans="1:15" x14ac:dyDescent="0.25">
      <c r="A2402">
        <v>1342</v>
      </c>
      <c r="B2402">
        <v>12</v>
      </c>
      <c r="C2402">
        <v>19</v>
      </c>
      <c r="D2402" s="1">
        <v>44079</v>
      </c>
      <c r="E2402">
        <v>73.42</v>
      </c>
      <c r="F2402" t="s">
        <v>84</v>
      </c>
      <c r="G2402" s="1">
        <v>43988</v>
      </c>
      <c r="H2402" t="s">
        <v>68</v>
      </c>
      <c r="I2402" t="s">
        <v>40</v>
      </c>
      <c r="J2402" t="s">
        <v>41</v>
      </c>
      <c r="K2402">
        <v>7</v>
      </c>
      <c r="L2402">
        <v>170</v>
      </c>
      <c r="M2402">
        <v>1400</v>
      </c>
      <c r="N2402">
        <v>9</v>
      </c>
      <c r="O2402">
        <v>2020</v>
      </c>
    </row>
    <row r="2403" spans="1:15" x14ac:dyDescent="0.25">
      <c r="A2403">
        <v>1343</v>
      </c>
      <c r="B2403">
        <v>12</v>
      </c>
      <c r="C2403">
        <v>19</v>
      </c>
      <c r="D2403" s="1">
        <v>44079</v>
      </c>
      <c r="E2403">
        <v>88.27</v>
      </c>
      <c r="F2403" t="s">
        <v>84</v>
      </c>
      <c r="G2403" s="1">
        <v>43988</v>
      </c>
      <c r="H2403" t="s">
        <v>68</v>
      </c>
      <c r="I2403" t="s">
        <v>40</v>
      </c>
      <c r="J2403" t="s">
        <v>41</v>
      </c>
      <c r="K2403">
        <v>7</v>
      </c>
      <c r="L2403">
        <v>170</v>
      </c>
      <c r="M2403">
        <v>1400</v>
      </c>
      <c r="N2403">
        <v>9</v>
      </c>
      <c r="O2403">
        <v>2020</v>
      </c>
    </row>
    <row r="2404" spans="1:15" x14ac:dyDescent="0.25">
      <c r="A2404">
        <v>1348</v>
      </c>
      <c r="B2404">
        <v>12</v>
      </c>
      <c r="C2404">
        <v>19</v>
      </c>
      <c r="D2404" s="1">
        <v>44081</v>
      </c>
      <c r="E2404">
        <v>82.89</v>
      </c>
      <c r="F2404" t="s">
        <v>84</v>
      </c>
      <c r="G2404" s="1">
        <v>43988</v>
      </c>
      <c r="H2404" t="s">
        <v>68</v>
      </c>
      <c r="I2404" t="s">
        <v>40</v>
      </c>
      <c r="J2404" t="s">
        <v>41</v>
      </c>
      <c r="K2404">
        <v>7</v>
      </c>
      <c r="L2404">
        <v>170</v>
      </c>
      <c r="M2404">
        <v>1400</v>
      </c>
      <c r="N2404">
        <v>9</v>
      </c>
      <c r="O2404">
        <v>2020</v>
      </c>
    </row>
    <row r="2405" spans="1:15" x14ac:dyDescent="0.25">
      <c r="A2405">
        <v>1523</v>
      </c>
      <c r="B2405">
        <v>5</v>
      </c>
      <c r="C2405">
        <v>19</v>
      </c>
      <c r="D2405" s="1">
        <v>44127</v>
      </c>
      <c r="E2405">
        <v>19.54</v>
      </c>
      <c r="F2405" t="s">
        <v>72</v>
      </c>
      <c r="G2405" s="1">
        <v>44012</v>
      </c>
      <c r="H2405" t="s">
        <v>68</v>
      </c>
      <c r="I2405" t="s">
        <v>40</v>
      </c>
      <c r="J2405" t="s">
        <v>41</v>
      </c>
      <c r="K2405">
        <v>7</v>
      </c>
      <c r="L2405">
        <v>170</v>
      </c>
      <c r="M2405">
        <v>1400</v>
      </c>
      <c r="N2405">
        <v>10</v>
      </c>
      <c r="O2405">
        <v>2020</v>
      </c>
    </row>
    <row r="2406" spans="1:15" x14ac:dyDescent="0.25">
      <c r="A2406">
        <v>1524</v>
      </c>
      <c r="B2406">
        <v>5</v>
      </c>
      <c r="C2406">
        <v>19</v>
      </c>
      <c r="D2406" s="1">
        <v>44127</v>
      </c>
      <c r="E2406">
        <v>18.59</v>
      </c>
      <c r="F2406" t="s">
        <v>72</v>
      </c>
      <c r="G2406" s="1">
        <v>44012</v>
      </c>
      <c r="H2406" t="s">
        <v>68</v>
      </c>
      <c r="I2406" t="s">
        <v>40</v>
      </c>
      <c r="J2406" t="s">
        <v>41</v>
      </c>
      <c r="K2406">
        <v>7</v>
      </c>
      <c r="L2406">
        <v>170</v>
      </c>
      <c r="M2406">
        <v>1400</v>
      </c>
      <c r="N2406">
        <v>10</v>
      </c>
      <c r="O2406">
        <v>2020</v>
      </c>
    </row>
    <row r="2407" spans="1:15" x14ac:dyDescent="0.25">
      <c r="A2407">
        <v>1525</v>
      </c>
      <c r="B2407">
        <v>5</v>
      </c>
      <c r="C2407">
        <v>19</v>
      </c>
      <c r="D2407" s="1">
        <v>44127</v>
      </c>
      <c r="E2407">
        <v>30.13</v>
      </c>
      <c r="F2407" t="s">
        <v>72</v>
      </c>
      <c r="G2407" s="1">
        <v>44012</v>
      </c>
      <c r="H2407" t="s">
        <v>68</v>
      </c>
      <c r="I2407" t="s">
        <v>40</v>
      </c>
      <c r="J2407" t="s">
        <v>41</v>
      </c>
      <c r="K2407">
        <v>7</v>
      </c>
      <c r="L2407">
        <v>170</v>
      </c>
      <c r="M2407">
        <v>1400</v>
      </c>
      <c r="N2407">
        <v>10</v>
      </c>
      <c r="O2407">
        <v>2020</v>
      </c>
    </row>
    <row r="2408" spans="1:15" x14ac:dyDescent="0.25">
      <c r="A2408">
        <v>1526</v>
      </c>
      <c r="B2408">
        <v>5</v>
      </c>
      <c r="C2408">
        <v>19</v>
      </c>
      <c r="D2408" s="1">
        <v>44127</v>
      </c>
      <c r="E2408">
        <v>39.51</v>
      </c>
      <c r="F2408" t="s">
        <v>72</v>
      </c>
      <c r="G2408" s="1">
        <v>44012</v>
      </c>
      <c r="H2408" t="s">
        <v>68</v>
      </c>
      <c r="I2408" t="s">
        <v>40</v>
      </c>
      <c r="J2408" t="s">
        <v>41</v>
      </c>
      <c r="K2408">
        <v>7</v>
      </c>
      <c r="L2408">
        <v>170</v>
      </c>
      <c r="M2408">
        <v>1400</v>
      </c>
      <c r="N2408">
        <v>10</v>
      </c>
      <c r="O2408">
        <v>2020</v>
      </c>
    </row>
    <row r="2409" spans="1:15" x14ac:dyDescent="0.25">
      <c r="A2409">
        <v>1529</v>
      </c>
      <c r="B2409">
        <v>5</v>
      </c>
      <c r="C2409">
        <v>19</v>
      </c>
      <c r="D2409" s="1">
        <v>44129</v>
      </c>
      <c r="E2409">
        <v>44.09</v>
      </c>
      <c r="F2409" t="s">
        <v>72</v>
      </c>
      <c r="G2409" s="1">
        <v>44012</v>
      </c>
      <c r="H2409" t="s">
        <v>68</v>
      </c>
      <c r="I2409" t="s">
        <v>40</v>
      </c>
      <c r="J2409" t="s">
        <v>41</v>
      </c>
      <c r="K2409">
        <v>7</v>
      </c>
      <c r="L2409">
        <v>170</v>
      </c>
      <c r="M2409">
        <v>1400</v>
      </c>
      <c r="N2409">
        <v>10</v>
      </c>
      <c r="O2409">
        <v>2020</v>
      </c>
    </row>
    <row r="2410" spans="1:15" x14ac:dyDescent="0.25">
      <c r="A2410">
        <v>1531</v>
      </c>
      <c r="B2410">
        <v>5</v>
      </c>
      <c r="C2410">
        <v>19</v>
      </c>
      <c r="D2410" s="1">
        <v>44131</v>
      </c>
      <c r="E2410">
        <v>46.64</v>
      </c>
      <c r="F2410" t="s">
        <v>72</v>
      </c>
      <c r="G2410" s="1">
        <v>44012</v>
      </c>
      <c r="H2410" t="s">
        <v>68</v>
      </c>
      <c r="I2410" t="s">
        <v>40</v>
      </c>
      <c r="J2410" t="s">
        <v>41</v>
      </c>
      <c r="K2410">
        <v>7</v>
      </c>
      <c r="L2410">
        <v>170</v>
      </c>
      <c r="M2410">
        <v>1400</v>
      </c>
      <c r="N2410">
        <v>10</v>
      </c>
      <c r="O2410">
        <v>2020</v>
      </c>
    </row>
    <row r="2411" spans="1:15" x14ac:dyDescent="0.25">
      <c r="A2411">
        <v>1532</v>
      </c>
      <c r="B2411">
        <v>5</v>
      </c>
      <c r="C2411">
        <v>19</v>
      </c>
      <c r="D2411" s="1">
        <v>44131</v>
      </c>
      <c r="E2411">
        <v>60.67</v>
      </c>
      <c r="F2411" t="s">
        <v>72</v>
      </c>
      <c r="G2411" s="1">
        <v>44012</v>
      </c>
      <c r="H2411" t="s">
        <v>68</v>
      </c>
      <c r="I2411" t="s">
        <v>40</v>
      </c>
      <c r="J2411" t="s">
        <v>41</v>
      </c>
      <c r="K2411">
        <v>7</v>
      </c>
      <c r="L2411">
        <v>170</v>
      </c>
      <c r="M2411">
        <v>1400</v>
      </c>
      <c r="N2411">
        <v>10</v>
      </c>
      <c r="O2411">
        <v>2020</v>
      </c>
    </row>
    <row r="2412" spans="1:15" x14ac:dyDescent="0.25">
      <c r="A2412">
        <v>1533</v>
      </c>
      <c r="B2412">
        <v>5</v>
      </c>
      <c r="C2412">
        <v>19</v>
      </c>
      <c r="D2412" s="1">
        <v>44131</v>
      </c>
      <c r="E2412">
        <v>75.23</v>
      </c>
      <c r="F2412" t="s">
        <v>72</v>
      </c>
      <c r="G2412" s="1">
        <v>44012</v>
      </c>
      <c r="H2412" t="s">
        <v>68</v>
      </c>
      <c r="I2412" t="s">
        <v>40</v>
      </c>
      <c r="J2412" t="s">
        <v>41</v>
      </c>
      <c r="K2412">
        <v>7</v>
      </c>
      <c r="L2412">
        <v>170</v>
      </c>
      <c r="M2412">
        <v>1400</v>
      </c>
      <c r="N2412">
        <v>10</v>
      </c>
      <c r="O2412">
        <v>2020</v>
      </c>
    </row>
    <row r="2413" spans="1:15" x14ac:dyDescent="0.25">
      <c r="A2413">
        <v>1534</v>
      </c>
      <c r="B2413">
        <v>5</v>
      </c>
      <c r="C2413">
        <v>19</v>
      </c>
      <c r="D2413" s="1">
        <v>44131</v>
      </c>
      <c r="E2413">
        <v>76.62</v>
      </c>
      <c r="F2413" t="s">
        <v>72</v>
      </c>
      <c r="G2413" s="1">
        <v>44012</v>
      </c>
      <c r="H2413" t="s">
        <v>68</v>
      </c>
      <c r="I2413" t="s">
        <v>40</v>
      </c>
      <c r="J2413" t="s">
        <v>41</v>
      </c>
      <c r="K2413">
        <v>7</v>
      </c>
      <c r="L2413">
        <v>170</v>
      </c>
      <c r="M2413">
        <v>1400</v>
      </c>
      <c r="N2413">
        <v>10</v>
      </c>
      <c r="O2413">
        <v>2020</v>
      </c>
    </row>
    <row r="2414" spans="1:15" x14ac:dyDescent="0.25">
      <c r="A2414">
        <v>1535</v>
      </c>
      <c r="B2414">
        <v>5</v>
      </c>
      <c r="C2414">
        <v>19</v>
      </c>
      <c r="D2414" s="1">
        <v>44131</v>
      </c>
      <c r="E2414">
        <v>63.18</v>
      </c>
      <c r="F2414" t="s">
        <v>72</v>
      </c>
      <c r="G2414" s="1">
        <v>44012</v>
      </c>
      <c r="H2414" t="s">
        <v>68</v>
      </c>
      <c r="I2414" t="s">
        <v>40</v>
      </c>
      <c r="J2414" t="s">
        <v>41</v>
      </c>
      <c r="K2414">
        <v>7</v>
      </c>
      <c r="L2414">
        <v>170</v>
      </c>
      <c r="M2414">
        <v>1400</v>
      </c>
      <c r="N2414">
        <v>10</v>
      </c>
      <c r="O2414">
        <v>2020</v>
      </c>
    </row>
    <row r="2415" spans="1:15" x14ac:dyDescent="0.25">
      <c r="A2415">
        <v>1579</v>
      </c>
      <c r="B2415">
        <v>9</v>
      </c>
      <c r="C2415">
        <v>19</v>
      </c>
      <c r="D2415" s="1">
        <v>44157</v>
      </c>
      <c r="E2415">
        <v>14.52</v>
      </c>
      <c r="F2415" t="s">
        <v>79</v>
      </c>
      <c r="G2415" s="1">
        <v>44046</v>
      </c>
      <c r="H2415" t="s">
        <v>80</v>
      </c>
      <c r="I2415" t="s">
        <v>40</v>
      </c>
      <c r="J2415" t="s">
        <v>41</v>
      </c>
      <c r="K2415">
        <v>7</v>
      </c>
      <c r="L2415">
        <v>170</v>
      </c>
      <c r="M2415">
        <v>1400</v>
      </c>
      <c r="N2415">
        <v>11</v>
      </c>
      <c r="O2415">
        <v>2020</v>
      </c>
    </row>
    <row r="2416" spans="1:15" x14ac:dyDescent="0.25">
      <c r="A2416">
        <v>1580</v>
      </c>
      <c r="B2416">
        <v>9</v>
      </c>
      <c r="C2416">
        <v>19</v>
      </c>
      <c r="D2416" s="1">
        <v>44157</v>
      </c>
      <c r="E2416">
        <v>26.01</v>
      </c>
      <c r="F2416" t="s">
        <v>79</v>
      </c>
      <c r="G2416" s="1">
        <v>44046</v>
      </c>
      <c r="H2416" t="s">
        <v>80</v>
      </c>
      <c r="I2416" t="s">
        <v>40</v>
      </c>
      <c r="J2416" t="s">
        <v>41</v>
      </c>
      <c r="K2416">
        <v>7</v>
      </c>
      <c r="L2416">
        <v>170</v>
      </c>
      <c r="M2416">
        <v>1400</v>
      </c>
      <c r="N2416">
        <v>11</v>
      </c>
      <c r="O2416">
        <v>2020</v>
      </c>
    </row>
    <row r="2417" spans="1:15" x14ac:dyDescent="0.25">
      <c r="A2417">
        <v>1581</v>
      </c>
      <c r="B2417">
        <v>9</v>
      </c>
      <c r="C2417">
        <v>19</v>
      </c>
      <c r="D2417" s="1">
        <v>44157</v>
      </c>
      <c r="E2417">
        <v>29.34</v>
      </c>
      <c r="F2417" t="s">
        <v>79</v>
      </c>
      <c r="G2417" s="1">
        <v>44046</v>
      </c>
      <c r="H2417" t="s">
        <v>80</v>
      </c>
      <c r="I2417" t="s">
        <v>40</v>
      </c>
      <c r="J2417" t="s">
        <v>41</v>
      </c>
      <c r="K2417">
        <v>7</v>
      </c>
      <c r="L2417">
        <v>170</v>
      </c>
      <c r="M2417">
        <v>1400</v>
      </c>
      <c r="N2417">
        <v>11</v>
      </c>
      <c r="O2417">
        <v>2020</v>
      </c>
    </row>
    <row r="2418" spans="1:15" x14ac:dyDescent="0.25">
      <c r="A2418">
        <v>1582</v>
      </c>
      <c r="B2418">
        <v>9</v>
      </c>
      <c r="C2418">
        <v>19</v>
      </c>
      <c r="D2418" s="1">
        <v>44157</v>
      </c>
      <c r="E2418">
        <v>37.200000000000003</v>
      </c>
      <c r="F2418" t="s">
        <v>79</v>
      </c>
      <c r="G2418" s="1">
        <v>44046</v>
      </c>
      <c r="H2418" t="s">
        <v>80</v>
      </c>
      <c r="I2418" t="s">
        <v>40</v>
      </c>
      <c r="J2418" t="s">
        <v>41</v>
      </c>
      <c r="K2418">
        <v>7</v>
      </c>
      <c r="L2418">
        <v>170</v>
      </c>
      <c r="M2418">
        <v>1400</v>
      </c>
      <c r="N2418">
        <v>11</v>
      </c>
      <c r="O2418">
        <v>2020</v>
      </c>
    </row>
    <row r="2419" spans="1:15" x14ac:dyDescent="0.25">
      <c r="A2419">
        <v>1583</v>
      </c>
      <c r="B2419">
        <v>9</v>
      </c>
      <c r="C2419">
        <v>19</v>
      </c>
      <c r="D2419" s="1">
        <v>44157</v>
      </c>
      <c r="E2419">
        <v>38.18</v>
      </c>
      <c r="F2419" t="s">
        <v>79</v>
      </c>
      <c r="G2419" s="1">
        <v>44046</v>
      </c>
      <c r="H2419" t="s">
        <v>80</v>
      </c>
      <c r="I2419" t="s">
        <v>40</v>
      </c>
      <c r="J2419" t="s">
        <v>41</v>
      </c>
      <c r="K2419">
        <v>7</v>
      </c>
      <c r="L2419">
        <v>170</v>
      </c>
      <c r="M2419">
        <v>1400</v>
      </c>
      <c r="N2419">
        <v>11</v>
      </c>
      <c r="O2419">
        <v>2020</v>
      </c>
    </row>
    <row r="2420" spans="1:15" x14ac:dyDescent="0.25">
      <c r="A2420">
        <v>1584</v>
      </c>
      <c r="B2420">
        <v>9</v>
      </c>
      <c r="C2420">
        <v>19</v>
      </c>
      <c r="D2420" s="1">
        <v>44157</v>
      </c>
      <c r="E2420">
        <v>60.44</v>
      </c>
      <c r="F2420" t="s">
        <v>79</v>
      </c>
      <c r="G2420" s="1">
        <v>44046</v>
      </c>
      <c r="H2420" t="s">
        <v>80</v>
      </c>
      <c r="I2420" t="s">
        <v>40</v>
      </c>
      <c r="J2420" t="s">
        <v>41</v>
      </c>
      <c r="K2420">
        <v>7</v>
      </c>
      <c r="L2420">
        <v>170</v>
      </c>
      <c r="M2420">
        <v>1400</v>
      </c>
      <c r="N2420">
        <v>11</v>
      </c>
      <c r="O2420">
        <v>2020</v>
      </c>
    </row>
    <row r="2421" spans="1:15" x14ac:dyDescent="0.25">
      <c r="A2421">
        <v>1585</v>
      </c>
      <c r="B2421">
        <v>9</v>
      </c>
      <c r="C2421">
        <v>19</v>
      </c>
      <c r="D2421" s="1">
        <v>44157</v>
      </c>
      <c r="E2421">
        <v>49.77</v>
      </c>
      <c r="F2421" t="s">
        <v>79</v>
      </c>
      <c r="G2421" s="1">
        <v>44046</v>
      </c>
      <c r="H2421" t="s">
        <v>80</v>
      </c>
      <c r="I2421" t="s">
        <v>40</v>
      </c>
      <c r="J2421" t="s">
        <v>41</v>
      </c>
      <c r="K2421">
        <v>7</v>
      </c>
      <c r="L2421">
        <v>170</v>
      </c>
      <c r="M2421">
        <v>1400</v>
      </c>
      <c r="N2421">
        <v>11</v>
      </c>
      <c r="O2421">
        <v>2020</v>
      </c>
    </row>
    <row r="2422" spans="1:15" x14ac:dyDescent="0.25">
      <c r="A2422">
        <v>1586</v>
      </c>
      <c r="B2422">
        <v>9</v>
      </c>
      <c r="C2422">
        <v>19</v>
      </c>
      <c r="D2422" s="1">
        <v>44160</v>
      </c>
      <c r="E2422">
        <v>65.3</v>
      </c>
      <c r="F2422" t="s">
        <v>79</v>
      </c>
      <c r="G2422" s="1">
        <v>44046</v>
      </c>
      <c r="H2422" t="s">
        <v>80</v>
      </c>
      <c r="I2422" t="s">
        <v>40</v>
      </c>
      <c r="J2422" t="s">
        <v>41</v>
      </c>
      <c r="K2422">
        <v>7</v>
      </c>
      <c r="L2422">
        <v>170</v>
      </c>
      <c r="M2422">
        <v>1400</v>
      </c>
      <c r="N2422">
        <v>11</v>
      </c>
      <c r="O2422">
        <v>2020</v>
      </c>
    </row>
    <row r="2423" spans="1:15" x14ac:dyDescent="0.25">
      <c r="A2423">
        <v>1587</v>
      </c>
      <c r="B2423">
        <v>9</v>
      </c>
      <c r="C2423">
        <v>19</v>
      </c>
      <c r="D2423" s="1">
        <v>44163</v>
      </c>
      <c r="E2423">
        <v>78.72</v>
      </c>
      <c r="F2423" t="s">
        <v>79</v>
      </c>
      <c r="G2423" s="1">
        <v>44046</v>
      </c>
      <c r="H2423" t="s">
        <v>80</v>
      </c>
      <c r="I2423" t="s">
        <v>40</v>
      </c>
      <c r="J2423" t="s">
        <v>41</v>
      </c>
      <c r="K2423">
        <v>7</v>
      </c>
      <c r="L2423">
        <v>170</v>
      </c>
      <c r="M2423">
        <v>1400</v>
      </c>
      <c r="N2423">
        <v>11</v>
      </c>
      <c r="O2423">
        <v>2020</v>
      </c>
    </row>
    <row r="2424" spans="1:15" x14ac:dyDescent="0.25">
      <c r="A2424">
        <v>1588</v>
      </c>
      <c r="B2424">
        <v>9</v>
      </c>
      <c r="C2424">
        <v>19</v>
      </c>
      <c r="D2424" s="1">
        <v>44163</v>
      </c>
      <c r="E2424">
        <v>88.72</v>
      </c>
      <c r="F2424" t="s">
        <v>79</v>
      </c>
      <c r="G2424" s="1">
        <v>44046</v>
      </c>
      <c r="H2424" t="s">
        <v>80</v>
      </c>
      <c r="I2424" t="s">
        <v>40</v>
      </c>
      <c r="J2424" t="s">
        <v>41</v>
      </c>
      <c r="K2424">
        <v>7</v>
      </c>
      <c r="L2424">
        <v>170</v>
      </c>
      <c r="M2424">
        <v>1400</v>
      </c>
      <c r="N2424">
        <v>11</v>
      </c>
      <c r="O2424">
        <v>2020</v>
      </c>
    </row>
    <row r="2425" spans="1:15" x14ac:dyDescent="0.25">
      <c r="A2425">
        <v>1902</v>
      </c>
      <c r="B2425">
        <v>11</v>
      </c>
      <c r="C2425">
        <v>19</v>
      </c>
      <c r="D2425" s="1">
        <v>44353</v>
      </c>
      <c r="E2425">
        <v>18.7</v>
      </c>
      <c r="F2425" t="s">
        <v>83</v>
      </c>
      <c r="G2425" s="1">
        <v>44258</v>
      </c>
      <c r="H2425" t="s">
        <v>68</v>
      </c>
      <c r="I2425" t="s">
        <v>40</v>
      </c>
      <c r="J2425" t="s">
        <v>41</v>
      </c>
      <c r="K2425">
        <v>7</v>
      </c>
      <c r="L2425">
        <v>170</v>
      </c>
      <c r="M2425">
        <v>1400</v>
      </c>
      <c r="N2425">
        <v>6</v>
      </c>
      <c r="O2425">
        <v>2021</v>
      </c>
    </row>
    <row r="2426" spans="1:15" x14ac:dyDescent="0.25">
      <c r="A2426">
        <v>1903</v>
      </c>
      <c r="B2426">
        <v>11</v>
      </c>
      <c r="C2426">
        <v>19</v>
      </c>
      <c r="D2426" s="1">
        <v>44353</v>
      </c>
      <c r="E2426">
        <v>21.98</v>
      </c>
      <c r="F2426" t="s">
        <v>83</v>
      </c>
      <c r="G2426" s="1">
        <v>44258</v>
      </c>
      <c r="H2426" t="s">
        <v>68</v>
      </c>
      <c r="I2426" t="s">
        <v>40</v>
      </c>
      <c r="J2426" t="s">
        <v>41</v>
      </c>
      <c r="K2426">
        <v>7</v>
      </c>
      <c r="L2426">
        <v>170</v>
      </c>
      <c r="M2426">
        <v>1400</v>
      </c>
      <c r="N2426">
        <v>6</v>
      </c>
      <c r="O2426">
        <v>2021</v>
      </c>
    </row>
    <row r="2427" spans="1:15" x14ac:dyDescent="0.25">
      <c r="A2427">
        <v>1904</v>
      </c>
      <c r="B2427">
        <v>11</v>
      </c>
      <c r="C2427">
        <v>19</v>
      </c>
      <c r="D2427" s="1">
        <v>44353</v>
      </c>
      <c r="E2427">
        <v>27.14</v>
      </c>
      <c r="F2427" t="s">
        <v>83</v>
      </c>
      <c r="G2427" s="1">
        <v>44258</v>
      </c>
      <c r="H2427" t="s">
        <v>68</v>
      </c>
      <c r="I2427" t="s">
        <v>40</v>
      </c>
      <c r="J2427" t="s">
        <v>41</v>
      </c>
      <c r="K2427">
        <v>7</v>
      </c>
      <c r="L2427">
        <v>170</v>
      </c>
      <c r="M2427">
        <v>1400</v>
      </c>
      <c r="N2427">
        <v>6</v>
      </c>
      <c r="O2427">
        <v>2021</v>
      </c>
    </row>
    <row r="2428" spans="1:15" x14ac:dyDescent="0.25">
      <c r="A2428">
        <v>1906</v>
      </c>
      <c r="B2428">
        <v>11</v>
      </c>
      <c r="C2428">
        <v>19</v>
      </c>
      <c r="D2428" s="1">
        <v>44354</v>
      </c>
      <c r="E2428">
        <v>42.15</v>
      </c>
      <c r="F2428" t="s">
        <v>83</v>
      </c>
      <c r="G2428" s="1">
        <v>44258</v>
      </c>
      <c r="H2428" t="s">
        <v>68</v>
      </c>
      <c r="I2428" t="s">
        <v>40</v>
      </c>
      <c r="J2428" t="s">
        <v>41</v>
      </c>
      <c r="K2428">
        <v>7</v>
      </c>
      <c r="L2428">
        <v>170</v>
      </c>
      <c r="M2428">
        <v>1400</v>
      </c>
      <c r="N2428">
        <v>6</v>
      </c>
      <c r="O2428">
        <v>2021</v>
      </c>
    </row>
    <row r="2429" spans="1:15" x14ac:dyDescent="0.25">
      <c r="A2429">
        <v>1907</v>
      </c>
      <c r="B2429">
        <v>11</v>
      </c>
      <c r="C2429">
        <v>19</v>
      </c>
      <c r="D2429" s="1">
        <v>44354</v>
      </c>
      <c r="E2429">
        <v>44.62</v>
      </c>
      <c r="F2429" t="s">
        <v>83</v>
      </c>
      <c r="G2429" s="1">
        <v>44258</v>
      </c>
      <c r="H2429" t="s">
        <v>68</v>
      </c>
      <c r="I2429" t="s">
        <v>40</v>
      </c>
      <c r="J2429" t="s">
        <v>41</v>
      </c>
      <c r="K2429">
        <v>7</v>
      </c>
      <c r="L2429">
        <v>170</v>
      </c>
      <c r="M2429">
        <v>1400</v>
      </c>
      <c r="N2429">
        <v>6</v>
      </c>
      <c r="O2429">
        <v>2021</v>
      </c>
    </row>
    <row r="2430" spans="1:15" x14ac:dyDescent="0.25">
      <c r="A2430">
        <v>1908</v>
      </c>
      <c r="B2430">
        <v>11</v>
      </c>
      <c r="C2430">
        <v>19</v>
      </c>
      <c r="D2430" s="1">
        <v>44354</v>
      </c>
      <c r="E2430">
        <v>56.37</v>
      </c>
      <c r="F2430" t="s">
        <v>83</v>
      </c>
      <c r="G2430" s="1">
        <v>44258</v>
      </c>
      <c r="H2430" t="s">
        <v>68</v>
      </c>
      <c r="I2430" t="s">
        <v>40</v>
      </c>
      <c r="J2430" t="s">
        <v>41</v>
      </c>
      <c r="K2430">
        <v>7</v>
      </c>
      <c r="L2430">
        <v>170</v>
      </c>
      <c r="M2430">
        <v>1400</v>
      </c>
      <c r="N2430">
        <v>6</v>
      </c>
      <c r="O2430">
        <v>2021</v>
      </c>
    </row>
    <row r="2431" spans="1:15" x14ac:dyDescent="0.25">
      <c r="A2431">
        <v>1909</v>
      </c>
      <c r="B2431">
        <v>11</v>
      </c>
      <c r="C2431">
        <v>19</v>
      </c>
      <c r="D2431" s="1">
        <v>44354</v>
      </c>
      <c r="E2431">
        <v>68.040000000000006</v>
      </c>
      <c r="F2431" t="s">
        <v>83</v>
      </c>
      <c r="G2431" s="1">
        <v>44258</v>
      </c>
      <c r="H2431" t="s">
        <v>68</v>
      </c>
      <c r="I2431" t="s">
        <v>40</v>
      </c>
      <c r="J2431" t="s">
        <v>41</v>
      </c>
      <c r="K2431">
        <v>7</v>
      </c>
      <c r="L2431">
        <v>170</v>
      </c>
      <c r="M2431">
        <v>1400</v>
      </c>
      <c r="N2431">
        <v>6</v>
      </c>
      <c r="O2431">
        <v>2021</v>
      </c>
    </row>
    <row r="2432" spans="1:15" x14ac:dyDescent="0.25">
      <c r="A2432">
        <v>1910</v>
      </c>
      <c r="B2432">
        <v>11</v>
      </c>
      <c r="C2432">
        <v>19</v>
      </c>
      <c r="D2432" s="1">
        <v>44354</v>
      </c>
      <c r="E2432">
        <v>79.3</v>
      </c>
      <c r="F2432" t="s">
        <v>83</v>
      </c>
      <c r="G2432" s="1">
        <v>44258</v>
      </c>
      <c r="H2432" t="s">
        <v>68</v>
      </c>
      <c r="I2432" t="s">
        <v>40</v>
      </c>
      <c r="J2432" t="s">
        <v>41</v>
      </c>
      <c r="K2432">
        <v>7</v>
      </c>
      <c r="L2432">
        <v>170</v>
      </c>
      <c r="M2432">
        <v>1400</v>
      </c>
      <c r="N2432">
        <v>6</v>
      </c>
      <c r="O2432">
        <v>2021</v>
      </c>
    </row>
    <row r="2433" spans="1:15" x14ac:dyDescent="0.25">
      <c r="A2433">
        <v>1911</v>
      </c>
      <c r="B2433">
        <v>11</v>
      </c>
      <c r="C2433">
        <v>19</v>
      </c>
      <c r="D2433" s="1">
        <v>44354</v>
      </c>
      <c r="E2433">
        <v>59.02</v>
      </c>
      <c r="F2433" t="s">
        <v>83</v>
      </c>
      <c r="G2433" s="1">
        <v>44258</v>
      </c>
      <c r="H2433" t="s">
        <v>68</v>
      </c>
      <c r="I2433" t="s">
        <v>40</v>
      </c>
      <c r="J2433" t="s">
        <v>41</v>
      </c>
      <c r="K2433">
        <v>7</v>
      </c>
      <c r="L2433">
        <v>170</v>
      </c>
      <c r="M2433">
        <v>1400</v>
      </c>
      <c r="N2433">
        <v>6</v>
      </c>
      <c r="O2433">
        <v>2021</v>
      </c>
    </row>
    <row r="2434" spans="1:15" x14ac:dyDescent="0.25">
      <c r="A2434">
        <v>1980</v>
      </c>
      <c r="B2434">
        <v>2</v>
      </c>
      <c r="C2434">
        <v>19</v>
      </c>
      <c r="D2434" s="1">
        <v>44396</v>
      </c>
      <c r="E2434">
        <v>16.309999999999999</v>
      </c>
      <c r="F2434" t="s">
        <v>69</v>
      </c>
      <c r="G2434" s="1">
        <v>44278</v>
      </c>
      <c r="H2434" t="s">
        <v>68</v>
      </c>
      <c r="I2434" t="s">
        <v>40</v>
      </c>
      <c r="J2434" t="s">
        <v>41</v>
      </c>
      <c r="K2434">
        <v>7</v>
      </c>
      <c r="L2434">
        <v>170</v>
      </c>
      <c r="M2434">
        <v>1400</v>
      </c>
      <c r="N2434">
        <v>7</v>
      </c>
      <c r="O2434">
        <v>2021</v>
      </c>
    </row>
    <row r="2435" spans="1:15" x14ac:dyDescent="0.25">
      <c r="A2435">
        <v>1981</v>
      </c>
      <c r="B2435">
        <v>2</v>
      </c>
      <c r="C2435">
        <v>19</v>
      </c>
      <c r="D2435" s="1">
        <v>44396</v>
      </c>
      <c r="E2435">
        <v>25.95</v>
      </c>
      <c r="F2435" t="s">
        <v>69</v>
      </c>
      <c r="G2435" s="1">
        <v>44278</v>
      </c>
      <c r="H2435" t="s">
        <v>68</v>
      </c>
      <c r="I2435" t="s">
        <v>40</v>
      </c>
      <c r="J2435" t="s">
        <v>41</v>
      </c>
      <c r="K2435">
        <v>7</v>
      </c>
      <c r="L2435">
        <v>170</v>
      </c>
      <c r="M2435">
        <v>1400</v>
      </c>
      <c r="N2435">
        <v>7</v>
      </c>
      <c r="O2435">
        <v>2021</v>
      </c>
    </row>
    <row r="2436" spans="1:15" x14ac:dyDescent="0.25">
      <c r="A2436">
        <v>1982</v>
      </c>
      <c r="B2436">
        <v>2</v>
      </c>
      <c r="C2436">
        <v>19</v>
      </c>
      <c r="D2436" s="1">
        <v>44396</v>
      </c>
      <c r="E2436">
        <v>26.49</v>
      </c>
      <c r="F2436" t="s">
        <v>69</v>
      </c>
      <c r="G2436" s="1">
        <v>44278</v>
      </c>
      <c r="H2436" t="s">
        <v>68</v>
      </c>
      <c r="I2436" t="s">
        <v>40</v>
      </c>
      <c r="J2436" t="s">
        <v>41</v>
      </c>
      <c r="K2436">
        <v>7</v>
      </c>
      <c r="L2436">
        <v>170</v>
      </c>
      <c r="M2436">
        <v>1400</v>
      </c>
      <c r="N2436">
        <v>7</v>
      </c>
      <c r="O2436">
        <v>2021</v>
      </c>
    </row>
    <row r="2437" spans="1:15" x14ac:dyDescent="0.25">
      <c r="A2437">
        <v>1983</v>
      </c>
      <c r="B2437">
        <v>2</v>
      </c>
      <c r="C2437">
        <v>19</v>
      </c>
      <c r="D2437" s="1">
        <v>44396</v>
      </c>
      <c r="E2437">
        <v>36.520000000000003</v>
      </c>
      <c r="F2437" t="s">
        <v>69</v>
      </c>
      <c r="G2437" s="1">
        <v>44278</v>
      </c>
      <c r="H2437" t="s">
        <v>68</v>
      </c>
      <c r="I2437" t="s">
        <v>40</v>
      </c>
      <c r="J2437" t="s">
        <v>41</v>
      </c>
      <c r="K2437">
        <v>7</v>
      </c>
      <c r="L2437">
        <v>170</v>
      </c>
      <c r="M2437">
        <v>1400</v>
      </c>
      <c r="N2437">
        <v>7</v>
      </c>
      <c r="O2437">
        <v>2021</v>
      </c>
    </row>
    <row r="2438" spans="1:15" x14ac:dyDescent="0.25">
      <c r="A2438">
        <v>1984</v>
      </c>
      <c r="B2438">
        <v>2</v>
      </c>
      <c r="C2438">
        <v>19</v>
      </c>
      <c r="D2438" s="1">
        <v>44396</v>
      </c>
      <c r="E2438">
        <v>44.82</v>
      </c>
      <c r="F2438" t="s">
        <v>69</v>
      </c>
      <c r="G2438" s="1">
        <v>44278</v>
      </c>
      <c r="H2438" t="s">
        <v>68</v>
      </c>
      <c r="I2438" t="s">
        <v>40</v>
      </c>
      <c r="J2438" t="s">
        <v>41</v>
      </c>
      <c r="K2438">
        <v>7</v>
      </c>
      <c r="L2438">
        <v>170</v>
      </c>
      <c r="M2438">
        <v>1400</v>
      </c>
      <c r="N2438">
        <v>7</v>
      </c>
      <c r="O2438">
        <v>2021</v>
      </c>
    </row>
    <row r="2439" spans="1:15" x14ac:dyDescent="0.25">
      <c r="A2439">
        <v>1985</v>
      </c>
      <c r="B2439">
        <v>2</v>
      </c>
      <c r="C2439">
        <v>19</v>
      </c>
      <c r="D2439" s="1">
        <v>44399</v>
      </c>
      <c r="E2439">
        <v>46.61</v>
      </c>
      <c r="F2439" t="s">
        <v>69</v>
      </c>
      <c r="G2439" s="1">
        <v>44278</v>
      </c>
      <c r="H2439" t="s">
        <v>68</v>
      </c>
      <c r="I2439" t="s">
        <v>40</v>
      </c>
      <c r="J2439" t="s">
        <v>41</v>
      </c>
      <c r="K2439">
        <v>7</v>
      </c>
      <c r="L2439">
        <v>170</v>
      </c>
      <c r="M2439">
        <v>1400</v>
      </c>
      <c r="N2439">
        <v>7</v>
      </c>
      <c r="O2439">
        <v>2021</v>
      </c>
    </row>
    <row r="2440" spans="1:15" x14ac:dyDescent="0.25">
      <c r="A2440">
        <v>1986</v>
      </c>
      <c r="B2440">
        <v>2</v>
      </c>
      <c r="C2440">
        <v>19</v>
      </c>
      <c r="D2440" s="1">
        <v>44400</v>
      </c>
      <c r="E2440">
        <v>61.74</v>
      </c>
      <c r="F2440" t="s">
        <v>69</v>
      </c>
      <c r="G2440" s="1">
        <v>44278</v>
      </c>
      <c r="H2440" t="s">
        <v>68</v>
      </c>
      <c r="I2440" t="s">
        <v>40</v>
      </c>
      <c r="J2440" t="s">
        <v>41</v>
      </c>
      <c r="K2440">
        <v>7</v>
      </c>
      <c r="L2440">
        <v>170</v>
      </c>
      <c r="M2440">
        <v>1400</v>
      </c>
      <c r="N2440">
        <v>7</v>
      </c>
      <c r="O2440">
        <v>2021</v>
      </c>
    </row>
    <row r="2441" spans="1:15" x14ac:dyDescent="0.25">
      <c r="A2441">
        <v>1987</v>
      </c>
      <c r="B2441">
        <v>2</v>
      </c>
      <c r="C2441">
        <v>19</v>
      </c>
      <c r="D2441" s="1">
        <v>44400</v>
      </c>
      <c r="E2441">
        <v>55.14</v>
      </c>
      <c r="F2441" t="s">
        <v>69</v>
      </c>
      <c r="G2441" s="1">
        <v>44278</v>
      </c>
      <c r="H2441" t="s">
        <v>68</v>
      </c>
      <c r="I2441" t="s">
        <v>40</v>
      </c>
      <c r="J2441" t="s">
        <v>41</v>
      </c>
      <c r="K2441">
        <v>7</v>
      </c>
      <c r="L2441">
        <v>170</v>
      </c>
      <c r="M2441">
        <v>1400</v>
      </c>
      <c r="N2441">
        <v>7</v>
      </c>
      <c r="O2441">
        <v>2021</v>
      </c>
    </row>
    <row r="2442" spans="1:15" x14ac:dyDescent="0.25">
      <c r="A2442">
        <v>1988</v>
      </c>
      <c r="B2442">
        <v>2</v>
      </c>
      <c r="C2442">
        <v>19</v>
      </c>
      <c r="D2442" s="1">
        <v>44400</v>
      </c>
      <c r="E2442">
        <v>60.23</v>
      </c>
      <c r="F2442" t="s">
        <v>69</v>
      </c>
      <c r="G2442" s="1">
        <v>44278</v>
      </c>
      <c r="H2442" t="s">
        <v>68</v>
      </c>
      <c r="I2442" t="s">
        <v>40</v>
      </c>
      <c r="J2442" t="s">
        <v>41</v>
      </c>
      <c r="K2442">
        <v>7</v>
      </c>
      <c r="L2442">
        <v>170</v>
      </c>
      <c r="M2442">
        <v>1400</v>
      </c>
      <c r="N2442">
        <v>7</v>
      </c>
      <c r="O2442">
        <v>2021</v>
      </c>
    </row>
    <row r="2443" spans="1:15" x14ac:dyDescent="0.25">
      <c r="A2443">
        <v>1989</v>
      </c>
      <c r="B2443">
        <v>2</v>
      </c>
      <c r="C2443">
        <v>19</v>
      </c>
      <c r="D2443" s="1">
        <v>44400</v>
      </c>
      <c r="E2443">
        <v>67.78</v>
      </c>
      <c r="F2443" t="s">
        <v>69</v>
      </c>
      <c r="G2443" s="1">
        <v>44278</v>
      </c>
      <c r="H2443" t="s">
        <v>68</v>
      </c>
      <c r="I2443" t="s">
        <v>40</v>
      </c>
      <c r="J2443" t="s">
        <v>41</v>
      </c>
      <c r="K2443">
        <v>7</v>
      </c>
      <c r="L2443">
        <v>170</v>
      </c>
      <c r="M2443">
        <v>1400</v>
      </c>
      <c r="N2443">
        <v>7</v>
      </c>
      <c r="O2443">
        <v>2021</v>
      </c>
    </row>
    <row r="2444" spans="1:15" x14ac:dyDescent="0.25">
      <c r="A2444">
        <v>2303</v>
      </c>
      <c r="B2444">
        <v>18</v>
      </c>
      <c r="C2444">
        <v>19</v>
      </c>
      <c r="D2444" s="1">
        <v>44550</v>
      </c>
      <c r="E2444">
        <v>18.649999999999999</v>
      </c>
      <c r="F2444" t="s">
        <v>92</v>
      </c>
      <c r="G2444" s="1">
        <v>44448</v>
      </c>
      <c r="H2444" t="s">
        <v>68</v>
      </c>
      <c r="I2444" t="s">
        <v>40</v>
      </c>
      <c r="J2444" t="s">
        <v>41</v>
      </c>
      <c r="K2444">
        <v>7</v>
      </c>
      <c r="L2444">
        <v>170</v>
      </c>
      <c r="M2444">
        <v>1400</v>
      </c>
      <c r="N2444">
        <v>12</v>
      </c>
      <c r="O2444">
        <v>2021</v>
      </c>
    </row>
    <row r="2445" spans="1:15" x14ac:dyDescent="0.25">
      <c r="A2445">
        <v>2304</v>
      </c>
      <c r="B2445">
        <v>18</v>
      </c>
      <c r="C2445">
        <v>19</v>
      </c>
      <c r="D2445" s="1">
        <v>44550</v>
      </c>
      <c r="E2445">
        <v>25.06</v>
      </c>
      <c r="F2445" t="s">
        <v>92</v>
      </c>
      <c r="G2445" s="1">
        <v>44448</v>
      </c>
      <c r="H2445" t="s">
        <v>68</v>
      </c>
      <c r="I2445" t="s">
        <v>40</v>
      </c>
      <c r="J2445" t="s">
        <v>41</v>
      </c>
      <c r="K2445">
        <v>7</v>
      </c>
      <c r="L2445">
        <v>170</v>
      </c>
      <c r="M2445">
        <v>1400</v>
      </c>
      <c r="N2445">
        <v>12</v>
      </c>
      <c r="O2445">
        <v>2021</v>
      </c>
    </row>
    <row r="2446" spans="1:15" x14ac:dyDescent="0.25">
      <c r="A2446">
        <v>2305</v>
      </c>
      <c r="B2446">
        <v>18</v>
      </c>
      <c r="C2446">
        <v>19</v>
      </c>
      <c r="D2446" s="1">
        <v>44550</v>
      </c>
      <c r="E2446">
        <v>28.16</v>
      </c>
      <c r="F2446" t="s">
        <v>92</v>
      </c>
      <c r="G2446" s="1">
        <v>44448</v>
      </c>
      <c r="H2446" t="s">
        <v>68</v>
      </c>
      <c r="I2446" t="s">
        <v>40</v>
      </c>
      <c r="J2446" t="s">
        <v>41</v>
      </c>
      <c r="K2446">
        <v>7</v>
      </c>
      <c r="L2446">
        <v>170</v>
      </c>
      <c r="M2446">
        <v>1400</v>
      </c>
      <c r="N2446">
        <v>12</v>
      </c>
      <c r="O2446">
        <v>2021</v>
      </c>
    </row>
    <row r="2447" spans="1:15" x14ac:dyDescent="0.25">
      <c r="A2447">
        <v>2306</v>
      </c>
      <c r="B2447">
        <v>18</v>
      </c>
      <c r="C2447">
        <v>19</v>
      </c>
      <c r="D2447" s="1">
        <v>44550</v>
      </c>
      <c r="E2447">
        <v>40.049999999999997</v>
      </c>
      <c r="F2447" t="s">
        <v>92</v>
      </c>
      <c r="G2447" s="1">
        <v>44448</v>
      </c>
      <c r="H2447" t="s">
        <v>68</v>
      </c>
      <c r="I2447" t="s">
        <v>40</v>
      </c>
      <c r="J2447" t="s">
        <v>41</v>
      </c>
      <c r="K2447">
        <v>7</v>
      </c>
      <c r="L2447">
        <v>170</v>
      </c>
      <c r="M2447">
        <v>1400</v>
      </c>
      <c r="N2447">
        <v>12</v>
      </c>
      <c r="O2447">
        <v>2021</v>
      </c>
    </row>
    <row r="2448" spans="1:15" x14ac:dyDescent="0.25">
      <c r="A2448">
        <v>2307</v>
      </c>
      <c r="B2448">
        <v>18</v>
      </c>
      <c r="C2448">
        <v>19</v>
      </c>
      <c r="D2448" s="1">
        <v>44551</v>
      </c>
      <c r="E2448">
        <v>41.96</v>
      </c>
      <c r="F2448" t="s">
        <v>92</v>
      </c>
      <c r="G2448" s="1">
        <v>44448</v>
      </c>
      <c r="H2448" t="s">
        <v>68</v>
      </c>
      <c r="I2448" t="s">
        <v>40</v>
      </c>
      <c r="J2448" t="s">
        <v>41</v>
      </c>
      <c r="K2448">
        <v>7</v>
      </c>
      <c r="L2448">
        <v>170</v>
      </c>
      <c r="M2448">
        <v>1400</v>
      </c>
      <c r="N2448">
        <v>12</v>
      </c>
      <c r="O2448">
        <v>2021</v>
      </c>
    </row>
    <row r="2449" spans="1:15" x14ac:dyDescent="0.25">
      <c r="A2449">
        <v>2308</v>
      </c>
      <c r="B2449">
        <v>18</v>
      </c>
      <c r="C2449">
        <v>19</v>
      </c>
      <c r="D2449" s="1">
        <v>44551</v>
      </c>
      <c r="E2449">
        <v>62.45</v>
      </c>
      <c r="F2449" t="s">
        <v>92</v>
      </c>
      <c r="G2449" s="1">
        <v>44448</v>
      </c>
      <c r="H2449" t="s">
        <v>68</v>
      </c>
      <c r="I2449" t="s">
        <v>40</v>
      </c>
      <c r="J2449" t="s">
        <v>41</v>
      </c>
      <c r="K2449">
        <v>7</v>
      </c>
      <c r="L2449">
        <v>170</v>
      </c>
      <c r="M2449">
        <v>1400</v>
      </c>
      <c r="N2449">
        <v>12</v>
      </c>
      <c r="O2449">
        <v>2021</v>
      </c>
    </row>
    <row r="2450" spans="1:15" x14ac:dyDescent="0.25">
      <c r="A2450">
        <v>2309</v>
      </c>
      <c r="B2450">
        <v>18</v>
      </c>
      <c r="C2450">
        <v>19</v>
      </c>
      <c r="D2450" s="1">
        <v>44551</v>
      </c>
      <c r="E2450">
        <v>57.4</v>
      </c>
      <c r="F2450" t="s">
        <v>92</v>
      </c>
      <c r="G2450" s="1">
        <v>44448</v>
      </c>
      <c r="H2450" t="s">
        <v>68</v>
      </c>
      <c r="I2450" t="s">
        <v>40</v>
      </c>
      <c r="J2450" t="s">
        <v>41</v>
      </c>
      <c r="K2450">
        <v>7</v>
      </c>
      <c r="L2450">
        <v>170</v>
      </c>
      <c r="M2450">
        <v>1400</v>
      </c>
      <c r="N2450">
        <v>12</v>
      </c>
      <c r="O2450">
        <v>2021</v>
      </c>
    </row>
    <row r="2451" spans="1:15" x14ac:dyDescent="0.25">
      <c r="A2451">
        <v>2310</v>
      </c>
      <c r="B2451">
        <v>18</v>
      </c>
      <c r="C2451">
        <v>19</v>
      </c>
      <c r="D2451" s="1">
        <v>44551</v>
      </c>
      <c r="E2451">
        <v>51.15</v>
      </c>
      <c r="F2451" t="s">
        <v>92</v>
      </c>
      <c r="G2451" s="1">
        <v>44448</v>
      </c>
      <c r="H2451" t="s">
        <v>68</v>
      </c>
      <c r="I2451" t="s">
        <v>40</v>
      </c>
      <c r="J2451" t="s">
        <v>41</v>
      </c>
      <c r="K2451">
        <v>7</v>
      </c>
      <c r="L2451">
        <v>170</v>
      </c>
      <c r="M2451">
        <v>1400</v>
      </c>
      <c r="N2451">
        <v>12</v>
      </c>
      <c r="O2451">
        <v>2021</v>
      </c>
    </row>
    <row r="2452" spans="1:15" x14ac:dyDescent="0.25">
      <c r="A2452">
        <v>2311</v>
      </c>
      <c r="B2452">
        <v>18</v>
      </c>
      <c r="C2452">
        <v>19</v>
      </c>
      <c r="D2452" s="1">
        <v>44551</v>
      </c>
      <c r="E2452">
        <v>93.42</v>
      </c>
      <c r="F2452" t="s">
        <v>92</v>
      </c>
      <c r="G2452" s="1">
        <v>44448</v>
      </c>
      <c r="H2452" t="s">
        <v>68</v>
      </c>
      <c r="I2452" t="s">
        <v>40</v>
      </c>
      <c r="J2452" t="s">
        <v>41</v>
      </c>
      <c r="K2452">
        <v>7</v>
      </c>
      <c r="L2452">
        <v>170</v>
      </c>
      <c r="M2452">
        <v>1400</v>
      </c>
      <c r="N2452">
        <v>12</v>
      </c>
      <c r="O2452">
        <v>2021</v>
      </c>
    </row>
    <row r="2453" spans="1:15" x14ac:dyDescent="0.25">
      <c r="A2453">
        <v>2312</v>
      </c>
      <c r="B2453">
        <v>18</v>
      </c>
      <c r="C2453">
        <v>19</v>
      </c>
      <c r="D2453" s="1">
        <v>44552</v>
      </c>
      <c r="E2453">
        <v>69.41</v>
      </c>
      <c r="F2453" t="s">
        <v>92</v>
      </c>
      <c r="G2453" s="1">
        <v>44448</v>
      </c>
      <c r="H2453" t="s">
        <v>68</v>
      </c>
      <c r="I2453" t="s">
        <v>40</v>
      </c>
      <c r="J2453" t="s">
        <v>41</v>
      </c>
      <c r="K2453">
        <v>7</v>
      </c>
      <c r="L2453">
        <v>170</v>
      </c>
      <c r="M2453">
        <v>1400</v>
      </c>
      <c r="N2453">
        <v>12</v>
      </c>
      <c r="O2453">
        <v>2021</v>
      </c>
    </row>
    <row r="2454" spans="1:15" x14ac:dyDescent="0.25">
      <c r="A2454">
        <v>2379</v>
      </c>
      <c r="B2454">
        <v>8</v>
      </c>
      <c r="C2454">
        <v>19</v>
      </c>
      <c r="D2454" s="1">
        <v>44585</v>
      </c>
      <c r="E2454">
        <v>11.15</v>
      </c>
      <c r="F2454" t="s">
        <v>77</v>
      </c>
      <c r="G2454" s="1">
        <v>44488</v>
      </c>
      <c r="H2454" t="s">
        <v>78</v>
      </c>
      <c r="I2454" t="s">
        <v>40</v>
      </c>
      <c r="J2454" t="s">
        <v>41</v>
      </c>
      <c r="K2454">
        <v>7</v>
      </c>
      <c r="L2454">
        <v>170</v>
      </c>
      <c r="M2454">
        <v>1400</v>
      </c>
      <c r="N2454">
        <v>1</v>
      </c>
      <c r="O2454">
        <v>2022</v>
      </c>
    </row>
    <row r="2455" spans="1:15" x14ac:dyDescent="0.25">
      <c r="A2455">
        <v>2380</v>
      </c>
      <c r="B2455">
        <v>8</v>
      </c>
      <c r="C2455">
        <v>19</v>
      </c>
      <c r="D2455" s="1">
        <v>44585</v>
      </c>
      <c r="E2455">
        <v>16.690000000000001</v>
      </c>
      <c r="F2455" t="s">
        <v>77</v>
      </c>
      <c r="G2455" s="1">
        <v>44488</v>
      </c>
      <c r="H2455" t="s">
        <v>78</v>
      </c>
      <c r="I2455" t="s">
        <v>40</v>
      </c>
      <c r="J2455" t="s">
        <v>41</v>
      </c>
      <c r="K2455">
        <v>7</v>
      </c>
      <c r="L2455">
        <v>170</v>
      </c>
      <c r="M2455">
        <v>1400</v>
      </c>
      <c r="N2455">
        <v>1</v>
      </c>
      <c r="O2455">
        <v>2022</v>
      </c>
    </row>
    <row r="2456" spans="1:15" x14ac:dyDescent="0.25">
      <c r="A2456">
        <v>2381</v>
      </c>
      <c r="B2456">
        <v>8</v>
      </c>
      <c r="C2456">
        <v>19</v>
      </c>
      <c r="D2456" s="1">
        <v>44585</v>
      </c>
      <c r="E2456">
        <v>26.57</v>
      </c>
      <c r="F2456" t="s">
        <v>77</v>
      </c>
      <c r="G2456" s="1">
        <v>44488</v>
      </c>
      <c r="H2456" t="s">
        <v>78</v>
      </c>
      <c r="I2456" t="s">
        <v>40</v>
      </c>
      <c r="J2456" t="s">
        <v>41</v>
      </c>
      <c r="K2456">
        <v>7</v>
      </c>
      <c r="L2456">
        <v>170</v>
      </c>
      <c r="M2456">
        <v>1400</v>
      </c>
      <c r="N2456">
        <v>1</v>
      </c>
      <c r="O2456">
        <v>2022</v>
      </c>
    </row>
    <row r="2457" spans="1:15" x14ac:dyDescent="0.25">
      <c r="A2457">
        <v>2382</v>
      </c>
      <c r="B2457">
        <v>8</v>
      </c>
      <c r="C2457">
        <v>19</v>
      </c>
      <c r="D2457" s="1">
        <v>44585</v>
      </c>
      <c r="E2457">
        <v>33.18</v>
      </c>
      <c r="F2457" t="s">
        <v>77</v>
      </c>
      <c r="G2457" s="1">
        <v>44488</v>
      </c>
      <c r="H2457" t="s">
        <v>78</v>
      </c>
      <c r="I2457" t="s">
        <v>40</v>
      </c>
      <c r="J2457" t="s">
        <v>41</v>
      </c>
      <c r="K2457">
        <v>7</v>
      </c>
      <c r="L2457">
        <v>170</v>
      </c>
      <c r="M2457">
        <v>1400</v>
      </c>
      <c r="N2457">
        <v>1</v>
      </c>
      <c r="O2457">
        <v>2022</v>
      </c>
    </row>
    <row r="2458" spans="1:15" x14ac:dyDescent="0.25">
      <c r="A2458">
        <v>2383</v>
      </c>
      <c r="B2458">
        <v>8</v>
      </c>
      <c r="C2458">
        <v>19</v>
      </c>
      <c r="D2458" s="1">
        <v>44585</v>
      </c>
      <c r="E2458">
        <v>38.9</v>
      </c>
      <c r="F2458" t="s">
        <v>77</v>
      </c>
      <c r="G2458" s="1">
        <v>44488</v>
      </c>
      <c r="H2458" t="s">
        <v>78</v>
      </c>
      <c r="I2458" t="s">
        <v>40</v>
      </c>
      <c r="J2458" t="s">
        <v>41</v>
      </c>
      <c r="K2458">
        <v>7</v>
      </c>
      <c r="L2458">
        <v>170</v>
      </c>
      <c r="M2458">
        <v>1400</v>
      </c>
      <c r="N2458">
        <v>1</v>
      </c>
      <c r="O2458">
        <v>2022</v>
      </c>
    </row>
    <row r="2459" spans="1:15" x14ac:dyDescent="0.25">
      <c r="A2459">
        <v>2384</v>
      </c>
      <c r="B2459">
        <v>8</v>
      </c>
      <c r="C2459">
        <v>19</v>
      </c>
      <c r="D2459" s="1">
        <v>44585</v>
      </c>
      <c r="E2459">
        <v>65.72</v>
      </c>
      <c r="F2459" t="s">
        <v>77</v>
      </c>
      <c r="G2459" s="1">
        <v>44488</v>
      </c>
      <c r="H2459" t="s">
        <v>78</v>
      </c>
      <c r="I2459" t="s">
        <v>40</v>
      </c>
      <c r="J2459" t="s">
        <v>41</v>
      </c>
      <c r="K2459">
        <v>7</v>
      </c>
      <c r="L2459">
        <v>170</v>
      </c>
      <c r="M2459">
        <v>1400</v>
      </c>
      <c r="N2459">
        <v>1</v>
      </c>
      <c r="O2459">
        <v>2022</v>
      </c>
    </row>
    <row r="2460" spans="1:15" x14ac:dyDescent="0.25">
      <c r="A2460">
        <v>2385</v>
      </c>
      <c r="B2460">
        <v>8</v>
      </c>
      <c r="C2460">
        <v>19</v>
      </c>
      <c r="D2460" s="1">
        <v>44585</v>
      </c>
      <c r="E2460">
        <v>58.01</v>
      </c>
      <c r="F2460" t="s">
        <v>77</v>
      </c>
      <c r="G2460" s="1">
        <v>44488</v>
      </c>
      <c r="H2460" t="s">
        <v>78</v>
      </c>
      <c r="I2460" t="s">
        <v>40</v>
      </c>
      <c r="J2460" t="s">
        <v>41</v>
      </c>
      <c r="K2460">
        <v>7</v>
      </c>
      <c r="L2460">
        <v>170</v>
      </c>
      <c r="M2460">
        <v>1400</v>
      </c>
      <c r="N2460">
        <v>1</v>
      </c>
      <c r="O2460">
        <v>2022</v>
      </c>
    </row>
    <row r="2461" spans="1:15" x14ac:dyDescent="0.25">
      <c r="A2461">
        <v>2386</v>
      </c>
      <c r="B2461">
        <v>8</v>
      </c>
      <c r="C2461">
        <v>19</v>
      </c>
      <c r="D2461" s="1">
        <v>44585</v>
      </c>
      <c r="E2461">
        <v>52.33</v>
      </c>
      <c r="F2461" t="s">
        <v>77</v>
      </c>
      <c r="G2461" s="1">
        <v>44488</v>
      </c>
      <c r="H2461" t="s">
        <v>78</v>
      </c>
      <c r="I2461" t="s">
        <v>40</v>
      </c>
      <c r="J2461" t="s">
        <v>41</v>
      </c>
      <c r="K2461">
        <v>7</v>
      </c>
      <c r="L2461">
        <v>170</v>
      </c>
      <c r="M2461">
        <v>1400</v>
      </c>
      <c r="N2461">
        <v>1</v>
      </c>
      <c r="O2461">
        <v>2022</v>
      </c>
    </row>
    <row r="2462" spans="1:15" x14ac:dyDescent="0.25">
      <c r="A2462">
        <v>2387</v>
      </c>
      <c r="B2462">
        <v>8</v>
      </c>
      <c r="C2462">
        <v>19</v>
      </c>
      <c r="D2462" s="1">
        <v>44585</v>
      </c>
      <c r="E2462">
        <v>84.17</v>
      </c>
      <c r="F2462" t="s">
        <v>77</v>
      </c>
      <c r="G2462" s="1">
        <v>44488</v>
      </c>
      <c r="H2462" t="s">
        <v>78</v>
      </c>
      <c r="I2462" t="s">
        <v>40</v>
      </c>
      <c r="J2462" t="s">
        <v>41</v>
      </c>
      <c r="K2462">
        <v>7</v>
      </c>
      <c r="L2462">
        <v>170</v>
      </c>
      <c r="M2462">
        <v>1400</v>
      </c>
      <c r="N2462">
        <v>1</v>
      </c>
      <c r="O2462">
        <v>2022</v>
      </c>
    </row>
    <row r="2463" spans="1:15" x14ac:dyDescent="0.25">
      <c r="A2463">
        <v>2388</v>
      </c>
      <c r="B2463">
        <v>8</v>
      </c>
      <c r="C2463">
        <v>19</v>
      </c>
      <c r="D2463" s="1">
        <v>44588</v>
      </c>
      <c r="E2463">
        <v>86.29</v>
      </c>
      <c r="F2463" t="s">
        <v>77</v>
      </c>
      <c r="G2463" s="1">
        <v>44488</v>
      </c>
      <c r="H2463" t="s">
        <v>78</v>
      </c>
      <c r="I2463" t="s">
        <v>40</v>
      </c>
      <c r="J2463" t="s">
        <v>41</v>
      </c>
      <c r="K2463">
        <v>7</v>
      </c>
      <c r="L2463">
        <v>170</v>
      </c>
      <c r="M2463">
        <v>1400</v>
      </c>
      <c r="N2463">
        <v>1</v>
      </c>
      <c r="O2463">
        <v>2022</v>
      </c>
    </row>
    <row r="2464" spans="1:15" x14ac:dyDescent="0.25">
      <c r="A2464">
        <v>2616</v>
      </c>
      <c r="B2464">
        <v>4</v>
      </c>
      <c r="C2464">
        <v>19</v>
      </c>
      <c r="D2464" s="1">
        <v>44695</v>
      </c>
      <c r="E2464">
        <v>13.06</v>
      </c>
      <c r="F2464" t="s">
        <v>71</v>
      </c>
      <c r="G2464" s="1">
        <v>44600</v>
      </c>
      <c r="H2464" t="s">
        <v>68</v>
      </c>
      <c r="I2464" t="s">
        <v>40</v>
      </c>
      <c r="J2464" t="s">
        <v>41</v>
      </c>
      <c r="K2464">
        <v>7</v>
      </c>
      <c r="L2464">
        <v>170</v>
      </c>
      <c r="M2464">
        <v>1400</v>
      </c>
      <c r="N2464">
        <v>5</v>
      </c>
      <c r="O2464">
        <v>2022</v>
      </c>
    </row>
    <row r="2465" spans="1:15" x14ac:dyDescent="0.25">
      <c r="A2465">
        <v>2619</v>
      </c>
      <c r="B2465">
        <v>4</v>
      </c>
      <c r="C2465">
        <v>19</v>
      </c>
      <c r="D2465" s="1">
        <v>44696</v>
      </c>
      <c r="E2465">
        <v>24.5</v>
      </c>
      <c r="F2465" t="s">
        <v>71</v>
      </c>
      <c r="G2465" s="1">
        <v>44600</v>
      </c>
      <c r="H2465" t="s">
        <v>68</v>
      </c>
      <c r="I2465" t="s">
        <v>40</v>
      </c>
      <c r="J2465" t="s">
        <v>41</v>
      </c>
      <c r="K2465">
        <v>7</v>
      </c>
      <c r="L2465">
        <v>170</v>
      </c>
      <c r="M2465">
        <v>1400</v>
      </c>
      <c r="N2465">
        <v>5</v>
      </c>
      <c r="O2465">
        <v>2022</v>
      </c>
    </row>
    <row r="2466" spans="1:15" x14ac:dyDescent="0.25">
      <c r="A2466">
        <v>2620</v>
      </c>
      <c r="B2466">
        <v>4</v>
      </c>
      <c r="C2466">
        <v>19</v>
      </c>
      <c r="D2466" s="1">
        <v>44696</v>
      </c>
      <c r="E2466">
        <v>28.02</v>
      </c>
      <c r="F2466" t="s">
        <v>71</v>
      </c>
      <c r="G2466" s="1">
        <v>44600</v>
      </c>
      <c r="H2466" t="s">
        <v>68</v>
      </c>
      <c r="I2466" t="s">
        <v>40</v>
      </c>
      <c r="J2466" t="s">
        <v>41</v>
      </c>
      <c r="K2466">
        <v>7</v>
      </c>
      <c r="L2466">
        <v>170</v>
      </c>
      <c r="M2466">
        <v>1400</v>
      </c>
      <c r="N2466">
        <v>5</v>
      </c>
      <c r="O2466">
        <v>2022</v>
      </c>
    </row>
    <row r="2467" spans="1:15" x14ac:dyDescent="0.25">
      <c r="A2467">
        <v>2621</v>
      </c>
      <c r="B2467">
        <v>4</v>
      </c>
      <c r="C2467">
        <v>19</v>
      </c>
      <c r="D2467" s="1">
        <v>44696</v>
      </c>
      <c r="E2467">
        <v>34.909999999999997</v>
      </c>
      <c r="F2467" t="s">
        <v>71</v>
      </c>
      <c r="G2467" s="1">
        <v>44600</v>
      </c>
      <c r="H2467" t="s">
        <v>68</v>
      </c>
      <c r="I2467" t="s">
        <v>40</v>
      </c>
      <c r="J2467" t="s">
        <v>41</v>
      </c>
      <c r="K2467">
        <v>7</v>
      </c>
      <c r="L2467">
        <v>170</v>
      </c>
      <c r="M2467">
        <v>1400</v>
      </c>
      <c r="N2467">
        <v>5</v>
      </c>
      <c r="O2467">
        <v>2022</v>
      </c>
    </row>
    <row r="2468" spans="1:15" x14ac:dyDescent="0.25">
      <c r="A2468">
        <v>2622</v>
      </c>
      <c r="B2468">
        <v>4</v>
      </c>
      <c r="C2468">
        <v>19</v>
      </c>
      <c r="D2468" s="1">
        <v>44696</v>
      </c>
      <c r="E2468">
        <v>41.79</v>
      </c>
      <c r="F2468" t="s">
        <v>71</v>
      </c>
      <c r="G2468" s="1">
        <v>44600</v>
      </c>
      <c r="H2468" t="s">
        <v>68</v>
      </c>
      <c r="I2468" t="s">
        <v>40</v>
      </c>
      <c r="J2468" t="s">
        <v>41</v>
      </c>
      <c r="K2468">
        <v>7</v>
      </c>
      <c r="L2468">
        <v>170</v>
      </c>
      <c r="M2468">
        <v>1400</v>
      </c>
      <c r="N2468">
        <v>5</v>
      </c>
      <c r="O2468">
        <v>2022</v>
      </c>
    </row>
    <row r="2469" spans="1:15" x14ac:dyDescent="0.25">
      <c r="A2469">
        <v>2624</v>
      </c>
      <c r="B2469">
        <v>4</v>
      </c>
      <c r="C2469">
        <v>19</v>
      </c>
      <c r="D2469" s="1">
        <v>44698</v>
      </c>
      <c r="E2469">
        <v>44.71</v>
      </c>
      <c r="F2469" t="s">
        <v>71</v>
      </c>
      <c r="G2469" s="1">
        <v>44600</v>
      </c>
      <c r="H2469" t="s">
        <v>68</v>
      </c>
      <c r="I2469" t="s">
        <v>40</v>
      </c>
      <c r="J2469" t="s">
        <v>41</v>
      </c>
      <c r="K2469">
        <v>7</v>
      </c>
      <c r="L2469">
        <v>170</v>
      </c>
      <c r="M2469">
        <v>1400</v>
      </c>
      <c r="N2469">
        <v>5</v>
      </c>
      <c r="O2469">
        <v>2022</v>
      </c>
    </row>
    <row r="2470" spans="1:15" x14ac:dyDescent="0.25">
      <c r="A2470">
        <v>2625</v>
      </c>
      <c r="B2470">
        <v>4</v>
      </c>
      <c r="C2470">
        <v>19</v>
      </c>
      <c r="D2470" s="1">
        <v>44698</v>
      </c>
      <c r="E2470">
        <v>64.62</v>
      </c>
      <c r="F2470" t="s">
        <v>71</v>
      </c>
      <c r="G2470" s="1">
        <v>44600</v>
      </c>
      <c r="H2470" t="s">
        <v>68</v>
      </c>
      <c r="I2470" t="s">
        <v>40</v>
      </c>
      <c r="J2470" t="s">
        <v>41</v>
      </c>
      <c r="K2470">
        <v>7</v>
      </c>
      <c r="L2470">
        <v>170</v>
      </c>
      <c r="M2470">
        <v>1400</v>
      </c>
      <c r="N2470">
        <v>5</v>
      </c>
      <c r="O2470">
        <v>2022</v>
      </c>
    </row>
    <row r="2471" spans="1:15" x14ac:dyDescent="0.25">
      <c r="A2471">
        <v>2626</v>
      </c>
      <c r="B2471">
        <v>4</v>
      </c>
      <c r="C2471">
        <v>19</v>
      </c>
      <c r="D2471" s="1">
        <v>44698</v>
      </c>
      <c r="E2471">
        <v>58.45</v>
      </c>
      <c r="F2471" t="s">
        <v>71</v>
      </c>
      <c r="G2471" s="1">
        <v>44600</v>
      </c>
      <c r="H2471" t="s">
        <v>68</v>
      </c>
      <c r="I2471" t="s">
        <v>40</v>
      </c>
      <c r="J2471" t="s">
        <v>41</v>
      </c>
      <c r="K2471">
        <v>7</v>
      </c>
      <c r="L2471">
        <v>170</v>
      </c>
      <c r="M2471">
        <v>1400</v>
      </c>
      <c r="N2471">
        <v>5</v>
      </c>
      <c r="O2471">
        <v>2022</v>
      </c>
    </row>
    <row r="2472" spans="1:15" x14ac:dyDescent="0.25">
      <c r="A2472">
        <v>2627</v>
      </c>
      <c r="B2472">
        <v>4</v>
      </c>
      <c r="C2472">
        <v>19</v>
      </c>
      <c r="D2472" s="1">
        <v>44698</v>
      </c>
      <c r="E2472">
        <v>90.9</v>
      </c>
      <c r="F2472" t="s">
        <v>71</v>
      </c>
      <c r="G2472" s="1">
        <v>44600</v>
      </c>
      <c r="H2472" t="s">
        <v>68</v>
      </c>
      <c r="I2472" t="s">
        <v>40</v>
      </c>
      <c r="J2472" t="s">
        <v>41</v>
      </c>
      <c r="K2472">
        <v>7</v>
      </c>
      <c r="L2472">
        <v>170</v>
      </c>
      <c r="M2472">
        <v>1400</v>
      </c>
      <c r="N2472">
        <v>5</v>
      </c>
      <c r="O2472">
        <v>2022</v>
      </c>
    </row>
    <row r="2473" spans="1:15" x14ac:dyDescent="0.25">
      <c r="A2473">
        <v>2628</v>
      </c>
      <c r="B2473">
        <v>4</v>
      </c>
      <c r="C2473">
        <v>19</v>
      </c>
      <c r="D2473" s="1">
        <v>44698</v>
      </c>
      <c r="E2473">
        <v>83.88</v>
      </c>
      <c r="F2473" t="s">
        <v>71</v>
      </c>
      <c r="G2473" s="1">
        <v>44600</v>
      </c>
      <c r="H2473" t="s">
        <v>68</v>
      </c>
      <c r="I2473" t="s">
        <v>40</v>
      </c>
      <c r="J2473" t="s">
        <v>41</v>
      </c>
      <c r="K2473">
        <v>7</v>
      </c>
      <c r="L2473">
        <v>170</v>
      </c>
      <c r="M2473">
        <v>1400</v>
      </c>
      <c r="N2473">
        <v>5</v>
      </c>
      <c r="O2473">
        <v>2022</v>
      </c>
    </row>
    <row r="2474" spans="1:15" x14ac:dyDescent="0.25">
      <c r="A2474">
        <v>2828</v>
      </c>
      <c r="B2474">
        <v>16</v>
      </c>
      <c r="C2474">
        <v>19</v>
      </c>
      <c r="D2474" s="1">
        <v>44789</v>
      </c>
      <c r="E2474">
        <v>15.84</v>
      </c>
      <c r="F2474" t="s">
        <v>90</v>
      </c>
      <c r="G2474" s="1">
        <v>44690</v>
      </c>
      <c r="H2474" t="s">
        <v>68</v>
      </c>
      <c r="I2474" t="s">
        <v>40</v>
      </c>
      <c r="J2474" t="s">
        <v>41</v>
      </c>
      <c r="K2474">
        <v>7</v>
      </c>
      <c r="L2474">
        <v>170</v>
      </c>
      <c r="M2474">
        <v>1400</v>
      </c>
      <c r="N2474">
        <v>8</v>
      </c>
      <c r="O2474">
        <v>2022</v>
      </c>
    </row>
    <row r="2475" spans="1:15" x14ac:dyDescent="0.25">
      <c r="A2475">
        <v>2829</v>
      </c>
      <c r="B2475">
        <v>16</v>
      </c>
      <c r="C2475">
        <v>19</v>
      </c>
      <c r="D2475" s="1">
        <v>44789</v>
      </c>
      <c r="E2475">
        <v>27.51</v>
      </c>
      <c r="F2475" t="s">
        <v>90</v>
      </c>
      <c r="G2475" s="1">
        <v>44690</v>
      </c>
      <c r="H2475" t="s">
        <v>68</v>
      </c>
      <c r="I2475" t="s">
        <v>40</v>
      </c>
      <c r="J2475" t="s">
        <v>41</v>
      </c>
      <c r="K2475">
        <v>7</v>
      </c>
      <c r="L2475">
        <v>170</v>
      </c>
      <c r="M2475">
        <v>1400</v>
      </c>
      <c r="N2475">
        <v>8</v>
      </c>
      <c r="O2475">
        <v>2022</v>
      </c>
    </row>
    <row r="2476" spans="1:15" x14ac:dyDescent="0.25">
      <c r="A2476">
        <v>2837</v>
      </c>
      <c r="B2476">
        <v>16</v>
      </c>
      <c r="C2476">
        <v>19</v>
      </c>
      <c r="D2476" s="1">
        <v>44791</v>
      </c>
      <c r="E2476">
        <v>30.11</v>
      </c>
      <c r="F2476" t="s">
        <v>90</v>
      </c>
      <c r="G2476" s="1">
        <v>44690</v>
      </c>
      <c r="H2476" t="s">
        <v>68</v>
      </c>
      <c r="I2476" t="s">
        <v>40</v>
      </c>
      <c r="J2476" t="s">
        <v>41</v>
      </c>
      <c r="K2476">
        <v>7</v>
      </c>
      <c r="L2476">
        <v>170</v>
      </c>
      <c r="M2476">
        <v>1400</v>
      </c>
      <c r="N2476">
        <v>8</v>
      </c>
      <c r="O2476">
        <v>2022</v>
      </c>
    </row>
    <row r="2477" spans="1:15" x14ac:dyDescent="0.25">
      <c r="A2477">
        <v>2838</v>
      </c>
      <c r="B2477">
        <v>16</v>
      </c>
      <c r="C2477">
        <v>19</v>
      </c>
      <c r="D2477" s="1">
        <v>44791</v>
      </c>
      <c r="E2477">
        <v>47.96</v>
      </c>
      <c r="F2477" t="s">
        <v>90</v>
      </c>
      <c r="G2477" s="1">
        <v>44690</v>
      </c>
      <c r="H2477" t="s">
        <v>68</v>
      </c>
      <c r="I2477" t="s">
        <v>40</v>
      </c>
      <c r="J2477" t="s">
        <v>41</v>
      </c>
      <c r="K2477">
        <v>7</v>
      </c>
      <c r="L2477">
        <v>170</v>
      </c>
      <c r="M2477">
        <v>1400</v>
      </c>
      <c r="N2477">
        <v>8</v>
      </c>
      <c r="O2477">
        <v>2022</v>
      </c>
    </row>
    <row r="2478" spans="1:15" x14ac:dyDescent="0.25">
      <c r="A2478">
        <v>2839</v>
      </c>
      <c r="B2478">
        <v>16</v>
      </c>
      <c r="C2478">
        <v>19</v>
      </c>
      <c r="D2478" s="1">
        <v>44792</v>
      </c>
      <c r="E2478">
        <v>46.75</v>
      </c>
      <c r="F2478" t="s">
        <v>90</v>
      </c>
      <c r="G2478" s="1">
        <v>44690</v>
      </c>
      <c r="H2478" t="s">
        <v>68</v>
      </c>
      <c r="I2478" t="s">
        <v>40</v>
      </c>
      <c r="J2478" t="s">
        <v>41</v>
      </c>
      <c r="K2478">
        <v>7</v>
      </c>
      <c r="L2478">
        <v>170</v>
      </c>
      <c r="M2478">
        <v>1400</v>
      </c>
      <c r="N2478">
        <v>8</v>
      </c>
      <c r="O2478">
        <v>2022</v>
      </c>
    </row>
    <row r="2479" spans="1:15" x14ac:dyDescent="0.25">
      <c r="A2479">
        <v>2840</v>
      </c>
      <c r="B2479">
        <v>16</v>
      </c>
      <c r="C2479">
        <v>19</v>
      </c>
      <c r="D2479" s="1">
        <v>44793</v>
      </c>
      <c r="E2479">
        <v>43.49</v>
      </c>
      <c r="F2479" t="s">
        <v>90</v>
      </c>
      <c r="G2479" s="1">
        <v>44690</v>
      </c>
      <c r="H2479" t="s">
        <v>68</v>
      </c>
      <c r="I2479" t="s">
        <v>40</v>
      </c>
      <c r="J2479" t="s">
        <v>41</v>
      </c>
      <c r="K2479">
        <v>7</v>
      </c>
      <c r="L2479">
        <v>170</v>
      </c>
      <c r="M2479">
        <v>1400</v>
      </c>
      <c r="N2479">
        <v>8</v>
      </c>
      <c r="O2479">
        <v>2022</v>
      </c>
    </row>
    <row r="2480" spans="1:15" x14ac:dyDescent="0.25">
      <c r="A2480">
        <v>2842</v>
      </c>
      <c r="B2480">
        <v>16</v>
      </c>
      <c r="C2480">
        <v>19</v>
      </c>
      <c r="D2480" s="1">
        <v>44794</v>
      </c>
      <c r="E2480">
        <v>51.67</v>
      </c>
      <c r="F2480" t="s">
        <v>90</v>
      </c>
      <c r="G2480" s="1">
        <v>44690</v>
      </c>
      <c r="H2480" t="s">
        <v>68</v>
      </c>
      <c r="I2480" t="s">
        <v>40</v>
      </c>
      <c r="J2480" t="s">
        <v>41</v>
      </c>
      <c r="K2480">
        <v>7</v>
      </c>
      <c r="L2480">
        <v>170</v>
      </c>
      <c r="M2480">
        <v>1400</v>
      </c>
      <c r="N2480">
        <v>8</v>
      </c>
      <c r="O2480">
        <v>2022</v>
      </c>
    </row>
    <row r="2481" spans="1:15" x14ac:dyDescent="0.25">
      <c r="A2481">
        <v>2843</v>
      </c>
      <c r="B2481">
        <v>16</v>
      </c>
      <c r="C2481">
        <v>19</v>
      </c>
      <c r="D2481" s="1">
        <v>44796</v>
      </c>
      <c r="E2481">
        <v>60.73</v>
      </c>
      <c r="F2481" t="s">
        <v>90</v>
      </c>
      <c r="G2481" s="1">
        <v>44690</v>
      </c>
      <c r="H2481" t="s">
        <v>68</v>
      </c>
      <c r="I2481" t="s">
        <v>40</v>
      </c>
      <c r="J2481" t="s">
        <v>41</v>
      </c>
      <c r="K2481">
        <v>7</v>
      </c>
      <c r="L2481">
        <v>170</v>
      </c>
      <c r="M2481">
        <v>1400</v>
      </c>
      <c r="N2481">
        <v>8</v>
      </c>
      <c r="O2481">
        <v>2022</v>
      </c>
    </row>
    <row r="2482" spans="1:15" x14ac:dyDescent="0.25">
      <c r="A2482">
        <v>2844</v>
      </c>
      <c r="B2482">
        <v>16</v>
      </c>
      <c r="C2482">
        <v>19</v>
      </c>
      <c r="D2482" s="1">
        <v>44796</v>
      </c>
      <c r="E2482">
        <v>87.23</v>
      </c>
      <c r="F2482" t="s">
        <v>90</v>
      </c>
      <c r="G2482" s="1">
        <v>44690</v>
      </c>
      <c r="H2482" t="s">
        <v>68</v>
      </c>
      <c r="I2482" t="s">
        <v>40</v>
      </c>
      <c r="J2482" t="s">
        <v>41</v>
      </c>
      <c r="K2482">
        <v>7</v>
      </c>
      <c r="L2482">
        <v>170</v>
      </c>
      <c r="M2482">
        <v>1400</v>
      </c>
      <c r="N2482">
        <v>8</v>
      </c>
      <c r="O2482">
        <v>2022</v>
      </c>
    </row>
    <row r="2483" spans="1:15" x14ac:dyDescent="0.25">
      <c r="A2483">
        <v>2845</v>
      </c>
      <c r="B2483">
        <v>16</v>
      </c>
      <c r="C2483">
        <v>19</v>
      </c>
      <c r="D2483" s="1">
        <v>44796</v>
      </c>
      <c r="E2483">
        <v>64.31</v>
      </c>
      <c r="F2483" t="s">
        <v>90</v>
      </c>
      <c r="G2483" s="1">
        <v>44690</v>
      </c>
      <c r="H2483" t="s">
        <v>68</v>
      </c>
      <c r="I2483" t="s">
        <v>40</v>
      </c>
      <c r="J2483" t="s">
        <v>41</v>
      </c>
      <c r="K2483">
        <v>7</v>
      </c>
      <c r="L2483">
        <v>170</v>
      </c>
      <c r="M2483">
        <v>1400</v>
      </c>
      <c r="N2483">
        <v>8</v>
      </c>
      <c r="O2483">
        <v>2022</v>
      </c>
    </row>
    <row r="2484" spans="1:15" x14ac:dyDescent="0.25">
      <c r="A2484">
        <v>2981</v>
      </c>
      <c r="B2484">
        <v>15</v>
      </c>
      <c r="C2484">
        <v>19</v>
      </c>
      <c r="D2484" s="1">
        <v>44854</v>
      </c>
      <c r="E2484">
        <v>17.07</v>
      </c>
      <c r="F2484" t="s">
        <v>88</v>
      </c>
      <c r="G2484" s="1">
        <v>44749</v>
      </c>
      <c r="H2484" t="s">
        <v>89</v>
      </c>
      <c r="I2484" t="s">
        <v>40</v>
      </c>
      <c r="J2484" t="s">
        <v>41</v>
      </c>
      <c r="K2484">
        <v>7</v>
      </c>
      <c r="L2484">
        <v>170</v>
      </c>
      <c r="M2484">
        <v>1400</v>
      </c>
      <c r="N2484">
        <v>10</v>
      </c>
      <c r="O2484">
        <v>2022</v>
      </c>
    </row>
    <row r="2485" spans="1:15" x14ac:dyDescent="0.25">
      <c r="A2485">
        <v>2982</v>
      </c>
      <c r="B2485">
        <v>15</v>
      </c>
      <c r="C2485">
        <v>19</v>
      </c>
      <c r="D2485" s="1">
        <v>44857</v>
      </c>
      <c r="E2485">
        <v>19.420000000000002</v>
      </c>
      <c r="F2485" t="s">
        <v>88</v>
      </c>
      <c r="G2485" s="1">
        <v>44749</v>
      </c>
      <c r="H2485" t="s">
        <v>89</v>
      </c>
      <c r="I2485" t="s">
        <v>40</v>
      </c>
      <c r="J2485" t="s">
        <v>41</v>
      </c>
      <c r="K2485">
        <v>7</v>
      </c>
      <c r="L2485">
        <v>170</v>
      </c>
      <c r="M2485">
        <v>1400</v>
      </c>
      <c r="N2485">
        <v>10</v>
      </c>
      <c r="O2485">
        <v>2022</v>
      </c>
    </row>
    <row r="2486" spans="1:15" x14ac:dyDescent="0.25">
      <c r="A2486">
        <v>2983</v>
      </c>
      <c r="B2486">
        <v>15</v>
      </c>
      <c r="C2486">
        <v>19</v>
      </c>
      <c r="D2486" s="1">
        <v>44857</v>
      </c>
      <c r="E2486">
        <v>32.71</v>
      </c>
      <c r="F2486" t="s">
        <v>88</v>
      </c>
      <c r="G2486" s="1">
        <v>44749</v>
      </c>
      <c r="H2486" t="s">
        <v>89</v>
      </c>
      <c r="I2486" t="s">
        <v>40</v>
      </c>
      <c r="J2486" t="s">
        <v>41</v>
      </c>
      <c r="K2486">
        <v>7</v>
      </c>
      <c r="L2486">
        <v>170</v>
      </c>
      <c r="M2486">
        <v>1400</v>
      </c>
      <c r="N2486">
        <v>10</v>
      </c>
      <c r="O2486">
        <v>2022</v>
      </c>
    </row>
    <row r="2487" spans="1:15" x14ac:dyDescent="0.25">
      <c r="A2487">
        <v>2984</v>
      </c>
      <c r="B2487">
        <v>15</v>
      </c>
      <c r="C2487">
        <v>19</v>
      </c>
      <c r="D2487" s="1">
        <v>44859</v>
      </c>
      <c r="E2487">
        <v>42.87</v>
      </c>
      <c r="F2487" t="s">
        <v>88</v>
      </c>
      <c r="G2487" s="1">
        <v>44749</v>
      </c>
      <c r="H2487" t="s">
        <v>89</v>
      </c>
      <c r="I2487" t="s">
        <v>40</v>
      </c>
      <c r="J2487" t="s">
        <v>41</v>
      </c>
      <c r="K2487">
        <v>7</v>
      </c>
      <c r="L2487">
        <v>170</v>
      </c>
      <c r="M2487">
        <v>1400</v>
      </c>
      <c r="N2487">
        <v>10</v>
      </c>
      <c r="O2487">
        <v>2022</v>
      </c>
    </row>
    <row r="2488" spans="1:15" x14ac:dyDescent="0.25">
      <c r="A2488">
        <v>2985</v>
      </c>
      <c r="B2488">
        <v>15</v>
      </c>
      <c r="C2488">
        <v>19</v>
      </c>
      <c r="D2488" s="1">
        <v>44859</v>
      </c>
      <c r="E2488">
        <v>53.92</v>
      </c>
      <c r="F2488" t="s">
        <v>88</v>
      </c>
      <c r="G2488" s="1">
        <v>44749</v>
      </c>
      <c r="H2488" t="s">
        <v>89</v>
      </c>
      <c r="I2488" t="s">
        <v>40</v>
      </c>
      <c r="J2488" t="s">
        <v>41</v>
      </c>
      <c r="K2488">
        <v>7</v>
      </c>
      <c r="L2488">
        <v>170</v>
      </c>
      <c r="M2488">
        <v>1400</v>
      </c>
      <c r="N2488">
        <v>10</v>
      </c>
      <c r="O2488">
        <v>2022</v>
      </c>
    </row>
    <row r="2489" spans="1:15" x14ac:dyDescent="0.25">
      <c r="A2489">
        <v>2986</v>
      </c>
      <c r="B2489">
        <v>15</v>
      </c>
      <c r="C2489">
        <v>19</v>
      </c>
      <c r="D2489" s="1">
        <v>44859</v>
      </c>
      <c r="E2489">
        <v>49.64</v>
      </c>
      <c r="F2489" t="s">
        <v>88</v>
      </c>
      <c r="G2489" s="1">
        <v>44749</v>
      </c>
      <c r="H2489" t="s">
        <v>89</v>
      </c>
      <c r="I2489" t="s">
        <v>40</v>
      </c>
      <c r="J2489" t="s">
        <v>41</v>
      </c>
      <c r="K2489">
        <v>7</v>
      </c>
      <c r="L2489">
        <v>170</v>
      </c>
      <c r="M2489">
        <v>1400</v>
      </c>
      <c r="N2489">
        <v>10</v>
      </c>
      <c r="O2489">
        <v>2022</v>
      </c>
    </row>
    <row r="2490" spans="1:15" x14ac:dyDescent="0.25">
      <c r="A2490">
        <v>2987</v>
      </c>
      <c r="B2490">
        <v>15</v>
      </c>
      <c r="C2490">
        <v>19</v>
      </c>
      <c r="D2490" s="1">
        <v>44859</v>
      </c>
      <c r="E2490">
        <v>58.72</v>
      </c>
      <c r="F2490" t="s">
        <v>88</v>
      </c>
      <c r="G2490" s="1">
        <v>44749</v>
      </c>
      <c r="H2490" t="s">
        <v>89</v>
      </c>
      <c r="I2490" t="s">
        <v>40</v>
      </c>
      <c r="J2490" t="s">
        <v>41</v>
      </c>
      <c r="K2490">
        <v>7</v>
      </c>
      <c r="L2490">
        <v>170</v>
      </c>
      <c r="M2490">
        <v>1400</v>
      </c>
      <c r="N2490">
        <v>10</v>
      </c>
      <c r="O2490">
        <v>2022</v>
      </c>
    </row>
    <row r="2491" spans="1:15" x14ac:dyDescent="0.25">
      <c r="A2491">
        <v>2988</v>
      </c>
      <c r="B2491">
        <v>15</v>
      </c>
      <c r="C2491">
        <v>19</v>
      </c>
      <c r="D2491" s="1">
        <v>44859</v>
      </c>
      <c r="E2491">
        <v>64.11</v>
      </c>
      <c r="F2491" t="s">
        <v>88</v>
      </c>
      <c r="G2491" s="1">
        <v>44749</v>
      </c>
      <c r="H2491" t="s">
        <v>89</v>
      </c>
      <c r="I2491" t="s">
        <v>40</v>
      </c>
      <c r="J2491" t="s">
        <v>41</v>
      </c>
      <c r="K2491">
        <v>7</v>
      </c>
      <c r="L2491">
        <v>170</v>
      </c>
      <c r="M2491">
        <v>1400</v>
      </c>
      <c r="N2491">
        <v>10</v>
      </c>
      <c r="O2491">
        <v>2022</v>
      </c>
    </row>
    <row r="2492" spans="1:15" x14ac:dyDescent="0.25">
      <c r="A2492">
        <v>2989</v>
      </c>
      <c r="B2492">
        <v>15</v>
      </c>
      <c r="C2492">
        <v>19</v>
      </c>
      <c r="D2492" s="1">
        <v>44859</v>
      </c>
      <c r="E2492">
        <v>60.56</v>
      </c>
      <c r="F2492" t="s">
        <v>88</v>
      </c>
      <c r="G2492" s="1">
        <v>44749</v>
      </c>
      <c r="H2492" t="s">
        <v>89</v>
      </c>
      <c r="I2492" t="s">
        <v>40</v>
      </c>
      <c r="J2492" t="s">
        <v>41</v>
      </c>
      <c r="K2492">
        <v>7</v>
      </c>
      <c r="L2492">
        <v>170</v>
      </c>
      <c r="M2492">
        <v>1400</v>
      </c>
      <c r="N2492">
        <v>10</v>
      </c>
      <c r="O2492">
        <v>2022</v>
      </c>
    </row>
    <row r="2493" spans="1:15" x14ac:dyDescent="0.25">
      <c r="A2493">
        <v>3273</v>
      </c>
      <c r="B2493">
        <v>7</v>
      </c>
      <c r="C2493">
        <v>19</v>
      </c>
      <c r="D2493" s="1">
        <v>44984</v>
      </c>
      <c r="E2493">
        <v>18.37</v>
      </c>
      <c r="F2493" t="s">
        <v>75</v>
      </c>
      <c r="G2493" s="1">
        <v>44876</v>
      </c>
      <c r="H2493" t="s">
        <v>76</v>
      </c>
      <c r="I2493" t="s">
        <v>40</v>
      </c>
      <c r="J2493" t="s">
        <v>41</v>
      </c>
      <c r="K2493">
        <v>7</v>
      </c>
      <c r="L2493">
        <v>170</v>
      </c>
      <c r="M2493">
        <v>1400</v>
      </c>
      <c r="N2493">
        <v>2</v>
      </c>
      <c r="O2493">
        <v>2023</v>
      </c>
    </row>
    <row r="2494" spans="1:15" x14ac:dyDescent="0.25">
      <c r="A2494">
        <v>3280</v>
      </c>
      <c r="B2494">
        <v>7</v>
      </c>
      <c r="C2494">
        <v>19</v>
      </c>
      <c r="D2494" s="1">
        <v>44986</v>
      </c>
      <c r="E2494">
        <v>22.26</v>
      </c>
      <c r="F2494" t="s">
        <v>75</v>
      </c>
      <c r="G2494" s="1">
        <v>44876</v>
      </c>
      <c r="H2494" t="s">
        <v>76</v>
      </c>
      <c r="I2494" t="s">
        <v>40</v>
      </c>
      <c r="J2494" t="s">
        <v>41</v>
      </c>
      <c r="K2494">
        <v>7</v>
      </c>
      <c r="L2494">
        <v>170</v>
      </c>
      <c r="M2494">
        <v>1400</v>
      </c>
      <c r="N2494">
        <v>3</v>
      </c>
      <c r="O2494">
        <v>2023</v>
      </c>
    </row>
    <row r="2495" spans="1:15" x14ac:dyDescent="0.25">
      <c r="A2495">
        <v>3281</v>
      </c>
      <c r="B2495">
        <v>7</v>
      </c>
      <c r="C2495">
        <v>19</v>
      </c>
      <c r="D2495" s="1">
        <v>44986</v>
      </c>
      <c r="E2495">
        <v>36.43</v>
      </c>
      <c r="F2495" t="s">
        <v>75</v>
      </c>
      <c r="G2495" s="1">
        <v>44876</v>
      </c>
      <c r="H2495" t="s">
        <v>76</v>
      </c>
      <c r="I2495" t="s">
        <v>40</v>
      </c>
      <c r="J2495" t="s">
        <v>41</v>
      </c>
      <c r="K2495">
        <v>7</v>
      </c>
      <c r="L2495">
        <v>170</v>
      </c>
      <c r="M2495">
        <v>1400</v>
      </c>
      <c r="N2495">
        <v>3</v>
      </c>
      <c r="O2495">
        <v>2023</v>
      </c>
    </row>
    <row r="2496" spans="1:15" x14ac:dyDescent="0.25">
      <c r="A2496">
        <v>3282</v>
      </c>
      <c r="B2496">
        <v>7</v>
      </c>
      <c r="C2496">
        <v>19</v>
      </c>
      <c r="D2496" s="1">
        <v>44986</v>
      </c>
      <c r="E2496">
        <v>34.880000000000003</v>
      </c>
      <c r="F2496" t="s">
        <v>75</v>
      </c>
      <c r="G2496" s="1">
        <v>44876</v>
      </c>
      <c r="H2496" t="s">
        <v>76</v>
      </c>
      <c r="I2496" t="s">
        <v>40</v>
      </c>
      <c r="J2496" t="s">
        <v>41</v>
      </c>
      <c r="K2496">
        <v>7</v>
      </c>
      <c r="L2496">
        <v>170</v>
      </c>
      <c r="M2496">
        <v>1400</v>
      </c>
      <c r="N2496">
        <v>3</v>
      </c>
      <c r="O2496">
        <v>2023</v>
      </c>
    </row>
    <row r="2497" spans="1:15" x14ac:dyDescent="0.25">
      <c r="A2497">
        <v>3283</v>
      </c>
      <c r="B2497">
        <v>7</v>
      </c>
      <c r="C2497">
        <v>19</v>
      </c>
      <c r="D2497" s="1">
        <v>44986</v>
      </c>
      <c r="E2497">
        <v>38.75</v>
      </c>
      <c r="F2497" t="s">
        <v>75</v>
      </c>
      <c r="G2497" s="1">
        <v>44876</v>
      </c>
      <c r="H2497" t="s">
        <v>76</v>
      </c>
      <c r="I2497" t="s">
        <v>40</v>
      </c>
      <c r="J2497" t="s">
        <v>41</v>
      </c>
      <c r="K2497">
        <v>7</v>
      </c>
      <c r="L2497">
        <v>170</v>
      </c>
      <c r="M2497">
        <v>1400</v>
      </c>
      <c r="N2497">
        <v>3</v>
      </c>
      <c r="O2497">
        <v>2023</v>
      </c>
    </row>
    <row r="2498" spans="1:15" x14ac:dyDescent="0.25">
      <c r="A2498">
        <v>3284</v>
      </c>
      <c r="B2498">
        <v>7</v>
      </c>
      <c r="C2498">
        <v>19</v>
      </c>
      <c r="D2498" s="1">
        <v>44986</v>
      </c>
      <c r="E2498">
        <v>48.86</v>
      </c>
      <c r="F2498" t="s">
        <v>75</v>
      </c>
      <c r="G2498" s="1">
        <v>44876</v>
      </c>
      <c r="H2498" t="s">
        <v>76</v>
      </c>
      <c r="I2498" t="s">
        <v>40</v>
      </c>
      <c r="J2498" t="s">
        <v>41</v>
      </c>
      <c r="K2498">
        <v>7</v>
      </c>
      <c r="L2498">
        <v>170</v>
      </c>
      <c r="M2498">
        <v>1400</v>
      </c>
      <c r="N2498">
        <v>3</v>
      </c>
      <c r="O2498">
        <v>2023</v>
      </c>
    </row>
    <row r="2499" spans="1:15" x14ac:dyDescent="0.25">
      <c r="A2499">
        <v>3285</v>
      </c>
      <c r="B2499">
        <v>7</v>
      </c>
      <c r="C2499">
        <v>19</v>
      </c>
      <c r="D2499" s="1">
        <v>44986</v>
      </c>
      <c r="E2499">
        <v>48.03</v>
      </c>
      <c r="F2499" t="s">
        <v>75</v>
      </c>
      <c r="G2499" s="1">
        <v>44876</v>
      </c>
      <c r="H2499" t="s">
        <v>76</v>
      </c>
      <c r="I2499" t="s">
        <v>40</v>
      </c>
      <c r="J2499" t="s">
        <v>41</v>
      </c>
      <c r="K2499">
        <v>7</v>
      </c>
      <c r="L2499">
        <v>170</v>
      </c>
      <c r="M2499">
        <v>1400</v>
      </c>
      <c r="N2499">
        <v>3</v>
      </c>
      <c r="O2499">
        <v>2023</v>
      </c>
    </row>
    <row r="2500" spans="1:15" x14ac:dyDescent="0.25">
      <c r="A2500">
        <v>3286</v>
      </c>
      <c r="B2500">
        <v>7</v>
      </c>
      <c r="C2500">
        <v>19</v>
      </c>
      <c r="D2500" s="1">
        <v>44986</v>
      </c>
      <c r="E2500">
        <v>73.52</v>
      </c>
      <c r="F2500" t="s">
        <v>75</v>
      </c>
      <c r="G2500" s="1">
        <v>44876</v>
      </c>
      <c r="H2500" t="s">
        <v>76</v>
      </c>
      <c r="I2500" t="s">
        <v>40</v>
      </c>
      <c r="J2500" t="s">
        <v>41</v>
      </c>
      <c r="K2500">
        <v>7</v>
      </c>
      <c r="L2500">
        <v>170</v>
      </c>
      <c r="M2500">
        <v>1400</v>
      </c>
      <c r="N2500">
        <v>3</v>
      </c>
      <c r="O2500">
        <v>2023</v>
      </c>
    </row>
    <row r="2501" spans="1:15" x14ac:dyDescent="0.25">
      <c r="A2501">
        <v>3288</v>
      </c>
      <c r="B2501">
        <v>7</v>
      </c>
      <c r="C2501">
        <v>19</v>
      </c>
      <c r="D2501" s="1">
        <v>44987</v>
      </c>
      <c r="E2501">
        <v>72.540000000000006</v>
      </c>
      <c r="F2501" t="s">
        <v>75</v>
      </c>
      <c r="G2501" s="1">
        <v>44876</v>
      </c>
      <c r="H2501" t="s">
        <v>76</v>
      </c>
      <c r="I2501" t="s">
        <v>40</v>
      </c>
      <c r="J2501" t="s">
        <v>41</v>
      </c>
      <c r="K2501">
        <v>7</v>
      </c>
      <c r="L2501">
        <v>170</v>
      </c>
      <c r="M2501">
        <v>1400</v>
      </c>
      <c r="N2501">
        <v>3</v>
      </c>
      <c r="O2501">
        <v>2023</v>
      </c>
    </row>
    <row r="2502" spans="1:15" x14ac:dyDescent="0.25">
      <c r="A2502">
        <v>3289</v>
      </c>
      <c r="B2502">
        <v>7</v>
      </c>
      <c r="C2502">
        <v>19</v>
      </c>
      <c r="D2502" s="1">
        <v>44987</v>
      </c>
      <c r="E2502">
        <v>75.209999999999994</v>
      </c>
      <c r="F2502" t="s">
        <v>75</v>
      </c>
      <c r="G2502" s="1">
        <v>44876</v>
      </c>
      <c r="H2502" t="s">
        <v>76</v>
      </c>
      <c r="I2502" t="s">
        <v>40</v>
      </c>
      <c r="J2502" t="s">
        <v>41</v>
      </c>
      <c r="K2502">
        <v>7</v>
      </c>
      <c r="L2502">
        <v>170</v>
      </c>
      <c r="M2502">
        <v>1400</v>
      </c>
      <c r="N2502">
        <v>3</v>
      </c>
      <c r="O2502">
        <v>2023</v>
      </c>
    </row>
    <row r="2503" spans="1:15" x14ac:dyDescent="0.25">
      <c r="A2503">
        <v>3380</v>
      </c>
      <c r="B2503">
        <v>10</v>
      </c>
      <c r="C2503">
        <v>19</v>
      </c>
      <c r="D2503" s="1">
        <v>45033</v>
      </c>
      <c r="E2503">
        <v>16.39</v>
      </c>
      <c r="F2503" t="s">
        <v>81</v>
      </c>
      <c r="G2503" s="1">
        <v>44920</v>
      </c>
      <c r="H2503" t="s">
        <v>82</v>
      </c>
      <c r="I2503" t="s">
        <v>40</v>
      </c>
      <c r="J2503" t="s">
        <v>41</v>
      </c>
      <c r="K2503">
        <v>7</v>
      </c>
      <c r="L2503">
        <v>170</v>
      </c>
      <c r="M2503">
        <v>1400</v>
      </c>
      <c r="N2503">
        <v>4</v>
      </c>
      <c r="O2503">
        <v>2023</v>
      </c>
    </row>
    <row r="2504" spans="1:15" x14ac:dyDescent="0.25">
      <c r="A2504">
        <v>3381</v>
      </c>
      <c r="B2504">
        <v>10</v>
      </c>
      <c r="C2504">
        <v>19</v>
      </c>
      <c r="D2504" s="1">
        <v>45033</v>
      </c>
      <c r="E2504">
        <v>26.76</v>
      </c>
      <c r="F2504" t="s">
        <v>81</v>
      </c>
      <c r="G2504" s="1">
        <v>44920</v>
      </c>
      <c r="H2504" t="s">
        <v>82</v>
      </c>
      <c r="I2504" t="s">
        <v>40</v>
      </c>
      <c r="J2504" t="s">
        <v>41</v>
      </c>
      <c r="K2504">
        <v>7</v>
      </c>
      <c r="L2504">
        <v>170</v>
      </c>
      <c r="M2504">
        <v>1400</v>
      </c>
      <c r="N2504">
        <v>4</v>
      </c>
      <c r="O2504">
        <v>2023</v>
      </c>
    </row>
    <row r="2505" spans="1:15" x14ac:dyDescent="0.25">
      <c r="A2505">
        <v>3382</v>
      </c>
      <c r="B2505">
        <v>10</v>
      </c>
      <c r="C2505">
        <v>19</v>
      </c>
      <c r="D2505" s="1">
        <v>45033</v>
      </c>
      <c r="E2505">
        <v>27.8</v>
      </c>
      <c r="F2505" t="s">
        <v>81</v>
      </c>
      <c r="G2505" s="1">
        <v>44920</v>
      </c>
      <c r="H2505" t="s">
        <v>82</v>
      </c>
      <c r="I2505" t="s">
        <v>40</v>
      </c>
      <c r="J2505" t="s">
        <v>41</v>
      </c>
      <c r="K2505">
        <v>7</v>
      </c>
      <c r="L2505">
        <v>170</v>
      </c>
      <c r="M2505">
        <v>1400</v>
      </c>
      <c r="N2505">
        <v>4</v>
      </c>
      <c r="O2505">
        <v>2023</v>
      </c>
    </row>
    <row r="2506" spans="1:15" x14ac:dyDescent="0.25">
      <c r="A2506">
        <v>3383</v>
      </c>
      <c r="B2506">
        <v>10</v>
      </c>
      <c r="C2506">
        <v>19</v>
      </c>
      <c r="D2506" s="1">
        <v>45033</v>
      </c>
      <c r="E2506">
        <v>48.87</v>
      </c>
      <c r="F2506" t="s">
        <v>81</v>
      </c>
      <c r="G2506" s="1">
        <v>44920</v>
      </c>
      <c r="H2506" t="s">
        <v>82</v>
      </c>
      <c r="I2506" t="s">
        <v>40</v>
      </c>
      <c r="J2506" t="s">
        <v>41</v>
      </c>
      <c r="K2506">
        <v>7</v>
      </c>
      <c r="L2506">
        <v>170</v>
      </c>
      <c r="M2506">
        <v>1400</v>
      </c>
      <c r="N2506">
        <v>4</v>
      </c>
      <c r="O2506">
        <v>2023</v>
      </c>
    </row>
    <row r="2507" spans="1:15" x14ac:dyDescent="0.25">
      <c r="A2507">
        <v>3384</v>
      </c>
      <c r="B2507">
        <v>10</v>
      </c>
      <c r="C2507">
        <v>19</v>
      </c>
      <c r="D2507" s="1">
        <v>45033</v>
      </c>
      <c r="E2507">
        <v>52.44</v>
      </c>
      <c r="F2507" t="s">
        <v>81</v>
      </c>
      <c r="G2507" s="1">
        <v>44920</v>
      </c>
      <c r="H2507" t="s">
        <v>82</v>
      </c>
      <c r="I2507" t="s">
        <v>40</v>
      </c>
      <c r="J2507" t="s">
        <v>41</v>
      </c>
      <c r="K2507">
        <v>7</v>
      </c>
      <c r="L2507">
        <v>170</v>
      </c>
      <c r="M2507">
        <v>1400</v>
      </c>
      <c r="N2507">
        <v>4</v>
      </c>
      <c r="O2507">
        <v>2023</v>
      </c>
    </row>
    <row r="2508" spans="1:15" x14ac:dyDescent="0.25">
      <c r="A2508">
        <v>3385</v>
      </c>
      <c r="B2508">
        <v>10</v>
      </c>
      <c r="C2508">
        <v>19</v>
      </c>
      <c r="D2508" s="1">
        <v>45033</v>
      </c>
      <c r="E2508">
        <v>57.54</v>
      </c>
      <c r="F2508" t="s">
        <v>81</v>
      </c>
      <c r="G2508" s="1">
        <v>44920</v>
      </c>
      <c r="H2508" t="s">
        <v>82</v>
      </c>
      <c r="I2508" t="s">
        <v>40</v>
      </c>
      <c r="J2508" t="s">
        <v>41</v>
      </c>
      <c r="K2508">
        <v>7</v>
      </c>
      <c r="L2508">
        <v>170</v>
      </c>
      <c r="M2508">
        <v>1400</v>
      </c>
      <c r="N2508">
        <v>4</v>
      </c>
      <c r="O2508">
        <v>2023</v>
      </c>
    </row>
    <row r="2509" spans="1:15" x14ac:dyDescent="0.25">
      <c r="A2509">
        <v>3386</v>
      </c>
      <c r="B2509">
        <v>10</v>
      </c>
      <c r="C2509">
        <v>19</v>
      </c>
      <c r="D2509" s="1">
        <v>45033</v>
      </c>
      <c r="E2509">
        <v>61.69</v>
      </c>
      <c r="F2509" t="s">
        <v>81</v>
      </c>
      <c r="G2509" s="1">
        <v>44920</v>
      </c>
      <c r="H2509" t="s">
        <v>82</v>
      </c>
      <c r="I2509" t="s">
        <v>40</v>
      </c>
      <c r="J2509" t="s">
        <v>41</v>
      </c>
      <c r="K2509">
        <v>7</v>
      </c>
      <c r="L2509">
        <v>170</v>
      </c>
      <c r="M2509">
        <v>1400</v>
      </c>
      <c r="N2509">
        <v>4</v>
      </c>
      <c r="O2509">
        <v>2023</v>
      </c>
    </row>
    <row r="2510" spans="1:15" x14ac:dyDescent="0.25">
      <c r="A2510">
        <v>3387</v>
      </c>
      <c r="B2510">
        <v>10</v>
      </c>
      <c r="C2510">
        <v>19</v>
      </c>
      <c r="D2510" s="1">
        <v>45036</v>
      </c>
      <c r="E2510">
        <v>59.43</v>
      </c>
      <c r="F2510" t="s">
        <v>81</v>
      </c>
      <c r="G2510" s="1">
        <v>44920</v>
      </c>
      <c r="H2510" t="s">
        <v>82</v>
      </c>
      <c r="I2510" t="s">
        <v>40</v>
      </c>
      <c r="J2510" t="s">
        <v>41</v>
      </c>
      <c r="K2510">
        <v>7</v>
      </c>
      <c r="L2510">
        <v>170</v>
      </c>
      <c r="M2510">
        <v>1400</v>
      </c>
      <c r="N2510">
        <v>4</v>
      </c>
      <c r="O2510">
        <v>2023</v>
      </c>
    </row>
    <row r="2511" spans="1:15" x14ac:dyDescent="0.25">
      <c r="A2511">
        <v>3388</v>
      </c>
      <c r="B2511">
        <v>10</v>
      </c>
      <c r="C2511">
        <v>19</v>
      </c>
      <c r="D2511" s="1">
        <v>45036</v>
      </c>
      <c r="E2511">
        <v>89.93</v>
      </c>
      <c r="F2511" t="s">
        <v>81</v>
      </c>
      <c r="G2511" s="1">
        <v>44920</v>
      </c>
      <c r="H2511" t="s">
        <v>82</v>
      </c>
      <c r="I2511" t="s">
        <v>40</v>
      </c>
      <c r="J2511" t="s">
        <v>41</v>
      </c>
      <c r="K2511">
        <v>7</v>
      </c>
      <c r="L2511">
        <v>170</v>
      </c>
      <c r="M2511">
        <v>1400</v>
      </c>
      <c r="N2511">
        <v>4</v>
      </c>
      <c r="O2511">
        <v>2023</v>
      </c>
    </row>
    <row r="2512" spans="1:15" x14ac:dyDescent="0.25">
      <c r="A2512">
        <v>3389</v>
      </c>
      <c r="B2512">
        <v>10</v>
      </c>
      <c r="C2512">
        <v>19</v>
      </c>
      <c r="D2512" s="1">
        <v>45038</v>
      </c>
      <c r="E2512">
        <v>65.8</v>
      </c>
      <c r="F2512" t="s">
        <v>81</v>
      </c>
      <c r="G2512" s="1">
        <v>44920</v>
      </c>
      <c r="H2512" t="s">
        <v>82</v>
      </c>
      <c r="I2512" t="s">
        <v>40</v>
      </c>
      <c r="J2512" t="s">
        <v>41</v>
      </c>
      <c r="K2512">
        <v>7</v>
      </c>
      <c r="L2512">
        <v>170</v>
      </c>
      <c r="M2512">
        <v>1400</v>
      </c>
      <c r="N2512">
        <v>4</v>
      </c>
      <c r="O2512">
        <v>2023</v>
      </c>
    </row>
    <row r="2513" spans="1:15" x14ac:dyDescent="0.25">
      <c r="A2513">
        <v>3769</v>
      </c>
      <c r="B2513">
        <v>17</v>
      </c>
      <c r="C2513">
        <v>19</v>
      </c>
      <c r="D2513" s="1">
        <v>45305</v>
      </c>
      <c r="E2513">
        <v>15.65</v>
      </c>
      <c r="F2513" t="s">
        <v>91</v>
      </c>
      <c r="G2513" s="1">
        <v>45198</v>
      </c>
      <c r="H2513" t="s">
        <v>78</v>
      </c>
      <c r="I2513" t="s">
        <v>40</v>
      </c>
      <c r="J2513" t="s">
        <v>41</v>
      </c>
      <c r="K2513">
        <v>7</v>
      </c>
      <c r="L2513">
        <v>170</v>
      </c>
      <c r="M2513">
        <v>1400</v>
      </c>
      <c r="N2513">
        <v>1</v>
      </c>
      <c r="O2513">
        <v>2024</v>
      </c>
    </row>
    <row r="2514" spans="1:15" x14ac:dyDescent="0.25">
      <c r="A2514">
        <v>3770</v>
      </c>
      <c r="B2514">
        <v>17</v>
      </c>
      <c r="C2514">
        <v>19</v>
      </c>
      <c r="D2514" s="1">
        <v>45305</v>
      </c>
      <c r="E2514">
        <v>24.61</v>
      </c>
      <c r="F2514" t="s">
        <v>91</v>
      </c>
      <c r="G2514" s="1">
        <v>45198</v>
      </c>
      <c r="H2514" t="s">
        <v>78</v>
      </c>
      <c r="I2514" t="s">
        <v>40</v>
      </c>
      <c r="J2514" t="s">
        <v>41</v>
      </c>
      <c r="K2514">
        <v>7</v>
      </c>
      <c r="L2514">
        <v>170</v>
      </c>
      <c r="M2514">
        <v>1400</v>
      </c>
      <c r="N2514">
        <v>1</v>
      </c>
      <c r="O2514">
        <v>2024</v>
      </c>
    </row>
    <row r="2515" spans="1:15" x14ac:dyDescent="0.25">
      <c r="A2515">
        <v>3771</v>
      </c>
      <c r="B2515">
        <v>17</v>
      </c>
      <c r="C2515">
        <v>19</v>
      </c>
      <c r="D2515" s="1">
        <v>45305</v>
      </c>
      <c r="E2515">
        <v>31.48</v>
      </c>
      <c r="F2515" t="s">
        <v>91</v>
      </c>
      <c r="G2515" s="1">
        <v>45198</v>
      </c>
      <c r="H2515" t="s">
        <v>78</v>
      </c>
      <c r="I2515" t="s">
        <v>40</v>
      </c>
      <c r="J2515" t="s">
        <v>41</v>
      </c>
      <c r="K2515">
        <v>7</v>
      </c>
      <c r="L2515">
        <v>170</v>
      </c>
      <c r="M2515">
        <v>1400</v>
      </c>
      <c r="N2515">
        <v>1</v>
      </c>
      <c r="O2515">
        <v>2024</v>
      </c>
    </row>
    <row r="2516" spans="1:15" x14ac:dyDescent="0.25">
      <c r="A2516">
        <v>3772</v>
      </c>
      <c r="B2516">
        <v>17</v>
      </c>
      <c r="C2516">
        <v>19</v>
      </c>
      <c r="D2516" s="1">
        <v>45305</v>
      </c>
      <c r="E2516">
        <v>45.74</v>
      </c>
      <c r="F2516" t="s">
        <v>91</v>
      </c>
      <c r="G2516" s="1">
        <v>45198</v>
      </c>
      <c r="H2516" t="s">
        <v>78</v>
      </c>
      <c r="I2516" t="s">
        <v>40</v>
      </c>
      <c r="J2516" t="s">
        <v>41</v>
      </c>
      <c r="K2516">
        <v>7</v>
      </c>
      <c r="L2516">
        <v>170</v>
      </c>
      <c r="M2516">
        <v>1400</v>
      </c>
      <c r="N2516">
        <v>1</v>
      </c>
      <c r="O2516">
        <v>2024</v>
      </c>
    </row>
    <row r="2517" spans="1:15" x14ac:dyDescent="0.25">
      <c r="A2517">
        <v>3773</v>
      </c>
      <c r="B2517">
        <v>17</v>
      </c>
      <c r="C2517">
        <v>19</v>
      </c>
      <c r="D2517" s="1">
        <v>45305</v>
      </c>
      <c r="E2517">
        <v>40.770000000000003</v>
      </c>
      <c r="F2517" t="s">
        <v>91</v>
      </c>
      <c r="G2517" s="1">
        <v>45198</v>
      </c>
      <c r="H2517" t="s">
        <v>78</v>
      </c>
      <c r="I2517" t="s">
        <v>40</v>
      </c>
      <c r="J2517" t="s">
        <v>41</v>
      </c>
      <c r="K2517">
        <v>7</v>
      </c>
      <c r="L2517">
        <v>170</v>
      </c>
      <c r="M2517">
        <v>1400</v>
      </c>
      <c r="N2517">
        <v>1</v>
      </c>
      <c r="O2517">
        <v>2024</v>
      </c>
    </row>
    <row r="2518" spans="1:15" x14ac:dyDescent="0.25">
      <c r="A2518">
        <v>3775</v>
      </c>
      <c r="B2518">
        <v>6</v>
      </c>
      <c r="C2518">
        <v>19</v>
      </c>
      <c r="D2518" s="1">
        <v>45307</v>
      </c>
      <c r="E2518">
        <v>19.54</v>
      </c>
      <c r="F2518" t="s">
        <v>73</v>
      </c>
      <c r="G2518" s="1">
        <v>45190</v>
      </c>
      <c r="H2518" t="s">
        <v>74</v>
      </c>
      <c r="I2518" t="s">
        <v>40</v>
      </c>
      <c r="J2518" t="s">
        <v>41</v>
      </c>
      <c r="K2518">
        <v>7</v>
      </c>
      <c r="L2518">
        <v>170</v>
      </c>
      <c r="M2518">
        <v>1400</v>
      </c>
      <c r="N2518">
        <v>1</v>
      </c>
      <c r="O2518">
        <v>2024</v>
      </c>
    </row>
    <row r="2519" spans="1:15" x14ac:dyDescent="0.25">
      <c r="A2519">
        <v>3776</v>
      </c>
      <c r="B2519">
        <v>17</v>
      </c>
      <c r="C2519">
        <v>19</v>
      </c>
      <c r="D2519" s="1">
        <v>45307</v>
      </c>
      <c r="E2519">
        <v>40.92</v>
      </c>
      <c r="F2519" t="s">
        <v>91</v>
      </c>
      <c r="G2519" s="1">
        <v>45198</v>
      </c>
      <c r="H2519" t="s">
        <v>78</v>
      </c>
      <c r="I2519" t="s">
        <v>40</v>
      </c>
      <c r="J2519" t="s">
        <v>41</v>
      </c>
      <c r="K2519">
        <v>7</v>
      </c>
      <c r="L2519">
        <v>170</v>
      </c>
      <c r="M2519">
        <v>1400</v>
      </c>
      <c r="N2519">
        <v>1</v>
      </c>
      <c r="O2519">
        <v>2024</v>
      </c>
    </row>
    <row r="2520" spans="1:15" x14ac:dyDescent="0.25">
      <c r="A2520">
        <v>3777</v>
      </c>
      <c r="B2520">
        <v>17</v>
      </c>
      <c r="C2520">
        <v>19</v>
      </c>
      <c r="D2520" s="1">
        <v>45307</v>
      </c>
      <c r="E2520">
        <v>57.12</v>
      </c>
      <c r="F2520" t="s">
        <v>91</v>
      </c>
      <c r="G2520" s="1">
        <v>45198</v>
      </c>
      <c r="H2520" t="s">
        <v>78</v>
      </c>
      <c r="I2520" t="s">
        <v>40</v>
      </c>
      <c r="J2520" t="s">
        <v>41</v>
      </c>
      <c r="K2520">
        <v>7</v>
      </c>
      <c r="L2520">
        <v>170</v>
      </c>
      <c r="M2520">
        <v>1400</v>
      </c>
      <c r="N2520">
        <v>1</v>
      </c>
      <c r="O2520">
        <v>2024</v>
      </c>
    </row>
    <row r="2521" spans="1:15" x14ac:dyDescent="0.25">
      <c r="A2521">
        <v>3779</v>
      </c>
      <c r="B2521">
        <v>6</v>
      </c>
      <c r="C2521">
        <v>19</v>
      </c>
      <c r="D2521" s="1">
        <v>45309</v>
      </c>
      <c r="E2521">
        <v>23.31</v>
      </c>
      <c r="F2521" t="s">
        <v>73</v>
      </c>
      <c r="G2521" s="1">
        <v>45190</v>
      </c>
      <c r="H2521" t="s">
        <v>74</v>
      </c>
      <c r="I2521" t="s">
        <v>40</v>
      </c>
      <c r="J2521" t="s">
        <v>41</v>
      </c>
      <c r="K2521">
        <v>7</v>
      </c>
      <c r="L2521">
        <v>170</v>
      </c>
      <c r="M2521">
        <v>1400</v>
      </c>
      <c r="N2521">
        <v>1</v>
      </c>
      <c r="O2521">
        <v>2024</v>
      </c>
    </row>
    <row r="2522" spans="1:15" x14ac:dyDescent="0.25">
      <c r="A2522">
        <v>3780</v>
      </c>
      <c r="B2522">
        <v>6</v>
      </c>
      <c r="C2522">
        <v>19</v>
      </c>
      <c r="D2522" s="1">
        <v>45309</v>
      </c>
      <c r="E2522">
        <v>29.23</v>
      </c>
      <c r="F2522" t="s">
        <v>73</v>
      </c>
      <c r="G2522" s="1">
        <v>45190</v>
      </c>
      <c r="H2522" t="s">
        <v>74</v>
      </c>
      <c r="I2522" t="s">
        <v>40</v>
      </c>
      <c r="J2522" t="s">
        <v>41</v>
      </c>
      <c r="K2522">
        <v>7</v>
      </c>
      <c r="L2522">
        <v>170</v>
      </c>
      <c r="M2522">
        <v>1400</v>
      </c>
      <c r="N2522">
        <v>1</v>
      </c>
      <c r="O2522">
        <v>2024</v>
      </c>
    </row>
    <row r="2523" spans="1:15" x14ac:dyDescent="0.25">
      <c r="A2523">
        <v>3781</v>
      </c>
      <c r="B2523">
        <v>6</v>
      </c>
      <c r="C2523">
        <v>19</v>
      </c>
      <c r="D2523" s="1">
        <v>45309</v>
      </c>
      <c r="E2523">
        <v>32.19</v>
      </c>
      <c r="F2523" t="s">
        <v>73</v>
      </c>
      <c r="G2523" s="1">
        <v>45190</v>
      </c>
      <c r="H2523" t="s">
        <v>74</v>
      </c>
      <c r="I2523" t="s">
        <v>40</v>
      </c>
      <c r="J2523" t="s">
        <v>41</v>
      </c>
      <c r="K2523">
        <v>7</v>
      </c>
      <c r="L2523">
        <v>170</v>
      </c>
      <c r="M2523">
        <v>1400</v>
      </c>
      <c r="N2523">
        <v>1</v>
      </c>
      <c r="O2523">
        <v>2024</v>
      </c>
    </row>
    <row r="2524" spans="1:15" x14ac:dyDescent="0.25">
      <c r="A2524">
        <v>3782</v>
      </c>
      <c r="B2524">
        <v>6</v>
      </c>
      <c r="C2524">
        <v>19</v>
      </c>
      <c r="D2524" s="1">
        <v>45309</v>
      </c>
      <c r="E2524">
        <v>35.1</v>
      </c>
      <c r="F2524" t="s">
        <v>73</v>
      </c>
      <c r="G2524" s="1">
        <v>45190</v>
      </c>
      <c r="H2524" t="s">
        <v>74</v>
      </c>
      <c r="I2524" t="s">
        <v>40</v>
      </c>
      <c r="J2524" t="s">
        <v>41</v>
      </c>
      <c r="K2524">
        <v>7</v>
      </c>
      <c r="L2524">
        <v>170</v>
      </c>
      <c r="M2524">
        <v>1400</v>
      </c>
      <c r="N2524">
        <v>1</v>
      </c>
      <c r="O2524">
        <v>2024</v>
      </c>
    </row>
    <row r="2525" spans="1:15" x14ac:dyDescent="0.25">
      <c r="A2525">
        <v>3783</v>
      </c>
      <c r="B2525">
        <v>6</v>
      </c>
      <c r="C2525">
        <v>19</v>
      </c>
      <c r="D2525" s="1">
        <v>45309</v>
      </c>
      <c r="E2525">
        <v>44.45</v>
      </c>
      <c r="F2525" t="s">
        <v>73</v>
      </c>
      <c r="G2525" s="1">
        <v>45190</v>
      </c>
      <c r="H2525" t="s">
        <v>74</v>
      </c>
      <c r="I2525" t="s">
        <v>40</v>
      </c>
      <c r="J2525" t="s">
        <v>41</v>
      </c>
      <c r="K2525">
        <v>7</v>
      </c>
      <c r="L2525">
        <v>170</v>
      </c>
      <c r="M2525">
        <v>1400</v>
      </c>
      <c r="N2525">
        <v>1</v>
      </c>
      <c r="O2525">
        <v>2024</v>
      </c>
    </row>
    <row r="2526" spans="1:15" x14ac:dyDescent="0.25">
      <c r="A2526">
        <v>3784</v>
      </c>
      <c r="B2526">
        <v>6</v>
      </c>
      <c r="C2526">
        <v>19</v>
      </c>
      <c r="D2526" s="1">
        <v>45309</v>
      </c>
      <c r="E2526">
        <v>44.09</v>
      </c>
      <c r="F2526" t="s">
        <v>73</v>
      </c>
      <c r="G2526" s="1">
        <v>45190</v>
      </c>
      <c r="H2526" t="s">
        <v>74</v>
      </c>
      <c r="I2526" t="s">
        <v>40</v>
      </c>
      <c r="J2526" t="s">
        <v>41</v>
      </c>
      <c r="K2526">
        <v>7</v>
      </c>
      <c r="L2526">
        <v>170</v>
      </c>
      <c r="M2526">
        <v>1400</v>
      </c>
      <c r="N2526">
        <v>1</v>
      </c>
      <c r="O2526">
        <v>2024</v>
      </c>
    </row>
    <row r="2527" spans="1:15" x14ac:dyDescent="0.25">
      <c r="A2527">
        <v>3785</v>
      </c>
      <c r="B2527">
        <v>6</v>
      </c>
      <c r="C2527">
        <v>19</v>
      </c>
      <c r="D2527" s="1">
        <v>45309</v>
      </c>
      <c r="E2527">
        <v>53.01</v>
      </c>
      <c r="F2527" t="s">
        <v>73</v>
      </c>
      <c r="G2527" s="1">
        <v>45190</v>
      </c>
      <c r="H2527" t="s">
        <v>74</v>
      </c>
      <c r="I2527" t="s">
        <v>40</v>
      </c>
      <c r="J2527" t="s">
        <v>41</v>
      </c>
      <c r="K2527">
        <v>7</v>
      </c>
      <c r="L2527">
        <v>170</v>
      </c>
      <c r="M2527">
        <v>1400</v>
      </c>
      <c r="N2527">
        <v>1</v>
      </c>
      <c r="O2527">
        <v>2024</v>
      </c>
    </row>
    <row r="2528" spans="1:15" x14ac:dyDescent="0.25">
      <c r="A2528">
        <v>3786</v>
      </c>
      <c r="B2528">
        <v>6</v>
      </c>
      <c r="C2528">
        <v>19</v>
      </c>
      <c r="D2528" s="1">
        <v>45309</v>
      </c>
      <c r="E2528">
        <v>92.98</v>
      </c>
      <c r="F2528" t="s">
        <v>73</v>
      </c>
      <c r="G2528" s="1">
        <v>45190</v>
      </c>
      <c r="H2528" t="s">
        <v>74</v>
      </c>
      <c r="I2528" t="s">
        <v>40</v>
      </c>
      <c r="J2528" t="s">
        <v>41</v>
      </c>
      <c r="K2528">
        <v>7</v>
      </c>
      <c r="L2528">
        <v>170</v>
      </c>
      <c r="M2528">
        <v>1400</v>
      </c>
      <c r="N2528">
        <v>1</v>
      </c>
      <c r="O2528">
        <v>2024</v>
      </c>
    </row>
    <row r="2529" spans="1:15" x14ac:dyDescent="0.25">
      <c r="A2529">
        <v>3787</v>
      </c>
      <c r="B2529">
        <v>17</v>
      </c>
      <c r="C2529">
        <v>19</v>
      </c>
      <c r="D2529" s="1">
        <v>45309</v>
      </c>
      <c r="E2529">
        <v>66.25</v>
      </c>
      <c r="F2529" t="s">
        <v>91</v>
      </c>
      <c r="G2529" s="1">
        <v>45198</v>
      </c>
      <c r="H2529" t="s">
        <v>78</v>
      </c>
      <c r="I2529" t="s">
        <v>40</v>
      </c>
      <c r="J2529" t="s">
        <v>41</v>
      </c>
      <c r="K2529">
        <v>7</v>
      </c>
      <c r="L2529">
        <v>170</v>
      </c>
      <c r="M2529">
        <v>1400</v>
      </c>
      <c r="N2529">
        <v>1</v>
      </c>
      <c r="O2529">
        <v>2024</v>
      </c>
    </row>
    <row r="2530" spans="1:15" x14ac:dyDescent="0.25">
      <c r="A2530">
        <v>3788</v>
      </c>
      <c r="B2530">
        <v>17</v>
      </c>
      <c r="C2530">
        <v>19</v>
      </c>
      <c r="D2530" s="1">
        <v>45309</v>
      </c>
      <c r="E2530">
        <v>84.83</v>
      </c>
      <c r="F2530" t="s">
        <v>91</v>
      </c>
      <c r="G2530" s="1">
        <v>45198</v>
      </c>
      <c r="H2530" t="s">
        <v>78</v>
      </c>
      <c r="I2530" t="s">
        <v>40</v>
      </c>
      <c r="J2530" t="s">
        <v>41</v>
      </c>
      <c r="K2530">
        <v>7</v>
      </c>
      <c r="L2530">
        <v>170</v>
      </c>
      <c r="M2530">
        <v>1400</v>
      </c>
      <c r="N2530">
        <v>1</v>
      </c>
      <c r="O2530">
        <v>2024</v>
      </c>
    </row>
    <row r="2531" spans="1:15" x14ac:dyDescent="0.25">
      <c r="A2531">
        <v>3789</v>
      </c>
      <c r="B2531">
        <v>17</v>
      </c>
      <c r="C2531">
        <v>19</v>
      </c>
      <c r="D2531" s="1">
        <v>45309</v>
      </c>
      <c r="E2531">
        <v>69.03</v>
      </c>
      <c r="F2531" t="s">
        <v>91</v>
      </c>
      <c r="G2531" s="1">
        <v>45198</v>
      </c>
      <c r="H2531" t="s">
        <v>78</v>
      </c>
      <c r="I2531" t="s">
        <v>40</v>
      </c>
      <c r="J2531" t="s">
        <v>41</v>
      </c>
      <c r="K2531">
        <v>7</v>
      </c>
      <c r="L2531">
        <v>170</v>
      </c>
      <c r="M2531">
        <v>1400</v>
      </c>
      <c r="N2531">
        <v>1</v>
      </c>
      <c r="O2531">
        <v>2024</v>
      </c>
    </row>
    <row r="2532" spans="1:15" x14ac:dyDescent="0.25">
      <c r="A2532">
        <v>3794</v>
      </c>
      <c r="B2532">
        <v>6</v>
      </c>
      <c r="C2532">
        <v>19</v>
      </c>
      <c r="D2532" s="1">
        <v>45310</v>
      </c>
      <c r="E2532">
        <v>100</v>
      </c>
      <c r="F2532" t="s">
        <v>73</v>
      </c>
      <c r="G2532" s="1">
        <v>45190</v>
      </c>
      <c r="H2532" t="s">
        <v>74</v>
      </c>
      <c r="I2532" t="s">
        <v>40</v>
      </c>
      <c r="J2532" t="s">
        <v>41</v>
      </c>
      <c r="K2532">
        <v>7</v>
      </c>
      <c r="L2532">
        <v>170</v>
      </c>
      <c r="M2532">
        <v>1400</v>
      </c>
      <c r="N2532">
        <v>1</v>
      </c>
      <c r="O2532">
        <v>2024</v>
      </c>
    </row>
    <row r="2533" spans="1:15" x14ac:dyDescent="0.25">
      <c r="A2533">
        <v>3977</v>
      </c>
      <c r="B2533">
        <v>20</v>
      </c>
      <c r="C2533">
        <v>19</v>
      </c>
      <c r="D2533" s="1">
        <v>45394</v>
      </c>
      <c r="E2533">
        <v>15.95</v>
      </c>
      <c r="F2533" t="s">
        <v>94</v>
      </c>
      <c r="G2533" s="1">
        <v>45292</v>
      </c>
      <c r="H2533" t="s">
        <v>95</v>
      </c>
      <c r="I2533" t="s">
        <v>40</v>
      </c>
      <c r="J2533" t="s">
        <v>41</v>
      </c>
      <c r="K2533">
        <v>7</v>
      </c>
      <c r="L2533">
        <v>170</v>
      </c>
      <c r="M2533">
        <v>1400</v>
      </c>
      <c r="N2533">
        <v>4</v>
      </c>
      <c r="O2533">
        <v>2024</v>
      </c>
    </row>
    <row r="2534" spans="1:15" x14ac:dyDescent="0.25">
      <c r="A2534">
        <v>3978</v>
      </c>
      <c r="B2534">
        <v>20</v>
      </c>
      <c r="C2534">
        <v>19</v>
      </c>
      <c r="D2534" s="1">
        <v>45394</v>
      </c>
      <c r="E2534">
        <v>25.89</v>
      </c>
      <c r="F2534" t="s">
        <v>94</v>
      </c>
      <c r="G2534" s="1">
        <v>45292</v>
      </c>
      <c r="H2534" t="s">
        <v>95</v>
      </c>
      <c r="I2534" t="s">
        <v>40</v>
      </c>
      <c r="J2534" t="s">
        <v>41</v>
      </c>
      <c r="K2534">
        <v>7</v>
      </c>
      <c r="L2534">
        <v>170</v>
      </c>
      <c r="M2534">
        <v>1400</v>
      </c>
      <c r="N2534">
        <v>4</v>
      </c>
      <c r="O2534">
        <v>2024</v>
      </c>
    </row>
    <row r="2535" spans="1:15" x14ac:dyDescent="0.25">
      <c r="A2535">
        <v>3979</v>
      </c>
      <c r="B2535">
        <v>20</v>
      </c>
      <c r="C2535">
        <v>19</v>
      </c>
      <c r="D2535" s="1">
        <v>45396</v>
      </c>
      <c r="E2535">
        <v>24.85</v>
      </c>
      <c r="F2535" t="s">
        <v>94</v>
      </c>
      <c r="G2535" s="1">
        <v>45292</v>
      </c>
      <c r="H2535" t="s">
        <v>95</v>
      </c>
      <c r="I2535" t="s">
        <v>40</v>
      </c>
      <c r="J2535" t="s">
        <v>41</v>
      </c>
      <c r="K2535">
        <v>7</v>
      </c>
      <c r="L2535">
        <v>170</v>
      </c>
      <c r="M2535">
        <v>1400</v>
      </c>
      <c r="N2535">
        <v>4</v>
      </c>
      <c r="O2535">
        <v>2024</v>
      </c>
    </row>
    <row r="2536" spans="1:15" x14ac:dyDescent="0.25">
      <c r="A2536">
        <v>3980</v>
      </c>
      <c r="B2536">
        <v>20</v>
      </c>
      <c r="C2536">
        <v>19</v>
      </c>
      <c r="D2536" s="1">
        <v>45396</v>
      </c>
      <c r="E2536">
        <v>39.33</v>
      </c>
      <c r="F2536" t="s">
        <v>94</v>
      </c>
      <c r="G2536" s="1">
        <v>45292</v>
      </c>
      <c r="H2536" t="s">
        <v>95</v>
      </c>
      <c r="I2536" t="s">
        <v>40</v>
      </c>
      <c r="J2536" t="s">
        <v>41</v>
      </c>
      <c r="K2536">
        <v>7</v>
      </c>
      <c r="L2536">
        <v>170</v>
      </c>
      <c r="M2536">
        <v>1400</v>
      </c>
      <c r="N2536">
        <v>4</v>
      </c>
      <c r="O2536">
        <v>2024</v>
      </c>
    </row>
    <row r="2537" spans="1:15" x14ac:dyDescent="0.25">
      <c r="A2537">
        <v>3981</v>
      </c>
      <c r="B2537">
        <v>20</v>
      </c>
      <c r="C2537">
        <v>19</v>
      </c>
      <c r="D2537" s="1">
        <v>45396</v>
      </c>
      <c r="E2537">
        <v>55.82</v>
      </c>
      <c r="F2537" t="s">
        <v>94</v>
      </c>
      <c r="G2537" s="1">
        <v>45292</v>
      </c>
      <c r="H2537" t="s">
        <v>95</v>
      </c>
      <c r="I2537" t="s">
        <v>40</v>
      </c>
      <c r="J2537" t="s">
        <v>41</v>
      </c>
      <c r="K2537">
        <v>7</v>
      </c>
      <c r="L2537">
        <v>170</v>
      </c>
      <c r="M2537">
        <v>1400</v>
      </c>
      <c r="N2537">
        <v>4</v>
      </c>
      <c r="O2537">
        <v>2024</v>
      </c>
    </row>
    <row r="2538" spans="1:15" x14ac:dyDescent="0.25">
      <c r="A2538">
        <v>3982</v>
      </c>
      <c r="B2538">
        <v>20</v>
      </c>
      <c r="C2538">
        <v>19</v>
      </c>
      <c r="D2538" s="1">
        <v>45399</v>
      </c>
      <c r="E2538">
        <v>54.7</v>
      </c>
      <c r="F2538" t="s">
        <v>94</v>
      </c>
      <c r="G2538" s="1">
        <v>45292</v>
      </c>
      <c r="H2538" t="s">
        <v>95</v>
      </c>
      <c r="I2538" t="s">
        <v>40</v>
      </c>
      <c r="J2538" t="s">
        <v>41</v>
      </c>
      <c r="K2538">
        <v>7</v>
      </c>
      <c r="L2538">
        <v>170</v>
      </c>
      <c r="M2538">
        <v>1400</v>
      </c>
      <c r="N2538">
        <v>4</v>
      </c>
      <c r="O2538">
        <v>2024</v>
      </c>
    </row>
    <row r="2539" spans="1:15" x14ac:dyDescent="0.25">
      <c r="A2539">
        <v>3983</v>
      </c>
      <c r="B2539">
        <v>20</v>
      </c>
      <c r="C2539">
        <v>19</v>
      </c>
      <c r="D2539" s="1">
        <v>45399</v>
      </c>
      <c r="E2539">
        <v>67.58</v>
      </c>
      <c r="F2539" t="s">
        <v>94</v>
      </c>
      <c r="G2539" s="1">
        <v>45292</v>
      </c>
      <c r="H2539" t="s">
        <v>95</v>
      </c>
      <c r="I2539" t="s">
        <v>40</v>
      </c>
      <c r="J2539" t="s">
        <v>41</v>
      </c>
      <c r="K2539">
        <v>7</v>
      </c>
      <c r="L2539">
        <v>170</v>
      </c>
      <c r="M2539">
        <v>1400</v>
      </c>
      <c r="N2539">
        <v>4</v>
      </c>
      <c r="O2539">
        <v>2024</v>
      </c>
    </row>
    <row r="2540" spans="1:15" x14ac:dyDescent="0.25">
      <c r="A2540">
        <v>3984</v>
      </c>
      <c r="B2540">
        <v>20</v>
      </c>
      <c r="C2540">
        <v>19</v>
      </c>
      <c r="D2540" s="1">
        <v>45400</v>
      </c>
      <c r="E2540">
        <v>63.19</v>
      </c>
      <c r="F2540" t="s">
        <v>94</v>
      </c>
      <c r="G2540" s="1">
        <v>45292</v>
      </c>
      <c r="H2540" t="s">
        <v>95</v>
      </c>
      <c r="I2540" t="s">
        <v>40</v>
      </c>
      <c r="J2540" t="s">
        <v>41</v>
      </c>
      <c r="K2540">
        <v>7</v>
      </c>
      <c r="L2540">
        <v>170</v>
      </c>
      <c r="M2540">
        <v>1400</v>
      </c>
      <c r="N2540">
        <v>4</v>
      </c>
      <c r="O2540">
        <v>2024</v>
      </c>
    </row>
    <row r="2541" spans="1:15" x14ac:dyDescent="0.25">
      <c r="A2541">
        <v>3985</v>
      </c>
      <c r="B2541">
        <v>20</v>
      </c>
      <c r="C2541">
        <v>19</v>
      </c>
      <c r="D2541" s="1">
        <v>45400</v>
      </c>
      <c r="E2541">
        <v>86.01</v>
      </c>
      <c r="F2541" t="s">
        <v>94</v>
      </c>
      <c r="G2541" s="1">
        <v>45292</v>
      </c>
      <c r="H2541" t="s">
        <v>95</v>
      </c>
      <c r="I2541" t="s">
        <v>40</v>
      </c>
      <c r="J2541" t="s">
        <v>41</v>
      </c>
      <c r="K2541">
        <v>7</v>
      </c>
      <c r="L2541">
        <v>170</v>
      </c>
      <c r="M2541">
        <v>1400</v>
      </c>
      <c r="N2541">
        <v>4</v>
      </c>
      <c r="O2541">
        <v>2024</v>
      </c>
    </row>
    <row r="2542" spans="1:15" x14ac:dyDescent="0.25">
      <c r="A2542">
        <v>3986</v>
      </c>
      <c r="B2542">
        <v>20</v>
      </c>
      <c r="C2542">
        <v>19</v>
      </c>
      <c r="D2542" s="1">
        <v>45400</v>
      </c>
      <c r="E2542">
        <v>62.98</v>
      </c>
      <c r="F2542" t="s">
        <v>94</v>
      </c>
      <c r="G2542" s="1">
        <v>45292</v>
      </c>
      <c r="H2542" t="s">
        <v>95</v>
      </c>
      <c r="I2542" t="s">
        <v>40</v>
      </c>
      <c r="J2542" t="s">
        <v>41</v>
      </c>
      <c r="K2542">
        <v>7</v>
      </c>
      <c r="L2542">
        <v>170</v>
      </c>
      <c r="M2542">
        <v>1400</v>
      </c>
      <c r="N2542">
        <v>4</v>
      </c>
      <c r="O2542">
        <v>2024</v>
      </c>
    </row>
    <row r="2543" spans="1:15" x14ac:dyDescent="0.25">
      <c r="A2543">
        <v>11</v>
      </c>
      <c r="B2543">
        <v>13</v>
      </c>
      <c r="C2543">
        <v>2</v>
      </c>
      <c r="D2543" s="1">
        <v>43324</v>
      </c>
      <c r="E2543">
        <v>15.92</v>
      </c>
      <c r="F2543" t="s">
        <v>85</v>
      </c>
      <c r="G2543" s="1">
        <v>43320</v>
      </c>
      <c r="H2543" t="s">
        <v>68</v>
      </c>
      <c r="I2543" t="s">
        <v>8</v>
      </c>
      <c r="J2543" t="s">
        <v>9</v>
      </c>
      <c r="K2543">
        <v>7</v>
      </c>
      <c r="L2543">
        <v>182</v>
      </c>
      <c r="M2543">
        <v>1500</v>
      </c>
      <c r="N2543">
        <v>8</v>
      </c>
      <c r="O2543">
        <v>2018</v>
      </c>
    </row>
    <row r="2544" spans="1:15" x14ac:dyDescent="0.25">
      <c r="A2544">
        <v>12</v>
      </c>
      <c r="B2544">
        <v>13</v>
      </c>
      <c r="C2544">
        <v>2</v>
      </c>
      <c r="D2544" s="1">
        <v>43324</v>
      </c>
      <c r="E2544">
        <v>18.170000000000002</v>
      </c>
      <c r="F2544" t="s">
        <v>85</v>
      </c>
      <c r="G2544" s="1">
        <v>43320</v>
      </c>
      <c r="H2544" t="s">
        <v>68</v>
      </c>
      <c r="I2544" t="s">
        <v>8</v>
      </c>
      <c r="J2544" t="s">
        <v>9</v>
      </c>
      <c r="K2544">
        <v>7</v>
      </c>
      <c r="L2544">
        <v>182</v>
      </c>
      <c r="M2544">
        <v>1500</v>
      </c>
      <c r="N2544">
        <v>8</v>
      </c>
      <c r="O2544">
        <v>2018</v>
      </c>
    </row>
    <row r="2545" spans="1:15" x14ac:dyDescent="0.25">
      <c r="A2545">
        <v>13</v>
      </c>
      <c r="B2545">
        <v>13</v>
      </c>
      <c r="C2545">
        <v>2</v>
      </c>
      <c r="D2545" s="1">
        <v>43324</v>
      </c>
      <c r="E2545">
        <v>24.44</v>
      </c>
      <c r="F2545" t="s">
        <v>85</v>
      </c>
      <c r="G2545" s="1">
        <v>43320</v>
      </c>
      <c r="H2545" t="s">
        <v>68</v>
      </c>
      <c r="I2545" t="s">
        <v>8</v>
      </c>
      <c r="J2545" t="s">
        <v>9</v>
      </c>
      <c r="K2545">
        <v>7</v>
      </c>
      <c r="L2545">
        <v>182</v>
      </c>
      <c r="M2545">
        <v>1500</v>
      </c>
      <c r="N2545">
        <v>8</v>
      </c>
      <c r="O2545">
        <v>2018</v>
      </c>
    </row>
    <row r="2546" spans="1:15" x14ac:dyDescent="0.25">
      <c r="A2546">
        <v>14</v>
      </c>
      <c r="B2546">
        <v>13</v>
      </c>
      <c r="C2546">
        <v>2</v>
      </c>
      <c r="D2546" s="1">
        <v>43324</v>
      </c>
      <c r="E2546">
        <v>31.61</v>
      </c>
      <c r="F2546" t="s">
        <v>85</v>
      </c>
      <c r="G2546" s="1">
        <v>43320</v>
      </c>
      <c r="H2546" t="s">
        <v>68</v>
      </c>
      <c r="I2546" t="s">
        <v>8</v>
      </c>
      <c r="J2546" t="s">
        <v>9</v>
      </c>
      <c r="K2546">
        <v>7</v>
      </c>
      <c r="L2546">
        <v>182</v>
      </c>
      <c r="M2546">
        <v>1500</v>
      </c>
      <c r="N2546">
        <v>8</v>
      </c>
      <c r="O2546">
        <v>2018</v>
      </c>
    </row>
    <row r="2547" spans="1:15" x14ac:dyDescent="0.25">
      <c r="A2547">
        <v>15</v>
      </c>
      <c r="B2547">
        <v>13</v>
      </c>
      <c r="C2547">
        <v>2</v>
      </c>
      <c r="D2547" s="1">
        <v>43324</v>
      </c>
      <c r="E2547">
        <v>44.43</v>
      </c>
      <c r="F2547" t="s">
        <v>85</v>
      </c>
      <c r="G2547" s="1">
        <v>43320</v>
      </c>
      <c r="H2547" t="s">
        <v>68</v>
      </c>
      <c r="I2547" t="s">
        <v>8</v>
      </c>
      <c r="J2547" t="s">
        <v>9</v>
      </c>
      <c r="K2547">
        <v>7</v>
      </c>
      <c r="L2547">
        <v>182</v>
      </c>
      <c r="M2547">
        <v>1500</v>
      </c>
      <c r="N2547">
        <v>8</v>
      </c>
      <c r="O2547">
        <v>2018</v>
      </c>
    </row>
    <row r="2548" spans="1:15" x14ac:dyDescent="0.25">
      <c r="A2548">
        <v>16</v>
      </c>
      <c r="B2548">
        <v>13</v>
      </c>
      <c r="C2548">
        <v>2</v>
      </c>
      <c r="D2548" s="1">
        <v>43324</v>
      </c>
      <c r="E2548">
        <v>59.01</v>
      </c>
      <c r="F2548" t="s">
        <v>85</v>
      </c>
      <c r="G2548" s="1">
        <v>43320</v>
      </c>
      <c r="H2548" t="s">
        <v>68</v>
      </c>
      <c r="I2548" t="s">
        <v>8</v>
      </c>
      <c r="J2548" t="s">
        <v>9</v>
      </c>
      <c r="K2548">
        <v>7</v>
      </c>
      <c r="L2548">
        <v>182</v>
      </c>
      <c r="M2548">
        <v>1500</v>
      </c>
      <c r="N2548">
        <v>8</v>
      </c>
      <c r="O2548">
        <v>2018</v>
      </c>
    </row>
    <row r="2549" spans="1:15" x14ac:dyDescent="0.25">
      <c r="A2549">
        <v>17</v>
      </c>
      <c r="B2549">
        <v>13</v>
      </c>
      <c r="C2549">
        <v>2</v>
      </c>
      <c r="D2549" s="1">
        <v>43324</v>
      </c>
      <c r="E2549">
        <v>68.03</v>
      </c>
      <c r="F2549" t="s">
        <v>85</v>
      </c>
      <c r="G2549" s="1">
        <v>43320</v>
      </c>
      <c r="H2549" t="s">
        <v>68</v>
      </c>
      <c r="I2549" t="s">
        <v>8</v>
      </c>
      <c r="J2549" t="s">
        <v>9</v>
      </c>
      <c r="K2549">
        <v>7</v>
      </c>
      <c r="L2549">
        <v>182</v>
      </c>
      <c r="M2549">
        <v>1500</v>
      </c>
      <c r="N2549">
        <v>8</v>
      </c>
      <c r="O2549">
        <v>2018</v>
      </c>
    </row>
    <row r="2550" spans="1:15" x14ac:dyDescent="0.25">
      <c r="A2550">
        <v>18</v>
      </c>
      <c r="B2550">
        <v>13</v>
      </c>
      <c r="C2550">
        <v>2</v>
      </c>
      <c r="D2550" s="1">
        <v>43325</v>
      </c>
      <c r="E2550">
        <v>78.64</v>
      </c>
      <c r="F2550" t="s">
        <v>85</v>
      </c>
      <c r="G2550" s="1">
        <v>43320</v>
      </c>
      <c r="H2550" t="s">
        <v>68</v>
      </c>
      <c r="I2550" t="s">
        <v>8</v>
      </c>
      <c r="J2550" t="s">
        <v>9</v>
      </c>
      <c r="K2550">
        <v>7</v>
      </c>
      <c r="L2550">
        <v>182</v>
      </c>
      <c r="M2550">
        <v>1500</v>
      </c>
      <c r="N2550">
        <v>8</v>
      </c>
      <c r="O2550">
        <v>2018</v>
      </c>
    </row>
    <row r="2551" spans="1:15" x14ac:dyDescent="0.25">
      <c r="A2551">
        <v>19</v>
      </c>
      <c r="B2551">
        <v>13</v>
      </c>
      <c r="C2551">
        <v>2</v>
      </c>
      <c r="D2551" s="1">
        <v>43327</v>
      </c>
      <c r="E2551">
        <v>51.8</v>
      </c>
      <c r="F2551" t="s">
        <v>85</v>
      </c>
      <c r="G2551" s="1">
        <v>43320</v>
      </c>
      <c r="H2551" t="s">
        <v>68</v>
      </c>
      <c r="I2551" t="s">
        <v>8</v>
      </c>
      <c r="J2551" t="s">
        <v>9</v>
      </c>
      <c r="K2551">
        <v>7</v>
      </c>
      <c r="L2551">
        <v>182</v>
      </c>
      <c r="M2551">
        <v>1500</v>
      </c>
      <c r="N2551">
        <v>8</v>
      </c>
      <c r="O2551">
        <v>2018</v>
      </c>
    </row>
    <row r="2552" spans="1:15" x14ac:dyDescent="0.25">
      <c r="A2552">
        <v>20</v>
      </c>
      <c r="B2552">
        <v>13</v>
      </c>
      <c r="C2552">
        <v>2</v>
      </c>
      <c r="D2552" s="1">
        <v>43328</v>
      </c>
      <c r="E2552">
        <v>71.05</v>
      </c>
      <c r="F2552" t="s">
        <v>85</v>
      </c>
      <c r="G2552" s="1">
        <v>43320</v>
      </c>
      <c r="H2552" t="s">
        <v>68</v>
      </c>
      <c r="I2552" t="s">
        <v>8</v>
      </c>
      <c r="J2552" t="s">
        <v>9</v>
      </c>
      <c r="K2552">
        <v>7</v>
      </c>
      <c r="L2552">
        <v>182</v>
      </c>
      <c r="M2552">
        <v>1500</v>
      </c>
      <c r="N2552">
        <v>8</v>
      </c>
      <c r="O2552">
        <v>2018</v>
      </c>
    </row>
    <row r="2553" spans="1:15" x14ac:dyDescent="0.25">
      <c r="A2553">
        <v>211</v>
      </c>
      <c r="B2553">
        <v>14</v>
      </c>
      <c r="C2553">
        <v>2</v>
      </c>
      <c r="D2553" s="1">
        <v>43577</v>
      </c>
      <c r="E2553">
        <v>17.21</v>
      </c>
      <c r="F2553" t="s">
        <v>86</v>
      </c>
      <c r="G2553" s="1">
        <v>43569</v>
      </c>
      <c r="H2553" t="s">
        <v>87</v>
      </c>
      <c r="I2553" t="s">
        <v>8</v>
      </c>
      <c r="J2553" t="s">
        <v>9</v>
      </c>
      <c r="K2553">
        <v>7</v>
      </c>
      <c r="L2553">
        <v>182</v>
      </c>
      <c r="M2553">
        <v>1500</v>
      </c>
      <c r="N2553">
        <v>4</v>
      </c>
      <c r="O2553">
        <v>2019</v>
      </c>
    </row>
    <row r="2554" spans="1:15" x14ac:dyDescent="0.25">
      <c r="A2554">
        <v>212</v>
      </c>
      <c r="B2554">
        <v>14</v>
      </c>
      <c r="C2554">
        <v>2</v>
      </c>
      <c r="D2554" s="1">
        <v>43577</v>
      </c>
      <c r="E2554">
        <v>28.18</v>
      </c>
      <c r="F2554" t="s">
        <v>86</v>
      </c>
      <c r="G2554" s="1">
        <v>43569</v>
      </c>
      <c r="H2554" t="s">
        <v>87</v>
      </c>
      <c r="I2554" t="s">
        <v>8</v>
      </c>
      <c r="J2554" t="s">
        <v>9</v>
      </c>
      <c r="K2554">
        <v>7</v>
      </c>
      <c r="L2554">
        <v>182</v>
      </c>
      <c r="M2554">
        <v>1500</v>
      </c>
      <c r="N2554">
        <v>4</v>
      </c>
      <c r="O2554">
        <v>2019</v>
      </c>
    </row>
    <row r="2555" spans="1:15" x14ac:dyDescent="0.25">
      <c r="A2555">
        <v>213</v>
      </c>
      <c r="B2555">
        <v>14</v>
      </c>
      <c r="C2555">
        <v>2</v>
      </c>
      <c r="D2555" s="1">
        <v>43577</v>
      </c>
      <c r="E2555">
        <v>30.75</v>
      </c>
      <c r="F2555" t="s">
        <v>86</v>
      </c>
      <c r="G2555" s="1">
        <v>43569</v>
      </c>
      <c r="H2555" t="s">
        <v>87</v>
      </c>
      <c r="I2555" t="s">
        <v>8</v>
      </c>
      <c r="J2555" t="s">
        <v>9</v>
      </c>
      <c r="K2555">
        <v>7</v>
      </c>
      <c r="L2555">
        <v>182</v>
      </c>
      <c r="M2555">
        <v>1500</v>
      </c>
      <c r="N2555">
        <v>4</v>
      </c>
      <c r="O2555">
        <v>2019</v>
      </c>
    </row>
    <row r="2556" spans="1:15" x14ac:dyDescent="0.25">
      <c r="A2556">
        <v>214</v>
      </c>
      <c r="B2556">
        <v>14</v>
      </c>
      <c r="C2556">
        <v>2</v>
      </c>
      <c r="D2556" s="1">
        <v>43577</v>
      </c>
      <c r="E2556">
        <v>42.2</v>
      </c>
      <c r="F2556" t="s">
        <v>86</v>
      </c>
      <c r="G2556" s="1">
        <v>43569</v>
      </c>
      <c r="H2556" t="s">
        <v>87</v>
      </c>
      <c r="I2556" t="s">
        <v>8</v>
      </c>
      <c r="J2556" t="s">
        <v>9</v>
      </c>
      <c r="K2556">
        <v>7</v>
      </c>
      <c r="L2556">
        <v>182</v>
      </c>
      <c r="M2556">
        <v>1500</v>
      </c>
      <c r="N2556">
        <v>4</v>
      </c>
      <c r="O2556">
        <v>2019</v>
      </c>
    </row>
    <row r="2557" spans="1:15" x14ac:dyDescent="0.25">
      <c r="A2557">
        <v>215</v>
      </c>
      <c r="B2557">
        <v>14</v>
      </c>
      <c r="C2557">
        <v>2</v>
      </c>
      <c r="D2557" s="1">
        <v>43579</v>
      </c>
      <c r="E2557">
        <v>41.4</v>
      </c>
      <c r="F2557" t="s">
        <v>86</v>
      </c>
      <c r="G2557" s="1">
        <v>43569</v>
      </c>
      <c r="H2557" t="s">
        <v>87</v>
      </c>
      <c r="I2557" t="s">
        <v>8</v>
      </c>
      <c r="J2557" t="s">
        <v>9</v>
      </c>
      <c r="K2557">
        <v>7</v>
      </c>
      <c r="L2557">
        <v>182</v>
      </c>
      <c r="M2557">
        <v>1500</v>
      </c>
      <c r="N2557">
        <v>4</v>
      </c>
      <c r="O2557">
        <v>2019</v>
      </c>
    </row>
    <row r="2558" spans="1:15" x14ac:dyDescent="0.25">
      <c r="A2558">
        <v>216</v>
      </c>
      <c r="B2558">
        <v>14</v>
      </c>
      <c r="C2558">
        <v>2</v>
      </c>
      <c r="D2558" s="1">
        <v>43579</v>
      </c>
      <c r="E2558">
        <v>43.05</v>
      </c>
      <c r="F2558" t="s">
        <v>86</v>
      </c>
      <c r="G2558" s="1">
        <v>43569</v>
      </c>
      <c r="H2558" t="s">
        <v>87</v>
      </c>
      <c r="I2558" t="s">
        <v>8</v>
      </c>
      <c r="J2558" t="s">
        <v>9</v>
      </c>
      <c r="K2558">
        <v>7</v>
      </c>
      <c r="L2558">
        <v>182</v>
      </c>
      <c r="M2558">
        <v>1500</v>
      </c>
      <c r="N2558">
        <v>4</v>
      </c>
      <c r="O2558">
        <v>2019</v>
      </c>
    </row>
    <row r="2559" spans="1:15" x14ac:dyDescent="0.25">
      <c r="A2559">
        <v>217</v>
      </c>
      <c r="B2559">
        <v>14</v>
      </c>
      <c r="C2559">
        <v>2</v>
      </c>
      <c r="D2559" s="1">
        <v>43579</v>
      </c>
      <c r="E2559">
        <v>68.959999999999994</v>
      </c>
      <c r="F2559" t="s">
        <v>86</v>
      </c>
      <c r="G2559" s="1">
        <v>43569</v>
      </c>
      <c r="H2559" t="s">
        <v>87</v>
      </c>
      <c r="I2559" t="s">
        <v>8</v>
      </c>
      <c r="J2559" t="s">
        <v>9</v>
      </c>
      <c r="K2559">
        <v>7</v>
      </c>
      <c r="L2559">
        <v>182</v>
      </c>
      <c r="M2559">
        <v>1500</v>
      </c>
      <c r="N2559">
        <v>4</v>
      </c>
      <c r="O2559">
        <v>2019</v>
      </c>
    </row>
    <row r="2560" spans="1:15" x14ac:dyDescent="0.25">
      <c r="A2560">
        <v>218</v>
      </c>
      <c r="B2560">
        <v>14</v>
      </c>
      <c r="C2560">
        <v>2</v>
      </c>
      <c r="D2560" s="1">
        <v>43579</v>
      </c>
      <c r="E2560">
        <v>80.290000000000006</v>
      </c>
      <c r="F2560" t="s">
        <v>86</v>
      </c>
      <c r="G2560" s="1">
        <v>43569</v>
      </c>
      <c r="H2560" t="s">
        <v>87</v>
      </c>
      <c r="I2560" t="s">
        <v>8</v>
      </c>
      <c r="J2560" t="s">
        <v>9</v>
      </c>
      <c r="K2560">
        <v>7</v>
      </c>
      <c r="L2560">
        <v>182</v>
      </c>
      <c r="M2560">
        <v>1500</v>
      </c>
      <c r="N2560">
        <v>4</v>
      </c>
      <c r="O2560">
        <v>2019</v>
      </c>
    </row>
    <row r="2561" spans="1:15" x14ac:dyDescent="0.25">
      <c r="A2561">
        <v>219</v>
      </c>
      <c r="B2561">
        <v>14</v>
      </c>
      <c r="C2561">
        <v>2</v>
      </c>
      <c r="D2561" s="1">
        <v>43582</v>
      </c>
      <c r="E2561">
        <v>75.33</v>
      </c>
      <c r="F2561" t="s">
        <v>86</v>
      </c>
      <c r="G2561" s="1">
        <v>43569</v>
      </c>
      <c r="H2561" t="s">
        <v>87</v>
      </c>
      <c r="I2561" t="s">
        <v>8</v>
      </c>
      <c r="J2561" t="s">
        <v>9</v>
      </c>
      <c r="K2561">
        <v>7</v>
      </c>
      <c r="L2561">
        <v>182</v>
      </c>
      <c r="M2561">
        <v>1500</v>
      </c>
      <c r="N2561">
        <v>4</v>
      </c>
      <c r="O2561">
        <v>2019</v>
      </c>
    </row>
    <row r="2562" spans="1:15" x14ac:dyDescent="0.25">
      <c r="A2562">
        <v>220</v>
      </c>
      <c r="B2562">
        <v>14</v>
      </c>
      <c r="C2562">
        <v>2</v>
      </c>
      <c r="D2562" s="1">
        <v>43582</v>
      </c>
      <c r="E2562">
        <v>79.760000000000005</v>
      </c>
      <c r="F2562" t="s">
        <v>86</v>
      </c>
      <c r="G2562" s="1">
        <v>43569</v>
      </c>
      <c r="H2562" t="s">
        <v>87</v>
      </c>
      <c r="I2562" t="s">
        <v>8</v>
      </c>
      <c r="J2562" t="s">
        <v>9</v>
      </c>
      <c r="K2562">
        <v>7</v>
      </c>
      <c r="L2562">
        <v>182</v>
      </c>
      <c r="M2562">
        <v>1500</v>
      </c>
      <c r="N2562">
        <v>4</v>
      </c>
      <c r="O2562">
        <v>2019</v>
      </c>
    </row>
    <row r="2563" spans="1:15" x14ac:dyDescent="0.25">
      <c r="A2563">
        <v>275</v>
      </c>
      <c r="B2563">
        <v>3</v>
      </c>
      <c r="C2563">
        <v>2</v>
      </c>
      <c r="D2563" s="1">
        <v>43611</v>
      </c>
      <c r="E2563">
        <v>18.96</v>
      </c>
      <c r="F2563" t="s">
        <v>70</v>
      </c>
      <c r="G2563" s="1">
        <v>43602</v>
      </c>
      <c r="H2563" t="s">
        <v>68</v>
      </c>
      <c r="I2563" t="s">
        <v>8</v>
      </c>
      <c r="J2563" t="s">
        <v>9</v>
      </c>
      <c r="K2563">
        <v>7</v>
      </c>
      <c r="L2563">
        <v>182</v>
      </c>
      <c r="M2563">
        <v>1500</v>
      </c>
      <c r="N2563">
        <v>5</v>
      </c>
      <c r="O2563">
        <v>2019</v>
      </c>
    </row>
    <row r="2564" spans="1:15" x14ac:dyDescent="0.25">
      <c r="A2564">
        <v>276</v>
      </c>
      <c r="B2564">
        <v>3</v>
      </c>
      <c r="C2564">
        <v>2</v>
      </c>
      <c r="D2564" s="1">
        <v>43611</v>
      </c>
      <c r="E2564">
        <v>17.47</v>
      </c>
      <c r="F2564" t="s">
        <v>70</v>
      </c>
      <c r="G2564" s="1">
        <v>43602</v>
      </c>
      <c r="H2564" t="s">
        <v>68</v>
      </c>
      <c r="I2564" t="s">
        <v>8</v>
      </c>
      <c r="J2564" t="s">
        <v>9</v>
      </c>
      <c r="K2564">
        <v>7</v>
      </c>
      <c r="L2564">
        <v>182</v>
      </c>
      <c r="M2564">
        <v>1500</v>
      </c>
      <c r="N2564">
        <v>5</v>
      </c>
      <c r="O2564">
        <v>2019</v>
      </c>
    </row>
    <row r="2565" spans="1:15" x14ac:dyDescent="0.25">
      <c r="A2565">
        <v>277</v>
      </c>
      <c r="B2565">
        <v>3</v>
      </c>
      <c r="C2565">
        <v>2</v>
      </c>
      <c r="D2565" s="1">
        <v>43611</v>
      </c>
      <c r="E2565">
        <v>31.17</v>
      </c>
      <c r="F2565" t="s">
        <v>70</v>
      </c>
      <c r="G2565" s="1">
        <v>43602</v>
      </c>
      <c r="H2565" t="s">
        <v>68</v>
      </c>
      <c r="I2565" t="s">
        <v>8</v>
      </c>
      <c r="J2565" t="s">
        <v>9</v>
      </c>
      <c r="K2565">
        <v>7</v>
      </c>
      <c r="L2565">
        <v>182</v>
      </c>
      <c r="M2565">
        <v>1500</v>
      </c>
      <c r="N2565">
        <v>5</v>
      </c>
      <c r="O2565">
        <v>2019</v>
      </c>
    </row>
    <row r="2566" spans="1:15" x14ac:dyDescent="0.25">
      <c r="A2566">
        <v>278</v>
      </c>
      <c r="B2566">
        <v>3</v>
      </c>
      <c r="C2566">
        <v>2</v>
      </c>
      <c r="D2566" s="1">
        <v>43611</v>
      </c>
      <c r="E2566">
        <v>38.700000000000003</v>
      </c>
      <c r="F2566" t="s">
        <v>70</v>
      </c>
      <c r="G2566" s="1">
        <v>43602</v>
      </c>
      <c r="H2566" t="s">
        <v>68</v>
      </c>
      <c r="I2566" t="s">
        <v>8</v>
      </c>
      <c r="J2566" t="s">
        <v>9</v>
      </c>
      <c r="K2566">
        <v>7</v>
      </c>
      <c r="L2566">
        <v>182</v>
      </c>
      <c r="M2566">
        <v>1500</v>
      </c>
      <c r="N2566">
        <v>5</v>
      </c>
      <c r="O2566">
        <v>2019</v>
      </c>
    </row>
    <row r="2567" spans="1:15" x14ac:dyDescent="0.25">
      <c r="A2567">
        <v>279</v>
      </c>
      <c r="B2567">
        <v>3</v>
      </c>
      <c r="C2567">
        <v>2</v>
      </c>
      <c r="D2567" s="1">
        <v>43611</v>
      </c>
      <c r="E2567">
        <v>38.11</v>
      </c>
      <c r="F2567" t="s">
        <v>70</v>
      </c>
      <c r="G2567" s="1">
        <v>43602</v>
      </c>
      <c r="H2567" t="s">
        <v>68</v>
      </c>
      <c r="I2567" t="s">
        <v>8</v>
      </c>
      <c r="J2567" t="s">
        <v>9</v>
      </c>
      <c r="K2567">
        <v>7</v>
      </c>
      <c r="L2567">
        <v>182</v>
      </c>
      <c r="M2567">
        <v>1500</v>
      </c>
      <c r="N2567">
        <v>5</v>
      </c>
      <c r="O2567">
        <v>2019</v>
      </c>
    </row>
    <row r="2568" spans="1:15" x14ac:dyDescent="0.25">
      <c r="A2568">
        <v>280</v>
      </c>
      <c r="B2568">
        <v>3</v>
      </c>
      <c r="C2568">
        <v>2</v>
      </c>
      <c r="D2568" s="1">
        <v>43611</v>
      </c>
      <c r="E2568">
        <v>57.38</v>
      </c>
      <c r="F2568" t="s">
        <v>70</v>
      </c>
      <c r="G2568" s="1">
        <v>43602</v>
      </c>
      <c r="H2568" t="s">
        <v>68</v>
      </c>
      <c r="I2568" t="s">
        <v>8</v>
      </c>
      <c r="J2568" t="s">
        <v>9</v>
      </c>
      <c r="K2568">
        <v>7</v>
      </c>
      <c r="L2568">
        <v>182</v>
      </c>
      <c r="M2568">
        <v>1500</v>
      </c>
      <c r="N2568">
        <v>5</v>
      </c>
      <c r="O2568">
        <v>2019</v>
      </c>
    </row>
    <row r="2569" spans="1:15" x14ac:dyDescent="0.25">
      <c r="A2569">
        <v>281</v>
      </c>
      <c r="B2569">
        <v>3</v>
      </c>
      <c r="C2569">
        <v>2</v>
      </c>
      <c r="D2569" s="1">
        <v>43611</v>
      </c>
      <c r="E2569">
        <v>44.87</v>
      </c>
      <c r="F2569" t="s">
        <v>70</v>
      </c>
      <c r="G2569" s="1">
        <v>43602</v>
      </c>
      <c r="H2569" t="s">
        <v>68</v>
      </c>
      <c r="I2569" t="s">
        <v>8</v>
      </c>
      <c r="J2569" t="s">
        <v>9</v>
      </c>
      <c r="K2569">
        <v>7</v>
      </c>
      <c r="L2569">
        <v>182</v>
      </c>
      <c r="M2569">
        <v>1500</v>
      </c>
      <c r="N2569">
        <v>5</v>
      </c>
      <c r="O2569">
        <v>2019</v>
      </c>
    </row>
    <row r="2570" spans="1:15" x14ac:dyDescent="0.25">
      <c r="A2570">
        <v>282</v>
      </c>
      <c r="B2570">
        <v>3</v>
      </c>
      <c r="C2570">
        <v>2</v>
      </c>
      <c r="D2570" s="1">
        <v>43611</v>
      </c>
      <c r="E2570">
        <v>66.25</v>
      </c>
      <c r="F2570" t="s">
        <v>70</v>
      </c>
      <c r="G2570" s="1">
        <v>43602</v>
      </c>
      <c r="H2570" t="s">
        <v>68</v>
      </c>
      <c r="I2570" t="s">
        <v>8</v>
      </c>
      <c r="J2570" t="s">
        <v>9</v>
      </c>
      <c r="K2570">
        <v>7</v>
      </c>
      <c r="L2570">
        <v>182</v>
      </c>
      <c r="M2570">
        <v>1500</v>
      </c>
      <c r="N2570">
        <v>5</v>
      </c>
      <c r="O2570">
        <v>2019</v>
      </c>
    </row>
    <row r="2571" spans="1:15" x14ac:dyDescent="0.25">
      <c r="A2571">
        <v>283</v>
      </c>
      <c r="B2571">
        <v>3</v>
      </c>
      <c r="C2571">
        <v>2</v>
      </c>
      <c r="D2571" s="1">
        <v>43611</v>
      </c>
      <c r="E2571">
        <v>58.88</v>
      </c>
      <c r="F2571" t="s">
        <v>70</v>
      </c>
      <c r="G2571" s="1">
        <v>43602</v>
      </c>
      <c r="H2571" t="s">
        <v>68</v>
      </c>
      <c r="I2571" t="s">
        <v>8</v>
      </c>
      <c r="J2571" t="s">
        <v>9</v>
      </c>
      <c r="K2571">
        <v>7</v>
      </c>
      <c r="L2571">
        <v>182</v>
      </c>
      <c r="M2571">
        <v>1500</v>
      </c>
      <c r="N2571">
        <v>5</v>
      </c>
      <c r="O2571">
        <v>2019</v>
      </c>
    </row>
    <row r="2572" spans="1:15" x14ac:dyDescent="0.25">
      <c r="A2572">
        <v>284</v>
      </c>
      <c r="B2572">
        <v>3</v>
      </c>
      <c r="C2572">
        <v>2</v>
      </c>
      <c r="D2572" s="1">
        <v>43611</v>
      </c>
      <c r="E2572">
        <v>94.47</v>
      </c>
      <c r="F2572" t="s">
        <v>70</v>
      </c>
      <c r="G2572" s="1">
        <v>43602</v>
      </c>
      <c r="H2572" t="s">
        <v>68</v>
      </c>
      <c r="I2572" t="s">
        <v>8</v>
      </c>
      <c r="J2572" t="s">
        <v>9</v>
      </c>
      <c r="K2572">
        <v>7</v>
      </c>
      <c r="L2572">
        <v>182</v>
      </c>
      <c r="M2572">
        <v>1500</v>
      </c>
      <c r="N2572">
        <v>5</v>
      </c>
      <c r="O2572">
        <v>2019</v>
      </c>
    </row>
    <row r="2573" spans="1:15" x14ac:dyDescent="0.25">
      <c r="A2573">
        <v>610</v>
      </c>
      <c r="B2573">
        <v>1</v>
      </c>
      <c r="C2573">
        <v>2</v>
      </c>
      <c r="D2573" s="1">
        <v>43847</v>
      </c>
      <c r="E2573">
        <v>16.899999999999999</v>
      </c>
      <c r="F2573" t="s">
        <v>67</v>
      </c>
      <c r="G2573" s="1">
        <v>43842</v>
      </c>
      <c r="H2573" t="s">
        <v>68</v>
      </c>
      <c r="I2573" t="s">
        <v>8</v>
      </c>
      <c r="J2573" t="s">
        <v>9</v>
      </c>
      <c r="K2573">
        <v>7</v>
      </c>
      <c r="L2573">
        <v>182</v>
      </c>
      <c r="M2573">
        <v>1500</v>
      </c>
      <c r="N2573">
        <v>1</v>
      </c>
      <c r="O2573">
        <v>2020</v>
      </c>
    </row>
    <row r="2574" spans="1:15" x14ac:dyDescent="0.25">
      <c r="A2574">
        <v>611</v>
      </c>
      <c r="B2574">
        <v>1</v>
      </c>
      <c r="C2574">
        <v>2</v>
      </c>
      <c r="D2574" s="1">
        <v>43847</v>
      </c>
      <c r="E2574">
        <v>18.86</v>
      </c>
      <c r="F2574" t="s">
        <v>67</v>
      </c>
      <c r="G2574" s="1">
        <v>43842</v>
      </c>
      <c r="H2574" t="s">
        <v>68</v>
      </c>
      <c r="I2574" t="s">
        <v>8</v>
      </c>
      <c r="J2574" t="s">
        <v>9</v>
      </c>
      <c r="K2574">
        <v>7</v>
      </c>
      <c r="L2574">
        <v>182</v>
      </c>
      <c r="M2574">
        <v>1500</v>
      </c>
      <c r="N2574">
        <v>1</v>
      </c>
      <c r="O2574">
        <v>2020</v>
      </c>
    </row>
    <row r="2575" spans="1:15" x14ac:dyDescent="0.25">
      <c r="A2575">
        <v>612</v>
      </c>
      <c r="B2575">
        <v>1</v>
      </c>
      <c r="C2575">
        <v>2</v>
      </c>
      <c r="D2575" s="1">
        <v>43847</v>
      </c>
      <c r="E2575">
        <v>36.24</v>
      </c>
      <c r="F2575" t="s">
        <v>67</v>
      </c>
      <c r="G2575" s="1">
        <v>43842</v>
      </c>
      <c r="H2575" t="s">
        <v>68</v>
      </c>
      <c r="I2575" t="s">
        <v>8</v>
      </c>
      <c r="J2575" t="s">
        <v>9</v>
      </c>
      <c r="K2575">
        <v>7</v>
      </c>
      <c r="L2575">
        <v>182</v>
      </c>
      <c r="M2575">
        <v>1500</v>
      </c>
      <c r="N2575">
        <v>1</v>
      </c>
      <c r="O2575">
        <v>2020</v>
      </c>
    </row>
    <row r="2576" spans="1:15" x14ac:dyDescent="0.25">
      <c r="A2576">
        <v>613</v>
      </c>
      <c r="B2576">
        <v>1</v>
      </c>
      <c r="C2576">
        <v>2</v>
      </c>
      <c r="D2576" s="1">
        <v>43850</v>
      </c>
      <c r="E2576">
        <v>37.69</v>
      </c>
      <c r="F2576" t="s">
        <v>67</v>
      </c>
      <c r="G2576" s="1">
        <v>43842</v>
      </c>
      <c r="H2576" t="s">
        <v>68</v>
      </c>
      <c r="I2576" t="s">
        <v>8</v>
      </c>
      <c r="J2576" t="s">
        <v>9</v>
      </c>
      <c r="K2576">
        <v>7</v>
      </c>
      <c r="L2576">
        <v>182</v>
      </c>
      <c r="M2576">
        <v>1500</v>
      </c>
      <c r="N2576">
        <v>1</v>
      </c>
      <c r="O2576">
        <v>2020</v>
      </c>
    </row>
    <row r="2577" spans="1:15" x14ac:dyDescent="0.25">
      <c r="A2577">
        <v>614</v>
      </c>
      <c r="B2577">
        <v>1</v>
      </c>
      <c r="C2577">
        <v>2</v>
      </c>
      <c r="D2577" s="1">
        <v>43851</v>
      </c>
      <c r="E2577">
        <v>56.59</v>
      </c>
      <c r="F2577" t="s">
        <v>67</v>
      </c>
      <c r="G2577" s="1">
        <v>43842</v>
      </c>
      <c r="H2577" t="s">
        <v>68</v>
      </c>
      <c r="I2577" t="s">
        <v>8</v>
      </c>
      <c r="J2577" t="s">
        <v>9</v>
      </c>
      <c r="K2577">
        <v>7</v>
      </c>
      <c r="L2577">
        <v>182</v>
      </c>
      <c r="M2577">
        <v>1500</v>
      </c>
      <c r="N2577">
        <v>1</v>
      </c>
      <c r="O2577">
        <v>2020</v>
      </c>
    </row>
    <row r="2578" spans="1:15" x14ac:dyDescent="0.25">
      <c r="A2578">
        <v>615</v>
      </c>
      <c r="B2578">
        <v>1</v>
      </c>
      <c r="C2578">
        <v>2</v>
      </c>
      <c r="D2578" s="1">
        <v>43851</v>
      </c>
      <c r="E2578">
        <v>45.62</v>
      </c>
      <c r="F2578" t="s">
        <v>67</v>
      </c>
      <c r="G2578" s="1">
        <v>43842</v>
      </c>
      <c r="H2578" t="s">
        <v>68</v>
      </c>
      <c r="I2578" t="s">
        <v>8</v>
      </c>
      <c r="J2578" t="s">
        <v>9</v>
      </c>
      <c r="K2578">
        <v>7</v>
      </c>
      <c r="L2578">
        <v>182</v>
      </c>
      <c r="M2578">
        <v>1500</v>
      </c>
      <c r="N2578">
        <v>1</v>
      </c>
      <c r="O2578">
        <v>2020</v>
      </c>
    </row>
    <row r="2579" spans="1:15" x14ac:dyDescent="0.25">
      <c r="A2579">
        <v>616</v>
      </c>
      <c r="B2579">
        <v>1</v>
      </c>
      <c r="C2579">
        <v>2</v>
      </c>
      <c r="D2579" s="1">
        <v>43854</v>
      </c>
      <c r="E2579">
        <v>48.8</v>
      </c>
      <c r="F2579" t="s">
        <v>67</v>
      </c>
      <c r="G2579" s="1">
        <v>43842</v>
      </c>
      <c r="H2579" t="s">
        <v>68</v>
      </c>
      <c r="I2579" t="s">
        <v>8</v>
      </c>
      <c r="J2579" t="s">
        <v>9</v>
      </c>
      <c r="K2579">
        <v>7</v>
      </c>
      <c r="L2579">
        <v>182</v>
      </c>
      <c r="M2579">
        <v>1500</v>
      </c>
      <c r="N2579">
        <v>1</v>
      </c>
      <c r="O2579">
        <v>2020</v>
      </c>
    </row>
    <row r="2580" spans="1:15" x14ac:dyDescent="0.25">
      <c r="A2580">
        <v>617</v>
      </c>
      <c r="B2580">
        <v>1</v>
      </c>
      <c r="C2580">
        <v>2</v>
      </c>
      <c r="D2580" s="1">
        <v>43854</v>
      </c>
      <c r="E2580">
        <v>65.58</v>
      </c>
      <c r="F2580" t="s">
        <v>67</v>
      </c>
      <c r="G2580" s="1">
        <v>43842</v>
      </c>
      <c r="H2580" t="s">
        <v>68</v>
      </c>
      <c r="I2580" t="s">
        <v>8</v>
      </c>
      <c r="J2580" t="s">
        <v>9</v>
      </c>
      <c r="K2580">
        <v>7</v>
      </c>
      <c r="L2580">
        <v>182</v>
      </c>
      <c r="M2580">
        <v>1500</v>
      </c>
      <c r="N2580">
        <v>1</v>
      </c>
      <c r="O2580">
        <v>2020</v>
      </c>
    </row>
    <row r="2581" spans="1:15" x14ac:dyDescent="0.25">
      <c r="A2581">
        <v>618</v>
      </c>
      <c r="B2581">
        <v>1</v>
      </c>
      <c r="C2581">
        <v>2</v>
      </c>
      <c r="D2581" s="1">
        <v>43854</v>
      </c>
      <c r="E2581">
        <v>93.01</v>
      </c>
      <c r="F2581" t="s">
        <v>67</v>
      </c>
      <c r="G2581" s="1">
        <v>43842</v>
      </c>
      <c r="H2581" t="s">
        <v>68</v>
      </c>
      <c r="I2581" t="s">
        <v>8</v>
      </c>
      <c r="J2581" t="s">
        <v>9</v>
      </c>
      <c r="K2581">
        <v>7</v>
      </c>
      <c r="L2581">
        <v>182</v>
      </c>
      <c r="M2581">
        <v>1500</v>
      </c>
      <c r="N2581">
        <v>1</v>
      </c>
      <c r="O2581">
        <v>2020</v>
      </c>
    </row>
    <row r="2582" spans="1:15" x14ac:dyDescent="0.25">
      <c r="A2582">
        <v>619</v>
      </c>
      <c r="B2582">
        <v>1</v>
      </c>
      <c r="C2582">
        <v>2</v>
      </c>
      <c r="D2582" s="1">
        <v>43854</v>
      </c>
      <c r="E2582">
        <v>74.760000000000005</v>
      </c>
      <c r="F2582" t="s">
        <v>67</v>
      </c>
      <c r="G2582" s="1">
        <v>43842</v>
      </c>
      <c r="H2582" t="s">
        <v>68</v>
      </c>
      <c r="I2582" t="s">
        <v>8</v>
      </c>
      <c r="J2582" t="s">
        <v>9</v>
      </c>
      <c r="K2582">
        <v>7</v>
      </c>
      <c r="L2582">
        <v>182</v>
      </c>
      <c r="M2582">
        <v>1500</v>
      </c>
      <c r="N2582">
        <v>1</v>
      </c>
      <c r="O2582">
        <v>2020</v>
      </c>
    </row>
    <row r="2583" spans="1:15" x14ac:dyDescent="0.25">
      <c r="A2583">
        <v>681</v>
      </c>
      <c r="B2583">
        <v>19</v>
      </c>
      <c r="C2583">
        <v>2</v>
      </c>
      <c r="D2583" s="1">
        <v>43884</v>
      </c>
      <c r="E2583">
        <v>14.39</v>
      </c>
      <c r="F2583" t="s">
        <v>93</v>
      </c>
      <c r="G2583" s="1">
        <v>43875</v>
      </c>
      <c r="H2583" t="s">
        <v>68</v>
      </c>
      <c r="I2583" t="s">
        <v>8</v>
      </c>
      <c r="J2583" t="s">
        <v>9</v>
      </c>
      <c r="K2583">
        <v>7</v>
      </c>
      <c r="L2583">
        <v>182</v>
      </c>
      <c r="M2583">
        <v>1500</v>
      </c>
      <c r="N2583">
        <v>2</v>
      </c>
      <c r="O2583">
        <v>2020</v>
      </c>
    </row>
    <row r="2584" spans="1:15" x14ac:dyDescent="0.25">
      <c r="A2584">
        <v>682</v>
      </c>
      <c r="B2584">
        <v>19</v>
      </c>
      <c r="C2584">
        <v>2</v>
      </c>
      <c r="D2584" s="1">
        <v>43884</v>
      </c>
      <c r="E2584">
        <v>19.7</v>
      </c>
      <c r="F2584" t="s">
        <v>93</v>
      </c>
      <c r="G2584" s="1">
        <v>43875</v>
      </c>
      <c r="H2584" t="s">
        <v>68</v>
      </c>
      <c r="I2584" t="s">
        <v>8</v>
      </c>
      <c r="J2584" t="s">
        <v>9</v>
      </c>
      <c r="K2584">
        <v>7</v>
      </c>
      <c r="L2584">
        <v>182</v>
      </c>
      <c r="M2584">
        <v>1500</v>
      </c>
      <c r="N2584">
        <v>2</v>
      </c>
      <c r="O2584">
        <v>2020</v>
      </c>
    </row>
    <row r="2585" spans="1:15" x14ac:dyDescent="0.25">
      <c r="A2585">
        <v>683</v>
      </c>
      <c r="B2585">
        <v>19</v>
      </c>
      <c r="C2585">
        <v>2</v>
      </c>
      <c r="D2585" s="1">
        <v>43884</v>
      </c>
      <c r="E2585">
        <v>32.25</v>
      </c>
      <c r="F2585" t="s">
        <v>93</v>
      </c>
      <c r="G2585" s="1">
        <v>43875</v>
      </c>
      <c r="H2585" t="s">
        <v>68</v>
      </c>
      <c r="I2585" t="s">
        <v>8</v>
      </c>
      <c r="J2585" t="s">
        <v>9</v>
      </c>
      <c r="K2585">
        <v>7</v>
      </c>
      <c r="L2585">
        <v>182</v>
      </c>
      <c r="M2585">
        <v>1500</v>
      </c>
      <c r="N2585">
        <v>2</v>
      </c>
      <c r="O2585">
        <v>2020</v>
      </c>
    </row>
    <row r="2586" spans="1:15" x14ac:dyDescent="0.25">
      <c r="A2586">
        <v>684</v>
      </c>
      <c r="B2586">
        <v>19</v>
      </c>
      <c r="C2586">
        <v>2</v>
      </c>
      <c r="D2586" s="1">
        <v>43884</v>
      </c>
      <c r="E2586">
        <v>30.77</v>
      </c>
      <c r="F2586" t="s">
        <v>93</v>
      </c>
      <c r="G2586" s="1">
        <v>43875</v>
      </c>
      <c r="H2586" t="s">
        <v>68</v>
      </c>
      <c r="I2586" t="s">
        <v>8</v>
      </c>
      <c r="J2586" t="s">
        <v>9</v>
      </c>
      <c r="K2586">
        <v>7</v>
      </c>
      <c r="L2586">
        <v>182</v>
      </c>
      <c r="M2586">
        <v>1500</v>
      </c>
      <c r="N2586">
        <v>2</v>
      </c>
      <c r="O2586">
        <v>2020</v>
      </c>
    </row>
    <row r="2587" spans="1:15" x14ac:dyDescent="0.25">
      <c r="A2587">
        <v>685</v>
      </c>
      <c r="B2587">
        <v>19</v>
      </c>
      <c r="C2587">
        <v>2</v>
      </c>
      <c r="D2587" s="1">
        <v>43884</v>
      </c>
      <c r="E2587">
        <v>49.16</v>
      </c>
      <c r="F2587" t="s">
        <v>93</v>
      </c>
      <c r="G2587" s="1">
        <v>43875</v>
      </c>
      <c r="H2587" t="s">
        <v>68</v>
      </c>
      <c r="I2587" t="s">
        <v>8</v>
      </c>
      <c r="J2587" t="s">
        <v>9</v>
      </c>
      <c r="K2587">
        <v>7</v>
      </c>
      <c r="L2587">
        <v>182</v>
      </c>
      <c r="M2587">
        <v>1500</v>
      </c>
      <c r="N2587">
        <v>2</v>
      </c>
      <c r="O2587">
        <v>2020</v>
      </c>
    </row>
    <row r="2588" spans="1:15" x14ac:dyDescent="0.25">
      <c r="A2588">
        <v>686</v>
      </c>
      <c r="B2588">
        <v>19</v>
      </c>
      <c r="C2588">
        <v>2</v>
      </c>
      <c r="D2588" s="1">
        <v>43884</v>
      </c>
      <c r="E2588">
        <v>44.28</v>
      </c>
      <c r="F2588" t="s">
        <v>93</v>
      </c>
      <c r="G2588" s="1">
        <v>43875</v>
      </c>
      <c r="H2588" t="s">
        <v>68</v>
      </c>
      <c r="I2588" t="s">
        <v>8</v>
      </c>
      <c r="J2588" t="s">
        <v>9</v>
      </c>
      <c r="K2588">
        <v>7</v>
      </c>
      <c r="L2588">
        <v>182</v>
      </c>
      <c r="M2588">
        <v>1500</v>
      </c>
      <c r="N2588">
        <v>2</v>
      </c>
      <c r="O2588">
        <v>2020</v>
      </c>
    </row>
    <row r="2589" spans="1:15" x14ac:dyDescent="0.25">
      <c r="A2589">
        <v>687</v>
      </c>
      <c r="B2589">
        <v>19</v>
      </c>
      <c r="C2589">
        <v>2</v>
      </c>
      <c r="D2589" s="1">
        <v>43884</v>
      </c>
      <c r="E2589">
        <v>52.72</v>
      </c>
      <c r="F2589" t="s">
        <v>93</v>
      </c>
      <c r="G2589" s="1">
        <v>43875</v>
      </c>
      <c r="H2589" t="s">
        <v>68</v>
      </c>
      <c r="I2589" t="s">
        <v>8</v>
      </c>
      <c r="J2589" t="s">
        <v>9</v>
      </c>
      <c r="K2589">
        <v>7</v>
      </c>
      <c r="L2589">
        <v>182</v>
      </c>
      <c r="M2589">
        <v>1500</v>
      </c>
      <c r="N2589">
        <v>2</v>
      </c>
      <c r="O2589">
        <v>2020</v>
      </c>
    </row>
    <row r="2590" spans="1:15" x14ac:dyDescent="0.25">
      <c r="A2590">
        <v>690</v>
      </c>
      <c r="B2590">
        <v>19</v>
      </c>
      <c r="C2590">
        <v>2</v>
      </c>
      <c r="D2590" s="1">
        <v>43885</v>
      </c>
      <c r="E2590">
        <v>60.63</v>
      </c>
      <c r="F2590" t="s">
        <v>93</v>
      </c>
      <c r="G2590" s="1">
        <v>43875</v>
      </c>
      <c r="H2590" t="s">
        <v>68</v>
      </c>
      <c r="I2590" t="s">
        <v>8</v>
      </c>
      <c r="J2590" t="s">
        <v>9</v>
      </c>
      <c r="K2590">
        <v>7</v>
      </c>
      <c r="L2590">
        <v>182</v>
      </c>
      <c r="M2590">
        <v>1500</v>
      </c>
      <c r="N2590">
        <v>2</v>
      </c>
      <c r="O2590">
        <v>2020</v>
      </c>
    </row>
    <row r="2591" spans="1:15" x14ac:dyDescent="0.25">
      <c r="A2591">
        <v>692</v>
      </c>
      <c r="B2591">
        <v>19</v>
      </c>
      <c r="C2591">
        <v>2</v>
      </c>
      <c r="D2591" s="1">
        <v>43887</v>
      </c>
      <c r="E2591">
        <v>79.97</v>
      </c>
      <c r="F2591" t="s">
        <v>93</v>
      </c>
      <c r="G2591" s="1">
        <v>43875</v>
      </c>
      <c r="H2591" t="s">
        <v>68</v>
      </c>
      <c r="I2591" t="s">
        <v>8</v>
      </c>
      <c r="J2591" t="s">
        <v>9</v>
      </c>
      <c r="K2591">
        <v>7</v>
      </c>
      <c r="L2591">
        <v>182</v>
      </c>
      <c r="M2591">
        <v>1500</v>
      </c>
      <c r="N2591">
        <v>2</v>
      </c>
      <c r="O2591">
        <v>2020</v>
      </c>
    </row>
    <row r="2592" spans="1:15" x14ac:dyDescent="0.25">
      <c r="A2592">
        <v>700</v>
      </c>
      <c r="B2592">
        <v>19</v>
      </c>
      <c r="C2592">
        <v>2</v>
      </c>
      <c r="D2592" s="1">
        <v>43889</v>
      </c>
      <c r="E2592">
        <v>95.57</v>
      </c>
      <c r="F2592" t="s">
        <v>93</v>
      </c>
      <c r="G2592" s="1">
        <v>43875</v>
      </c>
      <c r="H2592" t="s">
        <v>68</v>
      </c>
      <c r="I2592" t="s">
        <v>8</v>
      </c>
      <c r="J2592" t="s">
        <v>9</v>
      </c>
      <c r="K2592">
        <v>7</v>
      </c>
      <c r="L2592">
        <v>182</v>
      </c>
      <c r="M2592">
        <v>1500</v>
      </c>
      <c r="N2592">
        <v>2</v>
      </c>
      <c r="O2592">
        <v>2020</v>
      </c>
    </row>
    <row r="2593" spans="1:15" x14ac:dyDescent="0.25">
      <c r="A2593">
        <v>989</v>
      </c>
      <c r="B2593">
        <v>12</v>
      </c>
      <c r="C2593">
        <v>2</v>
      </c>
      <c r="D2593" s="1">
        <v>43995</v>
      </c>
      <c r="E2593">
        <v>11.98</v>
      </c>
      <c r="F2593" t="s">
        <v>84</v>
      </c>
      <c r="G2593" s="1">
        <v>43988</v>
      </c>
      <c r="H2593" t="s">
        <v>68</v>
      </c>
      <c r="I2593" t="s">
        <v>8</v>
      </c>
      <c r="J2593" t="s">
        <v>9</v>
      </c>
      <c r="K2593">
        <v>7</v>
      </c>
      <c r="L2593">
        <v>182</v>
      </c>
      <c r="M2593">
        <v>1500</v>
      </c>
      <c r="N2593">
        <v>6</v>
      </c>
      <c r="O2593">
        <v>2020</v>
      </c>
    </row>
    <row r="2594" spans="1:15" x14ac:dyDescent="0.25">
      <c r="A2594">
        <v>990</v>
      </c>
      <c r="B2594">
        <v>12</v>
      </c>
      <c r="C2594">
        <v>2</v>
      </c>
      <c r="D2594" s="1">
        <v>43997</v>
      </c>
      <c r="E2594">
        <v>26.89</v>
      </c>
      <c r="F2594" t="s">
        <v>84</v>
      </c>
      <c r="G2594" s="1">
        <v>43988</v>
      </c>
      <c r="H2594" t="s">
        <v>68</v>
      </c>
      <c r="I2594" t="s">
        <v>8</v>
      </c>
      <c r="J2594" t="s">
        <v>9</v>
      </c>
      <c r="K2594">
        <v>7</v>
      </c>
      <c r="L2594">
        <v>182</v>
      </c>
      <c r="M2594">
        <v>1500</v>
      </c>
      <c r="N2594">
        <v>6</v>
      </c>
      <c r="O2594">
        <v>2020</v>
      </c>
    </row>
    <row r="2595" spans="1:15" x14ac:dyDescent="0.25">
      <c r="A2595">
        <v>998</v>
      </c>
      <c r="B2595">
        <v>12</v>
      </c>
      <c r="C2595">
        <v>2</v>
      </c>
      <c r="D2595" s="1">
        <v>44000</v>
      </c>
      <c r="E2595">
        <v>27.51</v>
      </c>
      <c r="F2595" t="s">
        <v>84</v>
      </c>
      <c r="G2595" s="1">
        <v>43988</v>
      </c>
      <c r="H2595" t="s">
        <v>68</v>
      </c>
      <c r="I2595" t="s">
        <v>8</v>
      </c>
      <c r="J2595" t="s">
        <v>9</v>
      </c>
      <c r="K2595">
        <v>7</v>
      </c>
      <c r="L2595">
        <v>182</v>
      </c>
      <c r="M2595">
        <v>1500</v>
      </c>
      <c r="N2595">
        <v>6</v>
      </c>
      <c r="O2595">
        <v>2020</v>
      </c>
    </row>
    <row r="2596" spans="1:15" x14ac:dyDescent="0.25">
      <c r="A2596">
        <v>1000</v>
      </c>
      <c r="B2596">
        <v>12</v>
      </c>
      <c r="C2596">
        <v>2</v>
      </c>
      <c r="D2596" s="1">
        <v>44001</v>
      </c>
      <c r="E2596">
        <v>37.01</v>
      </c>
      <c r="F2596" t="s">
        <v>84</v>
      </c>
      <c r="G2596" s="1">
        <v>43988</v>
      </c>
      <c r="H2596" t="s">
        <v>68</v>
      </c>
      <c r="I2596" t="s">
        <v>8</v>
      </c>
      <c r="J2596" t="s">
        <v>9</v>
      </c>
      <c r="K2596">
        <v>7</v>
      </c>
      <c r="L2596">
        <v>182</v>
      </c>
      <c r="M2596">
        <v>1500</v>
      </c>
      <c r="N2596">
        <v>6</v>
      </c>
      <c r="O2596">
        <v>2020</v>
      </c>
    </row>
    <row r="2597" spans="1:15" x14ac:dyDescent="0.25">
      <c r="A2597">
        <v>1001</v>
      </c>
      <c r="B2597">
        <v>12</v>
      </c>
      <c r="C2597">
        <v>2</v>
      </c>
      <c r="D2597" s="1">
        <v>44001</v>
      </c>
      <c r="E2597">
        <v>42.49</v>
      </c>
      <c r="F2597" t="s">
        <v>84</v>
      </c>
      <c r="G2597" s="1">
        <v>43988</v>
      </c>
      <c r="H2597" t="s">
        <v>68</v>
      </c>
      <c r="I2597" t="s">
        <v>8</v>
      </c>
      <c r="J2597" t="s">
        <v>9</v>
      </c>
      <c r="K2597">
        <v>7</v>
      </c>
      <c r="L2597">
        <v>182</v>
      </c>
      <c r="M2597">
        <v>1500</v>
      </c>
      <c r="N2597">
        <v>6</v>
      </c>
      <c r="O2597">
        <v>2020</v>
      </c>
    </row>
    <row r="2598" spans="1:15" x14ac:dyDescent="0.25">
      <c r="A2598">
        <v>1005</v>
      </c>
      <c r="B2598">
        <v>12</v>
      </c>
      <c r="C2598">
        <v>2</v>
      </c>
      <c r="D2598" s="1">
        <v>44004</v>
      </c>
      <c r="E2598">
        <v>60.06</v>
      </c>
      <c r="F2598" t="s">
        <v>84</v>
      </c>
      <c r="G2598" s="1">
        <v>43988</v>
      </c>
      <c r="H2598" t="s">
        <v>68</v>
      </c>
      <c r="I2598" t="s">
        <v>8</v>
      </c>
      <c r="J2598" t="s">
        <v>9</v>
      </c>
      <c r="K2598">
        <v>7</v>
      </c>
      <c r="L2598">
        <v>182</v>
      </c>
      <c r="M2598">
        <v>1500</v>
      </c>
      <c r="N2598">
        <v>6</v>
      </c>
      <c r="O2598">
        <v>2020</v>
      </c>
    </row>
    <row r="2599" spans="1:15" x14ac:dyDescent="0.25">
      <c r="A2599">
        <v>1006</v>
      </c>
      <c r="B2599">
        <v>12</v>
      </c>
      <c r="C2599">
        <v>2</v>
      </c>
      <c r="D2599" s="1">
        <v>44004</v>
      </c>
      <c r="E2599">
        <v>47.99</v>
      </c>
      <c r="F2599" t="s">
        <v>84</v>
      </c>
      <c r="G2599" s="1">
        <v>43988</v>
      </c>
      <c r="H2599" t="s">
        <v>68</v>
      </c>
      <c r="I2599" t="s">
        <v>8</v>
      </c>
      <c r="J2599" t="s">
        <v>9</v>
      </c>
      <c r="K2599">
        <v>7</v>
      </c>
      <c r="L2599">
        <v>182</v>
      </c>
      <c r="M2599">
        <v>1500</v>
      </c>
      <c r="N2599">
        <v>6</v>
      </c>
      <c r="O2599">
        <v>2020</v>
      </c>
    </row>
    <row r="2600" spans="1:15" x14ac:dyDescent="0.25">
      <c r="A2600">
        <v>1007</v>
      </c>
      <c r="B2600">
        <v>12</v>
      </c>
      <c r="C2600">
        <v>2</v>
      </c>
      <c r="D2600" s="1">
        <v>44004</v>
      </c>
      <c r="E2600">
        <v>68.88</v>
      </c>
      <c r="F2600" t="s">
        <v>84</v>
      </c>
      <c r="G2600" s="1">
        <v>43988</v>
      </c>
      <c r="H2600" t="s">
        <v>68</v>
      </c>
      <c r="I2600" t="s">
        <v>8</v>
      </c>
      <c r="J2600" t="s">
        <v>9</v>
      </c>
      <c r="K2600">
        <v>7</v>
      </c>
      <c r="L2600">
        <v>182</v>
      </c>
      <c r="M2600">
        <v>1500</v>
      </c>
      <c r="N2600">
        <v>6</v>
      </c>
      <c r="O2600">
        <v>2020</v>
      </c>
    </row>
    <row r="2601" spans="1:15" x14ac:dyDescent="0.25">
      <c r="A2601">
        <v>1008</v>
      </c>
      <c r="B2601">
        <v>12</v>
      </c>
      <c r="C2601">
        <v>2</v>
      </c>
      <c r="D2601" s="1">
        <v>44004</v>
      </c>
      <c r="E2601">
        <v>54.51</v>
      </c>
      <c r="F2601" t="s">
        <v>84</v>
      </c>
      <c r="G2601" s="1">
        <v>43988</v>
      </c>
      <c r="H2601" t="s">
        <v>68</v>
      </c>
      <c r="I2601" t="s">
        <v>8</v>
      </c>
      <c r="J2601" t="s">
        <v>9</v>
      </c>
      <c r="K2601">
        <v>7</v>
      </c>
      <c r="L2601">
        <v>182</v>
      </c>
      <c r="M2601">
        <v>1500</v>
      </c>
      <c r="N2601">
        <v>6</v>
      </c>
      <c r="O2601">
        <v>2020</v>
      </c>
    </row>
    <row r="2602" spans="1:15" x14ac:dyDescent="0.25">
      <c r="A2602">
        <v>1068</v>
      </c>
      <c r="B2602">
        <v>5</v>
      </c>
      <c r="C2602">
        <v>2</v>
      </c>
      <c r="D2602" s="1">
        <v>44019</v>
      </c>
      <c r="E2602">
        <v>13.87</v>
      </c>
      <c r="F2602" t="s">
        <v>72</v>
      </c>
      <c r="G2602" s="1">
        <v>44012</v>
      </c>
      <c r="H2602" t="s">
        <v>68</v>
      </c>
      <c r="I2602" t="s">
        <v>8</v>
      </c>
      <c r="J2602" t="s">
        <v>9</v>
      </c>
      <c r="K2602">
        <v>7</v>
      </c>
      <c r="L2602">
        <v>182</v>
      </c>
      <c r="M2602">
        <v>1500</v>
      </c>
      <c r="N2602">
        <v>7</v>
      </c>
      <c r="O2602">
        <v>2020</v>
      </c>
    </row>
    <row r="2603" spans="1:15" x14ac:dyDescent="0.25">
      <c r="A2603">
        <v>1071</v>
      </c>
      <c r="B2603">
        <v>5</v>
      </c>
      <c r="C2603">
        <v>2</v>
      </c>
      <c r="D2603" s="1">
        <v>44022</v>
      </c>
      <c r="E2603">
        <v>21.17</v>
      </c>
      <c r="F2603" t="s">
        <v>72</v>
      </c>
      <c r="G2603" s="1">
        <v>44012</v>
      </c>
      <c r="H2603" t="s">
        <v>68</v>
      </c>
      <c r="I2603" t="s">
        <v>8</v>
      </c>
      <c r="J2603" t="s">
        <v>9</v>
      </c>
      <c r="K2603">
        <v>7</v>
      </c>
      <c r="L2603">
        <v>182</v>
      </c>
      <c r="M2603">
        <v>1500</v>
      </c>
      <c r="N2603">
        <v>7</v>
      </c>
      <c r="O2603">
        <v>2020</v>
      </c>
    </row>
    <row r="2604" spans="1:15" x14ac:dyDescent="0.25">
      <c r="A2604">
        <v>1072</v>
      </c>
      <c r="B2604">
        <v>5</v>
      </c>
      <c r="C2604">
        <v>2</v>
      </c>
      <c r="D2604" s="1">
        <v>44022</v>
      </c>
      <c r="E2604">
        <v>21.02</v>
      </c>
      <c r="F2604" t="s">
        <v>72</v>
      </c>
      <c r="G2604" s="1">
        <v>44012</v>
      </c>
      <c r="H2604" t="s">
        <v>68</v>
      </c>
      <c r="I2604" t="s">
        <v>8</v>
      </c>
      <c r="J2604" t="s">
        <v>9</v>
      </c>
      <c r="K2604">
        <v>7</v>
      </c>
      <c r="L2604">
        <v>182</v>
      </c>
      <c r="M2604">
        <v>1500</v>
      </c>
      <c r="N2604">
        <v>7</v>
      </c>
      <c r="O2604">
        <v>2020</v>
      </c>
    </row>
    <row r="2605" spans="1:15" x14ac:dyDescent="0.25">
      <c r="A2605">
        <v>1073</v>
      </c>
      <c r="B2605">
        <v>5</v>
      </c>
      <c r="C2605">
        <v>2</v>
      </c>
      <c r="D2605" s="1">
        <v>44022</v>
      </c>
      <c r="E2605">
        <v>42.19</v>
      </c>
      <c r="F2605" t="s">
        <v>72</v>
      </c>
      <c r="G2605" s="1">
        <v>44012</v>
      </c>
      <c r="H2605" t="s">
        <v>68</v>
      </c>
      <c r="I2605" t="s">
        <v>8</v>
      </c>
      <c r="J2605" t="s">
        <v>9</v>
      </c>
      <c r="K2605">
        <v>7</v>
      </c>
      <c r="L2605">
        <v>182</v>
      </c>
      <c r="M2605">
        <v>1500</v>
      </c>
      <c r="N2605">
        <v>7</v>
      </c>
      <c r="O2605">
        <v>2020</v>
      </c>
    </row>
    <row r="2606" spans="1:15" x14ac:dyDescent="0.25">
      <c r="A2606">
        <v>1074</v>
      </c>
      <c r="B2606">
        <v>5</v>
      </c>
      <c r="C2606">
        <v>2</v>
      </c>
      <c r="D2606" s="1">
        <v>44022</v>
      </c>
      <c r="E2606">
        <v>47.47</v>
      </c>
      <c r="F2606" t="s">
        <v>72</v>
      </c>
      <c r="G2606" s="1">
        <v>44012</v>
      </c>
      <c r="H2606" t="s">
        <v>68</v>
      </c>
      <c r="I2606" t="s">
        <v>8</v>
      </c>
      <c r="J2606" t="s">
        <v>9</v>
      </c>
      <c r="K2606">
        <v>7</v>
      </c>
      <c r="L2606">
        <v>182</v>
      </c>
      <c r="M2606">
        <v>1500</v>
      </c>
      <c r="N2606">
        <v>7</v>
      </c>
      <c r="O2606">
        <v>2020</v>
      </c>
    </row>
    <row r="2607" spans="1:15" x14ac:dyDescent="0.25">
      <c r="A2607">
        <v>1075</v>
      </c>
      <c r="B2607">
        <v>5</v>
      </c>
      <c r="C2607">
        <v>2</v>
      </c>
      <c r="D2607" s="1">
        <v>44022</v>
      </c>
      <c r="E2607">
        <v>59.62</v>
      </c>
      <c r="F2607" t="s">
        <v>72</v>
      </c>
      <c r="G2607" s="1">
        <v>44012</v>
      </c>
      <c r="H2607" t="s">
        <v>68</v>
      </c>
      <c r="I2607" t="s">
        <v>8</v>
      </c>
      <c r="J2607" t="s">
        <v>9</v>
      </c>
      <c r="K2607">
        <v>7</v>
      </c>
      <c r="L2607">
        <v>182</v>
      </c>
      <c r="M2607">
        <v>1500</v>
      </c>
      <c r="N2607">
        <v>7</v>
      </c>
      <c r="O2607">
        <v>2020</v>
      </c>
    </row>
    <row r="2608" spans="1:15" x14ac:dyDescent="0.25">
      <c r="A2608">
        <v>1076</v>
      </c>
      <c r="B2608">
        <v>5</v>
      </c>
      <c r="C2608">
        <v>2</v>
      </c>
      <c r="D2608" s="1">
        <v>44022</v>
      </c>
      <c r="E2608">
        <v>77.44</v>
      </c>
      <c r="F2608" t="s">
        <v>72</v>
      </c>
      <c r="G2608" s="1">
        <v>44012</v>
      </c>
      <c r="H2608" t="s">
        <v>68</v>
      </c>
      <c r="I2608" t="s">
        <v>8</v>
      </c>
      <c r="J2608" t="s">
        <v>9</v>
      </c>
      <c r="K2608">
        <v>7</v>
      </c>
      <c r="L2608">
        <v>182</v>
      </c>
      <c r="M2608">
        <v>1500</v>
      </c>
      <c r="N2608">
        <v>7</v>
      </c>
      <c r="O2608">
        <v>2020</v>
      </c>
    </row>
    <row r="2609" spans="1:15" x14ac:dyDescent="0.25">
      <c r="A2609">
        <v>1082</v>
      </c>
      <c r="B2609">
        <v>5</v>
      </c>
      <c r="C2609">
        <v>2</v>
      </c>
      <c r="D2609" s="1">
        <v>44025</v>
      </c>
      <c r="E2609">
        <v>69.09</v>
      </c>
      <c r="F2609" t="s">
        <v>72</v>
      </c>
      <c r="G2609" s="1">
        <v>44012</v>
      </c>
      <c r="H2609" t="s">
        <v>68</v>
      </c>
      <c r="I2609" t="s">
        <v>8</v>
      </c>
      <c r="J2609" t="s">
        <v>9</v>
      </c>
      <c r="K2609">
        <v>7</v>
      </c>
      <c r="L2609">
        <v>182</v>
      </c>
      <c r="M2609">
        <v>1500</v>
      </c>
      <c r="N2609">
        <v>7</v>
      </c>
      <c r="O2609">
        <v>2020</v>
      </c>
    </row>
    <row r="2610" spans="1:15" x14ac:dyDescent="0.25">
      <c r="A2610">
        <v>1083</v>
      </c>
      <c r="B2610">
        <v>5</v>
      </c>
      <c r="C2610">
        <v>2</v>
      </c>
      <c r="D2610" s="1">
        <v>44025</v>
      </c>
      <c r="E2610">
        <v>82.12</v>
      </c>
      <c r="F2610" t="s">
        <v>72</v>
      </c>
      <c r="G2610" s="1">
        <v>44012</v>
      </c>
      <c r="H2610" t="s">
        <v>68</v>
      </c>
      <c r="I2610" t="s">
        <v>8</v>
      </c>
      <c r="J2610" t="s">
        <v>9</v>
      </c>
      <c r="K2610">
        <v>7</v>
      </c>
      <c r="L2610">
        <v>182</v>
      </c>
      <c r="M2610">
        <v>1500</v>
      </c>
      <c r="N2610">
        <v>7</v>
      </c>
      <c r="O2610">
        <v>2020</v>
      </c>
    </row>
    <row r="2611" spans="1:15" x14ac:dyDescent="0.25">
      <c r="A2611">
        <v>1084</v>
      </c>
      <c r="B2611">
        <v>5</v>
      </c>
      <c r="C2611">
        <v>2</v>
      </c>
      <c r="D2611" s="1">
        <v>44025</v>
      </c>
      <c r="E2611">
        <v>61.81</v>
      </c>
      <c r="F2611" t="s">
        <v>72</v>
      </c>
      <c r="G2611" s="1">
        <v>44012</v>
      </c>
      <c r="H2611" t="s">
        <v>68</v>
      </c>
      <c r="I2611" t="s">
        <v>8</v>
      </c>
      <c r="J2611" t="s">
        <v>9</v>
      </c>
      <c r="K2611">
        <v>7</v>
      </c>
      <c r="L2611">
        <v>182</v>
      </c>
      <c r="M2611">
        <v>1500</v>
      </c>
      <c r="N2611">
        <v>7</v>
      </c>
      <c r="O2611">
        <v>2020</v>
      </c>
    </row>
    <row r="2612" spans="1:15" x14ac:dyDescent="0.25">
      <c r="A2612">
        <v>1225</v>
      </c>
      <c r="B2612">
        <v>9</v>
      </c>
      <c r="C2612">
        <v>2</v>
      </c>
      <c r="D2612" s="1">
        <v>44060</v>
      </c>
      <c r="E2612">
        <v>17.88</v>
      </c>
      <c r="F2612" t="s">
        <v>79</v>
      </c>
      <c r="G2612" s="1">
        <v>44046</v>
      </c>
      <c r="H2612" t="s">
        <v>80</v>
      </c>
      <c r="I2612" t="s">
        <v>8</v>
      </c>
      <c r="J2612" t="s">
        <v>9</v>
      </c>
      <c r="K2612">
        <v>7</v>
      </c>
      <c r="L2612">
        <v>182</v>
      </c>
      <c r="M2612">
        <v>1500</v>
      </c>
      <c r="N2612">
        <v>8</v>
      </c>
      <c r="O2612">
        <v>2020</v>
      </c>
    </row>
    <row r="2613" spans="1:15" x14ac:dyDescent="0.25">
      <c r="A2613">
        <v>1226</v>
      </c>
      <c r="B2613">
        <v>9</v>
      </c>
      <c r="C2613">
        <v>2</v>
      </c>
      <c r="D2613" s="1">
        <v>44060</v>
      </c>
      <c r="E2613">
        <v>20.170000000000002</v>
      </c>
      <c r="F2613" t="s">
        <v>79</v>
      </c>
      <c r="G2613" s="1">
        <v>44046</v>
      </c>
      <c r="H2613" t="s">
        <v>80</v>
      </c>
      <c r="I2613" t="s">
        <v>8</v>
      </c>
      <c r="J2613" t="s">
        <v>9</v>
      </c>
      <c r="K2613">
        <v>7</v>
      </c>
      <c r="L2613">
        <v>182</v>
      </c>
      <c r="M2613">
        <v>1500</v>
      </c>
      <c r="N2613">
        <v>8</v>
      </c>
      <c r="O2613">
        <v>2020</v>
      </c>
    </row>
    <row r="2614" spans="1:15" x14ac:dyDescent="0.25">
      <c r="A2614">
        <v>1227</v>
      </c>
      <c r="B2614">
        <v>9</v>
      </c>
      <c r="C2614">
        <v>2</v>
      </c>
      <c r="D2614" s="1">
        <v>44060</v>
      </c>
      <c r="E2614">
        <v>34.96</v>
      </c>
      <c r="F2614" t="s">
        <v>79</v>
      </c>
      <c r="G2614" s="1">
        <v>44046</v>
      </c>
      <c r="H2614" t="s">
        <v>80</v>
      </c>
      <c r="I2614" t="s">
        <v>8</v>
      </c>
      <c r="J2614" t="s">
        <v>9</v>
      </c>
      <c r="K2614">
        <v>7</v>
      </c>
      <c r="L2614">
        <v>182</v>
      </c>
      <c r="M2614">
        <v>1500</v>
      </c>
      <c r="N2614">
        <v>8</v>
      </c>
      <c r="O2614">
        <v>2020</v>
      </c>
    </row>
    <row r="2615" spans="1:15" x14ac:dyDescent="0.25">
      <c r="A2615">
        <v>1228</v>
      </c>
      <c r="B2615">
        <v>9</v>
      </c>
      <c r="C2615">
        <v>2</v>
      </c>
      <c r="D2615" s="1">
        <v>44061</v>
      </c>
      <c r="E2615">
        <v>41.76</v>
      </c>
      <c r="F2615" t="s">
        <v>79</v>
      </c>
      <c r="G2615" s="1">
        <v>44046</v>
      </c>
      <c r="H2615" t="s">
        <v>80</v>
      </c>
      <c r="I2615" t="s">
        <v>8</v>
      </c>
      <c r="J2615" t="s">
        <v>9</v>
      </c>
      <c r="K2615">
        <v>7</v>
      </c>
      <c r="L2615">
        <v>182</v>
      </c>
      <c r="M2615">
        <v>1500</v>
      </c>
      <c r="N2615">
        <v>8</v>
      </c>
      <c r="O2615">
        <v>2020</v>
      </c>
    </row>
    <row r="2616" spans="1:15" x14ac:dyDescent="0.25">
      <c r="A2616">
        <v>1231</v>
      </c>
      <c r="B2616">
        <v>9</v>
      </c>
      <c r="C2616">
        <v>2</v>
      </c>
      <c r="D2616" s="1">
        <v>44062</v>
      </c>
      <c r="E2616">
        <v>52.31</v>
      </c>
      <c r="F2616" t="s">
        <v>79</v>
      </c>
      <c r="G2616" s="1">
        <v>44046</v>
      </c>
      <c r="H2616" t="s">
        <v>80</v>
      </c>
      <c r="I2616" t="s">
        <v>8</v>
      </c>
      <c r="J2616" t="s">
        <v>9</v>
      </c>
      <c r="K2616">
        <v>7</v>
      </c>
      <c r="L2616">
        <v>182</v>
      </c>
      <c r="M2616">
        <v>1500</v>
      </c>
      <c r="N2616">
        <v>8</v>
      </c>
      <c r="O2616">
        <v>2020</v>
      </c>
    </row>
    <row r="2617" spans="1:15" x14ac:dyDescent="0.25">
      <c r="A2617">
        <v>1232</v>
      </c>
      <c r="B2617">
        <v>9</v>
      </c>
      <c r="C2617">
        <v>2</v>
      </c>
      <c r="D2617" s="1">
        <v>44062</v>
      </c>
      <c r="E2617">
        <v>52.2</v>
      </c>
      <c r="F2617" t="s">
        <v>79</v>
      </c>
      <c r="G2617" s="1">
        <v>44046</v>
      </c>
      <c r="H2617" t="s">
        <v>80</v>
      </c>
      <c r="I2617" t="s">
        <v>8</v>
      </c>
      <c r="J2617" t="s">
        <v>9</v>
      </c>
      <c r="K2617">
        <v>7</v>
      </c>
      <c r="L2617">
        <v>182</v>
      </c>
      <c r="M2617">
        <v>1500</v>
      </c>
      <c r="N2617">
        <v>8</v>
      </c>
      <c r="O2617">
        <v>2020</v>
      </c>
    </row>
    <row r="2618" spans="1:15" x14ac:dyDescent="0.25">
      <c r="A2618">
        <v>1233</v>
      </c>
      <c r="B2618">
        <v>9</v>
      </c>
      <c r="C2618">
        <v>2</v>
      </c>
      <c r="D2618" s="1">
        <v>44062</v>
      </c>
      <c r="E2618">
        <v>69.069999999999993</v>
      </c>
      <c r="F2618" t="s">
        <v>79</v>
      </c>
      <c r="G2618" s="1">
        <v>44046</v>
      </c>
      <c r="H2618" t="s">
        <v>80</v>
      </c>
      <c r="I2618" t="s">
        <v>8</v>
      </c>
      <c r="J2618" t="s">
        <v>9</v>
      </c>
      <c r="K2618">
        <v>7</v>
      </c>
      <c r="L2618">
        <v>182</v>
      </c>
      <c r="M2618">
        <v>1500</v>
      </c>
      <c r="N2618">
        <v>8</v>
      </c>
      <c r="O2618">
        <v>2020</v>
      </c>
    </row>
    <row r="2619" spans="1:15" x14ac:dyDescent="0.25">
      <c r="A2619">
        <v>1234</v>
      </c>
      <c r="B2619">
        <v>9</v>
      </c>
      <c r="C2619">
        <v>2</v>
      </c>
      <c r="D2619" s="1">
        <v>44062</v>
      </c>
      <c r="E2619">
        <v>81.87</v>
      </c>
      <c r="F2619" t="s">
        <v>79</v>
      </c>
      <c r="G2619" s="1">
        <v>44046</v>
      </c>
      <c r="H2619" t="s">
        <v>80</v>
      </c>
      <c r="I2619" t="s">
        <v>8</v>
      </c>
      <c r="J2619" t="s">
        <v>9</v>
      </c>
      <c r="K2619">
        <v>7</v>
      </c>
      <c r="L2619">
        <v>182</v>
      </c>
      <c r="M2619">
        <v>1500</v>
      </c>
      <c r="N2619">
        <v>8</v>
      </c>
      <c r="O2619">
        <v>2020</v>
      </c>
    </row>
    <row r="2620" spans="1:15" x14ac:dyDescent="0.25">
      <c r="A2620">
        <v>1235</v>
      </c>
      <c r="B2620">
        <v>9</v>
      </c>
      <c r="C2620">
        <v>2</v>
      </c>
      <c r="D2620" s="1">
        <v>44062</v>
      </c>
      <c r="E2620">
        <v>55.4</v>
      </c>
      <c r="F2620" t="s">
        <v>79</v>
      </c>
      <c r="G2620" s="1">
        <v>44046</v>
      </c>
      <c r="H2620" t="s">
        <v>80</v>
      </c>
      <c r="I2620" t="s">
        <v>8</v>
      </c>
      <c r="J2620" t="s">
        <v>9</v>
      </c>
      <c r="K2620">
        <v>7</v>
      </c>
      <c r="L2620">
        <v>182</v>
      </c>
      <c r="M2620">
        <v>1500</v>
      </c>
      <c r="N2620">
        <v>8</v>
      </c>
      <c r="O2620">
        <v>2020</v>
      </c>
    </row>
    <row r="2621" spans="1:15" x14ac:dyDescent="0.25">
      <c r="A2621">
        <v>1236</v>
      </c>
      <c r="B2621">
        <v>9</v>
      </c>
      <c r="C2621">
        <v>2</v>
      </c>
      <c r="D2621" s="1">
        <v>44062</v>
      </c>
      <c r="E2621">
        <v>87.8</v>
      </c>
      <c r="F2621" t="s">
        <v>79</v>
      </c>
      <c r="G2621" s="1">
        <v>44046</v>
      </c>
      <c r="H2621" t="s">
        <v>80</v>
      </c>
      <c r="I2621" t="s">
        <v>8</v>
      </c>
      <c r="J2621" t="s">
        <v>9</v>
      </c>
      <c r="K2621">
        <v>7</v>
      </c>
      <c r="L2621">
        <v>182</v>
      </c>
      <c r="M2621">
        <v>1500</v>
      </c>
      <c r="N2621">
        <v>8</v>
      </c>
      <c r="O2621">
        <v>2020</v>
      </c>
    </row>
    <row r="2622" spans="1:15" x14ac:dyDescent="0.25">
      <c r="A2622">
        <v>1611</v>
      </c>
      <c r="B2622">
        <v>11</v>
      </c>
      <c r="C2622">
        <v>2</v>
      </c>
      <c r="D2622" s="1">
        <v>44266</v>
      </c>
      <c r="E2622">
        <v>11.47</v>
      </c>
      <c r="F2622" t="s">
        <v>83</v>
      </c>
      <c r="G2622" s="1">
        <v>44258</v>
      </c>
      <c r="H2622" t="s">
        <v>68</v>
      </c>
      <c r="I2622" t="s">
        <v>8</v>
      </c>
      <c r="J2622" t="s">
        <v>9</v>
      </c>
      <c r="K2622">
        <v>7</v>
      </c>
      <c r="L2622">
        <v>182</v>
      </c>
      <c r="M2622">
        <v>1500</v>
      </c>
      <c r="N2622">
        <v>3</v>
      </c>
      <c r="O2622">
        <v>2021</v>
      </c>
    </row>
    <row r="2623" spans="1:15" x14ac:dyDescent="0.25">
      <c r="A2623">
        <v>1612</v>
      </c>
      <c r="B2623">
        <v>11</v>
      </c>
      <c r="C2623">
        <v>2</v>
      </c>
      <c r="D2623" s="1">
        <v>44266</v>
      </c>
      <c r="E2623">
        <v>27.71</v>
      </c>
      <c r="F2623" t="s">
        <v>83</v>
      </c>
      <c r="G2623" s="1">
        <v>44258</v>
      </c>
      <c r="H2623" t="s">
        <v>68</v>
      </c>
      <c r="I2623" t="s">
        <v>8</v>
      </c>
      <c r="J2623" t="s">
        <v>9</v>
      </c>
      <c r="K2623">
        <v>7</v>
      </c>
      <c r="L2623">
        <v>182</v>
      </c>
      <c r="M2623">
        <v>1500</v>
      </c>
      <c r="N2623">
        <v>3</v>
      </c>
      <c r="O2623">
        <v>2021</v>
      </c>
    </row>
    <row r="2624" spans="1:15" x14ac:dyDescent="0.25">
      <c r="A2624">
        <v>1613</v>
      </c>
      <c r="B2624">
        <v>11</v>
      </c>
      <c r="C2624">
        <v>2</v>
      </c>
      <c r="D2624" s="1">
        <v>44266</v>
      </c>
      <c r="E2624">
        <v>30.71</v>
      </c>
      <c r="F2624" t="s">
        <v>83</v>
      </c>
      <c r="G2624" s="1">
        <v>44258</v>
      </c>
      <c r="H2624" t="s">
        <v>68</v>
      </c>
      <c r="I2624" t="s">
        <v>8</v>
      </c>
      <c r="J2624" t="s">
        <v>9</v>
      </c>
      <c r="K2624">
        <v>7</v>
      </c>
      <c r="L2624">
        <v>182</v>
      </c>
      <c r="M2624">
        <v>1500</v>
      </c>
      <c r="N2624">
        <v>3</v>
      </c>
      <c r="O2624">
        <v>2021</v>
      </c>
    </row>
    <row r="2625" spans="1:15" x14ac:dyDescent="0.25">
      <c r="A2625">
        <v>1614</v>
      </c>
      <c r="B2625">
        <v>11</v>
      </c>
      <c r="C2625">
        <v>2</v>
      </c>
      <c r="D2625" s="1">
        <v>44266</v>
      </c>
      <c r="E2625">
        <v>38.869999999999997</v>
      </c>
      <c r="F2625" t="s">
        <v>83</v>
      </c>
      <c r="G2625" s="1">
        <v>44258</v>
      </c>
      <c r="H2625" t="s">
        <v>68</v>
      </c>
      <c r="I2625" t="s">
        <v>8</v>
      </c>
      <c r="J2625" t="s">
        <v>9</v>
      </c>
      <c r="K2625">
        <v>7</v>
      </c>
      <c r="L2625">
        <v>182</v>
      </c>
      <c r="M2625">
        <v>1500</v>
      </c>
      <c r="N2625">
        <v>3</v>
      </c>
      <c r="O2625">
        <v>2021</v>
      </c>
    </row>
    <row r="2626" spans="1:15" x14ac:dyDescent="0.25">
      <c r="A2626">
        <v>1615</v>
      </c>
      <c r="B2626">
        <v>11</v>
      </c>
      <c r="C2626">
        <v>2</v>
      </c>
      <c r="D2626" s="1">
        <v>44266</v>
      </c>
      <c r="E2626">
        <v>38.79</v>
      </c>
      <c r="F2626" t="s">
        <v>83</v>
      </c>
      <c r="G2626" s="1">
        <v>44258</v>
      </c>
      <c r="H2626" t="s">
        <v>68</v>
      </c>
      <c r="I2626" t="s">
        <v>8</v>
      </c>
      <c r="J2626" t="s">
        <v>9</v>
      </c>
      <c r="K2626">
        <v>7</v>
      </c>
      <c r="L2626">
        <v>182</v>
      </c>
      <c r="M2626">
        <v>1500</v>
      </c>
      <c r="N2626">
        <v>3</v>
      </c>
      <c r="O2626">
        <v>2021</v>
      </c>
    </row>
    <row r="2627" spans="1:15" x14ac:dyDescent="0.25">
      <c r="A2627">
        <v>1616</v>
      </c>
      <c r="B2627">
        <v>11</v>
      </c>
      <c r="C2627">
        <v>2</v>
      </c>
      <c r="D2627" s="1">
        <v>44267</v>
      </c>
      <c r="E2627">
        <v>49.89</v>
      </c>
      <c r="F2627" t="s">
        <v>83</v>
      </c>
      <c r="G2627" s="1">
        <v>44258</v>
      </c>
      <c r="H2627" t="s">
        <v>68</v>
      </c>
      <c r="I2627" t="s">
        <v>8</v>
      </c>
      <c r="J2627" t="s">
        <v>9</v>
      </c>
      <c r="K2627">
        <v>7</v>
      </c>
      <c r="L2627">
        <v>182</v>
      </c>
      <c r="M2627">
        <v>1500</v>
      </c>
      <c r="N2627">
        <v>3</v>
      </c>
      <c r="O2627">
        <v>2021</v>
      </c>
    </row>
    <row r="2628" spans="1:15" x14ac:dyDescent="0.25">
      <c r="A2628">
        <v>1617</v>
      </c>
      <c r="B2628">
        <v>11</v>
      </c>
      <c r="C2628">
        <v>2</v>
      </c>
      <c r="D2628" s="1">
        <v>44270</v>
      </c>
      <c r="E2628">
        <v>77.28</v>
      </c>
      <c r="F2628" t="s">
        <v>83</v>
      </c>
      <c r="G2628" s="1">
        <v>44258</v>
      </c>
      <c r="H2628" t="s">
        <v>68</v>
      </c>
      <c r="I2628" t="s">
        <v>8</v>
      </c>
      <c r="J2628" t="s">
        <v>9</v>
      </c>
      <c r="K2628">
        <v>7</v>
      </c>
      <c r="L2628">
        <v>182</v>
      </c>
      <c r="M2628">
        <v>1500</v>
      </c>
      <c r="N2628">
        <v>3</v>
      </c>
      <c r="O2628">
        <v>2021</v>
      </c>
    </row>
    <row r="2629" spans="1:15" x14ac:dyDescent="0.25">
      <c r="A2629">
        <v>1618</v>
      </c>
      <c r="B2629">
        <v>11</v>
      </c>
      <c r="C2629">
        <v>2</v>
      </c>
      <c r="D2629" s="1">
        <v>44270</v>
      </c>
      <c r="E2629">
        <v>58</v>
      </c>
      <c r="F2629" t="s">
        <v>83</v>
      </c>
      <c r="G2629" s="1">
        <v>44258</v>
      </c>
      <c r="H2629" t="s">
        <v>68</v>
      </c>
      <c r="I2629" t="s">
        <v>8</v>
      </c>
      <c r="J2629" t="s">
        <v>9</v>
      </c>
      <c r="K2629">
        <v>7</v>
      </c>
      <c r="L2629">
        <v>182</v>
      </c>
      <c r="M2629">
        <v>1500</v>
      </c>
      <c r="N2629">
        <v>3</v>
      </c>
      <c r="O2629">
        <v>2021</v>
      </c>
    </row>
    <row r="2630" spans="1:15" x14ac:dyDescent="0.25">
      <c r="A2630">
        <v>1619</v>
      </c>
      <c r="B2630">
        <v>11</v>
      </c>
      <c r="C2630">
        <v>2</v>
      </c>
      <c r="D2630" s="1">
        <v>44273</v>
      </c>
      <c r="E2630">
        <v>70.47</v>
      </c>
      <c r="F2630" t="s">
        <v>83</v>
      </c>
      <c r="G2630" s="1">
        <v>44258</v>
      </c>
      <c r="H2630" t="s">
        <v>68</v>
      </c>
      <c r="I2630" t="s">
        <v>8</v>
      </c>
      <c r="J2630" t="s">
        <v>9</v>
      </c>
      <c r="K2630">
        <v>7</v>
      </c>
      <c r="L2630">
        <v>182</v>
      </c>
      <c r="M2630">
        <v>1500</v>
      </c>
      <c r="N2630">
        <v>3</v>
      </c>
      <c r="O2630">
        <v>2021</v>
      </c>
    </row>
    <row r="2631" spans="1:15" x14ac:dyDescent="0.25">
      <c r="A2631">
        <v>1620</v>
      </c>
      <c r="B2631">
        <v>11</v>
      </c>
      <c r="C2631">
        <v>2</v>
      </c>
      <c r="D2631" s="1">
        <v>44273</v>
      </c>
      <c r="E2631">
        <v>89.86</v>
      </c>
      <c r="F2631" t="s">
        <v>83</v>
      </c>
      <c r="G2631" s="1">
        <v>44258</v>
      </c>
      <c r="H2631" t="s">
        <v>68</v>
      </c>
      <c r="I2631" t="s">
        <v>8</v>
      </c>
      <c r="J2631" t="s">
        <v>9</v>
      </c>
      <c r="K2631">
        <v>7</v>
      </c>
      <c r="L2631">
        <v>182</v>
      </c>
      <c r="M2631">
        <v>1500</v>
      </c>
      <c r="N2631">
        <v>3</v>
      </c>
      <c r="O2631">
        <v>2021</v>
      </c>
    </row>
    <row r="2632" spans="1:15" x14ac:dyDescent="0.25">
      <c r="A2632">
        <v>1658</v>
      </c>
      <c r="B2632">
        <v>2</v>
      </c>
      <c r="C2632">
        <v>2</v>
      </c>
      <c r="D2632" s="1">
        <v>44284</v>
      </c>
      <c r="E2632">
        <v>10.78</v>
      </c>
      <c r="F2632" t="s">
        <v>69</v>
      </c>
      <c r="G2632" s="1">
        <v>44278</v>
      </c>
      <c r="H2632" t="s">
        <v>68</v>
      </c>
      <c r="I2632" t="s">
        <v>8</v>
      </c>
      <c r="J2632" t="s">
        <v>9</v>
      </c>
      <c r="K2632">
        <v>7</v>
      </c>
      <c r="L2632">
        <v>182</v>
      </c>
      <c r="M2632">
        <v>1500</v>
      </c>
      <c r="N2632">
        <v>3</v>
      </c>
      <c r="O2632">
        <v>2021</v>
      </c>
    </row>
    <row r="2633" spans="1:15" x14ac:dyDescent="0.25">
      <c r="A2633">
        <v>1659</v>
      </c>
      <c r="B2633">
        <v>2</v>
      </c>
      <c r="C2633">
        <v>2</v>
      </c>
      <c r="D2633" s="1">
        <v>44286</v>
      </c>
      <c r="E2633">
        <v>19.77</v>
      </c>
      <c r="F2633" t="s">
        <v>69</v>
      </c>
      <c r="G2633" s="1">
        <v>44278</v>
      </c>
      <c r="H2633" t="s">
        <v>68</v>
      </c>
      <c r="I2633" t="s">
        <v>8</v>
      </c>
      <c r="J2633" t="s">
        <v>9</v>
      </c>
      <c r="K2633">
        <v>7</v>
      </c>
      <c r="L2633">
        <v>182</v>
      </c>
      <c r="M2633">
        <v>1500</v>
      </c>
      <c r="N2633">
        <v>3</v>
      </c>
      <c r="O2633">
        <v>2021</v>
      </c>
    </row>
    <row r="2634" spans="1:15" x14ac:dyDescent="0.25">
      <c r="A2634">
        <v>1660</v>
      </c>
      <c r="B2634">
        <v>2</v>
      </c>
      <c r="C2634">
        <v>2</v>
      </c>
      <c r="D2634" s="1">
        <v>44286</v>
      </c>
      <c r="E2634">
        <v>30.04</v>
      </c>
      <c r="F2634" t="s">
        <v>69</v>
      </c>
      <c r="G2634" s="1">
        <v>44278</v>
      </c>
      <c r="H2634" t="s">
        <v>68</v>
      </c>
      <c r="I2634" t="s">
        <v>8</v>
      </c>
      <c r="J2634" t="s">
        <v>9</v>
      </c>
      <c r="K2634">
        <v>7</v>
      </c>
      <c r="L2634">
        <v>182</v>
      </c>
      <c r="M2634">
        <v>1500</v>
      </c>
      <c r="N2634">
        <v>3</v>
      </c>
      <c r="O2634">
        <v>2021</v>
      </c>
    </row>
    <row r="2635" spans="1:15" x14ac:dyDescent="0.25">
      <c r="A2635">
        <v>1661</v>
      </c>
      <c r="B2635">
        <v>2</v>
      </c>
      <c r="C2635">
        <v>2</v>
      </c>
      <c r="D2635" s="1">
        <v>44286</v>
      </c>
      <c r="E2635">
        <v>36.19</v>
      </c>
      <c r="F2635" t="s">
        <v>69</v>
      </c>
      <c r="G2635" s="1">
        <v>44278</v>
      </c>
      <c r="H2635" t="s">
        <v>68</v>
      </c>
      <c r="I2635" t="s">
        <v>8</v>
      </c>
      <c r="J2635" t="s">
        <v>9</v>
      </c>
      <c r="K2635">
        <v>7</v>
      </c>
      <c r="L2635">
        <v>182</v>
      </c>
      <c r="M2635">
        <v>1500</v>
      </c>
      <c r="N2635">
        <v>3</v>
      </c>
      <c r="O2635">
        <v>2021</v>
      </c>
    </row>
    <row r="2636" spans="1:15" x14ac:dyDescent="0.25">
      <c r="A2636">
        <v>1662</v>
      </c>
      <c r="B2636">
        <v>2</v>
      </c>
      <c r="C2636">
        <v>2</v>
      </c>
      <c r="D2636" s="1">
        <v>44286</v>
      </c>
      <c r="E2636">
        <v>41.57</v>
      </c>
      <c r="F2636" t="s">
        <v>69</v>
      </c>
      <c r="G2636" s="1">
        <v>44278</v>
      </c>
      <c r="H2636" t="s">
        <v>68</v>
      </c>
      <c r="I2636" t="s">
        <v>8</v>
      </c>
      <c r="J2636" t="s">
        <v>9</v>
      </c>
      <c r="K2636">
        <v>7</v>
      </c>
      <c r="L2636">
        <v>182</v>
      </c>
      <c r="M2636">
        <v>1500</v>
      </c>
      <c r="N2636">
        <v>3</v>
      </c>
      <c r="O2636">
        <v>2021</v>
      </c>
    </row>
    <row r="2637" spans="1:15" x14ac:dyDescent="0.25">
      <c r="A2637">
        <v>1663</v>
      </c>
      <c r="B2637">
        <v>2</v>
      </c>
      <c r="C2637">
        <v>2</v>
      </c>
      <c r="D2637" s="1">
        <v>44286</v>
      </c>
      <c r="E2637">
        <v>63.61</v>
      </c>
      <c r="F2637" t="s">
        <v>69</v>
      </c>
      <c r="G2637" s="1">
        <v>44278</v>
      </c>
      <c r="H2637" t="s">
        <v>68</v>
      </c>
      <c r="I2637" t="s">
        <v>8</v>
      </c>
      <c r="J2637" t="s">
        <v>9</v>
      </c>
      <c r="K2637">
        <v>7</v>
      </c>
      <c r="L2637">
        <v>182</v>
      </c>
      <c r="M2637">
        <v>1500</v>
      </c>
      <c r="N2637">
        <v>3</v>
      </c>
      <c r="O2637">
        <v>2021</v>
      </c>
    </row>
    <row r="2638" spans="1:15" x14ac:dyDescent="0.25">
      <c r="A2638">
        <v>1664</v>
      </c>
      <c r="B2638">
        <v>2</v>
      </c>
      <c r="C2638">
        <v>2</v>
      </c>
      <c r="D2638" s="1">
        <v>44286</v>
      </c>
      <c r="E2638">
        <v>75.73</v>
      </c>
      <c r="F2638" t="s">
        <v>69</v>
      </c>
      <c r="G2638" s="1">
        <v>44278</v>
      </c>
      <c r="H2638" t="s">
        <v>68</v>
      </c>
      <c r="I2638" t="s">
        <v>8</v>
      </c>
      <c r="J2638" t="s">
        <v>9</v>
      </c>
      <c r="K2638">
        <v>7</v>
      </c>
      <c r="L2638">
        <v>182</v>
      </c>
      <c r="M2638">
        <v>1500</v>
      </c>
      <c r="N2638">
        <v>3</v>
      </c>
      <c r="O2638">
        <v>2021</v>
      </c>
    </row>
    <row r="2639" spans="1:15" x14ac:dyDescent="0.25">
      <c r="A2639">
        <v>1665</v>
      </c>
      <c r="B2639">
        <v>2</v>
      </c>
      <c r="C2639">
        <v>2</v>
      </c>
      <c r="D2639" s="1">
        <v>44286</v>
      </c>
      <c r="E2639">
        <v>80.260000000000005</v>
      </c>
      <c r="F2639" t="s">
        <v>69</v>
      </c>
      <c r="G2639" s="1">
        <v>44278</v>
      </c>
      <c r="H2639" t="s">
        <v>68</v>
      </c>
      <c r="I2639" t="s">
        <v>8</v>
      </c>
      <c r="J2639" t="s">
        <v>9</v>
      </c>
      <c r="K2639">
        <v>7</v>
      </c>
      <c r="L2639">
        <v>182</v>
      </c>
      <c r="M2639">
        <v>1500</v>
      </c>
      <c r="N2639">
        <v>3</v>
      </c>
      <c r="O2639">
        <v>2021</v>
      </c>
    </row>
    <row r="2640" spans="1:15" x14ac:dyDescent="0.25">
      <c r="A2640">
        <v>1666</v>
      </c>
      <c r="B2640">
        <v>2</v>
      </c>
      <c r="C2640">
        <v>2</v>
      </c>
      <c r="D2640" s="1">
        <v>44286</v>
      </c>
      <c r="E2640">
        <v>80.33</v>
      </c>
      <c r="F2640" t="s">
        <v>69</v>
      </c>
      <c r="G2640" s="1">
        <v>44278</v>
      </c>
      <c r="H2640" t="s">
        <v>68</v>
      </c>
      <c r="I2640" t="s">
        <v>8</v>
      </c>
      <c r="J2640" t="s">
        <v>9</v>
      </c>
      <c r="K2640">
        <v>7</v>
      </c>
      <c r="L2640">
        <v>182</v>
      </c>
      <c r="M2640">
        <v>1500</v>
      </c>
      <c r="N2640">
        <v>3</v>
      </c>
      <c r="O2640">
        <v>2021</v>
      </c>
    </row>
    <row r="2641" spans="1:15" x14ac:dyDescent="0.25">
      <c r="A2641">
        <v>1674</v>
      </c>
      <c r="B2641">
        <v>2</v>
      </c>
      <c r="C2641">
        <v>2</v>
      </c>
      <c r="D2641" s="1">
        <v>44289</v>
      </c>
      <c r="E2641">
        <v>62.04</v>
      </c>
      <c r="F2641" t="s">
        <v>69</v>
      </c>
      <c r="G2641" s="1">
        <v>44278</v>
      </c>
      <c r="H2641" t="s">
        <v>68</v>
      </c>
      <c r="I2641" t="s">
        <v>8</v>
      </c>
      <c r="J2641" t="s">
        <v>9</v>
      </c>
      <c r="K2641">
        <v>7</v>
      </c>
      <c r="L2641">
        <v>182</v>
      </c>
      <c r="M2641">
        <v>1500</v>
      </c>
      <c r="N2641">
        <v>4</v>
      </c>
      <c r="O2641">
        <v>2021</v>
      </c>
    </row>
    <row r="2642" spans="1:15" x14ac:dyDescent="0.25">
      <c r="A2642">
        <v>2011</v>
      </c>
      <c r="B2642">
        <v>18</v>
      </c>
      <c r="C2642">
        <v>2</v>
      </c>
      <c r="D2642" s="1">
        <v>44454</v>
      </c>
      <c r="E2642">
        <v>12.29</v>
      </c>
      <c r="F2642" t="s">
        <v>92</v>
      </c>
      <c r="G2642" s="1">
        <v>44448</v>
      </c>
      <c r="H2642" t="s">
        <v>68</v>
      </c>
      <c r="I2642" t="s">
        <v>8</v>
      </c>
      <c r="J2642" t="s">
        <v>9</v>
      </c>
      <c r="K2642">
        <v>7</v>
      </c>
      <c r="L2642">
        <v>182</v>
      </c>
      <c r="M2642">
        <v>1500</v>
      </c>
      <c r="N2642">
        <v>9</v>
      </c>
      <c r="O2642">
        <v>2021</v>
      </c>
    </row>
    <row r="2643" spans="1:15" x14ac:dyDescent="0.25">
      <c r="A2643">
        <v>2012</v>
      </c>
      <c r="B2643">
        <v>18</v>
      </c>
      <c r="C2643">
        <v>2</v>
      </c>
      <c r="D2643" s="1">
        <v>44457</v>
      </c>
      <c r="E2643">
        <v>23.49</v>
      </c>
      <c r="F2643" t="s">
        <v>92</v>
      </c>
      <c r="G2643" s="1">
        <v>44448</v>
      </c>
      <c r="H2643" t="s">
        <v>68</v>
      </c>
      <c r="I2643" t="s">
        <v>8</v>
      </c>
      <c r="J2643" t="s">
        <v>9</v>
      </c>
      <c r="K2643">
        <v>7</v>
      </c>
      <c r="L2643">
        <v>182</v>
      </c>
      <c r="M2643">
        <v>1500</v>
      </c>
      <c r="N2643">
        <v>9</v>
      </c>
      <c r="O2643">
        <v>2021</v>
      </c>
    </row>
    <row r="2644" spans="1:15" x14ac:dyDescent="0.25">
      <c r="A2644">
        <v>2013</v>
      </c>
      <c r="B2644">
        <v>18</v>
      </c>
      <c r="C2644">
        <v>2</v>
      </c>
      <c r="D2644" s="1">
        <v>44460</v>
      </c>
      <c r="E2644">
        <v>23.02</v>
      </c>
      <c r="F2644" t="s">
        <v>92</v>
      </c>
      <c r="G2644" s="1">
        <v>44448</v>
      </c>
      <c r="H2644" t="s">
        <v>68</v>
      </c>
      <c r="I2644" t="s">
        <v>8</v>
      </c>
      <c r="J2644" t="s">
        <v>9</v>
      </c>
      <c r="K2644">
        <v>7</v>
      </c>
      <c r="L2644">
        <v>182</v>
      </c>
      <c r="M2644">
        <v>1500</v>
      </c>
      <c r="N2644">
        <v>9</v>
      </c>
      <c r="O2644">
        <v>2021</v>
      </c>
    </row>
    <row r="2645" spans="1:15" x14ac:dyDescent="0.25">
      <c r="A2645">
        <v>2014</v>
      </c>
      <c r="B2645">
        <v>18</v>
      </c>
      <c r="C2645">
        <v>2</v>
      </c>
      <c r="D2645" s="1">
        <v>44460</v>
      </c>
      <c r="E2645">
        <v>34.93</v>
      </c>
      <c r="F2645" t="s">
        <v>92</v>
      </c>
      <c r="G2645" s="1">
        <v>44448</v>
      </c>
      <c r="H2645" t="s">
        <v>68</v>
      </c>
      <c r="I2645" t="s">
        <v>8</v>
      </c>
      <c r="J2645" t="s">
        <v>9</v>
      </c>
      <c r="K2645">
        <v>7</v>
      </c>
      <c r="L2645">
        <v>182</v>
      </c>
      <c r="M2645">
        <v>1500</v>
      </c>
      <c r="N2645">
        <v>9</v>
      </c>
      <c r="O2645">
        <v>2021</v>
      </c>
    </row>
    <row r="2646" spans="1:15" x14ac:dyDescent="0.25">
      <c r="A2646">
        <v>2015</v>
      </c>
      <c r="B2646">
        <v>18</v>
      </c>
      <c r="C2646">
        <v>2</v>
      </c>
      <c r="D2646" s="1">
        <v>44460</v>
      </c>
      <c r="E2646">
        <v>39.200000000000003</v>
      </c>
      <c r="F2646" t="s">
        <v>92</v>
      </c>
      <c r="G2646" s="1">
        <v>44448</v>
      </c>
      <c r="H2646" t="s">
        <v>68</v>
      </c>
      <c r="I2646" t="s">
        <v>8</v>
      </c>
      <c r="J2646" t="s">
        <v>9</v>
      </c>
      <c r="K2646">
        <v>7</v>
      </c>
      <c r="L2646">
        <v>182</v>
      </c>
      <c r="M2646">
        <v>1500</v>
      </c>
      <c r="N2646">
        <v>9</v>
      </c>
      <c r="O2646">
        <v>2021</v>
      </c>
    </row>
    <row r="2647" spans="1:15" x14ac:dyDescent="0.25">
      <c r="A2647">
        <v>2016</v>
      </c>
      <c r="B2647">
        <v>18</v>
      </c>
      <c r="C2647">
        <v>2</v>
      </c>
      <c r="D2647" s="1">
        <v>44460</v>
      </c>
      <c r="E2647">
        <v>43.89</v>
      </c>
      <c r="F2647" t="s">
        <v>92</v>
      </c>
      <c r="G2647" s="1">
        <v>44448</v>
      </c>
      <c r="H2647" t="s">
        <v>68</v>
      </c>
      <c r="I2647" t="s">
        <v>8</v>
      </c>
      <c r="J2647" t="s">
        <v>9</v>
      </c>
      <c r="K2647">
        <v>7</v>
      </c>
      <c r="L2647">
        <v>182</v>
      </c>
      <c r="M2647">
        <v>1500</v>
      </c>
      <c r="N2647">
        <v>9</v>
      </c>
      <c r="O2647">
        <v>2021</v>
      </c>
    </row>
    <row r="2648" spans="1:15" x14ac:dyDescent="0.25">
      <c r="A2648">
        <v>2017</v>
      </c>
      <c r="B2648">
        <v>18</v>
      </c>
      <c r="C2648">
        <v>2</v>
      </c>
      <c r="D2648" s="1">
        <v>44460</v>
      </c>
      <c r="E2648">
        <v>57.79</v>
      </c>
      <c r="F2648" t="s">
        <v>92</v>
      </c>
      <c r="G2648" s="1">
        <v>44448</v>
      </c>
      <c r="H2648" t="s">
        <v>68</v>
      </c>
      <c r="I2648" t="s">
        <v>8</v>
      </c>
      <c r="J2648" t="s">
        <v>9</v>
      </c>
      <c r="K2648">
        <v>7</v>
      </c>
      <c r="L2648">
        <v>182</v>
      </c>
      <c r="M2648">
        <v>1500</v>
      </c>
      <c r="N2648">
        <v>9</v>
      </c>
      <c r="O2648">
        <v>2021</v>
      </c>
    </row>
    <row r="2649" spans="1:15" x14ac:dyDescent="0.25">
      <c r="A2649">
        <v>2018</v>
      </c>
      <c r="B2649">
        <v>18</v>
      </c>
      <c r="C2649">
        <v>2</v>
      </c>
      <c r="D2649" s="1">
        <v>44460</v>
      </c>
      <c r="E2649">
        <v>71.52</v>
      </c>
      <c r="F2649" t="s">
        <v>92</v>
      </c>
      <c r="G2649" s="1">
        <v>44448</v>
      </c>
      <c r="H2649" t="s">
        <v>68</v>
      </c>
      <c r="I2649" t="s">
        <v>8</v>
      </c>
      <c r="J2649" t="s">
        <v>9</v>
      </c>
      <c r="K2649">
        <v>7</v>
      </c>
      <c r="L2649">
        <v>182</v>
      </c>
      <c r="M2649">
        <v>1500</v>
      </c>
      <c r="N2649">
        <v>9</v>
      </c>
      <c r="O2649">
        <v>2021</v>
      </c>
    </row>
    <row r="2650" spans="1:15" x14ac:dyDescent="0.25">
      <c r="A2650">
        <v>2019</v>
      </c>
      <c r="B2650">
        <v>18</v>
      </c>
      <c r="C2650">
        <v>2</v>
      </c>
      <c r="D2650" s="1">
        <v>44460</v>
      </c>
      <c r="E2650">
        <v>63.75</v>
      </c>
      <c r="F2650" t="s">
        <v>92</v>
      </c>
      <c r="G2650" s="1">
        <v>44448</v>
      </c>
      <c r="H2650" t="s">
        <v>68</v>
      </c>
      <c r="I2650" t="s">
        <v>8</v>
      </c>
      <c r="J2650" t="s">
        <v>9</v>
      </c>
      <c r="K2650">
        <v>7</v>
      </c>
      <c r="L2650">
        <v>182</v>
      </c>
      <c r="M2650">
        <v>1500</v>
      </c>
      <c r="N2650">
        <v>9</v>
      </c>
      <c r="O2650">
        <v>2021</v>
      </c>
    </row>
    <row r="2651" spans="1:15" x14ac:dyDescent="0.25">
      <c r="A2651">
        <v>2020</v>
      </c>
      <c r="B2651">
        <v>18</v>
      </c>
      <c r="C2651">
        <v>2</v>
      </c>
      <c r="D2651" s="1">
        <v>44462</v>
      </c>
      <c r="E2651">
        <v>97.55</v>
      </c>
      <c r="F2651" t="s">
        <v>92</v>
      </c>
      <c r="G2651" s="1">
        <v>44448</v>
      </c>
      <c r="H2651" t="s">
        <v>68</v>
      </c>
      <c r="I2651" t="s">
        <v>8</v>
      </c>
      <c r="J2651" t="s">
        <v>9</v>
      </c>
      <c r="K2651">
        <v>7</v>
      </c>
      <c r="L2651">
        <v>182</v>
      </c>
      <c r="M2651">
        <v>1500</v>
      </c>
      <c r="N2651">
        <v>9</v>
      </c>
      <c r="O2651">
        <v>2021</v>
      </c>
    </row>
    <row r="2652" spans="1:15" x14ac:dyDescent="0.25">
      <c r="A2652">
        <v>2092</v>
      </c>
      <c r="B2652">
        <v>8</v>
      </c>
      <c r="C2652">
        <v>2</v>
      </c>
      <c r="D2652" s="1">
        <v>44491</v>
      </c>
      <c r="E2652">
        <v>13.96</v>
      </c>
      <c r="F2652" t="s">
        <v>77</v>
      </c>
      <c r="G2652" s="1">
        <v>44488</v>
      </c>
      <c r="H2652" t="s">
        <v>78</v>
      </c>
      <c r="I2652" t="s">
        <v>8</v>
      </c>
      <c r="J2652" t="s">
        <v>9</v>
      </c>
      <c r="K2652">
        <v>7</v>
      </c>
      <c r="L2652">
        <v>182</v>
      </c>
      <c r="M2652">
        <v>1500</v>
      </c>
      <c r="N2652">
        <v>10</v>
      </c>
      <c r="O2652">
        <v>2021</v>
      </c>
    </row>
    <row r="2653" spans="1:15" x14ac:dyDescent="0.25">
      <c r="A2653">
        <v>2099</v>
      </c>
      <c r="B2653">
        <v>8</v>
      </c>
      <c r="C2653">
        <v>2</v>
      </c>
      <c r="D2653" s="1">
        <v>44494</v>
      </c>
      <c r="E2653">
        <v>27.53</v>
      </c>
      <c r="F2653" t="s">
        <v>77</v>
      </c>
      <c r="G2653" s="1">
        <v>44488</v>
      </c>
      <c r="H2653" t="s">
        <v>78</v>
      </c>
      <c r="I2653" t="s">
        <v>8</v>
      </c>
      <c r="J2653" t="s">
        <v>9</v>
      </c>
      <c r="K2653">
        <v>7</v>
      </c>
      <c r="L2653">
        <v>182</v>
      </c>
      <c r="M2653">
        <v>1500</v>
      </c>
      <c r="N2653">
        <v>10</v>
      </c>
      <c r="O2653">
        <v>2021</v>
      </c>
    </row>
    <row r="2654" spans="1:15" x14ac:dyDescent="0.25">
      <c r="A2654">
        <v>2100</v>
      </c>
      <c r="B2654">
        <v>8</v>
      </c>
      <c r="C2654">
        <v>2</v>
      </c>
      <c r="D2654" s="1">
        <v>44494</v>
      </c>
      <c r="E2654">
        <v>31.25</v>
      </c>
      <c r="F2654" t="s">
        <v>77</v>
      </c>
      <c r="G2654" s="1">
        <v>44488</v>
      </c>
      <c r="H2654" t="s">
        <v>78</v>
      </c>
      <c r="I2654" t="s">
        <v>8</v>
      </c>
      <c r="J2654" t="s">
        <v>9</v>
      </c>
      <c r="K2654">
        <v>7</v>
      </c>
      <c r="L2654">
        <v>182</v>
      </c>
      <c r="M2654">
        <v>1500</v>
      </c>
      <c r="N2654">
        <v>10</v>
      </c>
      <c r="O2654">
        <v>2021</v>
      </c>
    </row>
    <row r="2655" spans="1:15" x14ac:dyDescent="0.25">
      <c r="A2655">
        <v>2101</v>
      </c>
      <c r="B2655">
        <v>8</v>
      </c>
      <c r="C2655">
        <v>2</v>
      </c>
      <c r="D2655" s="1">
        <v>44494</v>
      </c>
      <c r="E2655">
        <v>32.479999999999997</v>
      </c>
      <c r="F2655" t="s">
        <v>77</v>
      </c>
      <c r="G2655" s="1">
        <v>44488</v>
      </c>
      <c r="H2655" t="s">
        <v>78</v>
      </c>
      <c r="I2655" t="s">
        <v>8</v>
      </c>
      <c r="J2655" t="s">
        <v>9</v>
      </c>
      <c r="K2655">
        <v>7</v>
      </c>
      <c r="L2655">
        <v>182</v>
      </c>
      <c r="M2655">
        <v>1500</v>
      </c>
      <c r="N2655">
        <v>10</v>
      </c>
      <c r="O2655">
        <v>2021</v>
      </c>
    </row>
    <row r="2656" spans="1:15" x14ac:dyDescent="0.25">
      <c r="A2656">
        <v>2102</v>
      </c>
      <c r="B2656">
        <v>8</v>
      </c>
      <c r="C2656">
        <v>2</v>
      </c>
      <c r="D2656" s="1">
        <v>44494</v>
      </c>
      <c r="E2656">
        <v>43.56</v>
      </c>
      <c r="F2656" t="s">
        <v>77</v>
      </c>
      <c r="G2656" s="1">
        <v>44488</v>
      </c>
      <c r="H2656" t="s">
        <v>78</v>
      </c>
      <c r="I2656" t="s">
        <v>8</v>
      </c>
      <c r="J2656" t="s">
        <v>9</v>
      </c>
      <c r="K2656">
        <v>7</v>
      </c>
      <c r="L2656">
        <v>182</v>
      </c>
      <c r="M2656">
        <v>1500</v>
      </c>
      <c r="N2656">
        <v>10</v>
      </c>
      <c r="O2656">
        <v>2021</v>
      </c>
    </row>
    <row r="2657" spans="1:15" x14ac:dyDescent="0.25">
      <c r="A2657">
        <v>2104</v>
      </c>
      <c r="B2657">
        <v>8</v>
      </c>
      <c r="C2657">
        <v>2</v>
      </c>
      <c r="D2657" s="1">
        <v>44495</v>
      </c>
      <c r="E2657">
        <v>40.01</v>
      </c>
      <c r="F2657" t="s">
        <v>77</v>
      </c>
      <c r="G2657" s="1">
        <v>44488</v>
      </c>
      <c r="H2657" t="s">
        <v>78</v>
      </c>
      <c r="I2657" t="s">
        <v>8</v>
      </c>
      <c r="J2657" t="s">
        <v>9</v>
      </c>
      <c r="K2657">
        <v>7</v>
      </c>
      <c r="L2657">
        <v>182</v>
      </c>
      <c r="M2657">
        <v>1500</v>
      </c>
      <c r="N2657">
        <v>10</v>
      </c>
      <c r="O2657">
        <v>2021</v>
      </c>
    </row>
    <row r="2658" spans="1:15" x14ac:dyDescent="0.25">
      <c r="A2658">
        <v>2105</v>
      </c>
      <c r="B2658">
        <v>8</v>
      </c>
      <c r="C2658">
        <v>2</v>
      </c>
      <c r="D2658" s="1">
        <v>44495</v>
      </c>
      <c r="E2658">
        <v>43.42</v>
      </c>
      <c r="F2658" t="s">
        <v>77</v>
      </c>
      <c r="G2658" s="1">
        <v>44488</v>
      </c>
      <c r="H2658" t="s">
        <v>78</v>
      </c>
      <c r="I2658" t="s">
        <v>8</v>
      </c>
      <c r="J2658" t="s">
        <v>9</v>
      </c>
      <c r="K2658">
        <v>7</v>
      </c>
      <c r="L2658">
        <v>182</v>
      </c>
      <c r="M2658">
        <v>1500</v>
      </c>
      <c r="N2658">
        <v>10</v>
      </c>
      <c r="O2658">
        <v>2021</v>
      </c>
    </row>
    <row r="2659" spans="1:15" x14ac:dyDescent="0.25">
      <c r="A2659">
        <v>2108</v>
      </c>
      <c r="B2659">
        <v>8</v>
      </c>
      <c r="C2659">
        <v>2</v>
      </c>
      <c r="D2659" s="1">
        <v>44497</v>
      </c>
      <c r="E2659">
        <v>53.29</v>
      </c>
      <c r="F2659" t="s">
        <v>77</v>
      </c>
      <c r="G2659" s="1">
        <v>44488</v>
      </c>
      <c r="H2659" t="s">
        <v>78</v>
      </c>
      <c r="I2659" t="s">
        <v>8</v>
      </c>
      <c r="J2659" t="s">
        <v>9</v>
      </c>
      <c r="K2659">
        <v>7</v>
      </c>
      <c r="L2659">
        <v>182</v>
      </c>
      <c r="M2659">
        <v>1500</v>
      </c>
      <c r="N2659">
        <v>10</v>
      </c>
      <c r="O2659">
        <v>2021</v>
      </c>
    </row>
    <row r="2660" spans="1:15" x14ac:dyDescent="0.25">
      <c r="A2660">
        <v>2109</v>
      </c>
      <c r="B2660">
        <v>8</v>
      </c>
      <c r="C2660">
        <v>2</v>
      </c>
      <c r="D2660" s="1">
        <v>44499</v>
      </c>
      <c r="E2660">
        <v>91.37</v>
      </c>
      <c r="F2660" t="s">
        <v>77</v>
      </c>
      <c r="G2660" s="1">
        <v>44488</v>
      </c>
      <c r="H2660" t="s">
        <v>78</v>
      </c>
      <c r="I2660" t="s">
        <v>8</v>
      </c>
      <c r="J2660" t="s">
        <v>9</v>
      </c>
      <c r="K2660">
        <v>7</v>
      </c>
      <c r="L2660">
        <v>182</v>
      </c>
      <c r="M2660">
        <v>1500</v>
      </c>
      <c r="N2660">
        <v>10</v>
      </c>
      <c r="O2660">
        <v>2021</v>
      </c>
    </row>
    <row r="2661" spans="1:15" x14ac:dyDescent="0.25">
      <c r="A2661">
        <v>2113</v>
      </c>
      <c r="B2661">
        <v>8</v>
      </c>
      <c r="C2661">
        <v>2</v>
      </c>
      <c r="D2661" s="1">
        <v>44500</v>
      </c>
      <c r="E2661">
        <v>79.02</v>
      </c>
      <c r="F2661" t="s">
        <v>77</v>
      </c>
      <c r="G2661" s="1">
        <v>44488</v>
      </c>
      <c r="H2661" t="s">
        <v>78</v>
      </c>
      <c r="I2661" t="s">
        <v>8</v>
      </c>
      <c r="J2661" t="s">
        <v>9</v>
      </c>
      <c r="K2661">
        <v>7</v>
      </c>
      <c r="L2661">
        <v>182</v>
      </c>
      <c r="M2661">
        <v>1500</v>
      </c>
      <c r="N2661">
        <v>10</v>
      </c>
      <c r="O2661">
        <v>2021</v>
      </c>
    </row>
    <row r="2662" spans="1:15" x14ac:dyDescent="0.25">
      <c r="A2662">
        <v>2411</v>
      </c>
      <c r="B2662">
        <v>4</v>
      </c>
      <c r="C2662">
        <v>2</v>
      </c>
      <c r="D2662" s="1">
        <v>44609</v>
      </c>
      <c r="E2662">
        <v>15.2</v>
      </c>
      <c r="F2662" t="s">
        <v>71</v>
      </c>
      <c r="G2662" s="1">
        <v>44600</v>
      </c>
      <c r="H2662" t="s">
        <v>68</v>
      </c>
      <c r="I2662" t="s">
        <v>8</v>
      </c>
      <c r="J2662" t="s">
        <v>9</v>
      </c>
      <c r="K2662">
        <v>7</v>
      </c>
      <c r="L2662">
        <v>182</v>
      </c>
      <c r="M2662">
        <v>1500</v>
      </c>
      <c r="N2662">
        <v>2</v>
      </c>
      <c r="O2662">
        <v>2022</v>
      </c>
    </row>
    <row r="2663" spans="1:15" x14ac:dyDescent="0.25">
      <c r="A2663">
        <v>2412</v>
      </c>
      <c r="B2663">
        <v>4</v>
      </c>
      <c r="C2663">
        <v>2</v>
      </c>
      <c r="D2663" s="1">
        <v>44609</v>
      </c>
      <c r="E2663">
        <v>22.68</v>
      </c>
      <c r="F2663" t="s">
        <v>71</v>
      </c>
      <c r="G2663" s="1">
        <v>44600</v>
      </c>
      <c r="H2663" t="s">
        <v>68</v>
      </c>
      <c r="I2663" t="s">
        <v>8</v>
      </c>
      <c r="J2663" t="s">
        <v>9</v>
      </c>
      <c r="K2663">
        <v>7</v>
      </c>
      <c r="L2663">
        <v>182</v>
      </c>
      <c r="M2663">
        <v>1500</v>
      </c>
      <c r="N2663">
        <v>2</v>
      </c>
      <c r="O2663">
        <v>2022</v>
      </c>
    </row>
    <row r="2664" spans="1:15" x14ac:dyDescent="0.25">
      <c r="A2664">
        <v>2413</v>
      </c>
      <c r="B2664">
        <v>4</v>
      </c>
      <c r="C2664">
        <v>2</v>
      </c>
      <c r="D2664" s="1">
        <v>44609</v>
      </c>
      <c r="E2664">
        <v>26.78</v>
      </c>
      <c r="F2664" t="s">
        <v>71</v>
      </c>
      <c r="G2664" s="1">
        <v>44600</v>
      </c>
      <c r="H2664" t="s">
        <v>68</v>
      </c>
      <c r="I2664" t="s">
        <v>8</v>
      </c>
      <c r="J2664" t="s">
        <v>9</v>
      </c>
      <c r="K2664">
        <v>7</v>
      </c>
      <c r="L2664">
        <v>182</v>
      </c>
      <c r="M2664">
        <v>1500</v>
      </c>
      <c r="N2664">
        <v>2</v>
      </c>
      <c r="O2664">
        <v>2022</v>
      </c>
    </row>
    <row r="2665" spans="1:15" x14ac:dyDescent="0.25">
      <c r="A2665">
        <v>2414</v>
      </c>
      <c r="B2665">
        <v>4</v>
      </c>
      <c r="C2665">
        <v>2</v>
      </c>
      <c r="D2665" s="1">
        <v>44611</v>
      </c>
      <c r="E2665">
        <v>36.31</v>
      </c>
      <c r="F2665" t="s">
        <v>71</v>
      </c>
      <c r="G2665" s="1">
        <v>44600</v>
      </c>
      <c r="H2665" t="s">
        <v>68</v>
      </c>
      <c r="I2665" t="s">
        <v>8</v>
      </c>
      <c r="J2665" t="s">
        <v>9</v>
      </c>
      <c r="K2665">
        <v>7</v>
      </c>
      <c r="L2665">
        <v>182</v>
      </c>
      <c r="M2665">
        <v>1500</v>
      </c>
      <c r="N2665">
        <v>2</v>
      </c>
      <c r="O2665">
        <v>2022</v>
      </c>
    </row>
    <row r="2666" spans="1:15" x14ac:dyDescent="0.25">
      <c r="A2666">
        <v>2415</v>
      </c>
      <c r="B2666">
        <v>4</v>
      </c>
      <c r="C2666">
        <v>2</v>
      </c>
      <c r="D2666" s="1">
        <v>44614</v>
      </c>
      <c r="E2666">
        <v>39.46</v>
      </c>
      <c r="F2666" t="s">
        <v>71</v>
      </c>
      <c r="G2666" s="1">
        <v>44600</v>
      </c>
      <c r="H2666" t="s">
        <v>68</v>
      </c>
      <c r="I2666" t="s">
        <v>8</v>
      </c>
      <c r="J2666" t="s">
        <v>9</v>
      </c>
      <c r="K2666">
        <v>7</v>
      </c>
      <c r="L2666">
        <v>182</v>
      </c>
      <c r="M2666">
        <v>1500</v>
      </c>
      <c r="N2666">
        <v>2</v>
      </c>
      <c r="O2666">
        <v>2022</v>
      </c>
    </row>
    <row r="2667" spans="1:15" x14ac:dyDescent="0.25">
      <c r="A2667">
        <v>2416</v>
      </c>
      <c r="B2667">
        <v>4</v>
      </c>
      <c r="C2667">
        <v>2</v>
      </c>
      <c r="D2667" s="1">
        <v>44614</v>
      </c>
      <c r="E2667">
        <v>59.4</v>
      </c>
      <c r="F2667" t="s">
        <v>71</v>
      </c>
      <c r="G2667" s="1">
        <v>44600</v>
      </c>
      <c r="H2667" t="s">
        <v>68</v>
      </c>
      <c r="I2667" t="s">
        <v>8</v>
      </c>
      <c r="J2667" t="s">
        <v>9</v>
      </c>
      <c r="K2667">
        <v>7</v>
      </c>
      <c r="L2667">
        <v>182</v>
      </c>
      <c r="M2667">
        <v>1500</v>
      </c>
      <c r="N2667">
        <v>2</v>
      </c>
      <c r="O2667">
        <v>2022</v>
      </c>
    </row>
    <row r="2668" spans="1:15" x14ac:dyDescent="0.25">
      <c r="A2668">
        <v>2417</v>
      </c>
      <c r="B2668">
        <v>4</v>
      </c>
      <c r="C2668">
        <v>2</v>
      </c>
      <c r="D2668" s="1">
        <v>44614</v>
      </c>
      <c r="E2668">
        <v>70.569999999999993</v>
      </c>
      <c r="F2668" t="s">
        <v>71</v>
      </c>
      <c r="G2668" s="1">
        <v>44600</v>
      </c>
      <c r="H2668" t="s">
        <v>68</v>
      </c>
      <c r="I2668" t="s">
        <v>8</v>
      </c>
      <c r="J2668" t="s">
        <v>9</v>
      </c>
      <c r="K2668">
        <v>7</v>
      </c>
      <c r="L2668">
        <v>182</v>
      </c>
      <c r="M2668">
        <v>1500</v>
      </c>
      <c r="N2668">
        <v>2</v>
      </c>
      <c r="O2668">
        <v>2022</v>
      </c>
    </row>
    <row r="2669" spans="1:15" x14ac:dyDescent="0.25">
      <c r="A2669">
        <v>2418</v>
      </c>
      <c r="B2669">
        <v>4</v>
      </c>
      <c r="C2669">
        <v>2</v>
      </c>
      <c r="D2669" s="1">
        <v>44614</v>
      </c>
      <c r="E2669">
        <v>69.06</v>
      </c>
      <c r="F2669" t="s">
        <v>71</v>
      </c>
      <c r="G2669" s="1">
        <v>44600</v>
      </c>
      <c r="H2669" t="s">
        <v>68</v>
      </c>
      <c r="I2669" t="s">
        <v>8</v>
      </c>
      <c r="J2669" t="s">
        <v>9</v>
      </c>
      <c r="K2669">
        <v>7</v>
      </c>
      <c r="L2669">
        <v>182</v>
      </c>
      <c r="M2669">
        <v>1500</v>
      </c>
      <c r="N2669">
        <v>2</v>
      </c>
      <c r="O2669">
        <v>2022</v>
      </c>
    </row>
    <row r="2670" spans="1:15" x14ac:dyDescent="0.25">
      <c r="A2670">
        <v>2419</v>
      </c>
      <c r="B2670">
        <v>4</v>
      </c>
      <c r="C2670">
        <v>2</v>
      </c>
      <c r="D2670" s="1">
        <v>44614</v>
      </c>
      <c r="E2670">
        <v>86.23</v>
      </c>
      <c r="F2670" t="s">
        <v>71</v>
      </c>
      <c r="G2670" s="1">
        <v>44600</v>
      </c>
      <c r="H2670" t="s">
        <v>68</v>
      </c>
      <c r="I2670" t="s">
        <v>8</v>
      </c>
      <c r="J2670" t="s">
        <v>9</v>
      </c>
      <c r="K2670">
        <v>7</v>
      </c>
      <c r="L2670">
        <v>182</v>
      </c>
      <c r="M2670">
        <v>1500</v>
      </c>
      <c r="N2670">
        <v>2</v>
      </c>
      <c r="O2670">
        <v>2022</v>
      </c>
    </row>
    <row r="2671" spans="1:15" x14ac:dyDescent="0.25">
      <c r="A2671">
        <v>2420</v>
      </c>
      <c r="B2671">
        <v>4</v>
      </c>
      <c r="C2671">
        <v>2</v>
      </c>
      <c r="D2671" s="1">
        <v>44614</v>
      </c>
      <c r="E2671">
        <v>80.599999999999994</v>
      </c>
      <c r="F2671" t="s">
        <v>71</v>
      </c>
      <c r="G2671" s="1">
        <v>44600</v>
      </c>
      <c r="H2671" t="s">
        <v>68</v>
      </c>
      <c r="I2671" t="s">
        <v>8</v>
      </c>
      <c r="J2671" t="s">
        <v>9</v>
      </c>
      <c r="K2671">
        <v>7</v>
      </c>
      <c r="L2671">
        <v>182</v>
      </c>
      <c r="M2671">
        <v>1500</v>
      </c>
      <c r="N2671">
        <v>2</v>
      </c>
      <c r="O2671">
        <v>2022</v>
      </c>
    </row>
    <row r="2672" spans="1:15" x14ac:dyDescent="0.25">
      <c r="A2672">
        <v>2586</v>
      </c>
      <c r="B2672">
        <v>16</v>
      </c>
      <c r="C2672">
        <v>2</v>
      </c>
      <c r="D2672" s="1">
        <v>44692</v>
      </c>
      <c r="E2672">
        <v>14.52</v>
      </c>
      <c r="F2672" t="s">
        <v>90</v>
      </c>
      <c r="G2672" s="1">
        <v>44690</v>
      </c>
      <c r="H2672" t="s">
        <v>68</v>
      </c>
      <c r="I2672" t="s">
        <v>8</v>
      </c>
      <c r="J2672" t="s">
        <v>9</v>
      </c>
      <c r="K2672">
        <v>7</v>
      </c>
      <c r="L2672">
        <v>182</v>
      </c>
      <c r="M2672">
        <v>1500</v>
      </c>
      <c r="N2672">
        <v>5</v>
      </c>
      <c r="O2672">
        <v>2022</v>
      </c>
    </row>
    <row r="2673" spans="1:15" x14ac:dyDescent="0.25">
      <c r="A2673">
        <v>2587</v>
      </c>
      <c r="B2673">
        <v>16</v>
      </c>
      <c r="C2673">
        <v>2</v>
      </c>
      <c r="D2673" s="1">
        <v>44692</v>
      </c>
      <c r="E2673">
        <v>24.64</v>
      </c>
      <c r="F2673" t="s">
        <v>90</v>
      </c>
      <c r="G2673" s="1">
        <v>44690</v>
      </c>
      <c r="H2673" t="s">
        <v>68</v>
      </c>
      <c r="I2673" t="s">
        <v>8</v>
      </c>
      <c r="J2673" t="s">
        <v>9</v>
      </c>
      <c r="K2673">
        <v>7</v>
      </c>
      <c r="L2673">
        <v>182</v>
      </c>
      <c r="M2673">
        <v>1500</v>
      </c>
      <c r="N2673">
        <v>5</v>
      </c>
      <c r="O2673">
        <v>2022</v>
      </c>
    </row>
    <row r="2674" spans="1:15" x14ac:dyDescent="0.25">
      <c r="A2674">
        <v>2588</v>
      </c>
      <c r="B2674">
        <v>16</v>
      </c>
      <c r="C2674">
        <v>2</v>
      </c>
      <c r="D2674" s="1">
        <v>44692</v>
      </c>
      <c r="E2674">
        <v>25.78</v>
      </c>
      <c r="F2674" t="s">
        <v>90</v>
      </c>
      <c r="G2674" s="1">
        <v>44690</v>
      </c>
      <c r="H2674" t="s">
        <v>68</v>
      </c>
      <c r="I2674" t="s">
        <v>8</v>
      </c>
      <c r="J2674" t="s">
        <v>9</v>
      </c>
      <c r="K2674">
        <v>7</v>
      </c>
      <c r="L2674">
        <v>182</v>
      </c>
      <c r="M2674">
        <v>1500</v>
      </c>
      <c r="N2674">
        <v>5</v>
      </c>
      <c r="O2674">
        <v>2022</v>
      </c>
    </row>
    <row r="2675" spans="1:15" x14ac:dyDescent="0.25">
      <c r="A2675">
        <v>2589</v>
      </c>
      <c r="B2675">
        <v>16</v>
      </c>
      <c r="C2675">
        <v>2</v>
      </c>
      <c r="D2675" s="1">
        <v>44692</v>
      </c>
      <c r="E2675">
        <v>38.65</v>
      </c>
      <c r="F2675" t="s">
        <v>90</v>
      </c>
      <c r="G2675" s="1">
        <v>44690</v>
      </c>
      <c r="H2675" t="s">
        <v>68</v>
      </c>
      <c r="I2675" t="s">
        <v>8</v>
      </c>
      <c r="J2675" t="s">
        <v>9</v>
      </c>
      <c r="K2675">
        <v>7</v>
      </c>
      <c r="L2675">
        <v>182</v>
      </c>
      <c r="M2675">
        <v>1500</v>
      </c>
      <c r="N2675">
        <v>5</v>
      </c>
      <c r="O2675">
        <v>2022</v>
      </c>
    </row>
    <row r="2676" spans="1:15" x14ac:dyDescent="0.25">
      <c r="A2676">
        <v>2590</v>
      </c>
      <c r="B2676">
        <v>16</v>
      </c>
      <c r="C2676">
        <v>2</v>
      </c>
      <c r="D2676" s="1">
        <v>44692</v>
      </c>
      <c r="E2676">
        <v>50.02</v>
      </c>
      <c r="F2676" t="s">
        <v>90</v>
      </c>
      <c r="G2676" s="1">
        <v>44690</v>
      </c>
      <c r="H2676" t="s">
        <v>68</v>
      </c>
      <c r="I2676" t="s">
        <v>8</v>
      </c>
      <c r="J2676" t="s">
        <v>9</v>
      </c>
      <c r="K2676">
        <v>7</v>
      </c>
      <c r="L2676">
        <v>182</v>
      </c>
      <c r="M2676">
        <v>1500</v>
      </c>
      <c r="N2676">
        <v>5</v>
      </c>
      <c r="O2676">
        <v>2022</v>
      </c>
    </row>
    <row r="2677" spans="1:15" x14ac:dyDescent="0.25">
      <c r="A2677">
        <v>2591</v>
      </c>
      <c r="B2677">
        <v>16</v>
      </c>
      <c r="C2677">
        <v>2</v>
      </c>
      <c r="D2677" s="1">
        <v>44692</v>
      </c>
      <c r="E2677">
        <v>56.73</v>
      </c>
      <c r="F2677" t="s">
        <v>90</v>
      </c>
      <c r="G2677" s="1">
        <v>44690</v>
      </c>
      <c r="H2677" t="s">
        <v>68</v>
      </c>
      <c r="I2677" t="s">
        <v>8</v>
      </c>
      <c r="J2677" t="s">
        <v>9</v>
      </c>
      <c r="K2677">
        <v>7</v>
      </c>
      <c r="L2677">
        <v>182</v>
      </c>
      <c r="M2677">
        <v>1500</v>
      </c>
      <c r="N2677">
        <v>5</v>
      </c>
      <c r="O2677">
        <v>2022</v>
      </c>
    </row>
    <row r="2678" spans="1:15" x14ac:dyDescent="0.25">
      <c r="A2678">
        <v>2592</v>
      </c>
      <c r="B2678">
        <v>16</v>
      </c>
      <c r="C2678">
        <v>2</v>
      </c>
      <c r="D2678" s="1">
        <v>44692</v>
      </c>
      <c r="E2678">
        <v>63.37</v>
      </c>
      <c r="F2678" t="s">
        <v>90</v>
      </c>
      <c r="G2678" s="1">
        <v>44690</v>
      </c>
      <c r="H2678" t="s">
        <v>68</v>
      </c>
      <c r="I2678" t="s">
        <v>8</v>
      </c>
      <c r="J2678" t="s">
        <v>9</v>
      </c>
      <c r="K2678">
        <v>7</v>
      </c>
      <c r="L2678">
        <v>182</v>
      </c>
      <c r="M2678">
        <v>1500</v>
      </c>
      <c r="N2678">
        <v>5</v>
      </c>
      <c r="O2678">
        <v>2022</v>
      </c>
    </row>
    <row r="2679" spans="1:15" x14ac:dyDescent="0.25">
      <c r="A2679">
        <v>2593</v>
      </c>
      <c r="B2679">
        <v>16</v>
      </c>
      <c r="C2679">
        <v>2</v>
      </c>
      <c r="D2679" s="1">
        <v>44692</v>
      </c>
      <c r="E2679">
        <v>72.02</v>
      </c>
      <c r="F2679" t="s">
        <v>90</v>
      </c>
      <c r="G2679" s="1">
        <v>44690</v>
      </c>
      <c r="H2679" t="s">
        <v>68</v>
      </c>
      <c r="I2679" t="s">
        <v>8</v>
      </c>
      <c r="J2679" t="s">
        <v>9</v>
      </c>
      <c r="K2679">
        <v>7</v>
      </c>
      <c r="L2679">
        <v>182</v>
      </c>
      <c r="M2679">
        <v>1500</v>
      </c>
      <c r="N2679">
        <v>5</v>
      </c>
      <c r="O2679">
        <v>2022</v>
      </c>
    </row>
    <row r="2680" spans="1:15" x14ac:dyDescent="0.25">
      <c r="A2680">
        <v>2594</v>
      </c>
      <c r="B2680">
        <v>16</v>
      </c>
      <c r="C2680">
        <v>2</v>
      </c>
      <c r="D2680" s="1">
        <v>44692</v>
      </c>
      <c r="E2680">
        <v>68.69</v>
      </c>
      <c r="F2680" t="s">
        <v>90</v>
      </c>
      <c r="G2680" s="1">
        <v>44690</v>
      </c>
      <c r="H2680" t="s">
        <v>68</v>
      </c>
      <c r="I2680" t="s">
        <v>8</v>
      </c>
      <c r="J2680" t="s">
        <v>9</v>
      </c>
      <c r="K2680">
        <v>7</v>
      </c>
      <c r="L2680">
        <v>182</v>
      </c>
      <c r="M2680">
        <v>1500</v>
      </c>
      <c r="N2680">
        <v>5</v>
      </c>
      <c r="O2680">
        <v>2022</v>
      </c>
    </row>
    <row r="2681" spans="1:15" x14ac:dyDescent="0.25">
      <c r="A2681">
        <v>2743</v>
      </c>
      <c r="B2681">
        <v>15</v>
      </c>
      <c r="C2681">
        <v>2</v>
      </c>
      <c r="D2681" s="1">
        <v>44759</v>
      </c>
      <c r="E2681">
        <v>16.32</v>
      </c>
      <c r="F2681" t="s">
        <v>88</v>
      </c>
      <c r="G2681" s="1">
        <v>44749</v>
      </c>
      <c r="H2681" t="s">
        <v>89</v>
      </c>
      <c r="I2681" t="s">
        <v>8</v>
      </c>
      <c r="J2681" t="s">
        <v>9</v>
      </c>
      <c r="K2681">
        <v>7</v>
      </c>
      <c r="L2681">
        <v>182</v>
      </c>
      <c r="M2681">
        <v>1500</v>
      </c>
      <c r="N2681">
        <v>7</v>
      </c>
      <c r="O2681">
        <v>2022</v>
      </c>
    </row>
    <row r="2682" spans="1:15" x14ac:dyDescent="0.25">
      <c r="A2682">
        <v>2744</v>
      </c>
      <c r="B2682">
        <v>15</v>
      </c>
      <c r="C2682">
        <v>2</v>
      </c>
      <c r="D2682" s="1">
        <v>44759</v>
      </c>
      <c r="E2682">
        <v>21.05</v>
      </c>
      <c r="F2682" t="s">
        <v>88</v>
      </c>
      <c r="G2682" s="1">
        <v>44749</v>
      </c>
      <c r="H2682" t="s">
        <v>89</v>
      </c>
      <c r="I2682" t="s">
        <v>8</v>
      </c>
      <c r="J2682" t="s">
        <v>9</v>
      </c>
      <c r="K2682">
        <v>7</v>
      </c>
      <c r="L2682">
        <v>182</v>
      </c>
      <c r="M2682">
        <v>1500</v>
      </c>
      <c r="N2682">
        <v>7</v>
      </c>
      <c r="O2682">
        <v>2022</v>
      </c>
    </row>
    <row r="2683" spans="1:15" x14ac:dyDescent="0.25">
      <c r="A2683">
        <v>2745</v>
      </c>
      <c r="B2683">
        <v>15</v>
      </c>
      <c r="C2683">
        <v>2</v>
      </c>
      <c r="D2683" s="1">
        <v>44759</v>
      </c>
      <c r="E2683">
        <v>34.06</v>
      </c>
      <c r="F2683" t="s">
        <v>88</v>
      </c>
      <c r="G2683" s="1">
        <v>44749</v>
      </c>
      <c r="H2683" t="s">
        <v>89</v>
      </c>
      <c r="I2683" t="s">
        <v>8</v>
      </c>
      <c r="J2683" t="s">
        <v>9</v>
      </c>
      <c r="K2683">
        <v>7</v>
      </c>
      <c r="L2683">
        <v>182</v>
      </c>
      <c r="M2683">
        <v>1500</v>
      </c>
      <c r="N2683">
        <v>7</v>
      </c>
      <c r="O2683">
        <v>2022</v>
      </c>
    </row>
    <row r="2684" spans="1:15" x14ac:dyDescent="0.25">
      <c r="A2684">
        <v>2746</v>
      </c>
      <c r="B2684">
        <v>15</v>
      </c>
      <c r="C2684">
        <v>2</v>
      </c>
      <c r="D2684" s="1">
        <v>44759</v>
      </c>
      <c r="E2684">
        <v>33.020000000000003</v>
      </c>
      <c r="F2684" t="s">
        <v>88</v>
      </c>
      <c r="G2684" s="1">
        <v>44749</v>
      </c>
      <c r="H2684" t="s">
        <v>89</v>
      </c>
      <c r="I2684" t="s">
        <v>8</v>
      </c>
      <c r="J2684" t="s">
        <v>9</v>
      </c>
      <c r="K2684">
        <v>7</v>
      </c>
      <c r="L2684">
        <v>182</v>
      </c>
      <c r="M2684">
        <v>1500</v>
      </c>
      <c r="N2684">
        <v>7</v>
      </c>
      <c r="O2684">
        <v>2022</v>
      </c>
    </row>
    <row r="2685" spans="1:15" x14ac:dyDescent="0.25">
      <c r="A2685">
        <v>2747</v>
      </c>
      <c r="B2685">
        <v>15</v>
      </c>
      <c r="C2685">
        <v>2</v>
      </c>
      <c r="D2685" s="1">
        <v>44759</v>
      </c>
      <c r="E2685">
        <v>32.99</v>
      </c>
      <c r="F2685" t="s">
        <v>88</v>
      </c>
      <c r="G2685" s="1">
        <v>44749</v>
      </c>
      <c r="H2685" t="s">
        <v>89</v>
      </c>
      <c r="I2685" t="s">
        <v>8</v>
      </c>
      <c r="J2685" t="s">
        <v>9</v>
      </c>
      <c r="K2685">
        <v>7</v>
      </c>
      <c r="L2685">
        <v>182</v>
      </c>
      <c r="M2685">
        <v>1500</v>
      </c>
      <c r="N2685">
        <v>7</v>
      </c>
      <c r="O2685">
        <v>2022</v>
      </c>
    </row>
    <row r="2686" spans="1:15" x14ac:dyDescent="0.25">
      <c r="A2686">
        <v>2748</v>
      </c>
      <c r="B2686">
        <v>15</v>
      </c>
      <c r="C2686">
        <v>2</v>
      </c>
      <c r="D2686" s="1">
        <v>44759</v>
      </c>
      <c r="E2686">
        <v>48.22</v>
      </c>
      <c r="F2686" t="s">
        <v>88</v>
      </c>
      <c r="G2686" s="1">
        <v>44749</v>
      </c>
      <c r="H2686" t="s">
        <v>89</v>
      </c>
      <c r="I2686" t="s">
        <v>8</v>
      </c>
      <c r="J2686" t="s">
        <v>9</v>
      </c>
      <c r="K2686">
        <v>7</v>
      </c>
      <c r="L2686">
        <v>182</v>
      </c>
      <c r="M2686">
        <v>1500</v>
      </c>
      <c r="N2686">
        <v>7</v>
      </c>
      <c r="O2686">
        <v>2022</v>
      </c>
    </row>
    <row r="2687" spans="1:15" x14ac:dyDescent="0.25">
      <c r="A2687">
        <v>2752</v>
      </c>
      <c r="B2687">
        <v>15</v>
      </c>
      <c r="C2687">
        <v>2</v>
      </c>
      <c r="D2687" s="1">
        <v>44762</v>
      </c>
      <c r="E2687">
        <v>64.61</v>
      </c>
      <c r="F2687" t="s">
        <v>88</v>
      </c>
      <c r="G2687" s="1">
        <v>44749</v>
      </c>
      <c r="H2687" t="s">
        <v>89</v>
      </c>
      <c r="I2687" t="s">
        <v>8</v>
      </c>
      <c r="J2687" t="s">
        <v>9</v>
      </c>
      <c r="K2687">
        <v>7</v>
      </c>
      <c r="L2687">
        <v>182</v>
      </c>
      <c r="M2687">
        <v>1500</v>
      </c>
      <c r="N2687">
        <v>7</v>
      </c>
      <c r="O2687">
        <v>2022</v>
      </c>
    </row>
    <row r="2688" spans="1:15" x14ac:dyDescent="0.25">
      <c r="A2688">
        <v>2753</v>
      </c>
      <c r="B2688">
        <v>15</v>
      </c>
      <c r="C2688">
        <v>2</v>
      </c>
      <c r="D2688" s="1">
        <v>44762</v>
      </c>
      <c r="E2688">
        <v>80.650000000000006</v>
      </c>
      <c r="F2688" t="s">
        <v>88</v>
      </c>
      <c r="G2688" s="1">
        <v>44749</v>
      </c>
      <c r="H2688" t="s">
        <v>89</v>
      </c>
      <c r="I2688" t="s">
        <v>8</v>
      </c>
      <c r="J2688" t="s">
        <v>9</v>
      </c>
      <c r="K2688">
        <v>7</v>
      </c>
      <c r="L2688">
        <v>182</v>
      </c>
      <c r="M2688">
        <v>1500</v>
      </c>
      <c r="N2688">
        <v>7</v>
      </c>
      <c r="O2688">
        <v>2022</v>
      </c>
    </row>
    <row r="2689" spans="1:15" x14ac:dyDescent="0.25">
      <c r="A2689">
        <v>2754</v>
      </c>
      <c r="B2689">
        <v>15</v>
      </c>
      <c r="C2689">
        <v>2</v>
      </c>
      <c r="D2689" s="1">
        <v>44762</v>
      </c>
      <c r="E2689">
        <v>68.14</v>
      </c>
      <c r="F2689" t="s">
        <v>88</v>
      </c>
      <c r="G2689" s="1">
        <v>44749</v>
      </c>
      <c r="H2689" t="s">
        <v>89</v>
      </c>
      <c r="I2689" t="s">
        <v>8</v>
      </c>
      <c r="J2689" t="s">
        <v>9</v>
      </c>
      <c r="K2689">
        <v>7</v>
      </c>
      <c r="L2689">
        <v>182</v>
      </c>
      <c r="M2689">
        <v>1500</v>
      </c>
      <c r="N2689">
        <v>7</v>
      </c>
      <c r="O2689">
        <v>2022</v>
      </c>
    </row>
    <row r="2690" spans="1:15" x14ac:dyDescent="0.25">
      <c r="A2690">
        <v>2755</v>
      </c>
      <c r="B2690">
        <v>15</v>
      </c>
      <c r="C2690">
        <v>2</v>
      </c>
      <c r="D2690" s="1">
        <v>44762</v>
      </c>
      <c r="E2690">
        <v>90.17</v>
      </c>
      <c r="F2690" t="s">
        <v>88</v>
      </c>
      <c r="G2690" s="1">
        <v>44749</v>
      </c>
      <c r="H2690" t="s">
        <v>89</v>
      </c>
      <c r="I2690" t="s">
        <v>8</v>
      </c>
      <c r="J2690" t="s">
        <v>9</v>
      </c>
      <c r="K2690">
        <v>7</v>
      </c>
      <c r="L2690">
        <v>182</v>
      </c>
      <c r="M2690">
        <v>1500</v>
      </c>
      <c r="N2690">
        <v>7</v>
      </c>
      <c r="O2690">
        <v>2022</v>
      </c>
    </row>
    <row r="2691" spans="1:15" x14ac:dyDescent="0.25">
      <c r="A2691">
        <v>3010</v>
      </c>
      <c r="B2691">
        <v>7</v>
      </c>
      <c r="C2691">
        <v>2</v>
      </c>
      <c r="D2691" s="1">
        <v>44881</v>
      </c>
      <c r="E2691">
        <v>15.04</v>
      </c>
      <c r="F2691" t="s">
        <v>75</v>
      </c>
      <c r="G2691" s="1">
        <v>44876</v>
      </c>
      <c r="H2691" t="s">
        <v>76</v>
      </c>
      <c r="I2691" t="s">
        <v>8</v>
      </c>
      <c r="J2691" t="s">
        <v>9</v>
      </c>
      <c r="K2691">
        <v>7</v>
      </c>
      <c r="L2691">
        <v>182</v>
      </c>
      <c r="M2691">
        <v>1500</v>
      </c>
      <c r="N2691">
        <v>11</v>
      </c>
      <c r="O2691">
        <v>2022</v>
      </c>
    </row>
    <row r="2692" spans="1:15" x14ac:dyDescent="0.25">
      <c r="A2692">
        <v>3011</v>
      </c>
      <c r="B2692">
        <v>7</v>
      </c>
      <c r="C2692">
        <v>2</v>
      </c>
      <c r="D2692" s="1">
        <v>44882</v>
      </c>
      <c r="E2692">
        <v>18.43</v>
      </c>
      <c r="F2692" t="s">
        <v>75</v>
      </c>
      <c r="G2692" s="1">
        <v>44876</v>
      </c>
      <c r="H2692" t="s">
        <v>76</v>
      </c>
      <c r="I2692" t="s">
        <v>8</v>
      </c>
      <c r="J2692" t="s">
        <v>9</v>
      </c>
      <c r="K2692">
        <v>7</v>
      </c>
      <c r="L2692">
        <v>182</v>
      </c>
      <c r="M2692">
        <v>1500</v>
      </c>
      <c r="N2692">
        <v>11</v>
      </c>
      <c r="O2692">
        <v>2022</v>
      </c>
    </row>
    <row r="2693" spans="1:15" x14ac:dyDescent="0.25">
      <c r="A2693">
        <v>3012</v>
      </c>
      <c r="B2693">
        <v>7</v>
      </c>
      <c r="C2693">
        <v>2</v>
      </c>
      <c r="D2693" s="1">
        <v>44882</v>
      </c>
      <c r="E2693">
        <v>32</v>
      </c>
      <c r="F2693" t="s">
        <v>75</v>
      </c>
      <c r="G2693" s="1">
        <v>44876</v>
      </c>
      <c r="H2693" t="s">
        <v>76</v>
      </c>
      <c r="I2693" t="s">
        <v>8</v>
      </c>
      <c r="J2693" t="s">
        <v>9</v>
      </c>
      <c r="K2693">
        <v>7</v>
      </c>
      <c r="L2693">
        <v>182</v>
      </c>
      <c r="M2693">
        <v>1500</v>
      </c>
      <c r="N2693">
        <v>11</v>
      </c>
      <c r="O2693">
        <v>2022</v>
      </c>
    </row>
    <row r="2694" spans="1:15" x14ac:dyDescent="0.25">
      <c r="A2694">
        <v>3013</v>
      </c>
      <c r="B2694">
        <v>7</v>
      </c>
      <c r="C2694">
        <v>2</v>
      </c>
      <c r="D2694" s="1">
        <v>44882</v>
      </c>
      <c r="E2694">
        <v>44.93</v>
      </c>
      <c r="F2694" t="s">
        <v>75</v>
      </c>
      <c r="G2694" s="1">
        <v>44876</v>
      </c>
      <c r="H2694" t="s">
        <v>76</v>
      </c>
      <c r="I2694" t="s">
        <v>8</v>
      </c>
      <c r="J2694" t="s">
        <v>9</v>
      </c>
      <c r="K2694">
        <v>7</v>
      </c>
      <c r="L2694">
        <v>182</v>
      </c>
      <c r="M2694">
        <v>1500</v>
      </c>
      <c r="N2694">
        <v>11</v>
      </c>
      <c r="O2694">
        <v>2022</v>
      </c>
    </row>
    <row r="2695" spans="1:15" x14ac:dyDescent="0.25">
      <c r="A2695">
        <v>3014</v>
      </c>
      <c r="B2695">
        <v>7</v>
      </c>
      <c r="C2695">
        <v>2</v>
      </c>
      <c r="D2695" s="1">
        <v>44884</v>
      </c>
      <c r="E2695">
        <v>40.770000000000003</v>
      </c>
      <c r="F2695" t="s">
        <v>75</v>
      </c>
      <c r="G2695" s="1">
        <v>44876</v>
      </c>
      <c r="H2695" t="s">
        <v>76</v>
      </c>
      <c r="I2695" t="s">
        <v>8</v>
      </c>
      <c r="J2695" t="s">
        <v>9</v>
      </c>
      <c r="K2695">
        <v>7</v>
      </c>
      <c r="L2695">
        <v>182</v>
      </c>
      <c r="M2695">
        <v>1500</v>
      </c>
      <c r="N2695">
        <v>11</v>
      </c>
      <c r="O2695">
        <v>2022</v>
      </c>
    </row>
    <row r="2696" spans="1:15" x14ac:dyDescent="0.25">
      <c r="A2696">
        <v>3015</v>
      </c>
      <c r="B2696">
        <v>7</v>
      </c>
      <c r="C2696">
        <v>2</v>
      </c>
      <c r="D2696" s="1">
        <v>44886</v>
      </c>
      <c r="E2696">
        <v>47.74</v>
      </c>
      <c r="F2696" t="s">
        <v>75</v>
      </c>
      <c r="G2696" s="1">
        <v>44876</v>
      </c>
      <c r="H2696" t="s">
        <v>76</v>
      </c>
      <c r="I2696" t="s">
        <v>8</v>
      </c>
      <c r="J2696" t="s">
        <v>9</v>
      </c>
      <c r="K2696">
        <v>7</v>
      </c>
      <c r="L2696">
        <v>182</v>
      </c>
      <c r="M2696">
        <v>1500</v>
      </c>
      <c r="N2696">
        <v>11</v>
      </c>
      <c r="O2696">
        <v>2022</v>
      </c>
    </row>
    <row r="2697" spans="1:15" x14ac:dyDescent="0.25">
      <c r="A2697">
        <v>3016</v>
      </c>
      <c r="B2697">
        <v>7</v>
      </c>
      <c r="C2697">
        <v>2</v>
      </c>
      <c r="D2697" s="1">
        <v>44886</v>
      </c>
      <c r="E2697">
        <v>49.02</v>
      </c>
      <c r="F2697" t="s">
        <v>75</v>
      </c>
      <c r="G2697" s="1">
        <v>44876</v>
      </c>
      <c r="H2697" t="s">
        <v>76</v>
      </c>
      <c r="I2697" t="s">
        <v>8</v>
      </c>
      <c r="J2697" t="s">
        <v>9</v>
      </c>
      <c r="K2697">
        <v>7</v>
      </c>
      <c r="L2697">
        <v>182</v>
      </c>
      <c r="M2697">
        <v>1500</v>
      </c>
      <c r="N2697">
        <v>11</v>
      </c>
      <c r="O2697">
        <v>2022</v>
      </c>
    </row>
    <row r="2698" spans="1:15" x14ac:dyDescent="0.25">
      <c r="A2698">
        <v>3017</v>
      </c>
      <c r="B2698">
        <v>7</v>
      </c>
      <c r="C2698">
        <v>2</v>
      </c>
      <c r="D2698" s="1">
        <v>44886</v>
      </c>
      <c r="E2698">
        <v>80.91</v>
      </c>
      <c r="F2698" t="s">
        <v>75</v>
      </c>
      <c r="G2698" s="1">
        <v>44876</v>
      </c>
      <c r="H2698" t="s">
        <v>76</v>
      </c>
      <c r="I2698" t="s">
        <v>8</v>
      </c>
      <c r="J2698" t="s">
        <v>9</v>
      </c>
      <c r="K2698">
        <v>7</v>
      </c>
      <c r="L2698">
        <v>182</v>
      </c>
      <c r="M2698">
        <v>1500</v>
      </c>
      <c r="N2698">
        <v>11</v>
      </c>
      <c r="O2698">
        <v>2022</v>
      </c>
    </row>
    <row r="2699" spans="1:15" x14ac:dyDescent="0.25">
      <c r="A2699">
        <v>3018</v>
      </c>
      <c r="B2699">
        <v>7</v>
      </c>
      <c r="C2699">
        <v>2</v>
      </c>
      <c r="D2699" s="1">
        <v>44886</v>
      </c>
      <c r="E2699">
        <v>59.74</v>
      </c>
      <c r="F2699" t="s">
        <v>75</v>
      </c>
      <c r="G2699" s="1">
        <v>44876</v>
      </c>
      <c r="H2699" t="s">
        <v>76</v>
      </c>
      <c r="I2699" t="s">
        <v>8</v>
      </c>
      <c r="J2699" t="s">
        <v>9</v>
      </c>
      <c r="K2699">
        <v>7</v>
      </c>
      <c r="L2699">
        <v>182</v>
      </c>
      <c r="M2699">
        <v>1500</v>
      </c>
      <c r="N2699">
        <v>11</v>
      </c>
      <c r="O2699">
        <v>2022</v>
      </c>
    </row>
    <row r="2700" spans="1:15" x14ac:dyDescent="0.25">
      <c r="A2700">
        <v>3019</v>
      </c>
      <c r="B2700">
        <v>7</v>
      </c>
      <c r="C2700">
        <v>2</v>
      </c>
      <c r="D2700" s="1">
        <v>44886</v>
      </c>
      <c r="E2700">
        <v>64.709999999999994</v>
      </c>
      <c r="F2700" t="s">
        <v>75</v>
      </c>
      <c r="G2700" s="1">
        <v>44876</v>
      </c>
      <c r="H2700" t="s">
        <v>76</v>
      </c>
      <c r="I2700" t="s">
        <v>8</v>
      </c>
      <c r="J2700" t="s">
        <v>9</v>
      </c>
      <c r="K2700">
        <v>7</v>
      </c>
      <c r="L2700">
        <v>182</v>
      </c>
      <c r="M2700">
        <v>1500</v>
      </c>
      <c r="N2700">
        <v>11</v>
      </c>
      <c r="O2700">
        <v>2022</v>
      </c>
    </row>
    <row r="2701" spans="1:15" x14ac:dyDescent="0.25">
      <c r="A2701">
        <v>3100</v>
      </c>
      <c r="B2701">
        <v>10</v>
      </c>
      <c r="C2701">
        <v>2</v>
      </c>
      <c r="D2701" s="1">
        <v>44925</v>
      </c>
      <c r="E2701">
        <v>13.33</v>
      </c>
      <c r="F2701" t="s">
        <v>81</v>
      </c>
      <c r="G2701" s="1">
        <v>44920</v>
      </c>
      <c r="H2701" t="s">
        <v>82</v>
      </c>
      <c r="I2701" t="s">
        <v>8</v>
      </c>
      <c r="J2701" t="s">
        <v>9</v>
      </c>
      <c r="K2701">
        <v>7</v>
      </c>
      <c r="L2701">
        <v>182</v>
      </c>
      <c r="M2701">
        <v>1500</v>
      </c>
      <c r="N2701">
        <v>12</v>
      </c>
      <c r="O2701">
        <v>2022</v>
      </c>
    </row>
    <row r="2702" spans="1:15" x14ac:dyDescent="0.25">
      <c r="A2702">
        <v>3101</v>
      </c>
      <c r="B2702">
        <v>10</v>
      </c>
      <c r="C2702">
        <v>2</v>
      </c>
      <c r="D2702" s="1">
        <v>44925</v>
      </c>
      <c r="E2702">
        <v>20.49</v>
      </c>
      <c r="F2702" t="s">
        <v>81</v>
      </c>
      <c r="G2702" s="1">
        <v>44920</v>
      </c>
      <c r="H2702" t="s">
        <v>82</v>
      </c>
      <c r="I2702" t="s">
        <v>8</v>
      </c>
      <c r="J2702" t="s">
        <v>9</v>
      </c>
      <c r="K2702">
        <v>7</v>
      </c>
      <c r="L2702">
        <v>182</v>
      </c>
      <c r="M2702">
        <v>1500</v>
      </c>
      <c r="N2702">
        <v>12</v>
      </c>
      <c r="O2702">
        <v>2022</v>
      </c>
    </row>
    <row r="2703" spans="1:15" x14ac:dyDescent="0.25">
      <c r="A2703">
        <v>3102</v>
      </c>
      <c r="B2703">
        <v>10</v>
      </c>
      <c r="C2703">
        <v>2</v>
      </c>
      <c r="D2703" s="1">
        <v>44925</v>
      </c>
      <c r="E2703">
        <v>22.12</v>
      </c>
      <c r="F2703" t="s">
        <v>81</v>
      </c>
      <c r="G2703" s="1">
        <v>44920</v>
      </c>
      <c r="H2703" t="s">
        <v>82</v>
      </c>
      <c r="I2703" t="s">
        <v>8</v>
      </c>
      <c r="J2703" t="s">
        <v>9</v>
      </c>
      <c r="K2703">
        <v>7</v>
      </c>
      <c r="L2703">
        <v>182</v>
      </c>
      <c r="M2703">
        <v>1500</v>
      </c>
      <c r="N2703">
        <v>12</v>
      </c>
      <c r="O2703">
        <v>2022</v>
      </c>
    </row>
    <row r="2704" spans="1:15" x14ac:dyDescent="0.25">
      <c r="A2704">
        <v>3104</v>
      </c>
      <c r="B2704">
        <v>10</v>
      </c>
      <c r="C2704">
        <v>2</v>
      </c>
      <c r="D2704" s="1">
        <v>44926</v>
      </c>
      <c r="E2704">
        <v>42.47</v>
      </c>
      <c r="F2704" t="s">
        <v>81</v>
      </c>
      <c r="G2704" s="1">
        <v>44920</v>
      </c>
      <c r="H2704" t="s">
        <v>82</v>
      </c>
      <c r="I2704" t="s">
        <v>8</v>
      </c>
      <c r="J2704" t="s">
        <v>9</v>
      </c>
      <c r="K2704">
        <v>7</v>
      </c>
      <c r="L2704">
        <v>182</v>
      </c>
      <c r="M2704">
        <v>1500</v>
      </c>
      <c r="N2704">
        <v>12</v>
      </c>
      <c r="O2704">
        <v>2022</v>
      </c>
    </row>
    <row r="2705" spans="1:15" x14ac:dyDescent="0.25">
      <c r="A2705">
        <v>3105</v>
      </c>
      <c r="B2705">
        <v>10</v>
      </c>
      <c r="C2705">
        <v>2</v>
      </c>
      <c r="D2705" s="1">
        <v>44926</v>
      </c>
      <c r="E2705">
        <v>36.01</v>
      </c>
      <c r="F2705" t="s">
        <v>81</v>
      </c>
      <c r="G2705" s="1">
        <v>44920</v>
      </c>
      <c r="H2705" t="s">
        <v>82</v>
      </c>
      <c r="I2705" t="s">
        <v>8</v>
      </c>
      <c r="J2705" t="s">
        <v>9</v>
      </c>
      <c r="K2705">
        <v>7</v>
      </c>
      <c r="L2705">
        <v>182</v>
      </c>
      <c r="M2705">
        <v>1500</v>
      </c>
      <c r="N2705">
        <v>12</v>
      </c>
      <c r="O2705">
        <v>2022</v>
      </c>
    </row>
    <row r="2706" spans="1:15" x14ac:dyDescent="0.25">
      <c r="A2706">
        <v>3115</v>
      </c>
      <c r="B2706">
        <v>10</v>
      </c>
      <c r="C2706">
        <v>2</v>
      </c>
      <c r="D2706" s="1">
        <v>44929</v>
      </c>
      <c r="E2706">
        <v>60.22</v>
      </c>
      <c r="F2706" t="s">
        <v>81</v>
      </c>
      <c r="G2706" s="1">
        <v>44920</v>
      </c>
      <c r="H2706" t="s">
        <v>82</v>
      </c>
      <c r="I2706" t="s">
        <v>8</v>
      </c>
      <c r="J2706" t="s">
        <v>9</v>
      </c>
      <c r="K2706">
        <v>7</v>
      </c>
      <c r="L2706">
        <v>182</v>
      </c>
      <c r="M2706">
        <v>1500</v>
      </c>
      <c r="N2706">
        <v>1</v>
      </c>
      <c r="O2706">
        <v>2023</v>
      </c>
    </row>
    <row r="2707" spans="1:15" x14ac:dyDescent="0.25">
      <c r="A2707">
        <v>3120</v>
      </c>
      <c r="B2707">
        <v>10</v>
      </c>
      <c r="C2707">
        <v>2</v>
      </c>
      <c r="D2707" s="1">
        <v>44931</v>
      </c>
      <c r="E2707">
        <v>60.26</v>
      </c>
      <c r="F2707" t="s">
        <v>81</v>
      </c>
      <c r="G2707" s="1">
        <v>44920</v>
      </c>
      <c r="H2707" t="s">
        <v>82</v>
      </c>
      <c r="I2707" t="s">
        <v>8</v>
      </c>
      <c r="J2707" t="s">
        <v>9</v>
      </c>
      <c r="K2707">
        <v>7</v>
      </c>
      <c r="L2707">
        <v>182</v>
      </c>
      <c r="M2707">
        <v>1500</v>
      </c>
      <c r="N2707">
        <v>1</v>
      </c>
      <c r="O2707">
        <v>2023</v>
      </c>
    </row>
    <row r="2708" spans="1:15" x14ac:dyDescent="0.25">
      <c r="A2708">
        <v>3125</v>
      </c>
      <c r="B2708">
        <v>10</v>
      </c>
      <c r="C2708">
        <v>2</v>
      </c>
      <c r="D2708" s="1">
        <v>44934</v>
      </c>
      <c r="E2708">
        <v>73.680000000000007</v>
      </c>
      <c r="F2708" t="s">
        <v>81</v>
      </c>
      <c r="G2708" s="1">
        <v>44920</v>
      </c>
      <c r="H2708" t="s">
        <v>82</v>
      </c>
      <c r="I2708" t="s">
        <v>8</v>
      </c>
      <c r="J2708" t="s">
        <v>9</v>
      </c>
      <c r="K2708">
        <v>7</v>
      </c>
      <c r="L2708">
        <v>182</v>
      </c>
      <c r="M2708">
        <v>1500</v>
      </c>
      <c r="N2708">
        <v>1</v>
      </c>
      <c r="O2708">
        <v>2023</v>
      </c>
    </row>
    <row r="2709" spans="1:15" x14ac:dyDescent="0.25">
      <c r="A2709">
        <v>3126</v>
      </c>
      <c r="B2709">
        <v>10</v>
      </c>
      <c r="C2709">
        <v>2</v>
      </c>
      <c r="D2709" s="1">
        <v>44934</v>
      </c>
      <c r="E2709">
        <v>62.61</v>
      </c>
      <c r="F2709" t="s">
        <v>81</v>
      </c>
      <c r="G2709" s="1">
        <v>44920</v>
      </c>
      <c r="H2709" t="s">
        <v>82</v>
      </c>
      <c r="I2709" t="s">
        <v>8</v>
      </c>
      <c r="J2709" t="s">
        <v>9</v>
      </c>
      <c r="K2709">
        <v>7</v>
      </c>
      <c r="L2709">
        <v>182</v>
      </c>
      <c r="M2709">
        <v>1500</v>
      </c>
      <c r="N2709">
        <v>1</v>
      </c>
      <c r="O2709">
        <v>2023</v>
      </c>
    </row>
    <row r="2710" spans="1:15" x14ac:dyDescent="0.25">
      <c r="A2710">
        <v>3128</v>
      </c>
      <c r="B2710">
        <v>10</v>
      </c>
      <c r="C2710">
        <v>2</v>
      </c>
      <c r="D2710" s="1">
        <v>44936</v>
      </c>
      <c r="E2710">
        <v>74.040000000000006</v>
      </c>
      <c r="F2710" t="s">
        <v>81</v>
      </c>
      <c r="G2710" s="1">
        <v>44920</v>
      </c>
      <c r="H2710" t="s">
        <v>82</v>
      </c>
      <c r="I2710" t="s">
        <v>8</v>
      </c>
      <c r="J2710" t="s">
        <v>9</v>
      </c>
      <c r="K2710">
        <v>7</v>
      </c>
      <c r="L2710">
        <v>182</v>
      </c>
      <c r="M2710">
        <v>1500</v>
      </c>
      <c r="N2710">
        <v>1</v>
      </c>
      <c r="O2710">
        <v>2023</v>
      </c>
    </row>
    <row r="2711" spans="1:15" x14ac:dyDescent="0.25">
      <c r="A2711">
        <v>3412</v>
      </c>
      <c r="B2711">
        <v>6</v>
      </c>
      <c r="C2711">
        <v>2</v>
      </c>
      <c r="D2711" s="1">
        <v>45193</v>
      </c>
      <c r="E2711">
        <v>19.52</v>
      </c>
      <c r="F2711" t="s">
        <v>73</v>
      </c>
      <c r="G2711" s="1">
        <v>45190</v>
      </c>
      <c r="H2711" t="s">
        <v>74</v>
      </c>
      <c r="I2711" t="s">
        <v>8</v>
      </c>
      <c r="J2711" t="s">
        <v>9</v>
      </c>
      <c r="K2711">
        <v>7</v>
      </c>
      <c r="L2711">
        <v>182</v>
      </c>
      <c r="M2711">
        <v>1500</v>
      </c>
      <c r="N2711">
        <v>9</v>
      </c>
      <c r="O2711">
        <v>2023</v>
      </c>
    </row>
    <row r="2712" spans="1:15" x14ac:dyDescent="0.25">
      <c r="A2712">
        <v>3414</v>
      </c>
      <c r="B2712">
        <v>6</v>
      </c>
      <c r="C2712">
        <v>2</v>
      </c>
      <c r="D2712" s="1">
        <v>45193</v>
      </c>
      <c r="E2712">
        <v>35.26</v>
      </c>
      <c r="F2712" t="s">
        <v>73</v>
      </c>
      <c r="G2712" s="1">
        <v>45190</v>
      </c>
      <c r="H2712" t="s">
        <v>74</v>
      </c>
      <c r="I2712" t="s">
        <v>8</v>
      </c>
      <c r="J2712" t="s">
        <v>9</v>
      </c>
      <c r="K2712">
        <v>7</v>
      </c>
      <c r="L2712">
        <v>182</v>
      </c>
      <c r="M2712">
        <v>1500</v>
      </c>
      <c r="N2712">
        <v>9</v>
      </c>
      <c r="O2712">
        <v>2023</v>
      </c>
    </row>
    <row r="2713" spans="1:15" x14ac:dyDescent="0.25">
      <c r="A2713">
        <v>3441</v>
      </c>
      <c r="B2713">
        <v>17</v>
      </c>
      <c r="C2713">
        <v>2</v>
      </c>
      <c r="D2713" s="1">
        <v>45204</v>
      </c>
      <c r="E2713">
        <v>10.93</v>
      </c>
      <c r="F2713" t="s">
        <v>91</v>
      </c>
      <c r="G2713" s="1">
        <v>45198</v>
      </c>
      <c r="H2713" t="s">
        <v>78</v>
      </c>
      <c r="I2713" t="s">
        <v>8</v>
      </c>
      <c r="J2713" t="s">
        <v>9</v>
      </c>
      <c r="K2713">
        <v>7</v>
      </c>
      <c r="L2713">
        <v>182</v>
      </c>
      <c r="M2713">
        <v>1500</v>
      </c>
      <c r="N2713">
        <v>10</v>
      </c>
      <c r="O2713">
        <v>2023</v>
      </c>
    </row>
    <row r="2714" spans="1:15" x14ac:dyDescent="0.25">
      <c r="A2714">
        <v>3442</v>
      </c>
      <c r="B2714">
        <v>17</v>
      </c>
      <c r="C2714">
        <v>2</v>
      </c>
      <c r="D2714" s="1">
        <v>45204</v>
      </c>
      <c r="E2714">
        <v>23.99</v>
      </c>
      <c r="F2714" t="s">
        <v>91</v>
      </c>
      <c r="G2714" s="1">
        <v>45198</v>
      </c>
      <c r="H2714" t="s">
        <v>78</v>
      </c>
      <c r="I2714" t="s">
        <v>8</v>
      </c>
      <c r="J2714" t="s">
        <v>9</v>
      </c>
      <c r="K2714">
        <v>7</v>
      </c>
      <c r="L2714">
        <v>182</v>
      </c>
      <c r="M2714">
        <v>1500</v>
      </c>
      <c r="N2714">
        <v>10</v>
      </c>
      <c r="O2714">
        <v>2023</v>
      </c>
    </row>
    <row r="2715" spans="1:15" x14ac:dyDescent="0.25">
      <c r="A2715">
        <v>3443</v>
      </c>
      <c r="B2715">
        <v>17</v>
      </c>
      <c r="C2715">
        <v>2</v>
      </c>
      <c r="D2715" s="1">
        <v>45204</v>
      </c>
      <c r="E2715">
        <v>31.53</v>
      </c>
      <c r="F2715" t="s">
        <v>91</v>
      </c>
      <c r="G2715" s="1">
        <v>45198</v>
      </c>
      <c r="H2715" t="s">
        <v>78</v>
      </c>
      <c r="I2715" t="s">
        <v>8</v>
      </c>
      <c r="J2715" t="s">
        <v>9</v>
      </c>
      <c r="K2715">
        <v>7</v>
      </c>
      <c r="L2715">
        <v>182</v>
      </c>
      <c r="M2715">
        <v>1500</v>
      </c>
      <c r="N2715">
        <v>10</v>
      </c>
      <c r="O2715">
        <v>2023</v>
      </c>
    </row>
    <row r="2716" spans="1:15" x14ac:dyDescent="0.25">
      <c r="A2716">
        <v>3444</v>
      </c>
      <c r="B2716">
        <v>17</v>
      </c>
      <c r="C2716">
        <v>2</v>
      </c>
      <c r="D2716" s="1">
        <v>45204</v>
      </c>
      <c r="E2716">
        <v>25.76</v>
      </c>
      <c r="F2716" t="s">
        <v>91</v>
      </c>
      <c r="G2716" s="1">
        <v>45198</v>
      </c>
      <c r="H2716" t="s">
        <v>78</v>
      </c>
      <c r="I2716" t="s">
        <v>8</v>
      </c>
      <c r="J2716" t="s">
        <v>9</v>
      </c>
      <c r="K2716">
        <v>7</v>
      </c>
      <c r="L2716">
        <v>182</v>
      </c>
      <c r="M2716">
        <v>1500</v>
      </c>
      <c r="N2716">
        <v>10</v>
      </c>
      <c r="O2716">
        <v>2023</v>
      </c>
    </row>
    <row r="2717" spans="1:15" x14ac:dyDescent="0.25">
      <c r="A2717">
        <v>3445</v>
      </c>
      <c r="B2717">
        <v>17</v>
      </c>
      <c r="C2717">
        <v>2</v>
      </c>
      <c r="D2717" s="1">
        <v>45204</v>
      </c>
      <c r="E2717">
        <v>53.91</v>
      </c>
      <c r="F2717" t="s">
        <v>91</v>
      </c>
      <c r="G2717" s="1">
        <v>45198</v>
      </c>
      <c r="H2717" t="s">
        <v>78</v>
      </c>
      <c r="I2717" t="s">
        <v>8</v>
      </c>
      <c r="J2717" t="s">
        <v>9</v>
      </c>
      <c r="K2717">
        <v>7</v>
      </c>
      <c r="L2717">
        <v>182</v>
      </c>
      <c r="M2717">
        <v>1500</v>
      </c>
      <c r="N2717">
        <v>10</v>
      </c>
      <c r="O2717">
        <v>2023</v>
      </c>
    </row>
    <row r="2718" spans="1:15" x14ac:dyDescent="0.25">
      <c r="A2718">
        <v>3446</v>
      </c>
      <c r="B2718">
        <v>17</v>
      </c>
      <c r="C2718">
        <v>2</v>
      </c>
      <c r="D2718" s="1">
        <v>45204</v>
      </c>
      <c r="E2718">
        <v>45.58</v>
      </c>
      <c r="F2718" t="s">
        <v>91</v>
      </c>
      <c r="G2718" s="1">
        <v>45198</v>
      </c>
      <c r="H2718" t="s">
        <v>78</v>
      </c>
      <c r="I2718" t="s">
        <v>8</v>
      </c>
      <c r="J2718" t="s">
        <v>9</v>
      </c>
      <c r="K2718">
        <v>7</v>
      </c>
      <c r="L2718">
        <v>182</v>
      </c>
      <c r="M2718">
        <v>1500</v>
      </c>
      <c r="N2718">
        <v>10</v>
      </c>
      <c r="O2718">
        <v>2023</v>
      </c>
    </row>
    <row r="2719" spans="1:15" x14ac:dyDescent="0.25">
      <c r="A2719">
        <v>3447</v>
      </c>
      <c r="B2719">
        <v>17</v>
      </c>
      <c r="C2719">
        <v>2</v>
      </c>
      <c r="D2719" s="1">
        <v>45204</v>
      </c>
      <c r="E2719">
        <v>71.739999999999995</v>
      </c>
      <c r="F2719" t="s">
        <v>91</v>
      </c>
      <c r="G2719" s="1">
        <v>45198</v>
      </c>
      <c r="H2719" t="s">
        <v>78</v>
      </c>
      <c r="I2719" t="s">
        <v>8</v>
      </c>
      <c r="J2719" t="s">
        <v>9</v>
      </c>
      <c r="K2719">
        <v>7</v>
      </c>
      <c r="L2719">
        <v>182</v>
      </c>
      <c r="M2719">
        <v>1500</v>
      </c>
      <c r="N2719">
        <v>10</v>
      </c>
      <c r="O2719">
        <v>2023</v>
      </c>
    </row>
    <row r="2720" spans="1:15" x14ac:dyDescent="0.25">
      <c r="A2720">
        <v>3448</v>
      </c>
      <c r="B2720">
        <v>17</v>
      </c>
      <c r="C2720">
        <v>2</v>
      </c>
      <c r="D2720" s="1">
        <v>45204</v>
      </c>
      <c r="E2720">
        <v>81.77</v>
      </c>
      <c r="F2720" t="s">
        <v>91</v>
      </c>
      <c r="G2720" s="1">
        <v>45198</v>
      </c>
      <c r="H2720" t="s">
        <v>78</v>
      </c>
      <c r="I2720" t="s">
        <v>8</v>
      </c>
      <c r="J2720" t="s">
        <v>9</v>
      </c>
      <c r="K2720">
        <v>7</v>
      </c>
      <c r="L2720">
        <v>182</v>
      </c>
      <c r="M2720">
        <v>1500</v>
      </c>
      <c r="N2720">
        <v>10</v>
      </c>
      <c r="O2720">
        <v>2023</v>
      </c>
    </row>
    <row r="2721" spans="1:15" x14ac:dyDescent="0.25">
      <c r="A2721">
        <v>3449</v>
      </c>
      <c r="B2721">
        <v>17</v>
      </c>
      <c r="C2721">
        <v>2</v>
      </c>
      <c r="D2721" s="1">
        <v>45204</v>
      </c>
      <c r="E2721">
        <v>86.98</v>
      </c>
      <c r="F2721" t="s">
        <v>91</v>
      </c>
      <c r="G2721" s="1">
        <v>45198</v>
      </c>
      <c r="H2721" t="s">
        <v>78</v>
      </c>
      <c r="I2721" t="s">
        <v>8</v>
      </c>
      <c r="J2721" t="s">
        <v>9</v>
      </c>
      <c r="K2721">
        <v>7</v>
      </c>
      <c r="L2721">
        <v>182</v>
      </c>
      <c r="M2721">
        <v>1500</v>
      </c>
      <c r="N2721">
        <v>10</v>
      </c>
      <c r="O2721">
        <v>2023</v>
      </c>
    </row>
    <row r="2722" spans="1:15" x14ac:dyDescent="0.25">
      <c r="A2722">
        <v>3450</v>
      </c>
      <c r="B2722">
        <v>17</v>
      </c>
      <c r="C2722">
        <v>2</v>
      </c>
      <c r="D2722" s="1">
        <v>45204</v>
      </c>
      <c r="E2722">
        <v>98.26</v>
      </c>
      <c r="F2722" t="s">
        <v>91</v>
      </c>
      <c r="G2722" s="1">
        <v>45198</v>
      </c>
      <c r="H2722" t="s">
        <v>78</v>
      </c>
      <c r="I2722" t="s">
        <v>8</v>
      </c>
      <c r="J2722" t="s">
        <v>9</v>
      </c>
      <c r="K2722">
        <v>7</v>
      </c>
      <c r="L2722">
        <v>182</v>
      </c>
      <c r="M2722">
        <v>1500</v>
      </c>
      <c r="N2722">
        <v>10</v>
      </c>
      <c r="O2722">
        <v>2023</v>
      </c>
    </row>
    <row r="2723" spans="1:15" x14ac:dyDescent="0.25">
      <c r="A2723">
        <v>3765</v>
      </c>
      <c r="B2723">
        <v>20</v>
      </c>
      <c r="C2723">
        <v>2</v>
      </c>
      <c r="D2723" s="1">
        <v>45304</v>
      </c>
      <c r="E2723">
        <v>17.78</v>
      </c>
      <c r="F2723" t="s">
        <v>94</v>
      </c>
      <c r="G2723" s="1">
        <v>45292</v>
      </c>
      <c r="H2723" t="s">
        <v>95</v>
      </c>
      <c r="I2723" t="s">
        <v>8</v>
      </c>
      <c r="J2723" t="s">
        <v>9</v>
      </c>
      <c r="K2723">
        <v>7</v>
      </c>
      <c r="L2723">
        <v>182</v>
      </c>
      <c r="M2723">
        <v>1500</v>
      </c>
      <c r="N2723">
        <v>1</v>
      </c>
      <c r="O2723">
        <v>2024</v>
      </c>
    </row>
    <row r="2724" spans="1:15" x14ac:dyDescent="0.25">
      <c r="A2724">
        <v>3766</v>
      </c>
      <c r="B2724">
        <v>20</v>
      </c>
      <c r="C2724">
        <v>2</v>
      </c>
      <c r="D2724" s="1">
        <v>45304</v>
      </c>
      <c r="E2724">
        <v>26.15</v>
      </c>
      <c r="F2724" t="s">
        <v>94</v>
      </c>
      <c r="G2724" s="1">
        <v>45292</v>
      </c>
      <c r="H2724" t="s">
        <v>95</v>
      </c>
      <c r="I2724" t="s">
        <v>8</v>
      </c>
      <c r="J2724" t="s">
        <v>9</v>
      </c>
      <c r="K2724">
        <v>7</v>
      </c>
      <c r="L2724">
        <v>182</v>
      </c>
      <c r="M2724">
        <v>1500</v>
      </c>
      <c r="N2724">
        <v>1</v>
      </c>
      <c r="O2724">
        <v>2024</v>
      </c>
    </row>
    <row r="2725" spans="1:15" x14ac:dyDescent="0.25">
      <c r="A2725">
        <v>3778</v>
      </c>
      <c r="B2725">
        <v>20</v>
      </c>
      <c r="C2725">
        <v>2</v>
      </c>
      <c r="D2725" s="1">
        <v>45307</v>
      </c>
      <c r="E2725">
        <v>28.55</v>
      </c>
      <c r="F2725" t="s">
        <v>94</v>
      </c>
      <c r="G2725" s="1">
        <v>45292</v>
      </c>
      <c r="H2725" t="s">
        <v>95</v>
      </c>
      <c r="I2725" t="s">
        <v>8</v>
      </c>
      <c r="J2725" t="s">
        <v>9</v>
      </c>
      <c r="K2725">
        <v>7</v>
      </c>
      <c r="L2725">
        <v>182</v>
      </c>
      <c r="M2725">
        <v>1500</v>
      </c>
      <c r="N2725">
        <v>1</v>
      </c>
      <c r="O2725">
        <v>2024</v>
      </c>
    </row>
    <row r="2726" spans="1:15" x14ac:dyDescent="0.25">
      <c r="A2726">
        <v>3797</v>
      </c>
      <c r="B2726">
        <v>20</v>
      </c>
      <c r="C2726">
        <v>2</v>
      </c>
      <c r="D2726" s="1">
        <v>45310</v>
      </c>
      <c r="E2726">
        <v>39.28</v>
      </c>
      <c r="F2726" t="s">
        <v>94</v>
      </c>
      <c r="G2726" s="1">
        <v>45292</v>
      </c>
      <c r="H2726" t="s">
        <v>95</v>
      </c>
      <c r="I2726" t="s">
        <v>8</v>
      </c>
      <c r="J2726" t="s">
        <v>9</v>
      </c>
      <c r="K2726">
        <v>7</v>
      </c>
      <c r="L2726">
        <v>182</v>
      </c>
      <c r="M2726">
        <v>1500</v>
      </c>
      <c r="N2726">
        <v>1</v>
      </c>
      <c r="O2726">
        <v>2024</v>
      </c>
    </row>
    <row r="2727" spans="1:15" x14ac:dyDescent="0.25">
      <c r="A2727">
        <v>3798</v>
      </c>
      <c r="B2727">
        <v>20</v>
      </c>
      <c r="C2727">
        <v>2</v>
      </c>
      <c r="D2727" s="1">
        <v>45311</v>
      </c>
      <c r="E2727">
        <v>43.03</v>
      </c>
      <c r="F2727" t="s">
        <v>94</v>
      </c>
      <c r="G2727" s="1">
        <v>45292</v>
      </c>
      <c r="H2727" t="s">
        <v>95</v>
      </c>
      <c r="I2727" t="s">
        <v>8</v>
      </c>
      <c r="J2727" t="s">
        <v>9</v>
      </c>
      <c r="K2727">
        <v>7</v>
      </c>
      <c r="L2727">
        <v>182</v>
      </c>
      <c r="M2727">
        <v>1500</v>
      </c>
      <c r="N2727">
        <v>1</v>
      </c>
      <c r="O2727">
        <v>2024</v>
      </c>
    </row>
    <row r="2728" spans="1:15" x14ac:dyDescent="0.25">
      <c r="A2728">
        <v>3799</v>
      </c>
      <c r="B2728">
        <v>20</v>
      </c>
      <c r="C2728">
        <v>2</v>
      </c>
      <c r="D2728" s="1">
        <v>45311</v>
      </c>
      <c r="E2728">
        <v>41.43</v>
      </c>
      <c r="F2728" t="s">
        <v>94</v>
      </c>
      <c r="G2728" s="1">
        <v>45292</v>
      </c>
      <c r="H2728" t="s">
        <v>95</v>
      </c>
      <c r="I2728" t="s">
        <v>8</v>
      </c>
      <c r="J2728" t="s">
        <v>9</v>
      </c>
      <c r="K2728">
        <v>7</v>
      </c>
      <c r="L2728">
        <v>182</v>
      </c>
      <c r="M2728">
        <v>1500</v>
      </c>
      <c r="N2728">
        <v>1</v>
      </c>
      <c r="O2728">
        <v>2024</v>
      </c>
    </row>
    <row r="2729" spans="1:15" x14ac:dyDescent="0.25">
      <c r="A2729">
        <v>3800</v>
      </c>
      <c r="B2729">
        <v>20</v>
      </c>
      <c r="C2729">
        <v>2</v>
      </c>
      <c r="D2729" s="1">
        <v>45311</v>
      </c>
      <c r="E2729">
        <v>45.93</v>
      </c>
      <c r="F2729" t="s">
        <v>94</v>
      </c>
      <c r="G2729" s="1">
        <v>45292</v>
      </c>
      <c r="H2729" t="s">
        <v>95</v>
      </c>
      <c r="I2729" t="s">
        <v>8</v>
      </c>
      <c r="J2729" t="s">
        <v>9</v>
      </c>
      <c r="K2729">
        <v>7</v>
      </c>
      <c r="L2729">
        <v>182</v>
      </c>
      <c r="M2729">
        <v>1500</v>
      </c>
      <c r="N2729">
        <v>1</v>
      </c>
      <c r="O2729">
        <v>2024</v>
      </c>
    </row>
    <row r="2730" spans="1:15" x14ac:dyDescent="0.25">
      <c r="A2730">
        <v>3801</v>
      </c>
      <c r="B2730">
        <v>20</v>
      </c>
      <c r="C2730">
        <v>2</v>
      </c>
      <c r="D2730" s="1">
        <v>45311</v>
      </c>
      <c r="E2730">
        <v>85.18</v>
      </c>
      <c r="F2730" t="s">
        <v>94</v>
      </c>
      <c r="G2730" s="1">
        <v>45292</v>
      </c>
      <c r="H2730" t="s">
        <v>95</v>
      </c>
      <c r="I2730" t="s">
        <v>8</v>
      </c>
      <c r="J2730" t="s">
        <v>9</v>
      </c>
      <c r="K2730">
        <v>7</v>
      </c>
      <c r="L2730">
        <v>182</v>
      </c>
      <c r="M2730">
        <v>1500</v>
      </c>
      <c r="N2730">
        <v>1</v>
      </c>
      <c r="O2730">
        <v>2024</v>
      </c>
    </row>
    <row r="2731" spans="1:15" x14ac:dyDescent="0.25">
      <c r="A2731">
        <v>3802</v>
      </c>
      <c r="B2731">
        <v>20</v>
      </c>
      <c r="C2731">
        <v>2</v>
      </c>
      <c r="D2731" s="1">
        <v>45311</v>
      </c>
      <c r="E2731">
        <v>60.9</v>
      </c>
      <c r="F2731" t="s">
        <v>94</v>
      </c>
      <c r="G2731" s="1">
        <v>45292</v>
      </c>
      <c r="H2731" t="s">
        <v>95</v>
      </c>
      <c r="I2731" t="s">
        <v>8</v>
      </c>
      <c r="J2731" t="s">
        <v>9</v>
      </c>
      <c r="K2731">
        <v>7</v>
      </c>
      <c r="L2731">
        <v>182</v>
      </c>
      <c r="M2731">
        <v>1500</v>
      </c>
      <c r="N2731">
        <v>1</v>
      </c>
      <c r="O2731">
        <v>2024</v>
      </c>
    </row>
    <row r="2732" spans="1:15" x14ac:dyDescent="0.25">
      <c r="A2732">
        <v>3803</v>
      </c>
      <c r="B2732">
        <v>20</v>
      </c>
      <c r="C2732">
        <v>2</v>
      </c>
      <c r="D2732" s="1">
        <v>45311</v>
      </c>
      <c r="E2732">
        <v>98.43</v>
      </c>
      <c r="F2732" t="s">
        <v>94</v>
      </c>
      <c r="G2732" s="1">
        <v>45292</v>
      </c>
      <c r="H2732" t="s">
        <v>95</v>
      </c>
      <c r="I2732" t="s">
        <v>8</v>
      </c>
      <c r="J2732" t="s">
        <v>9</v>
      </c>
      <c r="K2732">
        <v>7</v>
      </c>
      <c r="L2732">
        <v>182</v>
      </c>
      <c r="M2732">
        <v>1500</v>
      </c>
      <c r="N2732">
        <v>1</v>
      </c>
      <c r="O2732">
        <v>2024</v>
      </c>
    </row>
    <row r="2733" spans="1:15" x14ac:dyDescent="0.25">
      <c r="A2733">
        <v>90</v>
      </c>
      <c r="B2733">
        <v>13</v>
      </c>
      <c r="C2733">
        <v>10</v>
      </c>
      <c r="D2733" s="1">
        <v>43372</v>
      </c>
      <c r="E2733">
        <v>12.64</v>
      </c>
      <c r="F2733" t="s">
        <v>85</v>
      </c>
      <c r="G2733" s="1">
        <v>43320</v>
      </c>
      <c r="H2733" t="s">
        <v>68</v>
      </c>
      <c r="I2733" t="s">
        <v>24</v>
      </c>
      <c r="J2733" t="s">
        <v>25</v>
      </c>
      <c r="K2733">
        <v>5</v>
      </c>
      <c r="L2733">
        <v>128</v>
      </c>
      <c r="M2733">
        <v>1000</v>
      </c>
      <c r="N2733">
        <v>9</v>
      </c>
      <c r="O2733">
        <v>2018</v>
      </c>
    </row>
    <row r="2734" spans="1:15" x14ac:dyDescent="0.25">
      <c r="A2734">
        <v>91</v>
      </c>
      <c r="B2734">
        <v>13</v>
      </c>
      <c r="C2734">
        <v>10</v>
      </c>
      <c r="D2734" s="1">
        <v>43374</v>
      </c>
      <c r="E2734">
        <v>18.920000000000002</v>
      </c>
      <c r="F2734" t="s">
        <v>85</v>
      </c>
      <c r="G2734" s="1">
        <v>43320</v>
      </c>
      <c r="H2734" t="s">
        <v>68</v>
      </c>
      <c r="I2734" t="s">
        <v>24</v>
      </c>
      <c r="J2734" t="s">
        <v>25</v>
      </c>
      <c r="K2734">
        <v>5</v>
      </c>
      <c r="L2734">
        <v>128</v>
      </c>
      <c r="M2734">
        <v>1000</v>
      </c>
      <c r="N2734">
        <v>10</v>
      </c>
      <c r="O2734">
        <v>2018</v>
      </c>
    </row>
    <row r="2735" spans="1:15" x14ac:dyDescent="0.25">
      <c r="A2735">
        <v>92</v>
      </c>
      <c r="B2735">
        <v>13</v>
      </c>
      <c r="C2735">
        <v>10</v>
      </c>
      <c r="D2735" s="1">
        <v>43374</v>
      </c>
      <c r="E2735">
        <v>28.73</v>
      </c>
      <c r="F2735" t="s">
        <v>85</v>
      </c>
      <c r="G2735" s="1">
        <v>43320</v>
      </c>
      <c r="H2735" t="s">
        <v>68</v>
      </c>
      <c r="I2735" t="s">
        <v>24</v>
      </c>
      <c r="J2735" t="s">
        <v>25</v>
      </c>
      <c r="K2735">
        <v>5</v>
      </c>
      <c r="L2735">
        <v>128</v>
      </c>
      <c r="M2735">
        <v>1000</v>
      </c>
      <c r="N2735">
        <v>10</v>
      </c>
      <c r="O2735">
        <v>2018</v>
      </c>
    </row>
    <row r="2736" spans="1:15" x14ac:dyDescent="0.25">
      <c r="A2736">
        <v>93</v>
      </c>
      <c r="B2736">
        <v>13</v>
      </c>
      <c r="C2736">
        <v>10</v>
      </c>
      <c r="D2736" s="1">
        <v>43374</v>
      </c>
      <c r="E2736">
        <v>28.66</v>
      </c>
      <c r="F2736" t="s">
        <v>85</v>
      </c>
      <c r="G2736" s="1">
        <v>43320</v>
      </c>
      <c r="H2736" t="s">
        <v>68</v>
      </c>
      <c r="I2736" t="s">
        <v>24</v>
      </c>
      <c r="J2736" t="s">
        <v>25</v>
      </c>
      <c r="K2736">
        <v>5</v>
      </c>
      <c r="L2736">
        <v>128</v>
      </c>
      <c r="M2736">
        <v>1000</v>
      </c>
      <c r="N2736">
        <v>10</v>
      </c>
      <c r="O2736">
        <v>2018</v>
      </c>
    </row>
    <row r="2737" spans="1:15" x14ac:dyDescent="0.25">
      <c r="A2737">
        <v>94</v>
      </c>
      <c r="B2737">
        <v>13</v>
      </c>
      <c r="C2737">
        <v>10</v>
      </c>
      <c r="D2737" s="1">
        <v>43374</v>
      </c>
      <c r="E2737">
        <v>37.64</v>
      </c>
      <c r="F2737" t="s">
        <v>85</v>
      </c>
      <c r="G2737" s="1">
        <v>43320</v>
      </c>
      <c r="H2737" t="s">
        <v>68</v>
      </c>
      <c r="I2737" t="s">
        <v>24</v>
      </c>
      <c r="J2737" t="s">
        <v>25</v>
      </c>
      <c r="K2737">
        <v>5</v>
      </c>
      <c r="L2737">
        <v>128</v>
      </c>
      <c r="M2737">
        <v>1000</v>
      </c>
      <c r="N2737">
        <v>10</v>
      </c>
      <c r="O2737">
        <v>2018</v>
      </c>
    </row>
    <row r="2738" spans="1:15" x14ac:dyDescent="0.25">
      <c r="A2738">
        <v>95</v>
      </c>
      <c r="B2738">
        <v>13</v>
      </c>
      <c r="C2738">
        <v>10</v>
      </c>
      <c r="D2738" s="1">
        <v>43374</v>
      </c>
      <c r="E2738">
        <v>51.37</v>
      </c>
      <c r="F2738" t="s">
        <v>85</v>
      </c>
      <c r="G2738" s="1">
        <v>43320</v>
      </c>
      <c r="H2738" t="s">
        <v>68</v>
      </c>
      <c r="I2738" t="s">
        <v>24</v>
      </c>
      <c r="J2738" t="s">
        <v>25</v>
      </c>
      <c r="K2738">
        <v>5</v>
      </c>
      <c r="L2738">
        <v>128</v>
      </c>
      <c r="M2738">
        <v>1000</v>
      </c>
      <c r="N2738">
        <v>10</v>
      </c>
      <c r="O2738">
        <v>2018</v>
      </c>
    </row>
    <row r="2739" spans="1:15" x14ac:dyDescent="0.25">
      <c r="A2739">
        <v>96</v>
      </c>
      <c r="B2739">
        <v>13</v>
      </c>
      <c r="C2739">
        <v>10</v>
      </c>
      <c r="D2739" s="1">
        <v>43374</v>
      </c>
      <c r="E2739">
        <v>77.87</v>
      </c>
      <c r="F2739" t="s">
        <v>85</v>
      </c>
      <c r="G2739" s="1">
        <v>43320</v>
      </c>
      <c r="H2739" t="s">
        <v>68</v>
      </c>
      <c r="I2739" t="s">
        <v>24</v>
      </c>
      <c r="J2739" t="s">
        <v>25</v>
      </c>
      <c r="K2739">
        <v>5</v>
      </c>
      <c r="L2739">
        <v>128</v>
      </c>
      <c r="M2739">
        <v>1000</v>
      </c>
      <c r="N2739">
        <v>10</v>
      </c>
      <c r="O2739">
        <v>2018</v>
      </c>
    </row>
    <row r="2740" spans="1:15" x14ac:dyDescent="0.25">
      <c r="A2740">
        <v>97</v>
      </c>
      <c r="B2740">
        <v>13</v>
      </c>
      <c r="C2740">
        <v>10</v>
      </c>
      <c r="D2740" s="1">
        <v>43374</v>
      </c>
      <c r="E2740">
        <v>65.900000000000006</v>
      </c>
      <c r="F2740" t="s">
        <v>85</v>
      </c>
      <c r="G2740" s="1">
        <v>43320</v>
      </c>
      <c r="H2740" t="s">
        <v>68</v>
      </c>
      <c r="I2740" t="s">
        <v>24</v>
      </c>
      <c r="J2740" t="s">
        <v>25</v>
      </c>
      <c r="K2740">
        <v>5</v>
      </c>
      <c r="L2740">
        <v>128</v>
      </c>
      <c r="M2740">
        <v>1000</v>
      </c>
      <c r="N2740">
        <v>10</v>
      </c>
      <c r="O2740">
        <v>2018</v>
      </c>
    </row>
    <row r="2741" spans="1:15" x14ac:dyDescent="0.25">
      <c r="A2741">
        <v>98</v>
      </c>
      <c r="B2741">
        <v>13</v>
      </c>
      <c r="C2741">
        <v>10</v>
      </c>
      <c r="D2741" s="1">
        <v>43374</v>
      </c>
      <c r="E2741">
        <v>63.33</v>
      </c>
      <c r="F2741" t="s">
        <v>85</v>
      </c>
      <c r="G2741" s="1">
        <v>43320</v>
      </c>
      <c r="H2741" t="s">
        <v>68</v>
      </c>
      <c r="I2741" t="s">
        <v>24</v>
      </c>
      <c r="J2741" t="s">
        <v>25</v>
      </c>
      <c r="K2741">
        <v>5</v>
      </c>
      <c r="L2741">
        <v>128</v>
      </c>
      <c r="M2741">
        <v>1000</v>
      </c>
      <c r="N2741">
        <v>10</v>
      </c>
      <c r="O2741">
        <v>2018</v>
      </c>
    </row>
    <row r="2742" spans="1:15" x14ac:dyDescent="0.25">
      <c r="A2742">
        <v>99</v>
      </c>
      <c r="B2742">
        <v>13</v>
      </c>
      <c r="C2742">
        <v>10</v>
      </c>
      <c r="D2742" s="1">
        <v>43374</v>
      </c>
      <c r="E2742">
        <v>69.92</v>
      </c>
      <c r="F2742" t="s">
        <v>85</v>
      </c>
      <c r="G2742" s="1">
        <v>43320</v>
      </c>
      <c r="H2742" t="s">
        <v>68</v>
      </c>
      <c r="I2742" t="s">
        <v>24</v>
      </c>
      <c r="J2742" t="s">
        <v>25</v>
      </c>
      <c r="K2742">
        <v>5</v>
      </c>
      <c r="L2742">
        <v>128</v>
      </c>
      <c r="M2742">
        <v>1000</v>
      </c>
      <c r="N2742">
        <v>10</v>
      </c>
      <c r="O2742">
        <v>2018</v>
      </c>
    </row>
    <row r="2743" spans="1:15" x14ac:dyDescent="0.25">
      <c r="A2743">
        <v>331</v>
      </c>
      <c r="B2743">
        <v>14</v>
      </c>
      <c r="C2743">
        <v>10</v>
      </c>
      <c r="D2743" s="1">
        <v>43624</v>
      </c>
      <c r="E2743">
        <v>12.8</v>
      </c>
      <c r="F2743" t="s">
        <v>86</v>
      </c>
      <c r="G2743" s="1">
        <v>43569</v>
      </c>
      <c r="H2743" t="s">
        <v>87</v>
      </c>
      <c r="I2743" t="s">
        <v>24</v>
      </c>
      <c r="J2743" t="s">
        <v>25</v>
      </c>
      <c r="K2743">
        <v>5</v>
      </c>
      <c r="L2743">
        <v>128</v>
      </c>
      <c r="M2743">
        <v>1000</v>
      </c>
      <c r="N2743">
        <v>6</v>
      </c>
      <c r="O2743">
        <v>2019</v>
      </c>
    </row>
    <row r="2744" spans="1:15" x14ac:dyDescent="0.25">
      <c r="A2744">
        <v>334</v>
      </c>
      <c r="B2744">
        <v>14</v>
      </c>
      <c r="C2744">
        <v>10</v>
      </c>
      <c r="D2744" s="1">
        <v>43625</v>
      </c>
      <c r="E2744">
        <v>24.41</v>
      </c>
      <c r="F2744" t="s">
        <v>86</v>
      </c>
      <c r="G2744" s="1">
        <v>43569</v>
      </c>
      <c r="H2744" t="s">
        <v>87</v>
      </c>
      <c r="I2744" t="s">
        <v>24</v>
      </c>
      <c r="J2744" t="s">
        <v>25</v>
      </c>
      <c r="K2744">
        <v>5</v>
      </c>
      <c r="L2744">
        <v>128</v>
      </c>
      <c r="M2744">
        <v>1000</v>
      </c>
      <c r="N2744">
        <v>6</v>
      </c>
      <c r="O2744">
        <v>2019</v>
      </c>
    </row>
    <row r="2745" spans="1:15" x14ac:dyDescent="0.25">
      <c r="A2745">
        <v>341</v>
      </c>
      <c r="B2745">
        <v>14</v>
      </c>
      <c r="C2745">
        <v>10</v>
      </c>
      <c r="D2745" s="1">
        <v>43626</v>
      </c>
      <c r="E2745">
        <v>33.07</v>
      </c>
      <c r="F2745" t="s">
        <v>86</v>
      </c>
      <c r="G2745" s="1">
        <v>43569</v>
      </c>
      <c r="H2745" t="s">
        <v>87</v>
      </c>
      <c r="I2745" t="s">
        <v>24</v>
      </c>
      <c r="J2745" t="s">
        <v>25</v>
      </c>
      <c r="K2745">
        <v>5</v>
      </c>
      <c r="L2745">
        <v>128</v>
      </c>
      <c r="M2745">
        <v>1000</v>
      </c>
      <c r="N2745">
        <v>6</v>
      </c>
      <c r="O2745">
        <v>2019</v>
      </c>
    </row>
    <row r="2746" spans="1:15" x14ac:dyDescent="0.25">
      <c r="A2746">
        <v>342</v>
      </c>
      <c r="B2746">
        <v>14</v>
      </c>
      <c r="C2746">
        <v>10</v>
      </c>
      <c r="D2746" s="1">
        <v>43626</v>
      </c>
      <c r="E2746">
        <v>48.82</v>
      </c>
      <c r="F2746" t="s">
        <v>86</v>
      </c>
      <c r="G2746" s="1">
        <v>43569</v>
      </c>
      <c r="H2746" t="s">
        <v>87</v>
      </c>
      <c r="I2746" t="s">
        <v>24</v>
      </c>
      <c r="J2746" t="s">
        <v>25</v>
      </c>
      <c r="K2746">
        <v>5</v>
      </c>
      <c r="L2746">
        <v>128</v>
      </c>
      <c r="M2746">
        <v>1000</v>
      </c>
      <c r="N2746">
        <v>6</v>
      </c>
      <c r="O2746">
        <v>2019</v>
      </c>
    </row>
    <row r="2747" spans="1:15" x14ac:dyDescent="0.25">
      <c r="A2747">
        <v>359</v>
      </c>
      <c r="B2747">
        <v>14</v>
      </c>
      <c r="C2747">
        <v>10</v>
      </c>
      <c r="D2747" s="1">
        <v>43627</v>
      </c>
      <c r="E2747">
        <v>43.92</v>
      </c>
      <c r="F2747" t="s">
        <v>86</v>
      </c>
      <c r="G2747" s="1">
        <v>43569</v>
      </c>
      <c r="H2747" t="s">
        <v>87</v>
      </c>
      <c r="I2747" t="s">
        <v>24</v>
      </c>
      <c r="J2747" t="s">
        <v>25</v>
      </c>
      <c r="K2747">
        <v>5</v>
      </c>
      <c r="L2747">
        <v>128</v>
      </c>
      <c r="M2747">
        <v>1000</v>
      </c>
      <c r="N2747">
        <v>6</v>
      </c>
      <c r="O2747">
        <v>2019</v>
      </c>
    </row>
    <row r="2748" spans="1:15" x14ac:dyDescent="0.25">
      <c r="A2748">
        <v>360</v>
      </c>
      <c r="B2748">
        <v>14</v>
      </c>
      <c r="C2748">
        <v>10</v>
      </c>
      <c r="D2748" s="1">
        <v>43627</v>
      </c>
      <c r="E2748">
        <v>56.36</v>
      </c>
      <c r="F2748" t="s">
        <v>86</v>
      </c>
      <c r="G2748" s="1">
        <v>43569</v>
      </c>
      <c r="H2748" t="s">
        <v>87</v>
      </c>
      <c r="I2748" t="s">
        <v>24</v>
      </c>
      <c r="J2748" t="s">
        <v>25</v>
      </c>
      <c r="K2748">
        <v>5</v>
      </c>
      <c r="L2748">
        <v>128</v>
      </c>
      <c r="M2748">
        <v>1000</v>
      </c>
      <c r="N2748">
        <v>6</v>
      </c>
      <c r="O2748">
        <v>2019</v>
      </c>
    </row>
    <row r="2749" spans="1:15" x14ac:dyDescent="0.25">
      <c r="A2749">
        <v>361</v>
      </c>
      <c r="B2749">
        <v>14</v>
      </c>
      <c r="C2749">
        <v>10</v>
      </c>
      <c r="D2749" s="1">
        <v>43627</v>
      </c>
      <c r="E2749">
        <v>75.430000000000007</v>
      </c>
      <c r="F2749" t="s">
        <v>86</v>
      </c>
      <c r="G2749" s="1">
        <v>43569</v>
      </c>
      <c r="H2749" t="s">
        <v>87</v>
      </c>
      <c r="I2749" t="s">
        <v>24</v>
      </c>
      <c r="J2749" t="s">
        <v>25</v>
      </c>
      <c r="K2749">
        <v>5</v>
      </c>
      <c r="L2749">
        <v>128</v>
      </c>
      <c r="M2749">
        <v>1000</v>
      </c>
      <c r="N2749">
        <v>6</v>
      </c>
      <c r="O2749">
        <v>2019</v>
      </c>
    </row>
    <row r="2750" spans="1:15" x14ac:dyDescent="0.25">
      <c r="A2750">
        <v>367</v>
      </c>
      <c r="B2750">
        <v>14</v>
      </c>
      <c r="C2750">
        <v>10</v>
      </c>
      <c r="D2750" s="1">
        <v>43630</v>
      </c>
      <c r="E2750">
        <v>59.22</v>
      </c>
      <c r="F2750" t="s">
        <v>86</v>
      </c>
      <c r="G2750" s="1">
        <v>43569</v>
      </c>
      <c r="H2750" t="s">
        <v>87</v>
      </c>
      <c r="I2750" t="s">
        <v>24</v>
      </c>
      <c r="J2750" t="s">
        <v>25</v>
      </c>
      <c r="K2750">
        <v>5</v>
      </c>
      <c r="L2750">
        <v>128</v>
      </c>
      <c r="M2750">
        <v>1000</v>
      </c>
      <c r="N2750">
        <v>6</v>
      </c>
      <c r="O2750">
        <v>2019</v>
      </c>
    </row>
    <row r="2751" spans="1:15" x14ac:dyDescent="0.25">
      <c r="A2751">
        <v>368</v>
      </c>
      <c r="B2751">
        <v>14</v>
      </c>
      <c r="C2751">
        <v>10</v>
      </c>
      <c r="D2751" s="1">
        <v>43630</v>
      </c>
      <c r="E2751">
        <v>92.29</v>
      </c>
      <c r="F2751" t="s">
        <v>86</v>
      </c>
      <c r="G2751" s="1">
        <v>43569</v>
      </c>
      <c r="H2751" t="s">
        <v>87</v>
      </c>
      <c r="I2751" t="s">
        <v>24</v>
      </c>
      <c r="J2751" t="s">
        <v>25</v>
      </c>
      <c r="K2751">
        <v>5</v>
      </c>
      <c r="L2751">
        <v>128</v>
      </c>
      <c r="M2751">
        <v>1000</v>
      </c>
      <c r="N2751">
        <v>6</v>
      </c>
      <c r="O2751">
        <v>2019</v>
      </c>
    </row>
    <row r="2752" spans="1:15" x14ac:dyDescent="0.25">
      <c r="A2752">
        <v>369</v>
      </c>
      <c r="B2752">
        <v>14</v>
      </c>
      <c r="C2752">
        <v>10</v>
      </c>
      <c r="D2752" s="1">
        <v>43630</v>
      </c>
      <c r="E2752">
        <v>98.66</v>
      </c>
      <c r="F2752" t="s">
        <v>86</v>
      </c>
      <c r="G2752" s="1">
        <v>43569</v>
      </c>
      <c r="H2752" t="s">
        <v>87</v>
      </c>
      <c r="I2752" t="s">
        <v>24</v>
      </c>
      <c r="J2752" t="s">
        <v>25</v>
      </c>
      <c r="K2752">
        <v>5</v>
      </c>
      <c r="L2752">
        <v>128</v>
      </c>
      <c r="M2752">
        <v>1000</v>
      </c>
      <c r="N2752">
        <v>6</v>
      </c>
      <c r="O2752">
        <v>2019</v>
      </c>
    </row>
    <row r="2753" spans="1:15" x14ac:dyDescent="0.25">
      <c r="A2753">
        <v>410</v>
      </c>
      <c r="B2753">
        <v>3</v>
      </c>
      <c r="C2753">
        <v>10</v>
      </c>
      <c r="D2753" s="1">
        <v>43646</v>
      </c>
      <c r="E2753">
        <v>18.88</v>
      </c>
      <c r="F2753" t="s">
        <v>70</v>
      </c>
      <c r="G2753" s="1">
        <v>43602</v>
      </c>
      <c r="H2753" t="s">
        <v>68</v>
      </c>
      <c r="I2753" t="s">
        <v>24</v>
      </c>
      <c r="J2753" t="s">
        <v>25</v>
      </c>
      <c r="K2753">
        <v>5</v>
      </c>
      <c r="L2753">
        <v>128</v>
      </c>
      <c r="M2753">
        <v>1000</v>
      </c>
      <c r="N2753">
        <v>6</v>
      </c>
      <c r="O2753">
        <v>2019</v>
      </c>
    </row>
    <row r="2754" spans="1:15" x14ac:dyDescent="0.25">
      <c r="A2754">
        <v>411</v>
      </c>
      <c r="B2754">
        <v>3</v>
      </c>
      <c r="C2754">
        <v>10</v>
      </c>
      <c r="D2754" s="1">
        <v>43646</v>
      </c>
      <c r="E2754">
        <v>17.89</v>
      </c>
      <c r="F2754" t="s">
        <v>70</v>
      </c>
      <c r="G2754" s="1">
        <v>43602</v>
      </c>
      <c r="H2754" t="s">
        <v>68</v>
      </c>
      <c r="I2754" t="s">
        <v>24</v>
      </c>
      <c r="J2754" t="s">
        <v>25</v>
      </c>
      <c r="K2754">
        <v>5</v>
      </c>
      <c r="L2754">
        <v>128</v>
      </c>
      <c r="M2754">
        <v>1000</v>
      </c>
      <c r="N2754">
        <v>6</v>
      </c>
      <c r="O2754">
        <v>2019</v>
      </c>
    </row>
    <row r="2755" spans="1:15" x14ac:dyDescent="0.25">
      <c r="A2755">
        <v>412</v>
      </c>
      <c r="B2755">
        <v>3</v>
      </c>
      <c r="C2755">
        <v>10</v>
      </c>
      <c r="D2755" s="1">
        <v>43646</v>
      </c>
      <c r="E2755">
        <v>32.85</v>
      </c>
      <c r="F2755" t="s">
        <v>70</v>
      </c>
      <c r="G2755" s="1">
        <v>43602</v>
      </c>
      <c r="H2755" t="s">
        <v>68</v>
      </c>
      <c r="I2755" t="s">
        <v>24</v>
      </c>
      <c r="J2755" t="s">
        <v>25</v>
      </c>
      <c r="K2755">
        <v>5</v>
      </c>
      <c r="L2755">
        <v>128</v>
      </c>
      <c r="M2755">
        <v>1000</v>
      </c>
      <c r="N2755">
        <v>6</v>
      </c>
      <c r="O2755">
        <v>2019</v>
      </c>
    </row>
    <row r="2756" spans="1:15" x14ac:dyDescent="0.25">
      <c r="A2756">
        <v>413</v>
      </c>
      <c r="B2756">
        <v>3</v>
      </c>
      <c r="C2756">
        <v>10</v>
      </c>
      <c r="D2756" s="1">
        <v>43646</v>
      </c>
      <c r="E2756">
        <v>41.59</v>
      </c>
      <c r="F2756" t="s">
        <v>70</v>
      </c>
      <c r="G2756" s="1">
        <v>43602</v>
      </c>
      <c r="H2756" t="s">
        <v>68</v>
      </c>
      <c r="I2756" t="s">
        <v>24</v>
      </c>
      <c r="J2756" t="s">
        <v>25</v>
      </c>
      <c r="K2756">
        <v>5</v>
      </c>
      <c r="L2756">
        <v>128</v>
      </c>
      <c r="M2756">
        <v>1000</v>
      </c>
      <c r="N2756">
        <v>6</v>
      </c>
      <c r="O2756">
        <v>2019</v>
      </c>
    </row>
    <row r="2757" spans="1:15" x14ac:dyDescent="0.25">
      <c r="A2757">
        <v>415</v>
      </c>
      <c r="B2757">
        <v>3</v>
      </c>
      <c r="C2757">
        <v>10</v>
      </c>
      <c r="D2757" s="1">
        <v>43648</v>
      </c>
      <c r="E2757">
        <v>45.45</v>
      </c>
      <c r="F2757" t="s">
        <v>70</v>
      </c>
      <c r="G2757" s="1">
        <v>43602</v>
      </c>
      <c r="H2757" t="s">
        <v>68</v>
      </c>
      <c r="I2757" t="s">
        <v>24</v>
      </c>
      <c r="J2757" t="s">
        <v>25</v>
      </c>
      <c r="K2757">
        <v>5</v>
      </c>
      <c r="L2757">
        <v>128</v>
      </c>
      <c r="M2757">
        <v>1000</v>
      </c>
      <c r="N2757">
        <v>7</v>
      </c>
      <c r="O2757">
        <v>2019</v>
      </c>
    </row>
    <row r="2758" spans="1:15" x14ac:dyDescent="0.25">
      <c r="A2758">
        <v>416</v>
      </c>
      <c r="B2758">
        <v>3</v>
      </c>
      <c r="C2758">
        <v>10</v>
      </c>
      <c r="D2758" s="1">
        <v>43648</v>
      </c>
      <c r="E2758">
        <v>62.9</v>
      </c>
      <c r="F2758" t="s">
        <v>70</v>
      </c>
      <c r="G2758" s="1">
        <v>43602</v>
      </c>
      <c r="H2758" t="s">
        <v>68</v>
      </c>
      <c r="I2758" t="s">
        <v>24</v>
      </c>
      <c r="J2758" t="s">
        <v>25</v>
      </c>
      <c r="K2758">
        <v>5</v>
      </c>
      <c r="L2758">
        <v>128</v>
      </c>
      <c r="M2758">
        <v>1000</v>
      </c>
      <c r="N2758">
        <v>7</v>
      </c>
      <c r="O2758">
        <v>2019</v>
      </c>
    </row>
    <row r="2759" spans="1:15" x14ac:dyDescent="0.25">
      <c r="A2759">
        <v>417</v>
      </c>
      <c r="B2759">
        <v>3</v>
      </c>
      <c r="C2759">
        <v>10</v>
      </c>
      <c r="D2759" s="1">
        <v>43648</v>
      </c>
      <c r="E2759">
        <v>68.64</v>
      </c>
      <c r="F2759" t="s">
        <v>70</v>
      </c>
      <c r="G2759" s="1">
        <v>43602</v>
      </c>
      <c r="H2759" t="s">
        <v>68</v>
      </c>
      <c r="I2759" t="s">
        <v>24</v>
      </c>
      <c r="J2759" t="s">
        <v>25</v>
      </c>
      <c r="K2759">
        <v>5</v>
      </c>
      <c r="L2759">
        <v>128</v>
      </c>
      <c r="M2759">
        <v>1000</v>
      </c>
      <c r="N2759">
        <v>7</v>
      </c>
      <c r="O2759">
        <v>2019</v>
      </c>
    </row>
    <row r="2760" spans="1:15" x14ac:dyDescent="0.25">
      <c r="A2760">
        <v>418</v>
      </c>
      <c r="B2760">
        <v>3</v>
      </c>
      <c r="C2760">
        <v>10</v>
      </c>
      <c r="D2760" s="1">
        <v>43648</v>
      </c>
      <c r="E2760">
        <v>60.2</v>
      </c>
      <c r="F2760" t="s">
        <v>70</v>
      </c>
      <c r="G2760" s="1">
        <v>43602</v>
      </c>
      <c r="H2760" t="s">
        <v>68</v>
      </c>
      <c r="I2760" t="s">
        <v>24</v>
      </c>
      <c r="J2760" t="s">
        <v>25</v>
      </c>
      <c r="K2760">
        <v>5</v>
      </c>
      <c r="L2760">
        <v>128</v>
      </c>
      <c r="M2760">
        <v>1000</v>
      </c>
      <c r="N2760">
        <v>7</v>
      </c>
      <c r="O2760">
        <v>2019</v>
      </c>
    </row>
    <row r="2761" spans="1:15" x14ac:dyDescent="0.25">
      <c r="A2761">
        <v>419</v>
      </c>
      <c r="B2761">
        <v>3</v>
      </c>
      <c r="C2761">
        <v>10</v>
      </c>
      <c r="D2761" s="1">
        <v>43648</v>
      </c>
      <c r="E2761">
        <v>60.58</v>
      </c>
      <c r="F2761" t="s">
        <v>70</v>
      </c>
      <c r="G2761" s="1">
        <v>43602</v>
      </c>
      <c r="H2761" t="s">
        <v>68</v>
      </c>
      <c r="I2761" t="s">
        <v>24</v>
      </c>
      <c r="J2761" t="s">
        <v>25</v>
      </c>
      <c r="K2761">
        <v>5</v>
      </c>
      <c r="L2761">
        <v>128</v>
      </c>
      <c r="M2761">
        <v>1000</v>
      </c>
      <c r="N2761">
        <v>7</v>
      </c>
      <c r="O2761">
        <v>2019</v>
      </c>
    </row>
    <row r="2762" spans="1:15" x14ac:dyDescent="0.25">
      <c r="A2762">
        <v>722</v>
      </c>
      <c r="B2762">
        <v>1</v>
      </c>
      <c r="C2762">
        <v>10</v>
      </c>
      <c r="D2762" s="1">
        <v>43900</v>
      </c>
      <c r="E2762">
        <v>12.28</v>
      </c>
      <c r="F2762" t="s">
        <v>67</v>
      </c>
      <c r="G2762" s="1">
        <v>43842</v>
      </c>
      <c r="H2762" t="s">
        <v>68</v>
      </c>
      <c r="I2762" t="s">
        <v>24</v>
      </c>
      <c r="J2762" t="s">
        <v>25</v>
      </c>
      <c r="K2762">
        <v>5</v>
      </c>
      <c r="L2762">
        <v>128</v>
      </c>
      <c r="M2762">
        <v>1000</v>
      </c>
      <c r="N2762">
        <v>3</v>
      </c>
      <c r="O2762">
        <v>2020</v>
      </c>
    </row>
    <row r="2763" spans="1:15" x14ac:dyDescent="0.25">
      <c r="A2763">
        <v>723</v>
      </c>
      <c r="B2763">
        <v>1</v>
      </c>
      <c r="C2763">
        <v>10</v>
      </c>
      <c r="D2763" s="1">
        <v>43900</v>
      </c>
      <c r="E2763">
        <v>18.2</v>
      </c>
      <c r="F2763" t="s">
        <v>67</v>
      </c>
      <c r="G2763" s="1">
        <v>43842</v>
      </c>
      <c r="H2763" t="s">
        <v>68</v>
      </c>
      <c r="I2763" t="s">
        <v>24</v>
      </c>
      <c r="J2763" t="s">
        <v>25</v>
      </c>
      <c r="K2763">
        <v>5</v>
      </c>
      <c r="L2763">
        <v>128</v>
      </c>
      <c r="M2763">
        <v>1000</v>
      </c>
      <c r="N2763">
        <v>3</v>
      </c>
      <c r="O2763">
        <v>2020</v>
      </c>
    </row>
    <row r="2764" spans="1:15" x14ac:dyDescent="0.25">
      <c r="A2764">
        <v>724</v>
      </c>
      <c r="B2764">
        <v>1</v>
      </c>
      <c r="C2764">
        <v>10</v>
      </c>
      <c r="D2764" s="1">
        <v>43900</v>
      </c>
      <c r="E2764">
        <v>32.01</v>
      </c>
      <c r="F2764" t="s">
        <v>67</v>
      </c>
      <c r="G2764" s="1">
        <v>43842</v>
      </c>
      <c r="H2764" t="s">
        <v>68</v>
      </c>
      <c r="I2764" t="s">
        <v>24</v>
      </c>
      <c r="J2764" t="s">
        <v>25</v>
      </c>
      <c r="K2764">
        <v>5</v>
      </c>
      <c r="L2764">
        <v>128</v>
      </c>
      <c r="M2764">
        <v>1000</v>
      </c>
      <c r="N2764">
        <v>3</v>
      </c>
      <c r="O2764">
        <v>2020</v>
      </c>
    </row>
    <row r="2765" spans="1:15" x14ac:dyDescent="0.25">
      <c r="A2765">
        <v>727</v>
      </c>
      <c r="B2765">
        <v>1</v>
      </c>
      <c r="C2765">
        <v>10</v>
      </c>
      <c r="D2765" s="1">
        <v>43901</v>
      </c>
      <c r="E2765">
        <v>36.36</v>
      </c>
      <c r="F2765" t="s">
        <v>67</v>
      </c>
      <c r="G2765" s="1">
        <v>43842</v>
      </c>
      <c r="H2765" t="s">
        <v>68</v>
      </c>
      <c r="I2765" t="s">
        <v>24</v>
      </c>
      <c r="J2765" t="s">
        <v>25</v>
      </c>
      <c r="K2765">
        <v>5</v>
      </c>
      <c r="L2765">
        <v>128</v>
      </c>
      <c r="M2765">
        <v>1000</v>
      </c>
      <c r="N2765">
        <v>3</v>
      </c>
      <c r="O2765">
        <v>2020</v>
      </c>
    </row>
    <row r="2766" spans="1:15" x14ac:dyDescent="0.25">
      <c r="A2766">
        <v>731</v>
      </c>
      <c r="B2766">
        <v>1</v>
      </c>
      <c r="C2766">
        <v>10</v>
      </c>
      <c r="D2766" s="1">
        <v>43904</v>
      </c>
      <c r="E2766">
        <v>40.49</v>
      </c>
      <c r="F2766" t="s">
        <v>67</v>
      </c>
      <c r="G2766" s="1">
        <v>43842</v>
      </c>
      <c r="H2766" t="s">
        <v>68</v>
      </c>
      <c r="I2766" t="s">
        <v>24</v>
      </c>
      <c r="J2766" t="s">
        <v>25</v>
      </c>
      <c r="K2766">
        <v>5</v>
      </c>
      <c r="L2766">
        <v>128</v>
      </c>
      <c r="M2766">
        <v>1000</v>
      </c>
      <c r="N2766">
        <v>3</v>
      </c>
      <c r="O2766">
        <v>2020</v>
      </c>
    </row>
    <row r="2767" spans="1:15" x14ac:dyDescent="0.25">
      <c r="A2767">
        <v>733</v>
      </c>
      <c r="B2767">
        <v>1</v>
      </c>
      <c r="C2767">
        <v>10</v>
      </c>
      <c r="D2767" s="1">
        <v>43906</v>
      </c>
      <c r="E2767">
        <v>61.41</v>
      </c>
      <c r="F2767" t="s">
        <v>67</v>
      </c>
      <c r="G2767" s="1">
        <v>43842</v>
      </c>
      <c r="H2767" t="s">
        <v>68</v>
      </c>
      <c r="I2767" t="s">
        <v>24</v>
      </c>
      <c r="J2767" t="s">
        <v>25</v>
      </c>
      <c r="K2767">
        <v>5</v>
      </c>
      <c r="L2767">
        <v>128</v>
      </c>
      <c r="M2767">
        <v>1000</v>
      </c>
      <c r="N2767">
        <v>3</v>
      </c>
      <c r="O2767">
        <v>2020</v>
      </c>
    </row>
    <row r="2768" spans="1:15" x14ac:dyDescent="0.25">
      <c r="A2768">
        <v>734</v>
      </c>
      <c r="B2768">
        <v>1</v>
      </c>
      <c r="C2768">
        <v>10</v>
      </c>
      <c r="D2768" s="1">
        <v>43906</v>
      </c>
      <c r="E2768">
        <v>61.65</v>
      </c>
      <c r="F2768" t="s">
        <v>67</v>
      </c>
      <c r="G2768" s="1">
        <v>43842</v>
      </c>
      <c r="H2768" t="s">
        <v>68</v>
      </c>
      <c r="I2768" t="s">
        <v>24</v>
      </c>
      <c r="J2768" t="s">
        <v>25</v>
      </c>
      <c r="K2768">
        <v>5</v>
      </c>
      <c r="L2768">
        <v>128</v>
      </c>
      <c r="M2768">
        <v>1000</v>
      </c>
      <c r="N2768">
        <v>3</v>
      </c>
      <c r="O2768">
        <v>2020</v>
      </c>
    </row>
    <row r="2769" spans="1:15" x14ac:dyDescent="0.25">
      <c r="A2769">
        <v>735</v>
      </c>
      <c r="B2769">
        <v>1</v>
      </c>
      <c r="C2769">
        <v>10</v>
      </c>
      <c r="D2769" s="1">
        <v>43906</v>
      </c>
      <c r="E2769">
        <v>62.09</v>
      </c>
      <c r="F2769" t="s">
        <v>67</v>
      </c>
      <c r="G2769" s="1">
        <v>43842</v>
      </c>
      <c r="H2769" t="s">
        <v>68</v>
      </c>
      <c r="I2769" t="s">
        <v>24</v>
      </c>
      <c r="J2769" t="s">
        <v>25</v>
      </c>
      <c r="K2769">
        <v>5</v>
      </c>
      <c r="L2769">
        <v>128</v>
      </c>
      <c r="M2769">
        <v>1000</v>
      </c>
      <c r="N2769">
        <v>3</v>
      </c>
      <c r="O2769">
        <v>2020</v>
      </c>
    </row>
    <row r="2770" spans="1:15" x14ac:dyDescent="0.25">
      <c r="A2770">
        <v>743</v>
      </c>
      <c r="B2770">
        <v>1</v>
      </c>
      <c r="C2770">
        <v>10</v>
      </c>
      <c r="D2770" s="1">
        <v>43908</v>
      </c>
      <c r="E2770">
        <v>69.62</v>
      </c>
      <c r="F2770" t="s">
        <v>67</v>
      </c>
      <c r="G2770" s="1">
        <v>43842</v>
      </c>
      <c r="H2770" t="s">
        <v>68</v>
      </c>
      <c r="I2770" t="s">
        <v>24</v>
      </c>
      <c r="J2770" t="s">
        <v>25</v>
      </c>
      <c r="K2770">
        <v>5</v>
      </c>
      <c r="L2770">
        <v>128</v>
      </c>
      <c r="M2770">
        <v>1000</v>
      </c>
      <c r="N2770">
        <v>3</v>
      </c>
      <c r="O2770">
        <v>2020</v>
      </c>
    </row>
    <row r="2771" spans="1:15" x14ac:dyDescent="0.25">
      <c r="A2771">
        <v>744</v>
      </c>
      <c r="B2771">
        <v>1</v>
      </c>
      <c r="C2771">
        <v>10</v>
      </c>
      <c r="D2771" s="1">
        <v>43908</v>
      </c>
      <c r="E2771">
        <v>97.42</v>
      </c>
      <c r="F2771" t="s">
        <v>67</v>
      </c>
      <c r="G2771" s="1">
        <v>43842</v>
      </c>
      <c r="H2771" t="s">
        <v>68</v>
      </c>
      <c r="I2771" t="s">
        <v>24</v>
      </c>
      <c r="J2771" t="s">
        <v>25</v>
      </c>
      <c r="K2771">
        <v>5</v>
      </c>
      <c r="L2771">
        <v>128</v>
      </c>
      <c r="M2771">
        <v>1000</v>
      </c>
      <c r="N2771">
        <v>3</v>
      </c>
      <c r="O2771">
        <v>2020</v>
      </c>
    </row>
    <row r="2772" spans="1:15" x14ac:dyDescent="0.25">
      <c r="A2772">
        <v>833</v>
      </c>
      <c r="B2772">
        <v>19</v>
      </c>
      <c r="C2772">
        <v>10</v>
      </c>
      <c r="D2772" s="1">
        <v>43942</v>
      </c>
      <c r="E2772">
        <v>19.13</v>
      </c>
      <c r="F2772" t="s">
        <v>93</v>
      </c>
      <c r="G2772" s="1">
        <v>43875</v>
      </c>
      <c r="H2772" t="s">
        <v>68</v>
      </c>
      <c r="I2772" t="s">
        <v>24</v>
      </c>
      <c r="J2772" t="s">
        <v>25</v>
      </c>
      <c r="K2772">
        <v>5</v>
      </c>
      <c r="L2772">
        <v>128</v>
      </c>
      <c r="M2772">
        <v>1000</v>
      </c>
      <c r="N2772">
        <v>4</v>
      </c>
      <c r="O2772">
        <v>2020</v>
      </c>
    </row>
    <row r="2773" spans="1:15" x14ac:dyDescent="0.25">
      <c r="A2773">
        <v>834</v>
      </c>
      <c r="B2773">
        <v>19</v>
      </c>
      <c r="C2773">
        <v>10</v>
      </c>
      <c r="D2773" s="1">
        <v>43944</v>
      </c>
      <c r="E2773">
        <v>20.04</v>
      </c>
      <c r="F2773" t="s">
        <v>93</v>
      </c>
      <c r="G2773" s="1">
        <v>43875</v>
      </c>
      <c r="H2773" t="s">
        <v>68</v>
      </c>
      <c r="I2773" t="s">
        <v>24</v>
      </c>
      <c r="J2773" t="s">
        <v>25</v>
      </c>
      <c r="K2773">
        <v>5</v>
      </c>
      <c r="L2773">
        <v>128</v>
      </c>
      <c r="M2773">
        <v>1000</v>
      </c>
      <c r="N2773">
        <v>4</v>
      </c>
      <c r="O2773">
        <v>2020</v>
      </c>
    </row>
    <row r="2774" spans="1:15" x14ac:dyDescent="0.25">
      <c r="A2774">
        <v>835</v>
      </c>
      <c r="B2774">
        <v>19</v>
      </c>
      <c r="C2774">
        <v>10</v>
      </c>
      <c r="D2774" s="1">
        <v>43944</v>
      </c>
      <c r="E2774">
        <v>28.1</v>
      </c>
      <c r="F2774" t="s">
        <v>93</v>
      </c>
      <c r="G2774" s="1">
        <v>43875</v>
      </c>
      <c r="H2774" t="s">
        <v>68</v>
      </c>
      <c r="I2774" t="s">
        <v>24</v>
      </c>
      <c r="J2774" t="s">
        <v>25</v>
      </c>
      <c r="K2774">
        <v>5</v>
      </c>
      <c r="L2774">
        <v>128</v>
      </c>
      <c r="M2774">
        <v>1000</v>
      </c>
      <c r="N2774">
        <v>4</v>
      </c>
      <c r="O2774">
        <v>2020</v>
      </c>
    </row>
    <row r="2775" spans="1:15" x14ac:dyDescent="0.25">
      <c r="A2775">
        <v>840</v>
      </c>
      <c r="B2775">
        <v>19</v>
      </c>
      <c r="C2775">
        <v>10</v>
      </c>
      <c r="D2775" s="1">
        <v>43947</v>
      </c>
      <c r="E2775">
        <v>43.35</v>
      </c>
      <c r="F2775" t="s">
        <v>93</v>
      </c>
      <c r="G2775" s="1">
        <v>43875</v>
      </c>
      <c r="H2775" t="s">
        <v>68</v>
      </c>
      <c r="I2775" t="s">
        <v>24</v>
      </c>
      <c r="J2775" t="s">
        <v>25</v>
      </c>
      <c r="K2775">
        <v>5</v>
      </c>
      <c r="L2775">
        <v>128</v>
      </c>
      <c r="M2775">
        <v>1000</v>
      </c>
      <c r="N2775">
        <v>4</v>
      </c>
      <c r="O2775">
        <v>2020</v>
      </c>
    </row>
    <row r="2776" spans="1:15" x14ac:dyDescent="0.25">
      <c r="A2776">
        <v>841</v>
      </c>
      <c r="B2776">
        <v>19</v>
      </c>
      <c r="C2776">
        <v>10</v>
      </c>
      <c r="D2776" s="1">
        <v>43949</v>
      </c>
      <c r="E2776">
        <v>49.96</v>
      </c>
      <c r="F2776" t="s">
        <v>93</v>
      </c>
      <c r="G2776" s="1">
        <v>43875</v>
      </c>
      <c r="H2776" t="s">
        <v>68</v>
      </c>
      <c r="I2776" t="s">
        <v>24</v>
      </c>
      <c r="J2776" t="s">
        <v>25</v>
      </c>
      <c r="K2776">
        <v>5</v>
      </c>
      <c r="L2776">
        <v>128</v>
      </c>
      <c r="M2776">
        <v>1000</v>
      </c>
      <c r="N2776">
        <v>4</v>
      </c>
      <c r="O2776">
        <v>2020</v>
      </c>
    </row>
    <row r="2777" spans="1:15" x14ac:dyDescent="0.25">
      <c r="A2777">
        <v>842</v>
      </c>
      <c r="B2777">
        <v>19</v>
      </c>
      <c r="C2777">
        <v>10</v>
      </c>
      <c r="D2777" s="1">
        <v>43949</v>
      </c>
      <c r="E2777">
        <v>43.9</v>
      </c>
      <c r="F2777" t="s">
        <v>93</v>
      </c>
      <c r="G2777" s="1">
        <v>43875</v>
      </c>
      <c r="H2777" t="s">
        <v>68</v>
      </c>
      <c r="I2777" t="s">
        <v>24</v>
      </c>
      <c r="J2777" t="s">
        <v>25</v>
      </c>
      <c r="K2777">
        <v>5</v>
      </c>
      <c r="L2777">
        <v>128</v>
      </c>
      <c r="M2777">
        <v>1000</v>
      </c>
      <c r="N2777">
        <v>4</v>
      </c>
      <c r="O2777">
        <v>2020</v>
      </c>
    </row>
    <row r="2778" spans="1:15" x14ac:dyDescent="0.25">
      <c r="A2778">
        <v>843</v>
      </c>
      <c r="B2778">
        <v>19</v>
      </c>
      <c r="C2778">
        <v>10</v>
      </c>
      <c r="D2778" s="1">
        <v>43949</v>
      </c>
      <c r="E2778">
        <v>46.78</v>
      </c>
      <c r="F2778" t="s">
        <v>93</v>
      </c>
      <c r="G2778" s="1">
        <v>43875</v>
      </c>
      <c r="H2778" t="s">
        <v>68</v>
      </c>
      <c r="I2778" t="s">
        <v>24</v>
      </c>
      <c r="J2778" t="s">
        <v>25</v>
      </c>
      <c r="K2778">
        <v>5</v>
      </c>
      <c r="L2778">
        <v>128</v>
      </c>
      <c r="M2778">
        <v>1000</v>
      </c>
      <c r="N2778">
        <v>4</v>
      </c>
      <c r="O2778">
        <v>2020</v>
      </c>
    </row>
    <row r="2779" spans="1:15" x14ac:dyDescent="0.25">
      <c r="A2779">
        <v>844</v>
      </c>
      <c r="B2779">
        <v>19</v>
      </c>
      <c r="C2779">
        <v>10</v>
      </c>
      <c r="D2779" s="1">
        <v>43949</v>
      </c>
      <c r="E2779">
        <v>77.260000000000005</v>
      </c>
      <c r="F2779" t="s">
        <v>93</v>
      </c>
      <c r="G2779" s="1">
        <v>43875</v>
      </c>
      <c r="H2779" t="s">
        <v>68</v>
      </c>
      <c r="I2779" t="s">
        <v>24</v>
      </c>
      <c r="J2779" t="s">
        <v>25</v>
      </c>
      <c r="K2779">
        <v>5</v>
      </c>
      <c r="L2779">
        <v>128</v>
      </c>
      <c r="M2779">
        <v>1000</v>
      </c>
      <c r="N2779">
        <v>4</v>
      </c>
      <c r="O2779">
        <v>2020</v>
      </c>
    </row>
    <row r="2780" spans="1:15" x14ac:dyDescent="0.25">
      <c r="A2780">
        <v>848</v>
      </c>
      <c r="B2780">
        <v>19</v>
      </c>
      <c r="C2780">
        <v>10</v>
      </c>
      <c r="D2780" s="1">
        <v>43951</v>
      </c>
      <c r="E2780">
        <v>72.14</v>
      </c>
      <c r="F2780" t="s">
        <v>93</v>
      </c>
      <c r="G2780" s="1">
        <v>43875</v>
      </c>
      <c r="H2780" t="s">
        <v>68</v>
      </c>
      <c r="I2780" t="s">
        <v>24</v>
      </c>
      <c r="J2780" t="s">
        <v>25</v>
      </c>
      <c r="K2780">
        <v>5</v>
      </c>
      <c r="L2780">
        <v>128</v>
      </c>
      <c r="M2780">
        <v>1000</v>
      </c>
      <c r="N2780">
        <v>4</v>
      </c>
      <c r="O2780">
        <v>2020</v>
      </c>
    </row>
    <row r="2781" spans="1:15" x14ac:dyDescent="0.25">
      <c r="A2781">
        <v>849</v>
      </c>
      <c r="B2781">
        <v>19</v>
      </c>
      <c r="C2781">
        <v>10</v>
      </c>
      <c r="D2781" s="1">
        <v>43951</v>
      </c>
      <c r="E2781">
        <v>87.53</v>
      </c>
      <c r="F2781" t="s">
        <v>93</v>
      </c>
      <c r="G2781" s="1">
        <v>43875</v>
      </c>
      <c r="H2781" t="s">
        <v>68</v>
      </c>
      <c r="I2781" t="s">
        <v>24</v>
      </c>
      <c r="J2781" t="s">
        <v>25</v>
      </c>
      <c r="K2781">
        <v>5</v>
      </c>
      <c r="L2781">
        <v>128</v>
      </c>
      <c r="M2781">
        <v>1000</v>
      </c>
      <c r="N2781">
        <v>4</v>
      </c>
      <c r="O2781">
        <v>2020</v>
      </c>
    </row>
    <row r="2782" spans="1:15" x14ac:dyDescent="0.25">
      <c r="A2782">
        <v>1133</v>
      </c>
      <c r="B2782">
        <v>12</v>
      </c>
      <c r="C2782">
        <v>10</v>
      </c>
      <c r="D2782" s="1">
        <v>44042</v>
      </c>
      <c r="E2782">
        <v>13.24</v>
      </c>
      <c r="F2782" t="s">
        <v>84</v>
      </c>
      <c r="G2782" s="1">
        <v>43988</v>
      </c>
      <c r="H2782" t="s">
        <v>68</v>
      </c>
      <c r="I2782" t="s">
        <v>24</v>
      </c>
      <c r="J2782" t="s">
        <v>25</v>
      </c>
      <c r="K2782">
        <v>5</v>
      </c>
      <c r="L2782">
        <v>128</v>
      </c>
      <c r="M2782">
        <v>1000</v>
      </c>
      <c r="N2782">
        <v>7</v>
      </c>
      <c r="O2782">
        <v>2020</v>
      </c>
    </row>
    <row r="2783" spans="1:15" x14ac:dyDescent="0.25">
      <c r="A2783">
        <v>1134</v>
      </c>
      <c r="B2783">
        <v>12</v>
      </c>
      <c r="C2783">
        <v>10</v>
      </c>
      <c r="D2783" s="1">
        <v>44042</v>
      </c>
      <c r="E2783">
        <v>16.36</v>
      </c>
      <c r="F2783" t="s">
        <v>84</v>
      </c>
      <c r="G2783" s="1">
        <v>43988</v>
      </c>
      <c r="H2783" t="s">
        <v>68</v>
      </c>
      <c r="I2783" t="s">
        <v>24</v>
      </c>
      <c r="J2783" t="s">
        <v>25</v>
      </c>
      <c r="K2783">
        <v>5</v>
      </c>
      <c r="L2783">
        <v>128</v>
      </c>
      <c r="M2783">
        <v>1000</v>
      </c>
      <c r="N2783">
        <v>7</v>
      </c>
      <c r="O2783">
        <v>2020</v>
      </c>
    </row>
    <row r="2784" spans="1:15" x14ac:dyDescent="0.25">
      <c r="A2784">
        <v>1135</v>
      </c>
      <c r="B2784">
        <v>12</v>
      </c>
      <c r="C2784">
        <v>10</v>
      </c>
      <c r="D2784" s="1">
        <v>44043</v>
      </c>
      <c r="E2784">
        <v>38.549999999999997</v>
      </c>
      <c r="F2784" t="s">
        <v>84</v>
      </c>
      <c r="G2784" s="1">
        <v>43988</v>
      </c>
      <c r="H2784" t="s">
        <v>68</v>
      </c>
      <c r="I2784" t="s">
        <v>24</v>
      </c>
      <c r="J2784" t="s">
        <v>25</v>
      </c>
      <c r="K2784">
        <v>5</v>
      </c>
      <c r="L2784">
        <v>128</v>
      </c>
      <c r="M2784">
        <v>1000</v>
      </c>
      <c r="N2784">
        <v>7</v>
      </c>
      <c r="O2784">
        <v>2020</v>
      </c>
    </row>
    <row r="2785" spans="1:15" x14ac:dyDescent="0.25">
      <c r="A2785">
        <v>1139</v>
      </c>
      <c r="B2785">
        <v>12</v>
      </c>
      <c r="C2785">
        <v>10</v>
      </c>
      <c r="D2785" s="1">
        <v>44045</v>
      </c>
      <c r="E2785">
        <v>40.700000000000003</v>
      </c>
      <c r="F2785" t="s">
        <v>84</v>
      </c>
      <c r="G2785" s="1">
        <v>43988</v>
      </c>
      <c r="H2785" t="s">
        <v>68</v>
      </c>
      <c r="I2785" t="s">
        <v>24</v>
      </c>
      <c r="J2785" t="s">
        <v>25</v>
      </c>
      <c r="K2785">
        <v>5</v>
      </c>
      <c r="L2785">
        <v>128</v>
      </c>
      <c r="M2785">
        <v>1000</v>
      </c>
      <c r="N2785">
        <v>8</v>
      </c>
      <c r="O2785">
        <v>2020</v>
      </c>
    </row>
    <row r="2786" spans="1:15" x14ac:dyDescent="0.25">
      <c r="A2786">
        <v>1142</v>
      </c>
      <c r="B2786">
        <v>12</v>
      </c>
      <c r="C2786">
        <v>10</v>
      </c>
      <c r="D2786" s="1">
        <v>44047</v>
      </c>
      <c r="E2786">
        <v>47.57</v>
      </c>
      <c r="F2786" t="s">
        <v>84</v>
      </c>
      <c r="G2786" s="1">
        <v>43988</v>
      </c>
      <c r="H2786" t="s">
        <v>68</v>
      </c>
      <c r="I2786" t="s">
        <v>24</v>
      </c>
      <c r="J2786" t="s">
        <v>25</v>
      </c>
      <c r="K2786">
        <v>5</v>
      </c>
      <c r="L2786">
        <v>128</v>
      </c>
      <c r="M2786">
        <v>1000</v>
      </c>
      <c r="N2786">
        <v>8</v>
      </c>
      <c r="O2786">
        <v>2020</v>
      </c>
    </row>
    <row r="2787" spans="1:15" x14ac:dyDescent="0.25">
      <c r="A2787">
        <v>1143</v>
      </c>
      <c r="B2787">
        <v>12</v>
      </c>
      <c r="C2787">
        <v>10</v>
      </c>
      <c r="D2787" s="1">
        <v>44047</v>
      </c>
      <c r="E2787">
        <v>49.27</v>
      </c>
      <c r="F2787" t="s">
        <v>84</v>
      </c>
      <c r="G2787" s="1">
        <v>43988</v>
      </c>
      <c r="H2787" t="s">
        <v>68</v>
      </c>
      <c r="I2787" t="s">
        <v>24</v>
      </c>
      <c r="J2787" t="s">
        <v>25</v>
      </c>
      <c r="K2787">
        <v>5</v>
      </c>
      <c r="L2787">
        <v>128</v>
      </c>
      <c r="M2787">
        <v>1000</v>
      </c>
      <c r="N2787">
        <v>8</v>
      </c>
      <c r="O2787">
        <v>2020</v>
      </c>
    </row>
    <row r="2788" spans="1:15" x14ac:dyDescent="0.25">
      <c r="A2788">
        <v>1144</v>
      </c>
      <c r="B2788">
        <v>12</v>
      </c>
      <c r="C2788">
        <v>10</v>
      </c>
      <c r="D2788" s="1">
        <v>44047</v>
      </c>
      <c r="E2788">
        <v>48.54</v>
      </c>
      <c r="F2788" t="s">
        <v>84</v>
      </c>
      <c r="G2788" s="1">
        <v>43988</v>
      </c>
      <c r="H2788" t="s">
        <v>68</v>
      </c>
      <c r="I2788" t="s">
        <v>24</v>
      </c>
      <c r="J2788" t="s">
        <v>25</v>
      </c>
      <c r="K2788">
        <v>5</v>
      </c>
      <c r="L2788">
        <v>128</v>
      </c>
      <c r="M2788">
        <v>1000</v>
      </c>
      <c r="N2788">
        <v>8</v>
      </c>
      <c r="O2788">
        <v>2020</v>
      </c>
    </row>
    <row r="2789" spans="1:15" x14ac:dyDescent="0.25">
      <c r="A2789">
        <v>1150</v>
      </c>
      <c r="B2789">
        <v>12</v>
      </c>
      <c r="C2789">
        <v>10</v>
      </c>
      <c r="D2789" s="1">
        <v>44050</v>
      </c>
      <c r="E2789">
        <v>65.59</v>
      </c>
      <c r="F2789" t="s">
        <v>84</v>
      </c>
      <c r="G2789" s="1">
        <v>43988</v>
      </c>
      <c r="H2789" t="s">
        <v>68</v>
      </c>
      <c r="I2789" t="s">
        <v>24</v>
      </c>
      <c r="J2789" t="s">
        <v>25</v>
      </c>
      <c r="K2789">
        <v>5</v>
      </c>
      <c r="L2789">
        <v>128</v>
      </c>
      <c r="M2789">
        <v>1000</v>
      </c>
      <c r="N2789">
        <v>8</v>
      </c>
      <c r="O2789">
        <v>2020</v>
      </c>
    </row>
    <row r="2790" spans="1:15" x14ac:dyDescent="0.25">
      <c r="A2790">
        <v>1151</v>
      </c>
      <c r="B2790">
        <v>12</v>
      </c>
      <c r="C2790">
        <v>10</v>
      </c>
      <c r="D2790" s="1">
        <v>44050</v>
      </c>
      <c r="E2790">
        <v>53.75</v>
      </c>
      <c r="F2790" t="s">
        <v>84</v>
      </c>
      <c r="G2790" s="1">
        <v>43988</v>
      </c>
      <c r="H2790" t="s">
        <v>68</v>
      </c>
      <c r="I2790" t="s">
        <v>24</v>
      </c>
      <c r="J2790" t="s">
        <v>25</v>
      </c>
      <c r="K2790">
        <v>5</v>
      </c>
      <c r="L2790">
        <v>128</v>
      </c>
      <c r="M2790">
        <v>1000</v>
      </c>
      <c r="N2790">
        <v>8</v>
      </c>
      <c r="O2790">
        <v>2020</v>
      </c>
    </row>
    <row r="2791" spans="1:15" x14ac:dyDescent="0.25">
      <c r="A2791">
        <v>1152</v>
      </c>
      <c r="B2791">
        <v>12</v>
      </c>
      <c r="C2791">
        <v>10</v>
      </c>
      <c r="D2791" s="1">
        <v>44050</v>
      </c>
      <c r="E2791">
        <v>83.01</v>
      </c>
      <c r="F2791" t="s">
        <v>84</v>
      </c>
      <c r="G2791" s="1">
        <v>43988</v>
      </c>
      <c r="H2791" t="s">
        <v>68</v>
      </c>
      <c r="I2791" t="s">
        <v>24</v>
      </c>
      <c r="J2791" t="s">
        <v>25</v>
      </c>
      <c r="K2791">
        <v>5</v>
      </c>
      <c r="L2791">
        <v>128</v>
      </c>
      <c r="M2791">
        <v>1000</v>
      </c>
      <c r="N2791">
        <v>8</v>
      </c>
      <c r="O2791">
        <v>2020</v>
      </c>
    </row>
    <row r="2792" spans="1:15" x14ac:dyDescent="0.25">
      <c r="A2792">
        <v>1302</v>
      </c>
      <c r="B2792">
        <v>5</v>
      </c>
      <c r="C2792">
        <v>10</v>
      </c>
      <c r="D2792" s="1">
        <v>44074</v>
      </c>
      <c r="E2792">
        <v>10.98</v>
      </c>
      <c r="F2792" t="s">
        <v>72</v>
      </c>
      <c r="G2792" s="1">
        <v>44012</v>
      </c>
      <c r="H2792" t="s">
        <v>68</v>
      </c>
      <c r="I2792" t="s">
        <v>24</v>
      </c>
      <c r="J2792" t="s">
        <v>25</v>
      </c>
      <c r="K2792">
        <v>5</v>
      </c>
      <c r="L2792">
        <v>128</v>
      </c>
      <c r="M2792">
        <v>1000</v>
      </c>
      <c r="N2792">
        <v>8</v>
      </c>
      <c r="O2792">
        <v>2020</v>
      </c>
    </row>
    <row r="2793" spans="1:15" x14ac:dyDescent="0.25">
      <c r="A2793">
        <v>1303</v>
      </c>
      <c r="B2793">
        <v>5</v>
      </c>
      <c r="C2793">
        <v>10</v>
      </c>
      <c r="D2793" s="1">
        <v>44074</v>
      </c>
      <c r="E2793">
        <v>25.33</v>
      </c>
      <c r="F2793" t="s">
        <v>72</v>
      </c>
      <c r="G2793" s="1">
        <v>44012</v>
      </c>
      <c r="H2793" t="s">
        <v>68</v>
      </c>
      <c r="I2793" t="s">
        <v>24</v>
      </c>
      <c r="J2793" t="s">
        <v>25</v>
      </c>
      <c r="K2793">
        <v>5</v>
      </c>
      <c r="L2793">
        <v>128</v>
      </c>
      <c r="M2793">
        <v>1000</v>
      </c>
      <c r="N2793">
        <v>8</v>
      </c>
      <c r="O2793">
        <v>2020</v>
      </c>
    </row>
    <row r="2794" spans="1:15" x14ac:dyDescent="0.25">
      <c r="A2794">
        <v>1304</v>
      </c>
      <c r="B2794">
        <v>5</v>
      </c>
      <c r="C2794">
        <v>10</v>
      </c>
      <c r="D2794" s="1">
        <v>44074</v>
      </c>
      <c r="E2794">
        <v>35.64</v>
      </c>
      <c r="F2794" t="s">
        <v>72</v>
      </c>
      <c r="G2794" s="1">
        <v>44012</v>
      </c>
      <c r="H2794" t="s">
        <v>68</v>
      </c>
      <c r="I2794" t="s">
        <v>24</v>
      </c>
      <c r="J2794" t="s">
        <v>25</v>
      </c>
      <c r="K2794">
        <v>5</v>
      </c>
      <c r="L2794">
        <v>128</v>
      </c>
      <c r="M2794">
        <v>1000</v>
      </c>
      <c r="N2794">
        <v>8</v>
      </c>
      <c r="O2794">
        <v>2020</v>
      </c>
    </row>
    <row r="2795" spans="1:15" x14ac:dyDescent="0.25">
      <c r="A2795">
        <v>1305</v>
      </c>
      <c r="B2795">
        <v>5</v>
      </c>
      <c r="C2795">
        <v>10</v>
      </c>
      <c r="D2795" s="1">
        <v>44074</v>
      </c>
      <c r="E2795">
        <v>28.57</v>
      </c>
      <c r="F2795" t="s">
        <v>72</v>
      </c>
      <c r="G2795" s="1">
        <v>44012</v>
      </c>
      <c r="H2795" t="s">
        <v>68</v>
      </c>
      <c r="I2795" t="s">
        <v>24</v>
      </c>
      <c r="J2795" t="s">
        <v>25</v>
      </c>
      <c r="K2795">
        <v>5</v>
      </c>
      <c r="L2795">
        <v>128</v>
      </c>
      <c r="M2795">
        <v>1000</v>
      </c>
      <c r="N2795">
        <v>8</v>
      </c>
      <c r="O2795">
        <v>2020</v>
      </c>
    </row>
    <row r="2796" spans="1:15" x14ac:dyDescent="0.25">
      <c r="A2796">
        <v>1306</v>
      </c>
      <c r="B2796">
        <v>5</v>
      </c>
      <c r="C2796">
        <v>10</v>
      </c>
      <c r="D2796" s="1">
        <v>44074</v>
      </c>
      <c r="E2796">
        <v>46.15</v>
      </c>
      <c r="F2796" t="s">
        <v>72</v>
      </c>
      <c r="G2796" s="1">
        <v>44012</v>
      </c>
      <c r="H2796" t="s">
        <v>68</v>
      </c>
      <c r="I2796" t="s">
        <v>24</v>
      </c>
      <c r="J2796" t="s">
        <v>25</v>
      </c>
      <c r="K2796">
        <v>5</v>
      </c>
      <c r="L2796">
        <v>128</v>
      </c>
      <c r="M2796">
        <v>1000</v>
      </c>
      <c r="N2796">
        <v>8</v>
      </c>
      <c r="O2796">
        <v>2020</v>
      </c>
    </row>
    <row r="2797" spans="1:15" x14ac:dyDescent="0.25">
      <c r="A2797">
        <v>1307</v>
      </c>
      <c r="B2797">
        <v>5</v>
      </c>
      <c r="C2797">
        <v>10</v>
      </c>
      <c r="D2797" s="1">
        <v>44074</v>
      </c>
      <c r="E2797">
        <v>66.28</v>
      </c>
      <c r="F2797" t="s">
        <v>72</v>
      </c>
      <c r="G2797" s="1">
        <v>44012</v>
      </c>
      <c r="H2797" t="s">
        <v>68</v>
      </c>
      <c r="I2797" t="s">
        <v>24</v>
      </c>
      <c r="J2797" t="s">
        <v>25</v>
      </c>
      <c r="K2797">
        <v>5</v>
      </c>
      <c r="L2797">
        <v>128</v>
      </c>
      <c r="M2797">
        <v>1000</v>
      </c>
      <c r="N2797">
        <v>8</v>
      </c>
      <c r="O2797">
        <v>2020</v>
      </c>
    </row>
    <row r="2798" spans="1:15" x14ac:dyDescent="0.25">
      <c r="A2798">
        <v>1314</v>
      </c>
      <c r="B2798">
        <v>5</v>
      </c>
      <c r="C2798">
        <v>10</v>
      </c>
      <c r="D2798" s="1">
        <v>44075</v>
      </c>
      <c r="E2798">
        <v>45.92</v>
      </c>
      <c r="F2798" t="s">
        <v>72</v>
      </c>
      <c r="G2798" s="1">
        <v>44012</v>
      </c>
      <c r="H2798" t="s">
        <v>68</v>
      </c>
      <c r="I2798" t="s">
        <v>24</v>
      </c>
      <c r="J2798" t="s">
        <v>25</v>
      </c>
      <c r="K2798">
        <v>5</v>
      </c>
      <c r="L2798">
        <v>128</v>
      </c>
      <c r="M2798">
        <v>1000</v>
      </c>
      <c r="N2798">
        <v>9</v>
      </c>
      <c r="O2798">
        <v>2020</v>
      </c>
    </row>
    <row r="2799" spans="1:15" x14ac:dyDescent="0.25">
      <c r="A2799">
        <v>1340</v>
      </c>
      <c r="B2799">
        <v>5</v>
      </c>
      <c r="C2799">
        <v>10</v>
      </c>
      <c r="D2799" s="1">
        <v>44078</v>
      </c>
      <c r="E2799">
        <v>78.17</v>
      </c>
      <c r="F2799" t="s">
        <v>72</v>
      </c>
      <c r="G2799" s="1">
        <v>44012</v>
      </c>
      <c r="H2799" t="s">
        <v>68</v>
      </c>
      <c r="I2799" t="s">
        <v>24</v>
      </c>
      <c r="J2799" t="s">
        <v>25</v>
      </c>
      <c r="K2799">
        <v>5</v>
      </c>
      <c r="L2799">
        <v>128</v>
      </c>
      <c r="M2799">
        <v>1000</v>
      </c>
      <c r="N2799">
        <v>9</v>
      </c>
      <c r="O2799">
        <v>2020</v>
      </c>
    </row>
    <row r="2800" spans="1:15" x14ac:dyDescent="0.25">
      <c r="A2800">
        <v>1346</v>
      </c>
      <c r="B2800">
        <v>5</v>
      </c>
      <c r="C2800">
        <v>10</v>
      </c>
      <c r="D2800" s="1">
        <v>44081</v>
      </c>
      <c r="E2800">
        <v>89.61</v>
      </c>
      <c r="F2800" t="s">
        <v>72</v>
      </c>
      <c r="G2800" s="1">
        <v>44012</v>
      </c>
      <c r="H2800" t="s">
        <v>68</v>
      </c>
      <c r="I2800" t="s">
        <v>24</v>
      </c>
      <c r="J2800" t="s">
        <v>25</v>
      </c>
      <c r="K2800">
        <v>5</v>
      </c>
      <c r="L2800">
        <v>128</v>
      </c>
      <c r="M2800">
        <v>1000</v>
      </c>
      <c r="N2800">
        <v>9</v>
      </c>
      <c r="O2800">
        <v>2020</v>
      </c>
    </row>
    <row r="2801" spans="1:15" x14ac:dyDescent="0.25">
      <c r="A2801">
        <v>1347</v>
      </c>
      <c r="B2801">
        <v>5</v>
      </c>
      <c r="C2801">
        <v>10</v>
      </c>
      <c r="D2801" s="1">
        <v>44081</v>
      </c>
      <c r="E2801">
        <v>77.88</v>
      </c>
      <c r="F2801" t="s">
        <v>72</v>
      </c>
      <c r="G2801" s="1">
        <v>44012</v>
      </c>
      <c r="H2801" t="s">
        <v>68</v>
      </c>
      <c r="I2801" t="s">
        <v>24</v>
      </c>
      <c r="J2801" t="s">
        <v>25</v>
      </c>
      <c r="K2801">
        <v>5</v>
      </c>
      <c r="L2801">
        <v>128</v>
      </c>
      <c r="M2801">
        <v>1000</v>
      </c>
      <c r="N2801">
        <v>9</v>
      </c>
      <c r="O2801">
        <v>2020</v>
      </c>
    </row>
    <row r="2802" spans="1:15" x14ac:dyDescent="0.25">
      <c r="A2802">
        <v>1407</v>
      </c>
      <c r="B2802">
        <v>9</v>
      </c>
      <c r="C2802">
        <v>10</v>
      </c>
      <c r="D2802" s="1">
        <v>44096</v>
      </c>
      <c r="E2802">
        <v>10.55</v>
      </c>
      <c r="F2802" t="s">
        <v>79</v>
      </c>
      <c r="G2802" s="1">
        <v>44046</v>
      </c>
      <c r="H2802" t="s">
        <v>80</v>
      </c>
      <c r="I2802" t="s">
        <v>24</v>
      </c>
      <c r="J2802" t="s">
        <v>25</v>
      </c>
      <c r="K2802">
        <v>5</v>
      </c>
      <c r="L2802">
        <v>128</v>
      </c>
      <c r="M2802">
        <v>1000</v>
      </c>
      <c r="N2802">
        <v>9</v>
      </c>
      <c r="O2802">
        <v>2020</v>
      </c>
    </row>
    <row r="2803" spans="1:15" x14ac:dyDescent="0.25">
      <c r="A2803">
        <v>1408</v>
      </c>
      <c r="B2803">
        <v>9</v>
      </c>
      <c r="C2803">
        <v>10</v>
      </c>
      <c r="D2803" s="1">
        <v>44096</v>
      </c>
      <c r="E2803">
        <v>22.07</v>
      </c>
      <c r="F2803" t="s">
        <v>79</v>
      </c>
      <c r="G2803" s="1">
        <v>44046</v>
      </c>
      <c r="H2803" t="s">
        <v>80</v>
      </c>
      <c r="I2803" t="s">
        <v>24</v>
      </c>
      <c r="J2803" t="s">
        <v>25</v>
      </c>
      <c r="K2803">
        <v>5</v>
      </c>
      <c r="L2803">
        <v>128</v>
      </c>
      <c r="M2803">
        <v>1000</v>
      </c>
      <c r="N2803">
        <v>9</v>
      </c>
      <c r="O2803">
        <v>2020</v>
      </c>
    </row>
    <row r="2804" spans="1:15" x14ac:dyDescent="0.25">
      <c r="A2804">
        <v>1419</v>
      </c>
      <c r="B2804">
        <v>9</v>
      </c>
      <c r="C2804">
        <v>10</v>
      </c>
      <c r="D2804" s="1">
        <v>44098</v>
      </c>
      <c r="E2804">
        <v>28.35</v>
      </c>
      <c r="F2804" t="s">
        <v>79</v>
      </c>
      <c r="G2804" s="1">
        <v>44046</v>
      </c>
      <c r="H2804" t="s">
        <v>80</v>
      </c>
      <c r="I2804" t="s">
        <v>24</v>
      </c>
      <c r="J2804" t="s">
        <v>25</v>
      </c>
      <c r="K2804">
        <v>5</v>
      </c>
      <c r="L2804">
        <v>128</v>
      </c>
      <c r="M2804">
        <v>1000</v>
      </c>
      <c r="N2804">
        <v>9</v>
      </c>
      <c r="O2804">
        <v>2020</v>
      </c>
    </row>
    <row r="2805" spans="1:15" x14ac:dyDescent="0.25">
      <c r="A2805">
        <v>1425</v>
      </c>
      <c r="B2805">
        <v>9</v>
      </c>
      <c r="C2805">
        <v>10</v>
      </c>
      <c r="D2805" s="1">
        <v>44101</v>
      </c>
      <c r="E2805">
        <v>34.99</v>
      </c>
      <c r="F2805" t="s">
        <v>79</v>
      </c>
      <c r="G2805" s="1">
        <v>44046</v>
      </c>
      <c r="H2805" t="s">
        <v>80</v>
      </c>
      <c r="I2805" t="s">
        <v>24</v>
      </c>
      <c r="J2805" t="s">
        <v>25</v>
      </c>
      <c r="K2805">
        <v>5</v>
      </c>
      <c r="L2805">
        <v>128</v>
      </c>
      <c r="M2805">
        <v>1000</v>
      </c>
      <c r="N2805">
        <v>9</v>
      </c>
      <c r="O2805">
        <v>2020</v>
      </c>
    </row>
    <row r="2806" spans="1:15" x14ac:dyDescent="0.25">
      <c r="A2806">
        <v>1426</v>
      </c>
      <c r="B2806">
        <v>9</v>
      </c>
      <c r="C2806">
        <v>10</v>
      </c>
      <c r="D2806" s="1">
        <v>44101</v>
      </c>
      <c r="E2806">
        <v>34</v>
      </c>
      <c r="F2806" t="s">
        <v>79</v>
      </c>
      <c r="G2806" s="1">
        <v>44046</v>
      </c>
      <c r="H2806" t="s">
        <v>80</v>
      </c>
      <c r="I2806" t="s">
        <v>24</v>
      </c>
      <c r="J2806" t="s">
        <v>25</v>
      </c>
      <c r="K2806">
        <v>5</v>
      </c>
      <c r="L2806">
        <v>128</v>
      </c>
      <c r="M2806">
        <v>1000</v>
      </c>
      <c r="N2806">
        <v>9</v>
      </c>
      <c r="O2806">
        <v>2020</v>
      </c>
    </row>
    <row r="2807" spans="1:15" x14ac:dyDescent="0.25">
      <c r="A2807">
        <v>1427</v>
      </c>
      <c r="B2807">
        <v>9</v>
      </c>
      <c r="C2807">
        <v>10</v>
      </c>
      <c r="D2807" s="1">
        <v>44101</v>
      </c>
      <c r="E2807">
        <v>56.09</v>
      </c>
      <c r="F2807" t="s">
        <v>79</v>
      </c>
      <c r="G2807" s="1">
        <v>44046</v>
      </c>
      <c r="H2807" t="s">
        <v>80</v>
      </c>
      <c r="I2807" t="s">
        <v>24</v>
      </c>
      <c r="J2807" t="s">
        <v>25</v>
      </c>
      <c r="K2807">
        <v>5</v>
      </c>
      <c r="L2807">
        <v>128</v>
      </c>
      <c r="M2807">
        <v>1000</v>
      </c>
      <c r="N2807">
        <v>9</v>
      </c>
      <c r="O2807">
        <v>2020</v>
      </c>
    </row>
    <row r="2808" spans="1:15" x14ac:dyDescent="0.25">
      <c r="A2808">
        <v>1432</v>
      </c>
      <c r="B2808">
        <v>9</v>
      </c>
      <c r="C2808">
        <v>10</v>
      </c>
      <c r="D2808" s="1">
        <v>44104</v>
      </c>
      <c r="E2808">
        <v>66.010000000000005</v>
      </c>
      <c r="F2808" t="s">
        <v>79</v>
      </c>
      <c r="G2808" s="1">
        <v>44046</v>
      </c>
      <c r="H2808" t="s">
        <v>80</v>
      </c>
      <c r="I2808" t="s">
        <v>24</v>
      </c>
      <c r="J2808" t="s">
        <v>25</v>
      </c>
      <c r="K2808">
        <v>5</v>
      </c>
      <c r="L2808">
        <v>128</v>
      </c>
      <c r="M2808">
        <v>1000</v>
      </c>
      <c r="N2808">
        <v>9</v>
      </c>
      <c r="O2808">
        <v>2020</v>
      </c>
    </row>
    <row r="2809" spans="1:15" x14ac:dyDescent="0.25">
      <c r="A2809">
        <v>1433</v>
      </c>
      <c r="B2809">
        <v>9</v>
      </c>
      <c r="C2809">
        <v>10</v>
      </c>
      <c r="D2809" s="1">
        <v>44104</v>
      </c>
      <c r="E2809">
        <v>78.03</v>
      </c>
      <c r="F2809" t="s">
        <v>79</v>
      </c>
      <c r="G2809" s="1">
        <v>44046</v>
      </c>
      <c r="H2809" t="s">
        <v>80</v>
      </c>
      <c r="I2809" t="s">
        <v>24</v>
      </c>
      <c r="J2809" t="s">
        <v>25</v>
      </c>
      <c r="K2809">
        <v>5</v>
      </c>
      <c r="L2809">
        <v>128</v>
      </c>
      <c r="M2809">
        <v>1000</v>
      </c>
      <c r="N2809">
        <v>9</v>
      </c>
      <c r="O2809">
        <v>2020</v>
      </c>
    </row>
    <row r="2810" spans="1:15" x14ac:dyDescent="0.25">
      <c r="A2810">
        <v>1434</v>
      </c>
      <c r="B2810">
        <v>9</v>
      </c>
      <c r="C2810">
        <v>10</v>
      </c>
      <c r="D2810" s="1">
        <v>44104</v>
      </c>
      <c r="E2810">
        <v>90.43</v>
      </c>
      <c r="F2810" t="s">
        <v>79</v>
      </c>
      <c r="G2810" s="1">
        <v>44046</v>
      </c>
      <c r="H2810" t="s">
        <v>80</v>
      </c>
      <c r="I2810" t="s">
        <v>24</v>
      </c>
      <c r="J2810" t="s">
        <v>25</v>
      </c>
      <c r="K2810">
        <v>5</v>
      </c>
      <c r="L2810">
        <v>128</v>
      </c>
      <c r="M2810">
        <v>1000</v>
      </c>
      <c r="N2810">
        <v>9</v>
      </c>
      <c r="O2810">
        <v>2020</v>
      </c>
    </row>
    <row r="2811" spans="1:15" x14ac:dyDescent="0.25">
      <c r="A2811">
        <v>1435</v>
      </c>
      <c r="B2811">
        <v>9</v>
      </c>
      <c r="C2811">
        <v>10</v>
      </c>
      <c r="D2811" s="1">
        <v>44105</v>
      </c>
      <c r="E2811">
        <v>66.22</v>
      </c>
      <c r="F2811" t="s">
        <v>79</v>
      </c>
      <c r="G2811" s="1">
        <v>44046</v>
      </c>
      <c r="H2811" t="s">
        <v>80</v>
      </c>
      <c r="I2811" t="s">
        <v>24</v>
      </c>
      <c r="J2811" t="s">
        <v>25</v>
      </c>
      <c r="K2811">
        <v>5</v>
      </c>
      <c r="L2811">
        <v>128</v>
      </c>
      <c r="M2811">
        <v>1000</v>
      </c>
      <c r="N2811">
        <v>10</v>
      </c>
      <c r="O2811">
        <v>2020</v>
      </c>
    </row>
    <row r="2812" spans="1:15" x14ac:dyDescent="0.25">
      <c r="A2812">
        <v>1739</v>
      </c>
      <c r="B2812">
        <v>11</v>
      </c>
      <c r="C2812">
        <v>10</v>
      </c>
      <c r="D2812" s="1">
        <v>44308</v>
      </c>
      <c r="E2812">
        <v>19.52</v>
      </c>
      <c r="F2812" t="s">
        <v>83</v>
      </c>
      <c r="G2812" s="1">
        <v>44258</v>
      </c>
      <c r="H2812" t="s">
        <v>68</v>
      </c>
      <c r="I2812" t="s">
        <v>24</v>
      </c>
      <c r="J2812" t="s">
        <v>25</v>
      </c>
      <c r="K2812">
        <v>5</v>
      </c>
      <c r="L2812">
        <v>128</v>
      </c>
      <c r="M2812">
        <v>1000</v>
      </c>
      <c r="N2812">
        <v>4</v>
      </c>
      <c r="O2812">
        <v>2021</v>
      </c>
    </row>
    <row r="2813" spans="1:15" x14ac:dyDescent="0.25">
      <c r="A2813">
        <v>1740</v>
      </c>
      <c r="B2813">
        <v>11</v>
      </c>
      <c r="C2813">
        <v>10</v>
      </c>
      <c r="D2813" s="1">
        <v>44308</v>
      </c>
      <c r="E2813">
        <v>23.67</v>
      </c>
      <c r="F2813" t="s">
        <v>83</v>
      </c>
      <c r="G2813" s="1">
        <v>44258</v>
      </c>
      <c r="H2813" t="s">
        <v>68</v>
      </c>
      <c r="I2813" t="s">
        <v>24</v>
      </c>
      <c r="J2813" t="s">
        <v>25</v>
      </c>
      <c r="K2813">
        <v>5</v>
      </c>
      <c r="L2813">
        <v>128</v>
      </c>
      <c r="M2813">
        <v>1000</v>
      </c>
      <c r="N2813">
        <v>4</v>
      </c>
      <c r="O2813">
        <v>2021</v>
      </c>
    </row>
    <row r="2814" spans="1:15" x14ac:dyDescent="0.25">
      <c r="A2814">
        <v>1741</v>
      </c>
      <c r="B2814">
        <v>11</v>
      </c>
      <c r="C2814">
        <v>10</v>
      </c>
      <c r="D2814" s="1">
        <v>44308</v>
      </c>
      <c r="E2814">
        <v>28.57</v>
      </c>
      <c r="F2814" t="s">
        <v>83</v>
      </c>
      <c r="G2814" s="1">
        <v>44258</v>
      </c>
      <c r="H2814" t="s">
        <v>68</v>
      </c>
      <c r="I2814" t="s">
        <v>24</v>
      </c>
      <c r="J2814" t="s">
        <v>25</v>
      </c>
      <c r="K2814">
        <v>5</v>
      </c>
      <c r="L2814">
        <v>128</v>
      </c>
      <c r="M2814">
        <v>1000</v>
      </c>
      <c r="N2814">
        <v>4</v>
      </c>
      <c r="O2814">
        <v>2021</v>
      </c>
    </row>
    <row r="2815" spans="1:15" x14ac:dyDescent="0.25">
      <c r="A2815">
        <v>1742</v>
      </c>
      <c r="B2815">
        <v>11</v>
      </c>
      <c r="C2815">
        <v>10</v>
      </c>
      <c r="D2815" s="1">
        <v>44308</v>
      </c>
      <c r="E2815">
        <v>31.71</v>
      </c>
      <c r="F2815" t="s">
        <v>83</v>
      </c>
      <c r="G2815" s="1">
        <v>44258</v>
      </c>
      <c r="H2815" t="s">
        <v>68</v>
      </c>
      <c r="I2815" t="s">
        <v>24</v>
      </c>
      <c r="J2815" t="s">
        <v>25</v>
      </c>
      <c r="K2815">
        <v>5</v>
      </c>
      <c r="L2815">
        <v>128</v>
      </c>
      <c r="M2815">
        <v>1000</v>
      </c>
      <c r="N2815">
        <v>4</v>
      </c>
      <c r="O2815">
        <v>2021</v>
      </c>
    </row>
    <row r="2816" spans="1:15" x14ac:dyDescent="0.25">
      <c r="A2816">
        <v>1743</v>
      </c>
      <c r="B2816">
        <v>11</v>
      </c>
      <c r="C2816">
        <v>10</v>
      </c>
      <c r="D2816" s="1">
        <v>44308</v>
      </c>
      <c r="E2816">
        <v>38.42</v>
      </c>
      <c r="F2816" t="s">
        <v>83</v>
      </c>
      <c r="G2816" s="1">
        <v>44258</v>
      </c>
      <c r="H2816" t="s">
        <v>68</v>
      </c>
      <c r="I2816" t="s">
        <v>24</v>
      </c>
      <c r="J2816" t="s">
        <v>25</v>
      </c>
      <c r="K2816">
        <v>5</v>
      </c>
      <c r="L2816">
        <v>128</v>
      </c>
      <c r="M2816">
        <v>1000</v>
      </c>
      <c r="N2816">
        <v>4</v>
      </c>
      <c r="O2816">
        <v>2021</v>
      </c>
    </row>
    <row r="2817" spans="1:15" x14ac:dyDescent="0.25">
      <c r="A2817">
        <v>1744</v>
      </c>
      <c r="B2817">
        <v>11</v>
      </c>
      <c r="C2817">
        <v>10</v>
      </c>
      <c r="D2817" s="1">
        <v>44308</v>
      </c>
      <c r="E2817">
        <v>57.55</v>
      </c>
      <c r="F2817" t="s">
        <v>83</v>
      </c>
      <c r="G2817" s="1">
        <v>44258</v>
      </c>
      <c r="H2817" t="s">
        <v>68</v>
      </c>
      <c r="I2817" t="s">
        <v>24</v>
      </c>
      <c r="J2817" t="s">
        <v>25</v>
      </c>
      <c r="K2817">
        <v>5</v>
      </c>
      <c r="L2817">
        <v>128</v>
      </c>
      <c r="M2817">
        <v>1000</v>
      </c>
      <c r="N2817">
        <v>4</v>
      </c>
      <c r="O2817">
        <v>2021</v>
      </c>
    </row>
    <row r="2818" spans="1:15" x14ac:dyDescent="0.25">
      <c r="A2818">
        <v>1745</v>
      </c>
      <c r="B2818">
        <v>11</v>
      </c>
      <c r="C2818">
        <v>10</v>
      </c>
      <c r="D2818" s="1">
        <v>44308</v>
      </c>
      <c r="E2818">
        <v>51.38</v>
      </c>
      <c r="F2818" t="s">
        <v>83</v>
      </c>
      <c r="G2818" s="1">
        <v>44258</v>
      </c>
      <c r="H2818" t="s">
        <v>68</v>
      </c>
      <c r="I2818" t="s">
        <v>24</v>
      </c>
      <c r="J2818" t="s">
        <v>25</v>
      </c>
      <c r="K2818">
        <v>5</v>
      </c>
      <c r="L2818">
        <v>128</v>
      </c>
      <c r="M2818">
        <v>1000</v>
      </c>
      <c r="N2818">
        <v>4</v>
      </c>
      <c r="O2818">
        <v>2021</v>
      </c>
    </row>
    <row r="2819" spans="1:15" x14ac:dyDescent="0.25">
      <c r="A2819">
        <v>1746</v>
      </c>
      <c r="B2819">
        <v>11</v>
      </c>
      <c r="C2819">
        <v>10</v>
      </c>
      <c r="D2819" s="1">
        <v>44308</v>
      </c>
      <c r="E2819">
        <v>68.400000000000006</v>
      </c>
      <c r="F2819" t="s">
        <v>83</v>
      </c>
      <c r="G2819" s="1">
        <v>44258</v>
      </c>
      <c r="H2819" t="s">
        <v>68</v>
      </c>
      <c r="I2819" t="s">
        <v>24</v>
      </c>
      <c r="J2819" t="s">
        <v>25</v>
      </c>
      <c r="K2819">
        <v>5</v>
      </c>
      <c r="L2819">
        <v>128</v>
      </c>
      <c r="M2819">
        <v>1000</v>
      </c>
      <c r="N2819">
        <v>4</v>
      </c>
      <c r="O2819">
        <v>2021</v>
      </c>
    </row>
    <row r="2820" spans="1:15" x14ac:dyDescent="0.25">
      <c r="A2820">
        <v>1754</v>
      </c>
      <c r="B2820">
        <v>11</v>
      </c>
      <c r="C2820">
        <v>10</v>
      </c>
      <c r="D2820" s="1">
        <v>44310</v>
      </c>
      <c r="E2820">
        <v>76.650000000000006</v>
      </c>
      <c r="F2820" t="s">
        <v>83</v>
      </c>
      <c r="G2820" s="1">
        <v>44258</v>
      </c>
      <c r="H2820" t="s">
        <v>68</v>
      </c>
      <c r="I2820" t="s">
        <v>24</v>
      </c>
      <c r="J2820" t="s">
        <v>25</v>
      </c>
      <c r="K2820">
        <v>5</v>
      </c>
      <c r="L2820">
        <v>128</v>
      </c>
      <c r="M2820">
        <v>1000</v>
      </c>
      <c r="N2820">
        <v>4</v>
      </c>
      <c r="O2820">
        <v>2021</v>
      </c>
    </row>
    <row r="2821" spans="1:15" x14ac:dyDescent="0.25">
      <c r="A2821">
        <v>1819</v>
      </c>
      <c r="B2821">
        <v>2</v>
      </c>
      <c r="C2821">
        <v>10</v>
      </c>
      <c r="D2821" s="1">
        <v>44330</v>
      </c>
      <c r="E2821">
        <v>11.07</v>
      </c>
      <c r="F2821" t="s">
        <v>69</v>
      </c>
      <c r="G2821" s="1">
        <v>44278</v>
      </c>
      <c r="H2821" t="s">
        <v>68</v>
      </c>
      <c r="I2821" t="s">
        <v>24</v>
      </c>
      <c r="J2821" t="s">
        <v>25</v>
      </c>
      <c r="K2821">
        <v>5</v>
      </c>
      <c r="L2821">
        <v>128</v>
      </c>
      <c r="M2821">
        <v>1000</v>
      </c>
      <c r="N2821">
        <v>5</v>
      </c>
      <c r="O2821">
        <v>2021</v>
      </c>
    </row>
    <row r="2822" spans="1:15" x14ac:dyDescent="0.25">
      <c r="A2822">
        <v>1823</v>
      </c>
      <c r="B2822">
        <v>2</v>
      </c>
      <c r="C2822">
        <v>10</v>
      </c>
      <c r="D2822" s="1">
        <v>44332</v>
      </c>
      <c r="E2822">
        <v>24.44</v>
      </c>
      <c r="F2822" t="s">
        <v>69</v>
      </c>
      <c r="G2822" s="1">
        <v>44278</v>
      </c>
      <c r="H2822" t="s">
        <v>68</v>
      </c>
      <c r="I2822" t="s">
        <v>24</v>
      </c>
      <c r="J2822" t="s">
        <v>25</v>
      </c>
      <c r="K2822">
        <v>5</v>
      </c>
      <c r="L2822">
        <v>128</v>
      </c>
      <c r="M2822">
        <v>1000</v>
      </c>
      <c r="N2822">
        <v>5</v>
      </c>
      <c r="O2822">
        <v>2021</v>
      </c>
    </row>
    <row r="2823" spans="1:15" x14ac:dyDescent="0.25">
      <c r="A2823">
        <v>1824</v>
      </c>
      <c r="B2823">
        <v>2</v>
      </c>
      <c r="C2823">
        <v>10</v>
      </c>
      <c r="D2823" s="1">
        <v>44332</v>
      </c>
      <c r="E2823">
        <v>32.33</v>
      </c>
      <c r="F2823" t="s">
        <v>69</v>
      </c>
      <c r="G2823" s="1">
        <v>44278</v>
      </c>
      <c r="H2823" t="s">
        <v>68</v>
      </c>
      <c r="I2823" t="s">
        <v>24</v>
      </c>
      <c r="J2823" t="s">
        <v>25</v>
      </c>
      <c r="K2823">
        <v>5</v>
      </c>
      <c r="L2823">
        <v>128</v>
      </c>
      <c r="M2823">
        <v>1000</v>
      </c>
      <c r="N2823">
        <v>5</v>
      </c>
      <c r="O2823">
        <v>2021</v>
      </c>
    </row>
    <row r="2824" spans="1:15" x14ac:dyDescent="0.25">
      <c r="A2824">
        <v>1825</v>
      </c>
      <c r="B2824">
        <v>2</v>
      </c>
      <c r="C2824">
        <v>10</v>
      </c>
      <c r="D2824" s="1">
        <v>44332</v>
      </c>
      <c r="E2824">
        <v>40.01</v>
      </c>
      <c r="F2824" t="s">
        <v>69</v>
      </c>
      <c r="G2824" s="1">
        <v>44278</v>
      </c>
      <c r="H2824" t="s">
        <v>68</v>
      </c>
      <c r="I2824" t="s">
        <v>24</v>
      </c>
      <c r="J2824" t="s">
        <v>25</v>
      </c>
      <c r="K2824">
        <v>5</v>
      </c>
      <c r="L2824">
        <v>128</v>
      </c>
      <c r="M2824">
        <v>1000</v>
      </c>
      <c r="N2824">
        <v>5</v>
      </c>
      <c r="O2824">
        <v>2021</v>
      </c>
    </row>
    <row r="2825" spans="1:15" x14ac:dyDescent="0.25">
      <c r="A2825">
        <v>1826</v>
      </c>
      <c r="B2825">
        <v>2</v>
      </c>
      <c r="C2825">
        <v>10</v>
      </c>
      <c r="D2825" s="1">
        <v>44332</v>
      </c>
      <c r="E2825">
        <v>48.41</v>
      </c>
      <c r="F2825" t="s">
        <v>69</v>
      </c>
      <c r="G2825" s="1">
        <v>44278</v>
      </c>
      <c r="H2825" t="s">
        <v>68</v>
      </c>
      <c r="I2825" t="s">
        <v>24</v>
      </c>
      <c r="J2825" t="s">
        <v>25</v>
      </c>
      <c r="K2825">
        <v>5</v>
      </c>
      <c r="L2825">
        <v>128</v>
      </c>
      <c r="M2825">
        <v>1000</v>
      </c>
      <c r="N2825">
        <v>5</v>
      </c>
      <c r="O2825">
        <v>2021</v>
      </c>
    </row>
    <row r="2826" spans="1:15" x14ac:dyDescent="0.25">
      <c r="A2826">
        <v>1827</v>
      </c>
      <c r="B2826">
        <v>2</v>
      </c>
      <c r="C2826">
        <v>10</v>
      </c>
      <c r="D2826" s="1">
        <v>44332</v>
      </c>
      <c r="E2826">
        <v>59.37</v>
      </c>
      <c r="F2826" t="s">
        <v>69</v>
      </c>
      <c r="G2826" s="1">
        <v>44278</v>
      </c>
      <c r="H2826" t="s">
        <v>68</v>
      </c>
      <c r="I2826" t="s">
        <v>24</v>
      </c>
      <c r="J2826" t="s">
        <v>25</v>
      </c>
      <c r="K2826">
        <v>5</v>
      </c>
      <c r="L2826">
        <v>128</v>
      </c>
      <c r="M2826">
        <v>1000</v>
      </c>
      <c r="N2826">
        <v>5</v>
      </c>
      <c r="O2826">
        <v>2021</v>
      </c>
    </row>
    <row r="2827" spans="1:15" x14ac:dyDescent="0.25">
      <c r="A2827">
        <v>1828</v>
      </c>
      <c r="B2827">
        <v>2</v>
      </c>
      <c r="C2827">
        <v>10</v>
      </c>
      <c r="D2827" s="1">
        <v>44332</v>
      </c>
      <c r="E2827">
        <v>62.25</v>
      </c>
      <c r="F2827" t="s">
        <v>69</v>
      </c>
      <c r="G2827" s="1">
        <v>44278</v>
      </c>
      <c r="H2827" t="s">
        <v>68</v>
      </c>
      <c r="I2827" t="s">
        <v>24</v>
      </c>
      <c r="J2827" t="s">
        <v>25</v>
      </c>
      <c r="K2827">
        <v>5</v>
      </c>
      <c r="L2827">
        <v>128</v>
      </c>
      <c r="M2827">
        <v>1000</v>
      </c>
      <c r="N2827">
        <v>5</v>
      </c>
      <c r="O2827">
        <v>2021</v>
      </c>
    </row>
    <row r="2828" spans="1:15" x14ac:dyDescent="0.25">
      <c r="A2828">
        <v>1829</v>
      </c>
      <c r="B2828">
        <v>2</v>
      </c>
      <c r="C2828">
        <v>10</v>
      </c>
      <c r="D2828" s="1">
        <v>44332</v>
      </c>
      <c r="E2828">
        <v>74.36</v>
      </c>
      <c r="F2828" t="s">
        <v>69</v>
      </c>
      <c r="G2828" s="1">
        <v>44278</v>
      </c>
      <c r="H2828" t="s">
        <v>68</v>
      </c>
      <c r="I2828" t="s">
        <v>24</v>
      </c>
      <c r="J2828" t="s">
        <v>25</v>
      </c>
      <c r="K2828">
        <v>5</v>
      </c>
      <c r="L2828">
        <v>128</v>
      </c>
      <c r="M2828">
        <v>1000</v>
      </c>
      <c r="N2828">
        <v>5</v>
      </c>
      <c r="O2828">
        <v>2021</v>
      </c>
    </row>
    <row r="2829" spans="1:15" x14ac:dyDescent="0.25">
      <c r="A2829">
        <v>1830</v>
      </c>
      <c r="B2829">
        <v>2</v>
      </c>
      <c r="C2829">
        <v>10</v>
      </c>
      <c r="D2829" s="1">
        <v>44332</v>
      </c>
      <c r="E2829">
        <v>90.88</v>
      </c>
      <c r="F2829" t="s">
        <v>69</v>
      </c>
      <c r="G2829" s="1">
        <v>44278</v>
      </c>
      <c r="H2829" t="s">
        <v>68</v>
      </c>
      <c r="I2829" t="s">
        <v>24</v>
      </c>
      <c r="J2829" t="s">
        <v>25</v>
      </c>
      <c r="K2829">
        <v>5</v>
      </c>
      <c r="L2829">
        <v>128</v>
      </c>
      <c r="M2829">
        <v>1000</v>
      </c>
      <c r="N2829">
        <v>5</v>
      </c>
      <c r="O2829">
        <v>2021</v>
      </c>
    </row>
    <row r="2830" spans="1:15" x14ac:dyDescent="0.25">
      <c r="A2830">
        <v>1831</v>
      </c>
      <c r="B2830">
        <v>2</v>
      </c>
      <c r="C2830">
        <v>10</v>
      </c>
      <c r="D2830" s="1">
        <v>44332</v>
      </c>
      <c r="E2830">
        <v>100</v>
      </c>
      <c r="F2830" t="s">
        <v>69</v>
      </c>
      <c r="G2830" s="1">
        <v>44278</v>
      </c>
      <c r="H2830" t="s">
        <v>68</v>
      </c>
      <c r="I2830" t="s">
        <v>24</v>
      </c>
      <c r="J2830" t="s">
        <v>25</v>
      </c>
      <c r="K2830">
        <v>5</v>
      </c>
      <c r="L2830">
        <v>128</v>
      </c>
      <c r="M2830">
        <v>1000</v>
      </c>
      <c r="N2830">
        <v>5</v>
      </c>
      <c r="O2830">
        <v>2021</v>
      </c>
    </row>
    <row r="2831" spans="1:15" x14ac:dyDescent="0.25">
      <c r="A2831">
        <v>2106</v>
      </c>
      <c r="B2831">
        <v>18</v>
      </c>
      <c r="C2831">
        <v>10</v>
      </c>
      <c r="D2831" s="1">
        <v>44496</v>
      </c>
      <c r="E2831">
        <v>18.079999999999998</v>
      </c>
      <c r="F2831" t="s">
        <v>92</v>
      </c>
      <c r="G2831" s="1">
        <v>44448</v>
      </c>
      <c r="H2831" t="s">
        <v>68</v>
      </c>
      <c r="I2831" t="s">
        <v>24</v>
      </c>
      <c r="J2831" t="s">
        <v>25</v>
      </c>
      <c r="K2831">
        <v>5</v>
      </c>
      <c r="L2831">
        <v>128</v>
      </c>
      <c r="M2831">
        <v>1000</v>
      </c>
      <c r="N2831">
        <v>10</v>
      </c>
      <c r="O2831">
        <v>2021</v>
      </c>
    </row>
    <row r="2832" spans="1:15" x14ac:dyDescent="0.25">
      <c r="A2832">
        <v>2107</v>
      </c>
      <c r="B2832">
        <v>18</v>
      </c>
      <c r="C2832">
        <v>10</v>
      </c>
      <c r="D2832" s="1">
        <v>44496</v>
      </c>
      <c r="E2832">
        <v>24</v>
      </c>
      <c r="F2832" t="s">
        <v>92</v>
      </c>
      <c r="G2832" s="1">
        <v>44448</v>
      </c>
      <c r="H2832" t="s">
        <v>68</v>
      </c>
      <c r="I2832" t="s">
        <v>24</v>
      </c>
      <c r="J2832" t="s">
        <v>25</v>
      </c>
      <c r="K2832">
        <v>5</v>
      </c>
      <c r="L2832">
        <v>128</v>
      </c>
      <c r="M2832">
        <v>1000</v>
      </c>
      <c r="N2832">
        <v>10</v>
      </c>
      <c r="O2832">
        <v>2021</v>
      </c>
    </row>
    <row r="2833" spans="1:15" x14ac:dyDescent="0.25">
      <c r="A2833">
        <v>2110</v>
      </c>
      <c r="B2833">
        <v>18</v>
      </c>
      <c r="C2833">
        <v>10</v>
      </c>
      <c r="D2833" s="1">
        <v>44499</v>
      </c>
      <c r="E2833">
        <v>24.07</v>
      </c>
      <c r="F2833" t="s">
        <v>92</v>
      </c>
      <c r="G2833" s="1">
        <v>44448</v>
      </c>
      <c r="H2833" t="s">
        <v>68</v>
      </c>
      <c r="I2833" t="s">
        <v>24</v>
      </c>
      <c r="J2833" t="s">
        <v>25</v>
      </c>
      <c r="K2833">
        <v>5</v>
      </c>
      <c r="L2833">
        <v>128</v>
      </c>
      <c r="M2833">
        <v>1000</v>
      </c>
      <c r="N2833">
        <v>10</v>
      </c>
      <c r="O2833">
        <v>2021</v>
      </c>
    </row>
    <row r="2834" spans="1:15" x14ac:dyDescent="0.25">
      <c r="A2834">
        <v>2111</v>
      </c>
      <c r="B2834">
        <v>18</v>
      </c>
      <c r="C2834">
        <v>10</v>
      </c>
      <c r="D2834" s="1">
        <v>44499</v>
      </c>
      <c r="E2834">
        <v>36.979999999999997</v>
      </c>
      <c r="F2834" t="s">
        <v>92</v>
      </c>
      <c r="G2834" s="1">
        <v>44448</v>
      </c>
      <c r="H2834" t="s">
        <v>68</v>
      </c>
      <c r="I2834" t="s">
        <v>24</v>
      </c>
      <c r="J2834" t="s">
        <v>25</v>
      </c>
      <c r="K2834">
        <v>5</v>
      </c>
      <c r="L2834">
        <v>128</v>
      </c>
      <c r="M2834">
        <v>1000</v>
      </c>
      <c r="N2834">
        <v>10</v>
      </c>
      <c r="O2834">
        <v>2021</v>
      </c>
    </row>
    <row r="2835" spans="1:15" x14ac:dyDescent="0.25">
      <c r="A2835">
        <v>2112</v>
      </c>
      <c r="B2835">
        <v>18</v>
      </c>
      <c r="C2835">
        <v>10</v>
      </c>
      <c r="D2835" s="1">
        <v>44499</v>
      </c>
      <c r="E2835">
        <v>51.1</v>
      </c>
      <c r="F2835" t="s">
        <v>92</v>
      </c>
      <c r="G2835" s="1">
        <v>44448</v>
      </c>
      <c r="H2835" t="s">
        <v>68</v>
      </c>
      <c r="I2835" t="s">
        <v>24</v>
      </c>
      <c r="J2835" t="s">
        <v>25</v>
      </c>
      <c r="K2835">
        <v>5</v>
      </c>
      <c r="L2835">
        <v>128</v>
      </c>
      <c r="M2835">
        <v>1000</v>
      </c>
      <c r="N2835">
        <v>10</v>
      </c>
      <c r="O2835">
        <v>2021</v>
      </c>
    </row>
    <row r="2836" spans="1:15" x14ac:dyDescent="0.25">
      <c r="A2836">
        <v>2118</v>
      </c>
      <c r="B2836">
        <v>18</v>
      </c>
      <c r="C2836">
        <v>10</v>
      </c>
      <c r="D2836" s="1">
        <v>44501</v>
      </c>
      <c r="E2836">
        <v>59.79</v>
      </c>
      <c r="F2836" t="s">
        <v>92</v>
      </c>
      <c r="G2836" s="1">
        <v>44448</v>
      </c>
      <c r="H2836" t="s">
        <v>68</v>
      </c>
      <c r="I2836" t="s">
        <v>24</v>
      </c>
      <c r="J2836" t="s">
        <v>25</v>
      </c>
      <c r="K2836">
        <v>5</v>
      </c>
      <c r="L2836">
        <v>128</v>
      </c>
      <c r="M2836">
        <v>1000</v>
      </c>
      <c r="N2836">
        <v>11</v>
      </c>
      <c r="O2836">
        <v>2021</v>
      </c>
    </row>
    <row r="2837" spans="1:15" x14ac:dyDescent="0.25">
      <c r="A2837">
        <v>2119</v>
      </c>
      <c r="B2837">
        <v>18</v>
      </c>
      <c r="C2837">
        <v>10</v>
      </c>
      <c r="D2837" s="1">
        <v>44501</v>
      </c>
      <c r="E2837">
        <v>55.63</v>
      </c>
      <c r="F2837" t="s">
        <v>92</v>
      </c>
      <c r="G2837" s="1">
        <v>44448</v>
      </c>
      <c r="H2837" t="s">
        <v>68</v>
      </c>
      <c r="I2837" t="s">
        <v>24</v>
      </c>
      <c r="J2837" t="s">
        <v>25</v>
      </c>
      <c r="K2837">
        <v>5</v>
      </c>
      <c r="L2837">
        <v>128</v>
      </c>
      <c r="M2837">
        <v>1000</v>
      </c>
      <c r="N2837">
        <v>11</v>
      </c>
      <c r="O2837">
        <v>2021</v>
      </c>
    </row>
    <row r="2838" spans="1:15" x14ac:dyDescent="0.25">
      <c r="A2838">
        <v>2120</v>
      </c>
      <c r="B2838">
        <v>18</v>
      </c>
      <c r="C2838">
        <v>10</v>
      </c>
      <c r="D2838" s="1">
        <v>44501</v>
      </c>
      <c r="E2838">
        <v>75.84</v>
      </c>
      <c r="F2838" t="s">
        <v>92</v>
      </c>
      <c r="G2838" s="1">
        <v>44448</v>
      </c>
      <c r="H2838" t="s">
        <v>68</v>
      </c>
      <c r="I2838" t="s">
        <v>24</v>
      </c>
      <c r="J2838" t="s">
        <v>25</v>
      </c>
      <c r="K2838">
        <v>5</v>
      </c>
      <c r="L2838">
        <v>128</v>
      </c>
      <c r="M2838">
        <v>1000</v>
      </c>
      <c r="N2838">
        <v>11</v>
      </c>
      <c r="O2838">
        <v>2021</v>
      </c>
    </row>
    <row r="2839" spans="1:15" x14ac:dyDescent="0.25">
      <c r="A2839">
        <v>2121</v>
      </c>
      <c r="B2839">
        <v>18</v>
      </c>
      <c r="C2839">
        <v>10</v>
      </c>
      <c r="D2839" s="1">
        <v>44501</v>
      </c>
      <c r="E2839">
        <v>88.73</v>
      </c>
      <c r="F2839" t="s">
        <v>92</v>
      </c>
      <c r="G2839" s="1">
        <v>44448</v>
      </c>
      <c r="H2839" t="s">
        <v>68</v>
      </c>
      <c r="I2839" t="s">
        <v>24</v>
      </c>
      <c r="J2839" t="s">
        <v>25</v>
      </c>
      <c r="K2839">
        <v>5</v>
      </c>
      <c r="L2839">
        <v>128</v>
      </c>
      <c r="M2839">
        <v>1000</v>
      </c>
      <c r="N2839">
        <v>11</v>
      </c>
      <c r="O2839">
        <v>2021</v>
      </c>
    </row>
    <row r="2840" spans="1:15" x14ac:dyDescent="0.25">
      <c r="A2840">
        <v>2122</v>
      </c>
      <c r="B2840">
        <v>18</v>
      </c>
      <c r="C2840">
        <v>10</v>
      </c>
      <c r="D2840" s="1">
        <v>44501</v>
      </c>
      <c r="E2840">
        <v>90.15</v>
      </c>
      <c r="F2840" t="s">
        <v>92</v>
      </c>
      <c r="G2840" s="1">
        <v>44448</v>
      </c>
      <c r="H2840" t="s">
        <v>68</v>
      </c>
      <c r="I2840" t="s">
        <v>24</v>
      </c>
      <c r="J2840" t="s">
        <v>25</v>
      </c>
      <c r="K2840">
        <v>5</v>
      </c>
      <c r="L2840">
        <v>128</v>
      </c>
      <c r="M2840">
        <v>1000</v>
      </c>
      <c r="N2840">
        <v>11</v>
      </c>
      <c r="O2840">
        <v>2021</v>
      </c>
    </row>
    <row r="2841" spans="1:15" x14ac:dyDescent="0.25">
      <c r="A2841">
        <v>2237</v>
      </c>
      <c r="B2841">
        <v>8</v>
      </c>
      <c r="C2841">
        <v>10</v>
      </c>
      <c r="D2841" s="1">
        <v>44536</v>
      </c>
      <c r="E2841">
        <v>15.57</v>
      </c>
      <c r="F2841" t="s">
        <v>77</v>
      </c>
      <c r="G2841" s="1">
        <v>44488</v>
      </c>
      <c r="H2841" t="s">
        <v>78</v>
      </c>
      <c r="I2841" t="s">
        <v>24</v>
      </c>
      <c r="J2841" t="s">
        <v>25</v>
      </c>
      <c r="K2841">
        <v>5</v>
      </c>
      <c r="L2841">
        <v>128</v>
      </c>
      <c r="M2841">
        <v>1000</v>
      </c>
      <c r="N2841">
        <v>12</v>
      </c>
      <c r="O2841">
        <v>2021</v>
      </c>
    </row>
    <row r="2842" spans="1:15" x14ac:dyDescent="0.25">
      <c r="A2842">
        <v>2238</v>
      </c>
      <c r="B2842">
        <v>8</v>
      </c>
      <c r="C2842">
        <v>10</v>
      </c>
      <c r="D2842" s="1">
        <v>44536</v>
      </c>
      <c r="E2842">
        <v>20.79</v>
      </c>
      <c r="F2842" t="s">
        <v>77</v>
      </c>
      <c r="G2842" s="1">
        <v>44488</v>
      </c>
      <c r="H2842" t="s">
        <v>78</v>
      </c>
      <c r="I2842" t="s">
        <v>24</v>
      </c>
      <c r="J2842" t="s">
        <v>25</v>
      </c>
      <c r="K2842">
        <v>5</v>
      </c>
      <c r="L2842">
        <v>128</v>
      </c>
      <c r="M2842">
        <v>1000</v>
      </c>
      <c r="N2842">
        <v>12</v>
      </c>
      <c r="O2842">
        <v>2021</v>
      </c>
    </row>
    <row r="2843" spans="1:15" x14ac:dyDescent="0.25">
      <c r="A2843">
        <v>2239</v>
      </c>
      <c r="B2843">
        <v>8</v>
      </c>
      <c r="C2843">
        <v>10</v>
      </c>
      <c r="D2843" s="1">
        <v>44536</v>
      </c>
      <c r="E2843">
        <v>34.65</v>
      </c>
      <c r="F2843" t="s">
        <v>77</v>
      </c>
      <c r="G2843" s="1">
        <v>44488</v>
      </c>
      <c r="H2843" t="s">
        <v>78</v>
      </c>
      <c r="I2843" t="s">
        <v>24</v>
      </c>
      <c r="J2843" t="s">
        <v>25</v>
      </c>
      <c r="K2843">
        <v>5</v>
      </c>
      <c r="L2843">
        <v>128</v>
      </c>
      <c r="M2843">
        <v>1000</v>
      </c>
      <c r="N2843">
        <v>12</v>
      </c>
      <c r="O2843">
        <v>2021</v>
      </c>
    </row>
    <row r="2844" spans="1:15" x14ac:dyDescent="0.25">
      <c r="A2844">
        <v>2240</v>
      </c>
      <c r="B2844">
        <v>8</v>
      </c>
      <c r="C2844">
        <v>10</v>
      </c>
      <c r="D2844" s="1">
        <v>44536</v>
      </c>
      <c r="E2844">
        <v>28.81</v>
      </c>
      <c r="F2844" t="s">
        <v>77</v>
      </c>
      <c r="G2844" s="1">
        <v>44488</v>
      </c>
      <c r="H2844" t="s">
        <v>78</v>
      </c>
      <c r="I2844" t="s">
        <v>24</v>
      </c>
      <c r="J2844" t="s">
        <v>25</v>
      </c>
      <c r="K2844">
        <v>5</v>
      </c>
      <c r="L2844">
        <v>128</v>
      </c>
      <c r="M2844">
        <v>1000</v>
      </c>
      <c r="N2844">
        <v>12</v>
      </c>
      <c r="O2844">
        <v>2021</v>
      </c>
    </row>
    <row r="2845" spans="1:15" x14ac:dyDescent="0.25">
      <c r="A2845">
        <v>2241</v>
      </c>
      <c r="B2845">
        <v>8</v>
      </c>
      <c r="C2845">
        <v>10</v>
      </c>
      <c r="D2845" s="1">
        <v>44536</v>
      </c>
      <c r="E2845">
        <v>57.43</v>
      </c>
      <c r="F2845" t="s">
        <v>77</v>
      </c>
      <c r="G2845" s="1">
        <v>44488</v>
      </c>
      <c r="H2845" t="s">
        <v>78</v>
      </c>
      <c r="I2845" t="s">
        <v>24</v>
      </c>
      <c r="J2845" t="s">
        <v>25</v>
      </c>
      <c r="K2845">
        <v>5</v>
      </c>
      <c r="L2845">
        <v>128</v>
      </c>
      <c r="M2845">
        <v>1000</v>
      </c>
      <c r="N2845">
        <v>12</v>
      </c>
      <c r="O2845">
        <v>2021</v>
      </c>
    </row>
    <row r="2846" spans="1:15" x14ac:dyDescent="0.25">
      <c r="A2846">
        <v>2248</v>
      </c>
      <c r="B2846">
        <v>8</v>
      </c>
      <c r="C2846">
        <v>10</v>
      </c>
      <c r="D2846" s="1">
        <v>44538</v>
      </c>
      <c r="E2846">
        <v>62.81</v>
      </c>
      <c r="F2846" t="s">
        <v>77</v>
      </c>
      <c r="G2846" s="1">
        <v>44488</v>
      </c>
      <c r="H2846" t="s">
        <v>78</v>
      </c>
      <c r="I2846" t="s">
        <v>24</v>
      </c>
      <c r="J2846" t="s">
        <v>25</v>
      </c>
      <c r="K2846">
        <v>5</v>
      </c>
      <c r="L2846">
        <v>128</v>
      </c>
      <c r="M2846">
        <v>1000</v>
      </c>
      <c r="N2846">
        <v>12</v>
      </c>
      <c r="O2846">
        <v>2021</v>
      </c>
    </row>
    <row r="2847" spans="1:15" x14ac:dyDescent="0.25">
      <c r="A2847">
        <v>2249</v>
      </c>
      <c r="B2847">
        <v>8</v>
      </c>
      <c r="C2847">
        <v>10</v>
      </c>
      <c r="D2847" s="1">
        <v>44538</v>
      </c>
      <c r="E2847">
        <v>68.98</v>
      </c>
      <c r="F2847" t="s">
        <v>77</v>
      </c>
      <c r="G2847" s="1">
        <v>44488</v>
      </c>
      <c r="H2847" t="s">
        <v>78</v>
      </c>
      <c r="I2847" t="s">
        <v>24</v>
      </c>
      <c r="J2847" t="s">
        <v>25</v>
      </c>
      <c r="K2847">
        <v>5</v>
      </c>
      <c r="L2847">
        <v>128</v>
      </c>
      <c r="M2847">
        <v>1000</v>
      </c>
      <c r="N2847">
        <v>12</v>
      </c>
      <c r="O2847">
        <v>2021</v>
      </c>
    </row>
    <row r="2848" spans="1:15" x14ac:dyDescent="0.25">
      <c r="A2848">
        <v>2250</v>
      </c>
      <c r="B2848">
        <v>8</v>
      </c>
      <c r="C2848">
        <v>10</v>
      </c>
      <c r="D2848" s="1">
        <v>44538</v>
      </c>
      <c r="E2848">
        <v>49.84</v>
      </c>
      <c r="F2848" t="s">
        <v>77</v>
      </c>
      <c r="G2848" s="1">
        <v>44488</v>
      </c>
      <c r="H2848" t="s">
        <v>78</v>
      </c>
      <c r="I2848" t="s">
        <v>24</v>
      </c>
      <c r="J2848" t="s">
        <v>25</v>
      </c>
      <c r="K2848">
        <v>5</v>
      </c>
      <c r="L2848">
        <v>128</v>
      </c>
      <c r="M2848">
        <v>1000</v>
      </c>
      <c r="N2848">
        <v>12</v>
      </c>
      <c r="O2848">
        <v>2021</v>
      </c>
    </row>
    <row r="2849" spans="1:15" x14ac:dyDescent="0.25">
      <c r="A2849">
        <v>2251</v>
      </c>
      <c r="B2849">
        <v>8</v>
      </c>
      <c r="C2849">
        <v>10</v>
      </c>
      <c r="D2849" s="1">
        <v>44538</v>
      </c>
      <c r="E2849">
        <v>69.97</v>
      </c>
      <c r="F2849" t="s">
        <v>77</v>
      </c>
      <c r="G2849" s="1">
        <v>44488</v>
      </c>
      <c r="H2849" t="s">
        <v>78</v>
      </c>
      <c r="I2849" t="s">
        <v>24</v>
      </c>
      <c r="J2849" t="s">
        <v>25</v>
      </c>
      <c r="K2849">
        <v>5</v>
      </c>
      <c r="L2849">
        <v>128</v>
      </c>
      <c r="M2849">
        <v>1000</v>
      </c>
      <c r="N2849">
        <v>12</v>
      </c>
      <c r="O2849">
        <v>2021</v>
      </c>
    </row>
    <row r="2850" spans="1:15" x14ac:dyDescent="0.25">
      <c r="A2850">
        <v>2252</v>
      </c>
      <c r="B2850">
        <v>8</v>
      </c>
      <c r="C2850">
        <v>10</v>
      </c>
      <c r="D2850" s="1">
        <v>44538</v>
      </c>
      <c r="E2850">
        <v>79.19</v>
      </c>
      <c r="F2850" t="s">
        <v>77</v>
      </c>
      <c r="G2850" s="1">
        <v>44488</v>
      </c>
      <c r="H2850" t="s">
        <v>78</v>
      </c>
      <c r="I2850" t="s">
        <v>24</v>
      </c>
      <c r="J2850" t="s">
        <v>25</v>
      </c>
      <c r="K2850">
        <v>5</v>
      </c>
      <c r="L2850">
        <v>128</v>
      </c>
      <c r="M2850">
        <v>1000</v>
      </c>
      <c r="N2850">
        <v>12</v>
      </c>
      <c r="O2850">
        <v>2021</v>
      </c>
    </row>
    <row r="2851" spans="1:15" x14ac:dyDescent="0.25">
      <c r="A2851">
        <v>2491</v>
      </c>
      <c r="B2851">
        <v>4</v>
      </c>
      <c r="C2851">
        <v>10</v>
      </c>
      <c r="D2851" s="1">
        <v>44657</v>
      </c>
      <c r="E2851">
        <v>10.35</v>
      </c>
      <c r="F2851" t="s">
        <v>71</v>
      </c>
      <c r="G2851" s="1">
        <v>44600</v>
      </c>
      <c r="H2851" t="s">
        <v>68</v>
      </c>
      <c r="I2851" t="s">
        <v>24</v>
      </c>
      <c r="J2851" t="s">
        <v>25</v>
      </c>
      <c r="K2851">
        <v>5</v>
      </c>
      <c r="L2851">
        <v>128</v>
      </c>
      <c r="M2851">
        <v>1000</v>
      </c>
      <c r="N2851">
        <v>4</v>
      </c>
      <c r="O2851">
        <v>2022</v>
      </c>
    </row>
    <row r="2852" spans="1:15" x14ac:dyDescent="0.25">
      <c r="A2852">
        <v>2492</v>
      </c>
      <c r="B2852">
        <v>4</v>
      </c>
      <c r="C2852">
        <v>10</v>
      </c>
      <c r="D2852" s="1">
        <v>44657</v>
      </c>
      <c r="E2852">
        <v>22.35</v>
      </c>
      <c r="F2852" t="s">
        <v>71</v>
      </c>
      <c r="G2852" s="1">
        <v>44600</v>
      </c>
      <c r="H2852" t="s">
        <v>68</v>
      </c>
      <c r="I2852" t="s">
        <v>24</v>
      </c>
      <c r="J2852" t="s">
        <v>25</v>
      </c>
      <c r="K2852">
        <v>5</v>
      </c>
      <c r="L2852">
        <v>128</v>
      </c>
      <c r="M2852">
        <v>1000</v>
      </c>
      <c r="N2852">
        <v>4</v>
      </c>
      <c r="O2852">
        <v>2022</v>
      </c>
    </row>
    <row r="2853" spans="1:15" x14ac:dyDescent="0.25">
      <c r="A2853">
        <v>2493</v>
      </c>
      <c r="B2853">
        <v>4</v>
      </c>
      <c r="C2853">
        <v>10</v>
      </c>
      <c r="D2853" s="1">
        <v>44657</v>
      </c>
      <c r="E2853">
        <v>31.27</v>
      </c>
      <c r="F2853" t="s">
        <v>71</v>
      </c>
      <c r="G2853" s="1">
        <v>44600</v>
      </c>
      <c r="H2853" t="s">
        <v>68</v>
      </c>
      <c r="I2853" t="s">
        <v>24</v>
      </c>
      <c r="J2853" t="s">
        <v>25</v>
      </c>
      <c r="K2853">
        <v>5</v>
      </c>
      <c r="L2853">
        <v>128</v>
      </c>
      <c r="M2853">
        <v>1000</v>
      </c>
      <c r="N2853">
        <v>4</v>
      </c>
      <c r="O2853">
        <v>2022</v>
      </c>
    </row>
    <row r="2854" spans="1:15" x14ac:dyDescent="0.25">
      <c r="A2854">
        <v>2494</v>
      </c>
      <c r="B2854">
        <v>4</v>
      </c>
      <c r="C2854">
        <v>10</v>
      </c>
      <c r="D2854" s="1">
        <v>44657</v>
      </c>
      <c r="E2854">
        <v>38.22</v>
      </c>
      <c r="F2854" t="s">
        <v>71</v>
      </c>
      <c r="G2854" s="1">
        <v>44600</v>
      </c>
      <c r="H2854" t="s">
        <v>68</v>
      </c>
      <c r="I2854" t="s">
        <v>24</v>
      </c>
      <c r="J2854" t="s">
        <v>25</v>
      </c>
      <c r="K2854">
        <v>5</v>
      </c>
      <c r="L2854">
        <v>128</v>
      </c>
      <c r="M2854">
        <v>1000</v>
      </c>
      <c r="N2854">
        <v>4</v>
      </c>
      <c r="O2854">
        <v>2022</v>
      </c>
    </row>
    <row r="2855" spans="1:15" x14ac:dyDescent="0.25">
      <c r="A2855">
        <v>2495</v>
      </c>
      <c r="B2855">
        <v>4</v>
      </c>
      <c r="C2855">
        <v>10</v>
      </c>
      <c r="D2855" s="1">
        <v>44657</v>
      </c>
      <c r="E2855">
        <v>43.91</v>
      </c>
      <c r="F2855" t="s">
        <v>71</v>
      </c>
      <c r="G2855" s="1">
        <v>44600</v>
      </c>
      <c r="H2855" t="s">
        <v>68</v>
      </c>
      <c r="I2855" t="s">
        <v>24</v>
      </c>
      <c r="J2855" t="s">
        <v>25</v>
      </c>
      <c r="K2855">
        <v>5</v>
      </c>
      <c r="L2855">
        <v>128</v>
      </c>
      <c r="M2855">
        <v>1000</v>
      </c>
      <c r="N2855">
        <v>4</v>
      </c>
      <c r="O2855">
        <v>2022</v>
      </c>
    </row>
    <row r="2856" spans="1:15" x14ac:dyDescent="0.25">
      <c r="A2856">
        <v>2496</v>
      </c>
      <c r="B2856">
        <v>4</v>
      </c>
      <c r="C2856">
        <v>10</v>
      </c>
      <c r="D2856" s="1">
        <v>44659</v>
      </c>
      <c r="E2856">
        <v>53.13</v>
      </c>
      <c r="F2856" t="s">
        <v>71</v>
      </c>
      <c r="G2856" s="1">
        <v>44600</v>
      </c>
      <c r="H2856" t="s">
        <v>68</v>
      </c>
      <c r="I2856" t="s">
        <v>24</v>
      </c>
      <c r="J2856" t="s">
        <v>25</v>
      </c>
      <c r="K2856">
        <v>5</v>
      </c>
      <c r="L2856">
        <v>128</v>
      </c>
      <c r="M2856">
        <v>1000</v>
      </c>
      <c r="N2856">
        <v>4</v>
      </c>
      <c r="O2856">
        <v>2022</v>
      </c>
    </row>
    <row r="2857" spans="1:15" x14ac:dyDescent="0.25">
      <c r="A2857">
        <v>2497</v>
      </c>
      <c r="B2857">
        <v>4</v>
      </c>
      <c r="C2857">
        <v>10</v>
      </c>
      <c r="D2857" s="1">
        <v>44659</v>
      </c>
      <c r="E2857">
        <v>60.64</v>
      </c>
      <c r="F2857" t="s">
        <v>71</v>
      </c>
      <c r="G2857" s="1">
        <v>44600</v>
      </c>
      <c r="H2857" t="s">
        <v>68</v>
      </c>
      <c r="I2857" t="s">
        <v>24</v>
      </c>
      <c r="J2857" t="s">
        <v>25</v>
      </c>
      <c r="K2857">
        <v>5</v>
      </c>
      <c r="L2857">
        <v>128</v>
      </c>
      <c r="M2857">
        <v>1000</v>
      </c>
      <c r="N2857">
        <v>4</v>
      </c>
      <c r="O2857">
        <v>2022</v>
      </c>
    </row>
    <row r="2858" spans="1:15" x14ac:dyDescent="0.25">
      <c r="A2858">
        <v>2498</v>
      </c>
      <c r="B2858">
        <v>4</v>
      </c>
      <c r="C2858">
        <v>10</v>
      </c>
      <c r="D2858" s="1">
        <v>44659</v>
      </c>
      <c r="E2858">
        <v>77.94</v>
      </c>
      <c r="F2858" t="s">
        <v>71</v>
      </c>
      <c r="G2858" s="1">
        <v>44600</v>
      </c>
      <c r="H2858" t="s">
        <v>68</v>
      </c>
      <c r="I2858" t="s">
        <v>24</v>
      </c>
      <c r="J2858" t="s">
        <v>25</v>
      </c>
      <c r="K2858">
        <v>5</v>
      </c>
      <c r="L2858">
        <v>128</v>
      </c>
      <c r="M2858">
        <v>1000</v>
      </c>
      <c r="N2858">
        <v>4</v>
      </c>
      <c r="O2858">
        <v>2022</v>
      </c>
    </row>
    <row r="2859" spans="1:15" x14ac:dyDescent="0.25">
      <c r="A2859">
        <v>2499</v>
      </c>
      <c r="B2859">
        <v>4</v>
      </c>
      <c r="C2859">
        <v>10</v>
      </c>
      <c r="D2859" s="1">
        <v>44659</v>
      </c>
      <c r="E2859">
        <v>91.15</v>
      </c>
      <c r="F2859" t="s">
        <v>71</v>
      </c>
      <c r="G2859" s="1">
        <v>44600</v>
      </c>
      <c r="H2859" t="s">
        <v>68</v>
      </c>
      <c r="I2859" t="s">
        <v>24</v>
      </c>
      <c r="J2859" t="s">
        <v>25</v>
      </c>
      <c r="K2859">
        <v>5</v>
      </c>
      <c r="L2859">
        <v>128</v>
      </c>
      <c r="M2859">
        <v>1000</v>
      </c>
      <c r="N2859">
        <v>4</v>
      </c>
      <c r="O2859">
        <v>2022</v>
      </c>
    </row>
    <row r="2860" spans="1:15" x14ac:dyDescent="0.25">
      <c r="A2860">
        <v>2500</v>
      </c>
      <c r="B2860">
        <v>4</v>
      </c>
      <c r="C2860">
        <v>10</v>
      </c>
      <c r="D2860" s="1">
        <v>44659</v>
      </c>
      <c r="E2860">
        <v>61.12</v>
      </c>
      <c r="F2860" t="s">
        <v>71</v>
      </c>
      <c r="G2860" s="1">
        <v>44600</v>
      </c>
      <c r="H2860" t="s">
        <v>68</v>
      </c>
      <c r="I2860" t="s">
        <v>24</v>
      </c>
      <c r="J2860" t="s">
        <v>25</v>
      </c>
      <c r="K2860">
        <v>5</v>
      </c>
      <c r="L2860">
        <v>128</v>
      </c>
      <c r="M2860">
        <v>1000</v>
      </c>
      <c r="N2860">
        <v>4</v>
      </c>
      <c r="O2860">
        <v>2022</v>
      </c>
    </row>
    <row r="2861" spans="1:15" x14ac:dyDescent="0.25">
      <c r="A2861">
        <v>2689</v>
      </c>
      <c r="B2861">
        <v>16</v>
      </c>
      <c r="C2861">
        <v>10</v>
      </c>
      <c r="D2861" s="1">
        <v>44730</v>
      </c>
      <c r="E2861">
        <v>17.829999999999998</v>
      </c>
      <c r="F2861" t="s">
        <v>90</v>
      </c>
      <c r="G2861" s="1">
        <v>44690</v>
      </c>
      <c r="H2861" t="s">
        <v>68</v>
      </c>
      <c r="I2861" t="s">
        <v>24</v>
      </c>
      <c r="J2861" t="s">
        <v>25</v>
      </c>
      <c r="K2861">
        <v>5</v>
      </c>
      <c r="L2861">
        <v>128</v>
      </c>
      <c r="M2861">
        <v>1000</v>
      </c>
      <c r="N2861">
        <v>6</v>
      </c>
      <c r="O2861">
        <v>2022</v>
      </c>
    </row>
    <row r="2862" spans="1:15" x14ac:dyDescent="0.25">
      <c r="A2862">
        <v>2690</v>
      </c>
      <c r="B2862">
        <v>16</v>
      </c>
      <c r="C2862">
        <v>10</v>
      </c>
      <c r="D2862" s="1">
        <v>44730</v>
      </c>
      <c r="E2862">
        <v>16.399999999999999</v>
      </c>
      <c r="F2862" t="s">
        <v>90</v>
      </c>
      <c r="G2862" s="1">
        <v>44690</v>
      </c>
      <c r="H2862" t="s">
        <v>68</v>
      </c>
      <c r="I2862" t="s">
        <v>24</v>
      </c>
      <c r="J2862" t="s">
        <v>25</v>
      </c>
      <c r="K2862">
        <v>5</v>
      </c>
      <c r="L2862">
        <v>128</v>
      </c>
      <c r="M2862">
        <v>1000</v>
      </c>
      <c r="N2862">
        <v>6</v>
      </c>
      <c r="O2862">
        <v>2022</v>
      </c>
    </row>
    <row r="2863" spans="1:15" x14ac:dyDescent="0.25">
      <c r="A2863">
        <v>2691</v>
      </c>
      <c r="B2863">
        <v>16</v>
      </c>
      <c r="C2863">
        <v>10</v>
      </c>
      <c r="D2863" s="1">
        <v>44730</v>
      </c>
      <c r="E2863">
        <v>33.76</v>
      </c>
      <c r="F2863" t="s">
        <v>90</v>
      </c>
      <c r="G2863" s="1">
        <v>44690</v>
      </c>
      <c r="H2863" t="s">
        <v>68</v>
      </c>
      <c r="I2863" t="s">
        <v>24</v>
      </c>
      <c r="J2863" t="s">
        <v>25</v>
      </c>
      <c r="K2863">
        <v>5</v>
      </c>
      <c r="L2863">
        <v>128</v>
      </c>
      <c r="M2863">
        <v>1000</v>
      </c>
      <c r="N2863">
        <v>6</v>
      </c>
      <c r="O2863">
        <v>2022</v>
      </c>
    </row>
    <row r="2864" spans="1:15" x14ac:dyDescent="0.25">
      <c r="A2864">
        <v>2692</v>
      </c>
      <c r="B2864">
        <v>16</v>
      </c>
      <c r="C2864">
        <v>10</v>
      </c>
      <c r="D2864" s="1">
        <v>44730</v>
      </c>
      <c r="E2864">
        <v>30.23</v>
      </c>
      <c r="F2864" t="s">
        <v>90</v>
      </c>
      <c r="G2864" s="1">
        <v>44690</v>
      </c>
      <c r="H2864" t="s">
        <v>68</v>
      </c>
      <c r="I2864" t="s">
        <v>24</v>
      </c>
      <c r="J2864" t="s">
        <v>25</v>
      </c>
      <c r="K2864">
        <v>5</v>
      </c>
      <c r="L2864">
        <v>128</v>
      </c>
      <c r="M2864">
        <v>1000</v>
      </c>
      <c r="N2864">
        <v>6</v>
      </c>
      <c r="O2864">
        <v>2022</v>
      </c>
    </row>
    <row r="2865" spans="1:15" x14ac:dyDescent="0.25">
      <c r="A2865">
        <v>2693</v>
      </c>
      <c r="B2865">
        <v>16</v>
      </c>
      <c r="C2865">
        <v>10</v>
      </c>
      <c r="D2865" s="1">
        <v>44733</v>
      </c>
      <c r="E2865">
        <v>41.44</v>
      </c>
      <c r="F2865" t="s">
        <v>90</v>
      </c>
      <c r="G2865" s="1">
        <v>44690</v>
      </c>
      <c r="H2865" t="s">
        <v>68</v>
      </c>
      <c r="I2865" t="s">
        <v>24</v>
      </c>
      <c r="J2865" t="s">
        <v>25</v>
      </c>
      <c r="K2865">
        <v>5</v>
      </c>
      <c r="L2865">
        <v>128</v>
      </c>
      <c r="M2865">
        <v>1000</v>
      </c>
      <c r="N2865">
        <v>6</v>
      </c>
      <c r="O2865">
        <v>2022</v>
      </c>
    </row>
    <row r="2866" spans="1:15" x14ac:dyDescent="0.25">
      <c r="A2866">
        <v>2694</v>
      </c>
      <c r="B2866">
        <v>16</v>
      </c>
      <c r="C2866">
        <v>10</v>
      </c>
      <c r="D2866" s="1">
        <v>44733</v>
      </c>
      <c r="E2866">
        <v>61.69</v>
      </c>
      <c r="F2866" t="s">
        <v>90</v>
      </c>
      <c r="G2866" s="1">
        <v>44690</v>
      </c>
      <c r="H2866" t="s">
        <v>68</v>
      </c>
      <c r="I2866" t="s">
        <v>24</v>
      </c>
      <c r="J2866" t="s">
        <v>25</v>
      </c>
      <c r="K2866">
        <v>5</v>
      </c>
      <c r="L2866">
        <v>128</v>
      </c>
      <c r="M2866">
        <v>1000</v>
      </c>
      <c r="N2866">
        <v>6</v>
      </c>
      <c r="O2866">
        <v>2022</v>
      </c>
    </row>
    <row r="2867" spans="1:15" x14ac:dyDescent="0.25">
      <c r="A2867">
        <v>2695</v>
      </c>
      <c r="B2867">
        <v>16</v>
      </c>
      <c r="C2867">
        <v>10</v>
      </c>
      <c r="D2867" s="1">
        <v>44733</v>
      </c>
      <c r="E2867">
        <v>53.03</v>
      </c>
      <c r="F2867" t="s">
        <v>90</v>
      </c>
      <c r="G2867" s="1">
        <v>44690</v>
      </c>
      <c r="H2867" t="s">
        <v>68</v>
      </c>
      <c r="I2867" t="s">
        <v>24</v>
      </c>
      <c r="J2867" t="s">
        <v>25</v>
      </c>
      <c r="K2867">
        <v>5</v>
      </c>
      <c r="L2867">
        <v>128</v>
      </c>
      <c r="M2867">
        <v>1000</v>
      </c>
      <c r="N2867">
        <v>6</v>
      </c>
      <c r="O2867">
        <v>2022</v>
      </c>
    </row>
    <row r="2868" spans="1:15" x14ac:dyDescent="0.25">
      <c r="A2868">
        <v>2696</v>
      </c>
      <c r="B2868">
        <v>16</v>
      </c>
      <c r="C2868">
        <v>10</v>
      </c>
      <c r="D2868" s="1">
        <v>44733</v>
      </c>
      <c r="E2868">
        <v>71.17</v>
      </c>
      <c r="F2868" t="s">
        <v>90</v>
      </c>
      <c r="G2868" s="1">
        <v>44690</v>
      </c>
      <c r="H2868" t="s">
        <v>68</v>
      </c>
      <c r="I2868" t="s">
        <v>24</v>
      </c>
      <c r="J2868" t="s">
        <v>25</v>
      </c>
      <c r="K2868">
        <v>5</v>
      </c>
      <c r="L2868">
        <v>128</v>
      </c>
      <c r="M2868">
        <v>1000</v>
      </c>
      <c r="N2868">
        <v>6</v>
      </c>
      <c r="O2868">
        <v>2022</v>
      </c>
    </row>
    <row r="2869" spans="1:15" x14ac:dyDescent="0.25">
      <c r="A2869">
        <v>2697</v>
      </c>
      <c r="B2869">
        <v>16</v>
      </c>
      <c r="C2869">
        <v>10</v>
      </c>
      <c r="D2869" s="1">
        <v>44733</v>
      </c>
      <c r="E2869">
        <v>62.22</v>
      </c>
      <c r="F2869" t="s">
        <v>90</v>
      </c>
      <c r="G2869" s="1">
        <v>44690</v>
      </c>
      <c r="H2869" t="s">
        <v>68</v>
      </c>
      <c r="I2869" t="s">
        <v>24</v>
      </c>
      <c r="J2869" t="s">
        <v>25</v>
      </c>
      <c r="K2869">
        <v>5</v>
      </c>
      <c r="L2869">
        <v>128</v>
      </c>
      <c r="M2869">
        <v>1000</v>
      </c>
      <c r="N2869">
        <v>6</v>
      </c>
      <c r="O2869">
        <v>2022</v>
      </c>
    </row>
    <row r="2870" spans="1:15" x14ac:dyDescent="0.25">
      <c r="A2870">
        <v>2698</v>
      </c>
      <c r="B2870">
        <v>16</v>
      </c>
      <c r="C2870">
        <v>10</v>
      </c>
      <c r="D2870" s="1">
        <v>44734</v>
      </c>
      <c r="E2870">
        <v>86.37</v>
      </c>
      <c r="F2870" t="s">
        <v>90</v>
      </c>
      <c r="G2870" s="1">
        <v>44690</v>
      </c>
      <c r="H2870" t="s">
        <v>68</v>
      </c>
      <c r="I2870" t="s">
        <v>24</v>
      </c>
      <c r="J2870" t="s">
        <v>25</v>
      </c>
      <c r="K2870">
        <v>5</v>
      </c>
      <c r="L2870">
        <v>128</v>
      </c>
      <c r="M2870">
        <v>1000</v>
      </c>
      <c r="N2870">
        <v>6</v>
      </c>
      <c r="O2870">
        <v>2022</v>
      </c>
    </row>
    <row r="2871" spans="1:15" x14ac:dyDescent="0.25">
      <c r="A2871">
        <v>2891</v>
      </c>
      <c r="B2871">
        <v>15</v>
      </c>
      <c r="C2871">
        <v>10</v>
      </c>
      <c r="D2871" s="1">
        <v>44816</v>
      </c>
      <c r="E2871">
        <v>10.37</v>
      </c>
      <c r="F2871" t="s">
        <v>88</v>
      </c>
      <c r="G2871" s="1">
        <v>44749</v>
      </c>
      <c r="H2871" t="s">
        <v>89</v>
      </c>
      <c r="I2871" t="s">
        <v>24</v>
      </c>
      <c r="J2871" t="s">
        <v>25</v>
      </c>
      <c r="K2871">
        <v>5</v>
      </c>
      <c r="L2871">
        <v>128</v>
      </c>
      <c r="M2871">
        <v>1000</v>
      </c>
      <c r="N2871">
        <v>9</v>
      </c>
      <c r="O2871">
        <v>2022</v>
      </c>
    </row>
    <row r="2872" spans="1:15" x14ac:dyDescent="0.25">
      <c r="A2872">
        <v>2892</v>
      </c>
      <c r="B2872">
        <v>15</v>
      </c>
      <c r="C2872">
        <v>10</v>
      </c>
      <c r="D2872" s="1">
        <v>44816</v>
      </c>
      <c r="E2872">
        <v>26.52</v>
      </c>
      <c r="F2872" t="s">
        <v>88</v>
      </c>
      <c r="G2872" s="1">
        <v>44749</v>
      </c>
      <c r="H2872" t="s">
        <v>89</v>
      </c>
      <c r="I2872" t="s">
        <v>24</v>
      </c>
      <c r="J2872" t="s">
        <v>25</v>
      </c>
      <c r="K2872">
        <v>5</v>
      </c>
      <c r="L2872">
        <v>128</v>
      </c>
      <c r="M2872">
        <v>1000</v>
      </c>
      <c r="N2872">
        <v>9</v>
      </c>
      <c r="O2872">
        <v>2022</v>
      </c>
    </row>
    <row r="2873" spans="1:15" x14ac:dyDescent="0.25">
      <c r="A2873">
        <v>2893</v>
      </c>
      <c r="B2873">
        <v>15</v>
      </c>
      <c r="C2873">
        <v>10</v>
      </c>
      <c r="D2873" s="1">
        <v>44816</v>
      </c>
      <c r="E2873">
        <v>27.06</v>
      </c>
      <c r="F2873" t="s">
        <v>88</v>
      </c>
      <c r="G2873" s="1">
        <v>44749</v>
      </c>
      <c r="H2873" t="s">
        <v>89</v>
      </c>
      <c r="I2873" t="s">
        <v>24</v>
      </c>
      <c r="J2873" t="s">
        <v>25</v>
      </c>
      <c r="K2873">
        <v>5</v>
      </c>
      <c r="L2873">
        <v>128</v>
      </c>
      <c r="M2873">
        <v>1000</v>
      </c>
      <c r="N2873">
        <v>9</v>
      </c>
      <c r="O2873">
        <v>2022</v>
      </c>
    </row>
    <row r="2874" spans="1:15" x14ac:dyDescent="0.25">
      <c r="A2874">
        <v>2894</v>
      </c>
      <c r="B2874">
        <v>15</v>
      </c>
      <c r="C2874">
        <v>10</v>
      </c>
      <c r="D2874" s="1">
        <v>44816</v>
      </c>
      <c r="E2874">
        <v>35.21</v>
      </c>
      <c r="F2874" t="s">
        <v>88</v>
      </c>
      <c r="G2874" s="1">
        <v>44749</v>
      </c>
      <c r="H2874" t="s">
        <v>89</v>
      </c>
      <c r="I2874" t="s">
        <v>24</v>
      </c>
      <c r="J2874" t="s">
        <v>25</v>
      </c>
      <c r="K2874">
        <v>5</v>
      </c>
      <c r="L2874">
        <v>128</v>
      </c>
      <c r="M2874">
        <v>1000</v>
      </c>
      <c r="N2874">
        <v>9</v>
      </c>
      <c r="O2874">
        <v>2022</v>
      </c>
    </row>
    <row r="2875" spans="1:15" x14ac:dyDescent="0.25">
      <c r="A2875">
        <v>2895</v>
      </c>
      <c r="B2875">
        <v>15</v>
      </c>
      <c r="C2875">
        <v>10</v>
      </c>
      <c r="D2875" s="1">
        <v>44816</v>
      </c>
      <c r="E2875">
        <v>54.92</v>
      </c>
      <c r="F2875" t="s">
        <v>88</v>
      </c>
      <c r="G2875" s="1">
        <v>44749</v>
      </c>
      <c r="H2875" t="s">
        <v>89</v>
      </c>
      <c r="I2875" t="s">
        <v>24</v>
      </c>
      <c r="J2875" t="s">
        <v>25</v>
      </c>
      <c r="K2875">
        <v>5</v>
      </c>
      <c r="L2875">
        <v>128</v>
      </c>
      <c r="M2875">
        <v>1000</v>
      </c>
      <c r="N2875">
        <v>9</v>
      </c>
      <c r="O2875">
        <v>2022</v>
      </c>
    </row>
    <row r="2876" spans="1:15" x14ac:dyDescent="0.25">
      <c r="A2876">
        <v>2896</v>
      </c>
      <c r="B2876">
        <v>15</v>
      </c>
      <c r="C2876">
        <v>10</v>
      </c>
      <c r="D2876" s="1">
        <v>44816</v>
      </c>
      <c r="E2876">
        <v>55.33</v>
      </c>
      <c r="F2876" t="s">
        <v>88</v>
      </c>
      <c r="G2876" s="1">
        <v>44749</v>
      </c>
      <c r="H2876" t="s">
        <v>89</v>
      </c>
      <c r="I2876" t="s">
        <v>24</v>
      </c>
      <c r="J2876" t="s">
        <v>25</v>
      </c>
      <c r="K2876">
        <v>5</v>
      </c>
      <c r="L2876">
        <v>128</v>
      </c>
      <c r="M2876">
        <v>1000</v>
      </c>
      <c r="N2876">
        <v>9</v>
      </c>
      <c r="O2876">
        <v>2022</v>
      </c>
    </row>
    <row r="2877" spans="1:15" x14ac:dyDescent="0.25">
      <c r="A2877">
        <v>2897</v>
      </c>
      <c r="B2877">
        <v>15</v>
      </c>
      <c r="C2877">
        <v>10</v>
      </c>
      <c r="D2877" s="1">
        <v>44819</v>
      </c>
      <c r="E2877">
        <v>61.47</v>
      </c>
      <c r="F2877" t="s">
        <v>88</v>
      </c>
      <c r="G2877" s="1">
        <v>44749</v>
      </c>
      <c r="H2877" t="s">
        <v>89</v>
      </c>
      <c r="I2877" t="s">
        <v>24</v>
      </c>
      <c r="J2877" t="s">
        <v>25</v>
      </c>
      <c r="K2877">
        <v>5</v>
      </c>
      <c r="L2877">
        <v>128</v>
      </c>
      <c r="M2877">
        <v>1000</v>
      </c>
      <c r="N2877">
        <v>9</v>
      </c>
      <c r="O2877">
        <v>2022</v>
      </c>
    </row>
    <row r="2878" spans="1:15" x14ac:dyDescent="0.25">
      <c r="A2878">
        <v>2898</v>
      </c>
      <c r="B2878">
        <v>15</v>
      </c>
      <c r="C2878">
        <v>10</v>
      </c>
      <c r="D2878" s="1">
        <v>44819</v>
      </c>
      <c r="E2878">
        <v>89</v>
      </c>
      <c r="F2878" t="s">
        <v>88</v>
      </c>
      <c r="G2878" s="1">
        <v>44749</v>
      </c>
      <c r="H2878" t="s">
        <v>89</v>
      </c>
      <c r="I2878" t="s">
        <v>24</v>
      </c>
      <c r="J2878" t="s">
        <v>25</v>
      </c>
      <c r="K2878">
        <v>5</v>
      </c>
      <c r="L2878">
        <v>128</v>
      </c>
      <c r="M2878">
        <v>1000</v>
      </c>
      <c r="N2878">
        <v>9</v>
      </c>
      <c r="O2878">
        <v>2022</v>
      </c>
    </row>
    <row r="2879" spans="1:15" x14ac:dyDescent="0.25">
      <c r="A2879">
        <v>2899</v>
      </c>
      <c r="B2879">
        <v>15</v>
      </c>
      <c r="C2879">
        <v>10</v>
      </c>
      <c r="D2879" s="1">
        <v>44820</v>
      </c>
      <c r="E2879">
        <v>55.33</v>
      </c>
      <c r="F2879" t="s">
        <v>88</v>
      </c>
      <c r="G2879" s="1">
        <v>44749</v>
      </c>
      <c r="H2879" t="s">
        <v>89</v>
      </c>
      <c r="I2879" t="s">
        <v>24</v>
      </c>
      <c r="J2879" t="s">
        <v>25</v>
      </c>
      <c r="K2879">
        <v>5</v>
      </c>
      <c r="L2879">
        <v>128</v>
      </c>
      <c r="M2879">
        <v>1000</v>
      </c>
      <c r="N2879">
        <v>9</v>
      </c>
      <c r="O2879">
        <v>2022</v>
      </c>
    </row>
    <row r="2880" spans="1:15" x14ac:dyDescent="0.25">
      <c r="A2880">
        <v>2900</v>
      </c>
      <c r="B2880">
        <v>15</v>
      </c>
      <c r="C2880">
        <v>10</v>
      </c>
      <c r="D2880" s="1">
        <v>44822</v>
      </c>
      <c r="E2880">
        <v>73.05</v>
      </c>
      <c r="F2880" t="s">
        <v>88</v>
      </c>
      <c r="G2880" s="1">
        <v>44749</v>
      </c>
      <c r="H2880" t="s">
        <v>89</v>
      </c>
      <c r="I2880" t="s">
        <v>24</v>
      </c>
      <c r="J2880" t="s">
        <v>25</v>
      </c>
      <c r="K2880">
        <v>5</v>
      </c>
      <c r="L2880">
        <v>128</v>
      </c>
      <c r="M2880">
        <v>1000</v>
      </c>
      <c r="N2880">
        <v>9</v>
      </c>
      <c r="O2880">
        <v>2022</v>
      </c>
    </row>
    <row r="2881" spans="1:15" x14ac:dyDescent="0.25">
      <c r="A2881">
        <v>3103</v>
      </c>
      <c r="B2881">
        <v>7</v>
      </c>
      <c r="C2881">
        <v>10</v>
      </c>
      <c r="D2881" s="1">
        <v>44926</v>
      </c>
      <c r="E2881">
        <v>15.65</v>
      </c>
      <c r="F2881" t="s">
        <v>75</v>
      </c>
      <c r="G2881" s="1">
        <v>44876</v>
      </c>
      <c r="H2881" t="s">
        <v>76</v>
      </c>
      <c r="I2881" t="s">
        <v>24</v>
      </c>
      <c r="J2881" t="s">
        <v>25</v>
      </c>
      <c r="K2881">
        <v>5</v>
      </c>
      <c r="L2881">
        <v>128</v>
      </c>
      <c r="M2881">
        <v>1000</v>
      </c>
      <c r="N2881">
        <v>12</v>
      </c>
      <c r="O2881">
        <v>2022</v>
      </c>
    </row>
    <row r="2882" spans="1:15" x14ac:dyDescent="0.25">
      <c r="A2882">
        <v>3106</v>
      </c>
      <c r="B2882">
        <v>7</v>
      </c>
      <c r="C2882">
        <v>10</v>
      </c>
      <c r="D2882" s="1">
        <v>44929</v>
      </c>
      <c r="E2882">
        <v>24.07</v>
      </c>
      <c r="F2882" t="s">
        <v>75</v>
      </c>
      <c r="G2882" s="1">
        <v>44876</v>
      </c>
      <c r="H2882" t="s">
        <v>76</v>
      </c>
      <c r="I2882" t="s">
        <v>24</v>
      </c>
      <c r="J2882" t="s">
        <v>25</v>
      </c>
      <c r="K2882">
        <v>5</v>
      </c>
      <c r="L2882">
        <v>128</v>
      </c>
      <c r="M2882">
        <v>1000</v>
      </c>
      <c r="N2882">
        <v>1</v>
      </c>
      <c r="O2882">
        <v>2023</v>
      </c>
    </row>
    <row r="2883" spans="1:15" x14ac:dyDescent="0.25">
      <c r="A2883">
        <v>3107</v>
      </c>
      <c r="B2883">
        <v>7</v>
      </c>
      <c r="C2883">
        <v>10</v>
      </c>
      <c r="D2883" s="1">
        <v>44929</v>
      </c>
      <c r="E2883">
        <v>26</v>
      </c>
      <c r="F2883" t="s">
        <v>75</v>
      </c>
      <c r="G2883" s="1">
        <v>44876</v>
      </c>
      <c r="H2883" t="s">
        <v>76</v>
      </c>
      <c r="I2883" t="s">
        <v>24</v>
      </c>
      <c r="J2883" t="s">
        <v>25</v>
      </c>
      <c r="K2883">
        <v>5</v>
      </c>
      <c r="L2883">
        <v>128</v>
      </c>
      <c r="M2883">
        <v>1000</v>
      </c>
      <c r="N2883">
        <v>1</v>
      </c>
      <c r="O2883">
        <v>2023</v>
      </c>
    </row>
    <row r="2884" spans="1:15" x14ac:dyDescent="0.25">
      <c r="A2884">
        <v>3108</v>
      </c>
      <c r="B2884">
        <v>7</v>
      </c>
      <c r="C2884">
        <v>10</v>
      </c>
      <c r="D2884" s="1">
        <v>44929</v>
      </c>
      <c r="E2884">
        <v>30.94</v>
      </c>
      <c r="F2884" t="s">
        <v>75</v>
      </c>
      <c r="G2884" s="1">
        <v>44876</v>
      </c>
      <c r="H2884" t="s">
        <v>76</v>
      </c>
      <c r="I2884" t="s">
        <v>24</v>
      </c>
      <c r="J2884" t="s">
        <v>25</v>
      </c>
      <c r="K2884">
        <v>5</v>
      </c>
      <c r="L2884">
        <v>128</v>
      </c>
      <c r="M2884">
        <v>1000</v>
      </c>
      <c r="N2884">
        <v>1</v>
      </c>
      <c r="O2884">
        <v>2023</v>
      </c>
    </row>
    <row r="2885" spans="1:15" x14ac:dyDescent="0.25">
      <c r="A2885">
        <v>3109</v>
      </c>
      <c r="B2885">
        <v>7</v>
      </c>
      <c r="C2885">
        <v>10</v>
      </c>
      <c r="D2885" s="1">
        <v>44929</v>
      </c>
      <c r="E2885">
        <v>56.8</v>
      </c>
      <c r="F2885" t="s">
        <v>75</v>
      </c>
      <c r="G2885" s="1">
        <v>44876</v>
      </c>
      <c r="H2885" t="s">
        <v>76</v>
      </c>
      <c r="I2885" t="s">
        <v>24</v>
      </c>
      <c r="J2885" t="s">
        <v>25</v>
      </c>
      <c r="K2885">
        <v>5</v>
      </c>
      <c r="L2885">
        <v>128</v>
      </c>
      <c r="M2885">
        <v>1000</v>
      </c>
      <c r="N2885">
        <v>1</v>
      </c>
      <c r="O2885">
        <v>2023</v>
      </c>
    </row>
    <row r="2886" spans="1:15" x14ac:dyDescent="0.25">
      <c r="A2886">
        <v>3110</v>
      </c>
      <c r="B2886">
        <v>7</v>
      </c>
      <c r="C2886">
        <v>10</v>
      </c>
      <c r="D2886" s="1">
        <v>44929</v>
      </c>
      <c r="E2886">
        <v>44.11</v>
      </c>
      <c r="F2886" t="s">
        <v>75</v>
      </c>
      <c r="G2886" s="1">
        <v>44876</v>
      </c>
      <c r="H2886" t="s">
        <v>76</v>
      </c>
      <c r="I2886" t="s">
        <v>24</v>
      </c>
      <c r="J2886" t="s">
        <v>25</v>
      </c>
      <c r="K2886">
        <v>5</v>
      </c>
      <c r="L2886">
        <v>128</v>
      </c>
      <c r="M2886">
        <v>1000</v>
      </c>
      <c r="N2886">
        <v>1</v>
      </c>
      <c r="O2886">
        <v>2023</v>
      </c>
    </row>
    <row r="2887" spans="1:15" x14ac:dyDescent="0.25">
      <c r="A2887">
        <v>3111</v>
      </c>
      <c r="B2887">
        <v>7</v>
      </c>
      <c r="C2887">
        <v>10</v>
      </c>
      <c r="D2887" s="1">
        <v>44929</v>
      </c>
      <c r="E2887">
        <v>54.11</v>
      </c>
      <c r="F2887" t="s">
        <v>75</v>
      </c>
      <c r="G2887" s="1">
        <v>44876</v>
      </c>
      <c r="H2887" t="s">
        <v>76</v>
      </c>
      <c r="I2887" t="s">
        <v>24</v>
      </c>
      <c r="J2887" t="s">
        <v>25</v>
      </c>
      <c r="K2887">
        <v>5</v>
      </c>
      <c r="L2887">
        <v>128</v>
      </c>
      <c r="M2887">
        <v>1000</v>
      </c>
      <c r="N2887">
        <v>1</v>
      </c>
      <c r="O2887">
        <v>2023</v>
      </c>
    </row>
    <row r="2888" spans="1:15" x14ac:dyDescent="0.25">
      <c r="A2888">
        <v>3112</v>
      </c>
      <c r="B2888">
        <v>7</v>
      </c>
      <c r="C2888">
        <v>10</v>
      </c>
      <c r="D2888" s="1">
        <v>44929</v>
      </c>
      <c r="E2888">
        <v>71.56</v>
      </c>
      <c r="F2888" t="s">
        <v>75</v>
      </c>
      <c r="G2888" s="1">
        <v>44876</v>
      </c>
      <c r="H2888" t="s">
        <v>76</v>
      </c>
      <c r="I2888" t="s">
        <v>24</v>
      </c>
      <c r="J2888" t="s">
        <v>25</v>
      </c>
      <c r="K2888">
        <v>5</v>
      </c>
      <c r="L2888">
        <v>128</v>
      </c>
      <c r="M2888">
        <v>1000</v>
      </c>
      <c r="N2888">
        <v>1</v>
      </c>
      <c r="O2888">
        <v>2023</v>
      </c>
    </row>
    <row r="2889" spans="1:15" x14ac:dyDescent="0.25">
      <c r="A2889">
        <v>3113</v>
      </c>
      <c r="B2889">
        <v>7</v>
      </c>
      <c r="C2889">
        <v>10</v>
      </c>
      <c r="D2889" s="1">
        <v>44929</v>
      </c>
      <c r="E2889">
        <v>59.58</v>
      </c>
      <c r="F2889" t="s">
        <v>75</v>
      </c>
      <c r="G2889" s="1">
        <v>44876</v>
      </c>
      <c r="H2889" t="s">
        <v>76</v>
      </c>
      <c r="I2889" t="s">
        <v>24</v>
      </c>
      <c r="J2889" t="s">
        <v>25</v>
      </c>
      <c r="K2889">
        <v>5</v>
      </c>
      <c r="L2889">
        <v>128</v>
      </c>
      <c r="M2889">
        <v>1000</v>
      </c>
      <c r="N2889">
        <v>1</v>
      </c>
      <c r="O2889">
        <v>2023</v>
      </c>
    </row>
    <row r="2890" spans="1:15" x14ac:dyDescent="0.25">
      <c r="A2890">
        <v>3114</v>
      </c>
      <c r="B2890">
        <v>7</v>
      </c>
      <c r="C2890">
        <v>10</v>
      </c>
      <c r="D2890" s="1">
        <v>44929</v>
      </c>
      <c r="E2890">
        <v>92.47</v>
      </c>
      <c r="F2890" t="s">
        <v>75</v>
      </c>
      <c r="G2890" s="1">
        <v>44876</v>
      </c>
      <c r="H2890" t="s">
        <v>76</v>
      </c>
      <c r="I2890" t="s">
        <v>24</v>
      </c>
      <c r="J2890" t="s">
        <v>25</v>
      </c>
      <c r="K2890">
        <v>5</v>
      </c>
      <c r="L2890">
        <v>128</v>
      </c>
      <c r="M2890">
        <v>1000</v>
      </c>
      <c r="N2890">
        <v>1</v>
      </c>
      <c r="O2890">
        <v>2023</v>
      </c>
    </row>
    <row r="2891" spans="1:15" x14ac:dyDescent="0.25">
      <c r="A2891">
        <v>3268</v>
      </c>
      <c r="B2891">
        <v>10</v>
      </c>
      <c r="C2891">
        <v>10</v>
      </c>
      <c r="D2891" s="1">
        <v>44981</v>
      </c>
      <c r="E2891">
        <v>19.55</v>
      </c>
      <c r="F2891" t="s">
        <v>81</v>
      </c>
      <c r="G2891" s="1">
        <v>44920</v>
      </c>
      <c r="H2891" t="s">
        <v>82</v>
      </c>
      <c r="I2891" t="s">
        <v>24</v>
      </c>
      <c r="J2891" t="s">
        <v>25</v>
      </c>
      <c r="K2891">
        <v>5</v>
      </c>
      <c r="L2891">
        <v>128</v>
      </c>
      <c r="M2891">
        <v>1000</v>
      </c>
      <c r="N2891">
        <v>2</v>
      </c>
      <c r="O2891">
        <v>2023</v>
      </c>
    </row>
    <row r="2892" spans="1:15" x14ac:dyDescent="0.25">
      <c r="A2892">
        <v>3269</v>
      </c>
      <c r="B2892">
        <v>10</v>
      </c>
      <c r="C2892">
        <v>10</v>
      </c>
      <c r="D2892" s="1">
        <v>44981</v>
      </c>
      <c r="E2892">
        <v>22.43</v>
      </c>
      <c r="F2892" t="s">
        <v>81</v>
      </c>
      <c r="G2892" s="1">
        <v>44920</v>
      </c>
      <c r="H2892" t="s">
        <v>82</v>
      </c>
      <c r="I2892" t="s">
        <v>24</v>
      </c>
      <c r="J2892" t="s">
        <v>25</v>
      </c>
      <c r="K2892">
        <v>5</v>
      </c>
      <c r="L2892">
        <v>128</v>
      </c>
      <c r="M2892">
        <v>1000</v>
      </c>
      <c r="N2892">
        <v>2</v>
      </c>
      <c r="O2892">
        <v>2023</v>
      </c>
    </row>
    <row r="2893" spans="1:15" x14ac:dyDescent="0.25">
      <c r="A2893">
        <v>3270</v>
      </c>
      <c r="B2893">
        <v>10</v>
      </c>
      <c r="C2893">
        <v>10</v>
      </c>
      <c r="D2893" s="1">
        <v>44981</v>
      </c>
      <c r="E2893">
        <v>26.41</v>
      </c>
      <c r="F2893" t="s">
        <v>81</v>
      </c>
      <c r="G2893" s="1">
        <v>44920</v>
      </c>
      <c r="H2893" t="s">
        <v>82</v>
      </c>
      <c r="I2893" t="s">
        <v>24</v>
      </c>
      <c r="J2893" t="s">
        <v>25</v>
      </c>
      <c r="K2893">
        <v>5</v>
      </c>
      <c r="L2893">
        <v>128</v>
      </c>
      <c r="M2893">
        <v>1000</v>
      </c>
      <c r="N2893">
        <v>2</v>
      </c>
      <c r="O2893">
        <v>2023</v>
      </c>
    </row>
    <row r="2894" spans="1:15" x14ac:dyDescent="0.25">
      <c r="A2894">
        <v>3274</v>
      </c>
      <c r="B2894">
        <v>10</v>
      </c>
      <c r="C2894">
        <v>10</v>
      </c>
      <c r="D2894" s="1">
        <v>44984</v>
      </c>
      <c r="E2894">
        <v>33.97</v>
      </c>
      <c r="F2894" t="s">
        <v>81</v>
      </c>
      <c r="G2894" s="1">
        <v>44920</v>
      </c>
      <c r="H2894" t="s">
        <v>82</v>
      </c>
      <c r="I2894" t="s">
        <v>24</v>
      </c>
      <c r="J2894" t="s">
        <v>25</v>
      </c>
      <c r="K2894">
        <v>5</v>
      </c>
      <c r="L2894">
        <v>128</v>
      </c>
      <c r="M2894">
        <v>1000</v>
      </c>
      <c r="N2894">
        <v>2</v>
      </c>
      <c r="O2894">
        <v>2023</v>
      </c>
    </row>
    <row r="2895" spans="1:15" x14ac:dyDescent="0.25">
      <c r="A2895">
        <v>3275</v>
      </c>
      <c r="B2895">
        <v>10</v>
      </c>
      <c r="C2895">
        <v>10</v>
      </c>
      <c r="D2895" s="1">
        <v>44984</v>
      </c>
      <c r="E2895">
        <v>55.92</v>
      </c>
      <c r="F2895" t="s">
        <v>81</v>
      </c>
      <c r="G2895" s="1">
        <v>44920</v>
      </c>
      <c r="H2895" t="s">
        <v>82</v>
      </c>
      <c r="I2895" t="s">
        <v>24</v>
      </c>
      <c r="J2895" t="s">
        <v>25</v>
      </c>
      <c r="K2895">
        <v>5</v>
      </c>
      <c r="L2895">
        <v>128</v>
      </c>
      <c r="M2895">
        <v>1000</v>
      </c>
      <c r="N2895">
        <v>2</v>
      </c>
      <c r="O2895">
        <v>2023</v>
      </c>
    </row>
    <row r="2896" spans="1:15" x14ac:dyDescent="0.25">
      <c r="A2896">
        <v>3276</v>
      </c>
      <c r="B2896">
        <v>10</v>
      </c>
      <c r="C2896">
        <v>10</v>
      </c>
      <c r="D2896" s="1">
        <v>44984</v>
      </c>
      <c r="E2896">
        <v>64.349999999999994</v>
      </c>
      <c r="F2896" t="s">
        <v>81</v>
      </c>
      <c r="G2896" s="1">
        <v>44920</v>
      </c>
      <c r="H2896" t="s">
        <v>82</v>
      </c>
      <c r="I2896" t="s">
        <v>24</v>
      </c>
      <c r="J2896" t="s">
        <v>25</v>
      </c>
      <c r="K2896">
        <v>5</v>
      </c>
      <c r="L2896">
        <v>128</v>
      </c>
      <c r="M2896">
        <v>1000</v>
      </c>
      <c r="N2896">
        <v>2</v>
      </c>
      <c r="O2896">
        <v>2023</v>
      </c>
    </row>
    <row r="2897" spans="1:15" x14ac:dyDescent="0.25">
      <c r="A2897">
        <v>3277</v>
      </c>
      <c r="B2897">
        <v>10</v>
      </c>
      <c r="C2897">
        <v>10</v>
      </c>
      <c r="D2897" s="1">
        <v>44984</v>
      </c>
      <c r="E2897">
        <v>77.73</v>
      </c>
      <c r="F2897" t="s">
        <v>81</v>
      </c>
      <c r="G2897" s="1">
        <v>44920</v>
      </c>
      <c r="H2897" t="s">
        <v>82</v>
      </c>
      <c r="I2897" t="s">
        <v>24</v>
      </c>
      <c r="J2897" t="s">
        <v>25</v>
      </c>
      <c r="K2897">
        <v>5</v>
      </c>
      <c r="L2897">
        <v>128</v>
      </c>
      <c r="M2897">
        <v>1000</v>
      </c>
      <c r="N2897">
        <v>2</v>
      </c>
      <c r="O2897">
        <v>2023</v>
      </c>
    </row>
    <row r="2898" spans="1:15" x14ac:dyDescent="0.25">
      <c r="A2898">
        <v>3278</v>
      </c>
      <c r="B2898">
        <v>10</v>
      </c>
      <c r="C2898">
        <v>10</v>
      </c>
      <c r="D2898" s="1">
        <v>44984</v>
      </c>
      <c r="E2898">
        <v>58.86</v>
      </c>
      <c r="F2898" t="s">
        <v>81</v>
      </c>
      <c r="G2898" s="1">
        <v>44920</v>
      </c>
      <c r="H2898" t="s">
        <v>82</v>
      </c>
      <c r="I2898" t="s">
        <v>24</v>
      </c>
      <c r="J2898" t="s">
        <v>25</v>
      </c>
      <c r="K2898">
        <v>5</v>
      </c>
      <c r="L2898">
        <v>128</v>
      </c>
      <c r="M2898">
        <v>1000</v>
      </c>
      <c r="N2898">
        <v>2</v>
      </c>
      <c r="O2898">
        <v>2023</v>
      </c>
    </row>
    <row r="2899" spans="1:15" x14ac:dyDescent="0.25">
      <c r="A2899">
        <v>3279</v>
      </c>
      <c r="B2899">
        <v>10</v>
      </c>
      <c r="C2899">
        <v>10</v>
      </c>
      <c r="D2899" s="1">
        <v>44984</v>
      </c>
      <c r="E2899">
        <v>88.85</v>
      </c>
      <c r="F2899" t="s">
        <v>81</v>
      </c>
      <c r="G2899" s="1">
        <v>44920</v>
      </c>
      <c r="H2899" t="s">
        <v>82</v>
      </c>
      <c r="I2899" t="s">
        <v>24</v>
      </c>
      <c r="J2899" t="s">
        <v>25</v>
      </c>
      <c r="K2899">
        <v>5</v>
      </c>
      <c r="L2899">
        <v>128</v>
      </c>
      <c r="M2899">
        <v>1000</v>
      </c>
      <c r="N2899">
        <v>2</v>
      </c>
      <c r="O2899">
        <v>2023</v>
      </c>
    </row>
    <row r="2900" spans="1:15" x14ac:dyDescent="0.25">
      <c r="A2900">
        <v>3287</v>
      </c>
      <c r="B2900">
        <v>10</v>
      </c>
      <c r="C2900">
        <v>10</v>
      </c>
      <c r="D2900" s="1">
        <v>44986</v>
      </c>
      <c r="E2900">
        <v>100</v>
      </c>
      <c r="F2900" t="s">
        <v>81</v>
      </c>
      <c r="G2900" s="1">
        <v>44920</v>
      </c>
      <c r="H2900" t="s">
        <v>82</v>
      </c>
      <c r="I2900" t="s">
        <v>24</v>
      </c>
      <c r="J2900" t="s">
        <v>25</v>
      </c>
      <c r="K2900">
        <v>5</v>
      </c>
      <c r="L2900">
        <v>128</v>
      </c>
      <c r="M2900">
        <v>1000</v>
      </c>
      <c r="N2900">
        <v>3</v>
      </c>
      <c r="O2900">
        <v>2023</v>
      </c>
    </row>
    <row r="2901" spans="1:15" x14ac:dyDescent="0.25">
      <c r="A2901">
        <v>3565</v>
      </c>
      <c r="B2901">
        <v>17</v>
      </c>
      <c r="C2901">
        <v>10</v>
      </c>
      <c r="D2901" s="1">
        <v>45245</v>
      </c>
      <c r="E2901">
        <v>14.88</v>
      </c>
      <c r="F2901" t="s">
        <v>91</v>
      </c>
      <c r="G2901" s="1">
        <v>45198</v>
      </c>
      <c r="H2901" t="s">
        <v>78</v>
      </c>
      <c r="I2901" t="s">
        <v>24</v>
      </c>
      <c r="J2901" t="s">
        <v>25</v>
      </c>
      <c r="K2901">
        <v>5</v>
      </c>
      <c r="L2901">
        <v>128</v>
      </c>
      <c r="M2901">
        <v>1000</v>
      </c>
      <c r="N2901">
        <v>11</v>
      </c>
      <c r="O2901">
        <v>2023</v>
      </c>
    </row>
    <row r="2902" spans="1:15" x14ac:dyDescent="0.25">
      <c r="A2902">
        <v>3566</v>
      </c>
      <c r="B2902">
        <v>17</v>
      </c>
      <c r="C2902">
        <v>10</v>
      </c>
      <c r="D2902" s="1">
        <v>45245</v>
      </c>
      <c r="E2902">
        <v>18.600000000000001</v>
      </c>
      <c r="F2902" t="s">
        <v>91</v>
      </c>
      <c r="G2902" s="1">
        <v>45198</v>
      </c>
      <c r="H2902" t="s">
        <v>78</v>
      </c>
      <c r="I2902" t="s">
        <v>24</v>
      </c>
      <c r="J2902" t="s">
        <v>25</v>
      </c>
      <c r="K2902">
        <v>5</v>
      </c>
      <c r="L2902">
        <v>128</v>
      </c>
      <c r="M2902">
        <v>1000</v>
      </c>
      <c r="N2902">
        <v>11</v>
      </c>
      <c r="O2902">
        <v>2023</v>
      </c>
    </row>
    <row r="2903" spans="1:15" x14ac:dyDescent="0.25">
      <c r="A2903">
        <v>3567</v>
      </c>
      <c r="B2903">
        <v>17</v>
      </c>
      <c r="C2903">
        <v>10</v>
      </c>
      <c r="D2903" s="1">
        <v>45245</v>
      </c>
      <c r="E2903">
        <v>31.71</v>
      </c>
      <c r="F2903" t="s">
        <v>91</v>
      </c>
      <c r="G2903" s="1">
        <v>45198</v>
      </c>
      <c r="H2903" t="s">
        <v>78</v>
      </c>
      <c r="I2903" t="s">
        <v>24</v>
      </c>
      <c r="J2903" t="s">
        <v>25</v>
      </c>
      <c r="K2903">
        <v>5</v>
      </c>
      <c r="L2903">
        <v>128</v>
      </c>
      <c r="M2903">
        <v>1000</v>
      </c>
      <c r="N2903">
        <v>11</v>
      </c>
      <c r="O2903">
        <v>2023</v>
      </c>
    </row>
    <row r="2904" spans="1:15" x14ac:dyDescent="0.25">
      <c r="A2904">
        <v>3568</v>
      </c>
      <c r="B2904">
        <v>17</v>
      </c>
      <c r="C2904">
        <v>10</v>
      </c>
      <c r="D2904" s="1">
        <v>45245</v>
      </c>
      <c r="E2904">
        <v>31.71</v>
      </c>
      <c r="F2904" t="s">
        <v>91</v>
      </c>
      <c r="G2904" s="1">
        <v>45198</v>
      </c>
      <c r="H2904" t="s">
        <v>78</v>
      </c>
      <c r="I2904" t="s">
        <v>24</v>
      </c>
      <c r="J2904" t="s">
        <v>25</v>
      </c>
      <c r="K2904">
        <v>5</v>
      </c>
      <c r="L2904">
        <v>128</v>
      </c>
      <c r="M2904">
        <v>1000</v>
      </c>
      <c r="N2904">
        <v>11</v>
      </c>
      <c r="O2904">
        <v>2023</v>
      </c>
    </row>
    <row r="2905" spans="1:15" x14ac:dyDescent="0.25">
      <c r="A2905">
        <v>3569</v>
      </c>
      <c r="B2905">
        <v>17</v>
      </c>
      <c r="C2905">
        <v>10</v>
      </c>
      <c r="D2905" s="1">
        <v>45245</v>
      </c>
      <c r="E2905">
        <v>37.909999999999997</v>
      </c>
      <c r="F2905" t="s">
        <v>91</v>
      </c>
      <c r="G2905" s="1">
        <v>45198</v>
      </c>
      <c r="H2905" t="s">
        <v>78</v>
      </c>
      <c r="I2905" t="s">
        <v>24</v>
      </c>
      <c r="J2905" t="s">
        <v>25</v>
      </c>
      <c r="K2905">
        <v>5</v>
      </c>
      <c r="L2905">
        <v>128</v>
      </c>
      <c r="M2905">
        <v>1000</v>
      </c>
      <c r="N2905">
        <v>11</v>
      </c>
      <c r="O2905">
        <v>2023</v>
      </c>
    </row>
    <row r="2906" spans="1:15" x14ac:dyDescent="0.25">
      <c r="A2906">
        <v>3576</v>
      </c>
      <c r="B2906">
        <v>17</v>
      </c>
      <c r="C2906">
        <v>10</v>
      </c>
      <c r="D2906" s="1">
        <v>45246</v>
      </c>
      <c r="E2906">
        <v>53.12</v>
      </c>
      <c r="F2906" t="s">
        <v>91</v>
      </c>
      <c r="G2906" s="1">
        <v>45198</v>
      </c>
      <c r="H2906" t="s">
        <v>78</v>
      </c>
      <c r="I2906" t="s">
        <v>24</v>
      </c>
      <c r="J2906" t="s">
        <v>25</v>
      </c>
      <c r="K2906">
        <v>5</v>
      </c>
      <c r="L2906">
        <v>128</v>
      </c>
      <c r="M2906">
        <v>1000</v>
      </c>
      <c r="N2906">
        <v>11</v>
      </c>
      <c r="O2906">
        <v>2023</v>
      </c>
    </row>
    <row r="2907" spans="1:15" x14ac:dyDescent="0.25">
      <c r="A2907">
        <v>3580</v>
      </c>
      <c r="B2907">
        <v>17</v>
      </c>
      <c r="C2907">
        <v>10</v>
      </c>
      <c r="D2907" s="1">
        <v>45248</v>
      </c>
      <c r="E2907">
        <v>53.3</v>
      </c>
      <c r="F2907" t="s">
        <v>91</v>
      </c>
      <c r="G2907" s="1">
        <v>45198</v>
      </c>
      <c r="H2907" t="s">
        <v>78</v>
      </c>
      <c r="I2907" t="s">
        <v>24</v>
      </c>
      <c r="J2907" t="s">
        <v>25</v>
      </c>
      <c r="K2907">
        <v>5</v>
      </c>
      <c r="L2907">
        <v>128</v>
      </c>
      <c r="M2907">
        <v>1000</v>
      </c>
      <c r="N2907">
        <v>11</v>
      </c>
      <c r="O2907">
        <v>2023</v>
      </c>
    </row>
    <row r="2908" spans="1:15" x14ac:dyDescent="0.25">
      <c r="A2908">
        <v>3581</v>
      </c>
      <c r="B2908">
        <v>17</v>
      </c>
      <c r="C2908">
        <v>10</v>
      </c>
      <c r="D2908" s="1">
        <v>45248</v>
      </c>
      <c r="E2908">
        <v>71.95</v>
      </c>
      <c r="F2908" t="s">
        <v>91</v>
      </c>
      <c r="G2908" s="1">
        <v>45198</v>
      </c>
      <c r="H2908" t="s">
        <v>78</v>
      </c>
      <c r="I2908" t="s">
        <v>24</v>
      </c>
      <c r="J2908" t="s">
        <v>25</v>
      </c>
      <c r="K2908">
        <v>5</v>
      </c>
      <c r="L2908">
        <v>128</v>
      </c>
      <c r="M2908">
        <v>1000</v>
      </c>
      <c r="N2908">
        <v>11</v>
      </c>
      <c r="O2908">
        <v>2023</v>
      </c>
    </row>
    <row r="2909" spans="1:15" x14ac:dyDescent="0.25">
      <c r="A2909">
        <v>3582</v>
      </c>
      <c r="B2909">
        <v>17</v>
      </c>
      <c r="C2909">
        <v>10</v>
      </c>
      <c r="D2909" s="1">
        <v>45248</v>
      </c>
      <c r="E2909">
        <v>83.78</v>
      </c>
      <c r="F2909" t="s">
        <v>91</v>
      </c>
      <c r="G2909" s="1">
        <v>45198</v>
      </c>
      <c r="H2909" t="s">
        <v>78</v>
      </c>
      <c r="I2909" t="s">
        <v>24</v>
      </c>
      <c r="J2909" t="s">
        <v>25</v>
      </c>
      <c r="K2909">
        <v>5</v>
      </c>
      <c r="L2909">
        <v>128</v>
      </c>
      <c r="M2909">
        <v>1000</v>
      </c>
      <c r="N2909">
        <v>11</v>
      </c>
      <c r="O2909">
        <v>2023</v>
      </c>
    </row>
    <row r="2910" spans="1:15" x14ac:dyDescent="0.25">
      <c r="A2910">
        <v>3586</v>
      </c>
      <c r="B2910">
        <v>17</v>
      </c>
      <c r="C2910">
        <v>10</v>
      </c>
      <c r="D2910" s="1">
        <v>45249</v>
      </c>
      <c r="E2910">
        <v>76.17</v>
      </c>
      <c r="F2910" t="s">
        <v>91</v>
      </c>
      <c r="G2910" s="1">
        <v>45198</v>
      </c>
      <c r="H2910" t="s">
        <v>78</v>
      </c>
      <c r="I2910" t="s">
        <v>24</v>
      </c>
      <c r="J2910" t="s">
        <v>25</v>
      </c>
      <c r="K2910">
        <v>5</v>
      </c>
      <c r="L2910">
        <v>128</v>
      </c>
      <c r="M2910">
        <v>1000</v>
      </c>
      <c r="N2910">
        <v>11</v>
      </c>
      <c r="O2910">
        <v>2023</v>
      </c>
    </row>
    <row r="2911" spans="1:15" x14ac:dyDescent="0.25">
      <c r="A2911">
        <v>3593</v>
      </c>
      <c r="B2911">
        <v>6</v>
      </c>
      <c r="C2911">
        <v>10</v>
      </c>
      <c r="D2911" s="1">
        <v>45255</v>
      </c>
      <c r="E2911">
        <v>18.940000000000001</v>
      </c>
      <c r="F2911" t="s">
        <v>73</v>
      </c>
      <c r="G2911" s="1">
        <v>45190</v>
      </c>
      <c r="H2911" t="s">
        <v>74</v>
      </c>
      <c r="I2911" t="s">
        <v>24</v>
      </c>
      <c r="J2911" t="s">
        <v>25</v>
      </c>
      <c r="K2911">
        <v>5</v>
      </c>
      <c r="L2911">
        <v>128</v>
      </c>
      <c r="M2911">
        <v>1000</v>
      </c>
      <c r="N2911">
        <v>11</v>
      </c>
      <c r="O2911">
        <v>2023</v>
      </c>
    </row>
    <row r="2912" spans="1:15" x14ac:dyDescent="0.25">
      <c r="A2912">
        <v>3594</v>
      </c>
      <c r="B2912">
        <v>6</v>
      </c>
      <c r="C2912">
        <v>10</v>
      </c>
      <c r="D2912" s="1">
        <v>45256</v>
      </c>
      <c r="E2912">
        <v>23.32</v>
      </c>
      <c r="F2912" t="s">
        <v>73</v>
      </c>
      <c r="G2912" s="1">
        <v>45190</v>
      </c>
      <c r="H2912" t="s">
        <v>74</v>
      </c>
      <c r="I2912" t="s">
        <v>24</v>
      </c>
      <c r="J2912" t="s">
        <v>25</v>
      </c>
      <c r="K2912">
        <v>5</v>
      </c>
      <c r="L2912">
        <v>128</v>
      </c>
      <c r="M2912">
        <v>1000</v>
      </c>
      <c r="N2912">
        <v>11</v>
      </c>
      <c r="O2912">
        <v>2023</v>
      </c>
    </row>
    <row r="2913" spans="1:15" x14ac:dyDescent="0.25">
      <c r="A2913">
        <v>3595</v>
      </c>
      <c r="B2913">
        <v>6</v>
      </c>
      <c r="C2913">
        <v>10</v>
      </c>
      <c r="D2913" s="1">
        <v>45256</v>
      </c>
      <c r="E2913">
        <v>21.92</v>
      </c>
      <c r="F2913" t="s">
        <v>73</v>
      </c>
      <c r="G2913" s="1">
        <v>45190</v>
      </c>
      <c r="H2913" t="s">
        <v>74</v>
      </c>
      <c r="I2913" t="s">
        <v>24</v>
      </c>
      <c r="J2913" t="s">
        <v>25</v>
      </c>
      <c r="K2913">
        <v>5</v>
      </c>
      <c r="L2913">
        <v>128</v>
      </c>
      <c r="M2913">
        <v>1000</v>
      </c>
      <c r="N2913">
        <v>11</v>
      </c>
      <c r="O2913">
        <v>2023</v>
      </c>
    </row>
    <row r="2914" spans="1:15" x14ac:dyDescent="0.25">
      <c r="A2914">
        <v>3596</v>
      </c>
      <c r="B2914">
        <v>6</v>
      </c>
      <c r="C2914">
        <v>10</v>
      </c>
      <c r="D2914" s="1">
        <v>45256</v>
      </c>
      <c r="E2914">
        <v>40.93</v>
      </c>
      <c r="F2914" t="s">
        <v>73</v>
      </c>
      <c r="G2914" s="1">
        <v>45190</v>
      </c>
      <c r="H2914" t="s">
        <v>74</v>
      </c>
      <c r="I2914" t="s">
        <v>24</v>
      </c>
      <c r="J2914" t="s">
        <v>25</v>
      </c>
      <c r="K2914">
        <v>5</v>
      </c>
      <c r="L2914">
        <v>128</v>
      </c>
      <c r="M2914">
        <v>1000</v>
      </c>
      <c r="N2914">
        <v>11</v>
      </c>
      <c r="O2914">
        <v>2023</v>
      </c>
    </row>
    <row r="2915" spans="1:15" x14ac:dyDescent="0.25">
      <c r="A2915">
        <v>3597</v>
      </c>
      <c r="B2915">
        <v>6</v>
      </c>
      <c r="C2915">
        <v>10</v>
      </c>
      <c r="D2915" s="1">
        <v>45256</v>
      </c>
      <c r="E2915">
        <v>34.57</v>
      </c>
      <c r="F2915" t="s">
        <v>73</v>
      </c>
      <c r="G2915" s="1">
        <v>45190</v>
      </c>
      <c r="H2915" t="s">
        <v>74</v>
      </c>
      <c r="I2915" t="s">
        <v>24</v>
      </c>
      <c r="J2915" t="s">
        <v>25</v>
      </c>
      <c r="K2915">
        <v>5</v>
      </c>
      <c r="L2915">
        <v>128</v>
      </c>
      <c r="M2915">
        <v>1000</v>
      </c>
      <c r="N2915">
        <v>11</v>
      </c>
      <c r="O2915">
        <v>2023</v>
      </c>
    </row>
    <row r="2916" spans="1:15" x14ac:dyDescent="0.25">
      <c r="A2916">
        <v>3598</v>
      </c>
      <c r="B2916">
        <v>6</v>
      </c>
      <c r="C2916">
        <v>10</v>
      </c>
      <c r="D2916" s="1">
        <v>45256</v>
      </c>
      <c r="E2916">
        <v>36.82</v>
      </c>
      <c r="F2916" t="s">
        <v>73</v>
      </c>
      <c r="G2916" s="1">
        <v>45190</v>
      </c>
      <c r="H2916" t="s">
        <v>74</v>
      </c>
      <c r="I2916" t="s">
        <v>24</v>
      </c>
      <c r="J2916" t="s">
        <v>25</v>
      </c>
      <c r="K2916">
        <v>5</v>
      </c>
      <c r="L2916">
        <v>128</v>
      </c>
      <c r="M2916">
        <v>1000</v>
      </c>
      <c r="N2916">
        <v>11</v>
      </c>
      <c r="O2916">
        <v>2023</v>
      </c>
    </row>
    <row r="2917" spans="1:15" x14ac:dyDescent="0.25">
      <c r="A2917">
        <v>3599</v>
      </c>
      <c r="B2917">
        <v>6</v>
      </c>
      <c r="C2917">
        <v>10</v>
      </c>
      <c r="D2917" s="1">
        <v>45256</v>
      </c>
      <c r="E2917">
        <v>58.55</v>
      </c>
      <c r="F2917" t="s">
        <v>73</v>
      </c>
      <c r="G2917" s="1">
        <v>45190</v>
      </c>
      <c r="H2917" t="s">
        <v>74</v>
      </c>
      <c r="I2917" t="s">
        <v>24</v>
      </c>
      <c r="J2917" t="s">
        <v>25</v>
      </c>
      <c r="K2917">
        <v>5</v>
      </c>
      <c r="L2917">
        <v>128</v>
      </c>
      <c r="M2917">
        <v>1000</v>
      </c>
      <c r="N2917">
        <v>11</v>
      </c>
      <c r="O2917">
        <v>2023</v>
      </c>
    </row>
    <row r="2918" spans="1:15" x14ac:dyDescent="0.25">
      <c r="A2918">
        <v>3600</v>
      </c>
      <c r="B2918">
        <v>6</v>
      </c>
      <c r="C2918">
        <v>10</v>
      </c>
      <c r="D2918" s="1">
        <v>45256</v>
      </c>
      <c r="E2918">
        <v>78.37</v>
      </c>
      <c r="F2918" t="s">
        <v>73</v>
      </c>
      <c r="G2918" s="1">
        <v>45190</v>
      </c>
      <c r="H2918" t="s">
        <v>74</v>
      </c>
      <c r="I2918" t="s">
        <v>24</v>
      </c>
      <c r="J2918" t="s">
        <v>25</v>
      </c>
      <c r="K2918">
        <v>5</v>
      </c>
      <c r="L2918">
        <v>128</v>
      </c>
      <c r="M2918">
        <v>1000</v>
      </c>
      <c r="N2918">
        <v>11</v>
      </c>
      <c r="O2918">
        <v>2023</v>
      </c>
    </row>
    <row r="2919" spans="1:15" x14ac:dyDescent="0.25">
      <c r="A2919">
        <v>3601</v>
      </c>
      <c r="B2919">
        <v>6</v>
      </c>
      <c r="C2919">
        <v>10</v>
      </c>
      <c r="D2919" s="1">
        <v>45256</v>
      </c>
      <c r="E2919">
        <v>82.47</v>
      </c>
      <c r="F2919" t="s">
        <v>73</v>
      </c>
      <c r="G2919" s="1">
        <v>45190</v>
      </c>
      <c r="H2919" t="s">
        <v>74</v>
      </c>
      <c r="I2919" t="s">
        <v>24</v>
      </c>
      <c r="J2919" t="s">
        <v>25</v>
      </c>
      <c r="K2919">
        <v>5</v>
      </c>
      <c r="L2919">
        <v>128</v>
      </c>
      <c r="M2919">
        <v>1000</v>
      </c>
      <c r="N2919">
        <v>11</v>
      </c>
      <c r="O2919">
        <v>2023</v>
      </c>
    </row>
    <row r="2920" spans="1:15" x14ac:dyDescent="0.25">
      <c r="A2920">
        <v>3602</v>
      </c>
      <c r="B2920">
        <v>6</v>
      </c>
      <c r="C2920">
        <v>10</v>
      </c>
      <c r="D2920" s="1">
        <v>45256</v>
      </c>
      <c r="E2920">
        <v>91.34</v>
      </c>
      <c r="F2920" t="s">
        <v>73</v>
      </c>
      <c r="G2920" s="1">
        <v>45190</v>
      </c>
      <c r="H2920" t="s">
        <v>74</v>
      </c>
      <c r="I2920" t="s">
        <v>24</v>
      </c>
      <c r="J2920" t="s">
        <v>25</v>
      </c>
      <c r="K2920">
        <v>5</v>
      </c>
      <c r="L2920">
        <v>128</v>
      </c>
      <c r="M2920">
        <v>1000</v>
      </c>
      <c r="N2920">
        <v>11</v>
      </c>
      <c r="O2920">
        <v>2023</v>
      </c>
    </row>
    <row r="2921" spans="1:15" x14ac:dyDescent="0.25">
      <c r="A2921">
        <v>3889</v>
      </c>
      <c r="B2921">
        <v>20</v>
      </c>
      <c r="C2921">
        <v>10</v>
      </c>
      <c r="D2921" s="1">
        <v>45352</v>
      </c>
      <c r="E2921">
        <v>18.690000000000001</v>
      </c>
      <c r="F2921" t="s">
        <v>94</v>
      </c>
      <c r="G2921" s="1">
        <v>45292</v>
      </c>
      <c r="H2921" t="s">
        <v>95</v>
      </c>
      <c r="I2921" t="s">
        <v>24</v>
      </c>
      <c r="J2921" t="s">
        <v>25</v>
      </c>
      <c r="K2921">
        <v>5</v>
      </c>
      <c r="L2921">
        <v>128</v>
      </c>
      <c r="M2921">
        <v>1000</v>
      </c>
      <c r="N2921">
        <v>3</v>
      </c>
      <c r="O2921">
        <v>2024</v>
      </c>
    </row>
    <row r="2922" spans="1:15" x14ac:dyDescent="0.25">
      <c r="A2922">
        <v>3890</v>
      </c>
      <c r="B2922">
        <v>20</v>
      </c>
      <c r="C2922">
        <v>10</v>
      </c>
      <c r="D2922" s="1">
        <v>45355</v>
      </c>
      <c r="E2922">
        <v>23.65</v>
      </c>
      <c r="F2922" t="s">
        <v>94</v>
      </c>
      <c r="G2922" s="1">
        <v>45292</v>
      </c>
      <c r="H2922" t="s">
        <v>95</v>
      </c>
      <c r="I2922" t="s">
        <v>24</v>
      </c>
      <c r="J2922" t="s">
        <v>25</v>
      </c>
      <c r="K2922">
        <v>5</v>
      </c>
      <c r="L2922">
        <v>128</v>
      </c>
      <c r="M2922">
        <v>1000</v>
      </c>
      <c r="N2922">
        <v>3</v>
      </c>
      <c r="O2922">
        <v>2024</v>
      </c>
    </row>
    <row r="2923" spans="1:15" x14ac:dyDescent="0.25">
      <c r="A2923">
        <v>3891</v>
      </c>
      <c r="B2923">
        <v>20</v>
      </c>
      <c r="C2923">
        <v>10</v>
      </c>
      <c r="D2923" s="1">
        <v>45358</v>
      </c>
      <c r="E2923">
        <v>30.57</v>
      </c>
      <c r="F2923" t="s">
        <v>94</v>
      </c>
      <c r="G2923" s="1">
        <v>45292</v>
      </c>
      <c r="H2923" t="s">
        <v>95</v>
      </c>
      <c r="I2923" t="s">
        <v>24</v>
      </c>
      <c r="J2923" t="s">
        <v>25</v>
      </c>
      <c r="K2923">
        <v>5</v>
      </c>
      <c r="L2923">
        <v>128</v>
      </c>
      <c r="M2923">
        <v>1000</v>
      </c>
      <c r="N2923">
        <v>3</v>
      </c>
      <c r="O2923">
        <v>2024</v>
      </c>
    </row>
    <row r="2924" spans="1:15" x14ac:dyDescent="0.25">
      <c r="A2924">
        <v>3892</v>
      </c>
      <c r="B2924">
        <v>20</v>
      </c>
      <c r="C2924">
        <v>10</v>
      </c>
      <c r="D2924" s="1">
        <v>45358</v>
      </c>
      <c r="E2924">
        <v>44.09</v>
      </c>
      <c r="F2924" t="s">
        <v>94</v>
      </c>
      <c r="G2924" s="1">
        <v>45292</v>
      </c>
      <c r="H2924" t="s">
        <v>95</v>
      </c>
      <c r="I2924" t="s">
        <v>24</v>
      </c>
      <c r="J2924" t="s">
        <v>25</v>
      </c>
      <c r="K2924">
        <v>5</v>
      </c>
      <c r="L2924">
        <v>128</v>
      </c>
      <c r="M2924">
        <v>1000</v>
      </c>
      <c r="N2924">
        <v>3</v>
      </c>
      <c r="O2924">
        <v>2024</v>
      </c>
    </row>
    <row r="2925" spans="1:15" x14ac:dyDescent="0.25">
      <c r="A2925">
        <v>3893</v>
      </c>
      <c r="B2925">
        <v>20</v>
      </c>
      <c r="C2925">
        <v>10</v>
      </c>
      <c r="D2925" s="1">
        <v>45359</v>
      </c>
      <c r="E2925">
        <v>52.2</v>
      </c>
      <c r="F2925" t="s">
        <v>94</v>
      </c>
      <c r="G2925" s="1">
        <v>45292</v>
      </c>
      <c r="H2925" t="s">
        <v>95</v>
      </c>
      <c r="I2925" t="s">
        <v>24</v>
      </c>
      <c r="J2925" t="s">
        <v>25</v>
      </c>
      <c r="K2925">
        <v>5</v>
      </c>
      <c r="L2925">
        <v>128</v>
      </c>
      <c r="M2925">
        <v>1000</v>
      </c>
      <c r="N2925">
        <v>3</v>
      </c>
      <c r="O2925">
        <v>2024</v>
      </c>
    </row>
    <row r="2926" spans="1:15" x14ac:dyDescent="0.25">
      <c r="A2926">
        <v>3894</v>
      </c>
      <c r="B2926">
        <v>20</v>
      </c>
      <c r="C2926">
        <v>10</v>
      </c>
      <c r="D2926" s="1">
        <v>45360</v>
      </c>
      <c r="E2926">
        <v>65.59</v>
      </c>
      <c r="F2926" t="s">
        <v>94</v>
      </c>
      <c r="G2926" s="1">
        <v>45292</v>
      </c>
      <c r="H2926" t="s">
        <v>95</v>
      </c>
      <c r="I2926" t="s">
        <v>24</v>
      </c>
      <c r="J2926" t="s">
        <v>25</v>
      </c>
      <c r="K2926">
        <v>5</v>
      </c>
      <c r="L2926">
        <v>128</v>
      </c>
      <c r="M2926">
        <v>1000</v>
      </c>
      <c r="N2926">
        <v>3</v>
      </c>
      <c r="O2926">
        <v>2024</v>
      </c>
    </row>
    <row r="2927" spans="1:15" x14ac:dyDescent="0.25">
      <c r="A2927">
        <v>3895</v>
      </c>
      <c r="B2927">
        <v>20</v>
      </c>
      <c r="C2927">
        <v>10</v>
      </c>
      <c r="D2927" s="1">
        <v>45360</v>
      </c>
      <c r="E2927">
        <v>46.18</v>
      </c>
      <c r="F2927" t="s">
        <v>94</v>
      </c>
      <c r="G2927" s="1">
        <v>45292</v>
      </c>
      <c r="H2927" t="s">
        <v>95</v>
      </c>
      <c r="I2927" t="s">
        <v>24</v>
      </c>
      <c r="J2927" t="s">
        <v>25</v>
      </c>
      <c r="K2927">
        <v>5</v>
      </c>
      <c r="L2927">
        <v>128</v>
      </c>
      <c r="M2927">
        <v>1000</v>
      </c>
      <c r="N2927">
        <v>3</v>
      </c>
      <c r="O2927">
        <v>2024</v>
      </c>
    </row>
    <row r="2928" spans="1:15" x14ac:dyDescent="0.25">
      <c r="A2928">
        <v>3896</v>
      </c>
      <c r="B2928">
        <v>20</v>
      </c>
      <c r="C2928">
        <v>10</v>
      </c>
      <c r="D2928" s="1">
        <v>45360</v>
      </c>
      <c r="E2928">
        <v>76.94</v>
      </c>
      <c r="F2928" t="s">
        <v>94</v>
      </c>
      <c r="G2928" s="1">
        <v>45292</v>
      </c>
      <c r="H2928" t="s">
        <v>95</v>
      </c>
      <c r="I2928" t="s">
        <v>24</v>
      </c>
      <c r="J2928" t="s">
        <v>25</v>
      </c>
      <c r="K2928">
        <v>5</v>
      </c>
      <c r="L2928">
        <v>128</v>
      </c>
      <c r="M2928">
        <v>1000</v>
      </c>
      <c r="N2928">
        <v>3</v>
      </c>
      <c r="O2928">
        <v>2024</v>
      </c>
    </row>
    <row r="2929" spans="1:15" x14ac:dyDescent="0.25">
      <c r="A2929">
        <v>3897</v>
      </c>
      <c r="B2929">
        <v>20</v>
      </c>
      <c r="C2929">
        <v>10</v>
      </c>
      <c r="D2929" s="1">
        <v>45360</v>
      </c>
      <c r="E2929">
        <v>91.03</v>
      </c>
      <c r="F2929" t="s">
        <v>94</v>
      </c>
      <c r="G2929" s="1">
        <v>45292</v>
      </c>
      <c r="H2929" t="s">
        <v>95</v>
      </c>
      <c r="I2929" t="s">
        <v>24</v>
      </c>
      <c r="J2929" t="s">
        <v>25</v>
      </c>
      <c r="K2929">
        <v>5</v>
      </c>
      <c r="L2929">
        <v>128</v>
      </c>
      <c r="M2929">
        <v>1000</v>
      </c>
      <c r="N2929">
        <v>3</v>
      </c>
      <c r="O2929">
        <v>2024</v>
      </c>
    </row>
    <row r="2930" spans="1:15" x14ac:dyDescent="0.25">
      <c r="A2930">
        <v>60</v>
      </c>
      <c r="B2930">
        <v>13</v>
      </c>
      <c r="C2930">
        <v>7</v>
      </c>
      <c r="D2930" s="1">
        <v>43352</v>
      </c>
      <c r="E2930">
        <v>15.4</v>
      </c>
      <c r="F2930" t="s">
        <v>85</v>
      </c>
      <c r="G2930" s="1">
        <v>43320</v>
      </c>
      <c r="H2930" t="s">
        <v>68</v>
      </c>
      <c r="I2930" t="s">
        <v>18</v>
      </c>
      <c r="J2930" t="s">
        <v>19</v>
      </c>
      <c r="K2930">
        <v>4</v>
      </c>
      <c r="L2930">
        <v>120</v>
      </c>
      <c r="M2930">
        <v>900</v>
      </c>
      <c r="N2930">
        <v>9</v>
      </c>
      <c r="O2930">
        <v>2018</v>
      </c>
    </row>
    <row r="2931" spans="1:15" x14ac:dyDescent="0.25">
      <c r="A2931">
        <v>61</v>
      </c>
      <c r="B2931">
        <v>13</v>
      </c>
      <c r="C2931">
        <v>7</v>
      </c>
      <c r="D2931" s="1">
        <v>43355</v>
      </c>
      <c r="E2931">
        <v>21.48</v>
      </c>
      <c r="F2931" t="s">
        <v>85</v>
      </c>
      <c r="G2931" s="1">
        <v>43320</v>
      </c>
      <c r="H2931" t="s">
        <v>68</v>
      </c>
      <c r="I2931" t="s">
        <v>18</v>
      </c>
      <c r="J2931" t="s">
        <v>19</v>
      </c>
      <c r="K2931">
        <v>4</v>
      </c>
      <c r="L2931">
        <v>120</v>
      </c>
      <c r="M2931">
        <v>900</v>
      </c>
      <c r="N2931">
        <v>9</v>
      </c>
      <c r="O2931">
        <v>2018</v>
      </c>
    </row>
    <row r="2932" spans="1:15" x14ac:dyDescent="0.25">
      <c r="A2932">
        <v>62</v>
      </c>
      <c r="B2932">
        <v>13</v>
      </c>
      <c r="C2932">
        <v>7</v>
      </c>
      <c r="D2932" s="1">
        <v>43357</v>
      </c>
      <c r="E2932">
        <v>38.75</v>
      </c>
      <c r="F2932" t="s">
        <v>85</v>
      </c>
      <c r="G2932" s="1">
        <v>43320</v>
      </c>
      <c r="H2932" t="s">
        <v>68</v>
      </c>
      <c r="I2932" t="s">
        <v>18</v>
      </c>
      <c r="J2932" t="s">
        <v>19</v>
      </c>
      <c r="K2932">
        <v>4</v>
      </c>
      <c r="L2932">
        <v>120</v>
      </c>
      <c r="M2932">
        <v>900</v>
      </c>
      <c r="N2932">
        <v>9</v>
      </c>
      <c r="O2932">
        <v>2018</v>
      </c>
    </row>
    <row r="2933" spans="1:15" x14ac:dyDescent="0.25">
      <c r="A2933">
        <v>63</v>
      </c>
      <c r="B2933">
        <v>13</v>
      </c>
      <c r="C2933">
        <v>7</v>
      </c>
      <c r="D2933" s="1">
        <v>43357</v>
      </c>
      <c r="E2933">
        <v>34.22</v>
      </c>
      <c r="F2933" t="s">
        <v>85</v>
      </c>
      <c r="G2933" s="1">
        <v>43320</v>
      </c>
      <c r="H2933" t="s">
        <v>68</v>
      </c>
      <c r="I2933" t="s">
        <v>18</v>
      </c>
      <c r="J2933" t="s">
        <v>19</v>
      </c>
      <c r="K2933">
        <v>4</v>
      </c>
      <c r="L2933">
        <v>120</v>
      </c>
      <c r="M2933">
        <v>900</v>
      </c>
      <c r="N2933">
        <v>9</v>
      </c>
      <c r="O2933">
        <v>2018</v>
      </c>
    </row>
    <row r="2934" spans="1:15" x14ac:dyDescent="0.25">
      <c r="A2934">
        <v>64</v>
      </c>
      <c r="B2934">
        <v>13</v>
      </c>
      <c r="C2934">
        <v>7</v>
      </c>
      <c r="D2934" s="1">
        <v>43358</v>
      </c>
      <c r="E2934">
        <v>45.15</v>
      </c>
      <c r="F2934" t="s">
        <v>85</v>
      </c>
      <c r="G2934" s="1">
        <v>43320</v>
      </c>
      <c r="H2934" t="s">
        <v>68</v>
      </c>
      <c r="I2934" t="s">
        <v>18</v>
      </c>
      <c r="J2934" t="s">
        <v>19</v>
      </c>
      <c r="K2934">
        <v>4</v>
      </c>
      <c r="L2934">
        <v>120</v>
      </c>
      <c r="M2934">
        <v>900</v>
      </c>
      <c r="N2934">
        <v>9</v>
      </c>
      <c r="O2934">
        <v>2018</v>
      </c>
    </row>
    <row r="2935" spans="1:15" x14ac:dyDescent="0.25">
      <c r="A2935">
        <v>65</v>
      </c>
      <c r="B2935">
        <v>13</v>
      </c>
      <c r="C2935">
        <v>7</v>
      </c>
      <c r="D2935" s="1">
        <v>43358</v>
      </c>
      <c r="E2935">
        <v>57.07</v>
      </c>
      <c r="F2935" t="s">
        <v>85</v>
      </c>
      <c r="G2935" s="1">
        <v>43320</v>
      </c>
      <c r="H2935" t="s">
        <v>68</v>
      </c>
      <c r="I2935" t="s">
        <v>18</v>
      </c>
      <c r="J2935" t="s">
        <v>19</v>
      </c>
      <c r="K2935">
        <v>4</v>
      </c>
      <c r="L2935">
        <v>120</v>
      </c>
      <c r="M2935">
        <v>900</v>
      </c>
      <c r="N2935">
        <v>9</v>
      </c>
      <c r="O2935">
        <v>2018</v>
      </c>
    </row>
    <row r="2936" spans="1:15" x14ac:dyDescent="0.25">
      <c r="A2936">
        <v>66</v>
      </c>
      <c r="B2936">
        <v>13</v>
      </c>
      <c r="C2936">
        <v>7</v>
      </c>
      <c r="D2936" s="1">
        <v>43358</v>
      </c>
      <c r="E2936">
        <v>47.93</v>
      </c>
      <c r="F2936" t="s">
        <v>85</v>
      </c>
      <c r="G2936" s="1">
        <v>43320</v>
      </c>
      <c r="H2936" t="s">
        <v>68</v>
      </c>
      <c r="I2936" t="s">
        <v>18</v>
      </c>
      <c r="J2936" t="s">
        <v>19</v>
      </c>
      <c r="K2936">
        <v>4</v>
      </c>
      <c r="L2936">
        <v>120</v>
      </c>
      <c r="M2936">
        <v>900</v>
      </c>
      <c r="N2936">
        <v>9</v>
      </c>
      <c r="O2936">
        <v>2018</v>
      </c>
    </row>
    <row r="2937" spans="1:15" x14ac:dyDescent="0.25">
      <c r="A2937">
        <v>67</v>
      </c>
      <c r="B2937">
        <v>13</v>
      </c>
      <c r="C2937">
        <v>7</v>
      </c>
      <c r="D2937" s="1">
        <v>43360</v>
      </c>
      <c r="E2937">
        <v>74.84</v>
      </c>
      <c r="F2937" t="s">
        <v>85</v>
      </c>
      <c r="G2937" s="1">
        <v>43320</v>
      </c>
      <c r="H2937" t="s">
        <v>68</v>
      </c>
      <c r="I2937" t="s">
        <v>18</v>
      </c>
      <c r="J2937" t="s">
        <v>19</v>
      </c>
      <c r="K2937">
        <v>4</v>
      </c>
      <c r="L2937">
        <v>120</v>
      </c>
      <c r="M2937">
        <v>900</v>
      </c>
      <c r="N2937">
        <v>9</v>
      </c>
      <c r="O2937">
        <v>2018</v>
      </c>
    </row>
    <row r="2938" spans="1:15" x14ac:dyDescent="0.25">
      <c r="A2938">
        <v>68</v>
      </c>
      <c r="B2938">
        <v>13</v>
      </c>
      <c r="C2938">
        <v>7</v>
      </c>
      <c r="D2938" s="1">
        <v>43360</v>
      </c>
      <c r="E2938">
        <v>88.45</v>
      </c>
      <c r="F2938" t="s">
        <v>85</v>
      </c>
      <c r="G2938" s="1">
        <v>43320</v>
      </c>
      <c r="H2938" t="s">
        <v>68</v>
      </c>
      <c r="I2938" t="s">
        <v>18</v>
      </c>
      <c r="J2938" t="s">
        <v>19</v>
      </c>
      <c r="K2938">
        <v>4</v>
      </c>
      <c r="L2938">
        <v>120</v>
      </c>
      <c r="M2938">
        <v>900</v>
      </c>
      <c r="N2938">
        <v>9</v>
      </c>
      <c r="O2938">
        <v>2018</v>
      </c>
    </row>
    <row r="2939" spans="1:15" x14ac:dyDescent="0.25">
      <c r="A2939">
        <v>69</v>
      </c>
      <c r="B2939">
        <v>13</v>
      </c>
      <c r="C2939">
        <v>7</v>
      </c>
      <c r="D2939" s="1">
        <v>43362</v>
      </c>
      <c r="E2939">
        <v>85.31</v>
      </c>
      <c r="F2939" t="s">
        <v>85</v>
      </c>
      <c r="G2939" s="1">
        <v>43320</v>
      </c>
      <c r="H2939" t="s">
        <v>68</v>
      </c>
      <c r="I2939" t="s">
        <v>18</v>
      </c>
      <c r="J2939" t="s">
        <v>19</v>
      </c>
      <c r="K2939">
        <v>4</v>
      </c>
      <c r="L2939">
        <v>120</v>
      </c>
      <c r="M2939">
        <v>900</v>
      </c>
      <c r="N2939">
        <v>9</v>
      </c>
      <c r="O2939">
        <v>2018</v>
      </c>
    </row>
    <row r="2940" spans="1:15" x14ac:dyDescent="0.25">
      <c r="A2940">
        <v>269</v>
      </c>
      <c r="B2940">
        <v>14</v>
      </c>
      <c r="C2940">
        <v>7</v>
      </c>
      <c r="D2940" s="1">
        <v>43609</v>
      </c>
      <c r="E2940">
        <v>18.510000000000002</v>
      </c>
      <c r="F2940" t="s">
        <v>86</v>
      </c>
      <c r="G2940" s="1">
        <v>43569</v>
      </c>
      <c r="H2940" t="s">
        <v>87</v>
      </c>
      <c r="I2940" t="s">
        <v>18</v>
      </c>
      <c r="J2940" t="s">
        <v>19</v>
      </c>
      <c r="K2940">
        <v>4</v>
      </c>
      <c r="L2940">
        <v>120</v>
      </c>
      <c r="M2940">
        <v>900</v>
      </c>
      <c r="N2940">
        <v>5</v>
      </c>
      <c r="O2940">
        <v>2019</v>
      </c>
    </row>
    <row r="2941" spans="1:15" x14ac:dyDescent="0.25">
      <c r="A2941">
        <v>270</v>
      </c>
      <c r="B2941">
        <v>14</v>
      </c>
      <c r="C2941">
        <v>7</v>
      </c>
      <c r="D2941" s="1">
        <v>43609</v>
      </c>
      <c r="E2941">
        <v>28.53</v>
      </c>
      <c r="F2941" t="s">
        <v>86</v>
      </c>
      <c r="G2941" s="1">
        <v>43569</v>
      </c>
      <c r="H2941" t="s">
        <v>87</v>
      </c>
      <c r="I2941" t="s">
        <v>18</v>
      </c>
      <c r="J2941" t="s">
        <v>19</v>
      </c>
      <c r="K2941">
        <v>4</v>
      </c>
      <c r="L2941">
        <v>120</v>
      </c>
      <c r="M2941">
        <v>900</v>
      </c>
      <c r="N2941">
        <v>5</v>
      </c>
      <c r="O2941">
        <v>2019</v>
      </c>
    </row>
    <row r="2942" spans="1:15" x14ac:dyDescent="0.25">
      <c r="A2942">
        <v>271</v>
      </c>
      <c r="B2942">
        <v>14</v>
      </c>
      <c r="C2942">
        <v>7</v>
      </c>
      <c r="D2942" s="1">
        <v>43609</v>
      </c>
      <c r="E2942">
        <v>24.17</v>
      </c>
      <c r="F2942" t="s">
        <v>86</v>
      </c>
      <c r="G2942" s="1">
        <v>43569</v>
      </c>
      <c r="H2942" t="s">
        <v>87</v>
      </c>
      <c r="I2942" t="s">
        <v>18</v>
      </c>
      <c r="J2942" t="s">
        <v>19</v>
      </c>
      <c r="K2942">
        <v>4</v>
      </c>
      <c r="L2942">
        <v>120</v>
      </c>
      <c r="M2942">
        <v>900</v>
      </c>
      <c r="N2942">
        <v>5</v>
      </c>
      <c r="O2942">
        <v>2019</v>
      </c>
    </row>
    <row r="2943" spans="1:15" x14ac:dyDescent="0.25">
      <c r="A2943">
        <v>272</v>
      </c>
      <c r="B2943">
        <v>14</v>
      </c>
      <c r="C2943">
        <v>7</v>
      </c>
      <c r="D2943" s="1">
        <v>43609</v>
      </c>
      <c r="E2943">
        <v>37.97</v>
      </c>
      <c r="F2943" t="s">
        <v>86</v>
      </c>
      <c r="G2943" s="1">
        <v>43569</v>
      </c>
      <c r="H2943" t="s">
        <v>87</v>
      </c>
      <c r="I2943" t="s">
        <v>18</v>
      </c>
      <c r="J2943" t="s">
        <v>19</v>
      </c>
      <c r="K2943">
        <v>4</v>
      </c>
      <c r="L2943">
        <v>120</v>
      </c>
      <c r="M2943">
        <v>900</v>
      </c>
      <c r="N2943">
        <v>5</v>
      </c>
      <c r="O2943">
        <v>2019</v>
      </c>
    </row>
    <row r="2944" spans="1:15" x14ac:dyDescent="0.25">
      <c r="A2944">
        <v>273</v>
      </c>
      <c r="B2944">
        <v>14</v>
      </c>
      <c r="C2944">
        <v>7</v>
      </c>
      <c r="D2944" s="1">
        <v>43609</v>
      </c>
      <c r="E2944">
        <v>38.42</v>
      </c>
      <c r="F2944" t="s">
        <v>86</v>
      </c>
      <c r="G2944" s="1">
        <v>43569</v>
      </c>
      <c r="H2944" t="s">
        <v>87</v>
      </c>
      <c r="I2944" t="s">
        <v>18</v>
      </c>
      <c r="J2944" t="s">
        <v>19</v>
      </c>
      <c r="K2944">
        <v>4</v>
      </c>
      <c r="L2944">
        <v>120</v>
      </c>
      <c r="M2944">
        <v>900</v>
      </c>
      <c r="N2944">
        <v>5</v>
      </c>
      <c r="O2944">
        <v>2019</v>
      </c>
    </row>
    <row r="2945" spans="1:15" x14ac:dyDescent="0.25">
      <c r="A2945">
        <v>288</v>
      </c>
      <c r="B2945">
        <v>14</v>
      </c>
      <c r="C2945">
        <v>7</v>
      </c>
      <c r="D2945" s="1">
        <v>43612</v>
      </c>
      <c r="E2945">
        <v>57.33</v>
      </c>
      <c r="F2945" t="s">
        <v>86</v>
      </c>
      <c r="G2945" s="1">
        <v>43569</v>
      </c>
      <c r="H2945" t="s">
        <v>87</v>
      </c>
      <c r="I2945" t="s">
        <v>18</v>
      </c>
      <c r="J2945" t="s">
        <v>19</v>
      </c>
      <c r="K2945">
        <v>4</v>
      </c>
      <c r="L2945">
        <v>120</v>
      </c>
      <c r="M2945">
        <v>900</v>
      </c>
      <c r="N2945">
        <v>5</v>
      </c>
      <c r="O2945">
        <v>2019</v>
      </c>
    </row>
    <row r="2946" spans="1:15" x14ac:dyDescent="0.25">
      <c r="A2946">
        <v>289</v>
      </c>
      <c r="B2946">
        <v>14</v>
      </c>
      <c r="C2946">
        <v>7</v>
      </c>
      <c r="D2946" s="1">
        <v>43612</v>
      </c>
      <c r="E2946">
        <v>64.83</v>
      </c>
      <c r="F2946" t="s">
        <v>86</v>
      </c>
      <c r="G2946" s="1">
        <v>43569</v>
      </c>
      <c r="H2946" t="s">
        <v>87</v>
      </c>
      <c r="I2946" t="s">
        <v>18</v>
      </c>
      <c r="J2946" t="s">
        <v>19</v>
      </c>
      <c r="K2946">
        <v>4</v>
      </c>
      <c r="L2946">
        <v>120</v>
      </c>
      <c r="M2946">
        <v>900</v>
      </c>
      <c r="N2946">
        <v>5</v>
      </c>
      <c r="O2946">
        <v>2019</v>
      </c>
    </row>
    <row r="2947" spans="1:15" x14ac:dyDescent="0.25">
      <c r="A2947">
        <v>290</v>
      </c>
      <c r="B2947">
        <v>14</v>
      </c>
      <c r="C2947">
        <v>7</v>
      </c>
      <c r="D2947" s="1">
        <v>43612</v>
      </c>
      <c r="E2947">
        <v>49.07</v>
      </c>
      <c r="F2947" t="s">
        <v>86</v>
      </c>
      <c r="G2947" s="1">
        <v>43569</v>
      </c>
      <c r="H2947" t="s">
        <v>87</v>
      </c>
      <c r="I2947" t="s">
        <v>18</v>
      </c>
      <c r="J2947" t="s">
        <v>19</v>
      </c>
      <c r="K2947">
        <v>4</v>
      </c>
      <c r="L2947">
        <v>120</v>
      </c>
      <c r="M2947">
        <v>900</v>
      </c>
      <c r="N2947">
        <v>5</v>
      </c>
      <c r="O2947">
        <v>2019</v>
      </c>
    </row>
    <row r="2948" spans="1:15" x14ac:dyDescent="0.25">
      <c r="A2948">
        <v>291</v>
      </c>
      <c r="B2948">
        <v>14</v>
      </c>
      <c r="C2948">
        <v>7</v>
      </c>
      <c r="D2948" s="1">
        <v>43612</v>
      </c>
      <c r="E2948">
        <v>65.94</v>
      </c>
      <c r="F2948" t="s">
        <v>86</v>
      </c>
      <c r="G2948" s="1">
        <v>43569</v>
      </c>
      <c r="H2948" t="s">
        <v>87</v>
      </c>
      <c r="I2948" t="s">
        <v>18</v>
      </c>
      <c r="J2948" t="s">
        <v>19</v>
      </c>
      <c r="K2948">
        <v>4</v>
      </c>
      <c r="L2948">
        <v>120</v>
      </c>
      <c r="M2948">
        <v>900</v>
      </c>
      <c r="N2948">
        <v>5</v>
      </c>
      <c r="O2948">
        <v>2019</v>
      </c>
    </row>
    <row r="2949" spans="1:15" x14ac:dyDescent="0.25">
      <c r="A2949">
        <v>353</v>
      </c>
      <c r="B2949">
        <v>3</v>
      </c>
      <c r="C2949">
        <v>7</v>
      </c>
      <c r="D2949" s="1">
        <v>43627</v>
      </c>
      <c r="E2949">
        <v>15.75</v>
      </c>
      <c r="F2949" t="s">
        <v>70</v>
      </c>
      <c r="G2949" s="1">
        <v>43602</v>
      </c>
      <c r="H2949" t="s">
        <v>68</v>
      </c>
      <c r="I2949" t="s">
        <v>18</v>
      </c>
      <c r="J2949" t="s">
        <v>19</v>
      </c>
      <c r="K2949">
        <v>4</v>
      </c>
      <c r="L2949">
        <v>120</v>
      </c>
      <c r="M2949">
        <v>900</v>
      </c>
      <c r="N2949">
        <v>6</v>
      </c>
      <c r="O2949">
        <v>2019</v>
      </c>
    </row>
    <row r="2950" spans="1:15" x14ac:dyDescent="0.25">
      <c r="A2950">
        <v>354</v>
      </c>
      <c r="B2950">
        <v>3</v>
      </c>
      <c r="C2950">
        <v>7</v>
      </c>
      <c r="D2950" s="1">
        <v>43627</v>
      </c>
      <c r="E2950">
        <v>25.08</v>
      </c>
      <c r="F2950" t="s">
        <v>70</v>
      </c>
      <c r="G2950" s="1">
        <v>43602</v>
      </c>
      <c r="H2950" t="s">
        <v>68</v>
      </c>
      <c r="I2950" t="s">
        <v>18</v>
      </c>
      <c r="J2950" t="s">
        <v>19</v>
      </c>
      <c r="K2950">
        <v>4</v>
      </c>
      <c r="L2950">
        <v>120</v>
      </c>
      <c r="M2950">
        <v>900</v>
      </c>
      <c r="N2950">
        <v>6</v>
      </c>
      <c r="O2950">
        <v>2019</v>
      </c>
    </row>
    <row r="2951" spans="1:15" x14ac:dyDescent="0.25">
      <c r="A2951">
        <v>355</v>
      </c>
      <c r="B2951">
        <v>3</v>
      </c>
      <c r="C2951">
        <v>7</v>
      </c>
      <c r="D2951" s="1">
        <v>43627</v>
      </c>
      <c r="E2951">
        <v>30.53</v>
      </c>
      <c r="F2951" t="s">
        <v>70</v>
      </c>
      <c r="G2951" s="1">
        <v>43602</v>
      </c>
      <c r="H2951" t="s">
        <v>68</v>
      </c>
      <c r="I2951" t="s">
        <v>18</v>
      </c>
      <c r="J2951" t="s">
        <v>19</v>
      </c>
      <c r="K2951">
        <v>4</v>
      </c>
      <c r="L2951">
        <v>120</v>
      </c>
      <c r="M2951">
        <v>900</v>
      </c>
      <c r="N2951">
        <v>6</v>
      </c>
      <c r="O2951">
        <v>2019</v>
      </c>
    </row>
    <row r="2952" spans="1:15" x14ac:dyDescent="0.25">
      <c r="A2952">
        <v>356</v>
      </c>
      <c r="B2952">
        <v>3</v>
      </c>
      <c r="C2952">
        <v>7</v>
      </c>
      <c r="D2952" s="1">
        <v>43627</v>
      </c>
      <c r="E2952">
        <v>39.770000000000003</v>
      </c>
      <c r="F2952" t="s">
        <v>70</v>
      </c>
      <c r="G2952" s="1">
        <v>43602</v>
      </c>
      <c r="H2952" t="s">
        <v>68</v>
      </c>
      <c r="I2952" t="s">
        <v>18</v>
      </c>
      <c r="J2952" t="s">
        <v>19</v>
      </c>
      <c r="K2952">
        <v>4</v>
      </c>
      <c r="L2952">
        <v>120</v>
      </c>
      <c r="M2952">
        <v>900</v>
      </c>
      <c r="N2952">
        <v>6</v>
      </c>
      <c r="O2952">
        <v>2019</v>
      </c>
    </row>
    <row r="2953" spans="1:15" x14ac:dyDescent="0.25">
      <c r="A2953">
        <v>357</v>
      </c>
      <c r="B2953">
        <v>3</v>
      </c>
      <c r="C2953">
        <v>7</v>
      </c>
      <c r="D2953" s="1">
        <v>43627</v>
      </c>
      <c r="E2953">
        <v>39.229999999999997</v>
      </c>
      <c r="F2953" t="s">
        <v>70</v>
      </c>
      <c r="G2953" s="1">
        <v>43602</v>
      </c>
      <c r="H2953" t="s">
        <v>68</v>
      </c>
      <c r="I2953" t="s">
        <v>18</v>
      </c>
      <c r="J2953" t="s">
        <v>19</v>
      </c>
      <c r="K2953">
        <v>4</v>
      </c>
      <c r="L2953">
        <v>120</v>
      </c>
      <c r="M2953">
        <v>900</v>
      </c>
      <c r="N2953">
        <v>6</v>
      </c>
      <c r="O2953">
        <v>2019</v>
      </c>
    </row>
    <row r="2954" spans="1:15" x14ac:dyDescent="0.25">
      <c r="A2954">
        <v>358</v>
      </c>
      <c r="B2954">
        <v>3</v>
      </c>
      <c r="C2954">
        <v>7</v>
      </c>
      <c r="D2954" s="1">
        <v>43627</v>
      </c>
      <c r="E2954">
        <v>69.650000000000006</v>
      </c>
      <c r="F2954" t="s">
        <v>70</v>
      </c>
      <c r="G2954" s="1">
        <v>43602</v>
      </c>
      <c r="H2954" t="s">
        <v>68</v>
      </c>
      <c r="I2954" t="s">
        <v>18</v>
      </c>
      <c r="J2954" t="s">
        <v>19</v>
      </c>
      <c r="K2954">
        <v>4</v>
      </c>
      <c r="L2954">
        <v>120</v>
      </c>
      <c r="M2954">
        <v>900</v>
      </c>
      <c r="N2954">
        <v>6</v>
      </c>
      <c r="O2954">
        <v>2019</v>
      </c>
    </row>
    <row r="2955" spans="1:15" x14ac:dyDescent="0.25">
      <c r="A2955">
        <v>362</v>
      </c>
      <c r="B2955">
        <v>3</v>
      </c>
      <c r="C2955">
        <v>7</v>
      </c>
      <c r="D2955" s="1">
        <v>43628</v>
      </c>
      <c r="E2955">
        <v>46.11</v>
      </c>
      <c r="F2955" t="s">
        <v>70</v>
      </c>
      <c r="G2955" s="1">
        <v>43602</v>
      </c>
      <c r="H2955" t="s">
        <v>68</v>
      </c>
      <c r="I2955" t="s">
        <v>18</v>
      </c>
      <c r="J2955" t="s">
        <v>19</v>
      </c>
      <c r="K2955">
        <v>4</v>
      </c>
      <c r="L2955">
        <v>120</v>
      </c>
      <c r="M2955">
        <v>900</v>
      </c>
      <c r="N2955">
        <v>6</v>
      </c>
      <c r="O2955">
        <v>2019</v>
      </c>
    </row>
    <row r="2956" spans="1:15" x14ac:dyDescent="0.25">
      <c r="A2956">
        <v>363</v>
      </c>
      <c r="B2956">
        <v>3</v>
      </c>
      <c r="C2956">
        <v>7</v>
      </c>
      <c r="D2956" s="1">
        <v>43628</v>
      </c>
      <c r="E2956">
        <v>72.97</v>
      </c>
      <c r="F2956" t="s">
        <v>70</v>
      </c>
      <c r="G2956" s="1">
        <v>43602</v>
      </c>
      <c r="H2956" t="s">
        <v>68</v>
      </c>
      <c r="I2956" t="s">
        <v>18</v>
      </c>
      <c r="J2956" t="s">
        <v>19</v>
      </c>
      <c r="K2956">
        <v>4</v>
      </c>
      <c r="L2956">
        <v>120</v>
      </c>
      <c r="M2956">
        <v>900</v>
      </c>
      <c r="N2956">
        <v>6</v>
      </c>
      <c r="O2956">
        <v>2019</v>
      </c>
    </row>
    <row r="2957" spans="1:15" x14ac:dyDescent="0.25">
      <c r="A2957">
        <v>364</v>
      </c>
      <c r="B2957">
        <v>3</v>
      </c>
      <c r="C2957">
        <v>7</v>
      </c>
      <c r="D2957" s="1">
        <v>43628</v>
      </c>
      <c r="E2957">
        <v>82.1</v>
      </c>
      <c r="F2957" t="s">
        <v>70</v>
      </c>
      <c r="G2957" s="1">
        <v>43602</v>
      </c>
      <c r="H2957" t="s">
        <v>68</v>
      </c>
      <c r="I2957" t="s">
        <v>18</v>
      </c>
      <c r="J2957" t="s">
        <v>19</v>
      </c>
      <c r="K2957">
        <v>4</v>
      </c>
      <c r="L2957">
        <v>120</v>
      </c>
      <c r="M2957">
        <v>900</v>
      </c>
      <c r="N2957">
        <v>6</v>
      </c>
      <c r="O2957">
        <v>2019</v>
      </c>
    </row>
    <row r="2958" spans="1:15" x14ac:dyDescent="0.25">
      <c r="A2958">
        <v>365</v>
      </c>
      <c r="B2958">
        <v>3</v>
      </c>
      <c r="C2958">
        <v>7</v>
      </c>
      <c r="D2958" s="1">
        <v>43628</v>
      </c>
      <c r="E2958">
        <v>65.650000000000006</v>
      </c>
      <c r="F2958" t="s">
        <v>70</v>
      </c>
      <c r="G2958" s="1">
        <v>43602</v>
      </c>
      <c r="H2958" t="s">
        <v>68</v>
      </c>
      <c r="I2958" t="s">
        <v>18</v>
      </c>
      <c r="J2958" t="s">
        <v>19</v>
      </c>
      <c r="K2958">
        <v>4</v>
      </c>
      <c r="L2958">
        <v>120</v>
      </c>
      <c r="M2958">
        <v>900</v>
      </c>
      <c r="N2958">
        <v>6</v>
      </c>
      <c r="O2958">
        <v>2019</v>
      </c>
    </row>
    <row r="2959" spans="1:15" x14ac:dyDescent="0.25">
      <c r="A2959">
        <v>660</v>
      </c>
      <c r="B2959">
        <v>1</v>
      </c>
      <c r="C2959">
        <v>7</v>
      </c>
      <c r="D2959" s="1">
        <v>43873</v>
      </c>
      <c r="E2959">
        <v>15.9</v>
      </c>
      <c r="F2959" t="s">
        <v>67</v>
      </c>
      <c r="G2959" s="1">
        <v>43842</v>
      </c>
      <c r="H2959" t="s">
        <v>68</v>
      </c>
      <c r="I2959" t="s">
        <v>18</v>
      </c>
      <c r="J2959" t="s">
        <v>19</v>
      </c>
      <c r="K2959">
        <v>4</v>
      </c>
      <c r="L2959">
        <v>120</v>
      </c>
      <c r="M2959">
        <v>900</v>
      </c>
      <c r="N2959">
        <v>2</v>
      </c>
      <c r="O2959">
        <v>2020</v>
      </c>
    </row>
    <row r="2960" spans="1:15" x14ac:dyDescent="0.25">
      <c r="A2960">
        <v>663</v>
      </c>
      <c r="B2960">
        <v>1</v>
      </c>
      <c r="C2960">
        <v>7</v>
      </c>
      <c r="D2960" s="1">
        <v>43876</v>
      </c>
      <c r="E2960">
        <v>19.82</v>
      </c>
      <c r="F2960" t="s">
        <v>67</v>
      </c>
      <c r="G2960" s="1">
        <v>43842</v>
      </c>
      <c r="H2960" t="s">
        <v>68</v>
      </c>
      <c r="I2960" t="s">
        <v>18</v>
      </c>
      <c r="J2960" t="s">
        <v>19</v>
      </c>
      <c r="K2960">
        <v>4</v>
      </c>
      <c r="L2960">
        <v>120</v>
      </c>
      <c r="M2960">
        <v>900</v>
      </c>
      <c r="N2960">
        <v>2</v>
      </c>
      <c r="O2960">
        <v>2020</v>
      </c>
    </row>
    <row r="2961" spans="1:15" x14ac:dyDescent="0.25">
      <c r="A2961">
        <v>664</v>
      </c>
      <c r="B2961">
        <v>1</v>
      </c>
      <c r="C2961">
        <v>7</v>
      </c>
      <c r="D2961" s="1">
        <v>43876</v>
      </c>
      <c r="E2961">
        <v>33.159999999999997</v>
      </c>
      <c r="F2961" t="s">
        <v>67</v>
      </c>
      <c r="G2961" s="1">
        <v>43842</v>
      </c>
      <c r="H2961" t="s">
        <v>68</v>
      </c>
      <c r="I2961" t="s">
        <v>18</v>
      </c>
      <c r="J2961" t="s">
        <v>19</v>
      </c>
      <c r="K2961">
        <v>4</v>
      </c>
      <c r="L2961">
        <v>120</v>
      </c>
      <c r="M2961">
        <v>900</v>
      </c>
      <c r="N2961">
        <v>2</v>
      </c>
      <c r="O2961">
        <v>2020</v>
      </c>
    </row>
    <row r="2962" spans="1:15" x14ac:dyDescent="0.25">
      <c r="A2962">
        <v>665</v>
      </c>
      <c r="B2962">
        <v>1</v>
      </c>
      <c r="C2962">
        <v>7</v>
      </c>
      <c r="D2962" s="1">
        <v>43876</v>
      </c>
      <c r="E2962">
        <v>42.28</v>
      </c>
      <c r="F2962" t="s">
        <v>67</v>
      </c>
      <c r="G2962" s="1">
        <v>43842</v>
      </c>
      <c r="H2962" t="s">
        <v>68</v>
      </c>
      <c r="I2962" t="s">
        <v>18</v>
      </c>
      <c r="J2962" t="s">
        <v>19</v>
      </c>
      <c r="K2962">
        <v>4</v>
      </c>
      <c r="L2962">
        <v>120</v>
      </c>
      <c r="M2962">
        <v>900</v>
      </c>
      <c r="N2962">
        <v>2</v>
      </c>
      <c r="O2962">
        <v>2020</v>
      </c>
    </row>
    <row r="2963" spans="1:15" x14ac:dyDescent="0.25">
      <c r="A2963">
        <v>667</v>
      </c>
      <c r="B2963">
        <v>1</v>
      </c>
      <c r="C2963">
        <v>7</v>
      </c>
      <c r="D2963" s="1">
        <v>43879</v>
      </c>
      <c r="E2963">
        <v>49.25</v>
      </c>
      <c r="F2963" t="s">
        <v>67</v>
      </c>
      <c r="G2963" s="1">
        <v>43842</v>
      </c>
      <c r="H2963" t="s">
        <v>68</v>
      </c>
      <c r="I2963" t="s">
        <v>18</v>
      </c>
      <c r="J2963" t="s">
        <v>19</v>
      </c>
      <c r="K2963">
        <v>4</v>
      </c>
      <c r="L2963">
        <v>120</v>
      </c>
      <c r="M2963">
        <v>900</v>
      </c>
      <c r="N2963">
        <v>2</v>
      </c>
      <c r="O2963">
        <v>2020</v>
      </c>
    </row>
    <row r="2964" spans="1:15" x14ac:dyDescent="0.25">
      <c r="A2964">
        <v>668</v>
      </c>
      <c r="B2964">
        <v>1</v>
      </c>
      <c r="C2964">
        <v>7</v>
      </c>
      <c r="D2964" s="1">
        <v>43879</v>
      </c>
      <c r="E2964">
        <v>43.74</v>
      </c>
      <c r="F2964" t="s">
        <v>67</v>
      </c>
      <c r="G2964" s="1">
        <v>43842</v>
      </c>
      <c r="H2964" t="s">
        <v>68</v>
      </c>
      <c r="I2964" t="s">
        <v>18</v>
      </c>
      <c r="J2964" t="s">
        <v>19</v>
      </c>
      <c r="K2964">
        <v>4</v>
      </c>
      <c r="L2964">
        <v>120</v>
      </c>
      <c r="M2964">
        <v>900</v>
      </c>
      <c r="N2964">
        <v>2</v>
      </c>
      <c r="O2964">
        <v>2020</v>
      </c>
    </row>
    <row r="2965" spans="1:15" x14ac:dyDescent="0.25">
      <c r="A2965">
        <v>669</v>
      </c>
      <c r="B2965">
        <v>1</v>
      </c>
      <c r="C2965">
        <v>7</v>
      </c>
      <c r="D2965" s="1">
        <v>43879</v>
      </c>
      <c r="E2965">
        <v>52.56</v>
      </c>
      <c r="F2965" t="s">
        <v>67</v>
      </c>
      <c r="G2965" s="1">
        <v>43842</v>
      </c>
      <c r="H2965" t="s">
        <v>68</v>
      </c>
      <c r="I2965" t="s">
        <v>18</v>
      </c>
      <c r="J2965" t="s">
        <v>19</v>
      </c>
      <c r="K2965">
        <v>4</v>
      </c>
      <c r="L2965">
        <v>120</v>
      </c>
      <c r="M2965">
        <v>900</v>
      </c>
      <c r="N2965">
        <v>2</v>
      </c>
      <c r="O2965">
        <v>2020</v>
      </c>
    </row>
    <row r="2966" spans="1:15" x14ac:dyDescent="0.25">
      <c r="A2966">
        <v>670</v>
      </c>
      <c r="B2966">
        <v>1</v>
      </c>
      <c r="C2966">
        <v>7</v>
      </c>
      <c r="D2966" s="1">
        <v>43881</v>
      </c>
      <c r="E2966">
        <v>77.63</v>
      </c>
      <c r="F2966" t="s">
        <v>67</v>
      </c>
      <c r="G2966" s="1">
        <v>43842</v>
      </c>
      <c r="H2966" t="s">
        <v>68</v>
      </c>
      <c r="I2966" t="s">
        <v>18</v>
      </c>
      <c r="J2966" t="s">
        <v>19</v>
      </c>
      <c r="K2966">
        <v>4</v>
      </c>
      <c r="L2966">
        <v>120</v>
      </c>
      <c r="M2966">
        <v>900</v>
      </c>
      <c r="N2966">
        <v>2</v>
      </c>
      <c r="O2966">
        <v>2020</v>
      </c>
    </row>
    <row r="2967" spans="1:15" x14ac:dyDescent="0.25">
      <c r="A2967">
        <v>675</v>
      </c>
      <c r="B2967">
        <v>1</v>
      </c>
      <c r="C2967">
        <v>7</v>
      </c>
      <c r="D2967" s="1">
        <v>43884</v>
      </c>
      <c r="E2967">
        <v>90.12</v>
      </c>
      <c r="F2967" t="s">
        <v>67</v>
      </c>
      <c r="G2967" s="1">
        <v>43842</v>
      </c>
      <c r="H2967" t="s">
        <v>68</v>
      </c>
      <c r="I2967" t="s">
        <v>18</v>
      </c>
      <c r="J2967" t="s">
        <v>19</v>
      </c>
      <c r="K2967">
        <v>4</v>
      </c>
      <c r="L2967">
        <v>120</v>
      </c>
      <c r="M2967">
        <v>900</v>
      </c>
      <c r="N2967">
        <v>2</v>
      </c>
      <c r="O2967">
        <v>2020</v>
      </c>
    </row>
    <row r="2968" spans="1:15" x14ac:dyDescent="0.25">
      <c r="A2968">
        <v>676</v>
      </c>
      <c r="B2968">
        <v>1</v>
      </c>
      <c r="C2968">
        <v>7</v>
      </c>
      <c r="D2968" s="1">
        <v>43884</v>
      </c>
      <c r="E2968">
        <v>91.97</v>
      </c>
      <c r="F2968" t="s">
        <v>67</v>
      </c>
      <c r="G2968" s="1">
        <v>43842</v>
      </c>
      <c r="H2968" t="s">
        <v>68</v>
      </c>
      <c r="I2968" t="s">
        <v>18</v>
      </c>
      <c r="J2968" t="s">
        <v>19</v>
      </c>
      <c r="K2968">
        <v>4</v>
      </c>
      <c r="L2968">
        <v>120</v>
      </c>
      <c r="M2968">
        <v>900</v>
      </c>
      <c r="N2968">
        <v>2</v>
      </c>
      <c r="O2968">
        <v>2020</v>
      </c>
    </row>
    <row r="2969" spans="1:15" x14ac:dyDescent="0.25">
      <c r="A2969">
        <v>781</v>
      </c>
      <c r="B2969">
        <v>19</v>
      </c>
      <c r="C2969">
        <v>7</v>
      </c>
      <c r="D2969" s="1">
        <v>43918</v>
      </c>
      <c r="E2969">
        <v>16.23</v>
      </c>
      <c r="F2969" t="s">
        <v>93</v>
      </c>
      <c r="G2969" s="1">
        <v>43875</v>
      </c>
      <c r="H2969" t="s">
        <v>68</v>
      </c>
      <c r="I2969" t="s">
        <v>18</v>
      </c>
      <c r="J2969" t="s">
        <v>19</v>
      </c>
      <c r="K2969">
        <v>4</v>
      </c>
      <c r="L2969">
        <v>120</v>
      </c>
      <c r="M2969">
        <v>900</v>
      </c>
      <c r="N2969">
        <v>3</v>
      </c>
      <c r="O2969">
        <v>2020</v>
      </c>
    </row>
    <row r="2970" spans="1:15" x14ac:dyDescent="0.25">
      <c r="A2970">
        <v>782</v>
      </c>
      <c r="B2970">
        <v>19</v>
      </c>
      <c r="C2970">
        <v>7</v>
      </c>
      <c r="D2970" s="1">
        <v>43918</v>
      </c>
      <c r="E2970">
        <v>26.76</v>
      </c>
      <c r="F2970" t="s">
        <v>93</v>
      </c>
      <c r="G2970" s="1">
        <v>43875</v>
      </c>
      <c r="H2970" t="s">
        <v>68</v>
      </c>
      <c r="I2970" t="s">
        <v>18</v>
      </c>
      <c r="J2970" t="s">
        <v>19</v>
      </c>
      <c r="K2970">
        <v>4</v>
      </c>
      <c r="L2970">
        <v>120</v>
      </c>
      <c r="M2970">
        <v>900</v>
      </c>
      <c r="N2970">
        <v>3</v>
      </c>
      <c r="O2970">
        <v>2020</v>
      </c>
    </row>
    <row r="2971" spans="1:15" x14ac:dyDescent="0.25">
      <c r="A2971">
        <v>783</v>
      </c>
      <c r="B2971">
        <v>19</v>
      </c>
      <c r="C2971">
        <v>7</v>
      </c>
      <c r="D2971" s="1">
        <v>43918</v>
      </c>
      <c r="E2971">
        <v>35.130000000000003</v>
      </c>
      <c r="F2971" t="s">
        <v>93</v>
      </c>
      <c r="G2971" s="1">
        <v>43875</v>
      </c>
      <c r="H2971" t="s">
        <v>68</v>
      </c>
      <c r="I2971" t="s">
        <v>18</v>
      </c>
      <c r="J2971" t="s">
        <v>19</v>
      </c>
      <c r="K2971">
        <v>4</v>
      </c>
      <c r="L2971">
        <v>120</v>
      </c>
      <c r="M2971">
        <v>900</v>
      </c>
      <c r="N2971">
        <v>3</v>
      </c>
      <c r="O2971">
        <v>2020</v>
      </c>
    </row>
    <row r="2972" spans="1:15" x14ac:dyDescent="0.25">
      <c r="A2972">
        <v>784</v>
      </c>
      <c r="B2972">
        <v>19</v>
      </c>
      <c r="C2972">
        <v>7</v>
      </c>
      <c r="D2972" s="1">
        <v>43918</v>
      </c>
      <c r="E2972">
        <v>46.38</v>
      </c>
      <c r="F2972" t="s">
        <v>93</v>
      </c>
      <c r="G2972" s="1">
        <v>43875</v>
      </c>
      <c r="H2972" t="s">
        <v>68</v>
      </c>
      <c r="I2972" t="s">
        <v>18</v>
      </c>
      <c r="J2972" t="s">
        <v>19</v>
      </c>
      <c r="K2972">
        <v>4</v>
      </c>
      <c r="L2972">
        <v>120</v>
      </c>
      <c r="M2972">
        <v>900</v>
      </c>
      <c r="N2972">
        <v>3</v>
      </c>
      <c r="O2972">
        <v>2020</v>
      </c>
    </row>
    <row r="2973" spans="1:15" x14ac:dyDescent="0.25">
      <c r="A2973">
        <v>785</v>
      </c>
      <c r="B2973">
        <v>19</v>
      </c>
      <c r="C2973">
        <v>7</v>
      </c>
      <c r="D2973" s="1">
        <v>43918</v>
      </c>
      <c r="E2973">
        <v>51.48</v>
      </c>
      <c r="F2973" t="s">
        <v>93</v>
      </c>
      <c r="G2973" s="1">
        <v>43875</v>
      </c>
      <c r="H2973" t="s">
        <v>68</v>
      </c>
      <c r="I2973" t="s">
        <v>18</v>
      </c>
      <c r="J2973" t="s">
        <v>19</v>
      </c>
      <c r="K2973">
        <v>4</v>
      </c>
      <c r="L2973">
        <v>120</v>
      </c>
      <c r="M2973">
        <v>900</v>
      </c>
      <c r="N2973">
        <v>3</v>
      </c>
      <c r="O2973">
        <v>2020</v>
      </c>
    </row>
    <row r="2974" spans="1:15" x14ac:dyDescent="0.25">
      <c r="A2974">
        <v>786</v>
      </c>
      <c r="B2974">
        <v>19</v>
      </c>
      <c r="C2974">
        <v>7</v>
      </c>
      <c r="D2974" s="1">
        <v>43918</v>
      </c>
      <c r="E2974">
        <v>43.2</v>
      </c>
      <c r="F2974" t="s">
        <v>93</v>
      </c>
      <c r="G2974" s="1">
        <v>43875</v>
      </c>
      <c r="H2974" t="s">
        <v>68</v>
      </c>
      <c r="I2974" t="s">
        <v>18</v>
      </c>
      <c r="J2974" t="s">
        <v>19</v>
      </c>
      <c r="K2974">
        <v>4</v>
      </c>
      <c r="L2974">
        <v>120</v>
      </c>
      <c r="M2974">
        <v>900</v>
      </c>
      <c r="N2974">
        <v>3</v>
      </c>
      <c r="O2974">
        <v>2020</v>
      </c>
    </row>
    <row r="2975" spans="1:15" x14ac:dyDescent="0.25">
      <c r="A2975">
        <v>787</v>
      </c>
      <c r="B2975">
        <v>19</v>
      </c>
      <c r="C2975">
        <v>7</v>
      </c>
      <c r="D2975" s="1">
        <v>43919</v>
      </c>
      <c r="E2975">
        <v>62.65</v>
      </c>
      <c r="F2975" t="s">
        <v>93</v>
      </c>
      <c r="G2975" s="1">
        <v>43875</v>
      </c>
      <c r="H2975" t="s">
        <v>68</v>
      </c>
      <c r="I2975" t="s">
        <v>18</v>
      </c>
      <c r="J2975" t="s">
        <v>19</v>
      </c>
      <c r="K2975">
        <v>4</v>
      </c>
      <c r="L2975">
        <v>120</v>
      </c>
      <c r="M2975">
        <v>900</v>
      </c>
      <c r="N2975">
        <v>3</v>
      </c>
      <c r="O2975">
        <v>2020</v>
      </c>
    </row>
    <row r="2976" spans="1:15" x14ac:dyDescent="0.25">
      <c r="A2976">
        <v>789</v>
      </c>
      <c r="B2976">
        <v>19</v>
      </c>
      <c r="C2976">
        <v>7</v>
      </c>
      <c r="D2976" s="1">
        <v>43922</v>
      </c>
      <c r="E2976">
        <v>75.98</v>
      </c>
      <c r="F2976" t="s">
        <v>93</v>
      </c>
      <c r="G2976" s="1">
        <v>43875</v>
      </c>
      <c r="H2976" t="s">
        <v>68</v>
      </c>
      <c r="I2976" t="s">
        <v>18</v>
      </c>
      <c r="J2976" t="s">
        <v>19</v>
      </c>
      <c r="K2976">
        <v>4</v>
      </c>
      <c r="L2976">
        <v>120</v>
      </c>
      <c r="M2976">
        <v>900</v>
      </c>
      <c r="N2976">
        <v>4</v>
      </c>
      <c r="O2976">
        <v>2020</v>
      </c>
    </row>
    <row r="2977" spans="1:15" x14ac:dyDescent="0.25">
      <c r="A2977">
        <v>790</v>
      </c>
      <c r="B2977">
        <v>19</v>
      </c>
      <c r="C2977">
        <v>7</v>
      </c>
      <c r="D2977" s="1">
        <v>43922</v>
      </c>
      <c r="E2977">
        <v>80.13</v>
      </c>
      <c r="F2977" t="s">
        <v>93</v>
      </c>
      <c r="G2977" s="1">
        <v>43875</v>
      </c>
      <c r="H2977" t="s">
        <v>68</v>
      </c>
      <c r="I2977" t="s">
        <v>18</v>
      </c>
      <c r="J2977" t="s">
        <v>19</v>
      </c>
      <c r="K2977">
        <v>4</v>
      </c>
      <c r="L2977">
        <v>120</v>
      </c>
      <c r="M2977">
        <v>900</v>
      </c>
      <c r="N2977">
        <v>4</v>
      </c>
      <c r="O2977">
        <v>2020</v>
      </c>
    </row>
    <row r="2978" spans="1:15" x14ac:dyDescent="0.25">
      <c r="A2978">
        <v>793</v>
      </c>
      <c r="B2978">
        <v>19</v>
      </c>
      <c r="C2978">
        <v>7</v>
      </c>
      <c r="D2978" s="1">
        <v>43924</v>
      </c>
      <c r="E2978">
        <v>100</v>
      </c>
      <c r="F2978" t="s">
        <v>93</v>
      </c>
      <c r="G2978" s="1">
        <v>43875</v>
      </c>
      <c r="H2978" t="s">
        <v>68</v>
      </c>
      <c r="I2978" t="s">
        <v>18</v>
      </c>
      <c r="J2978" t="s">
        <v>19</v>
      </c>
      <c r="K2978">
        <v>4</v>
      </c>
      <c r="L2978">
        <v>120</v>
      </c>
      <c r="M2978">
        <v>900</v>
      </c>
      <c r="N2978">
        <v>4</v>
      </c>
      <c r="O2978">
        <v>2020</v>
      </c>
    </row>
    <row r="2979" spans="1:15" x14ac:dyDescent="0.25">
      <c r="A2979">
        <v>1069</v>
      </c>
      <c r="B2979">
        <v>12</v>
      </c>
      <c r="C2979">
        <v>7</v>
      </c>
      <c r="D2979" s="1">
        <v>44021</v>
      </c>
      <c r="E2979">
        <v>12.01</v>
      </c>
      <c r="F2979" t="s">
        <v>84</v>
      </c>
      <c r="G2979" s="1">
        <v>43988</v>
      </c>
      <c r="H2979" t="s">
        <v>68</v>
      </c>
      <c r="I2979" t="s">
        <v>18</v>
      </c>
      <c r="J2979" t="s">
        <v>19</v>
      </c>
      <c r="K2979">
        <v>4</v>
      </c>
      <c r="L2979">
        <v>120</v>
      </c>
      <c r="M2979">
        <v>900</v>
      </c>
      <c r="N2979">
        <v>7</v>
      </c>
      <c r="O2979">
        <v>2020</v>
      </c>
    </row>
    <row r="2980" spans="1:15" x14ac:dyDescent="0.25">
      <c r="A2980">
        <v>1070</v>
      </c>
      <c r="B2980">
        <v>12</v>
      </c>
      <c r="C2980">
        <v>7</v>
      </c>
      <c r="D2980" s="1">
        <v>44021</v>
      </c>
      <c r="E2980">
        <v>19.73</v>
      </c>
      <c r="F2980" t="s">
        <v>84</v>
      </c>
      <c r="G2980" s="1">
        <v>43988</v>
      </c>
      <c r="H2980" t="s">
        <v>68</v>
      </c>
      <c r="I2980" t="s">
        <v>18</v>
      </c>
      <c r="J2980" t="s">
        <v>19</v>
      </c>
      <c r="K2980">
        <v>4</v>
      </c>
      <c r="L2980">
        <v>120</v>
      </c>
      <c r="M2980">
        <v>900</v>
      </c>
      <c r="N2980">
        <v>7</v>
      </c>
      <c r="O2980">
        <v>2020</v>
      </c>
    </row>
    <row r="2981" spans="1:15" x14ac:dyDescent="0.25">
      <c r="A2981">
        <v>1077</v>
      </c>
      <c r="B2981">
        <v>12</v>
      </c>
      <c r="C2981">
        <v>7</v>
      </c>
      <c r="D2981" s="1">
        <v>44022</v>
      </c>
      <c r="E2981">
        <v>27.5</v>
      </c>
      <c r="F2981" t="s">
        <v>84</v>
      </c>
      <c r="G2981" s="1">
        <v>43988</v>
      </c>
      <c r="H2981" t="s">
        <v>68</v>
      </c>
      <c r="I2981" t="s">
        <v>18</v>
      </c>
      <c r="J2981" t="s">
        <v>19</v>
      </c>
      <c r="K2981">
        <v>4</v>
      </c>
      <c r="L2981">
        <v>120</v>
      </c>
      <c r="M2981">
        <v>900</v>
      </c>
      <c r="N2981">
        <v>7</v>
      </c>
      <c r="O2981">
        <v>2020</v>
      </c>
    </row>
    <row r="2982" spans="1:15" x14ac:dyDescent="0.25">
      <c r="A2982">
        <v>1078</v>
      </c>
      <c r="B2982">
        <v>12</v>
      </c>
      <c r="C2982">
        <v>7</v>
      </c>
      <c r="D2982" s="1">
        <v>44022</v>
      </c>
      <c r="E2982">
        <v>43.38</v>
      </c>
      <c r="F2982" t="s">
        <v>84</v>
      </c>
      <c r="G2982" s="1">
        <v>43988</v>
      </c>
      <c r="H2982" t="s">
        <v>68</v>
      </c>
      <c r="I2982" t="s">
        <v>18</v>
      </c>
      <c r="J2982" t="s">
        <v>19</v>
      </c>
      <c r="K2982">
        <v>4</v>
      </c>
      <c r="L2982">
        <v>120</v>
      </c>
      <c r="M2982">
        <v>900</v>
      </c>
      <c r="N2982">
        <v>7</v>
      </c>
      <c r="O2982">
        <v>2020</v>
      </c>
    </row>
    <row r="2983" spans="1:15" x14ac:dyDescent="0.25">
      <c r="A2983">
        <v>1079</v>
      </c>
      <c r="B2983">
        <v>12</v>
      </c>
      <c r="C2983">
        <v>7</v>
      </c>
      <c r="D2983" s="1">
        <v>44022</v>
      </c>
      <c r="E2983">
        <v>42.91</v>
      </c>
      <c r="F2983" t="s">
        <v>84</v>
      </c>
      <c r="G2983" s="1">
        <v>43988</v>
      </c>
      <c r="H2983" t="s">
        <v>68</v>
      </c>
      <c r="I2983" t="s">
        <v>18</v>
      </c>
      <c r="J2983" t="s">
        <v>19</v>
      </c>
      <c r="K2983">
        <v>4</v>
      </c>
      <c r="L2983">
        <v>120</v>
      </c>
      <c r="M2983">
        <v>900</v>
      </c>
      <c r="N2983">
        <v>7</v>
      </c>
      <c r="O2983">
        <v>2020</v>
      </c>
    </row>
    <row r="2984" spans="1:15" x14ac:dyDescent="0.25">
      <c r="A2984">
        <v>1080</v>
      </c>
      <c r="B2984">
        <v>12</v>
      </c>
      <c r="C2984">
        <v>7</v>
      </c>
      <c r="D2984" s="1">
        <v>44022</v>
      </c>
      <c r="E2984">
        <v>59.01</v>
      </c>
      <c r="F2984" t="s">
        <v>84</v>
      </c>
      <c r="G2984" s="1">
        <v>43988</v>
      </c>
      <c r="H2984" t="s">
        <v>68</v>
      </c>
      <c r="I2984" t="s">
        <v>18</v>
      </c>
      <c r="J2984" t="s">
        <v>19</v>
      </c>
      <c r="K2984">
        <v>4</v>
      </c>
      <c r="L2984">
        <v>120</v>
      </c>
      <c r="M2984">
        <v>900</v>
      </c>
      <c r="N2984">
        <v>7</v>
      </c>
      <c r="O2984">
        <v>2020</v>
      </c>
    </row>
    <row r="2985" spans="1:15" x14ac:dyDescent="0.25">
      <c r="A2985">
        <v>1081</v>
      </c>
      <c r="B2985">
        <v>12</v>
      </c>
      <c r="C2985">
        <v>7</v>
      </c>
      <c r="D2985" s="1">
        <v>44022</v>
      </c>
      <c r="E2985">
        <v>61.46</v>
      </c>
      <c r="F2985" t="s">
        <v>84</v>
      </c>
      <c r="G2985" s="1">
        <v>43988</v>
      </c>
      <c r="H2985" t="s">
        <v>68</v>
      </c>
      <c r="I2985" t="s">
        <v>18</v>
      </c>
      <c r="J2985" t="s">
        <v>19</v>
      </c>
      <c r="K2985">
        <v>4</v>
      </c>
      <c r="L2985">
        <v>120</v>
      </c>
      <c r="M2985">
        <v>900</v>
      </c>
      <c r="N2985">
        <v>7</v>
      </c>
      <c r="O2985">
        <v>2020</v>
      </c>
    </row>
    <row r="2986" spans="1:15" x14ac:dyDescent="0.25">
      <c r="A2986">
        <v>1088</v>
      </c>
      <c r="B2986">
        <v>12</v>
      </c>
      <c r="C2986">
        <v>7</v>
      </c>
      <c r="D2986" s="1">
        <v>44025</v>
      </c>
      <c r="E2986">
        <v>59.52</v>
      </c>
      <c r="F2986" t="s">
        <v>84</v>
      </c>
      <c r="G2986" s="1">
        <v>43988</v>
      </c>
      <c r="H2986" t="s">
        <v>68</v>
      </c>
      <c r="I2986" t="s">
        <v>18</v>
      </c>
      <c r="J2986" t="s">
        <v>19</v>
      </c>
      <c r="K2986">
        <v>4</v>
      </c>
      <c r="L2986">
        <v>120</v>
      </c>
      <c r="M2986">
        <v>900</v>
      </c>
      <c r="N2986">
        <v>7</v>
      </c>
      <c r="O2986">
        <v>2020</v>
      </c>
    </row>
    <row r="2987" spans="1:15" x14ac:dyDescent="0.25">
      <c r="A2987">
        <v>1089</v>
      </c>
      <c r="B2987">
        <v>12</v>
      </c>
      <c r="C2987">
        <v>7</v>
      </c>
      <c r="D2987" s="1">
        <v>44025</v>
      </c>
      <c r="E2987">
        <v>70.47</v>
      </c>
      <c r="F2987" t="s">
        <v>84</v>
      </c>
      <c r="G2987" s="1">
        <v>43988</v>
      </c>
      <c r="H2987" t="s">
        <v>68</v>
      </c>
      <c r="I2987" t="s">
        <v>18</v>
      </c>
      <c r="J2987" t="s">
        <v>19</v>
      </c>
      <c r="K2987">
        <v>4</v>
      </c>
      <c r="L2987">
        <v>120</v>
      </c>
      <c r="M2987">
        <v>900</v>
      </c>
      <c r="N2987">
        <v>7</v>
      </c>
      <c r="O2987">
        <v>2020</v>
      </c>
    </row>
    <row r="2988" spans="1:15" x14ac:dyDescent="0.25">
      <c r="A2988">
        <v>1091</v>
      </c>
      <c r="B2988">
        <v>12</v>
      </c>
      <c r="C2988">
        <v>7</v>
      </c>
      <c r="D2988" s="1">
        <v>44028</v>
      </c>
      <c r="E2988">
        <v>70.760000000000005</v>
      </c>
      <c r="F2988" t="s">
        <v>84</v>
      </c>
      <c r="G2988" s="1">
        <v>43988</v>
      </c>
      <c r="H2988" t="s">
        <v>68</v>
      </c>
      <c r="I2988" t="s">
        <v>18</v>
      </c>
      <c r="J2988" t="s">
        <v>19</v>
      </c>
      <c r="K2988">
        <v>4</v>
      </c>
      <c r="L2988">
        <v>120</v>
      </c>
      <c r="M2988">
        <v>900</v>
      </c>
      <c r="N2988">
        <v>7</v>
      </c>
      <c r="O2988">
        <v>2020</v>
      </c>
    </row>
    <row r="2989" spans="1:15" x14ac:dyDescent="0.25">
      <c r="A2989">
        <v>1184</v>
      </c>
      <c r="B2989">
        <v>5</v>
      </c>
      <c r="C2989">
        <v>7</v>
      </c>
      <c r="D2989" s="1">
        <v>44057</v>
      </c>
      <c r="E2989">
        <v>53.71</v>
      </c>
      <c r="F2989" t="s">
        <v>72</v>
      </c>
      <c r="G2989" s="1">
        <v>44012</v>
      </c>
      <c r="H2989" t="s">
        <v>68</v>
      </c>
      <c r="I2989" t="s">
        <v>18</v>
      </c>
      <c r="J2989" t="s">
        <v>19</v>
      </c>
      <c r="K2989">
        <v>4</v>
      </c>
      <c r="L2989">
        <v>120</v>
      </c>
      <c r="M2989">
        <v>900</v>
      </c>
      <c r="N2989">
        <v>8</v>
      </c>
      <c r="O2989">
        <v>2020</v>
      </c>
    </row>
    <row r="2990" spans="1:15" x14ac:dyDescent="0.25">
      <c r="A2990">
        <v>1185</v>
      </c>
      <c r="B2990">
        <v>5</v>
      </c>
      <c r="C2990">
        <v>7</v>
      </c>
      <c r="D2990" s="1">
        <v>44057</v>
      </c>
      <c r="E2990">
        <v>63.51</v>
      </c>
      <c r="F2990" t="s">
        <v>72</v>
      </c>
      <c r="G2990" s="1">
        <v>44012</v>
      </c>
      <c r="H2990" t="s">
        <v>68</v>
      </c>
      <c r="I2990" t="s">
        <v>18</v>
      </c>
      <c r="J2990" t="s">
        <v>19</v>
      </c>
      <c r="K2990">
        <v>4</v>
      </c>
      <c r="L2990">
        <v>120</v>
      </c>
      <c r="M2990">
        <v>900</v>
      </c>
      <c r="N2990">
        <v>8</v>
      </c>
      <c r="O2990">
        <v>2020</v>
      </c>
    </row>
    <row r="2991" spans="1:15" x14ac:dyDescent="0.25">
      <c r="A2991">
        <v>1186</v>
      </c>
      <c r="B2991">
        <v>5</v>
      </c>
      <c r="C2991">
        <v>7</v>
      </c>
      <c r="D2991" s="1">
        <v>44057</v>
      </c>
      <c r="E2991">
        <v>72.27</v>
      </c>
      <c r="F2991" t="s">
        <v>72</v>
      </c>
      <c r="G2991" s="1">
        <v>44012</v>
      </c>
      <c r="H2991" t="s">
        <v>68</v>
      </c>
      <c r="I2991" t="s">
        <v>18</v>
      </c>
      <c r="J2991" t="s">
        <v>19</v>
      </c>
      <c r="K2991">
        <v>4</v>
      </c>
      <c r="L2991">
        <v>120</v>
      </c>
      <c r="M2991">
        <v>900</v>
      </c>
      <c r="N2991">
        <v>8</v>
      </c>
      <c r="O2991">
        <v>2020</v>
      </c>
    </row>
    <row r="2992" spans="1:15" x14ac:dyDescent="0.25">
      <c r="A2992">
        <v>1223</v>
      </c>
      <c r="B2992">
        <v>5</v>
      </c>
      <c r="C2992">
        <v>7</v>
      </c>
      <c r="D2992" s="1">
        <v>44060</v>
      </c>
      <c r="E2992">
        <v>80.37</v>
      </c>
      <c r="F2992" t="s">
        <v>72</v>
      </c>
      <c r="G2992" s="1">
        <v>44012</v>
      </c>
      <c r="H2992" t="s">
        <v>68</v>
      </c>
      <c r="I2992" t="s">
        <v>18</v>
      </c>
      <c r="J2992" t="s">
        <v>19</v>
      </c>
      <c r="K2992">
        <v>4</v>
      </c>
      <c r="L2992">
        <v>120</v>
      </c>
      <c r="M2992">
        <v>900</v>
      </c>
      <c r="N2992">
        <v>8</v>
      </c>
      <c r="O2992">
        <v>2020</v>
      </c>
    </row>
    <row r="2993" spans="1:15" x14ac:dyDescent="0.25">
      <c r="A2993">
        <v>1331</v>
      </c>
      <c r="B2993">
        <v>9</v>
      </c>
      <c r="C2993">
        <v>7</v>
      </c>
      <c r="D2993" s="1">
        <v>44077</v>
      </c>
      <c r="E2993">
        <v>18.079999999999998</v>
      </c>
      <c r="F2993" t="s">
        <v>79</v>
      </c>
      <c r="G2993" s="1">
        <v>44046</v>
      </c>
      <c r="H2993" t="s">
        <v>80</v>
      </c>
      <c r="I2993" t="s">
        <v>18</v>
      </c>
      <c r="J2993" t="s">
        <v>19</v>
      </c>
      <c r="K2993">
        <v>4</v>
      </c>
      <c r="L2993">
        <v>120</v>
      </c>
      <c r="M2993">
        <v>900</v>
      </c>
      <c r="N2993">
        <v>9</v>
      </c>
      <c r="O2993">
        <v>2020</v>
      </c>
    </row>
    <row r="2994" spans="1:15" x14ac:dyDescent="0.25">
      <c r="A2994">
        <v>1344</v>
      </c>
      <c r="B2994">
        <v>9</v>
      </c>
      <c r="C2994">
        <v>7</v>
      </c>
      <c r="D2994" s="1">
        <v>44080</v>
      </c>
      <c r="E2994">
        <v>21.1</v>
      </c>
      <c r="F2994" t="s">
        <v>79</v>
      </c>
      <c r="G2994" s="1">
        <v>44046</v>
      </c>
      <c r="H2994" t="s">
        <v>80</v>
      </c>
      <c r="I2994" t="s">
        <v>18</v>
      </c>
      <c r="J2994" t="s">
        <v>19</v>
      </c>
      <c r="K2994">
        <v>4</v>
      </c>
      <c r="L2994">
        <v>120</v>
      </c>
      <c r="M2994">
        <v>900</v>
      </c>
      <c r="N2994">
        <v>9</v>
      </c>
      <c r="O2994">
        <v>2020</v>
      </c>
    </row>
    <row r="2995" spans="1:15" x14ac:dyDescent="0.25">
      <c r="A2995">
        <v>1345</v>
      </c>
      <c r="B2995">
        <v>9</v>
      </c>
      <c r="C2995">
        <v>7</v>
      </c>
      <c r="D2995" s="1">
        <v>44080</v>
      </c>
      <c r="E2995">
        <v>27.18</v>
      </c>
      <c r="F2995" t="s">
        <v>79</v>
      </c>
      <c r="G2995" s="1">
        <v>44046</v>
      </c>
      <c r="H2995" t="s">
        <v>80</v>
      </c>
      <c r="I2995" t="s">
        <v>18</v>
      </c>
      <c r="J2995" t="s">
        <v>19</v>
      </c>
      <c r="K2995">
        <v>4</v>
      </c>
      <c r="L2995">
        <v>120</v>
      </c>
      <c r="M2995">
        <v>900</v>
      </c>
      <c r="N2995">
        <v>9</v>
      </c>
      <c r="O2995">
        <v>2020</v>
      </c>
    </row>
    <row r="2996" spans="1:15" x14ac:dyDescent="0.25">
      <c r="A2996">
        <v>1353</v>
      </c>
      <c r="B2996">
        <v>9</v>
      </c>
      <c r="C2996">
        <v>7</v>
      </c>
      <c r="D2996" s="1">
        <v>44083</v>
      </c>
      <c r="E2996">
        <v>42.24</v>
      </c>
      <c r="F2996" t="s">
        <v>79</v>
      </c>
      <c r="G2996" s="1">
        <v>44046</v>
      </c>
      <c r="H2996" t="s">
        <v>80</v>
      </c>
      <c r="I2996" t="s">
        <v>18</v>
      </c>
      <c r="J2996" t="s">
        <v>19</v>
      </c>
      <c r="K2996">
        <v>4</v>
      </c>
      <c r="L2996">
        <v>120</v>
      </c>
      <c r="M2996">
        <v>900</v>
      </c>
      <c r="N2996">
        <v>9</v>
      </c>
      <c r="O2996">
        <v>2020</v>
      </c>
    </row>
    <row r="2997" spans="1:15" x14ac:dyDescent="0.25">
      <c r="A2997">
        <v>1354</v>
      </c>
      <c r="B2997">
        <v>9</v>
      </c>
      <c r="C2997">
        <v>7</v>
      </c>
      <c r="D2997" s="1">
        <v>44083</v>
      </c>
      <c r="E2997">
        <v>39.4</v>
      </c>
      <c r="F2997" t="s">
        <v>79</v>
      </c>
      <c r="G2997" s="1">
        <v>44046</v>
      </c>
      <c r="H2997" t="s">
        <v>80</v>
      </c>
      <c r="I2997" t="s">
        <v>18</v>
      </c>
      <c r="J2997" t="s">
        <v>19</v>
      </c>
      <c r="K2997">
        <v>4</v>
      </c>
      <c r="L2997">
        <v>120</v>
      </c>
      <c r="M2997">
        <v>900</v>
      </c>
      <c r="N2997">
        <v>9</v>
      </c>
      <c r="O2997">
        <v>2020</v>
      </c>
    </row>
    <row r="2998" spans="1:15" x14ac:dyDescent="0.25">
      <c r="A2998">
        <v>1356</v>
      </c>
      <c r="B2998">
        <v>9</v>
      </c>
      <c r="C2998">
        <v>7</v>
      </c>
      <c r="D2998" s="1">
        <v>44084</v>
      </c>
      <c r="E2998">
        <v>55.88</v>
      </c>
      <c r="F2998" t="s">
        <v>79</v>
      </c>
      <c r="G2998" s="1">
        <v>44046</v>
      </c>
      <c r="H2998" t="s">
        <v>80</v>
      </c>
      <c r="I2998" t="s">
        <v>18</v>
      </c>
      <c r="J2998" t="s">
        <v>19</v>
      </c>
      <c r="K2998">
        <v>4</v>
      </c>
      <c r="L2998">
        <v>120</v>
      </c>
      <c r="M2998">
        <v>900</v>
      </c>
      <c r="N2998">
        <v>9</v>
      </c>
      <c r="O2998">
        <v>2020</v>
      </c>
    </row>
    <row r="2999" spans="1:15" x14ac:dyDescent="0.25">
      <c r="A2999">
        <v>1357</v>
      </c>
      <c r="B2999">
        <v>9</v>
      </c>
      <c r="C2999">
        <v>7</v>
      </c>
      <c r="D2999" s="1">
        <v>44084</v>
      </c>
      <c r="E2999">
        <v>68.13</v>
      </c>
      <c r="F2999" t="s">
        <v>79</v>
      </c>
      <c r="G2999" s="1">
        <v>44046</v>
      </c>
      <c r="H2999" t="s">
        <v>80</v>
      </c>
      <c r="I2999" t="s">
        <v>18</v>
      </c>
      <c r="J2999" t="s">
        <v>19</v>
      </c>
      <c r="K2999">
        <v>4</v>
      </c>
      <c r="L2999">
        <v>120</v>
      </c>
      <c r="M2999">
        <v>900</v>
      </c>
      <c r="N2999">
        <v>9</v>
      </c>
      <c r="O2999">
        <v>2020</v>
      </c>
    </row>
    <row r="3000" spans="1:15" x14ac:dyDescent="0.25">
      <c r="A3000">
        <v>1361</v>
      </c>
      <c r="B3000">
        <v>9</v>
      </c>
      <c r="C3000">
        <v>7</v>
      </c>
      <c r="D3000" s="1">
        <v>44086</v>
      </c>
      <c r="E3000">
        <v>73.59</v>
      </c>
      <c r="F3000" t="s">
        <v>79</v>
      </c>
      <c r="G3000" s="1">
        <v>44046</v>
      </c>
      <c r="H3000" t="s">
        <v>80</v>
      </c>
      <c r="I3000" t="s">
        <v>18</v>
      </c>
      <c r="J3000" t="s">
        <v>19</v>
      </c>
      <c r="K3000">
        <v>4</v>
      </c>
      <c r="L3000">
        <v>120</v>
      </c>
      <c r="M3000">
        <v>900</v>
      </c>
      <c r="N3000">
        <v>9</v>
      </c>
      <c r="O3000">
        <v>2020</v>
      </c>
    </row>
    <row r="3001" spans="1:15" x14ac:dyDescent="0.25">
      <c r="A3001">
        <v>1362</v>
      </c>
      <c r="B3001">
        <v>9</v>
      </c>
      <c r="C3001">
        <v>7</v>
      </c>
      <c r="D3001" s="1">
        <v>44086</v>
      </c>
      <c r="E3001">
        <v>75.510000000000005</v>
      </c>
      <c r="F3001" t="s">
        <v>79</v>
      </c>
      <c r="G3001" s="1">
        <v>44046</v>
      </c>
      <c r="H3001" t="s">
        <v>80</v>
      </c>
      <c r="I3001" t="s">
        <v>18</v>
      </c>
      <c r="J3001" t="s">
        <v>19</v>
      </c>
      <c r="K3001">
        <v>4</v>
      </c>
      <c r="L3001">
        <v>120</v>
      </c>
      <c r="M3001">
        <v>900</v>
      </c>
      <c r="N3001">
        <v>9</v>
      </c>
      <c r="O3001">
        <v>2020</v>
      </c>
    </row>
    <row r="3002" spans="1:15" x14ac:dyDescent="0.25">
      <c r="A3002">
        <v>1363</v>
      </c>
      <c r="B3002">
        <v>9</v>
      </c>
      <c r="C3002">
        <v>7</v>
      </c>
      <c r="D3002" s="1">
        <v>44086</v>
      </c>
      <c r="E3002">
        <v>73.56</v>
      </c>
      <c r="F3002" t="s">
        <v>79</v>
      </c>
      <c r="G3002" s="1">
        <v>44046</v>
      </c>
      <c r="H3002" t="s">
        <v>80</v>
      </c>
      <c r="I3002" t="s">
        <v>18</v>
      </c>
      <c r="J3002" t="s">
        <v>19</v>
      </c>
      <c r="K3002">
        <v>4</v>
      </c>
      <c r="L3002">
        <v>120</v>
      </c>
      <c r="M3002">
        <v>900</v>
      </c>
      <c r="N3002">
        <v>9</v>
      </c>
      <c r="O3002">
        <v>2020</v>
      </c>
    </row>
    <row r="3003" spans="1:15" x14ac:dyDescent="0.25">
      <c r="A3003">
        <v>1684</v>
      </c>
      <c r="B3003">
        <v>11</v>
      </c>
      <c r="C3003">
        <v>7</v>
      </c>
      <c r="D3003" s="1">
        <v>44292</v>
      </c>
      <c r="E3003">
        <v>11.09</v>
      </c>
      <c r="F3003" t="s">
        <v>83</v>
      </c>
      <c r="G3003" s="1">
        <v>44258</v>
      </c>
      <c r="H3003" t="s">
        <v>68</v>
      </c>
      <c r="I3003" t="s">
        <v>18</v>
      </c>
      <c r="J3003" t="s">
        <v>19</v>
      </c>
      <c r="K3003">
        <v>4</v>
      </c>
      <c r="L3003">
        <v>120</v>
      </c>
      <c r="M3003">
        <v>900</v>
      </c>
      <c r="N3003">
        <v>4</v>
      </c>
      <c r="O3003">
        <v>2021</v>
      </c>
    </row>
    <row r="3004" spans="1:15" x14ac:dyDescent="0.25">
      <c r="A3004">
        <v>1690</v>
      </c>
      <c r="B3004">
        <v>11</v>
      </c>
      <c r="C3004">
        <v>7</v>
      </c>
      <c r="D3004" s="1">
        <v>44295</v>
      </c>
      <c r="E3004">
        <v>19.13</v>
      </c>
      <c r="F3004" t="s">
        <v>83</v>
      </c>
      <c r="G3004" s="1">
        <v>44258</v>
      </c>
      <c r="H3004" t="s">
        <v>68</v>
      </c>
      <c r="I3004" t="s">
        <v>18</v>
      </c>
      <c r="J3004" t="s">
        <v>19</v>
      </c>
      <c r="K3004">
        <v>4</v>
      </c>
      <c r="L3004">
        <v>120</v>
      </c>
      <c r="M3004">
        <v>900</v>
      </c>
      <c r="N3004">
        <v>4</v>
      </c>
      <c r="O3004">
        <v>2021</v>
      </c>
    </row>
    <row r="3005" spans="1:15" x14ac:dyDescent="0.25">
      <c r="A3005">
        <v>1691</v>
      </c>
      <c r="B3005">
        <v>11</v>
      </c>
      <c r="C3005">
        <v>7</v>
      </c>
      <c r="D3005" s="1">
        <v>44295</v>
      </c>
      <c r="E3005">
        <v>27.29</v>
      </c>
      <c r="F3005" t="s">
        <v>83</v>
      </c>
      <c r="G3005" s="1">
        <v>44258</v>
      </c>
      <c r="H3005" t="s">
        <v>68</v>
      </c>
      <c r="I3005" t="s">
        <v>18</v>
      </c>
      <c r="J3005" t="s">
        <v>19</v>
      </c>
      <c r="K3005">
        <v>4</v>
      </c>
      <c r="L3005">
        <v>120</v>
      </c>
      <c r="M3005">
        <v>900</v>
      </c>
      <c r="N3005">
        <v>4</v>
      </c>
      <c r="O3005">
        <v>2021</v>
      </c>
    </row>
    <row r="3006" spans="1:15" x14ac:dyDescent="0.25">
      <c r="A3006">
        <v>1692</v>
      </c>
      <c r="B3006">
        <v>11</v>
      </c>
      <c r="C3006">
        <v>7</v>
      </c>
      <c r="D3006" s="1">
        <v>44295</v>
      </c>
      <c r="E3006">
        <v>37.92</v>
      </c>
      <c r="F3006" t="s">
        <v>83</v>
      </c>
      <c r="G3006" s="1">
        <v>44258</v>
      </c>
      <c r="H3006" t="s">
        <v>68</v>
      </c>
      <c r="I3006" t="s">
        <v>18</v>
      </c>
      <c r="J3006" t="s">
        <v>19</v>
      </c>
      <c r="K3006">
        <v>4</v>
      </c>
      <c r="L3006">
        <v>120</v>
      </c>
      <c r="M3006">
        <v>900</v>
      </c>
      <c r="N3006">
        <v>4</v>
      </c>
      <c r="O3006">
        <v>2021</v>
      </c>
    </row>
    <row r="3007" spans="1:15" x14ac:dyDescent="0.25">
      <c r="A3007">
        <v>1693</v>
      </c>
      <c r="B3007">
        <v>11</v>
      </c>
      <c r="C3007">
        <v>7</v>
      </c>
      <c r="D3007" s="1">
        <v>44295</v>
      </c>
      <c r="E3007">
        <v>40.299999999999997</v>
      </c>
      <c r="F3007" t="s">
        <v>83</v>
      </c>
      <c r="G3007" s="1">
        <v>44258</v>
      </c>
      <c r="H3007" t="s">
        <v>68</v>
      </c>
      <c r="I3007" t="s">
        <v>18</v>
      </c>
      <c r="J3007" t="s">
        <v>19</v>
      </c>
      <c r="K3007">
        <v>4</v>
      </c>
      <c r="L3007">
        <v>120</v>
      </c>
      <c r="M3007">
        <v>900</v>
      </c>
      <c r="N3007">
        <v>4</v>
      </c>
      <c r="O3007">
        <v>2021</v>
      </c>
    </row>
    <row r="3008" spans="1:15" x14ac:dyDescent="0.25">
      <c r="A3008">
        <v>1694</v>
      </c>
      <c r="B3008">
        <v>11</v>
      </c>
      <c r="C3008">
        <v>7</v>
      </c>
      <c r="D3008" s="1">
        <v>44295</v>
      </c>
      <c r="E3008">
        <v>39.21</v>
      </c>
      <c r="F3008" t="s">
        <v>83</v>
      </c>
      <c r="G3008" s="1">
        <v>44258</v>
      </c>
      <c r="H3008" t="s">
        <v>68</v>
      </c>
      <c r="I3008" t="s">
        <v>18</v>
      </c>
      <c r="J3008" t="s">
        <v>19</v>
      </c>
      <c r="K3008">
        <v>4</v>
      </c>
      <c r="L3008">
        <v>120</v>
      </c>
      <c r="M3008">
        <v>900</v>
      </c>
      <c r="N3008">
        <v>4</v>
      </c>
      <c r="O3008">
        <v>2021</v>
      </c>
    </row>
    <row r="3009" spans="1:15" x14ac:dyDescent="0.25">
      <c r="A3009">
        <v>1695</v>
      </c>
      <c r="B3009">
        <v>11</v>
      </c>
      <c r="C3009">
        <v>7</v>
      </c>
      <c r="D3009" s="1">
        <v>44295</v>
      </c>
      <c r="E3009">
        <v>56.72</v>
      </c>
      <c r="F3009" t="s">
        <v>83</v>
      </c>
      <c r="G3009" s="1">
        <v>44258</v>
      </c>
      <c r="H3009" t="s">
        <v>68</v>
      </c>
      <c r="I3009" t="s">
        <v>18</v>
      </c>
      <c r="J3009" t="s">
        <v>19</v>
      </c>
      <c r="K3009">
        <v>4</v>
      </c>
      <c r="L3009">
        <v>120</v>
      </c>
      <c r="M3009">
        <v>900</v>
      </c>
      <c r="N3009">
        <v>4</v>
      </c>
      <c r="O3009">
        <v>2021</v>
      </c>
    </row>
    <row r="3010" spans="1:15" x14ac:dyDescent="0.25">
      <c r="A3010">
        <v>1696</v>
      </c>
      <c r="B3010">
        <v>11</v>
      </c>
      <c r="C3010">
        <v>7</v>
      </c>
      <c r="D3010" s="1">
        <v>44295</v>
      </c>
      <c r="E3010">
        <v>71.150000000000006</v>
      </c>
      <c r="F3010" t="s">
        <v>83</v>
      </c>
      <c r="G3010" s="1">
        <v>44258</v>
      </c>
      <c r="H3010" t="s">
        <v>68</v>
      </c>
      <c r="I3010" t="s">
        <v>18</v>
      </c>
      <c r="J3010" t="s">
        <v>19</v>
      </c>
      <c r="K3010">
        <v>4</v>
      </c>
      <c r="L3010">
        <v>120</v>
      </c>
      <c r="M3010">
        <v>900</v>
      </c>
      <c r="N3010">
        <v>4</v>
      </c>
      <c r="O3010">
        <v>2021</v>
      </c>
    </row>
    <row r="3011" spans="1:15" x14ac:dyDescent="0.25">
      <c r="A3011">
        <v>1697</v>
      </c>
      <c r="B3011">
        <v>11</v>
      </c>
      <c r="C3011">
        <v>7</v>
      </c>
      <c r="D3011" s="1">
        <v>44295</v>
      </c>
      <c r="E3011">
        <v>86.69</v>
      </c>
      <c r="F3011" t="s">
        <v>83</v>
      </c>
      <c r="G3011" s="1">
        <v>44258</v>
      </c>
      <c r="H3011" t="s">
        <v>68</v>
      </c>
      <c r="I3011" t="s">
        <v>18</v>
      </c>
      <c r="J3011" t="s">
        <v>19</v>
      </c>
      <c r="K3011">
        <v>4</v>
      </c>
      <c r="L3011">
        <v>120</v>
      </c>
      <c r="M3011">
        <v>900</v>
      </c>
      <c r="N3011">
        <v>4</v>
      </c>
      <c r="O3011">
        <v>2021</v>
      </c>
    </row>
    <row r="3012" spans="1:15" x14ac:dyDescent="0.25">
      <c r="A3012">
        <v>1698</v>
      </c>
      <c r="B3012">
        <v>11</v>
      </c>
      <c r="C3012">
        <v>7</v>
      </c>
      <c r="D3012" s="1">
        <v>44295</v>
      </c>
      <c r="E3012">
        <v>63.39</v>
      </c>
      <c r="F3012" t="s">
        <v>83</v>
      </c>
      <c r="G3012" s="1">
        <v>44258</v>
      </c>
      <c r="H3012" t="s">
        <v>68</v>
      </c>
      <c r="I3012" t="s">
        <v>18</v>
      </c>
      <c r="J3012" t="s">
        <v>19</v>
      </c>
      <c r="K3012">
        <v>4</v>
      </c>
      <c r="L3012">
        <v>120</v>
      </c>
      <c r="M3012">
        <v>900</v>
      </c>
      <c r="N3012">
        <v>4</v>
      </c>
      <c r="O3012">
        <v>2021</v>
      </c>
    </row>
    <row r="3013" spans="1:15" x14ac:dyDescent="0.25">
      <c r="A3013">
        <v>1759</v>
      </c>
      <c r="B3013">
        <v>2</v>
      </c>
      <c r="C3013">
        <v>7</v>
      </c>
      <c r="D3013" s="1">
        <v>44311</v>
      </c>
      <c r="E3013">
        <v>16.18</v>
      </c>
      <c r="F3013" t="s">
        <v>69</v>
      </c>
      <c r="G3013" s="1">
        <v>44278</v>
      </c>
      <c r="H3013" t="s">
        <v>68</v>
      </c>
      <c r="I3013" t="s">
        <v>18</v>
      </c>
      <c r="J3013" t="s">
        <v>19</v>
      </c>
      <c r="K3013">
        <v>4</v>
      </c>
      <c r="L3013">
        <v>120</v>
      </c>
      <c r="M3013">
        <v>900</v>
      </c>
      <c r="N3013">
        <v>4</v>
      </c>
      <c r="O3013">
        <v>2021</v>
      </c>
    </row>
    <row r="3014" spans="1:15" x14ac:dyDescent="0.25">
      <c r="A3014">
        <v>1762</v>
      </c>
      <c r="B3014">
        <v>2</v>
      </c>
      <c r="C3014">
        <v>7</v>
      </c>
      <c r="D3014" s="1">
        <v>44314</v>
      </c>
      <c r="E3014">
        <v>16.38</v>
      </c>
      <c r="F3014" t="s">
        <v>69</v>
      </c>
      <c r="G3014" s="1">
        <v>44278</v>
      </c>
      <c r="H3014" t="s">
        <v>68</v>
      </c>
      <c r="I3014" t="s">
        <v>18</v>
      </c>
      <c r="J3014" t="s">
        <v>19</v>
      </c>
      <c r="K3014">
        <v>4</v>
      </c>
      <c r="L3014">
        <v>120</v>
      </c>
      <c r="M3014">
        <v>900</v>
      </c>
      <c r="N3014">
        <v>4</v>
      </c>
      <c r="O3014">
        <v>2021</v>
      </c>
    </row>
    <row r="3015" spans="1:15" x14ac:dyDescent="0.25">
      <c r="A3015">
        <v>1763</v>
      </c>
      <c r="B3015">
        <v>2</v>
      </c>
      <c r="C3015">
        <v>7</v>
      </c>
      <c r="D3015" s="1">
        <v>44314</v>
      </c>
      <c r="E3015">
        <v>24.08</v>
      </c>
      <c r="F3015" t="s">
        <v>69</v>
      </c>
      <c r="G3015" s="1">
        <v>44278</v>
      </c>
      <c r="H3015" t="s">
        <v>68</v>
      </c>
      <c r="I3015" t="s">
        <v>18</v>
      </c>
      <c r="J3015" t="s">
        <v>19</v>
      </c>
      <c r="K3015">
        <v>4</v>
      </c>
      <c r="L3015">
        <v>120</v>
      </c>
      <c r="M3015">
        <v>900</v>
      </c>
      <c r="N3015">
        <v>4</v>
      </c>
      <c r="O3015">
        <v>2021</v>
      </c>
    </row>
    <row r="3016" spans="1:15" x14ac:dyDescent="0.25">
      <c r="A3016">
        <v>1764</v>
      </c>
      <c r="B3016">
        <v>2</v>
      </c>
      <c r="C3016">
        <v>7</v>
      </c>
      <c r="D3016" s="1">
        <v>44314</v>
      </c>
      <c r="E3016">
        <v>30.21</v>
      </c>
      <c r="F3016" t="s">
        <v>69</v>
      </c>
      <c r="G3016" s="1">
        <v>44278</v>
      </c>
      <c r="H3016" t="s">
        <v>68</v>
      </c>
      <c r="I3016" t="s">
        <v>18</v>
      </c>
      <c r="J3016" t="s">
        <v>19</v>
      </c>
      <c r="K3016">
        <v>4</v>
      </c>
      <c r="L3016">
        <v>120</v>
      </c>
      <c r="M3016">
        <v>900</v>
      </c>
      <c r="N3016">
        <v>4</v>
      </c>
      <c r="O3016">
        <v>2021</v>
      </c>
    </row>
    <row r="3017" spans="1:15" x14ac:dyDescent="0.25">
      <c r="A3017">
        <v>1772</v>
      </c>
      <c r="B3017">
        <v>2</v>
      </c>
      <c r="C3017">
        <v>7</v>
      </c>
      <c r="D3017" s="1">
        <v>44317</v>
      </c>
      <c r="E3017">
        <v>36.42</v>
      </c>
      <c r="F3017" t="s">
        <v>69</v>
      </c>
      <c r="G3017" s="1">
        <v>44278</v>
      </c>
      <c r="H3017" t="s">
        <v>68</v>
      </c>
      <c r="I3017" t="s">
        <v>18</v>
      </c>
      <c r="J3017" t="s">
        <v>19</v>
      </c>
      <c r="K3017">
        <v>4</v>
      </c>
      <c r="L3017">
        <v>120</v>
      </c>
      <c r="M3017">
        <v>900</v>
      </c>
      <c r="N3017">
        <v>5</v>
      </c>
      <c r="O3017">
        <v>2021</v>
      </c>
    </row>
    <row r="3018" spans="1:15" x14ac:dyDescent="0.25">
      <c r="A3018">
        <v>1773</v>
      </c>
      <c r="B3018">
        <v>2</v>
      </c>
      <c r="C3018">
        <v>7</v>
      </c>
      <c r="D3018" s="1">
        <v>44317</v>
      </c>
      <c r="E3018">
        <v>55.31</v>
      </c>
      <c r="F3018" t="s">
        <v>69</v>
      </c>
      <c r="G3018" s="1">
        <v>44278</v>
      </c>
      <c r="H3018" t="s">
        <v>68</v>
      </c>
      <c r="I3018" t="s">
        <v>18</v>
      </c>
      <c r="J3018" t="s">
        <v>19</v>
      </c>
      <c r="K3018">
        <v>4</v>
      </c>
      <c r="L3018">
        <v>120</v>
      </c>
      <c r="M3018">
        <v>900</v>
      </c>
      <c r="N3018">
        <v>5</v>
      </c>
      <c r="O3018">
        <v>2021</v>
      </c>
    </row>
    <row r="3019" spans="1:15" x14ac:dyDescent="0.25">
      <c r="A3019">
        <v>1774</v>
      </c>
      <c r="B3019">
        <v>2</v>
      </c>
      <c r="C3019">
        <v>7</v>
      </c>
      <c r="D3019" s="1">
        <v>44317</v>
      </c>
      <c r="E3019">
        <v>72.05</v>
      </c>
      <c r="F3019" t="s">
        <v>69</v>
      </c>
      <c r="G3019" s="1">
        <v>44278</v>
      </c>
      <c r="H3019" t="s">
        <v>68</v>
      </c>
      <c r="I3019" t="s">
        <v>18</v>
      </c>
      <c r="J3019" t="s">
        <v>19</v>
      </c>
      <c r="K3019">
        <v>4</v>
      </c>
      <c r="L3019">
        <v>120</v>
      </c>
      <c r="M3019">
        <v>900</v>
      </c>
      <c r="N3019">
        <v>5</v>
      </c>
      <c r="O3019">
        <v>2021</v>
      </c>
    </row>
    <row r="3020" spans="1:15" x14ac:dyDescent="0.25">
      <c r="A3020">
        <v>1775</v>
      </c>
      <c r="B3020">
        <v>2</v>
      </c>
      <c r="C3020">
        <v>7</v>
      </c>
      <c r="D3020" s="1">
        <v>44317</v>
      </c>
      <c r="E3020">
        <v>64.540000000000006</v>
      </c>
      <c r="F3020" t="s">
        <v>69</v>
      </c>
      <c r="G3020" s="1">
        <v>44278</v>
      </c>
      <c r="H3020" t="s">
        <v>68</v>
      </c>
      <c r="I3020" t="s">
        <v>18</v>
      </c>
      <c r="J3020" t="s">
        <v>19</v>
      </c>
      <c r="K3020">
        <v>4</v>
      </c>
      <c r="L3020">
        <v>120</v>
      </c>
      <c r="M3020">
        <v>900</v>
      </c>
      <c r="N3020">
        <v>5</v>
      </c>
      <c r="O3020">
        <v>2021</v>
      </c>
    </row>
    <row r="3021" spans="1:15" x14ac:dyDescent="0.25">
      <c r="A3021">
        <v>1776</v>
      </c>
      <c r="B3021">
        <v>2</v>
      </c>
      <c r="C3021">
        <v>7</v>
      </c>
      <c r="D3021" s="1">
        <v>44317</v>
      </c>
      <c r="E3021">
        <v>83.95</v>
      </c>
      <c r="F3021" t="s">
        <v>69</v>
      </c>
      <c r="G3021" s="1">
        <v>44278</v>
      </c>
      <c r="H3021" t="s">
        <v>68</v>
      </c>
      <c r="I3021" t="s">
        <v>18</v>
      </c>
      <c r="J3021" t="s">
        <v>19</v>
      </c>
      <c r="K3021">
        <v>4</v>
      </c>
      <c r="L3021">
        <v>120</v>
      </c>
      <c r="M3021">
        <v>900</v>
      </c>
      <c r="N3021">
        <v>5</v>
      </c>
      <c r="O3021">
        <v>2021</v>
      </c>
    </row>
    <row r="3022" spans="1:15" x14ac:dyDescent="0.25">
      <c r="A3022">
        <v>1777</v>
      </c>
      <c r="B3022">
        <v>2</v>
      </c>
      <c r="C3022">
        <v>7</v>
      </c>
      <c r="D3022" s="1">
        <v>44317</v>
      </c>
      <c r="E3022">
        <v>69.069999999999993</v>
      </c>
      <c r="F3022" t="s">
        <v>69</v>
      </c>
      <c r="G3022" s="1">
        <v>44278</v>
      </c>
      <c r="H3022" t="s">
        <v>68</v>
      </c>
      <c r="I3022" t="s">
        <v>18</v>
      </c>
      <c r="J3022" t="s">
        <v>19</v>
      </c>
      <c r="K3022">
        <v>4</v>
      </c>
      <c r="L3022">
        <v>120</v>
      </c>
      <c r="M3022">
        <v>900</v>
      </c>
      <c r="N3022">
        <v>5</v>
      </c>
      <c r="O3022">
        <v>2021</v>
      </c>
    </row>
    <row r="3023" spans="1:15" x14ac:dyDescent="0.25">
      <c r="A3023">
        <v>2060</v>
      </c>
      <c r="B3023">
        <v>18</v>
      </c>
      <c r="C3023">
        <v>7</v>
      </c>
      <c r="D3023" s="1">
        <v>44485</v>
      </c>
      <c r="E3023">
        <v>19.68</v>
      </c>
      <c r="F3023" t="s">
        <v>92</v>
      </c>
      <c r="G3023" s="1">
        <v>44448</v>
      </c>
      <c r="H3023" t="s">
        <v>68</v>
      </c>
      <c r="I3023" t="s">
        <v>18</v>
      </c>
      <c r="J3023" t="s">
        <v>19</v>
      </c>
      <c r="K3023">
        <v>4</v>
      </c>
      <c r="L3023">
        <v>120</v>
      </c>
      <c r="M3023">
        <v>900</v>
      </c>
      <c r="N3023">
        <v>10</v>
      </c>
      <c r="O3023">
        <v>2021</v>
      </c>
    </row>
    <row r="3024" spans="1:15" x14ac:dyDescent="0.25">
      <c r="A3024">
        <v>2061</v>
      </c>
      <c r="B3024">
        <v>18</v>
      </c>
      <c r="C3024">
        <v>7</v>
      </c>
      <c r="D3024" s="1">
        <v>44485</v>
      </c>
      <c r="E3024">
        <v>27.69</v>
      </c>
      <c r="F3024" t="s">
        <v>92</v>
      </c>
      <c r="G3024" s="1">
        <v>44448</v>
      </c>
      <c r="H3024" t="s">
        <v>68</v>
      </c>
      <c r="I3024" t="s">
        <v>18</v>
      </c>
      <c r="J3024" t="s">
        <v>19</v>
      </c>
      <c r="K3024">
        <v>4</v>
      </c>
      <c r="L3024">
        <v>120</v>
      </c>
      <c r="M3024">
        <v>900</v>
      </c>
      <c r="N3024">
        <v>10</v>
      </c>
      <c r="O3024">
        <v>2021</v>
      </c>
    </row>
    <row r="3025" spans="1:15" x14ac:dyDescent="0.25">
      <c r="A3025">
        <v>2062</v>
      </c>
      <c r="B3025">
        <v>18</v>
      </c>
      <c r="C3025">
        <v>7</v>
      </c>
      <c r="D3025" s="1">
        <v>44485</v>
      </c>
      <c r="E3025">
        <v>24.62</v>
      </c>
      <c r="F3025" t="s">
        <v>92</v>
      </c>
      <c r="G3025" s="1">
        <v>44448</v>
      </c>
      <c r="H3025" t="s">
        <v>68</v>
      </c>
      <c r="I3025" t="s">
        <v>18</v>
      </c>
      <c r="J3025" t="s">
        <v>19</v>
      </c>
      <c r="K3025">
        <v>4</v>
      </c>
      <c r="L3025">
        <v>120</v>
      </c>
      <c r="M3025">
        <v>900</v>
      </c>
      <c r="N3025">
        <v>10</v>
      </c>
      <c r="O3025">
        <v>2021</v>
      </c>
    </row>
    <row r="3026" spans="1:15" x14ac:dyDescent="0.25">
      <c r="A3026">
        <v>2063</v>
      </c>
      <c r="B3026">
        <v>18</v>
      </c>
      <c r="C3026">
        <v>7</v>
      </c>
      <c r="D3026" s="1">
        <v>44485</v>
      </c>
      <c r="E3026">
        <v>36.340000000000003</v>
      </c>
      <c r="F3026" t="s">
        <v>92</v>
      </c>
      <c r="G3026" s="1">
        <v>44448</v>
      </c>
      <c r="H3026" t="s">
        <v>68</v>
      </c>
      <c r="I3026" t="s">
        <v>18</v>
      </c>
      <c r="J3026" t="s">
        <v>19</v>
      </c>
      <c r="K3026">
        <v>4</v>
      </c>
      <c r="L3026">
        <v>120</v>
      </c>
      <c r="M3026">
        <v>900</v>
      </c>
      <c r="N3026">
        <v>10</v>
      </c>
      <c r="O3026">
        <v>2021</v>
      </c>
    </row>
    <row r="3027" spans="1:15" x14ac:dyDescent="0.25">
      <c r="A3027">
        <v>2064</v>
      </c>
      <c r="B3027">
        <v>18</v>
      </c>
      <c r="C3027">
        <v>7</v>
      </c>
      <c r="D3027" s="1">
        <v>44485</v>
      </c>
      <c r="E3027">
        <v>34.57</v>
      </c>
      <c r="F3027" t="s">
        <v>92</v>
      </c>
      <c r="G3027" s="1">
        <v>44448</v>
      </c>
      <c r="H3027" t="s">
        <v>68</v>
      </c>
      <c r="I3027" t="s">
        <v>18</v>
      </c>
      <c r="J3027" t="s">
        <v>19</v>
      </c>
      <c r="K3027">
        <v>4</v>
      </c>
      <c r="L3027">
        <v>120</v>
      </c>
      <c r="M3027">
        <v>900</v>
      </c>
      <c r="N3027">
        <v>10</v>
      </c>
      <c r="O3027">
        <v>2021</v>
      </c>
    </row>
    <row r="3028" spans="1:15" x14ac:dyDescent="0.25">
      <c r="A3028">
        <v>2065</v>
      </c>
      <c r="B3028">
        <v>18</v>
      </c>
      <c r="C3028">
        <v>7</v>
      </c>
      <c r="D3028" s="1">
        <v>44485</v>
      </c>
      <c r="E3028">
        <v>43.6</v>
      </c>
      <c r="F3028" t="s">
        <v>92</v>
      </c>
      <c r="G3028" s="1">
        <v>44448</v>
      </c>
      <c r="H3028" t="s">
        <v>68</v>
      </c>
      <c r="I3028" t="s">
        <v>18</v>
      </c>
      <c r="J3028" t="s">
        <v>19</v>
      </c>
      <c r="K3028">
        <v>4</v>
      </c>
      <c r="L3028">
        <v>120</v>
      </c>
      <c r="M3028">
        <v>900</v>
      </c>
      <c r="N3028">
        <v>10</v>
      </c>
      <c r="O3028">
        <v>2021</v>
      </c>
    </row>
    <row r="3029" spans="1:15" x14ac:dyDescent="0.25">
      <c r="A3029">
        <v>2066</v>
      </c>
      <c r="B3029">
        <v>18</v>
      </c>
      <c r="C3029">
        <v>7</v>
      </c>
      <c r="D3029" s="1">
        <v>44485</v>
      </c>
      <c r="E3029">
        <v>79.14</v>
      </c>
      <c r="F3029" t="s">
        <v>92</v>
      </c>
      <c r="G3029" s="1">
        <v>44448</v>
      </c>
      <c r="H3029" t="s">
        <v>68</v>
      </c>
      <c r="I3029" t="s">
        <v>18</v>
      </c>
      <c r="J3029" t="s">
        <v>19</v>
      </c>
      <c r="K3029">
        <v>4</v>
      </c>
      <c r="L3029">
        <v>120</v>
      </c>
      <c r="M3029">
        <v>900</v>
      </c>
      <c r="N3029">
        <v>10</v>
      </c>
      <c r="O3029">
        <v>2021</v>
      </c>
    </row>
    <row r="3030" spans="1:15" x14ac:dyDescent="0.25">
      <c r="A3030">
        <v>2067</v>
      </c>
      <c r="B3030">
        <v>18</v>
      </c>
      <c r="C3030">
        <v>7</v>
      </c>
      <c r="D3030" s="1">
        <v>44485</v>
      </c>
      <c r="E3030">
        <v>70.92</v>
      </c>
      <c r="F3030" t="s">
        <v>92</v>
      </c>
      <c r="G3030" s="1">
        <v>44448</v>
      </c>
      <c r="H3030" t="s">
        <v>68</v>
      </c>
      <c r="I3030" t="s">
        <v>18</v>
      </c>
      <c r="J3030" t="s">
        <v>19</v>
      </c>
      <c r="K3030">
        <v>4</v>
      </c>
      <c r="L3030">
        <v>120</v>
      </c>
      <c r="M3030">
        <v>900</v>
      </c>
      <c r="N3030">
        <v>10</v>
      </c>
      <c r="O3030">
        <v>2021</v>
      </c>
    </row>
    <row r="3031" spans="1:15" x14ac:dyDescent="0.25">
      <c r="A3031">
        <v>2068</v>
      </c>
      <c r="B3031">
        <v>18</v>
      </c>
      <c r="C3031">
        <v>7</v>
      </c>
      <c r="D3031" s="1">
        <v>44485</v>
      </c>
      <c r="E3031">
        <v>69.819999999999993</v>
      </c>
      <c r="F3031" t="s">
        <v>92</v>
      </c>
      <c r="G3031" s="1">
        <v>44448</v>
      </c>
      <c r="H3031" t="s">
        <v>68</v>
      </c>
      <c r="I3031" t="s">
        <v>18</v>
      </c>
      <c r="J3031" t="s">
        <v>19</v>
      </c>
      <c r="K3031">
        <v>4</v>
      </c>
      <c r="L3031">
        <v>120</v>
      </c>
      <c r="M3031">
        <v>900</v>
      </c>
      <c r="N3031">
        <v>10</v>
      </c>
      <c r="O3031">
        <v>2021</v>
      </c>
    </row>
    <row r="3032" spans="1:15" x14ac:dyDescent="0.25">
      <c r="A3032">
        <v>2069</v>
      </c>
      <c r="B3032">
        <v>18</v>
      </c>
      <c r="C3032">
        <v>7</v>
      </c>
      <c r="D3032" s="1">
        <v>44485</v>
      </c>
      <c r="E3032">
        <v>65.16</v>
      </c>
      <c r="F3032" t="s">
        <v>92</v>
      </c>
      <c r="G3032" s="1">
        <v>44448</v>
      </c>
      <c r="H3032" t="s">
        <v>68</v>
      </c>
      <c r="I3032" t="s">
        <v>18</v>
      </c>
      <c r="J3032" t="s">
        <v>19</v>
      </c>
      <c r="K3032">
        <v>4</v>
      </c>
      <c r="L3032">
        <v>120</v>
      </c>
      <c r="M3032">
        <v>900</v>
      </c>
      <c r="N3032">
        <v>10</v>
      </c>
      <c r="O3032">
        <v>2021</v>
      </c>
    </row>
    <row r="3033" spans="1:15" x14ac:dyDescent="0.25">
      <c r="A3033">
        <v>2185</v>
      </c>
      <c r="B3033">
        <v>8</v>
      </c>
      <c r="C3033">
        <v>7</v>
      </c>
      <c r="D3033" s="1">
        <v>44524</v>
      </c>
      <c r="E3033">
        <v>14.83</v>
      </c>
      <c r="F3033" t="s">
        <v>77</v>
      </c>
      <c r="G3033" s="1">
        <v>44488</v>
      </c>
      <c r="H3033" t="s">
        <v>78</v>
      </c>
      <c r="I3033" t="s">
        <v>18</v>
      </c>
      <c r="J3033" t="s">
        <v>19</v>
      </c>
      <c r="K3033">
        <v>4</v>
      </c>
      <c r="L3033">
        <v>120</v>
      </c>
      <c r="M3033">
        <v>900</v>
      </c>
      <c r="N3033">
        <v>11</v>
      </c>
      <c r="O3033">
        <v>2021</v>
      </c>
    </row>
    <row r="3034" spans="1:15" x14ac:dyDescent="0.25">
      <c r="A3034">
        <v>2186</v>
      </c>
      <c r="B3034">
        <v>8</v>
      </c>
      <c r="C3034">
        <v>7</v>
      </c>
      <c r="D3034" s="1">
        <v>44524</v>
      </c>
      <c r="E3034">
        <v>22.17</v>
      </c>
      <c r="F3034" t="s">
        <v>77</v>
      </c>
      <c r="G3034" s="1">
        <v>44488</v>
      </c>
      <c r="H3034" t="s">
        <v>78</v>
      </c>
      <c r="I3034" t="s">
        <v>18</v>
      </c>
      <c r="J3034" t="s">
        <v>19</v>
      </c>
      <c r="K3034">
        <v>4</v>
      </c>
      <c r="L3034">
        <v>120</v>
      </c>
      <c r="M3034">
        <v>900</v>
      </c>
      <c r="N3034">
        <v>11</v>
      </c>
      <c r="O3034">
        <v>2021</v>
      </c>
    </row>
    <row r="3035" spans="1:15" x14ac:dyDescent="0.25">
      <c r="A3035">
        <v>2187</v>
      </c>
      <c r="B3035">
        <v>8</v>
      </c>
      <c r="C3035">
        <v>7</v>
      </c>
      <c r="D3035" s="1">
        <v>44524</v>
      </c>
      <c r="E3035">
        <v>33.69</v>
      </c>
      <c r="F3035" t="s">
        <v>77</v>
      </c>
      <c r="G3035" s="1">
        <v>44488</v>
      </c>
      <c r="H3035" t="s">
        <v>78</v>
      </c>
      <c r="I3035" t="s">
        <v>18</v>
      </c>
      <c r="J3035" t="s">
        <v>19</v>
      </c>
      <c r="K3035">
        <v>4</v>
      </c>
      <c r="L3035">
        <v>120</v>
      </c>
      <c r="M3035">
        <v>900</v>
      </c>
      <c r="N3035">
        <v>11</v>
      </c>
      <c r="O3035">
        <v>2021</v>
      </c>
    </row>
    <row r="3036" spans="1:15" x14ac:dyDescent="0.25">
      <c r="A3036">
        <v>2188</v>
      </c>
      <c r="B3036">
        <v>8</v>
      </c>
      <c r="C3036">
        <v>7</v>
      </c>
      <c r="D3036" s="1">
        <v>44524</v>
      </c>
      <c r="E3036">
        <v>43.93</v>
      </c>
      <c r="F3036" t="s">
        <v>77</v>
      </c>
      <c r="G3036" s="1">
        <v>44488</v>
      </c>
      <c r="H3036" t="s">
        <v>78</v>
      </c>
      <c r="I3036" t="s">
        <v>18</v>
      </c>
      <c r="J3036" t="s">
        <v>19</v>
      </c>
      <c r="K3036">
        <v>4</v>
      </c>
      <c r="L3036">
        <v>120</v>
      </c>
      <c r="M3036">
        <v>900</v>
      </c>
      <c r="N3036">
        <v>11</v>
      </c>
      <c r="O3036">
        <v>2021</v>
      </c>
    </row>
    <row r="3037" spans="1:15" x14ac:dyDescent="0.25">
      <c r="A3037">
        <v>2189</v>
      </c>
      <c r="B3037">
        <v>8</v>
      </c>
      <c r="C3037">
        <v>7</v>
      </c>
      <c r="D3037" s="1">
        <v>44524</v>
      </c>
      <c r="E3037">
        <v>50.52</v>
      </c>
      <c r="F3037" t="s">
        <v>77</v>
      </c>
      <c r="G3037" s="1">
        <v>44488</v>
      </c>
      <c r="H3037" t="s">
        <v>78</v>
      </c>
      <c r="I3037" t="s">
        <v>18</v>
      </c>
      <c r="J3037" t="s">
        <v>19</v>
      </c>
      <c r="K3037">
        <v>4</v>
      </c>
      <c r="L3037">
        <v>120</v>
      </c>
      <c r="M3037">
        <v>900</v>
      </c>
      <c r="N3037">
        <v>11</v>
      </c>
      <c r="O3037">
        <v>2021</v>
      </c>
    </row>
    <row r="3038" spans="1:15" x14ac:dyDescent="0.25">
      <c r="A3038">
        <v>2190</v>
      </c>
      <c r="B3038">
        <v>8</v>
      </c>
      <c r="C3038">
        <v>7</v>
      </c>
      <c r="D3038" s="1">
        <v>44524</v>
      </c>
      <c r="E3038">
        <v>41.85</v>
      </c>
      <c r="F3038" t="s">
        <v>77</v>
      </c>
      <c r="G3038" s="1">
        <v>44488</v>
      </c>
      <c r="H3038" t="s">
        <v>78</v>
      </c>
      <c r="I3038" t="s">
        <v>18</v>
      </c>
      <c r="J3038" t="s">
        <v>19</v>
      </c>
      <c r="K3038">
        <v>4</v>
      </c>
      <c r="L3038">
        <v>120</v>
      </c>
      <c r="M3038">
        <v>900</v>
      </c>
      <c r="N3038">
        <v>11</v>
      </c>
      <c r="O3038">
        <v>2021</v>
      </c>
    </row>
    <row r="3039" spans="1:15" x14ac:dyDescent="0.25">
      <c r="A3039">
        <v>2191</v>
      </c>
      <c r="B3039">
        <v>8</v>
      </c>
      <c r="C3039">
        <v>7</v>
      </c>
      <c r="D3039" s="1">
        <v>44524</v>
      </c>
      <c r="E3039">
        <v>64.84</v>
      </c>
      <c r="F3039" t="s">
        <v>77</v>
      </c>
      <c r="G3039" s="1">
        <v>44488</v>
      </c>
      <c r="H3039" t="s">
        <v>78</v>
      </c>
      <c r="I3039" t="s">
        <v>18</v>
      </c>
      <c r="J3039" t="s">
        <v>19</v>
      </c>
      <c r="K3039">
        <v>4</v>
      </c>
      <c r="L3039">
        <v>120</v>
      </c>
      <c r="M3039">
        <v>900</v>
      </c>
      <c r="N3039">
        <v>11</v>
      </c>
      <c r="O3039">
        <v>2021</v>
      </c>
    </row>
    <row r="3040" spans="1:15" x14ac:dyDescent="0.25">
      <c r="A3040">
        <v>2192</v>
      </c>
      <c r="B3040">
        <v>8</v>
      </c>
      <c r="C3040">
        <v>7</v>
      </c>
      <c r="D3040" s="1">
        <v>44524</v>
      </c>
      <c r="E3040">
        <v>88.54</v>
      </c>
      <c r="F3040" t="s">
        <v>77</v>
      </c>
      <c r="G3040" s="1">
        <v>44488</v>
      </c>
      <c r="H3040" t="s">
        <v>78</v>
      </c>
      <c r="I3040" t="s">
        <v>18</v>
      </c>
      <c r="J3040" t="s">
        <v>19</v>
      </c>
      <c r="K3040">
        <v>4</v>
      </c>
      <c r="L3040">
        <v>120</v>
      </c>
      <c r="M3040">
        <v>900</v>
      </c>
      <c r="N3040">
        <v>11</v>
      </c>
      <c r="O3040">
        <v>2021</v>
      </c>
    </row>
    <row r="3041" spans="1:15" x14ac:dyDescent="0.25">
      <c r="A3041">
        <v>2193</v>
      </c>
      <c r="B3041">
        <v>8</v>
      </c>
      <c r="C3041">
        <v>7</v>
      </c>
      <c r="D3041" s="1">
        <v>44524</v>
      </c>
      <c r="E3041">
        <v>59.84</v>
      </c>
      <c r="F3041" t="s">
        <v>77</v>
      </c>
      <c r="G3041" s="1">
        <v>44488</v>
      </c>
      <c r="H3041" t="s">
        <v>78</v>
      </c>
      <c r="I3041" t="s">
        <v>18</v>
      </c>
      <c r="J3041" t="s">
        <v>19</v>
      </c>
      <c r="K3041">
        <v>4</v>
      </c>
      <c r="L3041">
        <v>120</v>
      </c>
      <c r="M3041">
        <v>900</v>
      </c>
      <c r="N3041">
        <v>11</v>
      </c>
      <c r="O3041">
        <v>2021</v>
      </c>
    </row>
    <row r="3042" spans="1:15" x14ac:dyDescent="0.25">
      <c r="A3042">
        <v>2201</v>
      </c>
      <c r="B3042">
        <v>8</v>
      </c>
      <c r="C3042">
        <v>7</v>
      </c>
      <c r="D3042" s="1">
        <v>44526</v>
      </c>
      <c r="E3042">
        <v>81.16</v>
      </c>
      <c r="F3042" t="s">
        <v>77</v>
      </c>
      <c r="G3042" s="1">
        <v>44488</v>
      </c>
      <c r="H3042" t="s">
        <v>78</v>
      </c>
      <c r="I3042" t="s">
        <v>18</v>
      </c>
      <c r="J3042" t="s">
        <v>19</v>
      </c>
      <c r="K3042">
        <v>4</v>
      </c>
      <c r="L3042">
        <v>120</v>
      </c>
      <c r="M3042">
        <v>900</v>
      </c>
      <c r="N3042">
        <v>11</v>
      </c>
      <c r="O3042">
        <v>2021</v>
      </c>
    </row>
    <row r="3043" spans="1:15" x14ac:dyDescent="0.25">
      <c r="A3043">
        <v>2461</v>
      </c>
      <c r="B3043">
        <v>4</v>
      </c>
      <c r="C3043">
        <v>7</v>
      </c>
      <c r="D3043" s="1">
        <v>44639</v>
      </c>
      <c r="E3043">
        <v>12.51</v>
      </c>
      <c r="F3043" t="s">
        <v>71</v>
      </c>
      <c r="G3043" s="1">
        <v>44600</v>
      </c>
      <c r="H3043" t="s">
        <v>68</v>
      </c>
      <c r="I3043" t="s">
        <v>18</v>
      </c>
      <c r="J3043" t="s">
        <v>19</v>
      </c>
      <c r="K3043">
        <v>4</v>
      </c>
      <c r="L3043">
        <v>120</v>
      </c>
      <c r="M3043">
        <v>900</v>
      </c>
      <c r="N3043">
        <v>3</v>
      </c>
      <c r="O3043">
        <v>2022</v>
      </c>
    </row>
    <row r="3044" spans="1:15" x14ac:dyDescent="0.25">
      <c r="A3044">
        <v>2462</v>
      </c>
      <c r="B3044">
        <v>4</v>
      </c>
      <c r="C3044">
        <v>7</v>
      </c>
      <c r="D3044" s="1">
        <v>44639</v>
      </c>
      <c r="E3044">
        <v>22.58</v>
      </c>
      <c r="F3044" t="s">
        <v>71</v>
      </c>
      <c r="G3044" s="1">
        <v>44600</v>
      </c>
      <c r="H3044" t="s">
        <v>68</v>
      </c>
      <c r="I3044" t="s">
        <v>18</v>
      </c>
      <c r="J3044" t="s">
        <v>19</v>
      </c>
      <c r="K3044">
        <v>4</v>
      </c>
      <c r="L3044">
        <v>120</v>
      </c>
      <c r="M3044">
        <v>900</v>
      </c>
      <c r="N3044">
        <v>3</v>
      </c>
      <c r="O3044">
        <v>2022</v>
      </c>
    </row>
    <row r="3045" spans="1:15" x14ac:dyDescent="0.25">
      <c r="A3045">
        <v>2463</v>
      </c>
      <c r="B3045">
        <v>4</v>
      </c>
      <c r="C3045">
        <v>7</v>
      </c>
      <c r="D3045" s="1">
        <v>44639</v>
      </c>
      <c r="E3045">
        <v>25.64</v>
      </c>
      <c r="F3045" t="s">
        <v>71</v>
      </c>
      <c r="G3045" s="1">
        <v>44600</v>
      </c>
      <c r="H3045" t="s">
        <v>68</v>
      </c>
      <c r="I3045" t="s">
        <v>18</v>
      </c>
      <c r="J3045" t="s">
        <v>19</v>
      </c>
      <c r="K3045">
        <v>4</v>
      </c>
      <c r="L3045">
        <v>120</v>
      </c>
      <c r="M3045">
        <v>900</v>
      </c>
      <c r="N3045">
        <v>3</v>
      </c>
      <c r="O3045">
        <v>2022</v>
      </c>
    </row>
    <row r="3046" spans="1:15" x14ac:dyDescent="0.25">
      <c r="A3046">
        <v>2464</v>
      </c>
      <c r="B3046">
        <v>4</v>
      </c>
      <c r="C3046">
        <v>7</v>
      </c>
      <c r="D3046" s="1">
        <v>44640</v>
      </c>
      <c r="E3046">
        <v>27.99</v>
      </c>
      <c r="F3046" t="s">
        <v>71</v>
      </c>
      <c r="G3046" s="1">
        <v>44600</v>
      </c>
      <c r="H3046" t="s">
        <v>68</v>
      </c>
      <c r="I3046" t="s">
        <v>18</v>
      </c>
      <c r="J3046" t="s">
        <v>19</v>
      </c>
      <c r="K3046">
        <v>4</v>
      </c>
      <c r="L3046">
        <v>120</v>
      </c>
      <c r="M3046">
        <v>900</v>
      </c>
      <c r="N3046">
        <v>3</v>
      </c>
      <c r="O3046">
        <v>2022</v>
      </c>
    </row>
    <row r="3047" spans="1:15" x14ac:dyDescent="0.25">
      <c r="A3047">
        <v>2465</v>
      </c>
      <c r="B3047">
        <v>4</v>
      </c>
      <c r="C3047">
        <v>7</v>
      </c>
      <c r="D3047" s="1">
        <v>44642</v>
      </c>
      <c r="E3047">
        <v>54.6</v>
      </c>
      <c r="F3047" t="s">
        <v>71</v>
      </c>
      <c r="G3047" s="1">
        <v>44600</v>
      </c>
      <c r="H3047" t="s">
        <v>68</v>
      </c>
      <c r="I3047" t="s">
        <v>18</v>
      </c>
      <c r="J3047" t="s">
        <v>19</v>
      </c>
      <c r="K3047">
        <v>4</v>
      </c>
      <c r="L3047">
        <v>120</v>
      </c>
      <c r="M3047">
        <v>900</v>
      </c>
      <c r="N3047">
        <v>3</v>
      </c>
      <c r="O3047">
        <v>2022</v>
      </c>
    </row>
    <row r="3048" spans="1:15" x14ac:dyDescent="0.25">
      <c r="A3048">
        <v>2466</v>
      </c>
      <c r="B3048">
        <v>4</v>
      </c>
      <c r="C3048">
        <v>7</v>
      </c>
      <c r="D3048" s="1">
        <v>44642</v>
      </c>
      <c r="E3048">
        <v>61.23</v>
      </c>
      <c r="F3048" t="s">
        <v>71</v>
      </c>
      <c r="G3048" s="1">
        <v>44600</v>
      </c>
      <c r="H3048" t="s">
        <v>68</v>
      </c>
      <c r="I3048" t="s">
        <v>18</v>
      </c>
      <c r="J3048" t="s">
        <v>19</v>
      </c>
      <c r="K3048">
        <v>4</v>
      </c>
      <c r="L3048">
        <v>120</v>
      </c>
      <c r="M3048">
        <v>900</v>
      </c>
      <c r="N3048">
        <v>3</v>
      </c>
      <c r="O3048">
        <v>2022</v>
      </c>
    </row>
    <row r="3049" spans="1:15" x14ac:dyDescent="0.25">
      <c r="A3049">
        <v>2467</v>
      </c>
      <c r="B3049">
        <v>4</v>
      </c>
      <c r="C3049">
        <v>7</v>
      </c>
      <c r="D3049" s="1">
        <v>44645</v>
      </c>
      <c r="E3049">
        <v>66.5</v>
      </c>
      <c r="F3049" t="s">
        <v>71</v>
      </c>
      <c r="G3049" s="1">
        <v>44600</v>
      </c>
      <c r="H3049" t="s">
        <v>68</v>
      </c>
      <c r="I3049" t="s">
        <v>18</v>
      </c>
      <c r="J3049" t="s">
        <v>19</v>
      </c>
      <c r="K3049">
        <v>4</v>
      </c>
      <c r="L3049">
        <v>120</v>
      </c>
      <c r="M3049">
        <v>900</v>
      </c>
      <c r="N3049">
        <v>3</v>
      </c>
      <c r="O3049">
        <v>2022</v>
      </c>
    </row>
    <row r="3050" spans="1:15" x14ac:dyDescent="0.25">
      <c r="A3050">
        <v>2468</v>
      </c>
      <c r="B3050">
        <v>4</v>
      </c>
      <c r="C3050">
        <v>7</v>
      </c>
      <c r="D3050" s="1">
        <v>44645</v>
      </c>
      <c r="E3050">
        <v>59.35</v>
      </c>
      <c r="F3050" t="s">
        <v>71</v>
      </c>
      <c r="G3050" s="1">
        <v>44600</v>
      </c>
      <c r="H3050" t="s">
        <v>68</v>
      </c>
      <c r="I3050" t="s">
        <v>18</v>
      </c>
      <c r="J3050" t="s">
        <v>19</v>
      </c>
      <c r="K3050">
        <v>4</v>
      </c>
      <c r="L3050">
        <v>120</v>
      </c>
      <c r="M3050">
        <v>900</v>
      </c>
      <c r="N3050">
        <v>3</v>
      </c>
      <c r="O3050">
        <v>2022</v>
      </c>
    </row>
    <row r="3051" spans="1:15" x14ac:dyDescent="0.25">
      <c r="A3051">
        <v>2469</v>
      </c>
      <c r="B3051">
        <v>4</v>
      </c>
      <c r="C3051">
        <v>7</v>
      </c>
      <c r="D3051" s="1">
        <v>44647</v>
      </c>
      <c r="E3051">
        <v>60.28</v>
      </c>
      <c r="F3051" t="s">
        <v>71</v>
      </c>
      <c r="G3051" s="1">
        <v>44600</v>
      </c>
      <c r="H3051" t="s">
        <v>68</v>
      </c>
      <c r="I3051" t="s">
        <v>18</v>
      </c>
      <c r="J3051" t="s">
        <v>19</v>
      </c>
      <c r="K3051">
        <v>4</v>
      </c>
      <c r="L3051">
        <v>120</v>
      </c>
      <c r="M3051">
        <v>900</v>
      </c>
      <c r="N3051">
        <v>3</v>
      </c>
      <c r="O3051">
        <v>2022</v>
      </c>
    </row>
    <row r="3052" spans="1:15" x14ac:dyDescent="0.25">
      <c r="A3052">
        <v>2470</v>
      </c>
      <c r="B3052">
        <v>4</v>
      </c>
      <c r="C3052">
        <v>7</v>
      </c>
      <c r="D3052" s="1">
        <v>44647</v>
      </c>
      <c r="E3052">
        <v>98.45</v>
      </c>
      <c r="F3052" t="s">
        <v>71</v>
      </c>
      <c r="G3052" s="1">
        <v>44600</v>
      </c>
      <c r="H3052" t="s">
        <v>68</v>
      </c>
      <c r="I3052" t="s">
        <v>18</v>
      </c>
      <c r="J3052" t="s">
        <v>19</v>
      </c>
      <c r="K3052">
        <v>4</v>
      </c>
      <c r="L3052">
        <v>120</v>
      </c>
      <c r="M3052">
        <v>900</v>
      </c>
      <c r="N3052">
        <v>3</v>
      </c>
      <c r="O3052">
        <v>2022</v>
      </c>
    </row>
    <row r="3053" spans="1:15" x14ac:dyDescent="0.25">
      <c r="A3053">
        <v>2657</v>
      </c>
      <c r="B3053">
        <v>16</v>
      </c>
      <c r="C3053">
        <v>7</v>
      </c>
      <c r="D3053" s="1">
        <v>44707</v>
      </c>
      <c r="E3053">
        <v>11.99</v>
      </c>
      <c r="F3053" t="s">
        <v>90</v>
      </c>
      <c r="G3053" s="1">
        <v>44690</v>
      </c>
      <c r="H3053" t="s">
        <v>68</v>
      </c>
      <c r="I3053" t="s">
        <v>18</v>
      </c>
      <c r="J3053" t="s">
        <v>19</v>
      </c>
      <c r="K3053">
        <v>4</v>
      </c>
      <c r="L3053">
        <v>120</v>
      </c>
      <c r="M3053">
        <v>900</v>
      </c>
      <c r="N3053">
        <v>5</v>
      </c>
      <c r="O3053">
        <v>2022</v>
      </c>
    </row>
    <row r="3054" spans="1:15" x14ac:dyDescent="0.25">
      <c r="A3054">
        <v>2658</v>
      </c>
      <c r="B3054">
        <v>16</v>
      </c>
      <c r="C3054">
        <v>7</v>
      </c>
      <c r="D3054" s="1">
        <v>44707</v>
      </c>
      <c r="E3054">
        <v>18.57</v>
      </c>
      <c r="F3054" t="s">
        <v>90</v>
      </c>
      <c r="G3054" s="1">
        <v>44690</v>
      </c>
      <c r="H3054" t="s">
        <v>68</v>
      </c>
      <c r="I3054" t="s">
        <v>18</v>
      </c>
      <c r="J3054" t="s">
        <v>19</v>
      </c>
      <c r="K3054">
        <v>4</v>
      </c>
      <c r="L3054">
        <v>120</v>
      </c>
      <c r="M3054">
        <v>900</v>
      </c>
      <c r="N3054">
        <v>5</v>
      </c>
      <c r="O3054">
        <v>2022</v>
      </c>
    </row>
    <row r="3055" spans="1:15" x14ac:dyDescent="0.25">
      <c r="A3055">
        <v>2659</v>
      </c>
      <c r="B3055">
        <v>16</v>
      </c>
      <c r="C3055">
        <v>7</v>
      </c>
      <c r="D3055" s="1">
        <v>44707</v>
      </c>
      <c r="E3055">
        <v>28.93</v>
      </c>
      <c r="F3055" t="s">
        <v>90</v>
      </c>
      <c r="G3055" s="1">
        <v>44690</v>
      </c>
      <c r="H3055" t="s">
        <v>68</v>
      </c>
      <c r="I3055" t="s">
        <v>18</v>
      </c>
      <c r="J3055" t="s">
        <v>19</v>
      </c>
      <c r="K3055">
        <v>4</v>
      </c>
      <c r="L3055">
        <v>120</v>
      </c>
      <c r="M3055">
        <v>900</v>
      </c>
      <c r="N3055">
        <v>5</v>
      </c>
      <c r="O3055">
        <v>2022</v>
      </c>
    </row>
    <row r="3056" spans="1:15" x14ac:dyDescent="0.25">
      <c r="A3056">
        <v>2660</v>
      </c>
      <c r="B3056">
        <v>16</v>
      </c>
      <c r="C3056">
        <v>7</v>
      </c>
      <c r="D3056" s="1">
        <v>44707</v>
      </c>
      <c r="E3056">
        <v>31.16</v>
      </c>
      <c r="F3056" t="s">
        <v>90</v>
      </c>
      <c r="G3056" s="1">
        <v>44690</v>
      </c>
      <c r="H3056" t="s">
        <v>68</v>
      </c>
      <c r="I3056" t="s">
        <v>18</v>
      </c>
      <c r="J3056" t="s">
        <v>19</v>
      </c>
      <c r="K3056">
        <v>4</v>
      </c>
      <c r="L3056">
        <v>120</v>
      </c>
      <c r="M3056">
        <v>900</v>
      </c>
      <c r="N3056">
        <v>5</v>
      </c>
      <c r="O3056">
        <v>2022</v>
      </c>
    </row>
    <row r="3057" spans="1:15" x14ac:dyDescent="0.25">
      <c r="A3057">
        <v>2661</v>
      </c>
      <c r="B3057">
        <v>16</v>
      </c>
      <c r="C3057">
        <v>7</v>
      </c>
      <c r="D3057" s="1">
        <v>44707</v>
      </c>
      <c r="E3057">
        <v>51.39</v>
      </c>
      <c r="F3057" t="s">
        <v>90</v>
      </c>
      <c r="G3057" s="1">
        <v>44690</v>
      </c>
      <c r="H3057" t="s">
        <v>68</v>
      </c>
      <c r="I3057" t="s">
        <v>18</v>
      </c>
      <c r="J3057" t="s">
        <v>19</v>
      </c>
      <c r="K3057">
        <v>4</v>
      </c>
      <c r="L3057">
        <v>120</v>
      </c>
      <c r="M3057">
        <v>900</v>
      </c>
      <c r="N3057">
        <v>5</v>
      </c>
      <c r="O3057">
        <v>2022</v>
      </c>
    </row>
    <row r="3058" spans="1:15" x14ac:dyDescent="0.25">
      <c r="A3058">
        <v>2662</v>
      </c>
      <c r="B3058">
        <v>16</v>
      </c>
      <c r="C3058">
        <v>7</v>
      </c>
      <c r="D3058" s="1">
        <v>44707</v>
      </c>
      <c r="E3058">
        <v>41.23</v>
      </c>
      <c r="F3058" t="s">
        <v>90</v>
      </c>
      <c r="G3058" s="1">
        <v>44690</v>
      </c>
      <c r="H3058" t="s">
        <v>68</v>
      </c>
      <c r="I3058" t="s">
        <v>18</v>
      </c>
      <c r="J3058" t="s">
        <v>19</v>
      </c>
      <c r="K3058">
        <v>4</v>
      </c>
      <c r="L3058">
        <v>120</v>
      </c>
      <c r="M3058">
        <v>900</v>
      </c>
      <c r="N3058">
        <v>5</v>
      </c>
      <c r="O3058">
        <v>2022</v>
      </c>
    </row>
    <row r="3059" spans="1:15" x14ac:dyDescent="0.25">
      <c r="A3059">
        <v>2665</v>
      </c>
      <c r="B3059">
        <v>16</v>
      </c>
      <c r="C3059">
        <v>7</v>
      </c>
      <c r="D3059" s="1">
        <v>44710</v>
      </c>
      <c r="E3059">
        <v>68.55</v>
      </c>
      <c r="F3059" t="s">
        <v>90</v>
      </c>
      <c r="G3059" s="1">
        <v>44690</v>
      </c>
      <c r="H3059" t="s">
        <v>68</v>
      </c>
      <c r="I3059" t="s">
        <v>18</v>
      </c>
      <c r="J3059" t="s">
        <v>19</v>
      </c>
      <c r="K3059">
        <v>4</v>
      </c>
      <c r="L3059">
        <v>120</v>
      </c>
      <c r="M3059">
        <v>900</v>
      </c>
      <c r="N3059">
        <v>5</v>
      </c>
      <c r="O3059">
        <v>2022</v>
      </c>
    </row>
    <row r="3060" spans="1:15" x14ac:dyDescent="0.25">
      <c r="A3060">
        <v>2666</v>
      </c>
      <c r="B3060">
        <v>16</v>
      </c>
      <c r="C3060">
        <v>7</v>
      </c>
      <c r="D3060" s="1">
        <v>44710</v>
      </c>
      <c r="E3060">
        <v>61.06</v>
      </c>
      <c r="F3060" t="s">
        <v>90</v>
      </c>
      <c r="G3060" s="1">
        <v>44690</v>
      </c>
      <c r="H3060" t="s">
        <v>68</v>
      </c>
      <c r="I3060" t="s">
        <v>18</v>
      </c>
      <c r="J3060" t="s">
        <v>19</v>
      </c>
      <c r="K3060">
        <v>4</v>
      </c>
      <c r="L3060">
        <v>120</v>
      </c>
      <c r="M3060">
        <v>900</v>
      </c>
      <c r="N3060">
        <v>5</v>
      </c>
      <c r="O3060">
        <v>2022</v>
      </c>
    </row>
    <row r="3061" spans="1:15" x14ac:dyDescent="0.25">
      <c r="A3061">
        <v>2667</v>
      </c>
      <c r="B3061">
        <v>16</v>
      </c>
      <c r="C3061">
        <v>7</v>
      </c>
      <c r="D3061" s="1">
        <v>44710</v>
      </c>
      <c r="E3061">
        <v>89.97</v>
      </c>
      <c r="F3061" t="s">
        <v>90</v>
      </c>
      <c r="G3061" s="1">
        <v>44690</v>
      </c>
      <c r="H3061" t="s">
        <v>68</v>
      </c>
      <c r="I3061" t="s">
        <v>18</v>
      </c>
      <c r="J3061" t="s">
        <v>19</v>
      </c>
      <c r="K3061">
        <v>4</v>
      </c>
      <c r="L3061">
        <v>120</v>
      </c>
      <c r="M3061">
        <v>900</v>
      </c>
      <c r="N3061">
        <v>5</v>
      </c>
      <c r="O3061">
        <v>2022</v>
      </c>
    </row>
    <row r="3062" spans="1:15" x14ac:dyDescent="0.25">
      <c r="A3062">
        <v>2668</v>
      </c>
      <c r="B3062">
        <v>16</v>
      </c>
      <c r="C3062">
        <v>7</v>
      </c>
      <c r="D3062" s="1">
        <v>44710</v>
      </c>
      <c r="E3062">
        <v>72.680000000000007</v>
      </c>
      <c r="F3062" t="s">
        <v>90</v>
      </c>
      <c r="G3062" s="1">
        <v>44690</v>
      </c>
      <c r="H3062" t="s">
        <v>68</v>
      </c>
      <c r="I3062" t="s">
        <v>18</v>
      </c>
      <c r="J3062" t="s">
        <v>19</v>
      </c>
      <c r="K3062">
        <v>4</v>
      </c>
      <c r="L3062">
        <v>120</v>
      </c>
      <c r="M3062">
        <v>900</v>
      </c>
      <c r="N3062">
        <v>5</v>
      </c>
      <c r="O3062">
        <v>2022</v>
      </c>
    </row>
    <row r="3063" spans="1:15" x14ac:dyDescent="0.25">
      <c r="A3063">
        <v>2856</v>
      </c>
      <c r="B3063">
        <v>15</v>
      </c>
      <c r="C3063">
        <v>7</v>
      </c>
      <c r="D3063" s="1">
        <v>44799</v>
      </c>
      <c r="E3063">
        <v>12.64</v>
      </c>
      <c r="F3063" t="s">
        <v>88</v>
      </c>
      <c r="G3063" s="1">
        <v>44749</v>
      </c>
      <c r="H3063" t="s">
        <v>89</v>
      </c>
      <c r="I3063" t="s">
        <v>18</v>
      </c>
      <c r="J3063" t="s">
        <v>19</v>
      </c>
      <c r="K3063">
        <v>4</v>
      </c>
      <c r="L3063">
        <v>120</v>
      </c>
      <c r="M3063">
        <v>900</v>
      </c>
      <c r="N3063">
        <v>8</v>
      </c>
      <c r="O3063">
        <v>2022</v>
      </c>
    </row>
    <row r="3064" spans="1:15" x14ac:dyDescent="0.25">
      <c r="A3064">
        <v>2857</v>
      </c>
      <c r="B3064">
        <v>15</v>
      </c>
      <c r="C3064">
        <v>7</v>
      </c>
      <c r="D3064" s="1">
        <v>44799</v>
      </c>
      <c r="E3064">
        <v>22.32</v>
      </c>
      <c r="F3064" t="s">
        <v>88</v>
      </c>
      <c r="G3064" s="1">
        <v>44749</v>
      </c>
      <c r="H3064" t="s">
        <v>89</v>
      </c>
      <c r="I3064" t="s">
        <v>18</v>
      </c>
      <c r="J3064" t="s">
        <v>19</v>
      </c>
      <c r="K3064">
        <v>4</v>
      </c>
      <c r="L3064">
        <v>120</v>
      </c>
      <c r="M3064">
        <v>900</v>
      </c>
      <c r="N3064">
        <v>8</v>
      </c>
      <c r="O3064">
        <v>2022</v>
      </c>
    </row>
    <row r="3065" spans="1:15" x14ac:dyDescent="0.25">
      <c r="A3065">
        <v>2858</v>
      </c>
      <c r="B3065">
        <v>15</v>
      </c>
      <c r="C3065">
        <v>7</v>
      </c>
      <c r="D3065" s="1">
        <v>44800</v>
      </c>
      <c r="E3065">
        <v>28.46</v>
      </c>
      <c r="F3065" t="s">
        <v>88</v>
      </c>
      <c r="G3065" s="1">
        <v>44749</v>
      </c>
      <c r="H3065" t="s">
        <v>89</v>
      </c>
      <c r="I3065" t="s">
        <v>18</v>
      </c>
      <c r="J3065" t="s">
        <v>19</v>
      </c>
      <c r="K3065">
        <v>4</v>
      </c>
      <c r="L3065">
        <v>120</v>
      </c>
      <c r="M3065">
        <v>900</v>
      </c>
      <c r="N3065">
        <v>8</v>
      </c>
      <c r="O3065">
        <v>2022</v>
      </c>
    </row>
    <row r="3066" spans="1:15" x14ac:dyDescent="0.25">
      <c r="A3066">
        <v>2859</v>
      </c>
      <c r="B3066">
        <v>15</v>
      </c>
      <c r="C3066">
        <v>7</v>
      </c>
      <c r="D3066" s="1">
        <v>44800</v>
      </c>
      <c r="E3066">
        <v>31.64</v>
      </c>
      <c r="F3066" t="s">
        <v>88</v>
      </c>
      <c r="G3066" s="1">
        <v>44749</v>
      </c>
      <c r="H3066" t="s">
        <v>89</v>
      </c>
      <c r="I3066" t="s">
        <v>18</v>
      </c>
      <c r="J3066" t="s">
        <v>19</v>
      </c>
      <c r="K3066">
        <v>4</v>
      </c>
      <c r="L3066">
        <v>120</v>
      </c>
      <c r="M3066">
        <v>900</v>
      </c>
      <c r="N3066">
        <v>8</v>
      </c>
      <c r="O3066">
        <v>2022</v>
      </c>
    </row>
    <row r="3067" spans="1:15" x14ac:dyDescent="0.25">
      <c r="A3067">
        <v>2861</v>
      </c>
      <c r="B3067">
        <v>15</v>
      </c>
      <c r="C3067">
        <v>7</v>
      </c>
      <c r="D3067" s="1">
        <v>44801</v>
      </c>
      <c r="E3067">
        <v>47.68</v>
      </c>
      <c r="F3067" t="s">
        <v>88</v>
      </c>
      <c r="G3067" s="1">
        <v>44749</v>
      </c>
      <c r="H3067" t="s">
        <v>89</v>
      </c>
      <c r="I3067" t="s">
        <v>18</v>
      </c>
      <c r="J3067" t="s">
        <v>19</v>
      </c>
      <c r="K3067">
        <v>4</v>
      </c>
      <c r="L3067">
        <v>120</v>
      </c>
      <c r="M3067">
        <v>900</v>
      </c>
      <c r="N3067">
        <v>8</v>
      </c>
      <c r="O3067">
        <v>2022</v>
      </c>
    </row>
    <row r="3068" spans="1:15" x14ac:dyDescent="0.25">
      <c r="A3068">
        <v>2862</v>
      </c>
      <c r="B3068">
        <v>15</v>
      </c>
      <c r="C3068">
        <v>7</v>
      </c>
      <c r="D3068" s="1">
        <v>44802</v>
      </c>
      <c r="E3068">
        <v>58.46</v>
      </c>
      <c r="F3068" t="s">
        <v>88</v>
      </c>
      <c r="G3068" s="1">
        <v>44749</v>
      </c>
      <c r="H3068" t="s">
        <v>89</v>
      </c>
      <c r="I3068" t="s">
        <v>18</v>
      </c>
      <c r="J3068" t="s">
        <v>19</v>
      </c>
      <c r="K3068">
        <v>4</v>
      </c>
      <c r="L3068">
        <v>120</v>
      </c>
      <c r="M3068">
        <v>900</v>
      </c>
      <c r="N3068">
        <v>8</v>
      </c>
      <c r="O3068">
        <v>2022</v>
      </c>
    </row>
    <row r="3069" spans="1:15" x14ac:dyDescent="0.25">
      <c r="A3069">
        <v>2863</v>
      </c>
      <c r="B3069">
        <v>15</v>
      </c>
      <c r="C3069">
        <v>7</v>
      </c>
      <c r="D3069" s="1">
        <v>44802</v>
      </c>
      <c r="E3069">
        <v>53.14</v>
      </c>
      <c r="F3069" t="s">
        <v>88</v>
      </c>
      <c r="G3069" s="1">
        <v>44749</v>
      </c>
      <c r="H3069" t="s">
        <v>89</v>
      </c>
      <c r="I3069" t="s">
        <v>18</v>
      </c>
      <c r="J3069" t="s">
        <v>19</v>
      </c>
      <c r="K3069">
        <v>4</v>
      </c>
      <c r="L3069">
        <v>120</v>
      </c>
      <c r="M3069">
        <v>900</v>
      </c>
      <c r="N3069">
        <v>8</v>
      </c>
      <c r="O3069">
        <v>2022</v>
      </c>
    </row>
    <row r="3070" spans="1:15" x14ac:dyDescent="0.25">
      <c r="A3070">
        <v>2864</v>
      </c>
      <c r="B3070">
        <v>15</v>
      </c>
      <c r="C3070">
        <v>7</v>
      </c>
      <c r="D3070" s="1">
        <v>44802</v>
      </c>
      <c r="E3070">
        <v>77.95</v>
      </c>
      <c r="F3070" t="s">
        <v>88</v>
      </c>
      <c r="G3070" s="1">
        <v>44749</v>
      </c>
      <c r="H3070" t="s">
        <v>89</v>
      </c>
      <c r="I3070" t="s">
        <v>18</v>
      </c>
      <c r="J3070" t="s">
        <v>19</v>
      </c>
      <c r="K3070">
        <v>4</v>
      </c>
      <c r="L3070">
        <v>120</v>
      </c>
      <c r="M3070">
        <v>900</v>
      </c>
      <c r="N3070">
        <v>8</v>
      </c>
      <c r="O3070">
        <v>2022</v>
      </c>
    </row>
    <row r="3071" spans="1:15" x14ac:dyDescent="0.25">
      <c r="A3071">
        <v>2865</v>
      </c>
      <c r="B3071">
        <v>15</v>
      </c>
      <c r="C3071">
        <v>7</v>
      </c>
      <c r="D3071" s="1">
        <v>44802</v>
      </c>
      <c r="E3071">
        <v>93.96</v>
      </c>
      <c r="F3071" t="s">
        <v>88</v>
      </c>
      <c r="G3071" s="1">
        <v>44749</v>
      </c>
      <c r="H3071" t="s">
        <v>89</v>
      </c>
      <c r="I3071" t="s">
        <v>18</v>
      </c>
      <c r="J3071" t="s">
        <v>19</v>
      </c>
      <c r="K3071">
        <v>4</v>
      </c>
      <c r="L3071">
        <v>120</v>
      </c>
      <c r="M3071">
        <v>900</v>
      </c>
      <c r="N3071">
        <v>8</v>
      </c>
      <c r="O3071">
        <v>2022</v>
      </c>
    </row>
    <row r="3072" spans="1:15" x14ac:dyDescent="0.25">
      <c r="A3072">
        <v>2866</v>
      </c>
      <c r="B3072">
        <v>15</v>
      </c>
      <c r="C3072">
        <v>7</v>
      </c>
      <c r="D3072" s="1">
        <v>44802</v>
      </c>
      <c r="E3072">
        <v>91.95</v>
      </c>
      <c r="F3072" t="s">
        <v>88</v>
      </c>
      <c r="G3072" s="1">
        <v>44749</v>
      </c>
      <c r="H3072" t="s">
        <v>89</v>
      </c>
      <c r="I3072" t="s">
        <v>18</v>
      </c>
      <c r="J3072" t="s">
        <v>19</v>
      </c>
      <c r="K3072">
        <v>4</v>
      </c>
      <c r="L3072">
        <v>120</v>
      </c>
      <c r="M3072">
        <v>900</v>
      </c>
      <c r="N3072">
        <v>8</v>
      </c>
      <c r="O3072">
        <v>2022</v>
      </c>
    </row>
    <row r="3073" spans="1:15" x14ac:dyDescent="0.25">
      <c r="A3073">
        <v>3060</v>
      </c>
      <c r="B3073">
        <v>7</v>
      </c>
      <c r="C3073">
        <v>7</v>
      </c>
      <c r="D3073" s="1">
        <v>44906</v>
      </c>
      <c r="E3073">
        <v>18.96</v>
      </c>
      <c r="F3073" t="s">
        <v>75</v>
      </c>
      <c r="G3073" s="1">
        <v>44876</v>
      </c>
      <c r="H3073" t="s">
        <v>76</v>
      </c>
      <c r="I3073" t="s">
        <v>18</v>
      </c>
      <c r="J3073" t="s">
        <v>19</v>
      </c>
      <c r="K3073">
        <v>4</v>
      </c>
      <c r="L3073">
        <v>120</v>
      </c>
      <c r="M3073">
        <v>900</v>
      </c>
      <c r="N3073">
        <v>12</v>
      </c>
      <c r="O3073">
        <v>2022</v>
      </c>
    </row>
    <row r="3074" spans="1:15" x14ac:dyDescent="0.25">
      <c r="A3074">
        <v>3061</v>
      </c>
      <c r="B3074">
        <v>7</v>
      </c>
      <c r="C3074">
        <v>7</v>
      </c>
      <c r="D3074" s="1">
        <v>44906</v>
      </c>
      <c r="E3074">
        <v>19.37</v>
      </c>
      <c r="F3074" t="s">
        <v>75</v>
      </c>
      <c r="G3074" s="1">
        <v>44876</v>
      </c>
      <c r="H3074" t="s">
        <v>76</v>
      </c>
      <c r="I3074" t="s">
        <v>18</v>
      </c>
      <c r="J3074" t="s">
        <v>19</v>
      </c>
      <c r="K3074">
        <v>4</v>
      </c>
      <c r="L3074">
        <v>120</v>
      </c>
      <c r="M3074">
        <v>900</v>
      </c>
      <c r="N3074">
        <v>12</v>
      </c>
      <c r="O3074">
        <v>2022</v>
      </c>
    </row>
    <row r="3075" spans="1:15" x14ac:dyDescent="0.25">
      <c r="A3075">
        <v>3062</v>
      </c>
      <c r="B3075">
        <v>7</v>
      </c>
      <c r="C3075">
        <v>7</v>
      </c>
      <c r="D3075" s="1">
        <v>44909</v>
      </c>
      <c r="E3075">
        <v>30.74</v>
      </c>
      <c r="F3075" t="s">
        <v>75</v>
      </c>
      <c r="G3075" s="1">
        <v>44876</v>
      </c>
      <c r="H3075" t="s">
        <v>76</v>
      </c>
      <c r="I3075" t="s">
        <v>18</v>
      </c>
      <c r="J3075" t="s">
        <v>19</v>
      </c>
      <c r="K3075">
        <v>4</v>
      </c>
      <c r="L3075">
        <v>120</v>
      </c>
      <c r="M3075">
        <v>900</v>
      </c>
      <c r="N3075">
        <v>12</v>
      </c>
      <c r="O3075">
        <v>2022</v>
      </c>
    </row>
    <row r="3076" spans="1:15" x14ac:dyDescent="0.25">
      <c r="A3076">
        <v>3063</v>
      </c>
      <c r="B3076">
        <v>7</v>
      </c>
      <c r="C3076">
        <v>7</v>
      </c>
      <c r="D3076" s="1">
        <v>44910</v>
      </c>
      <c r="E3076">
        <v>43.12</v>
      </c>
      <c r="F3076" t="s">
        <v>75</v>
      </c>
      <c r="G3076" s="1">
        <v>44876</v>
      </c>
      <c r="H3076" t="s">
        <v>76</v>
      </c>
      <c r="I3076" t="s">
        <v>18</v>
      </c>
      <c r="J3076" t="s">
        <v>19</v>
      </c>
      <c r="K3076">
        <v>4</v>
      </c>
      <c r="L3076">
        <v>120</v>
      </c>
      <c r="M3076">
        <v>900</v>
      </c>
      <c r="N3076">
        <v>12</v>
      </c>
      <c r="O3076">
        <v>2022</v>
      </c>
    </row>
    <row r="3077" spans="1:15" x14ac:dyDescent="0.25">
      <c r="A3077">
        <v>3064</v>
      </c>
      <c r="B3077">
        <v>7</v>
      </c>
      <c r="C3077">
        <v>7</v>
      </c>
      <c r="D3077" s="1">
        <v>44912</v>
      </c>
      <c r="E3077">
        <v>55.35</v>
      </c>
      <c r="F3077" t="s">
        <v>75</v>
      </c>
      <c r="G3077" s="1">
        <v>44876</v>
      </c>
      <c r="H3077" t="s">
        <v>76</v>
      </c>
      <c r="I3077" t="s">
        <v>18</v>
      </c>
      <c r="J3077" t="s">
        <v>19</v>
      </c>
      <c r="K3077">
        <v>4</v>
      </c>
      <c r="L3077">
        <v>120</v>
      </c>
      <c r="M3077">
        <v>900</v>
      </c>
      <c r="N3077">
        <v>12</v>
      </c>
      <c r="O3077">
        <v>2022</v>
      </c>
    </row>
    <row r="3078" spans="1:15" x14ac:dyDescent="0.25">
      <c r="A3078">
        <v>3065</v>
      </c>
      <c r="B3078">
        <v>7</v>
      </c>
      <c r="C3078">
        <v>7</v>
      </c>
      <c r="D3078" s="1">
        <v>44914</v>
      </c>
      <c r="E3078">
        <v>48.51</v>
      </c>
      <c r="F3078" t="s">
        <v>75</v>
      </c>
      <c r="G3078" s="1">
        <v>44876</v>
      </c>
      <c r="H3078" t="s">
        <v>76</v>
      </c>
      <c r="I3078" t="s">
        <v>18</v>
      </c>
      <c r="J3078" t="s">
        <v>19</v>
      </c>
      <c r="K3078">
        <v>4</v>
      </c>
      <c r="L3078">
        <v>120</v>
      </c>
      <c r="M3078">
        <v>900</v>
      </c>
      <c r="N3078">
        <v>12</v>
      </c>
      <c r="O3078">
        <v>2022</v>
      </c>
    </row>
    <row r="3079" spans="1:15" x14ac:dyDescent="0.25">
      <c r="A3079">
        <v>3066</v>
      </c>
      <c r="B3079">
        <v>7</v>
      </c>
      <c r="C3079">
        <v>7</v>
      </c>
      <c r="D3079" s="1">
        <v>44914</v>
      </c>
      <c r="E3079">
        <v>68.11</v>
      </c>
      <c r="F3079" t="s">
        <v>75</v>
      </c>
      <c r="G3079" s="1">
        <v>44876</v>
      </c>
      <c r="H3079" t="s">
        <v>76</v>
      </c>
      <c r="I3079" t="s">
        <v>18</v>
      </c>
      <c r="J3079" t="s">
        <v>19</v>
      </c>
      <c r="K3079">
        <v>4</v>
      </c>
      <c r="L3079">
        <v>120</v>
      </c>
      <c r="M3079">
        <v>900</v>
      </c>
      <c r="N3079">
        <v>12</v>
      </c>
      <c r="O3079">
        <v>2022</v>
      </c>
    </row>
    <row r="3080" spans="1:15" x14ac:dyDescent="0.25">
      <c r="A3080">
        <v>3067</v>
      </c>
      <c r="B3080">
        <v>7</v>
      </c>
      <c r="C3080">
        <v>7</v>
      </c>
      <c r="D3080" s="1">
        <v>44914</v>
      </c>
      <c r="E3080">
        <v>78.42</v>
      </c>
      <c r="F3080" t="s">
        <v>75</v>
      </c>
      <c r="G3080" s="1">
        <v>44876</v>
      </c>
      <c r="H3080" t="s">
        <v>76</v>
      </c>
      <c r="I3080" t="s">
        <v>18</v>
      </c>
      <c r="J3080" t="s">
        <v>19</v>
      </c>
      <c r="K3080">
        <v>4</v>
      </c>
      <c r="L3080">
        <v>120</v>
      </c>
      <c r="M3080">
        <v>900</v>
      </c>
      <c r="N3080">
        <v>12</v>
      </c>
      <c r="O3080">
        <v>2022</v>
      </c>
    </row>
    <row r="3081" spans="1:15" x14ac:dyDescent="0.25">
      <c r="A3081">
        <v>3068</v>
      </c>
      <c r="B3081">
        <v>7</v>
      </c>
      <c r="C3081">
        <v>7</v>
      </c>
      <c r="D3081" s="1">
        <v>44916</v>
      </c>
      <c r="E3081">
        <v>79.38</v>
      </c>
      <c r="F3081" t="s">
        <v>75</v>
      </c>
      <c r="G3081" s="1">
        <v>44876</v>
      </c>
      <c r="H3081" t="s">
        <v>76</v>
      </c>
      <c r="I3081" t="s">
        <v>18</v>
      </c>
      <c r="J3081" t="s">
        <v>19</v>
      </c>
      <c r="K3081">
        <v>4</v>
      </c>
      <c r="L3081">
        <v>120</v>
      </c>
      <c r="M3081">
        <v>900</v>
      </c>
      <c r="N3081">
        <v>12</v>
      </c>
      <c r="O3081">
        <v>2022</v>
      </c>
    </row>
    <row r="3082" spans="1:15" x14ac:dyDescent="0.25">
      <c r="A3082">
        <v>3069</v>
      </c>
      <c r="B3082">
        <v>7</v>
      </c>
      <c r="C3082">
        <v>7</v>
      </c>
      <c r="D3082" s="1">
        <v>44917</v>
      </c>
      <c r="E3082">
        <v>81.93</v>
      </c>
      <c r="F3082" t="s">
        <v>75</v>
      </c>
      <c r="G3082" s="1">
        <v>44876</v>
      </c>
      <c r="H3082" t="s">
        <v>76</v>
      </c>
      <c r="I3082" t="s">
        <v>18</v>
      </c>
      <c r="J3082" t="s">
        <v>19</v>
      </c>
      <c r="K3082">
        <v>4</v>
      </c>
      <c r="L3082">
        <v>120</v>
      </c>
      <c r="M3082">
        <v>900</v>
      </c>
      <c r="N3082">
        <v>12</v>
      </c>
      <c r="O3082">
        <v>2022</v>
      </c>
    </row>
    <row r="3083" spans="1:15" x14ac:dyDescent="0.25">
      <c r="A3083">
        <v>3225</v>
      </c>
      <c r="B3083">
        <v>10</v>
      </c>
      <c r="C3083">
        <v>7</v>
      </c>
      <c r="D3083" s="1">
        <v>44966</v>
      </c>
      <c r="E3083">
        <v>11.46</v>
      </c>
      <c r="F3083" t="s">
        <v>81</v>
      </c>
      <c r="G3083" s="1">
        <v>44920</v>
      </c>
      <c r="H3083" t="s">
        <v>82</v>
      </c>
      <c r="I3083" t="s">
        <v>18</v>
      </c>
      <c r="J3083" t="s">
        <v>19</v>
      </c>
      <c r="K3083">
        <v>4</v>
      </c>
      <c r="L3083">
        <v>120</v>
      </c>
      <c r="M3083">
        <v>900</v>
      </c>
      <c r="N3083">
        <v>2</v>
      </c>
      <c r="O3083">
        <v>2023</v>
      </c>
    </row>
    <row r="3084" spans="1:15" x14ac:dyDescent="0.25">
      <c r="A3084">
        <v>3227</v>
      </c>
      <c r="B3084">
        <v>10</v>
      </c>
      <c r="C3084">
        <v>7</v>
      </c>
      <c r="D3084" s="1">
        <v>44968</v>
      </c>
      <c r="E3084">
        <v>16.899999999999999</v>
      </c>
      <c r="F3084" t="s">
        <v>81</v>
      </c>
      <c r="G3084" s="1">
        <v>44920</v>
      </c>
      <c r="H3084" t="s">
        <v>82</v>
      </c>
      <c r="I3084" t="s">
        <v>18</v>
      </c>
      <c r="J3084" t="s">
        <v>19</v>
      </c>
      <c r="K3084">
        <v>4</v>
      </c>
      <c r="L3084">
        <v>120</v>
      </c>
      <c r="M3084">
        <v>900</v>
      </c>
      <c r="N3084">
        <v>2</v>
      </c>
      <c r="O3084">
        <v>2023</v>
      </c>
    </row>
    <row r="3085" spans="1:15" x14ac:dyDescent="0.25">
      <c r="A3085">
        <v>3228</v>
      </c>
      <c r="B3085">
        <v>10</v>
      </c>
      <c r="C3085">
        <v>7</v>
      </c>
      <c r="D3085" s="1">
        <v>44968</v>
      </c>
      <c r="E3085">
        <v>33.86</v>
      </c>
      <c r="F3085" t="s">
        <v>81</v>
      </c>
      <c r="G3085" s="1">
        <v>44920</v>
      </c>
      <c r="H3085" t="s">
        <v>82</v>
      </c>
      <c r="I3085" t="s">
        <v>18</v>
      </c>
      <c r="J3085" t="s">
        <v>19</v>
      </c>
      <c r="K3085">
        <v>4</v>
      </c>
      <c r="L3085">
        <v>120</v>
      </c>
      <c r="M3085">
        <v>900</v>
      </c>
      <c r="N3085">
        <v>2</v>
      </c>
      <c r="O3085">
        <v>2023</v>
      </c>
    </row>
    <row r="3086" spans="1:15" x14ac:dyDescent="0.25">
      <c r="A3086">
        <v>3229</v>
      </c>
      <c r="B3086">
        <v>10</v>
      </c>
      <c r="C3086">
        <v>7</v>
      </c>
      <c r="D3086" s="1">
        <v>44968</v>
      </c>
      <c r="E3086">
        <v>35.79</v>
      </c>
      <c r="F3086" t="s">
        <v>81</v>
      </c>
      <c r="G3086" s="1">
        <v>44920</v>
      </c>
      <c r="H3086" t="s">
        <v>82</v>
      </c>
      <c r="I3086" t="s">
        <v>18</v>
      </c>
      <c r="J3086" t="s">
        <v>19</v>
      </c>
      <c r="K3086">
        <v>4</v>
      </c>
      <c r="L3086">
        <v>120</v>
      </c>
      <c r="M3086">
        <v>900</v>
      </c>
      <c r="N3086">
        <v>2</v>
      </c>
      <c r="O3086">
        <v>2023</v>
      </c>
    </row>
    <row r="3087" spans="1:15" x14ac:dyDescent="0.25">
      <c r="A3087">
        <v>3230</v>
      </c>
      <c r="B3087">
        <v>10</v>
      </c>
      <c r="C3087">
        <v>7</v>
      </c>
      <c r="D3087" s="1">
        <v>44968</v>
      </c>
      <c r="E3087">
        <v>32.619999999999997</v>
      </c>
      <c r="F3087" t="s">
        <v>81</v>
      </c>
      <c r="G3087" s="1">
        <v>44920</v>
      </c>
      <c r="H3087" t="s">
        <v>82</v>
      </c>
      <c r="I3087" t="s">
        <v>18</v>
      </c>
      <c r="J3087" t="s">
        <v>19</v>
      </c>
      <c r="K3087">
        <v>4</v>
      </c>
      <c r="L3087">
        <v>120</v>
      </c>
      <c r="M3087">
        <v>900</v>
      </c>
      <c r="N3087">
        <v>2</v>
      </c>
      <c r="O3087">
        <v>2023</v>
      </c>
    </row>
    <row r="3088" spans="1:15" x14ac:dyDescent="0.25">
      <c r="A3088">
        <v>3231</v>
      </c>
      <c r="B3088">
        <v>10</v>
      </c>
      <c r="C3088">
        <v>7</v>
      </c>
      <c r="D3088" s="1">
        <v>44968</v>
      </c>
      <c r="E3088">
        <v>60.65</v>
      </c>
      <c r="F3088" t="s">
        <v>81</v>
      </c>
      <c r="G3088" s="1">
        <v>44920</v>
      </c>
      <c r="H3088" t="s">
        <v>82</v>
      </c>
      <c r="I3088" t="s">
        <v>18</v>
      </c>
      <c r="J3088" t="s">
        <v>19</v>
      </c>
      <c r="K3088">
        <v>4</v>
      </c>
      <c r="L3088">
        <v>120</v>
      </c>
      <c r="M3088">
        <v>900</v>
      </c>
      <c r="N3088">
        <v>2</v>
      </c>
      <c r="O3088">
        <v>2023</v>
      </c>
    </row>
    <row r="3089" spans="1:15" x14ac:dyDescent="0.25">
      <c r="A3089">
        <v>3232</v>
      </c>
      <c r="B3089">
        <v>10</v>
      </c>
      <c r="C3089">
        <v>7</v>
      </c>
      <c r="D3089" s="1">
        <v>44968</v>
      </c>
      <c r="E3089">
        <v>63.6</v>
      </c>
      <c r="F3089" t="s">
        <v>81</v>
      </c>
      <c r="G3089" s="1">
        <v>44920</v>
      </c>
      <c r="H3089" t="s">
        <v>82</v>
      </c>
      <c r="I3089" t="s">
        <v>18</v>
      </c>
      <c r="J3089" t="s">
        <v>19</v>
      </c>
      <c r="K3089">
        <v>4</v>
      </c>
      <c r="L3089">
        <v>120</v>
      </c>
      <c r="M3089">
        <v>900</v>
      </c>
      <c r="N3089">
        <v>2</v>
      </c>
      <c r="O3089">
        <v>2023</v>
      </c>
    </row>
    <row r="3090" spans="1:15" x14ac:dyDescent="0.25">
      <c r="A3090">
        <v>3234</v>
      </c>
      <c r="B3090">
        <v>10</v>
      </c>
      <c r="C3090">
        <v>7</v>
      </c>
      <c r="D3090" s="1">
        <v>44969</v>
      </c>
      <c r="E3090">
        <v>63.24</v>
      </c>
      <c r="F3090" t="s">
        <v>81</v>
      </c>
      <c r="G3090" s="1">
        <v>44920</v>
      </c>
      <c r="H3090" t="s">
        <v>82</v>
      </c>
      <c r="I3090" t="s">
        <v>18</v>
      </c>
      <c r="J3090" t="s">
        <v>19</v>
      </c>
      <c r="K3090">
        <v>4</v>
      </c>
      <c r="L3090">
        <v>120</v>
      </c>
      <c r="M3090">
        <v>900</v>
      </c>
      <c r="N3090">
        <v>2</v>
      </c>
      <c r="O3090">
        <v>2023</v>
      </c>
    </row>
    <row r="3091" spans="1:15" x14ac:dyDescent="0.25">
      <c r="A3091">
        <v>3235</v>
      </c>
      <c r="B3091">
        <v>10</v>
      </c>
      <c r="C3091">
        <v>7</v>
      </c>
      <c r="D3091" s="1">
        <v>44969</v>
      </c>
      <c r="E3091">
        <v>84.42</v>
      </c>
      <c r="F3091" t="s">
        <v>81</v>
      </c>
      <c r="G3091" s="1">
        <v>44920</v>
      </c>
      <c r="H3091" t="s">
        <v>82</v>
      </c>
      <c r="I3091" t="s">
        <v>18</v>
      </c>
      <c r="J3091" t="s">
        <v>19</v>
      </c>
      <c r="K3091">
        <v>4</v>
      </c>
      <c r="L3091">
        <v>120</v>
      </c>
      <c r="M3091">
        <v>900</v>
      </c>
      <c r="N3091">
        <v>2</v>
      </c>
      <c r="O3091">
        <v>2023</v>
      </c>
    </row>
    <row r="3092" spans="1:15" x14ac:dyDescent="0.25">
      <c r="A3092">
        <v>3237</v>
      </c>
      <c r="B3092">
        <v>10</v>
      </c>
      <c r="C3092">
        <v>7</v>
      </c>
      <c r="D3092" s="1">
        <v>44970</v>
      </c>
      <c r="E3092">
        <v>69.03</v>
      </c>
      <c r="F3092" t="s">
        <v>81</v>
      </c>
      <c r="G3092" s="1">
        <v>44920</v>
      </c>
      <c r="H3092" t="s">
        <v>82</v>
      </c>
      <c r="I3092" t="s">
        <v>18</v>
      </c>
      <c r="J3092" t="s">
        <v>19</v>
      </c>
      <c r="K3092">
        <v>4</v>
      </c>
      <c r="L3092">
        <v>120</v>
      </c>
      <c r="M3092">
        <v>900</v>
      </c>
      <c r="N3092">
        <v>2</v>
      </c>
      <c r="O3092">
        <v>2023</v>
      </c>
    </row>
    <row r="3093" spans="1:15" x14ac:dyDescent="0.25">
      <c r="A3093">
        <v>3514</v>
      </c>
      <c r="B3093">
        <v>17</v>
      </c>
      <c r="C3093">
        <v>7</v>
      </c>
      <c r="D3093" s="1">
        <v>45229</v>
      </c>
      <c r="E3093">
        <v>11.89</v>
      </c>
      <c r="F3093" t="s">
        <v>91</v>
      </c>
      <c r="G3093" s="1">
        <v>45198</v>
      </c>
      <c r="H3093" t="s">
        <v>78</v>
      </c>
      <c r="I3093" t="s">
        <v>18</v>
      </c>
      <c r="J3093" t="s">
        <v>19</v>
      </c>
      <c r="K3093">
        <v>4</v>
      </c>
      <c r="L3093">
        <v>120</v>
      </c>
      <c r="M3093">
        <v>900</v>
      </c>
      <c r="N3093">
        <v>10</v>
      </c>
      <c r="O3093">
        <v>2023</v>
      </c>
    </row>
    <row r="3094" spans="1:15" x14ac:dyDescent="0.25">
      <c r="A3094">
        <v>3515</v>
      </c>
      <c r="B3094">
        <v>17</v>
      </c>
      <c r="C3094">
        <v>7</v>
      </c>
      <c r="D3094" s="1">
        <v>45229</v>
      </c>
      <c r="E3094">
        <v>26.09</v>
      </c>
      <c r="F3094" t="s">
        <v>91</v>
      </c>
      <c r="G3094" s="1">
        <v>45198</v>
      </c>
      <c r="H3094" t="s">
        <v>78</v>
      </c>
      <c r="I3094" t="s">
        <v>18</v>
      </c>
      <c r="J3094" t="s">
        <v>19</v>
      </c>
      <c r="K3094">
        <v>4</v>
      </c>
      <c r="L3094">
        <v>120</v>
      </c>
      <c r="M3094">
        <v>900</v>
      </c>
      <c r="N3094">
        <v>10</v>
      </c>
      <c r="O3094">
        <v>2023</v>
      </c>
    </row>
    <row r="3095" spans="1:15" x14ac:dyDescent="0.25">
      <c r="A3095">
        <v>3516</v>
      </c>
      <c r="B3095">
        <v>17</v>
      </c>
      <c r="C3095">
        <v>7</v>
      </c>
      <c r="D3095" s="1">
        <v>45229</v>
      </c>
      <c r="E3095">
        <v>20.399999999999999</v>
      </c>
      <c r="F3095" t="s">
        <v>91</v>
      </c>
      <c r="G3095" s="1">
        <v>45198</v>
      </c>
      <c r="H3095" t="s">
        <v>78</v>
      </c>
      <c r="I3095" t="s">
        <v>18</v>
      </c>
      <c r="J3095" t="s">
        <v>19</v>
      </c>
      <c r="K3095">
        <v>4</v>
      </c>
      <c r="L3095">
        <v>120</v>
      </c>
      <c r="M3095">
        <v>900</v>
      </c>
      <c r="N3095">
        <v>10</v>
      </c>
      <c r="O3095">
        <v>2023</v>
      </c>
    </row>
    <row r="3096" spans="1:15" x14ac:dyDescent="0.25">
      <c r="A3096">
        <v>3517</v>
      </c>
      <c r="B3096">
        <v>17</v>
      </c>
      <c r="C3096">
        <v>7</v>
      </c>
      <c r="D3096" s="1">
        <v>45229</v>
      </c>
      <c r="E3096">
        <v>33.520000000000003</v>
      </c>
      <c r="F3096" t="s">
        <v>91</v>
      </c>
      <c r="G3096" s="1">
        <v>45198</v>
      </c>
      <c r="H3096" t="s">
        <v>78</v>
      </c>
      <c r="I3096" t="s">
        <v>18</v>
      </c>
      <c r="J3096" t="s">
        <v>19</v>
      </c>
      <c r="K3096">
        <v>4</v>
      </c>
      <c r="L3096">
        <v>120</v>
      </c>
      <c r="M3096">
        <v>900</v>
      </c>
      <c r="N3096">
        <v>10</v>
      </c>
      <c r="O3096">
        <v>2023</v>
      </c>
    </row>
    <row r="3097" spans="1:15" x14ac:dyDescent="0.25">
      <c r="A3097">
        <v>3518</v>
      </c>
      <c r="B3097">
        <v>17</v>
      </c>
      <c r="C3097">
        <v>7</v>
      </c>
      <c r="D3097" s="1">
        <v>45229</v>
      </c>
      <c r="E3097">
        <v>46.17</v>
      </c>
      <c r="F3097" t="s">
        <v>91</v>
      </c>
      <c r="G3097" s="1">
        <v>45198</v>
      </c>
      <c r="H3097" t="s">
        <v>78</v>
      </c>
      <c r="I3097" t="s">
        <v>18</v>
      </c>
      <c r="J3097" t="s">
        <v>19</v>
      </c>
      <c r="K3097">
        <v>4</v>
      </c>
      <c r="L3097">
        <v>120</v>
      </c>
      <c r="M3097">
        <v>900</v>
      </c>
      <c r="N3097">
        <v>10</v>
      </c>
      <c r="O3097">
        <v>2023</v>
      </c>
    </row>
    <row r="3098" spans="1:15" x14ac:dyDescent="0.25">
      <c r="A3098">
        <v>3519</v>
      </c>
      <c r="B3098">
        <v>17</v>
      </c>
      <c r="C3098">
        <v>7</v>
      </c>
      <c r="D3098" s="1">
        <v>45229</v>
      </c>
      <c r="E3098">
        <v>43.99</v>
      </c>
      <c r="F3098" t="s">
        <v>91</v>
      </c>
      <c r="G3098" s="1">
        <v>45198</v>
      </c>
      <c r="H3098" t="s">
        <v>78</v>
      </c>
      <c r="I3098" t="s">
        <v>18</v>
      </c>
      <c r="J3098" t="s">
        <v>19</v>
      </c>
      <c r="K3098">
        <v>4</v>
      </c>
      <c r="L3098">
        <v>120</v>
      </c>
      <c r="M3098">
        <v>900</v>
      </c>
      <c r="N3098">
        <v>10</v>
      </c>
      <c r="O3098">
        <v>2023</v>
      </c>
    </row>
    <row r="3099" spans="1:15" x14ac:dyDescent="0.25">
      <c r="A3099">
        <v>3520</v>
      </c>
      <c r="B3099">
        <v>17</v>
      </c>
      <c r="C3099">
        <v>7</v>
      </c>
      <c r="D3099" s="1">
        <v>45229</v>
      </c>
      <c r="E3099">
        <v>60.61</v>
      </c>
      <c r="F3099" t="s">
        <v>91</v>
      </c>
      <c r="G3099" s="1">
        <v>45198</v>
      </c>
      <c r="H3099" t="s">
        <v>78</v>
      </c>
      <c r="I3099" t="s">
        <v>18</v>
      </c>
      <c r="J3099" t="s">
        <v>19</v>
      </c>
      <c r="K3099">
        <v>4</v>
      </c>
      <c r="L3099">
        <v>120</v>
      </c>
      <c r="M3099">
        <v>900</v>
      </c>
      <c r="N3099">
        <v>10</v>
      </c>
      <c r="O3099">
        <v>2023</v>
      </c>
    </row>
    <row r="3100" spans="1:15" x14ac:dyDescent="0.25">
      <c r="A3100">
        <v>3521</v>
      </c>
      <c r="B3100">
        <v>17</v>
      </c>
      <c r="C3100">
        <v>7</v>
      </c>
      <c r="D3100" s="1">
        <v>45229</v>
      </c>
      <c r="E3100">
        <v>78.97</v>
      </c>
      <c r="F3100" t="s">
        <v>91</v>
      </c>
      <c r="G3100" s="1">
        <v>45198</v>
      </c>
      <c r="H3100" t="s">
        <v>78</v>
      </c>
      <c r="I3100" t="s">
        <v>18</v>
      </c>
      <c r="J3100" t="s">
        <v>19</v>
      </c>
      <c r="K3100">
        <v>4</v>
      </c>
      <c r="L3100">
        <v>120</v>
      </c>
      <c r="M3100">
        <v>900</v>
      </c>
      <c r="N3100">
        <v>10</v>
      </c>
      <c r="O3100">
        <v>2023</v>
      </c>
    </row>
    <row r="3101" spans="1:15" x14ac:dyDescent="0.25">
      <c r="A3101">
        <v>3523</v>
      </c>
      <c r="B3101">
        <v>17</v>
      </c>
      <c r="C3101">
        <v>7</v>
      </c>
      <c r="D3101" s="1">
        <v>45231</v>
      </c>
      <c r="E3101">
        <v>80.58</v>
      </c>
      <c r="F3101" t="s">
        <v>91</v>
      </c>
      <c r="G3101" s="1">
        <v>45198</v>
      </c>
      <c r="H3101" t="s">
        <v>78</v>
      </c>
      <c r="I3101" t="s">
        <v>18</v>
      </c>
      <c r="J3101" t="s">
        <v>19</v>
      </c>
      <c r="K3101">
        <v>4</v>
      </c>
      <c r="L3101">
        <v>120</v>
      </c>
      <c r="M3101">
        <v>900</v>
      </c>
      <c r="N3101">
        <v>11</v>
      </c>
      <c r="O3101">
        <v>2023</v>
      </c>
    </row>
    <row r="3102" spans="1:15" x14ac:dyDescent="0.25">
      <c r="A3102">
        <v>3524</v>
      </c>
      <c r="B3102">
        <v>17</v>
      </c>
      <c r="C3102">
        <v>7</v>
      </c>
      <c r="D3102" s="1">
        <v>45231</v>
      </c>
      <c r="E3102">
        <v>80.040000000000006</v>
      </c>
      <c r="F3102" t="s">
        <v>91</v>
      </c>
      <c r="G3102" s="1">
        <v>45198</v>
      </c>
      <c r="H3102" t="s">
        <v>78</v>
      </c>
      <c r="I3102" t="s">
        <v>18</v>
      </c>
      <c r="J3102" t="s">
        <v>19</v>
      </c>
      <c r="K3102">
        <v>4</v>
      </c>
      <c r="L3102">
        <v>120</v>
      </c>
      <c r="M3102">
        <v>900</v>
      </c>
      <c r="N3102">
        <v>11</v>
      </c>
      <c r="O3102">
        <v>2023</v>
      </c>
    </row>
    <row r="3103" spans="1:15" x14ac:dyDescent="0.25">
      <c r="A3103">
        <v>3536</v>
      </c>
      <c r="B3103">
        <v>6</v>
      </c>
      <c r="C3103">
        <v>7</v>
      </c>
      <c r="D3103" s="1">
        <v>45233</v>
      </c>
      <c r="E3103">
        <v>11.99</v>
      </c>
      <c r="F3103" t="s">
        <v>73</v>
      </c>
      <c r="G3103" s="1">
        <v>45190</v>
      </c>
      <c r="H3103" t="s">
        <v>74</v>
      </c>
      <c r="I3103" t="s">
        <v>18</v>
      </c>
      <c r="J3103" t="s">
        <v>19</v>
      </c>
      <c r="K3103">
        <v>4</v>
      </c>
      <c r="L3103">
        <v>120</v>
      </c>
      <c r="M3103">
        <v>900</v>
      </c>
      <c r="N3103">
        <v>11</v>
      </c>
      <c r="O3103">
        <v>2023</v>
      </c>
    </row>
    <row r="3104" spans="1:15" x14ac:dyDescent="0.25">
      <c r="A3104">
        <v>3537</v>
      </c>
      <c r="B3104">
        <v>6</v>
      </c>
      <c r="C3104">
        <v>7</v>
      </c>
      <c r="D3104" s="1">
        <v>45234</v>
      </c>
      <c r="E3104">
        <v>21.45</v>
      </c>
      <c r="F3104" t="s">
        <v>73</v>
      </c>
      <c r="G3104" s="1">
        <v>45190</v>
      </c>
      <c r="H3104" t="s">
        <v>74</v>
      </c>
      <c r="I3104" t="s">
        <v>18</v>
      </c>
      <c r="J3104" t="s">
        <v>19</v>
      </c>
      <c r="K3104">
        <v>4</v>
      </c>
      <c r="L3104">
        <v>120</v>
      </c>
      <c r="M3104">
        <v>900</v>
      </c>
      <c r="N3104">
        <v>11</v>
      </c>
      <c r="O3104">
        <v>2023</v>
      </c>
    </row>
    <row r="3105" spans="1:15" x14ac:dyDescent="0.25">
      <c r="A3105">
        <v>3538</v>
      </c>
      <c r="B3105">
        <v>6</v>
      </c>
      <c r="C3105">
        <v>7</v>
      </c>
      <c r="D3105" s="1">
        <v>45234</v>
      </c>
      <c r="E3105">
        <v>28.67</v>
      </c>
      <c r="F3105" t="s">
        <v>73</v>
      </c>
      <c r="G3105" s="1">
        <v>45190</v>
      </c>
      <c r="H3105" t="s">
        <v>74</v>
      </c>
      <c r="I3105" t="s">
        <v>18</v>
      </c>
      <c r="J3105" t="s">
        <v>19</v>
      </c>
      <c r="K3105">
        <v>4</v>
      </c>
      <c r="L3105">
        <v>120</v>
      </c>
      <c r="M3105">
        <v>900</v>
      </c>
      <c r="N3105">
        <v>11</v>
      </c>
      <c r="O3105">
        <v>2023</v>
      </c>
    </row>
    <row r="3106" spans="1:15" x14ac:dyDescent="0.25">
      <c r="A3106">
        <v>3539</v>
      </c>
      <c r="B3106">
        <v>6</v>
      </c>
      <c r="C3106">
        <v>7</v>
      </c>
      <c r="D3106" s="1">
        <v>45234</v>
      </c>
      <c r="E3106">
        <v>34.49</v>
      </c>
      <c r="F3106" t="s">
        <v>73</v>
      </c>
      <c r="G3106" s="1">
        <v>45190</v>
      </c>
      <c r="H3106" t="s">
        <v>74</v>
      </c>
      <c r="I3106" t="s">
        <v>18</v>
      </c>
      <c r="J3106" t="s">
        <v>19</v>
      </c>
      <c r="K3106">
        <v>4</v>
      </c>
      <c r="L3106">
        <v>120</v>
      </c>
      <c r="M3106">
        <v>900</v>
      </c>
      <c r="N3106">
        <v>11</v>
      </c>
      <c r="O3106">
        <v>2023</v>
      </c>
    </row>
    <row r="3107" spans="1:15" x14ac:dyDescent="0.25">
      <c r="A3107">
        <v>3540</v>
      </c>
      <c r="B3107">
        <v>6</v>
      </c>
      <c r="C3107">
        <v>7</v>
      </c>
      <c r="D3107" s="1">
        <v>45234</v>
      </c>
      <c r="E3107">
        <v>56.65</v>
      </c>
      <c r="F3107" t="s">
        <v>73</v>
      </c>
      <c r="G3107" s="1">
        <v>45190</v>
      </c>
      <c r="H3107" t="s">
        <v>74</v>
      </c>
      <c r="I3107" t="s">
        <v>18</v>
      </c>
      <c r="J3107" t="s">
        <v>19</v>
      </c>
      <c r="K3107">
        <v>4</v>
      </c>
      <c r="L3107">
        <v>120</v>
      </c>
      <c r="M3107">
        <v>900</v>
      </c>
      <c r="N3107">
        <v>11</v>
      </c>
      <c r="O3107">
        <v>2023</v>
      </c>
    </row>
    <row r="3108" spans="1:15" x14ac:dyDescent="0.25">
      <c r="A3108">
        <v>3542</v>
      </c>
      <c r="B3108">
        <v>6</v>
      </c>
      <c r="C3108">
        <v>7</v>
      </c>
      <c r="D3108" s="1">
        <v>45236</v>
      </c>
      <c r="E3108">
        <v>42.19</v>
      </c>
      <c r="F3108" t="s">
        <v>73</v>
      </c>
      <c r="G3108" s="1">
        <v>45190</v>
      </c>
      <c r="H3108" t="s">
        <v>74</v>
      </c>
      <c r="I3108" t="s">
        <v>18</v>
      </c>
      <c r="J3108" t="s">
        <v>19</v>
      </c>
      <c r="K3108">
        <v>4</v>
      </c>
      <c r="L3108">
        <v>120</v>
      </c>
      <c r="M3108">
        <v>900</v>
      </c>
      <c r="N3108">
        <v>11</v>
      </c>
      <c r="O3108">
        <v>2023</v>
      </c>
    </row>
    <row r="3109" spans="1:15" x14ac:dyDescent="0.25">
      <c r="A3109">
        <v>3549</v>
      </c>
      <c r="B3109">
        <v>6</v>
      </c>
      <c r="C3109">
        <v>7</v>
      </c>
      <c r="D3109" s="1">
        <v>45239</v>
      </c>
      <c r="E3109">
        <v>63.99</v>
      </c>
      <c r="F3109" t="s">
        <v>73</v>
      </c>
      <c r="G3109" s="1">
        <v>45190</v>
      </c>
      <c r="H3109" t="s">
        <v>74</v>
      </c>
      <c r="I3109" t="s">
        <v>18</v>
      </c>
      <c r="J3109" t="s">
        <v>19</v>
      </c>
      <c r="K3109">
        <v>4</v>
      </c>
      <c r="L3109">
        <v>120</v>
      </c>
      <c r="M3109">
        <v>900</v>
      </c>
      <c r="N3109">
        <v>11</v>
      </c>
      <c r="O3109">
        <v>2023</v>
      </c>
    </row>
    <row r="3110" spans="1:15" x14ac:dyDescent="0.25">
      <c r="A3110">
        <v>3552</v>
      </c>
      <c r="B3110">
        <v>6</v>
      </c>
      <c r="C3110">
        <v>7</v>
      </c>
      <c r="D3110" s="1">
        <v>45242</v>
      </c>
      <c r="E3110">
        <v>50.96</v>
      </c>
      <c r="F3110" t="s">
        <v>73</v>
      </c>
      <c r="G3110" s="1">
        <v>45190</v>
      </c>
      <c r="H3110" t="s">
        <v>74</v>
      </c>
      <c r="I3110" t="s">
        <v>18</v>
      </c>
      <c r="J3110" t="s">
        <v>19</v>
      </c>
      <c r="K3110">
        <v>4</v>
      </c>
      <c r="L3110">
        <v>120</v>
      </c>
      <c r="M3110">
        <v>900</v>
      </c>
      <c r="N3110">
        <v>11</v>
      </c>
      <c r="O3110">
        <v>2023</v>
      </c>
    </row>
    <row r="3111" spans="1:15" x14ac:dyDescent="0.25">
      <c r="A3111">
        <v>3553</v>
      </c>
      <c r="B3111">
        <v>6</v>
      </c>
      <c r="C3111">
        <v>7</v>
      </c>
      <c r="D3111" s="1">
        <v>45243</v>
      </c>
      <c r="E3111">
        <v>87.64</v>
      </c>
      <c r="F3111" t="s">
        <v>73</v>
      </c>
      <c r="G3111" s="1">
        <v>45190</v>
      </c>
      <c r="H3111" t="s">
        <v>74</v>
      </c>
      <c r="I3111" t="s">
        <v>18</v>
      </c>
      <c r="J3111" t="s">
        <v>19</v>
      </c>
      <c r="K3111">
        <v>4</v>
      </c>
      <c r="L3111">
        <v>120</v>
      </c>
      <c r="M3111">
        <v>900</v>
      </c>
      <c r="N3111">
        <v>11</v>
      </c>
      <c r="O3111">
        <v>2023</v>
      </c>
    </row>
    <row r="3112" spans="1:15" x14ac:dyDescent="0.25">
      <c r="A3112">
        <v>3554</v>
      </c>
      <c r="B3112">
        <v>6</v>
      </c>
      <c r="C3112">
        <v>7</v>
      </c>
      <c r="D3112" s="1">
        <v>45243</v>
      </c>
      <c r="E3112">
        <v>63.85</v>
      </c>
      <c r="F3112" t="s">
        <v>73</v>
      </c>
      <c r="G3112" s="1">
        <v>45190</v>
      </c>
      <c r="H3112" t="s">
        <v>74</v>
      </c>
      <c r="I3112" t="s">
        <v>18</v>
      </c>
      <c r="J3112" t="s">
        <v>19</v>
      </c>
      <c r="K3112">
        <v>4</v>
      </c>
      <c r="L3112">
        <v>120</v>
      </c>
      <c r="M3112">
        <v>900</v>
      </c>
      <c r="N3112">
        <v>11</v>
      </c>
      <c r="O3112">
        <v>2023</v>
      </c>
    </row>
    <row r="3113" spans="1:15" x14ac:dyDescent="0.25">
      <c r="A3113">
        <v>3860</v>
      </c>
      <c r="B3113">
        <v>20</v>
      </c>
      <c r="C3113">
        <v>7</v>
      </c>
      <c r="D3113" s="1">
        <v>45335</v>
      </c>
      <c r="E3113">
        <v>16.739999999999998</v>
      </c>
      <c r="F3113" t="s">
        <v>94</v>
      </c>
      <c r="G3113" s="1">
        <v>45292</v>
      </c>
      <c r="H3113" t="s">
        <v>95</v>
      </c>
      <c r="I3113" t="s">
        <v>18</v>
      </c>
      <c r="J3113" t="s">
        <v>19</v>
      </c>
      <c r="K3113">
        <v>4</v>
      </c>
      <c r="L3113">
        <v>120</v>
      </c>
      <c r="M3113">
        <v>900</v>
      </c>
      <c r="N3113">
        <v>2</v>
      </c>
      <c r="O3113">
        <v>2024</v>
      </c>
    </row>
    <row r="3114" spans="1:15" x14ac:dyDescent="0.25">
      <c r="A3114">
        <v>3861</v>
      </c>
      <c r="B3114">
        <v>20</v>
      </c>
      <c r="C3114">
        <v>7</v>
      </c>
      <c r="D3114" s="1">
        <v>45335</v>
      </c>
      <c r="E3114">
        <v>27.28</v>
      </c>
      <c r="F3114" t="s">
        <v>94</v>
      </c>
      <c r="G3114" s="1">
        <v>45292</v>
      </c>
      <c r="H3114" t="s">
        <v>95</v>
      </c>
      <c r="I3114" t="s">
        <v>18</v>
      </c>
      <c r="J3114" t="s">
        <v>19</v>
      </c>
      <c r="K3114">
        <v>4</v>
      </c>
      <c r="L3114">
        <v>120</v>
      </c>
      <c r="M3114">
        <v>900</v>
      </c>
      <c r="N3114">
        <v>2</v>
      </c>
      <c r="O3114">
        <v>2024</v>
      </c>
    </row>
    <row r="3115" spans="1:15" x14ac:dyDescent="0.25">
      <c r="A3115">
        <v>3862</v>
      </c>
      <c r="B3115">
        <v>20</v>
      </c>
      <c r="C3115">
        <v>7</v>
      </c>
      <c r="D3115" s="1">
        <v>45335</v>
      </c>
      <c r="E3115">
        <v>35.75</v>
      </c>
      <c r="F3115" t="s">
        <v>94</v>
      </c>
      <c r="G3115" s="1">
        <v>45292</v>
      </c>
      <c r="H3115" t="s">
        <v>95</v>
      </c>
      <c r="I3115" t="s">
        <v>18</v>
      </c>
      <c r="J3115" t="s">
        <v>19</v>
      </c>
      <c r="K3115">
        <v>4</v>
      </c>
      <c r="L3115">
        <v>120</v>
      </c>
      <c r="M3115">
        <v>900</v>
      </c>
      <c r="N3115">
        <v>2</v>
      </c>
      <c r="O3115">
        <v>2024</v>
      </c>
    </row>
    <row r="3116" spans="1:15" x14ac:dyDescent="0.25">
      <c r="A3116">
        <v>3863</v>
      </c>
      <c r="B3116">
        <v>20</v>
      </c>
      <c r="C3116">
        <v>7</v>
      </c>
      <c r="D3116" s="1">
        <v>45335</v>
      </c>
      <c r="E3116">
        <v>26.63</v>
      </c>
      <c r="F3116" t="s">
        <v>94</v>
      </c>
      <c r="G3116" s="1">
        <v>45292</v>
      </c>
      <c r="H3116" t="s">
        <v>95</v>
      </c>
      <c r="I3116" t="s">
        <v>18</v>
      </c>
      <c r="J3116" t="s">
        <v>19</v>
      </c>
      <c r="K3116">
        <v>4</v>
      </c>
      <c r="L3116">
        <v>120</v>
      </c>
      <c r="M3116">
        <v>900</v>
      </c>
      <c r="N3116">
        <v>2</v>
      </c>
      <c r="O3116">
        <v>2024</v>
      </c>
    </row>
    <row r="3117" spans="1:15" x14ac:dyDescent="0.25">
      <c r="A3117">
        <v>3864</v>
      </c>
      <c r="B3117">
        <v>20</v>
      </c>
      <c r="C3117">
        <v>7</v>
      </c>
      <c r="D3117" s="1">
        <v>45335</v>
      </c>
      <c r="E3117">
        <v>56.97</v>
      </c>
      <c r="F3117" t="s">
        <v>94</v>
      </c>
      <c r="G3117" s="1">
        <v>45292</v>
      </c>
      <c r="H3117" t="s">
        <v>95</v>
      </c>
      <c r="I3117" t="s">
        <v>18</v>
      </c>
      <c r="J3117" t="s">
        <v>19</v>
      </c>
      <c r="K3117">
        <v>4</v>
      </c>
      <c r="L3117">
        <v>120</v>
      </c>
      <c r="M3117">
        <v>900</v>
      </c>
      <c r="N3117">
        <v>2</v>
      </c>
      <c r="O3117">
        <v>2024</v>
      </c>
    </row>
    <row r="3118" spans="1:15" x14ac:dyDescent="0.25">
      <c r="A3118">
        <v>3865</v>
      </c>
      <c r="B3118">
        <v>20</v>
      </c>
      <c r="C3118">
        <v>7</v>
      </c>
      <c r="D3118" s="1">
        <v>45335</v>
      </c>
      <c r="E3118">
        <v>64.53</v>
      </c>
      <c r="F3118" t="s">
        <v>94</v>
      </c>
      <c r="G3118" s="1">
        <v>45292</v>
      </c>
      <c r="H3118" t="s">
        <v>95</v>
      </c>
      <c r="I3118" t="s">
        <v>18</v>
      </c>
      <c r="J3118" t="s">
        <v>19</v>
      </c>
      <c r="K3118">
        <v>4</v>
      </c>
      <c r="L3118">
        <v>120</v>
      </c>
      <c r="M3118">
        <v>900</v>
      </c>
      <c r="N3118">
        <v>2</v>
      </c>
      <c r="O3118">
        <v>2024</v>
      </c>
    </row>
    <row r="3119" spans="1:15" x14ac:dyDescent="0.25">
      <c r="A3119">
        <v>3866</v>
      </c>
      <c r="B3119">
        <v>20</v>
      </c>
      <c r="C3119">
        <v>7</v>
      </c>
      <c r="D3119" s="1">
        <v>45335</v>
      </c>
      <c r="E3119">
        <v>57.84</v>
      </c>
      <c r="F3119" t="s">
        <v>94</v>
      </c>
      <c r="G3119" s="1">
        <v>45292</v>
      </c>
      <c r="H3119" t="s">
        <v>95</v>
      </c>
      <c r="I3119" t="s">
        <v>18</v>
      </c>
      <c r="J3119" t="s">
        <v>19</v>
      </c>
      <c r="K3119">
        <v>4</v>
      </c>
      <c r="L3119">
        <v>120</v>
      </c>
      <c r="M3119">
        <v>900</v>
      </c>
      <c r="N3119">
        <v>2</v>
      </c>
      <c r="O3119">
        <v>2024</v>
      </c>
    </row>
    <row r="3120" spans="1:15" x14ac:dyDescent="0.25">
      <c r="A3120">
        <v>3867</v>
      </c>
      <c r="B3120">
        <v>20</v>
      </c>
      <c r="C3120">
        <v>7</v>
      </c>
      <c r="D3120" s="1">
        <v>45335</v>
      </c>
      <c r="E3120">
        <v>65.98</v>
      </c>
      <c r="F3120" t="s">
        <v>94</v>
      </c>
      <c r="G3120" s="1">
        <v>45292</v>
      </c>
      <c r="H3120" t="s">
        <v>95</v>
      </c>
      <c r="I3120" t="s">
        <v>18</v>
      </c>
      <c r="J3120" t="s">
        <v>19</v>
      </c>
      <c r="K3120">
        <v>4</v>
      </c>
      <c r="L3120">
        <v>120</v>
      </c>
      <c r="M3120">
        <v>900</v>
      </c>
      <c r="N3120">
        <v>2</v>
      </c>
      <c r="O3120">
        <v>2024</v>
      </c>
    </row>
    <row r="3121" spans="1:15" x14ac:dyDescent="0.25">
      <c r="A3121">
        <v>3868</v>
      </c>
      <c r="B3121">
        <v>20</v>
      </c>
      <c r="C3121">
        <v>7</v>
      </c>
      <c r="D3121" s="1">
        <v>45338</v>
      </c>
      <c r="E3121">
        <v>84.69</v>
      </c>
      <c r="F3121" t="s">
        <v>94</v>
      </c>
      <c r="G3121" s="1">
        <v>45292</v>
      </c>
      <c r="H3121" t="s">
        <v>95</v>
      </c>
      <c r="I3121" t="s">
        <v>18</v>
      </c>
      <c r="J3121" t="s">
        <v>19</v>
      </c>
      <c r="K3121">
        <v>4</v>
      </c>
      <c r="L3121">
        <v>120</v>
      </c>
      <c r="M3121">
        <v>900</v>
      </c>
      <c r="N3121">
        <v>2</v>
      </c>
      <c r="O3121">
        <v>2024</v>
      </c>
    </row>
    <row r="3122" spans="1:15" x14ac:dyDescent="0.25">
      <c r="A3122">
        <v>3869</v>
      </c>
      <c r="B3122">
        <v>20</v>
      </c>
      <c r="C3122">
        <v>7</v>
      </c>
      <c r="D3122" s="1">
        <v>45338</v>
      </c>
      <c r="E3122">
        <v>91.38</v>
      </c>
      <c r="F3122" t="s">
        <v>94</v>
      </c>
      <c r="G3122" s="1">
        <v>45292</v>
      </c>
      <c r="H3122" t="s">
        <v>95</v>
      </c>
      <c r="I3122" t="s">
        <v>18</v>
      </c>
      <c r="J3122" t="s">
        <v>19</v>
      </c>
      <c r="K3122">
        <v>4</v>
      </c>
      <c r="L3122">
        <v>120</v>
      </c>
      <c r="M3122">
        <v>900</v>
      </c>
      <c r="N3122">
        <v>2</v>
      </c>
      <c r="O3122">
        <v>2024</v>
      </c>
    </row>
    <row r="3123" spans="1:15" x14ac:dyDescent="0.25">
      <c r="A3123">
        <v>1436</v>
      </c>
      <c r="B3123">
        <v>9</v>
      </c>
      <c r="C3123">
        <v>29</v>
      </c>
      <c r="D3123" s="1">
        <v>44105</v>
      </c>
      <c r="E3123">
        <v>12.46</v>
      </c>
      <c r="F3123" t="s">
        <v>79</v>
      </c>
      <c r="G3123" s="1">
        <v>44046</v>
      </c>
      <c r="H3123" t="s">
        <v>80</v>
      </c>
      <c r="I3123" t="s">
        <v>60</v>
      </c>
      <c r="J3123" t="s">
        <v>61</v>
      </c>
      <c r="K3123">
        <v>4</v>
      </c>
      <c r="L3123">
        <v>90</v>
      </c>
      <c r="M3123">
        <v>900</v>
      </c>
      <c r="N3123">
        <v>10</v>
      </c>
      <c r="O3123">
        <v>2020</v>
      </c>
    </row>
    <row r="3124" spans="1:15" x14ac:dyDescent="0.25">
      <c r="A3124">
        <v>1437</v>
      </c>
      <c r="B3124">
        <v>9</v>
      </c>
      <c r="C3124">
        <v>29</v>
      </c>
      <c r="D3124" s="1">
        <v>44105</v>
      </c>
      <c r="E3124">
        <v>18.100000000000001</v>
      </c>
      <c r="F3124" t="s">
        <v>79</v>
      </c>
      <c r="G3124" s="1">
        <v>44046</v>
      </c>
      <c r="H3124" t="s">
        <v>80</v>
      </c>
      <c r="I3124" t="s">
        <v>60</v>
      </c>
      <c r="J3124" t="s">
        <v>61</v>
      </c>
      <c r="K3124">
        <v>4</v>
      </c>
      <c r="L3124">
        <v>90</v>
      </c>
      <c r="M3124">
        <v>900</v>
      </c>
      <c r="N3124">
        <v>10</v>
      </c>
      <c r="O3124">
        <v>2020</v>
      </c>
    </row>
    <row r="3125" spans="1:15" x14ac:dyDescent="0.25">
      <c r="A3125">
        <v>1438</v>
      </c>
      <c r="B3125">
        <v>9</v>
      </c>
      <c r="C3125">
        <v>29</v>
      </c>
      <c r="D3125" s="1">
        <v>44105</v>
      </c>
      <c r="E3125">
        <v>32.29</v>
      </c>
      <c r="F3125" t="s">
        <v>79</v>
      </c>
      <c r="G3125" s="1">
        <v>44046</v>
      </c>
      <c r="H3125" t="s">
        <v>80</v>
      </c>
      <c r="I3125" t="s">
        <v>60</v>
      </c>
      <c r="J3125" t="s">
        <v>61</v>
      </c>
      <c r="K3125">
        <v>4</v>
      </c>
      <c r="L3125">
        <v>90</v>
      </c>
      <c r="M3125">
        <v>900</v>
      </c>
      <c r="N3125">
        <v>10</v>
      </c>
      <c r="O3125">
        <v>2020</v>
      </c>
    </row>
    <row r="3126" spans="1:15" x14ac:dyDescent="0.25">
      <c r="A3126">
        <v>1439</v>
      </c>
      <c r="B3126">
        <v>9</v>
      </c>
      <c r="C3126">
        <v>29</v>
      </c>
      <c r="D3126" s="1">
        <v>44105</v>
      </c>
      <c r="E3126">
        <v>41.16</v>
      </c>
      <c r="F3126" t="s">
        <v>79</v>
      </c>
      <c r="G3126" s="1">
        <v>44046</v>
      </c>
      <c r="H3126" t="s">
        <v>80</v>
      </c>
      <c r="I3126" t="s">
        <v>60</v>
      </c>
      <c r="J3126" t="s">
        <v>61</v>
      </c>
      <c r="K3126">
        <v>4</v>
      </c>
      <c r="L3126">
        <v>90</v>
      </c>
      <c r="M3126">
        <v>900</v>
      </c>
      <c r="N3126">
        <v>10</v>
      </c>
      <c r="O3126">
        <v>2020</v>
      </c>
    </row>
    <row r="3127" spans="1:15" x14ac:dyDescent="0.25">
      <c r="A3127">
        <v>1447</v>
      </c>
      <c r="B3127">
        <v>9</v>
      </c>
      <c r="C3127">
        <v>29</v>
      </c>
      <c r="D3127" s="1">
        <v>44108</v>
      </c>
      <c r="E3127">
        <v>54.41</v>
      </c>
      <c r="F3127" t="s">
        <v>79</v>
      </c>
      <c r="G3127" s="1">
        <v>44046</v>
      </c>
      <c r="H3127" t="s">
        <v>80</v>
      </c>
      <c r="I3127" t="s">
        <v>60</v>
      </c>
      <c r="J3127" t="s">
        <v>61</v>
      </c>
      <c r="K3127">
        <v>4</v>
      </c>
      <c r="L3127">
        <v>90</v>
      </c>
      <c r="M3127">
        <v>900</v>
      </c>
      <c r="N3127">
        <v>10</v>
      </c>
      <c r="O3127">
        <v>2020</v>
      </c>
    </row>
    <row r="3128" spans="1:15" x14ac:dyDescent="0.25">
      <c r="A3128">
        <v>1448</v>
      </c>
      <c r="B3128">
        <v>9</v>
      </c>
      <c r="C3128">
        <v>29</v>
      </c>
      <c r="D3128" s="1">
        <v>44108</v>
      </c>
      <c r="E3128">
        <v>55.36</v>
      </c>
      <c r="F3128" t="s">
        <v>79</v>
      </c>
      <c r="G3128" s="1">
        <v>44046</v>
      </c>
      <c r="H3128" t="s">
        <v>80</v>
      </c>
      <c r="I3128" t="s">
        <v>60</v>
      </c>
      <c r="J3128" t="s">
        <v>61</v>
      </c>
      <c r="K3128">
        <v>4</v>
      </c>
      <c r="L3128">
        <v>90</v>
      </c>
      <c r="M3128">
        <v>900</v>
      </c>
      <c r="N3128">
        <v>10</v>
      </c>
      <c r="O3128">
        <v>2020</v>
      </c>
    </row>
    <row r="3129" spans="1:15" x14ac:dyDescent="0.25">
      <c r="A3129">
        <v>1452</v>
      </c>
      <c r="B3129">
        <v>9</v>
      </c>
      <c r="C3129">
        <v>29</v>
      </c>
      <c r="D3129" s="1">
        <v>44110</v>
      </c>
      <c r="E3129">
        <v>62.96</v>
      </c>
      <c r="F3129" t="s">
        <v>79</v>
      </c>
      <c r="G3129" s="1">
        <v>44046</v>
      </c>
      <c r="H3129" t="s">
        <v>80</v>
      </c>
      <c r="I3129" t="s">
        <v>60</v>
      </c>
      <c r="J3129" t="s">
        <v>61</v>
      </c>
      <c r="K3129">
        <v>4</v>
      </c>
      <c r="L3129">
        <v>90</v>
      </c>
      <c r="M3129">
        <v>900</v>
      </c>
      <c r="N3129">
        <v>10</v>
      </c>
      <c r="O3129">
        <v>2020</v>
      </c>
    </row>
    <row r="3130" spans="1:15" x14ac:dyDescent="0.25">
      <c r="A3130">
        <v>1453</v>
      </c>
      <c r="B3130">
        <v>9</v>
      </c>
      <c r="C3130">
        <v>29</v>
      </c>
      <c r="D3130" s="1">
        <v>44110</v>
      </c>
      <c r="E3130">
        <v>51.78</v>
      </c>
      <c r="F3130" t="s">
        <v>79</v>
      </c>
      <c r="G3130" s="1">
        <v>44046</v>
      </c>
      <c r="H3130" t="s">
        <v>80</v>
      </c>
      <c r="I3130" t="s">
        <v>60</v>
      </c>
      <c r="J3130" t="s">
        <v>61</v>
      </c>
      <c r="K3130">
        <v>4</v>
      </c>
      <c r="L3130">
        <v>90</v>
      </c>
      <c r="M3130">
        <v>900</v>
      </c>
      <c r="N3130">
        <v>10</v>
      </c>
      <c r="O3130">
        <v>2020</v>
      </c>
    </row>
    <row r="3131" spans="1:15" x14ac:dyDescent="0.25">
      <c r="A3131">
        <v>1454</v>
      </c>
      <c r="B3131">
        <v>9</v>
      </c>
      <c r="C3131">
        <v>29</v>
      </c>
      <c r="D3131" s="1">
        <v>44110</v>
      </c>
      <c r="E3131">
        <v>55.99</v>
      </c>
      <c r="F3131" t="s">
        <v>79</v>
      </c>
      <c r="G3131" s="1">
        <v>44046</v>
      </c>
      <c r="H3131" t="s">
        <v>80</v>
      </c>
      <c r="I3131" t="s">
        <v>60</v>
      </c>
      <c r="J3131" t="s">
        <v>61</v>
      </c>
      <c r="K3131">
        <v>4</v>
      </c>
      <c r="L3131">
        <v>90</v>
      </c>
      <c r="M3131">
        <v>900</v>
      </c>
      <c r="N3131">
        <v>10</v>
      </c>
      <c r="O3131">
        <v>2020</v>
      </c>
    </row>
    <row r="3132" spans="1:15" x14ac:dyDescent="0.25">
      <c r="A3132">
        <v>1455</v>
      </c>
      <c r="B3132">
        <v>9</v>
      </c>
      <c r="C3132">
        <v>29</v>
      </c>
      <c r="D3132" s="1">
        <v>44110</v>
      </c>
      <c r="E3132">
        <v>67.650000000000006</v>
      </c>
      <c r="F3132" t="s">
        <v>79</v>
      </c>
      <c r="G3132" s="1">
        <v>44046</v>
      </c>
      <c r="H3132" t="s">
        <v>80</v>
      </c>
      <c r="I3132" t="s">
        <v>60</v>
      </c>
      <c r="J3132" t="s">
        <v>61</v>
      </c>
      <c r="K3132">
        <v>4</v>
      </c>
      <c r="L3132">
        <v>90</v>
      </c>
      <c r="M3132">
        <v>900</v>
      </c>
      <c r="N3132">
        <v>10</v>
      </c>
      <c r="O3132">
        <v>2020</v>
      </c>
    </row>
    <row r="3133" spans="1:15" x14ac:dyDescent="0.25">
      <c r="A3133">
        <v>2941</v>
      </c>
      <c r="B3133">
        <v>15</v>
      </c>
      <c r="C3133">
        <v>29</v>
      </c>
      <c r="D3133" s="1">
        <v>44839</v>
      </c>
      <c r="E3133">
        <v>18.2</v>
      </c>
      <c r="F3133" t="s">
        <v>88</v>
      </c>
      <c r="G3133" s="1">
        <v>44749</v>
      </c>
      <c r="H3133" t="s">
        <v>89</v>
      </c>
      <c r="I3133" t="s">
        <v>60</v>
      </c>
      <c r="J3133" t="s">
        <v>61</v>
      </c>
      <c r="K3133">
        <v>4</v>
      </c>
      <c r="L3133">
        <v>90</v>
      </c>
      <c r="M3133">
        <v>900</v>
      </c>
      <c r="N3133">
        <v>10</v>
      </c>
      <c r="O3133">
        <v>2022</v>
      </c>
    </row>
    <row r="3134" spans="1:15" x14ac:dyDescent="0.25">
      <c r="A3134">
        <v>2942</v>
      </c>
      <c r="B3134">
        <v>15</v>
      </c>
      <c r="C3134">
        <v>29</v>
      </c>
      <c r="D3134" s="1">
        <v>44839</v>
      </c>
      <c r="E3134">
        <v>23.52</v>
      </c>
      <c r="F3134" t="s">
        <v>88</v>
      </c>
      <c r="G3134" s="1">
        <v>44749</v>
      </c>
      <c r="H3134" t="s">
        <v>89</v>
      </c>
      <c r="I3134" t="s">
        <v>60</v>
      </c>
      <c r="J3134" t="s">
        <v>61</v>
      </c>
      <c r="K3134">
        <v>4</v>
      </c>
      <c r="L3134">
        <v>90</v>
      </c>
      <c r="M3134">
        <v>900</v>
      </c>
      <c r="N3134">
        <v>10</v>
      </c>
      <c r="O3134">
        <v>2022</v>
      </c>
    </row>
    <row r="3135" spans="1:15" x14ac:dyDescent="0.25">
      <c r="A3135">
        <v>2943</v>
      </c>
      <c r="B3135">
        <v>15</v>
      </c>
      <c r="C3135">
        <v>29</v>
      </c>
      <c r="D3135" s="1">
        <v>44839</v>
      </c>
      <c r="E3135">
        <v>27.43</v>
      </c>
      <c r="F3135" t="s">
        <v>88</v>
      </c>
      <c r="G3135" s="1">
        <v>44749</v>
      </c>
      <c r="H3135" t="s">
        <v>89</v>
      </c>
      <c r="I3135" t="s">
        <v>60</v>
      </c>
      <c r="J3135" t="s">
        <v>61</v>
      </c>
      <c r="K3135">
        <v>4</v>
      </c>
      <c r="L3135">
        <v>90</v>
      </c>
      <c r="M3135">
        <v>900</v>
      </c>
      <c r="N3135">
        <v>10</v>
      </c>
      <c r="O3135">
        <v>2022</v>
      </c>
    </row>
    <row r="3136" spans="1:15" x14ac:dyDescent="0.25">
      <c r="A3136">
        <v>2944</v>
      </c>
      <c r="B3136">
        <v>15</v>
      </c>
      <c r="C3136">
        <v>29</v>
      </c>
      <c r="D3136" s="1">
        <v>44839</v>
      </c>
      <c r="E3136">
        <v>27.85</v>
      </c>
      <c r="F3136" t="s">
        <v>88</v>
      </c>
      <c r="G3136" s="1">
        <v>44749</v>
      </c>
      <c r="H3136" t="s">
        <v>89</v>
      </c>
      <c r="I3136" t="s">
        <v>60</v>
      </c>
      <c r="J3136" t="s">
        <v>61</v>
      </c>
      <c r="K3136">
        <v>4</v>
      </c>
      <c r="L3136">
        <v>90</v>
      </c>
      <c r="M3136">
        <v>900</v>
      </c>
      <c r="N3136">
        <v>10</v>
      </c>
      <c r="O3136">
        <v>2022</v>
      </c>
    </row>
    <row r="3137" spans="1:15" x14ac:dyDescent="0.25">
      <c r="A3137">
        <v>2945</v>
      </c>
      <c r="B3137">
        <v>15</v>
      </c>
      <c r="C3137">
        <v>29</v>
      </c>
      <c r="D3137" s="1">
        <v>44839</v>
      </c>
      <c r="E3137">
        <v>57.14</v>
      </c>
      <c r="F3137" t="s">
        <v>88</v>
      </c>
      <c r="G3137" s="1">
        <v>44749</v>
      </c>
      <c r="H3137" t="s">
        <v>89</v>
      </c>
      <c r="I3137" t="s">
        <v>60</v>
      </c>
      <c r="J3137" t="s">
        <v>61</v>
      </c>
      <c r="K3137">
        <v>4</v>
      </c>
      <c r="L3137">
        <v>90</v>
      </c>
      <c r="M3137">
        <v>900</v>
      </c>
      <c r="N3137">
        <v>10</v>
      </c>
      <c r="O3137">
        <v>2022</v>
      </c>
    </row>
    <row r="3138" spans="1:15" x14ac:dyDescent="0.25">
      <c r="A3138">
        <v>2946</v>
      </c>
      <c r="B3138">
        <v>15</v>
      </c>
      <c r="C3138">
        <v>29</v>
      </c>
      <c r="D3138" s="1">
        <v>44839</v>
      </c>
      <c r="E3138">
        <v>45.29</v>
      </c>
      <c r="F3138" t="s">
        <v>88</v>
      </c>
      <c r="G3138" s="1">
        <v>44749</v>
      </c>
      <c r="H3138" t="s">
        <v>89</v>
      </c>
      <c r="I3138" t="s">
        <v>60</v>
      </c>
      <c r="J3138" t="s">
        <v>61</v>
      </c>
      <c r="K3138">
        <v>4</v>
      </c>
      <c r="L3138">
        <v>90</v>
      </c>
      <c r="M3138">
        <v>900</v>
      </c>
      <c r="N3138">
        <v>10</v>
      </c>
      <c r="O3138">
        <v>2022</v>
      </c>
    </row>
    <row r="3139" spans="1:15" x14ac:dyDescent="0.25">
      <c r="A3139">
        <v>2947</v>
      </c>
      <c r="B3139">
        <v>15</v>
      </c>
      <c r="C3139">
        <v>29</v>
      </c>
      <c r="D3139" s="1">
        <v>44839</v>
      </c>
      <c r="E3139">
        <v>48.57</v>
      </c>
      <c r="F3139" t="s">
        <v>88</v>
      </c>
      <c r="G3139" s="1">
        <v>44749</v>
      </c>
      <c r="H3139" t="s">
        <v>89</v>
      </c>
      <c r="I3139" t="s">
        <v>60</v>
      </c>
      <c r="J3139" t="s">
        <v>61</v>
      </c>
      <c r="K3139">
        <v>4</v>
      </c>
      <c r="L3139">
        <v>90</v>
      </c>
      <c r="M3139">
        <v>900</v>
      </c>
      <c r="N3139">
        <v>10</v>
      </c>
      <c r="O3139">
        <v>2022</v>
      </c>
    </row>
    <row r="3140" spans="1:15" x14ac:dyDescent="0.25">
      <c r="A3140">
        <v>2948</v>
      </c>
      <c r="B3140">
        <v>15</v>
      </c>
      <c r="C3140">
        <v>29</v>
      </c>
      <c r="D3140" s="1">
        <v>44839</v>
      </c>
      <c r="E3140">
        <v>79.08</v>
      </c>
      <c r="F3140" t="s">
        <v>88</v>
      </c>
      <c r="G3140" s="1">
        <v>44749</v>
      </c>
      <c r="H3140" t="s">
        <v>89</v>
      </c>
      <c r="I3140" t="s">
        <v>60</v>
      </c>
      <c r="J3140" t="s">
        <v>61</v>
      </c>
      <c r="K3140">
        <v>4</v>
      </c>
      <c r="L3140">
        <v>90</v>
      </c>
      <c r="M3140">
        <v>900</v>
      </c>
      <c r="N3140">
        <v>10</v>
      </c>
      <c r="O3140">
        <v>2022</v>
      </c>
    </row>
    <row r="3141" spans="1:15" x14ac:dyDescent="0.25">
      <c r="A3141">
        <v>2949</v>
      </c>
      <c r="B3141">
        <v>15</v>
      </c>
      <c r="C3141">
        <v>29</v>
      </c>
      <c r="D3141" s="1">
        <v>44839</v>
      </c>
      <c r="E3141">
        <v>78.23</v>
      </c>
      <c r="F3141" t="s">
        <v>88</v>
      </c>
      <c r="G3141" s="1">
        <v>44749</v>
      </c>
      <c r="H3141" t="s">
        <v>89</v>
      </c>
      <c r="I3141" t="s">
        <v>60</v>
      </c>
      <c r="J3141" t="s">
        <v>61</v>
      </c>
      <c r="K3141">
        <v>4</v>
      </c>
      <c r="L3141">
        <v>90</v>
      </c>
      <c r="M3141">
        <v>900</v>
      </c>
      <c r="N3141">
        <v>10</v>
      </c>
      <c r="O3141">
        <v>2022</v>
      </c>
    </row>
    <row r="3142" spans="1:15" x14ac:dyDescent="0.25">
      <c r="A3142">
        <v>2950</v>
      </c>
      <c r="B3142">
        <v>15</v>
      </c>
      <c r="C3142">
        <v>29</v>
      </c>
      <c r="D3142" s="1">
        <v>44839</v>
      </c>
      <c r="E3142">
        <v>94.96</v>
      </c>
      <c r="F3142" t="s">
        <v>88</v>
      </c>
      <c r="G3142" s="1">
        <v>44749</v>
      </c>
      <c r="H3142" t="s">
        <v>89</v>
      </c>
      <c r="I3142" t="s">
        <v>60</v>
      </c>
      <c r="J3142" t="s">
        <v>61</v>
      </c>
      <c r="K3142">
        <v>4</v>
      </c>
      <c r="L3142">
        <v>90</v>
      </c>
      <c r="M3142">
        <v>900</v>
      </c>
      <c r="N3142">
        <v>10</v>
      </c>
      <c r="O3142">
        <v>2022</v>
      </c>
    </row>
    <row r="3143" spans="1:15" x14ac:dyDescent="0.25">
      <c r="A3143">
        <v>3139</v>
      </c>
      <c r="B3143">
        <v>7</v>
      </c>
      <c r="C3143">
        <v>29</v>
      </c>
      <c r="D3143" s="1">
        <v>44941</v>
      </c>
      <c r="E3143">
        <v>13.6</v>
      </c>
      <c r="F3143" t="s">
        <v>75</v>
      </c>
      <c r="G3143" s="1">
        <v>44876</v>
      </c>
      <c r="H3143" t="s">
        <v>76</v>
      </c>
      <c r="I3143" t="s">
        <v>60</v>
      </c>
      <c r="J3143" t="s">
        <v>61</v>
      </c>
      <c r="K3143">
        <v>4</v>
      </c>
      <c r="L3143">
        <v>90</v>
      </c>
      <c r="M3143">
        <v>900</v>
      </c>
      <c r="N3143">
        <v>1</v>
      </c>
      <c r="O3143">
        <v>2023</v>
      </c>
    </row>
    <row r="3144" spans="1:15" x14ac:dyDescent="0.25">
      <c r="A3144">
        <v>3140</v>
      </c>
      <c r="B3144">
        <v>7</v>
      </c>
      <c r="C3144">
        <v>29</v>
      </c>
      <c r="D3144" s="1">
        <v>44941</v>
      </c>
      <c r="E3144">
        <v>23.01</v>
      </c>
      <c r="F3144" t="s">
        <v>75</v>
      </c>
      <c r="G3144" s="1">
        <v>44876</v>
      </c>
      <c r="H3144" t="s">
        <v>76</v>
      </c>
      <c r="I3144" t="s">
        <v>60</v>
      </c>
      <c r="J3144" t="s">
        <v>61</v>
      </c>
      <c r="K3144">
        <v>4</v>
      </c>
      <c r="L3144">
        <v>90</v>
      </c>
      <c r="M3144">
        <v>900</v>
      </c>
      <c r="N3144">
        <v>1</v>
      </c>
      <c r="O3144">
        <v>2023</v>
      </c>
    </row>
    <row r="3145" spans="1:15" x14ac:dyDescent="0.25">
      <c r="A3145">
        <v>3141</v>
      </c>
      <c r="B3145">
        <v>7</v>
      </c>
      <c r="C3145">
        <v>29</v>
      </c>
      <c r="D3145" s="1">
        <v>44941</v>
      </c>
      <c r="E3145">
        <v>26.43</v>
      </c>
      <c r="F3145" t="s">
        <v>75</v>
      </c>
      <c r="G3145" s="1">
        <v>44876</v>
      </c>
      <c r="H3145" t="s">
        <v>76</v>
      </c>
      <c r="I3145" t="s">
        <v>60</v>
      </c>
      <c r="J3145" t="s">
        <v>61</v>
      </c>
      <c r="K3145">
        <v>4</v>
      </c>
      <c r="L3145">
        <v>90</v>
      </c>
      <c r="M3145">
        <v>900</v>
      </c>
      <c r="N3145">
        <v>1</v>
      </c>
      <c r="O3145">
        <v>2023</v>
      </c>
    </row>
    <row r="3146" spans="1:15" x14ac:dyDescent="0.25">
      <c r="A3146">
        <v>3142</v>
      </c>
      <c r="B3146">
        <v>7</v>
      </c>
      <c r="C3146">
        <v>29</v>
      </c>
      <c r="D3146" s="1">
        <v>44941</v>
      </c>
      <c r="E3146">
        <v>35.57</v>
      </c>
      <c r="F3146" t="s">
        <v>75</v>
      </c>
      <c r="G3146" s="1">
        <v>44876</v>
      </c>
      <c r="H3146" t="s">
        <v>76</v>
      </c>
      <c r="I3146" t="s">
        <v>60</v>
      </c>
      <c r="J3146" t="s">
        <v>61</v>
      </c>
      <c r="K3146">
        <v>4</v>
      </c>
      <c r="L3146">
        <v>90</v>
      </c>
      <c r="M3146">
        <v>900</v>
      </c>
      <c r="N3146">
        <v>1</v>
      </c>
      <c r="O3146">
        <v>2023</v>
      </c>
    </row>
    <row r="3147" spans="1:15" x14ac:dyDescent="0.25">
      <c r="A3147">
        <v>3147</v>
      </c>
      <c r="B3147">
        <v>7</v>
      </c>
      <c r="C3147">
        <v>29</v>
      </c>
      <c r="D3147" s="1">
        <v>44944</v>
      </c>
      <c r="E3147">
        <v>49.15</v>
      </c>
      <c r="F3147" t="s">
        <v>75</v>
      </c>
      <c r="G3147" s="1">
        <v>44876</v>
      </c>
      <c r="H3147" t="s">
        <v>76</v>
      </c>
      <c r="I3147" t="s">
        <v>60</v>
      </c>
      <c r="J3147" t="s">
        <v>61</v>
      </c>
      <c r="K3147">
        <v>4</v>
      </c>
      <c r="L3147">
        <v>90</v>
      </c>
      <c r="M3147">
        <v>900</v>
      </c>
      <c r="N3147">
        <v>1</v>
      </c>
      <c r="O3147">
        <v>2023</v>
      </c>
    </row>
    <row r="3148" spans="1:15" x14ac:dyDescent="0.25">
      <c r="A3148">
        <v>3148</v>
      </c>
      <c r="B3148">
        <v>7</v>
      </c>
      <c r="C3148">
        <v>29</v>
      </c>
      <c r="D3148" s="1">
        <v>44944</v>
      </c>
      <c r="E3148">
        <v>60.55</v>
      </c>
      <c r="F3148" t="s">
        <v>75</v>
      </c>
      <c r="G3148" s="1">
        <v>44876</v>
      </c>
      <c r="H3148" t="s">
        <v>76</v>
      </c>
      <c r="I3148" t="s">
        <v>60</v>
      </c>
      <c r="J3148" t="s">
        <v>61</v>
      </c>
      <c r="K3148">
        <v>4</v>
      </c>
      <c r="L3148">
        <v>90</v>
      </c>
      <c r="M3148">
        <v>900</v>
      </c>
      <c r="N3148">
        <v>1</v>
      </c>
      <c r="O3148">
        <v>2023</v>
      </c>
    </row>
    <row r="3149" spans="1:15" x14ac:dyDescent="0.25">
      <c r="A3149">
        <v>3149</v>
      </c>
      <c r="B3149">
        <v>7</v>
      </c>
      <c r="C3149">
        <v>29</v>
      </c>
      <c r="D3149" s="1">
        <v>44944</v>
      </c>
      <c r="E3149">
        <v>51.9</v>
      </c>
      <c r="F3149" t="s">
        <v>75</v>
      </c>
      <c r="G3149" s="1">
        <v>44876</v>
      </c>
      <c r="H3149" t="s">
        <v>76</v>
      </c>
      <c r="I3149" t="s">
        <v>60</v>
      </c>
      <c r="J3149" t="s">
        <v>61</v>
      </c>
      <c r="K3149">
        <v>4</v>
      </c>
      <c r="L3149">
        <v>90</v>
      </c>
      <c r="M3149">
        <v>900</v>
      </c>
      <c r="N3149">
        <v>1</v>
      </c>
      <c r="O3149">
        <v>2023</v>
      </c>
    </row>
    <row r="3150" spans="1:15" x14ac:dyDescent="0.25">
      <c r="A3150">
        <v>3150</v>
      </c>
      <c r="B3150">
        <v>7</v>
      </c>
      <c r="C3150">
        <v>29</v>
      </c>
      <c r="D3150" s="1">
        <v>44944</v>
      </c>
      <c r="E3150">
        <v>71.69</v>
      </c>
      <c r="F3150" t="s">
        <v>75</v>
      </c>
      <c r="G3150" s="1">
        <v>44876</v>
      </c>
      <c r="H3150" t="s">
        <v>76</v>
      </c>
      <c r="I3150" t="s">
        <v>60</v>
      </c>
      <c r="J3150" t="s">
        <v>61</v>
      </c>
      <c r="K3150">
        <v>4</v>
      </c>
      <c r="L3150">
        <v>90</v>
      </c>
      <c r="M3150">
        <v>900</v>
      </c>
      <c r="N3150">
        <v>1</v>
      </c>
      <c r="O3150">
        <v>2023</v>
      </c>
    </row>
    <row r="3151" spans="1:15" x14ac:dyDescent="0.25">
      <c r="A3151">
        <v>3151</v>
      </c>
      <c r="B3151">
        <v>7</v>
      </c>
      <c r="C3151">
        <v>29</v>
      </c>
      <c r="D3151" s="1">
        <v>44944</v>
      </c>
      <c r="E3151">
        <v>69.75</v>
      </c>
      <c r="F3151" t="s">
        <v>75</v>
      </c>
      <c r="G3151" s="1">
        <v>44876</v>
      </c>
      <c r="H3151" t="s">
        <v>76</v>
      </c>
      <c r="I3151" t="s">
        <v>60</v>
      </c>
      <c r="J3151" t="s">
        <v>61</v>
      </c>
      <c r="K3151">
        <v>4</v>
      </c>
      <c r="L3151">
        <v>90</v>
      </c>
      <c r="M3151">
        <v>900</v>
      </c>
      <c r="N3151">
        <v>1</v>
      </c>
      <c r="O3151">
        <v>2023</v>
      </c>
    </row>
    <row r="3152" spans="1:15" x14ac:dyDescent="0.25">
      <c r="A3152">
        <v>3154</v>
      </c>
      <c r="B3152">
        <v>7</v>
      </c>
      <c r="C3152">
        <v>29</v>
      </c>
      <c r="D3152" s="1">
        <v>44945</v>
      </c>
      <c r="E3152">
        <v>67.900000000000006</v>
      </c>
      <c r="F3152" t="s">
        <v>75</v>
      </c>
      <c r="G3152" s="1">
        <v>44876</v>
      </c>
      <c r="H3152" t="s">
        <v>76</v>
      </c>
      <c r="I3152" t="s">
        <v>60</v>
      </c>
      <c r="J3152" t="s">
        <v>61</v>
      </c>
      <c r="K3152">
        <v>4</v>
      </c>
      <c r="L3152">
        <v>90</v>
      </c>
      <c r="M3152">
        <v>900</v>
      </c>
      <c r="N3152">
        <v>1</v>
      </c>
      <c r="O3152">
        <v>2023</v>
      </c>
    </row>
    <row r="3153" spans="1:15" x14ac:dyDescent="0.25">
      <c r="A3153">
        <v>3692</v>
      </c>
      <c r="B3153">
        <v>17</v>
      </c>
      <c r="C3153">
        <v>29</v>
      </c>
      <c r="D3153" s="1">
        <v>45281</v>
      </c>
      <c r="E3153">
        <v>16.989999999999998</v>
      </c>
      <c r="F3153" t="s">
        <v>91</v>
      </c>
      <c r="G3153" s="1">
        <v>45198</v>
      </c>
      <c r="H3153" t="s">
        <v>78</v>
      </c>
      <c r="I3153" t="s">
        <v>60</v>
      </c>
      <c r="J3153" t="s">
        <v>61</v>
      </c>
      <c r="K3153">
        <v>4</v>
      </c>
      <c r="L3153">
        <v>90</v>
      </c>
      <c r="M3153">
        <v>900</v>
      </c>
      <c r="N3153">
        <v>12</v>
      </c>
      <c r="O3153">
        <v>2023</v>
      </c>
    </row>
    <row r="3154" spans="1:15" x14ac:dyDescent="0.25">
      <c r="A3154">
        <v>3693</v>
      </c>
      <c r="B3154">
        <v>17</v>
      </c>
      <c r="C3154">
        <v>29</v>
      </c>
      <c r="D3154" s="1">
        <v>45281</v>
      </c>
      <c r="E3154">
        <v>18.010000000000002</v>
      </c>
      <c r="F3154" t="s">
        <v>91</v>
      </c>
      <c r="G3154" s="1">
        <v>45198</v>
      </c>
      <c r="H3154" t="s">
        <v>78</v>
      </c>
      <c r="I3154" t="s">
        <v>60</v>
      </c>
      <c r="J3154" t="s">
        <v>61</v>
      </c>
      <c r="K3154">
        <v>4</v>
      </c>
      <c r="L3154">
        <v>90</v>
      </c>
      <c r="M3154">
        <v>900</v>
      </c>
      <c r="N3154">
        <v>12</v>
      </c>
      <c r="O3154">
        <v>2023</v>
      </c>
    </row>
    <row r="3155" spans="1:15" x14ac:dyDescent="0.25">
      <c r="A3155">
        <v>3694</v>
      </c>
      <c r="B3155">
        <v>17</v>
      </c>
      <c r="C3155">
        <v>29</v>
      </c>
      <c r="D3155" s="1">
        <v>45281</v>
      </c>
      <c r="E3155">
        <v>34.450000000000003</v>
      </c>
      <c r="F3155" t="s">
        <v>91</v>
      </c>
      <c r="G3155" s="1">
        <v>45198</v>
      </c>
      <c r="H3155" t="s">
        <v>78</v>
      </c>
      <c r="I3155" t="s">
        <v>60</v>
      </c>
      <c r="J3155" t="s">
        <v>61</v>
      </c>
      <c r="K3155">
        <v>4</v>
      </c>
      <c r="L3155">
        <v>90</v>
      </c>
      <c r="M3155">
        <v>900</v>
      </c>
      <c r="N3155">
        <v>12</v>
      </c>
      <c r="O3155">
        <v>2023</v>
      </c>
    </row>
    <row r="3156" spans="1:15" x14ac:dyDescent="0.25">
      <c r="A3156">
        <v>3695</v>
      </c>
      <c r="B3156">
        <v>17</v>
      </c>
      <c r="C3156">
        <v>29</v>
      </c>
      <c r="D3156" s="1">
        <v>45281</v>
      </c>
      <c r="E3156">
        <v>31.4</v>
      </c>
      <c r="F3156" t="s">
        <v>91</v>
      </c>
      <c r="G3156" s="1">
        <v>45198</v>
      </c>
      <c r="H3156" t="s">
        <v>78</v>
      </c>
      <c r="I3156" t="s">
        <v>60</v>
      </c>
      <c r="J3156" t="s">
        <v>61</v>
      </c>
      <c r="K3156">
        <v>4</v>
      </c>
      <c r="L3156">
        <v>90</v>
      </c>
      <c r="M3156">
        <v>900</v>
      </c>
      <c r="N3156">
        <v>12</v>
      </c>
      <c r="O3156">
        <v>2023</v>
      </c>
    </row>
    <row r="3157" spans="1:15" x14ac:dyDescent="0.25">
      <c r="A3157">
        <v>3696</v>
      </c>
      <c r="B3157">
        <v>17</v>
      </c>
      <c r="C3157">
        <v>29</v>
      </c>
      <c r="D3157" s="1">
        <v>45282</v>
      </c>
      <c r="E3157">
        <v>47.04</v>
      </c>
      <c r="F3157" t="s">
        <v>91</v>
      </c>
      <c r="G3157" s="1">
        <v>45198</v>
      </c>
      <c r="H3157" t="s">
        <v>78</v>
      </c>
      <c r="I3157" t="s">
        <v>60</v>
      </c>
      <c r="J3157" t="s">
        <v>61</v>
      </c>
      <c r="K3157">
        <v>4</v>
      </c>
      <c r="L3157">
        <v>90</v>
      </c>
      <c r="M3157">
        <v>900</v>
      </c>
      <c r="N3157">
        <v>12</v>
      </c>
      <c r="O3157">
        <v>2023</v>
      </c>
    </row>
    <row r="3158" spans="1:15" x14ac:dyDescent="0.25">
      <c r="A3158">
        <v>3698</v>
      </c>
      <c r="B3158">
        <v>17</v>
      </c>
      <c r="C3158">
        <v>29</v>
      </c>
      <c r="D3158" s="1">
        <v>45284</v>
      </c>
      <c r="E3158">
        <v>43.51</v>
      </c>
      <c r="F3158" t="s">
        <v>91</v>
      </c>
      <c r="G3158" s="1">
        <v>45198</v>
      </c>
      <c r="H3158" t="s">
        <v>78</v>
      </c>
      <c r="I3158" t="s">
        <v>60</v>
      </c>
      <c r="J3158" t="s">
        <v>61</v>
      </c>
      <c r="K3158">
        <v>4</v>
      </c>
      <c r="L3158">
        <v>90</v>
      </c>
      <c r="M3158">
        <v>900</v>
      </c>
      <c r="N3158">
        <v>12</v>
      </c>
      <c r="O3158">
        <v>2023</v>
      </c>
    </row>
    <row r="3159" spans="1:15" x14ac:dyDescent="0.25">
      <c r="A3159">
        <v>3699</v>
      </c>
      <c r="B3159">
        <v>17</v>
      </c>
      <c r="C3159">
        <v>29</v>
      </c>
      <c r="D3159" s="1">
        <v>45284</v>
      </c>
      <c r="E3159">
        <v>67.59</v>
      </c>
      <c r="F3159" t="s">
        <v>91</v>
      </c>
      <c r="G3159" s="1">
        <v>45198</v>
      </c>
      <c r="H3159" t="s">
        <v>78</v>
      </c>
      <c r="I3159" t="s">
        <v>60</v>
      </c>
      <c r="J3159" t="s">
        <v>61</v>
      </c>
      <c r="K3159">
        <v>4</v>
      </c>
      <c r="L3159">
        <v>90</v>
      </c>
      <c r="M3159">
        <v>900</v>
      </c>
      <c r="N3159">
        <v>12</v>
      </c>
      <c r="O3159">
        <v>2023</v>
      </c>
    </row>
    <row r="3160" spans="1:15" x14ac:dyDescent="0.25">
      <c r="A3160">
        <v>3707</v>
      </c>
      <c r="B3160">
        <v>17</v>
      </c>
      <c r="C3160">
        <v>29</v>
      </c>
      <c r="D3160" s="1">
        <v>45285</v>
      </c>
      <c r="E3160">
        <v>52.98</v>
      </c>
      <c r="F3160" t="s">
        <v>91</v>
      </c>
      <c r="G3160" s="1">
        <v>45198</v>
      </c>
      <c r="H3160" t="s">
        <v>78</v>
      </c>
      <c r="I3160" t="s">
        <v>60</v>
      </c>
      <c r="J3160" t="s">
        <v>61</v>
      </c>
      <c r="K3160">
        <v>4</v>
      </c>
      <c r="L3160">
        <v>90</v>
      </c>
      <c r="M3160">
        <v>900</v>
      </c>
      <c r="N3160">
        <v>12</v>
      </c>
      <c r="O3160">
        <v>2023</v>
      </c>
    </row>
    <row r="3161" spans="1:15" x14ac:dyDescent="0.25">
      <c r="A3161">
        <v>3708</v>
      </c>
      <c r="B3161">
        <v>17</v>
      </c>
      <c r="C3161">
        <v>29</v>
      </c>
      <c r="D3161" s="1">
        <v>45285</v>
      </c>
      <c r="E3161">
        <v>64.61</v>
      </c>
      <c r="F3161" t="s">
        <v>91</v>
      </c>
      <c r="G3161" s="1">
        <v>45198</v>
      </c>
      <c r="H3161" t="s">
        <v>78</v>
      </c>
      <c r="I3161" t="s">
        <v>60</v>
      </c>
      <c r="J3161" t="s">
        <v>61</v>
      </c>
      <c r="K3161">
        <v>4</v>
      </c>
      <c r="L3161">
        <v>90</v>
      </c>
      <c r="M3161">
        <v>900</v>
      </c>
      <c r="N3161">
        <v>12</v>
      </c>
      <c r="O3161">
        <v>2023</v>
      </c>
    </row>
    <row r="3162" spans="1:15" x14ac:dyDescent="0.25">
      <c r="A3162">
        <v>3709</v>
      </c>
      <c r="B3162">
        <v>17</v>
      </c>
      <c r="C3162">
        <v>29</v>
      </c>
      <c r="D3162" s="1">
        <v>45285</v>
      </c>
      <c r="E3162">
        <v>63.35</v>
      </c>
      <c r="F3162" t="s">
        <v>91</v>
      </c>
      <c r="G3162" s="1">
        <v>45198</v>
      </c>
      <c r="H3162" t="s">
        <v>78</v>
      </c>
      <c r="I3162" t="s">
        <v>60</v>
      </c>
      <c r="J3162" t="s">
        <v>61</v>
      </c>
      <c r="K3162">
        <v>4</v>
      </c>
      <c r="L3162">
        <v>90</v>
      </c>
      <c r="M3162">
        <v>900</v>
      </c>
      <c r="N3162">
        <v>12</v>
      </c>
      <c r="O3162">
        <v>2023</v>
      </c>
    </row>
    <row r="3163" spans="1:15" x14ac:dyDescent="0.25">
      <c r="A3163">
        <v>140</v>
      </c>
      <c r="B3163">
        <v>13</v>
      </c>
      <c r="C3163">
        <v>15</v>
      </c>
      <c r="D3163" s="1">
        <v>43411</v>
      </c>
      <c r="E3163">
        <v>15.01</v>
      </c>
      <c r="F3163" t="s">
        <v>85</v>
      </c>
      <c r="G3163" s="1">
        <v>43320</v>
      </c>
      <c r="H3163" t="s">
        <v>68</v>
      </c>
      <c r="I3163" t="s">
        <v>33</v>
      </c>
      <c r="J3163" t="s">
        <v>34</v>
      </c>
      <c r="K3163">
        <v>5</v>
      </c>
      <c r="L3163">
        <v>123</v>
      </c>
      <c r="M3163">
        <v>1000</v>
      </c>
      <c r="N3163">
        <v>11</v>
      </c>
      <c r="O3163">
        <v>2018</v>
      </c>
    </row>
    <row r="3164" spans="1:15" x14ac:dyDescent="0.25">
      <c r="A3164">
        <v>141</v>
      </c>
      <c r="B3164">
        <v>13</v>
      </c>
      <c r="C3164">
        <v>15</v>
      </c>
      <c r="D3164" s="1">
        <v>43414</v>
      </c>
      <c r="E3164">
        <v>19.11</v>
      </c>
      <c r="F3164" t="s">
        <v>85</v>
      </c>
      <c r="G3164" s="1">
        <v>43320</v>
      </c>
      <c r="H3164" t="s">
        <v>68</v>
      </c>
      <c r="I3164" t="s">
        <v>33</v>
      </c>
      <c r="J3164" t="s">
        <v>34</v>
      </c>
      <c r="K3164">
        <v>5</v>
      </c>
      <c r="L3164">
        <v>123</v>
      </c>
      <c r="M3164">
        <v>1000</v>
      </c>
      <c r="N3164">
        <v>11</v>
      </c>
      <c r="O3164">
        <v>2018</v>
      </c>
    </row>
    <row r="3165" spans="1:15" x14ac:dyDescent="0.25">
      <c r="A3165">
        <v>142</v>
      </c>
      <c r="B3165">
        <v>13</v>
      </c>
      <c r="C3165">
        <v>15</v>
      </c>
      <c r="D3165" s="1">
        <v>43415</v>
      </c>
      <c r="E3165">
        <v>37.43</v>
      </c>
      <c r="F3165" t="s">
        <v>85</v>
      </c>
      <c r="G3165" s="1">
        <v>43320</v>
      </c>
      <c r="H3165" t="s">
        <v>68</v>
      </c>
      <c r="I3165" t="s">
        <v>33</v>
      </c>
      <c r="J3165" t="s">
        <v>34</v>
      </c>
      <c r="K3165">
        <v>5</v>
      </c>
      <c r="L3165">
        <v>123</v>
      </c>
      <c r="M3165">
        <v>1000</v>
      </c>
      <c r="N3165">
        <v>11</v>
      </c>
      <c r="O3165">
        <v>2018</v>
      </c>
    </row>
    <row r="3166" spans="1:15" x14ac:dyDescent="0.25">
      <c r="A3166">
        <v>143</v>
      </c>
      <c r="B3166">
        <v>13</v>
      </c>
      <c r="C3166">
        <v>15</v>
      </c>
      <c r="D3166" s="1">
        <v>43415</v>
      </c>
      <c r="E3166">
        <v>41.69</v>
      </c>
      <c r="F3166" t="s">
        <v>85</v>
      </c>
      <c r="G3166" s="1">
        <v>43320</v>
      </c>
      <c r="H3166" t="s">
        <v>68</v>
      </c>
      <c r="I3166" t="s">
        <v>33</v>
      </c>
      <c r="J3166" t="s">
        <v>34</v>
      </c>
      <c r="K3166">
        <v>5</v>
      </c>
      <c r="L3166">
        <v>123</v>
      </c>
      <c r="M3166">
        <v>1000</v>
      </c>
      <c r="N3166">
        <v>11</v>
      </c>
      <c r="O3166">
        <v>2018</v>
      </c>
    </row>
    <row r="3167" spans="1:15" x14ac:dyDescent="0.25">
      <c r="A3167">
        <v>144</v>
      </c>
      <c r="B3167">
        <v>13</v>
      </c>
      <c r="C3167">
        <v>15</v>
      </c>
      <c r="D3167" s="1">
        <v>43415</v>
      </c>
      <c r="E3167">
        <v>36.68</v>
      </c>
      <c r="F3167" t="s">
        <v>85</v>
      </c>
      <c r="G3167" s="1">
        <v>43320</v>
      </c>
      <c r="H3167" t="s">
        <v>68</v>
      </c>
      <c r="I3167" t="s">
        <v>33</v>
      </c>
      <c r="J3167" t="s">
        <v>34</v>
      </c>
      <c r="K3167">
        <v>5</v>
      </c>
      <c r="L3167">
        <v>123</v>
      </c>
      <c r="M3167">
        <v>1000</v>
      </c>
      <c r="N3167">
        <v>11</v>
      </c>
      <c r="O3167">
        <v>2018</v>
      </c>
    </row>
    <row r="3168" spans="1:15" x14ac:dyDescent="0.25">
      <c r="A3168">
        <v>145</v>
      </c>
      <c r="B3168">
        <v>13</v>
      </c>
      <c r="C3168">
        <v>15</v>
      </c>
      <c r="D3168" s="1">
        <v>43415</v>
      </c>
      <c r="E3168">
        <v>60.85</v>
      </c>
      <c r="F3168" t="s">
        <v>85</v>
      </c>
      <c r="G3168" s="1">
        <v>43320</v>
      </c>
      <c r="H3168" t="s">
        <v>68</v>
      </c>
      <c r="I3168" t="s">
        <v>33</v>
      </c>
      <c r="J3168" t="s">
        <v>34</v>
      </c>
      <c r="K3168">
        <v>5</v>
      </c>
      <c r="L3168">
        <v>123</v>
      </c>
      <c r="M3168">
        <v>1000</v>
      </c>
      <c r="N3168">
        <v>11</v>
      </c>
      <c r="O3168">
        <v>2018</v>
      </c>
    </row>
    <row r="3169" spans="1:15" x14ac:dyDescent="0.25">
      <c r="A3169">
        <v>146</v>
      </c>
      <c r="B3169">
        <v>13</v>
      </c>
      <c r="C3169">
        <v>15</v>
      </c>
      <c r="D3169" s="1">
        <v>43415</v>
      </c>
      <c r="E3169">
        <v>72.16</v>
      </c>
      <c r="F3169" t="s">
        <v>85</v>
      </c>
      <c r="G3169" s="1">
        <v>43320</v>
      </c>
      <c r="H3169" t="s">
        <v>68</v>
      </c>
      <c r="I3169" t="s">
        <v>33</v>
      </c>
      <c r="J3169" t="s">
        <v>34</v>
      </c>
      <c r="K3169">
        <v>5</v>
      </c>
      <c r="L3169">
        <v>123</v>
      </c>
      <c r="M3169">
        <v>1000</v>
      </c>
      <c r="N3169">
        <v>11</v>
      </c>
      <c r="O3169">
        <v>2018</v>
      </c>
    </row>
    <row r="3170" spans="1:15" x14ac:dyDescent="0.25">
      <c r="A3170">
        <v>147</v>
      </c>
      <c r="B3170">
        <v>13</v>
      </c>
      <c r="C3170">
        <v>15</v>
      </c>
      <c r="D3170" s="1">
        <v>43415</v>
      </c>
      <c r="E3170">
        <v>52.81</v>
      </c>
      <c r="F3170" t="s">
        <v>85</v>
      </c>
      <c r="G3170" s="1">
        <v>43320</v>
      </c>
      <c r="H3170" t="s">
        <v>68</v>
      </c>
      <c r="I3170" t="s">
        <v>33</v>
      </c>
      <c r="J3170" t="s">
        <v>34</v>
      </c>
      <c r="K3170">
        <v>5</v>
      </c>
      <c r="L3170">
        <v>123</v>
      </c>
      <c r="M3170">
        <v>1000</v>
      </c>
      <c r="N3170">
        <v>11</v>
      </c>
      <c r="O3170">
        <v>2018</v>
      </c>
    </row>
    <row r="3171" spans="1:15" x14ac:dyDescent="0.25">
      <c r="A3171">
        <v>148</v>
      </c>
      <c r="B3171">
        <v>13</v>
      </c>
      <c r="C3171">
        <v>15</v>
      </c>
      <c r="D3171" s="1">
        <v>43416</v>
      </c>
      <c r="E3171">
        <v>91.22</v>
      </c>
      <c r="F3171" t="s">
        <v>85</v>
      </c>
      <c r="G3171" s="1">
        <v>43320</v>
      </c>
      <c r="H3171" t="s">
        <v>68</v>
      </c>
      <c r="I3171" t="s">
        <v>33</v>
      </c>
      <c r="J3171" t="s">
        <v>34</v>
      </c>
      <c r="K3171">
        <v>5</v>
      </c>
      <c r="L3171">
        <v>123</v>
      </c>
      <c r="M3171">
        <v>1000</v>
      </c>
      <c r="N3171">
        <v>11</v>
      </c>
      <c r="O3171">
        <v>2018</v>
      </c>
    </row>
    <row r="3172" spans="1:15" x14ac:dyDescent="0.25">
      <c r="A3172">
        <v>149</v>
      </c>
      <c r="B3172">
        <v>13</v>
      </c>
      <c r="C3172">
        <v>15</v>
      </c>
      <c r="D3172" s="1">
        <v>43416</v>
      </c>
      <c r="E3172">
        <v>62.32</v>
      </c>
      <c r="F3172" t="s">
        <v>85</v>
      </c>
      <c r="G3172" s="1">
        <v>43320</v>
      </c>
      <c r="H3172" t="s">
        <v>68</v>
      </c>
      <c r="I3172" t="s">
        <v>33</v>
      </c>
      <c r="J3172" t="s">
        <v>34</v>
      </c>
      <c r="K3172">
        <v>5</v>
      </c>
      <c r="L3172">
        <v>123</v>
      </c>
      <c r="M3172">
        <v>1000</v>
      </c>
      <c r="N3172">
        <v>11</v>
      </c>
      <c r="O3172">
        <v>2018</v>
      </c>
    </row>
    <row r="3173" spans="1:15" x14ac:dyDescent="0.25">
      <c r="A3173">
        <v>457</v>
      </c>
      <c r="B3173">
        <v>14</v>
      </c>
      <c r="C3173">
        <v>15</v>
      </c>
      <c r="D3173" s="1">
        <v>43655</v>
      </c>
      <c r="E3173">
        <v>17.75</v>
      </c>
      <c r="F3173" t="s">
        <v>86</v>
      </c>
      <c r="G3173" s="1">
        <v>43569</v>
      </c>
      <c r="H3173" t="s">
        <v>87</v>
      </c>
      <c r="I3173" t="s">
        <v>33</v>
      </c>
      <c r="J3173" t="s">
        <v>34</v>
      </c>
      <c r="K3173">
        <v>5</v>
      </c>
      <c r="L3173">
        <v>123</v>
      </c>
      <c r="M3173">
        <v>1000</v>
      </c>
      <c r="N3173">
        <v>7</v>
      </c>
      <c r="O3173">
        <v>2019</v>
      </c>
    </row>
    <row r="3174" spans="1:15" x14ac:dyDescent="0.25">
      <c r="A3174">
        <v>458</v>
      </c>
      <c r="B3174">
        <v>14</v>
      </c>
      <c r="C3174">
        <v>15</v>
      </c>
      <c r="D3174" s="1">
        <v>43655</v>
      </c>
      <c r="E3174">
        <v>23.36</v>
      </c>
      <c r="F3174" t="s">
        <v>86</v>
      </c>
      <c r="G3174" s="1">
        <v>43569</v>
      </c>
      <c r="H3174" t="s">
        <v>87</v>
      </c>
      <c r="I3174" t="s">
        <v>33</v>
      </c>
      <c r="J3174" t="s">
        <v>34</v>
      </c>
      <c r="K3174">
        <v>5</v>
      </c>
      <c r="L3174">
        <v>123</v>
      </c>
      <c r="M3174">
        <v>1000</v>
      </c>
      <c r="N3174">
        <v>7</v>
      </c>
      <c r="O3174">
        <v>2019</v>
      </c>
    </row>
    <row r="3175" spans="1:15" x14ac:dyDescent="0.25">
      <c r="A3175">
        <v>464</v>
      </c>
      <c r="B3175">
        <v>14</v>
      </c>
      <c r="C3175">
        <v>15</v>
      </c>
      <c r="D3175" s="1">
        <v>43658</v>
      </c>
      <c r="E3175">
        <v>27.29</v>
      </c>
      <c r="F3175" t="s">
        <v>86</v>
      </c>
      <c r="G3175" s="1">
        <v>43569</v>
      </c>
      <c r="H3175" t="s">
        <v>87</v>
      </c>
      <c r="I3175" t="s">
        <v>33</v>
      </c>
      <c r="J3175" t="s">
        <v>34</v>
      </c>
      <c r="K3175">
        <v>5</v>
      </c>
      <c r="L3175">
        <v>123</v>
      </c>
      <c r="M3175">
        <v>1000</v>
      </c>
      <c r="N3175">
        <v>7</v>
      </c>
      <c r="O3175">
        <v>2019</v>
      </c>
    </row>
    <row r="3176" spans="1:15" x14ac:dyDescent="0.25">
      <c r="A3176">
        <v>465</v>
      </c>
      <c r="B3176">
        <v>14</v>
      </c>
      <c r="C3176">
        <v>15</v>
      </c>
      <c r="D3176" s="1">
        <v>43658</v>
      </c>
      <c r="E3176">
        <v>37.15</v>
      </c>
      <c r="F3176" t="s">
        <v>86</v>
      </c>
      <c r="G3176" s="1">
        <v>43569</v>
      </c>
      <c r="H3176" t="s">
        <v>87</v>
      </c>
      <c r="I3176" t="s">
        <v>33</v>
      </c>
      <c r="J3176" t="s">
        <v>34</v>
      </c>
      <c r="K3176">
        <v>5</v>
      </c>
      <c r="L3176">
        <v>123</v>
      </c>
      <c r="M3176">
        <v>1000</v>
      </c>
      <c r="N3176">
        <v>7</v>
      </c>
      <c r="O3176">
        <v>2019</v>
      </c>
    </row>
    <row r="3177" spans="1:15" x14ac:dyDescent="0.25">
      <c r="A3177">
        <v>466</v>
      </c>
      <c r="B3177">
        <v>14</v>
      </c>
      <c r="C3177">
        <v>15</v>
      </c>
      <c r="D3177" s="1">
        <v>43658</v>
      </c>
      <c r="E3177">
        <v>39.659999999999997</v>
      </c>
      <c r="F3177" t="s">
        <v>86</v>
      </c>
      <c r="G3177" s="1">
        <v>43569</v>
      </c>
      <c r="H3177" t="s">
        <v>87</v>
      </c>
      <c r="I3177" t="s">
        <v>33</v>
      </c>
      <c r="J3177" t="s">
        <v>34</v>
      </c>
      <c r="K3177">
        <v>5</v>
      </c>
      <c r="L3177">
        <v>123</v>
      </c>
      <c r="M3177">
        <v>1000</v>
      </c>
      <c r="N3177">
        <v>7</v>
      </c>
      <c r="O3177">
        <v>2019</v>
      </c>
    </row>
    <row r="3178" spans="1:15" x14ac:dyDescent="0.25">
      <c r="A3178">
        <v>467</v>
      </c>
      <c r="B3178">
        <v>14</v>
      </c>
      <c r="C3178">
        <v>15</v>
      </c>
      <c r="D3178" s="1">
        <v>43658</v>
      </c>
      <c r="E3178">
        <v>57.19</v>
      </c>
      <c r="F3178" t="s">
        <v>86</v>
      </c>
      <c r="G3178" s="1">
        <v>43569</v>
      </c>
      <c r="H3178" t="s">
        <v>87</v>
      </c>
      <c r="I3178" t="s">
        <v>33</v>
      </c>
      <c r="J3178" t="s">
        <v>34</v>
      </c>
      <c r="K3178">
        <v>5</v>
      </c>
      <c r="L3178">
        <v>123</v>
      </c>
      <c r="M3178">
        <v>1000</v>
      </c>
      <c r="N3178">
        <v>7</v>
      </c>
      <c r="O3178">
        <v>2019</v>
      </c>
    </row>
    <row r="3179" spans="1:15" x14ac:dyDescent="0.25">
      <c r="A3179">
        <v>472</v>
      </c>
      <c r="B3179">
        <v>14</v>
      </c>
      <c r="C3179">
        <v>15</v>
      </c>
      <c r="D3179" s="1">
        <v>43661</v>
      </c>
      <c r="E3179">
        <v>67.900000000000006</v>
      </c>
      <c r="F3179" t="s">
        <v>86</v>
      </c>
      <c r="G3179" s="1">
        <v>43569</v>
      </c>
      <c r="H3179" t="s">
        <v>87</v>
      </c>
      <c r="I3179" t="s">
        <v>33</v>
      </c>
      <c r="J3179" t="s">
        <v>34</v>
      </c>
      <c r="K3179">
        <v>5</v>
      </c>
      <c r="L3179">
        <v>123</v>
      </c>
      <c r="M3179">
        <v>1000</v>
      </c>
      <c r="N3179">
        <v>7</v>
      </c>
      <c r="O3179">
        <v>2019</v>
      </c>
    </row>
    <row r="3180" spans="1:15" x14ac:dyDescent="0.25">
      <c r="A3180">
        <v>473</v>
      </c>
      <c r="B3180">
        <v>14</v>
      </c>
      <c r="C3180">
        <v>15</v>
      </c>
      <c r="D3180" s="1">
        <v>43661</v>
      </c>
      <c r="E3180">
        <v>67.23</v>
      </c>
      <c r="F3180" t="s">
        <v>86</v>
      </c>
      <c r="G3180" s="1">
        <v>43569</v>
      </c>
      <c r="H3180" t="s">
        <v>87</v>
      </c>
      <c r="I3180" t="s">
        <v>33</v>
      </c>
      <c r="J3180" t="s">
        <v>34</v>
      </c>
      <c r="K3180">
        <v>5</v>
      </c>
      <c r="L3180">
        <v>123</v>
      </c>
      <c r="M3180">
        <v>1000</v>
      </c>
      <c r="N3180">
        <v>7</v>
      </c>
      <c r="O3180">
        <v>2019</v>
      </c>
    </row>
    <row r="3181" spans="1:15" x14ac:dyDescent="0.25">
      <c r="A3181">
        <v>474</v>
      </c>
      <c r="B3181">
        <v>14</v>
      </c>
      <c r="C3181">
        <v>15</v>
      </c>
      <c r="D3181" s="1">
        <v>43661</v>
      </c>
      <c r="E3181">
        <v>60.11</v>
      </c>
      <c r="F3181" t="s">
        <v>86</v>
      </c>
      <c r="G3181" s="1">
        <v>43569</v>
      </c>
      <c r="H3181" t="s">
        <v>87</v>
      </c>
      <c r="I3181" t="s">
        <v>33</v>
      </c>
      <c r="J3181" t="s">
        <v>34</v>
      </c>
      <c r="K3181">
        <v>5</v>
      </c>
      <c r="L3181">
        <v>123</v>
      </c>
      <c r="M3181">
        <v>1000</v>
      </c>
      <c r="N3181">
        <v>7</v>
      </c>
      <c r="O3181">
        <v>2019</v>
      </c>
    </row>
    <row r="3182" spans="1:15" x14ac:dyDescent="0.25">
      <c r="A3182">
        <v>475</v>
      </c>
      <c r="B3182">
        <v>14</v>
      </c>
      <c r="C3182">
        <v>15</v>
      </c>
      <c r="D3182" s="1">
        <v>43661</v>
      </c>
      <c r="E3182">
        <v>98.07</v>
      </c>
      <c r="F3182" t="s">
        <v>86</v>
      </c>
      <c r="G3182" s="1">
        <v>43569</v>
      </c>
      <c r="H3182" t="s">
        <v>87</v>
      </c>
      <c r="I3182" t="s">
        <v>33</v>
      </c>
      <c r="J3182" t="s">
        <v>34</v>
      </c>
      <c r="K3182">
        <v>5</v>
      </c>
      <c r="L3182">
        <v>123</v>
      </c>
      <c r="M3182">
        <v>1000</v>
      </c>
      <c r="N3182">
        <v>7</v>
      </c>
      <c r="O3182">
        <v>2019</v>
      </c>
    </row>
    <row r="3183" spans="1:15" x14ac:dyDescent="0.25">
      <c r="A3183">
        <v>493</v>
      </c>
      <c r="B3183">
        <v>3</v>
      </c>
      <c r="C3183">
        <v>15</v>
      </c>
      <c r="D3183" s="1">
        <v>43665</v>
      </c>
      <c r="E3183">
        <v>19.73</v>
      </c>
      <c r="F3183" t="s">
        <v>70</v>
      </c>
      <c r="G3183" s="1">
        <v>43602</v>
      </c>
      <c r="H3183" t="s">
        <v>68</v>
      </c>
      <c r="I3183" t="s">
        <v>33</v>
      </c>
      <c r="J3183" t="s">
        <v>34</v>
      </c>
      <c r="K3183">
        <v>5</v>
      </c>
      <c r="L3183">
        <v>123</v>
      </c>
      <c r="M3183">
        <v>1000</v>
      </c>
      <c r="N3183">
        <v>7</v>
      </c>
      <c r="O3183">
        <v>2019</v>
      </c>
    </row>
    <row r="3184" spans="1:15" x14ac:dyDescent="0.25">
      <c r="A3184">
        <v>494</v>
      </c>
      <c r="B3184">
        <v>3</v>
      </c>
      <c r="C3184">
        <v>15</v>
      </c>
      <c r="D3184" s="1">
        <v>43665</v>
      </c>
      <c r="E3184">
        <v>28.02</v>
      </c>
      <c r="F3184" t="s">
        <v>70</v>
      </c>
      <c r="G3184" s="1">
        <v>43602</v>
      </c>
      <c r="H3184" t="s">
        <v>68</v>
      </c>
      <c r="I3184" t="s">
        <v>33</v>
      </c>
      <c r="J3184" t="s">
        <v>34</v>
      </c>
      <c r="K3184">
        <v>5</v>
      </c>
      <c r="L3184">
        <v>123</v>
      </c>
      <c r="M3184">
        <v>1000</v>
      </c>
      <c r="N3184">
        <v>7</v>
      </c>
      <c r="O3184">
        <v>2019</v>
      </c>
    </row>
    <row r="3185" spans="1:15" x14ac:dyDescent="0.25">
      <c r="A3185">
        <v>495</v>
      </c>
      <c r="B3185">
        <v>3</v>
      </c>
      <c r="C3185">
        <v>15</v>
      </c>
      <c r="D3185" s="1">
        <v>43667</v>
      </c>
      <c r="E3185">
        <v>27.21</v>
      </c>
      <c r="F3185" t="s">
        <v>70</v>
      </c>
      <c r="G3185" s="1">
        <v>43602</v>
      </c>
      <c r="H3185" t="s">
        <v>68</v>
      </c>
      <c r="I3185" t="s">
        <v>33</v>
      </c>
      <c r="J3185" t="s">
        <v>34</v>
      </c>
      <c r="K3185">
        <v>5</v>
      </c>
      <c r="L3185">
        <v>123</v>
      </c>
      <c r="M3185">
        <v>1000</v>
      </c>
      <c r="N3185">
        <v>7</v>
      </c>
      <c r="O3185">
        <v>2019</v>
      </c>
    </row>
    <row r="3186" spans="1:15" x14ac:dyDescent="0.25">
      <c r="A3186">
        <v>499</v>
      </c>
      <c r="B3186">
        <v>3</v>
      </c>
      <c r="C3186">
        <v>15</v>
      </c>
      <c r="D3186" s="1">
        <v>43670</v>
      </c>
      <c r="E3186">
        <v>29.29</v>
      </c>
      <c r="F3186" t="s">
        <v>70</v>
      </c>
      <c r="G3186" s="1">
        <v>43602</v>
      </c>
      <c r="H3186" t="s">
        <v>68</v>
      </c>
      <c r="I3186" t="s">
        <v>33</v>
      </c>
      <c r="J3186" t="s">
        <v>34</v>
      </c>
      <c r="K3186">
        <v>5</v>
      </c>
      <c r="L3186">
        <v>123</v>
      </c>
      <c r="M3186">
        <v>1000</v>
      </c>
      <c r="N3186">
        <v>7</v>
      </c>
      <c r="O3186">
        <v>2019</v>
      </c>
    </row>
    <row r="3187" spans="1:15" x14ac:dyDescent="0.25">
      <c r="A3187">
        <v>500</v>
      </c>
      <c r="B3187">
        <v>3</v>
      </c>
      <c r="C3187">
        <v>15</v>
      </c>
      <c r="D3187" s="1">
        <v>43670</v>
      </c>
      <c r="E3187">
        <v>49.43</v>
      </c>
      <c r="F3187" t="s">
        <v>70</v>
      </c>
      <c r="G3187" s="1">
        <v>43602</v>
      </c>
      <c r="H3187" t="s">
        <v>68</v>
      </c>
      <c r="I3187" t="s">
        <v>33</v>
      </c>
      <c r="J3187" t="s">
        <v>34</v>
      </c>
      <c r="K3187">
        <v>5</v>
      </c>
      <c r="L3187">
        <v>123</v>
      </c>
      <c r="M3187">
        <v>1000</v>
      </c>
      <c r="N3187">
        <v>7</v>
      </c>
      <c r="O3187">
        <v>2019</v>
      </c>
    </row>
    <row r="3188" spans="1:15" x14ac:dyDescent="0.25">
      <c r="A3188">
        <v>501</v>
      </c>
      <c r="B3188">
        <v>3</v>
      </c>
      <c r="C3188">
        <v>15</v>
      </c>
      <c r="D3188" s="1">
        <v>43670</v>
      </c>
      <c r="E3188">
        <v>49.86</v>
      </c>
      <c r="F3188" t="s">
        <v>70</v>
      </c>
      <c r="G3188" s="1">
        <v>43602</v>
      </c>
      <c r="H3188" t="s">
        <v>68</v>
      </c>
      <c r="I3188" t="s">
        <v>33</v>
      </c>
      <c r="J3188" t="s">
        <v>34</v>
      </c>
      <c r="K3188">
        <v>5</v>
      </c>
      <c r="L3188">
        <v>123</v>
      </c>
      <c r="M3188">
        <v>1000</v>
      </c>
      <c r="N3188">
        <v>7</v>
      </c>
      <c r="O3188">
        <v>2019</v>
      </c>
    </row>
    <row r="3189" spans="1:15" x14ac:dyDescent="0.25">
      <c r="A3189">
        <v>504</v>
      </c>
      <c r="B3189">
        <v>3</v>
      </c>
      <c r="C3189">
        <v>15</v>
      </c>
      <c r="D3189" s="1">
        <v>43672</v>
      </c>
      <c r="E3189">
        <v>65.16</v>
      </c>
      <c r="F3189" t="s">
        <v>70</v>
      </c>
      <c r="G3189" s="1">
        <v>43602</v>
      </c>
      <c r="H3189" t="s">
        <v>68</v>
      </c>
      <c r="I3189" t="s">
        <v>33</v>
      </c>
      <c r="J3189" t="s">
        <v>34</v>
      </c>
      <c r="K3189">
        <v>5</v>
      </c>
      <c r="L3189">
        <v>123</v>
      </c>
      <c r="M3189">
        <v>1000</v>
      </c>
      <c r="N3189">
        <v>7</v>
      </c>
      <c r="O3189">
        <v>2019</v>
      </c>
    </row>
    <row r="3190" spans="1:15" x14ac:dyDescent="0.25">
      <c r="A3190">
        <v>505</v>
      </c>
      <c r="B3190">
        <v>3</v>
      </c>
      <c r="C3190">
        <v>15</v>
      </c>
      <c r="D3190" s="1">
        <v>43672</v>
      </c>
      <c r="E3190">
        <v>54.93</v>
      </c>
      <c r="F3190" t="s">
        <v>70</v>
      </c>
      <c r="G3190" s="1">
        <v>43602</v>
      </c>
      <c r="H3190" t="s">
        <v>68</v>
      </c>
      <c r="I3190" t="s">
        <v>33</v>
      </c>
      <c r="J3190" t="s">
        <v>34</v>
      </c>
      <c r="K3190">
        <v>5</v>
      </c>
      <c r="L3190">
        <v>123</v>
      </c>
      <c r="M3190">
        <v>1000</v>
      </c>
      <c r="N3190">
        <v>7</v>
      </c>
      <c r="O3190">
        <v>2019</v>
      </c>
    </row>
    <row r="3191" spans="1:15" x14ac:dyDescent="0.25">
      <c r="A3191">
        <v>506</v>
      </c>
      <c r="B3191">
        <v>3</v>
      </c>
      <c r="C3191">
        <v>15</v>
      </c>
      <c r="D3191" s="1">
        <v>43672</v>
      </c>
      <c r="E3191">
        <v>66.98</v>
      </c>
      <c r="F3191" t="s">
        <v>70</v>
      </c>
      <c r="G3191" s="1">
        <v>43602</v>
      </c>
      <c r="H3191" t="s">
        <v>68</v>
      </c>
      <c r="I3191" t="s">
        <v>33</v>
      </c>
      <c r="J3191" t="s">
        <v>34</v>
      </c>
      <c r="K3191">
        <v>5</v>
      </c>
      <c r="L3191">
        <v>123</v>
      </c>
      <c r="M3191">
        <v>1000</v>
      </c>
      <c r="N3191">
        <v>7</v>
      </c>
      <c r="O3191">
        <v>2019</v>
      </c>
    </row>
    <row r="3192" spans="1:15" x14ac:dyDescent="0.25">
      <c r="A3192">
        <v>507</v>
      </c>
      <c r="B3192">
        <v>3</v>
      </c>
      <c r="C3192">
        <v>15</v>
      </c>
      <c r="D3192" s="1">
        <v>43673</v>
      </c>
      <c r="E3192">
        <v>74.489999999999995</v>
      </c>
      <c r="F3192" t="s">
        <v>70</v>
      </c>
      <c r="G3192" s="1">
        <v>43602</v>
      </c>
      <c r="H3192" t="s">
        <v>68</v>
      </c>
      <c r="I3192" t="s">
        <v>33</v>
      </c>
      <c r="J3192" t="s">
        <v>34</v>
      </c>
      <c r="K3192">
        <v>5</v>
      </c>
      <c r="L3192">
        <v>123</v>
      </c>
      <c r="M3192">
        <v>1000</v>
      </c>
      <c r="N3192">
        <v>7</v>
      </c>
      <c r="O3192">
        <v>2019</v>
      </c>
    </row>
    <row r="3193" spans="1:15" x14ac:dyDescent="0.25">
      <c r="A3193">
        <v>830</v>
      </c>
      <c r="B3193">
        <v>1</v>
      </c>
      <c r="C3193">
        <v>15</v>
      </c>
      <c r="D3193" s="1">
        <v>43942</v>
      </c>
      <c r="E3193">
        <v>11.6</v>
      </c>
      <c r="F3193" t="s">
        <v>67</v>
      </c>
      <c r="G3193" s="1">
        <v>43842</v>
      </c>
      <c r="H3193" t="s">
        <v>68</v>
      </c>
      <c r="I3193" t="s">
        <v>33</v>
      </c>
      <c r="J3193" t="s">
        <v>34</v>
      </c>
      <c r="K3193">
        <v>5</v>
      </c>
      <c r="L3193">
        <v>123</v>
      </c>
      <c r="M3193">
        <v>1000</v>
      </c>
      <c r="N3193">
        <v>4</v>
      </c>
      <c r="O3193">
        <v>2020</v>
      </c>
    </row>
    <row r="3194" spans="1:15" x14ac:dyDescent="0.25">
      <c r="A3194">
        <v>831</v>
      </c>
      <c r="B3194">
        <v>1</v>
      </c>
      <c r="C3194">
        <v>15</v>
      </c>
      <c r="D3194" s="1">
        <v>43942</v>
      </c>
      <c r="E3194">
        <v>18.77</v>
      </c>
      <c r="F3194" t="s">
        <v>67</v>
      </c>
      <c r="G3194" s="1">
        <v>43842</v>
      </c>
      <c r="H3194" t="s">
        <v>68</v>
      </c>
      <c r="I3194" t="s">
        <v>33</v>
      </c>
      <c r="J3194" t="s">
        <v>34</v>
      </c>
      <c r="K3194">
        <v>5</v>
      </c>
      <c r="L3194">
        <v>123</v>
      </c>
      <c r="M3194">
        <v>1000</v>
      </c>
      <c r="N3194">
        <v>4</v>
      </c>
      <c r="O3194">
        <v>2020</v>
      </c>
    </row>
    <row r="3195" spans="1:15" x14ac:dyDescent="0.25">
      <c r="A3195">
        <v>832</v>
      </c>
      <c r="B3195">
        <v>1</v>
      </c>
      <c r="C3195">
        <v>15</v>
      </c>
      <c r="D3195" s="1">
        <v>43942</v>
      </c>
      <c r="E3195">
        <v>36.950000000000003</v>
      </c>
      <c r="F3195" t="s">
        <v>67</v>
      </c>
      <c r="G3195" s="1">
        <v>43842</v>
      </c>
      <c r="H3195" t="s">
        <v>68</v>
      </c>
      <c r="I3195" t="s">
        <v>33</v>
      </c>
      <c r="J3195" t="s">
        <v>34</v>
      </c>
      <c r="K3195">
        <v>5</v>
      </c>
      <c r="L3195">
        <v>123</v>
      </c>
      <c r="M3195">
        <v>1000</v>
      </c>
      <c r="N3195">
        <v>4</v>
      </c>
      <c r="O3195">
        <v>2020</v>
      </c>
    </row>
    <row r="3196" spans="1:15" x14ac:dyDescent="0.25">
      <c r="A3196">
        <v>836</v>
      </c>
      <c r="B3196">
        <v>1</v>
      </c>
      <c r="C3196">
        <v>15</v>
      </c>
      <c r="D3196" s="1">
        <v>43945</v>
      </c>
      <c r="E3196">
        <v>43.58</v>
      </c>
      <c r="F3196" t="s">
        <v>67</v>
      </c>
      <c r="G3196" s="1">
        <v>43842</v>
      </c>
      <c r="H3196" t="s">
        <v>68</v>
      </c>
      <c r="I3196" t="s">
        <v>33</v>
      </c>
      <c r="J3196" t="s">
        <v>34</v>
      </c>
      <c r="K3196">
        <v>5</v>
      </c>
      <c r="L3196">
        <v>123</v>
      </c>
      <c r="M3196">
        <v>1000</v>
      </c>
      <c r="N3196">
        <v>4</v>
      </c>
      <c r="O3196">
        <v>2020</v>
      </c>
    </row>
    <row r="3197" spans="1:15" x14ac:dyDescent="0.25">
      <c r="A3197">
        <v>837</v>
      </c>
      <c r="B3197">
        <v>1</v>
      </c>
      <c r="C3197">
        <v>15</v>
      </c>
      <c r="D3197" s="1">
        <v>43945</v>
      </c>
      <c r="E3197">
        <v>53.57</v>
      </c>
      <c r="F3197" t="s">
        <v>67</v>
      </c>
      <c r="G3197" s="1">
        <v>43842</v>
      </c>
      <c r="H3197" t="s">
        <v>68</v>
      </c>
      <c r="I3197" t="s">
        <v>33</v>
      </c>
      <c r="J3197" t="s">
        <v>34</v>
      </c>
      <c r="K3197">
        <v>5</v>
      </c>
      <c r="L3197">
        <v>123</v>
      </c>
      <c r="M3197">
        <v>1000</v>
      </c>
      <c r="N3197">
        <v>4</v>
      </c>
      <c r="O3197">
        <v>2020</v>
      </c>
    </row>
    <row r="3198" spans="1:15" x14ac:dyDescent="0.25">
      <c r="A3198">
        <v>838</v>
      </c>
      <c r="B3198">
        <v>1</v>
      </c>
      <c r="C3198">
        <v>15</v>
      </c>
      <c r="D3198" s="1">
        <v>43945</v>
      </c>
      <c r="E3198">
        <v>57.08</v>
      </c>
      <c r="F3198" t="s">
        <v>67</v>
      </c>
      <c r="G3198" s="1">
        <v>43842</v>
      </c>
      <c r="H3198" t="s">
        <v>68</v>
      </c>
      <c r="I3198" t="s">
        <v>33</v>
      </c>
      <c r="J3198" t="s">
        <v>34</v>
      </c>
      <c r="K3198">
        <v>5</v>
      </c>
      <c r="L3198">
        <v>123</v>
      </c>
      <c r="M3198">
        <v>1000</v>
      </c>
      <c r="N3198">
        <v>4</v>
      </c>
      <c r="O3198">
        <v>2020</v>
      </c>
    </row>
    <row r="3199" spans="1:15" x14ac:dyDescent="0.25">
      <c r="A3199">
        <v>839</v>
      </c>
      <c r="B3199">
        <v>1</v>
      </c>
      <c r="C3199">
        <v>15</v>
      </c>
      <c r="D3199" s="1">
        <v>43947</v>
      </c>
      <c r="E3199">
        <v>51.43</v>
      </c>
      <c r="F3199" t="s">
        <v>67</v>
      </c>
      <c r="G3199" s="1">
        <v>43842</v>
      </c>
      <c r="H3199" t="s">
        <v>68</v>
      </c>
      <c r="I3199" t="s">
        <v>33</v>
      </c>
      <c r="J3199" t="s">
        <v>34</v>
      </c>
      <c r="K3199">
        <v>5</v>
      </c>
      <c r="L3199">
        <v>123</v>
      </c>
      <c r="M3199">
        <v>1000</v>
      </c>
      <c r="N3199">
        <v>4</v>
      </c>
      <c r="O3199">
        <v>2020</v>
      </c>
    </row>
    <row r="3200" spans="1:15" x14ac:dyDescent="0.25">
      <c r="A3200">
        <v>845</v>
      </c>
      <c r="B3200">
        <v>1</v>
      </c>
      <c r="C3200">
        <v>15</v>
      </c>
      <c r="D3200" s="1">
        <v>43950</v>
      </c>
      <c r="E3200">
        <v>77.319999999999993</v>
      </c>
      <c r="F3200" t="s">
        <v>67</v>
      </c>
      <c r="G3200" s="1">
        <v>43842</v>
      </c>
      <c r="H3200" t="s">
        <v>68</v>
      </c>
      <c r="I3200" t="s">
        <v>33</v>
      </c>
      <c r="J3200" t="s">
        <v>34</v>
      </c>
      <c r="K3200">
        <v>5</v>
      </c>
      <c r="L3200">
        <v>123</v>
      </c>
      <c r="M3200">
        <v>1000</v>
      </c>
      <c r="N3200">
        <v>4</v>
      </c>
      <c r="O3200">
        <v>2020</v>
      </c>
    </row>
    <row r="3201" spans="1:15" x14ac:dyDescent="0.25">
      <c r="A3201">
        <v>846</v>
      </c>
      <c r="B3201">
        <v>1</v>
      </c>
      <c r="C3201">
        <v>15</v>
      </c>
      <c r="D3201" s="1">
        <v>43950</v>
      </c>
      <c r="E3201">
        <v>91.46</v>
      </c>
      <c r="F3201" t="s">
        <v>67</v>
      </c>
      <c r="G3201" s="1">
        <v>43842</v>
      </c>
      <c r="H3201" t="s">
        <v>68</v>
      </c>
      <c r="I3201" t="s">
        <v>33</v>
      </c>
      <c r="J3201" t="s">
        <v>34</v>
      </c>
      <c r="K3201">
        <v>5</v>
      </c>
      <c r="L3201">
        <v>123</v>
      </c>
      <c r="M3201">
        <v>1000</v>
      </c>
      <c r="N3201">
        <v>4</v>
      </c>
      <c r="O3201">
        <v>2020</v>
      </c>
    </row>
    <row r="3202" spans="1:15" x14ac:dyDescent="0.25">
      <c r="A3202">
        <v>847</v>
      </c>
      <c r="B3202">
        <v>1</v>
      </c>
      <c r="C3202">
        <v>15</v>
      </c>
      <c r="D3202" s="1">
        <v>43951</v>
      </c>
      <c r="E3202">
        <v>92.54</v>
      </c>
      <c r="F3202" t="s">
        <v>67</v>
      </c>
      <c r="G3202" s="1">
        <v>43842</v>
      </c>
      <c r="H3202" t="s">
        <v>68</v>
      </c>
      <c r="I3202" t="s">
        <v>33</v>
      </c>
      <c r="J3202" t="s">
        <v>34</v>
      </c>
      <c r="K3202">
        <v>5</v>
      </c>
      <c r="L3202">
        <v>123</v>
      </c>
      <c r="M3202">
        <v>1000</v>
      </c>
      <c r="N3202">
        <v>4</v>
      </c>
      <c r="O3202">
        <v>2020</v>
      </c>
    </row>
    <row r="3203" spans="1:15" x14ac:dyDescent="0.25">
      <c r="A3203">
        <v>933</v>
      </c>
      <c r="B3203">
        <v>19</v>
      </c>
      <c r="C3203">
        <v>15</v>
      </c>
      <c r="D3203" s="1">
        <v>43975</v>
      </c>
      <c r="E3203">
        <v>15.05</v>
      </c>
      <c r="F3203" t="s">
        <v>93</v>
      </c>
      <c r="G3203" s="1">
        <v>43875</v>
      </c>
      <c r="H3203" t="s">
        <v>68</v>
      </c>
      <c r="I3203" t="s">
        <v>33</v>
      </c>
      <c r="J3203" t="s">
        <v>34</v>
      </c>
      <c r="K3203">
        <v>5</v>
      </c>
      <c r="L3203">
        <v>123</v>
      </c>
      <c r="M3203">
        <v>1000</v>
      </c>
      <c r="N3203">
        <v>5</v>
      </c>
      <c r="O3203">
        <v>2020</v>
      </c>
    </row>
    <row r="3204" spans="1:15" x14ac:dyDescent="0.25">
      <c r="A3204">
        <v>935</v>
      </c>
      <c r="B3204">
        <v>19</v>
      </c>
      <c r="C3204">
        <v>15</v>
      </c>
      <c r="D3204" s="1">
        <v>43978</v>
      </c>
      <c r="E3204">
        <v>23.32</v>
      </c>
      <c r="F3204" t="s">
        <v>93</v>
      </c>
      <c r="G3204" s="1">
        <v>43875</v>
      </c>
      <c r="H3204" t="s">
        <v>68</v>
      </c>
      <c r="I3204" t="s">
        <v>33</v>
      </c>
      <c r="J3204" t="s">
        <v>34</v>
      </c>
      <c r="K3204">
        <v>5</v>
      </c>
      <c r="L3204">
        <v>123</v>
      </c>
      <c r="M3204">
        <v>1000</v>
      </c>
      <c r="N3204">
        <v>5</v>
      </c>
      <c r="O3204">
        <v>2020</v>
      </c>
    </row>
    <row r="3205" spans="1:15" x14ac:dyDescent="0.25">
      <c r="A3205">
        <v>936</v>
      </c>
      <c r="B3205">
        <v>19</v>
      </c>
      <c r="C3205">
        <v>15</v>
      </c>
      <c r="D3205" s="1">
        <v>43978</v>
      </c>
      <c r="E3205">
        <v>24.88</v>
      </c>
      <c r="F3205" t="s">
        <v>93</v>
      </c>
      <c r="G3205" s="1">
        <v>43875</v>
      </c>
      <c r="H3205" t="s">
        <v>68</v>
      </c>
      <c r="I3205" t="s">
        <v>33</v>
      </c>
      <c r="J3205" t="s">
        <v>34</v>
      </c>
      <c r="K3205">
        <v>5</v>
      </c>
      <c r="L3205">
        <v>123</v>
      </c>
      <c r="M3205">
        <v>1000</v>
      </c>
      <c r="N3205">
        <v>5</v>
      </c>
      <c r="O3205">
        <v>2020</v>
      </c>
    </row>
    <row r="3206" spans="1:15" x14ac:dyDescent="0.25">
      <c r="A3206">
        <v>937</v>
      </c>
      <c r="B3206">
        <v>19</v>
      </c>
      <c r="C3206">
        <v>15</v>
      </c>
      <c r="D3206" s="1">
        <v>43978</v>
      </c>
      <c r="E3206">
        <v>34.67</v>
      </c>
      <c r="F3206" t="s">
        <v>93</v>
      </c>
      <c r="G3206" s="1">
        <v>43875</v>
      </c>
      <c r="H3206" t="s">
        <v>68</v>
      </c>
      <c r="I3206" t="s">
        <v>33</v>
      </c>
      <c r="J3206" t="s">
        <v>34</v>
      </c>
      <c r="K3206">
        <v>5</v>
      </c>
      <c r="L3206">
        <v>123</v>
      </c>
      <c r="M3206">
        <v>1000</v>
      </c>
      <c r="N3206">
        <v>5</v>
      </c>
      <c r="O3206">
        <v>2020</v>
      </c>
    </row>
    <row r="3207" spans="1:15" x14ac:dyDescent="0.25">
      <c r="A3207">
        <v>938</v>
      </c>
      <c r="B3207">
        <v>19</v>
      </c>
      <c r="C3207">
        <v>15</v>
      </c>
      <c r="D3207" s="1">
        <v>43978</v>
      </c>
      <c r="E3207">
        <v>38.49</v>
      </c>
      <c r="F3207" t="s">
        <v>93</v>
      </c>
      <c r="G3207" s="1">
        <v>43875</v>
      </c>
      <c r="H3207" t="s">
        <v>68</v>
      </c>
      <c r="I3207" t="s">
        <v>33</v>
      </c>
      <c r="J3207" t="s">
        <v>34</v>
      </c>
      <c r="K3207">
        <v>5</v>
      </c>
      <c r="L3207">
        <v>123</v>
      </c>
      <c r="M3207">
        <v>1000</v>
      </c>
      <c r="N3207">
        <v>5</v>
      </c>
      <c r="O3207">
        <v>2020</v>
      </c>
    </row>
    <row r="3208" spans="1:15" x14ac:dyDescent="0.25">
      <c r="A3208">
        <v>940</v>
      </c>
      <c r="B3208">
        <v>19</v>
      </c>
      <c r="C3208">
        <v>15</v>
      </c>
      <c r="D3208" s="1">
        <v>43981</v>
      </c>
      <c r="E3208">
        <v>50.1</v>
      </c>
      <c r="F3208" t="s">
        <v>93</v>
      </c>
      <c r="G3208" s="1">
        <v>43875</v>
      </c>
      <c r="H3208" t="s">
        <v>68</v>
      </c>
      <c r="I3208" t="s">
        <v>33</v>
      </c>
      <c r="J3208" t="s">
        <v>34</v>
      </c>
      <c r="K3208">
        <v>5</v>
      </c>
      <c r="L3208">
        <v>123</v>
      </c>
      <c r="M3208">
        <v>1000</v>
      </c>
      <c r="N3208">
        <v>5</v>
      </c>
      <c r="O3208">
        <v>2020</v>
      </c>
    </row>
    <row r="3209" spans="1:15" x14ac:dyDescent="0.25">
      <c r="A3209">
        <v>941</v>
      </c>
      <c r="B3209">
        <v>19</v>
      </c>
      <c r="C3209">
        <v>15</v>
      </c>
      <c r="D3209" s="1">
        <v>43981</v>
      </c>
      <c r="E3209">
        <v>60.98</v>
      </c>
      <c r="F3209" t="s">
        <v>93</v>
      </c>
      <c r="G3209" s="1">
        <v>43875</v>
      </c>
      <c r="H3209" t="s">
        <v>68</v>
      </c>
      <c r="I3209" t="s">
        <v>33</v>
      </c>
      <c r="J3209" t="s">
        <v>34</v>
      </c>
      <c r="K3209">
        <v>5</v>
      </c>
      <c r="L3209">
        <v>123</v>
      </c>
      <c r="M3209">
        <v>1000</v>
      </c>
      <c r="N3209">
        <v>5</v>
      </c>
      <c r="O3209">
        <v>2020</v>
      </c>
    </row>
    <row r="3210" spans="1:15" x14ac:dyDescent="0.25">
      <c r="A3210">
        <v>942</v>
      </c>
      <c r="B3210">
        <v>19</v>
      </c>
      <c r="C3210">
        <v>15</v>
      </c>
      <c r="D3210" s="1">
        <v>43981</v>
      </c>
      <c r="E3210">
        <v>66.63</v>
      </c>
      <c r="F3210" t="s">
        <v>93</v>
      </c>
      <c r="G3210" s="1">
        <v>43875</v>
      </c>
      <c r="H3210" t="s">
        <v>68</v>
      </c>
      <c r="I3210" t="s">
        <v>33</v>
      </c>
      <c r="J3210" t="s">
        <v>34</v>
      </c>
      <c r="K3210">
        <v>5</v>
      </c>
      <c r="L3210">
        <v>123</v>
      </c>
      <c r="M3210">
        <v>1000</v>
      </c>
      <c r="N3210">
        <v>5</v>
      </c>
      <c r="O3210">
        <v>2020</v>
      </c>
    </row>
    <row r="3211" spans="1:15" x14ac:dyDescent="0.25">
      <c r="A3211">
        <v>943</v>
      </c>
      <c r="B3211">
        <v>19</v>
      </c>
      <c r="C3211">
        <v>15</v>
      </c>
      <c r="D3211" s="1">
        <v>43981</v>
      </c>
      <c r="E3211">
        <v>85.45</v>
      </c>
      <c r="F3211" t="s">
        <v>93</v>
      </c>
      <c r="G3211" s="1">
        <v>43875</v>
      </c>
      <c r="H3211" t="s">
        <v>68</v>
      </c>
      <c r="I3211" t="s">
        <v>33</v>
      </c>
      <c r="J3211" t="s">
        <v>34</v>
      </c>
      <c r="K3211">
        <v>5</v>
      </c>
      <c r="L3211">
        <v>123</v>
      </c>
      <c r="M3211">
        <v>1000</v>
      </c>
      <c r="N3211">
        <v>5</v>
      </c>
      <c r="O3211">
        <v>2020</v>
      </c>
    </row>
    <row r="3212" spans="1:15" x14ac:dyDescent="0.25">
      <c r="A3212">
        <v>944</v>
      </c>
      <c r="B3212">
        <v>19</v>
      </c>
      <c r="C3212">
        <v>15</v>
      </c>
      <c r="D3212" s="1">
        <v>43981</v>
      </c>
      <c r="E3212">
        <v>70.22</v>
      </c>
      <c r="F3212" t="s">
        <v>93</v>
      </c>
      <c r="G3212" s="1">
        <v>43875</v>
      </c>
      <c r="H3212" t="s">
        <v>68</v>
      </c>
      <c r="I3212" t="s">
        <v>33</v>
      </c>
      <c r="J3212" t="s">
        <v>34</v>
      </c>
      <c r="K3212">
        <v>5</v>
      </c>
      <c r="L3212">
        <v>123</v>
      </c>
      <c r="M3212">
        <v>1000</v>
      </c>
      <c r="N3212">
        <v>5</v>
      </c>
      <c r="O3212">
        <v>2020</v>
      </c>
    </row>
    <row r="3213" spans="1:15" x14ac:dyDescent="0.25">
      <c r="A3213">
        <v>1215</v>
      </c>
      <c r="B3213">
        <v>12</v>
      </c>
      <c r="C3213">
        <v>15</v>
      </c>
      <c r="D3213" s="1">
        <v>44059</v>
      </c>
      <c r="E3213">
        <v>17.21</v>
      </c>
      <c r="F3213" t="s">
        <v>84</v>
      </c>
      <c r="G3213" s="1">
        <v>43988</v>
      </c>
      <c r="H3213" t="s">
        <v>68</v>
      </c>
      <c r="I3213" t="s">
        <v>33</v>
      </c>
      <c r="J3213" t="s">
        <v>34</v>
      </c>
      <c r="K3213">
        <v>5</v>
      </c>
      <c r="L3213">
        <v>123</v>
      </c>
      <c r="M3213">
        <v>1000</v>
      </c>
      <c r="N3213">
        <v>8</v>
      </c>
      <c r="O3213">
        <v>2020</v>
      </c>
    </row>
    <row r="3214" spans="1:15" x14ac:dyDescent="0.25">
      <c r="A3214">
        <v>1216</v>
      </c>
      <c r="B3214">
        <v>12</v>
      </c>
      <c r="C3214">
        <v>15</v>
      </c>
      <c r="D3214" s="1">
        <v>44059</v>
      </c>
      <c r="E3214">
        <v>19.14</v>
      </c>
      <c r="F3214" t="s">
        <v>84</v>
      </c>
      <c r="G3214" s="1">
        <v>43988</v>
      </c>
      <c r="H3214" t="s">
        <v>68</v>
      </c>
      <c r="I3214" t="s">
        <v>33</v>
      </c>
      <c r="J3214" t="s">
        <v>34</v>
      </c>
      <c r="K3214">
        <v>5</v>
      </c>
      <c r="L3214">
        <v>123</v>
      </c>
      <c r="M3214">
        <v>1000</v>
      </c>
      <c r="N3214">
        <v>8</v>
      </c>
      <c r="O3214">
        <v>2020</v>
      </c>
    </row>
    <row r="3215" spans="1:15" x14ac:dyDescent="0.25">
      <c r="A3215">
        <v>1217</v>
      </c>
      <c r="B3215">
        <v>12</v>
      </c>
      <c r="C3215">
        <v>15</v>
      </c>
      <c r="D3215" s="1">
        <v>44059</v>
      </c>
      <c r="E3215">
        <v>33.909999999999997</v>
      </c>
      <c r="F3215" t="s">
        <v>84</v>
      </c>
      <c r="G3215" s="1">
        <v>43988</v>
      </c>
      <c r="H3215" t="s">
        <v>68</v>
      </c>
      <c r="I3215" t="s">
        <v>33</v>
      </c>
      <c r="J3215" t="s">
        <v>34</v>
      </c>
      <c r="K3215">
        <v>5</v>
      </c>
      <c r="L3215">
        <v>123</v>
      </c>
      <c r="M3215">
        <v>1000</v>
      </c>
      <c r="N3215">
        <v>8</v>
      </c>
      <c r="O3215">
        <v>2020</v>
      </c>
    </row>
    <row r="3216" spans="1:15" x14ac:dyDescent="0.25">
      <c r="A3216">
        <v>1218</v>
      </c>
      <c r="B3216">
        <v>12</v>
      </c>
      <c r="C3216">
        <v>15</v>
      </c>
      <c r="D3216" s="1">
        <v>44059</v>
      </c>
      <c r="E3216">
        <v>40.26</v>
      </c>
      <c r="F3216" t="s">
        <v>84</v>
      </c>
      <c r="G3216" s="1">
        <v>43988</v>
      </c>
      <c r="H3216" t="s">
        <v>68</v>
      </c>
      <c r="I3216" t="s">
        <v>33</v>
      </c>
      <c r="J3216" t="s">
        <v>34</v>
      </c>
      <c r="K3216">
        <v>5</v>
      </c>
      <c r="L3216">
        <v>123</v>
      </c>
      <c r="M3216">
        <v>1000</v>
      </c>
      <c r="N3216">
        <v>8</v>
      </c>
      <c r="O3216">
        <v>2020</v>
      </c>
    </row>
    <row r="3217" spans="1:15" x14ac:dyDescent="0.25">
      <c r="A3217">
        <v>1219</v>
      </c>
      <c r="B3217">
        <v>12</v>
      </c>
      <c r="C3217">
        <v>15</v>
      </c>
      <c r="D3217" s="1">
        <v>44059</v>
      </c>
      <c r="E3217">
        <v>42.36</v>
      </c>
      <c r="F3217" t="s">
        <v>84</v>
      </c>
      <c r="G3217" s="1">
        <v>43988</v>
      </c>
      <c r="H3217" t="s">
        <v>68</v>
      </c>
      <c r="I3217" t="s">
        <v>33</v>
      </c>
      <c r="J3217" t="s">
        <v>34</v>
      </c>
      <c r="K3217">
        <v>5</v>
      </c>
      <c r="L3217">
        <v>123</v>
      </c>
      <c r="M3217">
        <v>1000</v>
      </c>
      <c r="N3217">
        <v>8</v>
      </c>
      <c r="O3217">
        <v>2020</v>
      </c>
    </row>
    <row r="3218" spans="1:15" x14ac:dyDescent="0.25">
      <c r="A3218">
        <v>1220</v>
      </c>
      <c r="B3218">
        <v>12</v>
      </c>
      <c r="C3218">
        <v>15</v>
      </c>
      <c r="D3218" s="1">
        <v>44059</v>
      </c>
      <c r="E3218">
        <v>52.8</v>
      </c>
      <c r="F3218" t="s">
        <v>84</v>
      </c>
      <c r="G3218" s="1">
        <v>43988</v>
      </c>
      <c r="H3218" t="s">
        <v>68</v>
      </c>
      <c r="I3218" t="s">
        <v>33</v>
      </c>
      <c r="J3218" t="s">
        <v>34</v>
      </c>
      <c r="K3218">
        <v>5</v>
      </c>
      <c r="L3218">
        <v>123</v>
      </c>
      <c r="M3218">
        <v>1000</v>
      </c>
      <c r="N3218">
        <v>8</v>
      </c>
      <c r="O3218">
        <v>2020</v>
      </c>
    </row>
    <row r="3219" spans="1:15" x14ac:dyDescent="0.25">
      <c r="A3219">
        <v>1221</v>
      </c>
      <c r="B3219">
        <v>12</v>
      </c>
      <c r="C3219">
        <v>15</v>
      </c>
      <c r="D3219" s="1">
        <v>44059</v>
      </c>
      <c r="E3219">
        <v>68.44</v>
      </c>
      <c r="F3219" t="s">
        <v>84</v>
      </c>
      <c r="G3219" s="1">
        <v>43988</v>
      </c>
      <c r="H3219" t="s">
        <v>68</v>
      </c>
      <c r="I3219" t="s">
        <v>33</v>
      </c>
      <c r="J3219" t="s">
        <v>34</v>
      </c>
      <c r="K3219">
        <v>5</v>
      </c>
      <c r="L3219">
        <v>123</v>
      </c>
      <c r="M3219">
        <v>1000</v>
      </c>
      <c r="N3219">
        <v>8</v>
      </c>
      <c r="O3219">
        <v>2020</v>
      </c>
    </row>
    <row r="3220" spans="1:15" x14ac:dyDescent="0.25">
      <c r="A3220">
        <v>1222</v>
      </c>
      <c r="B3220">
        <v>12</v>
      </c>
      <c r="C3220">
        <v>15</v>
      </c>
      <c r="D3220" s="1">
        <v>44059</v>
      </c>
      <c r="E3220">
        <v>76.989999999999995</v>
      </c>
      <c r="F3220" t="s">
        <v>84</v>
      </c>
      <c r="G3220" s="1">
        <v>43988</v>
      </c>
      <c r="H3220" t="s">
        <v>68</v>
      </c>
      <c r="I3220" t="s">
        <v>33</v>
      </c>
      <c r="J3220" t="s">
        <v>34</v>
      </c>
      <c r="K3220">
        <v>5</v>
      </c>
      <c r="L3220">
        <v>123</v>
      </c>
      <c r="M3220">
        <v>1000</v>
      </c>
      <c r="N3220">
        <v>8</v>
      </c>
      <c r="O3220">
        <v>2020</v>
      </c>
    </row>
    <row r="3221" spans="1:15" x14ac:dyDescent="0.25">
      <c r="A3221">
        <v>1239</v>
      </c>
      <c r="B3221">
        <v>12</v>
      </c>
      <c r="C3221">
        <v>15</v>
      </c>
      <c r="D3221" s="1">
        <v>44062</v>
      </c>
      <c r="E3221">
        <v>66.37</v>
      </c>
      <c r="F3221" t="s">
        <v>84</v>
      </c>
      <c r="G3221" s="1">
        <v>43988</v>
      </c>
      <c r="H3221" t="s">
        <v>68</v>
      </c>
      <c r="I3221" t="s">
        <v>33</v>
      </c>
      <c r="J3221" t="s">
        <v>34</v>
      </c>
      <c r="K3221">
        <v>5</v>
      </c>
      <c r="L3221">
        <v>123</v>
      </c>
      <c r="M3221">
        <v>1000</v>
      </c>
      <c r="N3221">
        <v>8</v>
      </c>
      <c r="O3221">
        <v>2020</v>
      </c>
    </row>
    <row r="3222" spans="1:15" x14ac:dyDescent="0.25">
      <c r="A3222">
        <v>1240</v>
      </c>
      <c r="B3222">
        <v>12</v>
      </c>
      <c r="C3222">
        <v>15</v>
      </c>
      <c r="D3222" s="1">
        <v>44062</v>
      </c>
      <c r="E3222">
        <v>87.83</v>
      </c>
      <c r="F3222" t="s">
        <v>84</v>
      </c>
      <c r="G3222" s="1">
        <v>43988</v>
      </c>
      <c r="H3222" t="s">
        <v>68</v>
      </c>
      <c r="I3222" t="s">
        <v>33</v>
      </c>
      <c r="J3222" t="s">
        <v>34</v>
      </c>
      <c r="K3222">
        <v>5</v>
      </c>
      <c r="L3222">
        <v>123</v>
      </c>
      <c r="M3222">
        <v>1000</v>
      </c>
      <c r="N3222">
        <v>8</v>
      </c>
      <c r="O3222">
        <v>2020</v>
      </c>
    </row>
    <row r="3223" spans="1:15" x14ac:dyDescent="0.25">
      <c r="A3223">
        <v>1443</v>
      </c>
      <c r="B3223">
        <v>5</v>
      </c>
      <c r="C3223">
        <v>15</v>
      </c>
      <c r="D3223" s="1">
        <v>44106</v>
      </c>
      <c r="E3223">
        <v>15.26</v>
      </c>
      <c r="F3223" t="s">
        <v>72</v>
      </c>
      <c r="G3223" s="1">
        <v>44012</v>
      </c>
      <c r="H3223" t="s">
        <v>68</v>
      </c>
      <c r="I3223" t="s">
        <v>33</v>
      </c>
      <c r="J3223" t="s">
        <v>34</v>
      </c>
      <c r="K3223">
        <v>5</v>
      </c>
      <c r="L3223">
        <v>123</v>
      </c>
      <c r="M3223">
        <v>1000</v>
      </c>
      <c r="N3223">
        <v>10</v>
      </c>
      <c r="O3223">
        <v>2020</v>
      </c>
    </row>
    <row r="3224" spans="1:15" x14ac:dyDescent="0.25">
      <c r="A3224">
        <v>1444</v>
      </c>
      <c r="B3224">
        <v>5</v>
      </c>
      <c r="C3224">
        <v>15</v>
      </c>
      <c r="D3224" s="1">
        <v>44106</v>
      </c>
      <c r="E3224">
        <v>28.14</v>
      </c>
      <c r="F3224" t="s">
        <v>72</v>
      </c>
      <c r="G3224" s="1">
        <v>44012</v>
      </c>
      <c r="H3224" t="s">
        <v>68</v>
      </c>
      <c r="I3224" t="s">
        <v>33</v>
      </c>
      <c r="J3224" t="s">
        <v>34</v>
      </c>
      <c r="K3224">
        <v>5</v>
      </c>
      <c r="L3224">
        <v>123</v>
      </c>
      <c r="M3224">
        <v>1000</v>
      </c>
      <c r="N3224">
        <v>10</v>
      </c>
      <c r="O3224">
        <v>2020</v>
      </c>
    </row>
    <row r="3225" spans="1:15" x14ac:dyDescent="0.25">
      <c r="A3225">
        <v>1445</v>
      </c>
      <c r="B3225">
        <v>5</v>
      </c>
      <c r="C3225">
        <v>15</v>
      </c>
      <c r="D3225" s="1">
        <v>44106</v>
      </c>
      <c r="E3225">
        <v>29.93</v>
      </c>
      <c r="F3225" t="s">
        <v>72</v>
      </c>
      <c r="G3225" s="1">
        <v>44012</v>
      </c>
      <c r="H3225" t="s">
        <v>68</v>
      </c>
      <c r="I3225" t="s">
        <v>33</v>
      </c>
      <c r="J3225" t="s">
        <v>34</v>
      </c>
      <c r="K3225">
        <v>5</v>
      </c>
      <c r="L3225">
        <v>123</v>
      </c>
      <c r="M3225">
        <v>1000</v>
      </c>
      <c r="N3225">
        <v>10</v>
      </c>
      <c r="O3225">
        <v>2020</v>
      </c>
    </row>
    <row r="3226" spans="1:15" x14ac:dyDescent="0.25">
      <c r="A3226">
        <v>1446</v>
      </c>
      <c r="B3226">
        <v>5</v>
      </c>
      <c r="C3226">
        <v>15</v>
      </c>
      <c r="D3226" s="1">
        <v>44107</v>
      </c>
      <c r="E3226">
        <v>26.03</v>
      </c>
      <c r="F3226" t="s">
        <v>72</v>
      </c>
      <c r="G3226" s="1">
        <v>44012</v>
      </c>
      <c r="H3226" t="s">
        <v>68</v>
      </c>
      <c r="I3226" t="s">
        <v>33</v>
      </c>
      <c r="J3226" t="s">
        <v>34</v>
      </c>
      <c r="K3226">
        <v>5</v>
      </c>
      <c r="L3226">
        <v>123</v>
      </c>
      <c r="M3226">
        <v>1000</v>
      </c>
      <c r="N3226">
        <v>10</v>
      </c>
      <c r="O3226">
        <v>2020</v>
      </c>
    </row>
    <row r="3227" spans="1:15" x14ac:dyDescent="0.25">
      <c r="A3227">
        <v>1449</v>
      </c>
      <c r="B3227">
        <v>5</v>
      </c>
      <c r="C3227">
        <v>15</v>
      </c>
      <c r="D3227" s="1">
        <v>44110</v>
      </c>
      <c r="E3227">
        <v>45.88</v>
      </c>
      <c r="F3227" t="s">
        <v>72</v>
      </c>
      <c r="G3227" s="1">
        <v>44012</v>
      </c>
      <c r="H3227" t="s">
        <v>68</v>
      </c>
      <c r="I3227" t="s">
        <v>33</v>
      </c>
      <c r="J3227" t="s">
        <v>34</v>
      </c>
      <c r="K3227">
        <v>5</v>
      </c>
      <c r="L3227">
        <v>123</v>
      </c>
      <c r="M3227">
        <v>1000</v>
      </c>
      <c r="N3227">
        <v>10</v>
      </c>
      <c r="O3227">
        <v>2020</v>
      </c>
    </row>
    <row r="3228" spans="1:15" x14ac:dyDescent="0.25">
      <c r="A3228">
        <v>1450</v>
      </c>
      <c r="B3228">
        <v>5</v>
      </c>
      <c r="C3228">
        <v>15</v>
      </c>
      <c r="D3228" s="1">
        <v>44110</v>
      </c>
      <c r="E3228">
        <v>39.97</v>
      </c>
      <c r="F3228" t="s">
        <v>72</v>
      </c>
      <c r="G3228" s="1">
        <v>44012</v>
      </c>
      <c r="H3228" t="s">
        <v>68</v>
      </c>
      <c r="I3228" t="s">
        <v>33</v>
      </c>
      <c r="J3228" t="s">
        <v>34</v>
      </c>
      <c r="K3228">
        <v>5</v>
      </c>
      <c r="L3228">
        <v>123</v>
      </c>
      <c r="M3228">
        <v>1000</v>
      </c>
      <c r="N3228">
        <v>10</v>
      </c>
      <c r="O3228">
        <v>2020</v>
      </c>
    </row>
    <row r="3229" spans="1:15" x14ac:dyDescent="0.25">
      <c r="A3229">
        <v>1451</v>
      </c>
      <c r="B3229">
        <v>5</v>
      </c>
      <c r="C3229">
        <v>15</v>
      </c>
      <c r="D3229" s="1">
        <v>44110</v>
      </c>
      <c r="E3229">
        <v>43.19</v>
      </c>
      <c r="F3229" t="s">
        <v>72</v>
      </c>
      <c r="G3229" s="1">
        <v>44012</v>
      </c>
      <c r="H3229" t="s">
        <v>68</v>
      </c>
      <c r="I3229" t="s">
        <v>33</v>
      </c>
      <c r="J3229" t="s">
        <v>34</v>
      </c>
      <c r="K3229">
        <v>5</v>
      </c>
      <c r="L3229">
        <v>123</v>
      </c>
      <c r="M3229">
        <v>1000</v>
      </c>
      <c r="N3229">
        <v>10</v>
      </c>
      <c r="O3229">
        <v>2020</v>
      </c>
    </row>
    <row r="3230" spans="1:15" x14ac:dyDescent="0.25">
      <c r="A3230">
        <v>1456</v>
      </c>
      <c r="B3230">
        <v>5</v>
      </c>
      <c r="C3230">
        <v>15</v>
      </c>
      <c r="D3230" s="1">
        <v>44113</v>
      </c>
      <c r="E3230">
        <v>75.08</v>
      </c>
      <c r="F3230" t="s">
        <v>72</v>
      </c>
      <c r="G3230" s="1">
        <v>44012</v>
      </c>
      <c r="H3230" t="s">
        <v>68</v>
      </c>
      <c r="I3230" t="s">
        <v>33</v>
      </c>
      <c r="J3230" t="s">
        <v>34</v>
      </c>
      <c r="K3230">
        <v>5</v>
      </c>
      <c r="L3230">
        <v>123</v>
      </c>
      <c r="M3230">
        <v>1000</v>
      </c>
      <c r="N3230">
        <v>10</v>
      </c>
      <c r="O3230">
        <v>2020</v>
      </c>
    </row>
    <row r="3231" spans="1:15" x14ac:dyDescent="0.25">
      <c r="A3231">
        <v>1457</v>
      </c>
      <c r="B3231">
        <v>5</v>
      </c>
      <c r="C3231">
        <v>15</v>
      </c>
      <c r="D3231" s="1">
        <v>44113</v>
      </c>
      <c r="E3231">
        <v>92.17</v>
      </c>
      <c r="F3231" t="s">
        <v>72</v>
      </c>
      <c r="G3231" s="1">
        <v>44012</v>
      </c>
      <c r="H3231" t="s">
        <v>68</v>
      </c>
      <c r="I3231" t="s">
        <v>33</v>
      </c>
      <c r="J3231" t="s">
        <v>34</v>
      </c>
      <c r="K3231">
        <v>5</v>
      </c>
      <c r="L3231">
        <v>123</v>
      </c>
      <c r="M3231">
        <v>1000</v>
      </c>
      <c r="N3231">
        <v>10</v>
      </c>
      <c r="O3231">
        <v>2020</v>
      </c>
    </row>
    <row r="3232" spans="1:15" x14ac:dyDescent="0.25">
      <c r="A3232">
        <v>1513</v>
      </c>
      <c r="B3232">
        <v>9</v>
      </c>
      <c r="C3232">
        <v>15</v>
      </c>
      <c r="D3232" s="1">
        <v>44125</v>
      </c>
      <c r="E3232">
        <v>10.92</v>
      </c>
      <c r="F3232" t="s">
        <v>79</v>
      </c>
      <c r="G3232" s="1">
        <v>44046</v>
      </c>
      <c r="H3232" t="s">
        <v>80</v>
      </c>
      <c r="I3232" t="s">
        <v>33</v>
      </c>
      <c r="J3232" t="s">
        <v>34</v>
      </c>
      <c r="K3232">
        <v>5</v>
      </c>
      <c r="L3232">
        <v>123</v>
      </c>
      <c r="M3232">
        <v>1000</v>
      </c>
      <c r="N3232">
        <v>10</v>
      </c>
      <c r="O3232">
        <v>2020</v>
      </c>
    </row>
    <row r="3233" spans="1:15" x14ac:dyDescent="0.25">
      <c r="A3233">
        <v>1514</v>
      </c>
      <c r="B3233">
        <v>9</v>
      </c>
      <c r="C3233">
        <v>15</v>
      </c>
      <c r="D3233" s="1">
        <v>44125</v>
      </c>
      <c r="E3233">
        <v>24.88</v>
      </c>
      <c r="F3233" t="s">
        <v>79</v>
      </c>
      <c r="G3233" s="1">
        <v>44046</v>
      </c>
      <c r="H3233" t="s">
        <v>80</v>
      </c>
      <c r="I3233" t="s">
        <v>33</v>
      </c>
      <c r="J3233" t="s">
        <v>34</v>
      </c>
      <c r="K3233">
        <v>5</v>
      </c>
      <c r="L3233">
        <v>123</v>
      </c>
      <c r="M3233">
        <v>1000</v>
      </c>
      <c r="N3233">
        <v>10</v>
      </c>
      <c r="O3233">
        <v>2020</v>
      </c>
    </row>
    <row r="3234" spans="1:15" x14ac:dyDescent="0.25">
      <c r="A3234">
        <v>1515</v>
      </c>
      <c r="B3234">
        <v>9</v>
      </c>
      <c r="C3234">
        <v>15</v>
      </c>
      <c r="D3234" s="1">
        <v>44125</v>
      </c>
      <c r="E3234">
        <v>35.44</v>
      </c>
      <c r="F3234" t="s">
        <v>79</v>
      </c>
      <c r="G3234" s="1">
        <v>44046</v>
      </c>
      <c r="H3234" t="s">
        <v>80</v>
      </c>
      <c r="I3234" t="s">
        <v>33</v>
      </c>
      <c r="J3234" t="s">
        <v>34</v>
      </c>
      <c r="K3234">
        <v>5</v>
      </c>
      <c r="L3234">
        <v>123</v>
      </c>
      <c r="M3234">
        <v>1000</v>
      </c>
      <c r="N3234">
        <v>10</v>
      </c>
      <c r="O3234">
        <v>2020</v>
      </c>
    </row>
    <row r="3235" spans="1:15" x14ac:dyDescent="0.25">
      <c r="A3235">
        <v>1520</v>
      </c>
      <c r="B3235">
        <v>9</v>
      </c>
      <c r="C3235">
        <v>15</v>
      </c>
      <c r="D3235" s="1">
        <v>44126</v>
      </c>
      <c r="E3235">
        <v>37.17</v>
      </c>
      <c r="F3235" t="s">
        <v>79</v>
      </c>
      <c r="G3235" s="1">
        <v>44046</v>
      </c>
      <c r="H3235" t="s">
        <v>80</v>
      </c>
      <c r="I3235" t="s">
        <v>33</v>
      </c>
      <c r="J3235" t="s">
        <v>34</v>
      </c>
      <c r="K3235">
        <v>5</v>
      </c>
      <c r="L3235">
        <v>123</v>
      </c>
      <c r="M3235">
        <v>1000</v>
      </c>
      <c r="N3235">
        <v>10</v>
      </c>
      <c r="O3235">
        <v>2020</v>
      </c>
    </row>
    <row r="3236" spans="1:15" x14ac:dyDescent="0.25">
      <c r="A3236">
        <v>1521</v>
      </c>
      <c r="B3236">
        <v>9</v>
      </c>
      <c r="C3236">
        <v>15</v>
      </c>
      <c r="D3236" s="1">
        <v>44126</v>
      </c>
      <c r="E3236">
        <v>51.28</v>
      </c>
      <c r="F3236" t="s">
        <v>79</v>
      </c>
      <c r="G3236" s="1">
        <v>44046</v>
      </c>
      <c r="H3236" t="s">
        <v>80</v>
      </c>
      <c r="I3236" t="s">
        <v>33</v>
      </c>
      <c r="J3236" t="s">
        <v>34</v>
      </c>
      <c r="K3236">
        <v>5</v>
      </c>
      <c r="L3236">
        <v>123</v>
      </c>
      <c r="M3236">
        <v>1000</v>
      </c>
      <c r="N3236">
        <v>10</v>
      </c>
      <c r="O3236">
        <v>2020</v>
      </c>
    </row>
    <row r="3237" spans="1:15" x14ac:dyDescent="0.25">
      <c r="A3237">
        <v>1527</v>
      </c>
      <c r="B3237">
        <v>9</v>
      </c>
      <c r="C3237">
        <v>15</v>
      </c>
      <c r="D3237" s="1">
        <v>44127</v>
      </c>
      <c r="E3237">
        <v>56.2</v>
      </c>
      <c r="F3237" t="s">
        <v>79</v>
      </c>
      <c r="G3237" s="1">
        <v>44046</v>
      </c>
      <c r="H3237" t="s">
        <v>80</v>
      </c>
      <c r="I3237" t="s">
        <v>33</v>
      </c>
      <c r="J3237" t="s">
        <v>34</v>
      </c>
      <c r="K3237">
        <v>5</v>
      </c>
      <c r="L3237">
        <v>123</v>
      </c>
      <c r="M3237">
        <v>1000</v>
      </c>
      <c r="N3237">
        <v>10</v>
      </c>
      <c r="O3237">
        <v>2020</v>
      </c>
    </row>
    <row r="3238" spans="1:15" x14ac:dyDescent="0.25">
      <c r="A3238">
        <v>1528</v>
      </c>
      <c r="B3238">
        <v>9</v>
      </c>
      <c r="C3238">
        <v>15</v>
      </c>
      <c r="D3238" s="1">
        <v>44127</v>
      </c>
      <c r="E3238">
        <v>67.03</v>
      </c>
      <c r="F3238" t="s">
        <v>79</v>
      </c>
      <c r="G3238" s="1">
        <v>44046</v>
      </c>
      <c r="H3238" t="s">
        <v>80</v>
      </c>
      <c r="I3238" t="s">
        <v>33</v>
      </c>
      <c r="J3238" t="s">
        <v>34</v>
      </c>
      <c r="K3238">
        <v>5</v>
      </c>
      <c r="L3238">
        <v>123</v>
      </c>
      <c r="M3238">
        <v>1000</v>
      </c>
      <c r="N3238">
        <v>10</v>
      </c>
      <c r="O3238">
        <v>2020</v>
      </c>
    </row>
    <row r="3239" spans="1:15" x14ac:dyDescent="0.25">
      <c r="A3239">
        <v>1530</v>
      </c>
      <c r="B3239">
        <v>9</v>
      </c>
      <c r="C3239">
        <v>15</v>
      </c>
      <c r="D3239" s="1">
        <v>44129</v>
      </c>
      <c r="E3239">
        <v>81.38</v>
      </c>
      <c r="F3239" t="s">
        <v>79</v>
      </c>
      <c r="G3239" s="1">
        <v>44046</v>
      </c>
      <c r="H3239" t="s">
        <v>80</v>
      </c>
      <c r="I3239" t="s">
        <v>33</v>
      </c>
      <c r="J3239" t="s">
        <v>34</v>
      </c>
      <c r="K3239">
        <v>5</v>
      </c>
      <c r="L3239">
        <v>123</v>
      </c>
      <c r="M3239">
        <v>1000</v>
      </c>
      <c r="N3239">
        <v>10</v>
      </c>
      <c r="O3239">
        <v>2020</v>
      </c>
    </row>
    <row r="3240" spans="1:15" x14ac:dyDescent="0.25">
      <c r="A3240">
        <v>1537</v>
      </c>
      <c r="B3240">
        <v>9</v>
      </c>
      <c r="C3240">
        <v>15</v>
      </c>
      <c r="D3240" s="1">
        <v>44132</v>
      </c>
      <c r="E3240">
        <v>69.48</v>
      </c>
      <c r="F3240" t="s">
        <v>79</v>
      </c>
      <c r="G3240" s="1">
        <v>44046</v>
      </c>
      <c r="H3240" t="s">
        <v>80</v>
      </c>
      <c r="I3240" t="s">
        <v>33</v>
      </c>
      <c r="J3240" t="s">
        <v>34</v>
      </c>
      <c r="K3240">
        <v>5</v>
      </c>
      <c r="L3240">
        <v>123</v>
      </c>
      <c r="M3240">
        <v>1000</v>
      </c>
      <c r="N3240">
        <v>10</v>
      </c>
      <c r="O3240">
        <v>2020</v>
      </c>
    </row>
    <row r="3241" spans="1:15" x14ac:dyDescent="0.25">
      <c r="A3241">
        <v>1540</v>
      </c>
      <c r="B3241">
        <v>9</v>
      </c>
      <c r="C3241">
        <v>15</v>
      </c>
      <c r="D3241" s="1">
        <v>44134</v>
      </c>
      <c r="E3241">
        <v>75.42</v>
      </c>
      <c r="F3241" t="s">
        <v>79</v>
      </c>
      <c r="G3241" s="1">
        <v>44046</v>
      </c>
      <c r="H3241" t="s">
        <v>80</v>
      </c>
      <c r="I3241" t="s">
        <v>33</v>
      </c>
      <c r="J3241" t="s">
        <v>34</v>
      </c>
      <c r="K3241">
        <v>5</v>
      </c>
      <c r="L3241">
        <v>123</v>
      </c>
      <c r="M3241">
        <v>1000</v>
      </c>
      <c r="N3241">
        <v>10</v>
      </c>
      <c r="O3241">
        <v>2020</v>
      </c>
    </row>
    <row r="3242" spans="1:15" x14ac:dyDescent="0.25">
      <c r="A3242">
        <v>1840</v>
      </c>
      <c r="B3242">
        <v>11</v>
      </c>
      <c r="C3242">
        <v>15</v>
      </c>
      <c r="D3242" s="1">
        <v>44335</v>
      </c>
      <c r="E3242">
        <v>18.78</v>
      </c>
      <c r="F3242" t="s">
        <v>83</v>
      </c>
      <c r="G3242" s="1">
        <v>44258</v>
      </c>
      <c r="H3242" t="s">
        <v>68</v>
      </c>
      <c r="I3242" t="s">
        <v>33</v>
      </c>
      <c r="J3242" t="s">
        <v>34</v>
      </c>
      <c r="K3242">
        <v>5</v>
      </c>
      <c r="L3242">
        <v>123</v>
      </c>
      <c r="M3242">
        <v>1000</v>
      </c>
      <c r="N3242">
        <v>5</v>
      </c>
      <c r="O3242">
        <v>2021</v>
      </c>
    </row>
    <row r="3243" spans="1:15" x14ac:dyDescent="0.25">
      <c r="A3243">
        <v>1841</v>
      </c>
      <c r="B3243">
        <v>11</v>
      </c>
      <c r="C3243">
        <v>15</v>
      </c>
      <c r="D3243" s="1">
        <v>44335</v>
      </c>
      <c r="E3243">
        <v>20.84</v>
      </c>
      <c r="F3243" t="s">
        <v>83</v>
      </c>
      <c r="G3243" s="1">
        <v>44258</v>
      </c>
      <c r="H3243" t="s">
        <v>68</v>
      </c>
      <c r="I3243" t="s">
        <v>33</v>
      </c>
      <c r="J3243" t="s">
        <v>34</v>
      </c>
      <c r="K3243">
        <v>5</v>
      </c>
      <c r="L3243">
        <v>123</v>
      </c>
      <c r="M3243">
        <v>1000</v>
      </c>
      <c r="N3243">
        <v>5</v>
      </c>
      <c r="O3243">
        <v>2021</v>
      </c>
    </row>
    <row r="3244" spans="1:15" x14ac:dyDescent="0.25">
      <c r="A3244">
        <v>1842</v>
      </c>
      <c r="B3244">
        <v>11</v>
      </c>
      <c r="C3244">
        <v>15</v>
      </c>
      <c r="D3244" s="1">
        <v>44335</v>
      </c>
      <c r="E3244">
        <v>37.549999999999997</v>
      </c>
      <c r="F3244" t="s">
        <v>83</v>
      </c>
      <c r="G3244" s="1">
        <v>44258</v>
      </c>
      <c r="H3244" t="s">
        <v>68</v>
      </c>
      <c r="I3244" t="s">
        <v>33</v>
      </c>
      <c r="J3244" t="s">
        <v>34</v>
      </c>
      <c r="K3244">
        <v>5</v>
      </c>
      <c r="L3244">
        <v>123</v>
      </c>
      <c r="M3244">
        <v>1000</v>
      </c>
      <c r="N3244">
        <v>5</v>
      </c>
      <c r="O3244">
        <v>2021</v>
      </c>
    </row>
    <row r="3245" spans="1:15" x14ac:dyDescent="0.25">
      <c r="A3245">
        <v>1844</v>
      </c>
      <c r="B3245">
        <v>11</v>
      </c>
      <c r="C3245">
        <v>15</v>
      </c>
      <c r="D3245" s="1">
        <v>44338</v>
      </c>
      <c r="E3245">
        <v>43.14</v>
      </c>
      <c r="F3245" t="s">
        <v>83</v>
      </c>
      <c r="G3245" s="1">
        <v>44258</v>
      </c>
      <c r="H3245" t="s">
        <v>68</v>
      </c>
      <c r="I3245" t="s">
        <v>33</v>
      </c>
      <c r="J3245" t="s">
        <v>34</v>
      </c>
      <c r="K3245">
        <v>5</v>
      </c>
      <c r="L3245">
        <v>123</v>
      </c>
      <c r="M3245">
        <v>1000</v>
      </c>
      <c r="N3245">
        <v>5</v>
      </c>
      <c r="O3245">
        <v>2021</v>
      </c>
    </row>
    <row r="3246" spans="1:15" x14ac:dyDescent="0.25">
      <c r="A3246">
        <v>1845</v>
      </c>
      <c r="B3246">
        <v>11</v>
      </c>
      <c r="C3246">
        <v>15</v>
      </c>
      <c r="D3246" s="1">
        <v>44338</v>
      </c>
      <c r="E3246">
        <v>48.86</v>
      </c>
      <c r="F3246" t="s">
        <v>83</v>
      </c>
      <c r="G3246" s="1">
        <v>44258</v>
      </c>
      <c r="H3246" t="s">
        <v>68</v>
      </c>
      <c r="I3246" t="s">
        <v>33</v>
      </c>
      <c r="J3246" t="s">
        <v>34</v>
      </c>
      <c r="K3246">
        <v>5</v>
      </c>
      <c r="L3246">
        <v>123</v>
      </c>
      <c r="M3246">
        <v>1000</v>
      </c>
      <c r="N3246">
        <v>5</v>
      </c>
      <c r="O3246">
        <v>2021</v>
      </c>
    </row>
    <row r="3247" spans="1:15" x14ac:dyDescent="0.25">
      <c r="A3247">
        <v>1846</v>
      </c>
      <c r="B3247">
        <v>11</v>
      </c>
      <c r="C3247">
        <v>15</v>
      </c>
      <c r="D3247" s="1">
        <v>44338</v>
      </c>
      <c r="E3247">
        <v>63.4</v>
      </c>
      <c r="F3247" t="s">
        <v>83</v>
      </c>
      <c r="G3247" s="1">
        <v>44258</v>
      </c>
      <c r="H3247" t="s">
        <v>68</v>
      </c>
      <c r="I3247" t="s">
        <v>33</v>
      </c>
      <c r="J3247" t="s">
        <v>34</v>
      </c>
      <c r="K3247">
        <v>5</v>
      </c>
      <c r="L3247">
        <v>123</v>
      </c>
      <c r="M3247">
        <v>1000</v>
      </c>
      <c r="N3247">
        <v>5</v>
      </c>
      <c r="O3247">
        <v>2021</v>
      </c>
    </row>
    <row r="3248" spans="1:15" x14ac:dyDescent="0.25">
      <c r="A3248">
        <v>1847</v>
      </c>
      <c r="B3248">
        <v>11</v>
      </c>
      <c r="C3248">
        <v>15</v>
      </c>
      <c r="D3248" s="1">
        <v>44338</v>
      </c>
      <c r="E3248">
        <v>65.63</v>
      </c>
      <c r="F3248" t="s">
        <v>83</v>
      </c>
      <c r="G3248" s="1">
        <v>44258</v>
      </c>
      <c r="H3248" t="s">
        <v>68</v>
      </c>
      <c r="I3248" t="s">
        <v>33</v>
      </c>
      <c r="J3248" t="s">
        <v>34</v>
      </c>
      <c r="K3248">
        <v>5</v>
      </c>
      <c r="L3248">
        <v>123</v>
      </c>
      <c r="M3248">
        <v>1000</v>
      </c>
      <c r="N3248">
        <v>5</v>
      </c>
      <c r="O3248">
        <v>2021</v>
      </c>
    </row>
    <row r="3249" spans="1:15" x14ac:dyDescent="0.25">
      <c r="A3249">
        <v>1848</v>
      </c>
      <c r="B3249">
        <v>11</v>
      </c>
      <c r="C3249">
        <v>15</v>
      </c>
      <c r="D3249" s="1">
        <v>44338</v>
      </c>
      <c r="E3249">
        <v>66.88</v>
      </c>
      <c r="F3249" t="s">
        <v>83</v>
      </c>
      <c r="G3249" s="1">
        <v>44258</v>
      </c>
      <c r="H3249" t="s">
        <v>68</v>
      </c>
      <c r="I3249" t="s">
        <v>33</v>
      </c>
      <c r="J3249" t="s">
        <v>34</v>
      </c>
      <c r="K3249">
        <v>5</v>
      </c>
      <c r="L3249">
        <v>123</v>
      </c>
      <c r="M3249">
        <v>1000</v>
      </c>
      <c r="N3249">
        <v>5</v>
      </c>
      <c r="O3249">
        <v>2021</v>
      </c>
    </row>
    <row r="3250" spans="1:15" x14ac:dyDescent="0.25">
      <c r="A3250">
        <v>1849</v>
      </c>
      <c r="B3250">
        <v>11</v>
      </c>
      <c r="C3250">
        <v>15</v>
      </c>
      <c r="D3250" s="1">
        <v>44339</v>
      </c>
      <c r="E3250">
        <v>73.760000000000005</v>
      </c>
      <c r="F3250" t="s">
        <v>83</v>
      </c>
      <c r="G3250" s="1">
        <v>44258</v>
      </c>
      <c r="H3250" t="s">
        <v>68</v>
      </c>
      <c r="I3250" t="s">
        <v>33</v>
      </c>
      <c r="J3250" t="s">
        <v>34</v>
      </c>
      <c r="K3250">
        <v>5</v>
      </c>
      <c r="L3250">
        <v>123</v>
      </c>
      <c r="M3250">
        <v>1000</v>
      </c>
      <c r="N3250">
        <v>5</v>
      </c>
      <c r="O3250">
        <v>2021</v>
      </c>
    </row>
    <row r="3251" spans="1:15" x14ac:dyDescent="0.25">
      <c r="A3251">
        <v>1850</v>
      </c>
      <c r="B3251">
        <v>11</v>
      </c>
      <c r="C3251">
        <v>15</v>
      </c>
      <c r="D3251" s="1">
        <v>44339</v>
      </c>
      <c r="E3251">
        <v>89.85</v>
      </c>
      <c r="F3251" t="s">
        <v>83</v>
      </c>
      <c r="G3251" s="1">
        <v>44258</v>
      </c>
      <c r="H3251" t="s">
        <v>68</v>
      </c>
      <c r="I3251" t="s">
        <v>33</v>
      </c>
      <c r="J3251" t="s">
        <v>34</v>
      </c>
      <c r="K3251">
        <v>5</v>
      </c>
      <c r="L3251">
        <v>123</v>
      </c>
      <c r="M3251">
        <v>1000</v>
      </c>
      <c r="N3251">
        <v>5</v>
      </c>
      <c r="O3251">
        <v>2021</v>
      </c>
    </row>
    <row r="3252" spans="1:15" x14ac:dyDescent="0.25">
      <c r="A3252">
        <v>1940</v>
      </c>
      <c r="B3252">
        <v>2</v>
      </c>
      <c r="C3252">
        <v>15</v>
      </c>
      <c r="D3252" s="1">
        <v>44362</v>
      </c>
      <c r="E3252">
        <v>19.440000000000001</v>
      </c>
      <c r="F3252" t="s">
        <v>69</v>
      </c>
      <c r="G3252" s="1">
        <v>44278</v>
      </c>
      <c r="H3252" t="s">
        <v>68</v>
      </c>
      <c r="I3252" t="s">
        <v>33</v>
      </c>
      <c r="J3252" t="s">
        <v>34</v>
      </c>
      <c r="K3252">
        <v>5</v>
      </c>
      <c r="L3252">
        <v>123</v>
      </c>
      <c r="M3252">
        <v>1000</v>
      </c>
      <c r="N3252">
        <v>6</v>
      </c>
      <c r="O3252">
        <v>2021</v>
      </c>
    </row>
    <row r="3253" spans="1:15" x14ac:dyDescent="0.25">
      <c r="A3253">
        <v>1941</v>
      </c>
      <c r="B3253">
        <v>2</v>
      </c>
      <c r="C3253">
        <v>15</v>
      </c>
      <c r="D3253" s="1">
        <v>44362</v>
      </c>
      <c r="E3253">
        <v>23.36</v>
      </c>
      <c r="F3253" t="s">
        <v>69</v>
      </c>
      <c r="G3253" s="1">
        <v>44278</v>
      </c>
      <c r="H3253" t="s">
        <v>68</v>
      </c>
      <c r="I3253" t="s">
        <v>33</v>
      </c>
      <c r="J3253" t="s">
        <v>34</v>
      </c>
      <c r="K3253">
        <v>5</v>
      </c>
      <c r="L3253">
        <v>123</v>
      </c>
      <c r="M3253">
        <v>1000</v>
      </c>
      <c r="N3253">
        <v>6</v>
      </c>
      <c r="O3253">
        <v>2021</v>
      </c>
    </row>
    <row r="3254" spans="1:15" x14ac:dyDescent="0.25">
      <c r="A3254">
        <v>1942</v>
      </c>
      <c r="B3254">
        <v>2</v>
      </c>
      <c r="C3254">
        <v>15</v>
      </c>
      <c r="D3254" s="1">
        <v>44362</v>
      </c>
      <c r="E3254">
        <v>33.479999999999997</v>
      </c>
      <c r="F3254" t="s">
        <v>69</v>
      </c>
      <c r="G3254" s="1">
        <v>44278</v>
      </c>
      <c r="H3254" t="s">
        <v>68</v>
      </c>
      <c r="I3254" t="s">
        <v>33</v>
      </c>
      <c r="J3254" t="s">
        <v>34</v>
      </c>
      <c r="K3254">
        <v>5</v>
      </c>
      <c r="L3254">
        <v>123</v>
      </c>
      <c r="M3254">
        <v>1000</v>
      </c>
      <c r="N3254">
        <v>6</v>
      </c>
      <c r="O3254">
        <v>2021</v>
      </c>
    </row>
    <row r="3255" spans="1:15" x14ac:dyDescent="0.25">
      <c r="A3255">
        <v>1943</v>
      </c>
      <c r="B3255">
        <v>2</v>
      </c>
      <c r="C3255">
        <v>15</v>
      </c>
      <c r="D3255" s="1">
        <v>44362</v>
      </c>
      <c r="E3255">
        <v>30.88</v>
      </c>
      <c r="F3255" t="s">
        <v>69</v>
      </c>
      <c r="G3255" s="1">
        <v>44278</v>
      </c>
      <c r="H3255" t="s">
        <v>68</v>
      </c>
      <c r="I3255" t="s">
        <v>33</v>
      </c>
      <c r="J3255" t="s">
        <v>34</v>
      </c>
      <c r="K3255">
        <v>5</v>
      </c>
      <c r="L3255">
        <v>123</v>
      </c>
      <c r="M3255">
        <v>1000</v>
      </c>
      <c r="N3255">
        <v>6</v>
      </c>
      <c r="O3255">
        <v>2021</v>
      </c>
    </row>
    <row r="3256" spans="1:15" x14ac:dyDescent="0.25">
      <c r="A3256">
        <v>1944</v>
      </c>
      <c r="B3256">
        <v>2</v>
      </c>
      <c r="C3256">
        <v>15</v>
      </c>
      <c r="D3256" s="1">
        <v>44362</v>
      </c>
      <c r="E3256">
        <v>36.28</v>
      </c>
      <c r="F3256" t="s">
        <v>69</v>
      </c>
      <c r="G3256" s="1">
        <v>44278</v>
      </c>
      <c r="H3256" t="s">
        <v>68</v>
      </c>
      <c r="I3256" t="s">
        <v>33</v>
      </c>
      <c r="J3256" t="s">
        <v>34</v>
      </c>
      <c r="K3256">
        <v>5</v>
      </c>
      <c r="L3256">
        <v>123</v>
      </c>
      <c r="M3256">
        <v>1000</v>
      </c>
      <c r="N3256">
        <v>6</v>
      </c>
      <c r="O3256">
        <v>2021</v>
      </c>
    </row>
    <row r="3257" spans="1:15" x14ac:dyDescent="0.25">
      <c r="A3257">
        <v>1945</v>
      </c>
      <c r="B3257">
        <v>2</v>
      </c>
      <c r="C3257">
        <v>15</v>
      </c>
      <c r="D3257" s="1">
        <v>44364</v>
      </c>
      <c r="E3257">
        <v>44.48</v>
      </c>
      <c r="F3257" t="s">
        <v>69</v>
      </c>
      <c r="G3257" s="1">
        <v>44278</v>
      </c>
      <c r="H3257" t="s">
        <v>68</v>
      </c>
      <c r="I3257" t="s">
        <v>33</v>
      </c>
      <c r="J3257" t="s">
        <v>34</v>
      </c>
      <c r="K3257">
        <v>5</v>
      </c>
      <c r="L3257">
        <v>123</v>
      </c>
      <c r="M3257">
        <v>1000</v>
      </c>
      <c r="N3257">
        <v>6</v>
      </c>
      <c r="O3257">
        <v>2021</v>
      </c>
    </row>
    <row r="3258" spans="1:15" x14ac:dyDescent="0.25">
      <c r="A3258">
        <v>1946</v>
      </c>
      <c r="B3258">
        <v>2</v>
      </c>
      <c r="C3258">
        <v>15</v>
      </c>
      <c r="D3258" s="1">
        <v>44366</v>
      </c>
      <c r="E3258">
        <v>47.62</v>
      </c>
      <c r="F3258" t="s">
        <v>69</v>
      </c>
      <c r="G3258" s="1">
        <v>44278</v>
      </c>
      <c r="H3258" t="s">
        <v>68</v>
      </c>
      <c r="I3258" t="s">
        <v>33</v>
      </c>
      <c r="J3258" t="s">
        <v>34</v>
      </c>
      <c r="K3258">
        <v>5</v>
      </c>
      <c r="L3258">
        <v>123</v>
      </c>
      <c r="M3258">
        <v>1000</v>
      </c>
      <c r="N3258">
        <v>6</v>
      </c>
      <c r="O3258">
        <v>2021</v>
      </c>
    </row>
    <row r="3259" spans="1:15" x14ac:dyDescent="0.25">
      <c r="A3259">
        <v>1947</v>
      </c>
      <c r="B3259">
        <v>2</v>
      </c>
      <c r="C3259">
        <v>15</v>
      </c>
      <c r="D3259" s="1">
        <v>44368</v>
      </c>
      <c r="E3259">
        <v>78.53</v>
      </c>
      <c r="F3259" t="s">
        <v>69</v>
      </c>
      <c r="G3259" s="1">
        <v>44278</v>
      </c>
      <c r="H3259" t="s">
        <v>68</v>
      </c>
      <c r="I3259" t="s">
        <v>33</v>
      </c>
      <c r="J3259" t="s">
        <v>34</v>
      </c>
      <c r="K3259">
        <v>5</v>
      </c>
      <c r="L3259">
        <v>123</v>
      </c>
      <c r="M3259">
        <v>1000</v>
      </c>
      <c r="N3259">
        <v>6</v>
      </c>
      <c r="O3259">
        <v>2021</v>
      </c>
    </row>
    <row r="3260" spans="1:15" x14ac:dyDescent="0.25">
      <c r="A3260">
        <v>1948</v>
      </c>
      <c r="B3260">
        <v>2</v>
      </c>
      <c r="C3260">
        <v>15</v>
      </c>
      <c r="D3260" s="1">
        <v>44368</v>
      </c>
      <c r="E3260">
        <v>63.07</v>
      </c>
      <c r="F3260" t="s">
        <v>69</v>
      </c>
      <c r="G3260" s="1">
        <v>44278</v>
      </c>
      <c r="H3260" t="s">
        <v>68</v>
      </c>
      <c r="I3260" t="s">
        <v>33</v>
      </c>
      <c r="J3260" t="s">
        <v>34</v>
      </c>
      <c r="K3260">
        <v>5</v>
      </c>
      <c r="L3260">
        <v>123</v>
      </c>
      <c r="M3260">
        <v>1000</v>
      </c>
      <c r="N3260">
        <v>6</v>
      </c>
      <c r="O3260">
        <v>2021</v>
      </c>
    </row>
    <row r="3261" spans="1:15" x14ac:dyDescent="0.25">
      <c r="A3261">
        <v>1949</v>
      </c>
      <c r="B3261">
        <v>2</v>
      </c>
      <c r="C3261">
        <v>15</v>
      </c>
      <c r="D3261" s="1">
        <v>44370</v>
      </c>
      <c r="E3261">
        <v>71.55</v>
      </c>
      <c r="F3261" t="s">
        <v>69</v>
      </c>
      <c r="G3261" s="1">
        <v>44278</v>
      </c>
      <c r="H3261" t="s">
        <v>68</v>
      </c>
      <c r="I3261" t="s">
        <v>33</v>
      </c>
      <c r="J3261" t="s">
        <v>34</v>
      </c>
      <c r="K3261">
        <v>5</v>
      </c>
      <c r="L3261">
        <v>123</v>
      </c>
      <c r="M3261">
        <v>1000</v>
      </c>
      <c r="N3261">
        <v>6</v>
      </c>
      <c r="O3261">
        <v>2021</v>
      </c>
    </row>
    <row r="3262" spans="1:15" x14ac:dyDescent="0.25">
      <c r="A3262">
        <v>2226</v>
      </c>
      <c r="B3262">
        <v>18</v>
      </c>
      <c r="C3262">
        <v>15</v>
      </c>
      <c r="D3262" s="1">
        <v>44534</v>
      </c>
      <c r="E3262">
        <v>18.98</v>
      </c>
      <c r="F3262" t="s">
        <v>92</v>
      </c>
      <c r="G3262" s="1">
        <v>44448</v>
      </c>
      <c r="H3262" t="s">
        <v>68</v>
      </c>
      <c r="I3262" t="s">
        <v>33</v>
      </c>
      <c r="J3262" t="s">
        <v>34</v>
      </c>
      <c r="K3262">
        <v>5</v>
      </c>
      <c r="L3262">
        <v>123</v>
      </c>
      <c r="M3262">
        <v>1000</v>
      </c>
      <c r="N3262">
        <v>12</v>
      </c>
      <c r="O3262">
        <v>2021</v>
      </c>
    </row>
    <row r="3263" spans="1:15" x14ac:dyDescent="0.25">
      <c r="A3263">
        <v>2227</v>
      </c>
      <c r="B3263">
        <v>18</v>
      </c>
      <c r="C3263">
        <v>15</v>
      </c>
      <c r="D3263" s="1">
        <v>44534</v>
      </c>
      <c r="E3263">
        <v>27.45</v>
      </c>
      <c r="F3263" t="s">
        <v>92</v>
      </c>
      <c r="G3263" s="1">
        <v>44448</v>
      </c>
      <c r="H3263" t="s">
        <v>68</v>
      </c>
      <c r="I3263" t="s">
        <v>33</v>
      </c>
      <c r="J3263" t="s">
        <v>34</v>
      </c>
      <c r="K3263">
        <v>5</v>
      </c>
      <c r="L3263">
        <v>123</v>
      </c>
      <c r="M3263">
        <v>1000</v>
      </c>
      <c r="N3263">
        <v>12</v>
      </c>
      <c r="O3263">
        <v>2021</v>
      </c>
    </row>
    <row r="3264" spans="1:15" x14ac:dyDescent="0.25">
      <c r="A3264">
        <v>2228</v>
      </c>
      <c r="B3264">
        <v>18</v>
      </c>
      <c r="C3264">
        <v>15</v>
      </c>
      <c r="D3264" s="1">
        <v>44534</v>
      </c>
      <c r="E3264">
        <v>25.76</v>
      </c>
      <c r="F3264" t="s">
        <v>92</v>
      </c>
      <c r="G3264" s="1">
        <v>44448</v>
      </c>
      <c r="H3264" t="s">
        <v>68</v>
      </c>
      <c r="I3264" t="s">
        <v>33</v>
      </c>
      <c r="J3264" t="s">
        <v>34</v>
      </c>
      <c r="K3264">
        <v>5</v>
      </c>
      <c r="L3264">
        <v>123</v>
      </c>
      <c r="M3264">
        <v>1000</v>
      </c>
      <c r="N3264">
        <v>12</v>
      </c>
      <c r="O3264">
        <v>2021</v>
      </c>
    </row>
    <row r="3265" spans="1:15" x14ac:dyDescent="0.25">
      <c r="A3265">
        <v>2229</v>
      </c>
      <c r="B3265">
        <v>18</v>
      </c>
      <c r="C3265">
        <v>15</v>
      </c>
      <c r="D3265" s="1">
        <v>44534</v>
      </c>
      <c r="E3265">
        <v>32.380000000000003</v>
      </c>
      <c r="F3265" t="s">
        <v>92</v>
      </c>
      <c r="G3265" s="1">
        <v>44448</v>
      </c>
      <c r="H3265" t="s">
        <v>68</v>
      </c>
      <c r="I3265" t="s">
        <v>33</v>
      </c>
      <c r="J3265" t="s">
        <v>34</v>
      </c>
      <c r="K3265">
        <v>5</v>
      </c>
      <c r="L3265">
        <v>123</v>
      </c>
      <c r="M3265">
        <v>1000</v>
      </c>
      <c r="N3265">
        <v>12</v>
      </c>
      <c r="O3265">
        <v>2021</v>
      </c>
    </row>
    <row r="3266" spans="1:15" x14ac:dyDescent="0.25">
      <c r="A3266">
        <v>2230</v>
      </c>
      <c r="B3266">
        <v>18</v>
      </c>
      <c r="C3266">
        <v>15</v>
      </c>
      <c r="D3266" s="1">
        <v>44534</v>
      </c>
      <c r="E3266">
        <v>49.61</v>
      </c>
      <c r="F3266" t="s">
        <v>92</v>
      </c>
      <c r="G3266" s="1">
        <v>44448</v>
      </c>
      <c r="H3266" t="s">
        <v>68</v>
      </c>
      <c r="I3266" t="s">
        <v>33</v>
      </c>
      <c r="J3266" t="s">
        <v>34</v>
      </c>
      <c r="K3266">
        <v>5</v>
      </c>
      <c r="L3266">
        <v>123</v>
      </c>
      <c r="M3266">
        <v>1000</v>
      </c>
      <c r="N3266">
        <v>12</v>
      </c>
      <c r="O3266">
        <v>2021</v>
      </c>
    </row>
    <row r="3267" spans="1:15" x14ac:dyDescent="0.25">
      <c r="A3267">
        <v>2231</v>
      </c>
      <c r="B3267">
        <v>18</v>
      </c>
      <c r="C3267">
        <v>15</v>
      </c>
      <c r="D3267" s="1">
        <v>44534</v>
      </c>
      <c r="E3267">
        <v>62.83</v>
      </c>
      <c r="F3267" t="s">
        <v>92</v>
      </c>
      <c r="G3267" s="1">
        <v>44448</v>
      </c>
      <c r="H3267" t="s">
        <v>68</v>
      </c>
      <c r="I3267" t="s">
        <v>33</v>
      </c>
      <c r="J3267" t="s">
        <v>34</v>
      </c>
      <c r="K3267">
        <v>5</v>
      </c>
      <c r="L3267">
        <v>123</v>
      </c>
      <c r="M3267">
        <v>1000</v>
      </c>
      <c r="N3267">
        <v>12</v>
      </c>
      <c r="O3267">
        <v>2021</v>
      </c>
    </row>
    <row r="3268" spans="1:15" x14ac:dyDescent="0.25">
      <c r="A3268">
        <v>2232</v>
      </c>
      <c r="B3268">
        <v>18</v>
      </c>
      <c r="C3268">
        <v>15</v>
      </c>
      <c r="D3268" s="1">
        <v>44534</v>
      </c>
      <c r="E3268">
        <v>66.53</v>
      </c>
      <c r="F3268" t="s">
        <v>92</v>
      </c>
      <c r="G3268" s="1">
        <v>44448</v>
      </c>
      <c r="H3268" t="s">
        <v>68</v>
      </c>
      <c r="I3268" t="s">
        <v>33</v>
      </c>
      <c r="J3268" t="s">
        <v>34</v>
      </c>
      <c r="K3268">
        <v>5</v>
      </c>
      <c r="L3268">
        <v>123</v>
      </c>
      <c r="M3268">
        <v>1000</v>
      </c>
      <c r="N3268">
        <v>12</v>
      </c>
      <c r="O3268">
        <v>2021</v>
      </c>
    </row>
    <row r="3269" spans="1:15" x14ac:dyDescent="0.25">
      <c r="A3269">
        <v>2233</v>
      </c>
      <c r="B3269">
        <v>18</v>
      </c>
      <c r="C3269">
        <v>15</v>
      </c>
      <c r="D3269" s="1">
        <v>44534</v>
      </c>
      <c r="E3269">
        <v>78.94</v>
      </c>
      <c r="F3269" t="s">
        <v>92</v>
      </c>
      <c r="G3269" s="1">
        <v>44448</v>
      </c>
      <c r="H3269" t="s">
        <v>68</v>
      </c>
      <c r="I3269" t="s">
        <v>33</v>
      </c>
      <c r="J3269" t="s">
        <v>34</v>
      </c>
      <c r="K3269">
        <v>5</v>
      </c>
      <c r="L3269">
        <v>123</v>
      </c>
      <c r="M3269">
        <v>1000</v>
      </c>
      <c r="N3269">
        <v>12</v>
      </c>
      <c r="O3269">
        <v>2021</v>
      </c>
    </row>
    <row r="3270" spans="1:15" x14ac:dyDescent="0.25">
      <c r="A3270">
        <v>2235</v>
      </c>
      <c r="B3270">
        <v>18</v>
      </c>
      <c r="C3270">
        <v>15</v>
      </c>
      <c r="D3270" s="1">
        <v>44535</v>
      </c>
      <c r="E3270">
        <v>61.4</v>
      </c>
      <c r="F3270" t="s">
        <v>92</v>
      </c>
      <c r="G3270" s="1">
        <v>44448</v>
      </c>
      <c r="H3270" t="s">
        <v>68</v>
      </c>
      <c r="I3270" t="s">
        <v>33</v>
      </c>
      <c r="J3270" t="s">
        <v>34</v>
      </c>
      <c r="K3270">
        <v>5</v>
      </c>
      <c r="L3270">
        <v>123</v>
      </c>
      <c r="M3270">
        <v>1000</v>
      </c>
      <c r="N3270">
        <v>12</v>
      </c>
      <c r="O3270">
        <v>2021</v>
      </c>
    </row>
    <row r="3271" spans="1:15" x14ac:dyDescent="0.25">
      <c r="A3271">
        <v>2236</v>
      </c>
      <c r="B3271">
        <v>18</v>
      </c>
      <c r="C3271">
        <v>15</v>
      </c>
      <c r="D3271" s="1">
        <v>44535</v>
      </c>
      <c r="E3271">
        <v>96.34</v>
      </c>
      <c r="F3271" t="s">
        <v>92</v>
      </c>
      <c r="G3271" s="1">
        <v>44448</v>
      </c>
      <c r="H3271" t="s">
        <v>68</v>
      </c>
      <c r="I3271" t="s">
        <v>33</v>
      </c>
      <c r="J3271" t="s">
        <v>34</v>
      </c>
      <c r="K3271">
        <v>5</v>
      </c>
      <c r="L3271">
        <v>123</v>
      </c>
      <c r="M3271">
        <v>1000</v>
      </c>
      <c r="N3271">
        <v>12</v>
      </c>
      <c r="O3271">
        <v>2021</v>
      </c>
    </row>
    <row r="3272" spans="1:15" x14ac:dyDescent="0.25">
      <c r="A3272">
        <v>2336</v>
      </c>
      <c r="B3272">
        <v>8</v>
      </c>
      <c r="C3272">
        <v>15</v>
      </c>
      <c r="D3272" s="1">
        <v>44561</v>
      </c>
      <c r="E3272">
        <v>10.07</v>
      </c>
      <c r="F3272" t="s">
        <v>77</v>
      </c>
      <c r="G3272" s="1">
        <v>44488</v>
      </c>
      <c r="H3272" t="s">
        <v>78</v>
      </c>
      <c r="I3272" t="s">
        <v>33</v>
      </c>
      <c r="J3272" t="s">
        <v>34</v>
      </c>
      <c r="K3272">
        <v>5</v>
      </c>
      <c r="L3272">
        <v>123</v>
      </c>
      <c r="M3272">
        <v>1000</v>
      </c>
      <c r="N3272">
        <v>12</v>
      </c>
      <c r="O3272">
        <v>2021</v>
      </c>
    </row>
    <row r="3273" spans="1:15" x14ac:dyDescent="0.25">
      <c r="A3273">
        <v>2337</v>
      </c>
      <c r="B3273">
        <v>8</v>
      </c>
      <c r="C3273">
        <v>15</v>
      </c>
      <c r="D3273" s="1">
        <v>44561</v>
      </c>
      <c r="E3273">
        <v>25.8</v>
      </c>
      <c r="F3273" t="s">
        <v>77</v>
      </c>
      <c r="G3273" s="1">
        <v>44488</v>
      </c>
      <c r="H3273" t="s">
        <v>78</v>
      </c>
      <c r="I3273" t="s">
        <v>33</v>
      </c>
      <c r="J3273" t="s">
        <v>34</v>
      </c>
      <c r="K3273">
        <v>5</v>
      </c>
      <c r="L3273">
        <v>123</v>
      </c>
      <c r="M3273">
        <v>1000</v>
      </c>
      <c r="N3273">
        <v>12</v>
      </c>
      <c r="O3273">
        <v>2021</v>
      </c>
    </row>
    <row r="3274" spans="1:15" x14ac:dyDescent="0.25">
      <c r="A3274">
        <v>2338</v>
      </c>
      <c r="B3274">
        <v>8</v>
      </c>
      <c r="C3274">
        <v>15</v>
      </c>
      <c r="D3274" s="1">
        <v>44561</v>
      </c>
      <c r="E3274">
        <v>32.68</v>
      </c>
      <c r="F3274" t="s">
        <v>77</v>
      </c>
      <c r="G3274" s="1">
        <v>44488</v>
      </c>
      <c r="H3274" t="s">
        <v>78</v>
      </c>
      <c r="I3274" t="s">
        <v>33</v>
      </c>
      <c r="J3274" t="s">
        <v>34</v>
      </c>
      <c r="K3274">
        <v>5</v>
      </c>
      <c r="L3274">
        <v>123</v>
      </c>
      <c r="M3274">
        <v>1000</v>
      </c>
      <c r="N3274">
        <v>12</v>
      </c>
      <c r="O3274">
        <v>2021</v>
      </c>
    </row>
    <row r="3275" spans="1:15" x14ac:dyDescent="0.25">
      <c r="A3275">
        <v>2339</v>
      </c>
      <c r="B3275">
        <v>8</v>
      </c>
      <c r="C3275">
        <v>15</v>
      </c>
      <c r="D3275" s="1">
        <v>44561</v>
      </c>
      <c r="E3275">
        <v>36.130000000000003</v>
      </c>
      <c r="F3275" t="s">
        <v>77</v>
      </c>
      <c r="G3275" s="1">
        <v>44488</v>
      </c>
      <c r="H3275" t="s">
        <v>78</v>
      </c>
      <c r="I3275" t="s">
        <v>33</v>
      </c>
      <c r="J3275" t="s">
        <v>34</v>
      </c>
      <c r="K3275">
        <v>5</v>
      </c>
      <c r="L3275">
        <v>123</v>
      </c>
      <c r="M3275">
        <v>1000</v>
      </c>
      <c r="N3275">
        <v>12</v>
      </c>
      <c r="O3275">
        <v>2021</v>
      </c>
    </row>
    <row r="3276" spans="1:15" x14ac:dyDescent="0.25">
      <c r="A3276">
        <v>2343</v>
      </c>
      <c r="B3276">
        <v>8</v>
      </c>
      <c r="C3276">
        <v>15</v>
      </c>
      <c r="D3276" s="1">
        <v>44564</v>
      </c>
      <c r="E3276">
        <v>35.51</v>
      </c>
      <c r="F3276" t="s">
        <v>77</v>
      </c>
      <c r="G3276" s="1">
        <v>44488</v>
      </c>
      <c r="H3276" t="s">
        <v>78</v>
      </c>
      <c r="I3276" t="s">
        <v>33</v>
      </c>
      <c r="J3276" t="s">
        <v>34</v>
      </c>
      <c r="K3276">
        <v>5</v>
      </c>
      <c r="L3276">
        <v>123</v>
      </c>
      <c r="M3276">
        <v>1000</v>
      </c>
      <c r="N3276">
        <v>1</v>
      </c>
      <c r="O3276">
        <v>2022</v>
      </c>
    </row>
    <row r="3277" spans="1:15" x14ac:dyDescent="0.25">
      <c r="A3277">
        <v>2344</v>
      </c>
      <c r="B3277">
        <v>8</v>
      </c>
      <c r="C3277">
        <v>15</v>
      </c>
      <c r="D3277" s="1">
        <v>44564</v>
      </c>
      <c r="E3277">
        <v>57.07</v>
      </c>
      <c r="F3277" t="s">
        <v>77</v>
      </c>
      <c r="G3277" s="1">
        <v>44488</v>
      </c>
      <c r="H3277" t="s">
        <v>78</v>
      </c>
      <c r="I3277" t="s">
        <v>33</v>
      </c>
      <c r="J3277" t="s">
        <v>34</v>
      </c>
      <c r="K3277">
        <v>5</v>
      </c>
      <c r="L3277">
        <v>123</v>
      </c>
      <c r="M3277">
        <v>1000</v>
      </c>
      <c r="N3277">
        <v>1</v>
      </c>
      <c r="O3277">
        <v>2022</v>
      </c>
    </row>
    <row r="3278" spans="1:15" x14ac:dyDescent="0.25">
      <c r="A3278">
        <v>2345</v>
      </c>
      <c r="B3278">
        <v>8</v>
      </c>
      <c r="C3278">
        <v>15</v>
      </c>
      <c r="D3278" s="1">
        <v>44564</v>
      </c>
      <c r="E3278">
        <v>71.8</v>
      </c>
      <c r="F3278" t="s">
        <v>77</v>
      </c>
      <c r="G3278" s="1">
        <v>44488</v>
      </c>
      <c r="H3278" t="s">
        <v>78</v>
      </c>
      <c r="I3278" t="s">
        <v>33</v>
      </c>
      <c r="J3278" t="s">
        <v>34</v>
      </c>
      <c r="K3278">
        <v>5</v>
      </c>
      <c r="L3278">
        <v>123</v>
      </c>
      <c r="M3278">
        <v>1000</v>
      </c>
      <c r="N3278">
        <v>1</v>
      </c>
      <c r="O3278">
        <v>2022</v>
      </c>
    </row>
    <row r="3279" spans="1:15" x14ac:dyDescent="0.25">
      <c r="A3279">
        <v>2346</v>
      </c>
      <c r="B3279">
        <v>8</v>
      </c>
      <c r="C3279">
        <v>15</v>
      </c>
      <c r="D3279" s="1">
        <v>44564</v>
      </c>
      <c r="E3279">
        <v>77.25</v>
      </c>
      <c r="F3279" t="s">
        <v>77</v>
      </c>
      <c r="G3279" s="1">
        <v>44488</v>
      </c>
      <c r="H3279" t="s">
        <v>78</v>
      </c>
      <c r="I3279" t="s">
        <v>33</v>
      </c>
      <c r="J3279" t="s">
        <v>34</v>
      </c>
      <c r="K3279">
        <v>5</v>
      </c>
      <c r="L3279">
        <v>123</v>
      </c>
      <c r="M3279">
        <v>1000</v>
      </c>
      <c r="N3279">
        <v>1</v>
      </c>
      <c r="O3279">
        <v>2022</v>
      </c>
    </row>
    <row r="3280" spans="1:15" x14ac:dyDescent="0.25">
      <c r="A3280">
        <v>2347</v>
      </c>
      <c r="B3280">
        <v>8</v>
      </c>
      <c r="C3280">
        <v>15</v>
      </c>
      <c r="D3280" s="1">
        <v>44564</v>
      </c>
      <c r="E3280">
        <v>92.66</v>
      </c>
      <c r="F3280" t="s">
        <v>77</v>
      </c>
      <c r="G3280" s="1">
        <v>44488</v>
      </c>
      <c r="H3280" t="s">
        <v>78</v>
      </c>
      <c r="I3280" t="s">
        <v>33</v>
      </c>
      <c r="J3280" t="s">
        <v>34</v>
      </c>
      <c r="K3280">
        <v>5</v>
      </c>
      <c r="L3280">
        <v>123</v>
      </c>
      <c r="M3280">
        <v>1000</v>
      </c>
      <c r="N3280">
        <v>1</v>
      </c>
      <c r="O3280">
        <v>2022</v>
      </c>
    </row>
    <row r="3281" spans="1:15" x14ac:dyDescent="0.25">
      <c r="A3281">
        <v>2348</v>
      </c>
      <c r="B3281">
        <v>8</v>
      </c>
      <c r="C3281">
        <v>15</v>
      </c>
      <c r="D3281" s="1">
        <v>44564</v>
      </c>
      <c r="E3281">
        <v>58.32</v>
      </c>
      <c r="F3281" t="s">
        <v>77</v>
      </c>
      <c r="G3281" s="1">
        <v>44488</v>
      </c>
      <c r="H3281" t="s">
        <v>78</v>
      </c>
      <c r="I3281" t="s">
        <v>33</v>
      </c>
      <c r="J3281" t="s">
        <v>34</v>
      </c>
      <c r="K3281">
        <v>5</v>
      </c>
      <c r="L3281">
        <v>123</v>
      </c>
      <c r="M3281">
        <v>1000</v>
      </c>
      <c r="N3281">
        <v>1</v>
      </c>
      <c r="O3281">
        <v>2022</v>
      </c>
    </row>
    <row r="3282" spans="1:15" x14ac:dyDescent="0.25">
      <c r="A3282">
        <v>2540</v>
      </c>
      <c r="B3282">
        <v>4</v>
      </c>
      <c r="C3282">
        <v>15</v>
      </c>
      <c r="D3282" s="1">
        <v>44669</v>
      </c>
      <c r="E3282">
        <v>12.68</v>
      </c>
      <c r="F3282" t="s">
        <v>71</v>
      </c>
      <c r="G3282" s="1">
        <v>44600</v>
      </c>
      <c r="H3282" t="s">
        <v>68</v>
      </c>
      <c r="I3282" t="s">
        <v>33</v>
      </c>
      <c r="J3282" t="s">
        <v>34</v>
      </c>
      <c r="K3282">
        <v>5</v>
      </c>
      <c r="L3282">
        <v>123</v>
      </c>
      <c r="M3282">
        <v>1000</v>
      </c>
      <c r="N3282">
        <v>4</v>
      </c>
      <c r="O3282">
        <v>2022</v>
      </c>
    </row>
    <row r="3283" spans="1:15" x14ac:dyDescent="0.25">
      <c r="A3283">
        <v>2541</v>
      </c>
      <c r="B3283">
        <v>4</v>
      </c>
      <c r="C3283">
        <v>15</v>
      </c>
      <c r="D3283" s="1">
        <v>44669</v>
      </c>
      <c r="E3283">
        <v>26.31</v>
      </c>
      <c r="F3283" t="s">
        <v>71</v>
      </c>
      <c r="G3283" s="1">
        <v>44600</v>
      </c>
      <c r="H3283" t="s">
        <v>68</v>
      </c>
      <c r="I3283" t="s">
        <v>33</v>
      </c>
      <c r="J3283" t="s">
        <v>34</v>
      </c>
      <c r="K3283">
        <v>5</v>
      </c>
      <c r="L3283">
        <v>123</v>
      </c>
      <c r="M3283">
        <v>1000</v>
      </c>
      <c r="N3283">
        <v>4</v>
      </c>
      <c r="O3283">
        <v>2022</v>
      </c>
    </row>
    <row r="3284" spans="1:15" x14ac:dyDescent="0.25">
      <c r="A3284">
        <v>2542</v>
      </c>
      <c r="B3284">
        <v>4</v>
      </c>
      <c r="C3284">
        <v>15</v>
      </c>
      <c r="D3284" s="1">
        <v>44669</v>
      </c>
      <c r="E3284">
        <v>27.59</v>
      </c>
      <c r="F3284" t="s">
        <v>71</v>
      </c>
      <c r="G3284" s="1">
        <v>44600</v>
      </c>
      <c r="H3284" t="s">
        <v>68</v>
      </c>
      <c r="I3284" t="s">
        <v>33</v>
      </c>
      <c r="J3284" t="s">
        <v>34</v>
      </c>
      <c r="K3284">
        <v>5</v>
      </c>
      <c r="L3284">
        <v>123</v>
      </c>
      <c r="M3284">
        <v>1000</v>
      </c>
      <c r="N3284">
        <v>4</v>
      </c>
      <c r="O3284">
        <v>2022</v>
      </c>
    </row>
    <row r="3285" spans="1:15" x14ac:dyDescent="0.25">
      <c r="A3285">
        <v>2543</v>
      </c>
      <c r="B3285">
        <v>4</v>
      </c>
      <c r="C3285">
        <v>15</v>
      </c>
      <c r="D3285" s="1">
        <v>44670</v>
      </c>
      <c r="E3285">
        <v>42.39</v>
      </c>
      <c r="F3285" t="s">
        <v>71</v>
      </c>
      <c r="G3285" s="1">
        <v>44600</v>
      </c>
      <c r="H3285" t="s">
        <v>68</v>
      </c>
      <c r="I3285" t="s">
        <v>33</v>
      </c>
      <c r="J3285" t="s">
        <v>34</v>
      </c>
      <c r="K3285">
        <v>5</v>
      </c>
      <c r="L3285">
        <v>123</v>
      </c>
      <c r="M3285">
        <v>1000</v>
      </c>
      <c r="N3285">
        <v>4</v>
      </c>
      <c r="O3285">
        <v>2022</v>
      </c>
    </row>
    <row r="3286" spans="1:15" x14ac:dyDescent="0.25">
      <c r="A3286">
        <v>2544</v>
      </c>
      <c r="B3286">
        <v>4</v>
      </c>
      <c r="C3286">
        <v>15</v>
      </c>
      <c r="D3286" s="1">
        <v>44671</v>
      </c>
      <c r="E3286">
        <v>42.98</v>
      </c>
      <c r="F3286" t="s">
        <v>71</v>
      </c>
      <c r="G3286" s="1">
        <v>44600</v>
      </c>
      <c r="H3286" t="s">
        <v>68</v>
      </c>
      <c r="I3286" t="s">
        <v>33</v>
      </c>
      <c r="J3286" t="s">
        <v>34</v>
      </c>
      <c r="K3286">
        <v>5</v>
      </c>
      <c r="L3286">
        <v>123</v>
      </c>
      <c r="M3286">
        <v>1000</v>
      </c>
      <c r="N3286">
        <v>4</v>
      </c>
      <c r="O3286">
        <v>2022</v>
      </c>
    </row>
    <row r="3287" spans="1:15" x14ac:dyDescent="0.25">
      <c r="A3287">
        <v>2545</v>
      </c>
      <c r="B3287">
        <v>4</v>
      </c>
      <c r="C3287">
        <v>15</v>
      </c>
      <c r="D3287" s="1">
        <v>44672</v>
      </c>
      <c r="E3287">
        <v>54.54</v>
      </c>
      <c r="F3287" t="s">
        <v>71</v>
      </c>
      <c r="G3287" s="1">
        <v>44600</v>
      </c>
      <c r="H3287" t="s">
        <v>68</v>
      </c>
      <c r="I3287" t="s">
        <v>33</v>
      </c>
      <c r="J3287" t="s">
        <v>34</v>
      </c>
      <c r="K3287">
        <v>5</v>
      </c>
      <c r="L3287">
        <v>123</v>
      </c>
      <c r="M3287">
        <v>1000</v>
      </c>
      <c r="N3287">
        <v>4</v>
      </c>
      <c r="O3287">
        <v>2022</v>
      </c>
    </row>
    <row r="3288" spans="1:15" x14ac:dyDescent="0.25">
      <c r="A3288">
        <v>2546</v>
      </c>
      <c r="B3288">
        <v>4</v>
      </c>
      <c r="C3288">
        <v>15</v>
      </c>
      <c r="D3288" s="1">
        <v>44672</v>
      </c>
      <c r="E3288">
        <v>66.91</v>
      </c>
      <c r="F3288" t="s">
        <v>71</v>
      </c>
      <c r="G3288" s="1">
        <v>44600</v>
      </c>
      <c r="H3288" t="s">
        <v>68</v>
      </c>
      <c r="I3288" t="s">
        <v>33</v>
      </c>
      <c r="J3288" t="s">
        <v>34</v>
      </c>
      <c r="K3288">
        <v>5</v>
      </c>
      <c r="L3288">
        <v>123</v>
      </c>
      <c r="M3288">
        <v>1000</v>
      </c>
      <c r="N3288">
        <v>4</v>
      </c>
      <c r="O3288">
        <v>2022</v>
      </c>
    </row>
    <row r="3289" spans="1:15" x14ac:dyDescent="0.25">
      <c r="A3289">
        <v>2547</v>
      </c>
      <c r="B3289">
        <v>4</v>
      </c>
      <c r="C3289">
        <v>15</v>
      </c>
      <c r="D3289" s="1">
        <v>44673</v>
      </c>
      <c r="E3289">
        <v>60.33</v>
      </c>
      <c r="F3289" t="s">
        <v>71</v>
      </c>
      <c r="G3289" s="1">
        <v>44600</v>
      </c>
      <c r="H3289" t="s">
        <v>68</v>
      </c>
      <c r="I3289" t="s">
        <v>33</v>
      </c>
      <c r="J3289" t="s">
        <v>34</v>
      </c>
      <c r="K3289">
        <v>5</v>
      </c>
      <c r="L3289">
        <v>123</v>
      </c>
      <c r="M3289">
        <v>1000</v>
      </c>
      <c r="N3289">
        <v>4</v>
      </c>
      <c r="O3289">
        <v>2022</v>
      </c>
    </row>
    <row r="3290" spans="1:15" x14ac:dyDescent="0.25">
      <c r="A3290">
        <v>2548</v>
      </c>
      <c r="B3290">
        <v>4</v>
      </c>
      <c r="C3290">
        <v>15</v>
      </c>
      <c r="D3290" s="1">
        <v>44673</v>
      </c>
      <c r="E3290">
        <v>77.45</v>
      </c>
      <c r="F3290" t="s">
        <v>71</v>
      </c>
      <c r="G3290" s="1">
        <v>44600</v>
      </c>
      <c r="H3290" t="s">
        <v>68</v>
      </c>
      <c r="I3290" t="s">
        <v>33</v>
      </c>
      <c r="J3290" t="s">
        <v>34</v>
      </c>
      <c r="K3290">
        <v>5</v>
      </c>
      <c r="L3290">
        <v>123</v>
      </c>
      <c r="M3290">
        <v>1000</v>
      </c>
      <c r="N3290">
        <v>4</v>
      </c>
      <c r="O3290">
        <v>2022</v>
      </c>
    </row>
    <row r="3291" spans="1:15" x14ac:dyDescent="0.25">
      <c r="A3291">
        <v>2549</v>
      </c>
      <c r="B3291">
        <v>4</v>
      </c>
      <c r="C3291">
        <v>15</v>
      </c>
      <c r="D3291" s="1">
        <v>44675</v>
      </c>
      <c r="E3291">
        <v>69.680000000000007</v>
      </c>
      <c r="F3291" t="s">
        <v>71</v>
      </c>
      <c r="G3291" s="1">
        <v>44600</v>
      </c>
      <c r="H3291" t="s">
        <v>68</v>
      </c>
      <c r="I3291" t="s">
        <v>33</v>
      </c>
      <c r="J3291" t="s">
        <v>34</v>
      </c>
      <c r="K3291">
        <v>5</v>
      </c>
      <c r="L3291">
        <v>123</v>
      </c>
      <c r="M3291">
        <v>1000</v>
      </c>
      <c r="N3291">
        <v>4</v>
      </c>
      <c r="O3291">
        <v>2022</v>
      </c>
    </row>
    <row r="3292" spans="1:15" x14ac:dyDescent="0.25">
      <c r="A3292">
        <v>2767</v>
      </c>
      <c r="B3292">
        <v>16</v>
      </c>
      <c r="C3292">
        <v>15</v>
      </c>
      <c r="D3292" s="1">
        <v>44764</v>
      </c>
      <c r="E3292">
        <v>13.41</v>
      </c>
      <c r="F3292" t="s">
        <v>90</v>
      </c>
      <c r="G3292" s="1">
        <v>44690</v>
      </c>
      <c r="H3292" t="s">
        <v>68</v>
      </c>
      <c r="I3292" t="s">
        <v>33</v>
      </c>
      <c r="J3292" t="s">
        <v>34</v>
      </c>
      <c r="K3292">
        <v>5</v>
      </c>
      <c r="L3292">
        <v>123</v>
      </c>
      <c r="M3292">
        <v>1000</v>
      </c>
      <c r="N3292">
        <v>7</v>
      </c>
      <c r="O3292">
        <v>2022</v>
      </c>
    </row>
    <row r="3293" spans="1:15" x14ac:dyDescent="0.25">
      <c r="A3293">
        <v>2768</v>
      </c>
      <c r="B3293">
        <v>16</v>
      </c>
      <c r="C3293">
        <v>15</v>
      </c>
      <c r="D3293" s="1">
        <v>44764</v>
      </c>
      <c r="E3293">
        <v>19.25</v>
      </c>
      <c r="F3293" t="s">
        <v>90</v>
      </c>
      <c r="G3293" s="1">
        <v>44690</v>
      </c>
      <c r="H3293" t="s">
        <v>68</v>
      </c>
      <c r="I3293" t="s">
        <v>33</v>
      </c>
      <c r="J3293" t="s">
        <v>34</v>
      </c>
      <c r="K3293">
        <v>5</v>
      </c>
      <c r="L3293">
        <v>123</v>
      </c>
      <c r="M3293">
        <v>1000</v>
      </c>
      <c r="N3293">
        <v>7</v>
      </c>
      <c r="O3293">
        <v>2022</v>
      </c>
    </row>
    <row r="3294" spans="1:15" x14ac:dyDescent="0.25">
      <c r="A3294">
        <v>2770</v>
      </c>
      <c r="B3294">
        <v>16</v>
      </c>
      <c r="C3294">
        <v>15</v>
      </c>
      <c r="D3294" s="1">
        <v>44765</v>
      </c>
      <c r="E3294">
        <v>35.47</v>
      </c>
      <c r="F3294" t="s">
        <v>90</v>
      </c>
      <c r="G3294" s="1">
        <v>44690</v>
      </c>
      <c r="H3294" t="s">
        <v>68</v>
      </c>
      <c r="I3294" t="s">
        <v>33</v>
      </c>
      <c r="J3294" t="s">
        <v>34</v>
      </c>
      <c r="K3294">
        <v>5</v>
      </c>
      <c r="L3294">
        <v>123</v>
      </c>
      <c r="M3294">
        <v>1000</v>
      </c>
      <c r="N3294">
        <v>7</v>
      </c>
      <c r="O3294">
        <v>2022</v>
      </c>
    </row>
    <row r="3295" spans="1:15" x14ac:dyDescent="0.25">
      <c r="A3295">
        <v>2771</v>
      </c>
      <c r="B3295">
        <v>16</v>
      </c>
      <c r="C3295">
        <v>15</v>
      </c>
      <c r="D3295" s="1">
        <v>44765</v>
      </c>
      <c r="E3295">
        <v>43.18</v>
      </c>
      <c r="F3295" t="s">
        <v>90</v>
      </c>
      <c r="G3295" s="1">
        <v>44690</v>
      </c>
      <c r="H3295" t="s">
        <v>68</v>
      </c>
      <c r="I3295" t="s">
        <v>33</v>
      </c>
      <c r="J3295" t="s">
        <v>34</v>
      </c>
      <c r="K3295">
        <v>5</v>
      </c>
      <c r="L3295">
        <v>123</v>
      </c>
      <c r="M3295">
        <v>1000</v>
      </c>
      <c r="N3295">
        <v>7</v>
      </c>
      <c r="O3295">
        <v>2022</v>
      </c>
    </row>
    <row r="3296" spans="1:15" x14ac:dyDescent="0.25">
      <c r="A3296">
        <v>2772</v>
      </c>
      <c r="B3296">
        <v>16</v>
      </c>
      <c r="C3296">
        <v>15</v>
      </c>
      <c r="D3296" s="1">
        <v>44765</v>
      </c>
      <c r="E3296">
        <v>37.6</v>
      </c>
      <c r="F3296" t="s">
        <v>90</v>
      </c>
      <c r="G3296" s="1">
        <v>44690</v>
      </c>
      <c r="H3296" t="s">
        <v>68</v>
      </c>
      <c r="I3296" t="s">
        <v>33</v>
      </c>
      <c r="J3296" t="s">
        <v>34</v>
      </c>
      <c r="K3296">
        <v>5</v>
      </c>
      <c r="L3296">
        <v>123</v>
      </c>
      <c r="M3296">
        <v>1000</v>
      </c>
      <c r="N3296">
        <v>7</v>
      </c>
      <c r="O3296">
        <v>2022</v>
      </c>
    </row>
    <row r="3297" spans="1:15" x14ac:dyDescent="0.25">
      <c r="A3297">
        <v>2773</v>
      </c>
      <c r="B3297">
        <v>16</v>
      </c>
      <c r="C3297">
        <v>15</v>
      </c>
      <c r="D3297" s="1">
        <v>44765</v>
      </c>
      <c r="E3297">
        <v>54.21</v>
      </c>
      <c r="F3297" t="s">
        <v>90</v>
      </c>
      <c r="G3297" s="1">
        <v>44690</v>
      </c>
      <c r="H3297" t="s">
        <v>68</v>
      </c>
      <c r="I3297" t="s">
        <v>33</v>
      </c>
      <c r="J3297" t="s">
        <v>34</v>
      </c>
      <c r="K3297">
        <v>5</v>
      </c>
      <c r="L3297">
        <v>123</v>
      </c>
      <c r="M3297">
        <v>1000</v>
      </c>
      <c r="N3297">
        <v>7</v>
      </c>
      <c r="O3297">
        <v>2022</v>
      </c>
    </row>
    <row r="3298" spans="1:15" x14ac:dyDescent="0.25">
      <c r="A3298">
        <v>2774</v>
      </c>
      <c r="B3298">
        <v>16</v>
      </c>
      <c r="C3298">
        <v>15</v>
      </c>
      <c r="D3298" s="1">
        <v>44766</v>
      </c>
      <c r="E3298">
        <v>53.92</v>
      </c>
      <c r="F3298" t="s">
        <v>90</v>
      </c>
      <c r="G3298" s="1">
        <v>44690</v>
      </c>
      <c r="H3298" t="s">
        <v>68</v>
      </c>
      <c r="I3298" t="s">
        <v>33</v>
      </c>
      <c r="J3298" t="s">
        <v>34</v>
      </c>
      <c r="K3298">
        <v>5</v>
      </c>
      <c r="L3298">
        <v>123</v>
      </c>
      <c r="M3298">
        <v>1000</v>
      </c>
      <c r="N3298">
        <v>7</v>
      </c>
      <c r="O3298">
        <v>2022</v>
      </c>
    </row>
    <row r="3299" spans="1:15" x14ac:dyDescent="0.25">
      <c r="A3299">
        <v>2775</v>
      </c>
      <c r="B3299">
        <v>16</v>
      </c>
      <c r="C3299">
        <v>15</v>
      </c>
      <c r="D3299" s="1">
        <v>44766</v>
      </c>
      <c r="E3299">
        <v>52.17</v>
      </c>
      <c r="F3299" t="s">
        <v>90</v>
      </c>
      <c r="G3299" s="1">
        <v>44690</v>
      </c>
      <c r="H3299" t="s">
        <v>68</v>
      </c>
      <c r="I3299" t="s">
        <v>33</v>
      </c>
      <c r="J3299" t="s">
        <v>34</v>
      </c>
      <c r="K3299">
        <v>5</v>
      </c>
      <c r="L3299">
        <v>123</v>
      </c>
      <c r="M3299">
        <v>1000</v>
      </c>
      <c r="N3299">
        <v>7</v>
      </c>
      <c r="O3299">
        <v>2022</v>
      </c>
    </row>
    <row r="3300" spans="1:15" x14ac:dyDescent="0.25">
      <c r="A3300">
        <v>2777</v>
      </c>
      <c r="B3300">
        <v>16</v>
      </c>
      <c r="C3300">
        <v>15</v>
      </c>
      <c r="D3300" s="1">
        <v>44768</v>
      </c>
      <c r="E3300">
        <v>78.819999999999993</v>
      </c>
      <c r="F3300" t="s">
        <v>90</v>
      </c>
      <c r="G3300" s="1">
        <v>44690</v>
      </c>
      <c r="H3300" t="s">
        <v>68</v>
      </c>
      <c r="I3300" t="s">
        <v>33</v>
      </c>
      <c r="J3300" t="s">
        <v>34</v>
      </c>
      <c r="K3300">
        <v>5</v>
      </c>
      <c r="L3300">
        <v>123</v>
      </c>
      <c r="M3300">
        <v>1000</v>
      </c>
      <c r="N3300">
        <v>7</v>
      </c>
      <c r="O3300">
        <v>2022</v>
      </c>
    </row>
    <row r="3301" spans="1:15" x14ac:dyDescent="0.25">
      <c r="A3301">
        <v>2778</v>
      </c>
      <c r="B3301">
        <v>16</v>
      </c>
      <c r="C3301">
        <v>15</v>
      </c>
      <c r="D3301" s="1">
        <v>44768</v>
      </c>
      <c r="E3301">
        <v>96.72</v>
      </c>
      <c r="F3301" t="s">
        <v>90</v>
      </c>
      <c r="G3301" s="1">
        <v>44690</v>
      </c>
      <c r="H3301" t="s">
        <v>68</v>
      </c>
      <c r="I3301" t="s">
        <v>33</v>
      </c>
      <c r="J3301" t="s">
        <v>34</v>
      </c>
      <c r="K3301">
        <v>5</v>
      </c>
      <c r="L3301">
        <v>123</v>
      </c>
      <c r="M3301">
        <v>1000</v>
      </c>
      <c r="N3301">
        <v>7</v>
      </c>
      <c r="O3301">
        <v>2022</v>
      </c>
    </row>
    <row r="3302" spans="1:15" x14ac:dyDescent="0.25">
      <c r="A3302">
        <v>3340</v>
      </c>
      <c r="B3302">
        <v>10</v>
      </c>
      <c r="C3302">
        <v>15</v>
      </c>
      <c r="D3302" s="1">
        <v>45013</v>
      </c>
      <c r="E3302">
        <v>18.7</v>
      </c>
      <c r="F3302" t="s">
        <v>81</v>
      </c>
      <c r="G3302" s="1">
        <v>44920</v>
      </c>
      <c r="H3302" t="s">
        <v>82</v>
      </c>
      <c r="I3302" t="s">
        <v>33</v>
      </c>
      <c r="J3302" t="s">
        <v>34</v>
      </c>
      <c r="K3302">
        <v>5</v>
      </c>
      <c r="L3302">
        <v>123</v>
      </c>
      <c r="M3302">
        <v>1000</v>
      </c>
      <c r="N3302">
        <v>3</v>
      </c>
      <c r="O3302">
        <v>2023</v>
      </c>
    </row>
    <row r="3303" spans="1:15" x14ac:dyDescent="0.25">
      <c r="A3303">
        <v>3341</v>
      </c>
      <c r="B3303">
        <v>10</v>
      </c>
      <c r="C3303">
        <v>15</v>
      </c>
      <c r="D3303" s="1">
        <v>45015</v>
      </c>
      <c r="E3303">
        <v>19.920000000000002</v>
      </c>
      <c r="F3303" t="s">
        <v>81</v>
      </c>
      <c r="G3303" s="1">
        <v>44920</v>
      </c>
      <c r="H3303" t="s">
        <v>82</v>
      </c>
      <c r="I3303" t="s">
        <v>33</v>
      </c>
      <c r="J3303" t="s">
        <v>34</v>
      </c>
      <c r="K3303">
        <v>5</v>
      </c>
      <c r="L3303">
        <v>123</v>
      </c>
      <c r="M3303">
        <v>1000</v>
      </c>
      <c r="N3303">
        <v>3</v>
      </c>
      <c r="O3303">
        <v>2023</v>
      </c>
    </row>
    <row r="3304" spans="1:15" x14ac:dyDescent="0.25">
      <c r="A3304">
        <v>3342</v>
      </c>
      <c r="B3304">
        <v>10</v>
      </c>
      <c r="C3304">
        <v>15</v>
      </c>
      <c r="D3304" s="1">
        <v>45015</v>
      </c>
      <c r="E3304">
        <v>27.27</v>
      </c>
      <c r="F3304" t="s">
        <v>81</v>
      </c>
      <c r="G3304" s="1">
        <v>44920</v>
      </c>
      <c r="H3304" t="s">
        <v>82</v>
      </c>
      <c r="I3304" t="s">
        <v>33</v>
      </c>
      <c r="J3304" t="s">
        <v>34</v>
      </c>
      <c r="K3304">
        <v>5</v>
      </c>
      <c r="L3304">
        <v>123</v>
      </c>
      <c r="M3304">
        <v>1000</v>
      </c>
      <c r="N3304">
        <v>3</v>
      </c>
      <c r="O3304">
        <v>2023</v>
      </c>
    </row>
    <row r="3305" spans="1:15" x14ac:dyDescent="0.25">
      <c r="A3305">
        <v>3343</v>
      </c>
      <c r="B3305">
        <v>10</v>
      </c>
      <c r="C3305">
        <v>15</v>
      </c>
      <c r="D3305" s="1">
        <v>45018</v>
      </c>
      <c r="E3305">
        <v>43.2</v>
      </c>
      <c r="F3305" t="s">
        <v>81</v>
      </c>
      <c r="G3305" s="1">
        <v>44920</v>
      </c>
      <c r="H3305" t="s">
        <v>82</v>
      </c>
      <c r="I3305" t="s">
        <v>33</v>
      </c>
      <c r="J3305" t="s">
        <v>34</v>
      </c>
      <c r="K3305">
        <v>5</v>
      </c>
      <c r="L3305">
        <v>123</v>
      </c>
      <c r="M3305">
        <v>1000</v>
      </c>
      <c r="N3305">
        <v>4</v>
      </c>
      <c r="O3305">
        <v>2023</v>
      </c>
    </row>
    <row r="3306" spans="1:15" x14ac:dyDescent="0.25">
      <c r="A3306">
        <v>3344</v>
      </c>
      <c r="B3306">
        <v>10</v>
      </c>
      <c r="C3306">
        <v>15</v>
      </c>
      <c r="D3306" s="1">
        <v>45018</v>
      </c>
      <c r="E3306">
        <v>52.08</v>
      </c>
      <c r="F3306" t="s">
        <v>81</v>
      </c>
      <c r="G3306" s="1">
        <v>44920</v>
      </c>
      <c r="H3306" t="s">
        <v>82</v>
      </c>
      <c r="I3306" t="s">
        <v>33</v>
      </c>
      <c r="J3306" t="s">
        <v>34</v>
      </c>
      <c r="K3306">
        <v>5</v>
      </c>
      <c r="L3306">
        <v>123</v>
      </c>
      <c r="M3306">
        <v>1000</v>
      </c>
      <c r="N3306">
        <v>4</v>
      </c>
      <c r="O3306">
        <v>2023</v>
      </c>
    </row>
    <row r="3307" spans="1:15" x14ac:dyDescent="0.25">
      <c r="A3307">
        <v>3345</v>
      </c>
      <c r="B3307">
        <v>10</v>
      </c>
      <c r="C3307">
        <v>15</v>
      </c>
      <c r="D3307" s="1">
        <v>45018</v>
      </c>
      <c r="E3307">
        <v>64.989999999999995</v>
      </c>
      <c r="F3307" t="s">
        <v>81</v>
      </c>
      <c r="G3307" s="1">
        <v>44920</v>
      </c>
      <c r="H3307" t="s">
        <v>82</v>
      </c>
      <c r="I3307" t="s">
        <v>33</v>
      </c>
      <c r="J3307" t="s">
        <v>34</v>
      </c>
      <c r="K3307">
        <v>5</v>
      </c>
      <c r="L3307">
        <v>123</v>
      </c>
      <c r="M3307">
        <v>1000</v>
      </c>
      <c r="N3307">
        <v>4</v>
      </c>
      <c r="O3307">
        <v>2023</v>
      </c>
    </row>
    <row r="3308" spans="1:15" x14ac:dyDescent="0.25">
      <c r="A3308">
        <v>3346</v>
      </c>
      <c r="B3308">
        <v>10</v>
      </c>
      <c r="C3308">
        <v>15</v>
      </c>
      <c r="D3308" s="1">
        <v>45018</v>
      </c>
      <c r="E3308">
        <v>50.94</v>
      </c>
      <c r="F3308" t="s">
        <v>81</v>
      </c>
      <c r="G3308" s="1">
        <v>44920</v>
      </c>
      <c r="H3308" t="s">
        <v>82</v>
      </c>
      <c r="I3308" t="s">
        <v>33</v>
      </c>
      <c r="J3308" t="s">
        <v>34</v>
      </c>
      <c r="K3308">
        <v>5</v>
      </c>
      <c r="L3308">
        <v>123</v>
      </c>
      <c r="M3308">
        <v>1000</v>
      </c>
      <c r="N3308">
        <v>4</v>
      </c>
      <c r="O3308">
        <v>2023</v>
      </c>
    </row>
    <row r="3309" spans="1:15" x14ac:dyDescent="0.25">
      <c r="A3309">
        <v>3347</v>
      </c>
      <c r="B3309">
        <v>10</v>
      </c>
      <c r="C3309">
        <v>15</v>
      </c>
      <c r="D3309" s="1">
        <v>45018</v>
      </c>
      <c r="E3309">
        <v>78.73</v>
      </c>
      <c r="F3309" t="s">
        <v>81</v>
      </c>
      <c r="G3309" s="1">
        <v>44920</v>
      </c>
      <c r="H3309" t="s">
        <v>82</v>
      </c>
      <c r="I3309" t="s">
        <v>33</v>
      </c>
      <c r="J3309" t="s">
        <v>34</v>
      </c>
      <c r="K3309">
        <v>5</v>
      </c>
      <c r="L3309">
        <v>123</v>
      </c>
      <c r="M3309">
        <v>1000</v>
      </c>
      <c r="N3309">
        <v>4</v>
      </c>
      <c r="O3309">
        <v>2023</v>
      </c>
    </row>
    <row r="3310" spans="1:15" x14ac:dyDescent="0.25">
      <c r="A3310">
        <v>3348</v>
      </c>
      <c r="B3310">
        <v>10</v>
      </c>
      <c r="C3310">
        <v>15</v>
      </c>
      <c r="D3310" s="1">
        <v>45018</v>
      </c>
      <c r="E3310">
        <v>76.849999999999994</v>
      </c>
      <c r="F3310" t="s">
        <v>81</v>
      </c>
      <c r="G3310" s="1">
        <v>44920</v>
      </c>
      <c r="H3310" t="s">
        <v>82</v>
      </c>
      <c r="I3310" t="s">
        <v>33</v>
      </c>
      <c r="J3310" t="s">
        <v>34</v>
      </c>
      <c r="K3310">
        <v>5</v>
      </c>
      <c r="L3310">
        <v>123</v>
      </c>
      <c r="M3310">
        <v>1000</v>
      </c>
      <c r="N3310">
        <v>4</v>
      </c>
      <c r="O3310">
        <v>2023</v>
      </c>
    </row>
    <row r="3311" spans="1:15" x14ac:dyDescent="0.25">
      <c r="A3311">
        <v>3349</v>
      </c>
      <c r="B3311">
        <v>10</v>
      </c>
      <c r="C3311">
        <v>15</v>
      </c>
      <c r="D3311" s="1">
        <v>45018</v>
      </c>
      <c r="E3311">
        <v>92.01</v>
      </c>
      <c r="F3311" t="s">
        <v>81</v>
      </c>
      <c r="G3311" s="1">
        <v>44920</v>
      </c>
      <c r="H3311" t="s">
        <v>82</v>
      </c>
      <c r="I3311" t="s">
        <v>33</v>
      </c>
      <c r="J3311" t="s">
        <v>34</v>
      </c>
      <c r="K3311">
        <v>5</v>
      </c>
      <c r="L3311">
        <v>123</v>
      </c>
      <c r="M3311">
        <v>1000</v>
      </c>
      <c r="N3311">
        <v>4</v>
      </c>
      <c r="O3311">
        <v>2023</v>
      </c>
    </row>
    <row r="3312" spans="1:15" x14ac:dyDescent="0.25">
      <c r="A3312">
        <v>3667</v>
      </c>
      <c r="B3312">
        <v>6</v>
      </c>
      <c r="C3312">
        <v>15</v>
      </c>
      <c r="D3312" s="1">
        <v>45277</v>
      </c>
      <c r="E3312">
        <v>15.25</v>
      </c>
      <c r="F3312" t="s">
        <v>73</v>
      </c>
      <c r="G3312" s="1">
        <v>45190</v>
      </c>
      <c r="H3312" t="s">
        <v>74</v>
      </c>
      <c r="I3312" t="s">
        <v>33</v>
      </c>
      <c r="J3312" t="s">
        <v>34</v>
      </c>
      <c r="K3312">
        <v>5</v>
      </c>
      <c r="L3312">
        <v>123</v>
      </c>
      <c r="M3312">
        <v>1000</v>
      </c>
      <c r="N3312">
        <v>12</v>
      </c>
      <c r="O3312">
        <v>2023</v>
      </c>
    </row>
    <row r="3313" spans="1:15" x14ac:dyDescent="0.25">
      <c r="A3313">
        <v>3668</v>
      </c>
      <c r="B3313">
        <v>6</v>
      </c>
      <c r="C3313">
        <v>15</v>
      </c>
      <c r="D3313" s="1">
        <v>45277</v>
      </c>
      <c r="E3313">
        <v>21.1</v>
      </c>
      <c r="F3313" t="s">
        <v>73</v>
      </c>
      <c r="G3313" s="1">
        <v>45190</v>
      </c>
      <c r="H3313" t="s">
        <v>74</v>
      </c>
      <c r="I3313" t="s">
        <v>33</v>
      </c>
      <c r="J3313" t="s">
        <v>34</v>
      </c>
      <c r="K3313">
        <v>5</v>
      </c>
      <c r="L3313">
        <v>123</v>
      </c>
      <c r="M3313">
        <v>1000</v>
      </c>
      <c r="N3313">
        <v>12</v>
      </c>
      <c r="O3313">
        <v>2023</v>
      </c>
    </row>
    <row r="3314" spans="1:15" x14ac:dyDescent="0.25">
      <c r="A3314">
        <v>3669</v>
      </c>
      <c r="B3314">
        <v>6</v>
      </c>
      <c r="C3314">
        <v>15</v>
      </c>
      <c r="D3314" s="1">
        <v>45277</v>
      </c>
      <c r="E3314">
        <v>30.99</v>
      </c>
      <c r="F3314" t="s">
        <v>73</v>
      </c>
      <c r="G3314" s="1">
        <v>45190</v>
      </c>
      <c r="H3314" t="s">
        <v>74</v>
      </c>
      <c r="I3314" t="s">
        <v>33</v>
      </c>
      <c r="J3314" t="s">
        <v>34</v>
      </c>
      <c r="K3314">
        <v>5</v>
      </c>
      <c r="L3314">
        <v>123</v>
      </c>
      <c r="M3314">
        <v>1000</v>
      </c>
      <c r="N3314">
        <v>12</v>
      </c>
      <c r="O3314">
        <v>2023</v>
      </c>
    </row>
    <row r="3315" spans="1:15" x14ac:dyDescent="0.25">
      <c r="A3315">
        <v>3681</v>
      </c>
      <c r="B3315">
        <v>6</v>
      </c>
      <c r="C3315">
        <v>15</v>
      </c>
      <c r="D3315" s="1">
        <v>45280</v>
      </c>
      <c r="E3315">
        <v>39.4</v>
      </c>
      <c r="F3315" t="s">
        <v>73</v>
      </c>
      <c r="G3315" s="1">
        <v>45190</v>
      </c>
      <c r="H3315" t="s">
        <v>74</v>
      </c>
      <c r="I3315" t="s">
        <v>33</v>
      </c>
      <c r="J3315" t="s">
        <v>34</v>
      </c>
      <c r="K3315">
        <v>5</v>
      </c>
      <c r="L3315">
        <v>123</v>
      </c>
      <c r="M3315">
        <v>1000</v>
      </c>
      <c r="N3315">
        <v>12</v>
      </c>
      <c r="O3315">
        <v>2023</v>
      </c>
    </row>
    <row r="3316" spans="1:15" x14ac:dyDescent="0.25">
      <c r="A3316">
        <v>3682</v>
      </c>
      <c r="B3316">
        <v>6</v>
      </c>
      <c r="C3316">
        <v>15</v>
      </c>
      <c r="D3316" s="1">
        <v>45280</v>
      </c>
      <c r="E3316">
        <v>49.67</v>
      </c>
      <c r="F3316" t="s">
        <v>73</v>
      </c>
      <c r="G3316" s="1">
        <v>45190</v>
      </c>
      <c r="H3316" t="s">
        <v>74</v>
      </c>
      <c r="I3316" t="s">
        <v>33</v>
      </c>
      <c r="J3316" t="s">
        <v>34</v>
      </c>
      <c r="K3316">
        <v>5</v>
      </c>
      <c r="L3316">
        <v>123</v>
      </c>
      <c r="M3316">
        <v>1000</v>
      </c>
      <c r="N3316">
        <v>12</v>
      </c>
      <c r="O3316">
        <v>2023</v>
      </c>
    </row>
    <row r="3317" spans="1:15" x14ac:dyDescent="0.25">
      <c r="A3317">
        <v>3683</v>
      </c>
      <c r="B3317">
        <v>6</v>
      </c>
      <c r="C3317">
        <v>15</v>
      </c>
      <c r="D3317" s="1">
        <v>45281</v>
      </c>
      <c r="E3317">
        <v>54.47</v>
      </c>
      <c r="F3317" t="s">
        <v>73</v>
      </c>
      <c r="G3317" s="1">
        <v>45190</v>
      </c>
      <c r="H3317" t="s">
        <v>74</v>
      </c>
      <c r="I3317" t="s">
        <v>33</v>
      </c>
      <c r="J3317" t="s">
        <v>34</v>
      </c>
      <c r="K3317">
        <v>5</v>
      </c>
      <c r="L3317">
        <v>123</v>
      </c>
      <c r="M3317">
        <v>1000</v>
      </c>
      <c r="N3317">
        <v>12</v>
      </c>
      <c r="O3317">
        <v>2023</v>
      </c>
    </row>
    <row r="3318" spans="1:15" x14ac:dyDescent="0.25">
      <c r="A3318">
        <v>3684</v>
      </c>
      <c r="B3318">
        <v>6</v>
      </c>
      <c r="C3318">
        <v>15</v>
      </c>
      <c r="D3318" s="1">
        <v>45281</v>
      </c>
      <c r="E3318">
        <v>43.33</v>
      </c>
      <c r="F3318" t="s">
        <v>73</v>
      </c>
      <c r="G3318" s="1">
        <v>45190</v>
      </c>
      <c r="H3318" t="s">
        <v>74</v>
      </c>
      <c r="I3318" t="s">
        <v>33</v>
      </c>
      <c r="J3318" t="s">
        <v>34</v>
      </c>
      <c r="K3318">
        <v>5</v>
      </c>
      <c r="L3318">
        <v>123</v>
      </c>
      <c r="M3318">
        <v>1000</v>
      </c>
      <c r="N3318">
        <v>12</v>
      </c>
      <c r="O3318">
        <v>2023</v>
      </c>
    </row>
    <row r="3319" spans="1:15" x14ac:dyDescent="0.25">
      <c r="A3319">
        <v>3685</v>
      </c>
      <c r="B3319">
        <v>6</v>
      </c>
      <c r="C3319">
        <v>15</v>
      </c>
      <c r="D3319" s="1">
        <v>45281</v>
      </c>
      <c r="E3319">
        <v>57.13</v>
      </c>
      <c r="F3319" t="s">
        <v>73</v>
      </c>
      <c r="G3319" s="1">
        <v>45190</v>
      </c>
      <c r="H3319" t="s">
        <v>74</v>
      </c>
      <c r="I3319" t="s">
        <v>33</v>
      </c>
      <c r="J3319" t="s">
        <v>34</v>
      </c>
      <c r="K3319">
        <v>5</v>
      </c>
      <c r="L3319">
        <v>123</v>
      </c>
      <c r="M3319">
        <v>1000</v>
      </c>
      <c r="N3319">
        <v>12</v>
      </c>
      <c r="O3319">
        <v>2023</v>
      </c>
    </row>
    <row r="3320" spans="1:15" x14ac:dyDescent="0.25">
      <c r="A3320">
        <v>3686</v>
      </c>
      <c r="B3320">
        <v>6</v>
      </c>
      <c r="C3320">
        <v>15</v>
      </c>
      <c r="D3320" s="1">
        <v>45281</v>
      </c>
      <c r="E3320">
        <v>71.430000000000007</v>
      </c>
      <c r="F3320" t="s">
        <v>73</v>
      </c>
      <c r="G3320" s="1">
        <v>45190</v>
      </c>
      <c r="H3320" t="s">
        <v>74</v>
      </c>
      <c r="I3320" t="s">
        <v>33</v>
      </c>
      <c r="J3320" t="s">
        <v>34</v>
      </c>
      <c r="K3320">
        <v>5</v>
      </c>
      <c r="L3320">
        <v>123</v>
      </c>
      <c r="M3320">
        <v>1000</v>
      </c>
      <c r="N3320">
        <v>12</v>
      </c>
      <c r="O3320">
        <v>2023</v>
      </c>
    </row>
    <row r="3321" spans="1:15" x14ac:dyDescent="0.25">
      <c r="A3321">
        <v>3687</v>
      </c>
      <c r="B3321">
        <v>6</v>
      </c>
      <c r="C3321">
        <v>15</v>
      </c>
      <c r="D3321" s="1">
        <v>45281</v>
      </c>
      <c r="E3321">
        <v>93.35</v>
      </c>
      <c r="F3321" t="s">
        <v>73</v>
      </c>
      <c r="G3321" s="1">
        <v>45190</v>
      </c>
      <c r="H3321" t="s">
        <v>74</v>
      </c>
      <c r="I3321" t="s">
        <v>33</v>
      </c>
      <c r="J3321" t="s">
        <v>34</v>
      </c>
      <c r="K3321">
        <v>5</v>
      </c>
      <c r="L3321">
        <v>123</v>
      </c>
      <c r="M3321">
        <v>1000</v>
      </c>
      <c r="N3321">
        <v>12</v>
      </c>
      <c r="O3321">
        <v>2023</v>
      </c>
    </row>
    <row r="3322" spans="1:15" x14ac:dyDescent="0.25">
      <c r="A3322">
        <v>3937</v>
      </c>
      <c r="B3322">
        <v>20</v>
      </c>
      <c r="C3322">
        <v>15</v>
      </c>
      <c r="D3322" s="1">
        <v>45374</v>
      </c>
      <c r="E3322">
        <v>10.41</v>
      </c>
      <c r="F3322" t="s">
        <v>94</v>
      </c>
      <c r="G3322" s="1">
        <v>45292</v>
      </c>
      <c r="H3322" t="s">
        <v>95</v>
      </c>
      <c r="I3322" t="s">
        <v>33</v>
      </c>
      <c r="J3322" t="s">
        <v>34</v>
      </c>
      <c r="K3322">
        <v>5</v>
      </c>
      <c r="L3322">
        <v>123</v>
      </c>
      <c r="M3322">
        <v>1000</v>
      </c>
      <c r="N3322">
        <v>3</v>
      </c>
      <c r="O3322">
        <v>2024</v>
      </c>
    </row>
    <row r="3323" spans="1:15" x14ac:dyDescent="0.25">
      <c r="A3323">
        <v>3938</v>
      </c>
      <c r="B3323">
        <v>20</v>
      </c>
      <c r="C3323">
        <v>15</v>
      </c>
      <c r="D3323" s="1">
        <v>45374</v>
      </c>
      <c r="E3323">
        <v>23.81</v>
      </c>
      <c r="F3323" t="s">
        <v>94</v>
      </c>
      <c r="G3323" s="1">
        <v>45292</v>
      </c>
      <c r="H3323" t="s">
        <v>95</v>
      </c>
      <c r="I3323" t="s">
        <v>33</v>
      </c>
      <c r="J3323" t="s">
        <v>34</v>
      </c>
      <c r="K3323">
        <v>5</v>
      </c>
      <c r="L3323">
        <v>123</v>
      </c>
      <c r="M3323">
        <v>1000</v>
      </c>
      <c r="N3323">
        <v>3</v>
      </c>
      <c r="O3323">
        <v>2024</v>
      </c>
    </row>
    <row r="3324" spans="1:15" x14ac:dyDescent="0.25">
      <c r="A3324">
        <v>3939</v>
      </c>
      <c r="B3324">
        <v>20</v>
      </c>
      <c r="C3324">
        <v>15</v>
      </c>
      <c r="D3324" s="1">
        <v>45374</v>
      </c>
      <c r="E3324">
        <v>31.43</v>
      </c>
      <c r="F3324" t="s">
        <v>94</v>
      </c>
      <c r="G3324" s="1">
        <v>45292</v>
      </c>
      <c r="H3324" t="s">
        <v>95</v>
      </c>
      <c r="I3324" t="s">
        <v>33</v>
      </c>
      <c r="J3324" t="s">
        <v>34</v>
      </c>
      <c r="K3324">
        <v>5</v>
      </c>
      <c r="L3324">
        <v>123</v>
      </c>
      <c r="M3324">
        <v>1000</v>
      </c>
      <c r="N3324">
        <v>3</v>
      </c>
      <c r="O3324">
        <v>2024</v>
      </c>
    </row>
    <row r="3325" spans="1:15" x14ac:dyDescent="0.25">
      <c r="A3325">
        <v>3940</v>
      </c>
      <c r="B3325">
        <v>20</v>
      </c>
      <c r="C3325">
        <v>15</v>
      </c>
      <c r="D3325" s="1">
        <v>45374</v>
      </c>
      <c r="E3325">
        <v>36.51</v>
      </c>
      <c r="F3325" t="s">
        <v>94</v>
      </c>
      <c r="G3325" s="1">
        <v>45292</v>
      </c>
      <c r="H3325" t="s">
        <v>95</v>
      </c>
      <c r="I3325" t="s">
        <v>33</v>
      </c>
      <c r="J3325" t="s">
        <v>34</v>
      </c>
      <c r="K3325">
        <v>5</v>
      </c>
      <c r="L3325">
        <v>123</v>
      </c>
      <c r="M3325">
        <v>1000</v>
      </c>
      <c r="N3325">
        <v>3</v>
      </c>
      <c r="O3325">
        <v>2024</v>
      </c>
    </row>
    <row r="3326" spans="1:15" x14ac:dyDescent="0.25">
      <c r="A3326">
        <v>3941</v>
      </c>
      <c r="B3326">
        <v>20</v>
      </c>
      <c r="C3326">
        <v>15</v>
      </c>
      <c r="D3326" s="1">
        <v>45376</v>
      </c>
      <c r="E3326">
        <v>52.32</v>
      </c>
      <c r="F3326" t="s">
        <v>94</v>
      </c>
      <c r="G3326" s="1">
        <v>45292</v>
      </c>
      <c r="H3326" t="s">
        <v>95</v>
      </c>
      <c r="I3326" t="s">
        <v>33</v>
      </c>
      <c r="J3326" t="s">
        <v>34</v>
      </c>
      <c r="K3326">
        <v>5</v>
      </c>
      <c r="L3326">
        <v>123</v>
      </c>
      <c r="M3326">
        <v>1000</v>
      </c>
      <c r="N3326">
        <v>3</v>
      </c>
      <c r="O3326">
        <v>2024</v>
      </c>
    </row>
    <row r="3327" spans="1:15" x14ac:dyDescent="0.25">
      <c r="A3327">
        <v>3942</v>
      </c>
      <c r="B3327">
        <v>20</v>
      </c>
      <c r="C3327">
        <v>15</v>
      </c>
      <c r="D3327" s="1">
        <v>45378</v>
      </c>
      <c r="E3327">
        <v>42.14</v>
      </c>
      <c r="F3327" t="s">
        <v>94</v>
      </c>
      <c r="G3327" s="1">
        <v>45292</v>
      </c>
      <c r="H3327" t="s">
        <v>95</v>
      </c>
      <c r="I3327" t="s">
        <v>33</v>
      </c>
      <c r="J3327" t="s">
        <v>34</v>
      </c>
      <c r="K3327">
        <v>5</v>
      </c>
      <c r="L3327">
        <v>123</v>
      </c>
      <c r="M3327">
        <v>1000</v>
      </c>
      <c r="N3327">
        <v>3</v>
      </c>
      <c r="O3327">
        <v>2024</v>
      </c>
    </row>
    <row r="3328" spans="1:15" x14ac:dyDescent="0.25">
      <c r="A3328">
        <v>3943</v>
      </c>
      <c r="B3328">
        <v>20</v>
      </c>
      <c r="C3328">
        <v>15</v>
      </c>
      <c r="D3328" s="1">
        <v>45378</v>
      </c>
      <c r="E3328">
        <v>63.97</v>
      </c>
      <c r="F3328" t="s">
        <v>94</v>
      </c>
      <c r="G3328" s="1">
        <v>45292</v>
      </c>
      <c r="H3328" t="s">
        <v>95</v>
      </c>
      <c r="I3328" t="s">
        <v>33</v>
      </c>
      <c r="J3328" t="s">
        <v>34</v>
      </c>
      <c r="K3328">
        <v>5</v>
      </c>
      <c r="L3328">
        <v>123</v>
      </c>
      <c r="M3328">
        <v>1000</v>
      </c>
      <c r="N3328">
        <v>3</v>
      </c>
      <c r="O3328">
        <v>2024</v>
      </c>
    </row>
    <row r="3329" spans="1:15" x14ac:dyDescent="0.25">
      <c r="A3329">
        <v>3944</v>
      </c>
      <c r="B3329">
        <v>20</v>
      </c>
      <c r="C3329">
        <v>15</v>
      </c>
      <c r="D3329" s="1">
        <v>45378</v>
      </c>
      <c r="E3329">
        <v>62.3</v>
      </c>
      <c r="F3329" t="s">
        <v>94</v>
      </c>
      <c r="G3329" s="1">
        <v>45292</v>
      </c>
      <c r="H3329" t="s">
        <v>95</v>
      </c>
      <c r="I3329" t="s">
        <v>33</v>
      </c>
      <c r="J3329" t="s">
        <v>34</v>
      </c>
      <c r="K3329">
        <v>5</v>
      </c>
      <c r="L3329">
        <v>123</v>
      </c>
      <c r="M3329">
        <v>1000</v>
      </c>
      <c r="N3329">
        <v>3</v>
      </c>
      <c r="O3329">
        <v>2024</v>
      </c>
    </row>
    <row r="3330" spans="1:15" x14ac:dyDescent="0.25">
      <c r="A3330">
        <v>3945</v>
      </c>
      <c r="B3330">
        <v>20</v>
      </c>
      <c r="C3330">
        <v>15</v>
      </c>
      <c r="D3330" s="1">
        <v>45378</v>
      </c>
      <c r="E3330">
        <v>67.05</v>
      </c>
      <c r="F3330" t="s">
        <v>94</v>
      </c>
      <c r="G3330" s="1">
        <v>45292</v>
      </c>
      <c r="H3330" t="s">
        <v>95</v>
      </c>
      <c r="I3330" t="s">
        <v>33</v>
      </c>
      <c r="J3330" t="s">
        <v>34</v>
      </c>
      <c r="K3330">
        <v>5</v>
      </c>
      <c r="L3330">
        <v>123</v>
      </c>
      <c r="M3330">
        <v>1000</v>
      </c>
      <c r="N3330">
        <v>3</v>
      </c>
      <c r="O3330">
        <v>2024</v>
      </c>
    </row>
    <row r="3331" spans="1:15" x14ac:dyDescent="0.25">
      <c r="A3331">
        <v>3946</v>
      </c>
      <c r="B3331">
        <v>20</v>
      </c>
      <c r="C3331">
        <v>15</v>
      </c>
      <c r="D3331" s="1">
        <v>45378</v>
      </c>
      <c r="E3331">
        <v>65.92</v>
      </c>
      <c r="F3331" t="s">
        <v>94</v>
      </c>
      <c r="G3331" s="1">
        <v>45292</v>
      </c>
      <c r="H3331" t="s">
        <v>95</v>
      </c>
      <c r="I3331" t="s">
        <v>33</v>
      </c>
      <c r="J3331" t="s">
        <v>34</v>
      </c>
      <c r="K3331">
        <v>5</v>
      </c>
      <c r="L3331">
        <v>123</v>
      </c>
      <c r="M3331">
        <v>1000</v>
      </c>
      <c r="N3331">
        <v>3</v>
      </c>
      <c r="O3331">
        <v>2024</v>
      </c>
    </row>
    <row r="3332" spans="1:15" x14ac:dyDescent="0.25">
      <c r="A3332">
        <v>2699</v>
      </c>
      <c r="B3332">
        <v>16</v>
      </c>
      <c r="C3332">
        <v>24</v>
      </c>
      <c r="D3332" s="1">
        <v>44736</v>
      </c>
      <c r="E3332">
        <v>14.83</v>
      </c>
      <c r="F3332" t="s">
        <v>90</v>
      </c>
      <c r="G3332" s="1">
        <v>44690</v>
      </c>
      <c r="H3332" t="s">
        <v>68</v>
      </c>
      <c r="I3332" t="s">
        <v>50</v>
      </c>
      <c r="J3332" t="s">
        <v>51</v>
      </c>
      <c r="K3332">
        <v>6</v>
      </c>
      <c r="L3332">
        <v>130</v>
      </c>
      <c r="M3332">
        <v>1200</v>
      </c>
      <c r="N3332">
        <v>6</v>
      </c>
      <c r="O3332">
        <v>2022</v>
      </c>
    </row>
    <row r="3333" spans="1:15" x14ac:dyDescent="0.25">
      <c r="A3333">
        <v>2700</v>
      </c>
      <c r="B3333">
        <v>16</v>
      </c>
      <c r="C3333">
        <v>24</v>
      </c>
      <c r="D3333" s="1">
        <v>44737</v>
      </c>
      <c r="E3333">
        <v>22.57</v>
      </c>
      <c r="F3333" t="s">
        <v>90</v>
      </c>
      <c r="G3333" s="1">
        <v>44690</v>
      </c>
      <c r="H3333" t="s">
        <v>68</v>
      </c>
      <c r="I3333" t="s">
        <v>50</v>
      </c>
      <c r="J3333" t="s">
        <v>51</v>
      </c>
      <c r="K3333">
        <v>6</v>
      </c>
      <c r="L3333">
        <v>130</v>
      </c>
      <c r="M3333">
        <v>1200</v>
      </c>
      <c r="N3333">
        <v>6</v>
      </c>
      <c r="O3333">
        <v>2022</v>
      </c>
    </row>
    <row r="3334" spans="1:15" x14ac:dyDescent="0.25">
      <c r="A3334">
        <v>2701</v>
      </c>
      <c r="B3334">
        <v>16</v>
      </c>
      <c r="C3334">
        <v>24</v>
      </c>
      <c r="D3334" s="1">
        <v>44738</v>
      </c>
      <c r="E3334">
        <v>27.21</v>
      </c>
      <c r="F3334" t="s">
        <v>90</v>
      </c>
      <c r="G3334" s="1">
        <v>44690</v>
      </c>
      <c r="H3334" t="s">
        <v>68</v>
      </c>
      <c r="I3334" t="s">
        <v>50</v>
      </c>
      <c r="J3334" t="s">
        <v>51</v>
      </c>
      <c r="K3334">
        <v>6</v>
      </c>
      <c r="L3334">
        <v>130</v>
      </c>
      <c r="M3334">
        <v>1200</v>
      </c>
      <c r="N3334">
        <v>6</v>
      </c>
      <c r="O3334">
        <v>2022</v>
      </c>
    </row>
    <row r="3335" spans="1:15" x14ac:dyDescent="0.25">
      <c r="A3335">
        <v>2702</v>
      </c>
      <c r="B3335">
        <v>16</v>
      </c>
      <c r="C3335">
        <v>24</v>
      </c>
      <c r="D3335" s="1">
        <v>44741</v>
      </c>
      <c r="E3335">
        <v>46.03</v>
      </c>
      <c r="F3335" t="s">
        <v>90</v>
      </c>
      <c r="G3335" s="1">
        <v>44690</v>
      </c>
      <c r="H3335" t="s">
        <v>68</v>
      </c>
      <c r="I3335" t="s">
        <v>50</v>
      </c>
      <c r="J3335" t="s">
        <v>51</v>
      </c>
      <c r="K3335">
        <v>6</v>
      </c>
      <c r="L3335">
        <v>130</v>
      </c>
      <c r="M3335">
        <v>1200</v>
      </c>
      <c r="N3335">
        <v>6</v>
      </c>
      <c r="O3335">
        <v>2022</v>
      </c>
    </row>
    <row r="3336" spans="1:15" x14ac:dyDescent="0.25">
      <c r="A3336">
        <v>2703</v>
      </c>
      <c r="B3336">
        <v>16</v>
      </c>
      <c r="C3336">
        <v>24</v>
      </c>
      <c r="D3336" s="1">
        <v>44743</v>
      </c>
      <c r="E3336">
        <v>42.84</v>
      </c>
      <c r="F3336" t="s">
        <v>90</v>
      </c>
      <c r="G3336" s="1">
        <v>44690</v>
      </c>
      <c r="H3336" t="s">
        <v>68</v>
      </c>
      <c r="I3336" t="s">
        <v>50</v>
      </c>
      <c r="J3336" t="s">
        <v>51</v>
      </c>
      <c r="K3336">
        <v>6</v>
      </c>
      <c r="L3336">
        <v>130</v>
      </c>
      <c r="M3336">
        <v>1200</v>
      </c>
      <c r="N3336">
        <v>7</v>
      </c>
      <c r="O3336">
        <v>2022</v>
      </c>
    </row>
    <row r="3337" spans="1:15" x14ac:dyDescent="0.25">
      <c r="A3337">
        <v>2704</v>
      </c>
      <c r="B3337">
        <v>16</v>
      </c>
      <c r="C3337">
        <v>24</v>
      </c>
      <c r="D3337" s="1">
        <v>44746</v>
      </c>
      <c r="E3337">
        <v>49.94</v>
      </c>
      <c r="F3337" t="s">
        <v>90</v>
      </c>
      <c r="G3337" s="1">
        <v>44690</v>
      </c>
      <c r="H3337" t="s">
        <v>68</v>
      </c>
      <c r="I3337" t="s">
        <v>50</v>
      </c>
      <c r="J3337" t="s">
        <v>51</v>
      </c>
      <c r="K3337">
        <v>6</v>
      </c>
      <c r="L3337">
        <v>130</v>
      </c>
      <c r="M3337">
        <v>1200</v>
      </c>
      <c r="N3337">
        <v>7</v>
      </c>
      <c r="O3337">
        <v>2022</v>
      </c>
    </row>
    <row r="3338" spans="1:15" x14ac:dyDescent="0.25">
      <c r="A3338">
        <v>2705</v>
      </c>
      <c r="B3338">
        <v>16</v>
      </c>
      <c r="C3338">
        <v>24</v>
      </c>
      <c r="D3338" s="1">
        <v>44746</v>
      </c>
      <c r="E3338">
        <v>62.31</v>
      </c>
      <c r="F3338" t="s">
        <v>90</v>
      </c>
      <c r="G3338" s="1">
        <v>44690</v>
      </c>
      <c r="H3338" t="s">
        <v>68</v>
      </c>
      <c r="I3338" t="s">
        <v>50</v>
      </c>
      <c r="J3338" t="s">
        <v>51</v>
      </c>
      <c r="K3338">
        <v>6</v>
      </c>
      <c r="L3338">
        <v>130</v>
      </c>
      <c r="M3338">
        <v>1200</v>
      </c>
      <c r="N3338">
        <v>7</v>
      </c>
      <c r="O3338">
        <v>2022</v>
      </c>
    </row>
    <row r="3339" spans="1:15" x14ac:dyDescent="0.25">
      <c r="A3339">
        <v>2706</v>
      </c>
      <c r="B3339">
        <v>16</v>
      </c>
      <c r="C3339">
        <v>24</v>
      </c>
      <c r="D3339" s="1">
        <v>44746</v>
      </c>
      <c r="E3339">
        <v>73.59</v>
      </c>
      <c r="F3339" t="s">
        <v>90</v>
      </c>
      <c r="G3339" s="1">
        <v>44690</v>
      </c>
      <c r="H3339" t="s">
        <v>68</v>
      </c>
      <c r="I3339" t="s">
        <v>50</v>
      </c>
      <c r="J3339" t="s">
        <v>51</v>
      </c>
      <c r="K3339">
        <v>6</v>
      </c>
      <c r="L3339">
        <v>130</v>
      </c>
      <c r="M3339">
        <v>1200</v>
      </c>
      <c r="N3339">
        <v>7</v>
      </c>
      <c r="O3339">
        <v>2022</v>
      </c>
    </row>
    <row r="3340" spans="1:15" x14ac:dyDescent="0.25">
      <c r="A3340">
        <v>2707</v>
      </c>
      <c r="B3340">
        <v>16</v>
      </c>
      <c r="C3340">
        <v>24</v>
      </c>
      <c r="D3340" s="1">
        <v>44746</v>
      </c>
      <c r="E3340">
        <v>71.92</v>
      </c>
      <c r="F3340" t="s">
        <v>90</v>
      </c>
      <c r="G3340" s="1">
        <v>44690</v>
      </c>
      <c r="H3340" t="s">
        <v>68</v>
      </c>
      <c r="I3340" t="s">
        <v>50</v>
      </c>
      <c r="J3340" t="s">
        <v>51</v>
      </c>
      <c r="K3340">
        <v>6</v>
      </c>
      <c r="L3340">
        <v>130</v>
      </c>
      <c r="M3340">
        <v>1200</v>
      </c>
      <c r="N3340">
        <v>7</v>
      </c>
      <c r="O3340">
        <v>2022</v>
      </c>
    </row>
    <row r="3341" spans="1:15" x14ac:dyDescent="0.25">
      <c r="A3341">
        <v>2708</v>
      </c>
      <c r="B3341">
        <v>16</v>
      </c>
      <c r="C3341">
        <v>24</v>
      </c>
      <c r="D3341" s="1">
        <v>44746</v>
      </c>
      <c r="E3341">
        <v>83.51</v>
      </c>
      <c r="F3341" t="s">
        <v>90</v>
      </c>
      <c r="G3341" s="1">
        <v>44690</v>
      </c>
      <c r="H3341" t="s">
        <v>68</v>
      </c>
      <c r="I3341" t="s">
        <v>50</v>
      </c>
      <c r="J3341" t="s">
        <v>51</v>
      </c>
      <c r="K3341">
        <v>6</v>
      </c>
      <c r="L3341">
        <v>130</v>
      </c>
      <c r="M3341">
        <v>1200</v>
      </c>
      <c r="N3341">
        <v>7</v>
      </c>
      <c r="O3341">
        <v>2022</v>
      </c>
    </row>
    <row r="3342" spans="1:15" x14ac:dyDescent="0.25">
      <c r="A3342">
        <v>200</v>
      </c>
      <c r="B3342">
        <v>13</v>
      </c>
      <c r="C3342">
        <v>21</v>
      </c>
      <c r="D3342" s="1">
        <v>43443</v>
      </c>
      <c r="E3342">
        <v>18.14</v>
      </c>
      <c r="F3342" t="s">
        <v>85</v>
      </c>
      <c r="G3342" s="1">
        <v>43320</v>
      </c>
      <c r="H3342" t="s">
        <v>68</v>
      </c>
      <c r="I3342" t="s">
        <v>44</v>
      </c>
      <c r="J3342" t="s">
        <v>45</v>
      </c>
      <c r="K3342">
        <v>9</v>
      </c>
      <c r="L3342">
        <v>300</v>
      </c>
      <c r="M3342">
        <v>2000</v>
      </c>
      <c r="N3342">
        <v>12</v>
      </c>
      <c r="O3342">
        <v>2018</v>
      </c>
    </row>
    <row r="3343" spans="1:15" x14ac:dyDescent="0.25">
      <c r="A3343">
        <v>596</v>
      </c>
      <c r="B3343">
        <v>14</v>
      </c>
      <c r="C3343">
        <v>21</v>
      </c>
      <c r="D3343" s="1">
        <v>43704</v>
      </c>
      <c r="E3343">
        <v>13.02</v>
      </c>
      <c r="F3343" t="s">
        <v>86</v>
      </c>
      <c r="G3343" s="1">
        <v>43569</v>
      </c>
      <c r="H3343" t="s">
        <v>87</v>
      </c>
      <c r="I3343" t="s">
        <v>44</v>
      </c>
      <c r="J3343" t="s">
        <v>45</v>
      </c>
      <c r="K3343">
        <v>9</v>
      </c>
      <c r="L3343">
        <v>300</v>
      </c>
      <c r="M3343">
        <v>2000</v>
      </c>
      <c r="N3343">
        <v>8</v>
      </c>
      <c r="O3343">
        <v>2019</v>
      </c>
    </row>
    <row r="3344" spans="1:15" x14ac:dyDescent="0.25">
      <c r="A3344">
        <v>598</v>
      </c>
      <c r="B3344">
        <v>3</v>
      </c>
      <c r="C3344">
        <v>21</v>
      </c>
      <c r="D3344" s="1">
        <v>43705</v>
      </c>
      <c r="E3344">
        <v>18.809999999999999</v>
      </c>
      <c r="F3344" t="s">
        <v>70</v>
      </c>
      <c r="G3344" s="1">
        <v>43602</v>
      </c>
      <c r="H3344" t="s">
        <v>68</v>
      </c>
      <c r="I3344" t="s">
        <v>44</v>
      </c>
      <c r="J3344" t="s">
        <v>45</v>
      </c>
      <c r="K3344">
        <v>9</v>
      </c>
      <c r="L3344">
        <v>300</v>
      </c>
      <c r="M3344">
        <v>2000</v>
      </c>
      <c r="N3344">
        <v>8</v>
      </c>
      <c r="O3344">
        <v>2019</v>
      </c>
    </row>
    <row r="3345" spans="1:15" x14ac:dyDescent="0.25">
      <c r="A3345">
        <v>599</v>
      </c>
      <c r="B3345">
        <v>3</v>
      </c>
      <c r="C3345">
        <v>21</v>
      </c>
      <c r="D3345" s="1">
        <v>43706</v>
      </c>
      <c r="E3345">
        <v>16.98</v>
      </c>
      <c r="F3345" t="s">
        <v>70</v>
      </c>
      <c r="G3345" s="1">
        <v>43602</v>
      </c>
      <c r="H3345" t="s">
        <v>68</v>
      </c>
      <c r="I3345" t="s">
        <v>44</v>
      </c>
      <c r="J3345" t="s">
        <v>45</v>
      </c>
      <c r="K3345">
        <v>9</v>
      </c>
      <c r="L3345">
        <v>300</v>
      </c>
      <c r="M3345">
        <v>2000</v>
      </c>
      <c r="N3345">
        <v>8</v>
      </c>
      <c r="O3345">
        <v>2019</v>
      </c>
    </row>
    <row r="3346" spans="1:15" x14ac:dyDescent="0.25">
      <c r="A3346">
        <v>600</v>
      </c>
      <c r="B3346">
        <v>14</v>
      </c>
      <c r="C3346">
        <v>21</v>
      </c>
      <c r="D3346" s="1">
        <v>43707</v>
      </c>
      <c r="E3346">
        <v>21.27</v>
      </c>
      <c r="F3346" t="s">
        <v>86</v>
      </c>
      <c r="G3346" s="1">
        <v>43569</v>
      </c>
      <c r="H3346" t="s">
        <v>87</v>
      </c>
      <c r="I3346" t="s">
        <v>44</v>
      </c>
      <c r="J3346" t="s">
        <v>45</v>
      </c>
      <c r="K3346">
        <v>9</v>
      </c>
      <c r="L3346">
        <v>300</v>
      </c>
      <c r="M3346">
        <v>2000</v>
      </c>
      <c r="N3346">
        <v>8</v>
      </c>
      <c r="O3346">
        <v>2019</v>
      </c>
    </row>
    <row r="3347" spans="1:15" x14ac:dyDescent="0.25">
      <c r="A3347">
        <v>952</v>
      </c>
      <c r="B3347">
        <v>1</v>
      </c>
      <c r="C3347">
        <v>21</v>
      </c>
      <c r="D3347" s="1">
        <v>43985</v>
      </c>
      <c r="E3347">
        <v>18.72</v>
      </c>
      <c r="F3347" t="s">
        <v>67</v>
      </c>
      <c r="G3347" s="1">
        <v>43842</v>
      </c>
      <c r="H3347" t="s">
        <v>68</v>
      </c>
      <c r="I3347" t="s">
        <v>44</v>
      </c>
      <c r="J3347" t="s">
        <v>45</v>
      </c>
      <c r="K3347">
        <v>9</v>
      </c>
      <c r="L3347">
        <v>300</v>
      </c>
      <c r="M3347">
        <v>2000</v>
      </c>
      <c r="N3347">
        <v>6</v>
      </c>
      <c r="O3347">
        <v>2020</v>
      </c>
    </row>
    <row r="3348" spans="1:15" x14ac:dyDescent="0.25">
      <c r="A3348">
        <v>1043</v>
      </c>
      <c r="B3348">
        <v>19</v>
      </c>
      <c r="C3348">
        <v>21</v>
      </c>
      <c r="D3348" s="1">
        <v>44010</v>
      </c>
      <c r="E3348">
        <v>16.45</v>
      </c>
      <c r="F3348" t="s">
        <v>93</v>
      </c>
      <c r="G3348" s="1">
        <v>43875</v>
      </c>
      <c r="H3348" t="s">
        <v>68</v>
      </c>
      <c r="I3348" t="s">
        <v>44</v>
      </c>
      <c r="J3348" t="s">
        <v>45</v>
      </c>
      <c r="K3348">
        <v>9</v>
      </c>
      <c r="L3348">
        <v>300</v>
      </c>
      <c r="M3348">
        <v>2000</v>
      </c>
      <c r="N3348">
        <v>6</v>
      </c>
      <c r="O3348">
        <v>2020</v>
      </c>
    </row>
    <row r="3349" spans="1:15" x14ac:dyDescent="0.25">
      <c r="A3349">
        <v>1392</v>
      </c>
      <c r="B3349">
        <v>12</v>
      </c>
      <c r="C3349">
        <v>21</v>
      </c>
      <c r="D3349" s="1">
        <v>44091</v>
      </c>
      <c r="E3349">
        <v>10.38</v>
      </c>
      <c r="F3349" t="s">
        <v>84</v>
      </c>
      <c r="G3349" s="1">
        <v>43988</v>
      </c>
      <c r="H3349" t="s">
        <v>68</v>
      </c>
      <c r="I3349" t="s">
        <v>44</v>
      </c>
      <c r="J3349" t="s">
        <v>45</v>
      </c>
      <c r="K3349">
        <v>9</v>
      </c>
      <c r="L3349">
        <v>300</v>
      </c>
      <c r="M3349">
        <v>2000</v>
      </c>
      <c r="N3349">
        <v>9</v>
      </c>
      <c r="O3349">
        <v>2020</v>
      </c>
    </row>
    <row r="3350" spans="1:15" x14ac:dyDescent="0.25">
      <c r="A3350">
        <v>1393</v>
      </c>
      <c r="B3350">
        <v>12</v>
      </c>
      <c r="C3350">
        <v>21</v>
      </c>
      <c r="D3350" s="1">
        <v>44091</v>
      </c>
      <c r="E3350">
        <v>19.96</v>
      </c>
      <c r="F3350" t="s">
        <v>84</v>
      </c>
      <c r="G3350" s="1">
        <v>43988</v>
      </c>
      <c r="H3350" t="s">
        <v>68</v>
      </c>
      <c r="I3350" t="s">
        <v>44</v>
      </c>
      <c r="J3350" t="s">
        <v>45</v>
      </c>
      <c r="K3350">
        <v>9</v>
      </c>
      <c r="L3350">
        <v>300</v>
      </c>
      <c r="M3350">
        <v>2000</v>
      </c>
      <c r="N3350">
        <v>9</v>
      </c>
      <c r="O3350">
        <v>2020</v>
      </c>
    </row>
    <row r="3351" spans="1:15" x14ac:dyDescent="0.25">
      <c r="A3351">
        <v>1394</v>
      </c>
      <c r="B3351">
        <v>12</v>
      </c>
      <c r="C3351">
        <v>21</v>
      </c>
      <c r="D3351" s="1">
        <v>44091</v>
      </c>
      <c r="E3351">
        <v>31.33</v>
      </c>
      <c r="F3351" t="s">
        <v>84</v>
      </c>
      <c r="G3351" s="1">
        <v>43988</v>
      </c>
      <c r="H3351" t="s">
        <v>68</v>
      </c>
      <c r="I3351" t="s">
        <v>44</v>
      </c>
      <c r="J3351" t="s">
        <v>45</v>
      </c>
      <c r="K3351">
        <v>9</v>
      </c>
      <c r="L3351">
        <v>300</v>
      </c>
      <c r="M3351">
        <v>2000</v>
      </c>
      <c r="N3351">
        <v>9</v>
      </c>
      <c r="O3351">
        <v>2020</v>
      </c>
    </row>
    <row r="3352" spans="1:15" x14ac:dyDescent="0.25">
      <c r="A3352">
        <v>1395</v>
      </c>
      <c r="B3352">
        <v>12</v>
      </c>
      <c r="C3352">
        <v>21</v>
      </c>
      <c r="D3352" s="1">
        <v>44091</v>
      </c>
      <c r="E3352">
        <v>28.7</v>
      </c>
      <c r="F3352" t="s">
        <v>84</v>
      </c>
      <c r="G3352" s="1">
        <v>43988</v>
      </c>
      <c r="H3352" t="s">
        <v>68</v>
      </c>
      <c r="I3352" t="s">
        <v>44</v>
      </c>
      <c r="J3352" t="s">
        <v>45</v>
      </c>
      <c r="K3352">
        <v>9</v>
      </c>
      <c r="L3352">
        <v>300</v>
      </c>
      <c r="M3352">
        <v>2000</v>
      </c>
      <c r="N3352">
        <v>9</v>
      </c>
      <c r="O3352">
        <v>2020</v>
      </c>
    </row>
    <row r="3353" spans="1:15" x14ac:dyDescent="0.25">
      <c r="A3353">
        <v>1550</v>
      </c>
      <c r="B3353">
        <v>5</v>
      </c>
      <c r="C3353">
        <v>21</v>
      </c>
      <c r="D3353" s="1">
        <v>44138</v>
      </c>
      <c r="E3353">
        <v>11.42</v>
      </c>
      <c r="F3353" t="s">
        <v>72</v>
      </c>
      <c r="G3353" s="1">
        <v>44012</v>
      </c>
      <c r="H3353" t="s">
        <v>68</v>
      </c>
      <c r="I3353" t="s">
        <v>44</v>
      </c>
      <c r="J3353" t="s">
        <v>45</v>
      </c>
      <c r="K3353">
        <v>9</v>
      </c>
      <c r="L3353">
        <v>300</v>
      </c>
      <c r="M3353">
        <v>2000</v>
      </c>
      <c r="N3353">
        <v>11</v>
      </c>
      <c r="O3353">
        <v>2020</v>
      </c>
    </row>
    <row r="3354" spans="1:15" x14ac:dyDescent="0.25">
      <c r="A3354">
        <v>1551</v>
      </c>
      <c r="B3354">
        <v>5</v>
      </c>
      <c r="C3354">
        <v>21</v>
      </c>
      <c r="D3354" s="1">
        <v>44138</v>
      </c>
      <c r="E3354">
        <v>19.739999999999998</v>
      </c>
      <c r="F3354" t="s">
        <v>72</v>
      </c>
      <c r="G3354" s="1">
        <v>44012</v>
      </c>
      <c r="H3354" t="s">
        <v>68</v>
      </c>
      <c r="I3354" t="s">
        <v>44</v>
      </c>
      <c r="J3354" t="s">
        <v>45</v>
      </c>
      <c r="K3354">
        <v>9</v>
      </c>
      <c r="L3354">
        <v>300</v>
      </c>
      <c r="M3354">
        <v>2000</v>
      </c>
      <c r="N3354">
        <v>11</v>
      </c>
      <c r="O3354">
        <v>2020</v>
      </c>
    </row>
    <row r="3355" spans="1:15" x14ac:dyDescent="0.25">
      <c r="A3355">
        <v>1552</v>
      </c>
      <c r="B3355">
        <v>5</v>
      </c>
      <c r="C3355">
        <v>21</v>
      </c>
      <c r="D3355" s="1">
        <v>44138</v>
      </c>
      <c r="E3355">
        <v>27.83</v>
      </c>
      <c r="F3355" t="s">
        <v>72</v>
      </c>
      <c r="G3355" s="1">
        <v>44012</v>
      </c>
      <c r="H3355" t="s">
        <v>68</v>
      </c>
      <c r="I3355" t="s">
        <v>44</v>
      </c>
      <c r="J3355" t="s">
        <v>45</v>
      </c>
      <c r="K3355">
        <v>9</v>
      </c>
      <c r="L3355">
        <v>300</v>
      </c>
      <c r="M3355">
        <v>2000</v>
      </c>
      <c r="N3355">
        <v>11</v>
      </c>
      <c r="O3355">
        <v>2020</v>
      </c>
    </row>
    <row r="3356" spans="1:15" x14ac:dyDescent="0.25">
      <c r="A3356">
        <v>1599</v>
      </c>
      <c r="B3356">
        <v>9</v>
      </c>
      <c r="C3356">
        <v>21</v>
      </c>
      <c r="D3356" s="1">
        <v>44165</v>
      </c>
      <c r="E3356">
        <v>10.28</v>
      </c>
      <c r="F3356" t="s">
        <v>79</v>
      </c>
      <c r="G3356" s="1">
        <v>44046</v>
      </c>
      <c r="H3356" t="s">
        <v>80</v>
      </c>
      <c r="I3356" t="s">
        <v>44</v>
      </c>
      <c r="J3356" t="s">
        <v>45</v>
      </c>
      <c r="K3356">
        <v>9</v>
      </c>
      <c r="L3356">
        <v>300</v>
      </c>
      <c r="M3356">
        <v>2000</v>
      </c>
      <c r="N3356">
        <v>11</v>
      </c>
      <c r="O3356">
        <v>2020</v>
      </c>
    </row>
    <row r="3357" spans="1:15" x14ac:dyDescent="0.25">
      <c r="A3357">
        <v>1600</v>
      </c>
      <c r="B3357">
        <v>9</v>
      </c>
      <c r="C3357">
        <v>21</v>
      </c>
      <c r="D3357" s="1">
        <v>44165</v>
      </c>
      <c r="E3357">
        <v>21.36</v>
      </c>
      <c r="F3357" t="s">
        <v>79</v>
      </c>
      <c r="G3357" s="1">
        <v>44046</v>
      </c>
      <c r="H3357" t="s">
        <v>80</v>
      </c>
      <c r="I3357" t="s">
        <v>44</v>
      </c>
      <c r="J3357" t="s">
        <v>45</v>
      </c>
      <c r="K3357">
        <v>9</v>
      </c>
      <c r="L3357">
        <v>300</v>
      </c>
      <c r="M3357">
        <v>2000</v>
      </c>
      <c r="N3357">
        <v>11</v>
      </c>
      <c r="O3357">
        <v>2020</v>
      </c>
    </row>
    <row r="3358" spans="1:15" x14ac:dyDescent="0.25">
      <c r="A3358">
        <v>1932</v>
      </c>
      <c r="B3358">
        <v>11</v>
      </c>
      <c r="C3358">
        <v>21</v>
      </c>
      <c r="D3358" s="1">
        <v>44360</v>
      </c>
      <c r="E3358">
        <v>13.13</v>
      </c>
      <c r="F3358" t="s">
        <v>83</v>
      </c>
      <c r="G3358" s="1">
        <v>44258</v>
      </c>
      <c r="H3358" t="s">
        <v>68</v>
      </c>
      <c r="I3358" t="s">
        <v>44</v>
      </c>
      <c r="J3358" t="s">
        <v>45</v>
      </c>
      <c r="K3358">
        <v>9</v>
      </c>
      <c r="L3358">
        <v>300</v>
      </c>
      <c r="M3358">
        <v>2000</v>
      </c>
      <c r="N3358">
        <v>6</v>
      </c>
      <c r="O3358">
        <v>2021</v>
      </c>
    </row>
    <row r="3359" spans="1:15" x14ac:dyDescent="0.25">
      <c r="A3359">
        <v>1933</v>
      </c>
      <c r="B3359">
        <v>11</v>
      </c>
      <c r="C3359">
        <v>21</v>
      </c>
      <c r="D3359" s="1">
        <v>44360</v>
      </c>
      <c r="E3359">
        <v>17.940000000000001</v>
      </c>
      <c r="F3359" t="s">
        <v>83</v>
      </c>
      <c r="G3359" s="1">
        <v>44258</v>
      </c>
      <c r="H3359" t="s">
        <v>68</v>
      </c>
      <c r="I3359" t="s">
        <v>44</v>
      </c>
      <c r="J3359" t="s">
        <v>45</v>
      </c>
      <c r="K3359">
        <v>9</v>
      </c>
      <c r="L3359">
        <v>300</v>
      </c>
      <c r="M3359">
        <v>2000</v>
      </c>
      <c r="N3359">
        <v>6</v>
      </c>
      <c r="O3359">
        <v>2021</v>
      </c>
    </row>
    <row r="3360" spans="1:15" x14ac:dyDescent="0.25">
      <c r="A3360">
        <v>1934</v>
      </c>
      <c r="B3360">
        <v>11</v>
      </c>
      <c r="C3360">
        <v>21</v>
      </c>
      <c r="D3360" s="1">
        <v>44360</v>
      </c>
      <c r="E3360">
        <v>23.63</v>
      </c>
      <c r="F3360" t="s">
        <v>83</v>
      </c>
      <c r="G3360" s="1">
        <v>44258</v>
      </c>
      <c r="H3360" t="s">
        <v>68</v>
      </c>
      <c r="I3360" t="s">
        <v>44</v>
      </c>
      <c r="J3360" t="s">
        <v>45</v>
      </c>
      <c r="K3360">
        <v>9</v>
      </c>
      <c r="L3360">
        <v>300</v>
      </c>
      <c r="M3360">
        <v>2000</v>
      </c>
      <c r="N3360">
        <v>6</v>
      </c>
      <c r="O3360">
        <v>2021</v>
      </c>
    </row>
    <row r="3361" spans="1:15" x14ac:dyDescent="0.25">
      <c r="A3361">
        <v>1935</v>
      </c>
      <c r="B3361">
        <v>11</v>
      </c>
      <c r="C3361">
        <v>21</v>
      </c>
      <c r="D3361" s="1">
        <v>44360</v>
      </c>
      <c r="E3361">
        <v>26.7</v>
      </c>
      <c r="F3361" t="s">
        <v>83</v>
      </c>
      <c r="G3361" s="1">
        <v>44258</v>
      </c>
      <c r="H3361" t="s">
        <v>68</v>
      </c>
      <c r="I3361" t="s">
        <v>44</v>
      </c>
      <c r="J3361" t="s">
        <v>45</v>
      </c>
      <c r="K3361">
        <v>9</v>
      </c>
      <c r="L3361">
        <v>300</v>
      </c>
      <c r="M3361">
        <v>2000</v>
      </c>
      <c r="N3361">
        <v>6</v>
      </c>
      <c r="O3361">
        <v>2021</v>
      </c>
    </row>
    <row r="3362" spans="1:15" x14ac:dyDescent="0.25">
      <c r="A3362">
        <v>1936</v>
      </c>
      <c r="B3362">
        <v>11</v>
      </c>
      <c r="C3362">
        <v>21</v>
      </c>
      <c r="D3362" s="1">
        <v>44360</v>
      </c>
      <c r="E3362">
        <v>45.15</v>
      </c>
      <c r="F3362" t="s">
        <v>83</v>
      </c>
      <c r="G3362" s="1">
        <v>44258</v>
      </c>
      <c r="H3362" t="s">
        <v>68</v>
      </c>
      <c r="I3362" t="s">
        <v>44</v>
      </c>
      <c r="J3362" t="s">
        <v>45</v>
      </c>
      <c r="K3362">
        <v>9</v>
      </c>
      <c r="L3362">
        <v>300</v>
      </c>
      <c r="M3362">
        <v>2000</v>
      </c>
      <c r="N3362">
        <v>6</v>
      </c>
      <c r="O3362">
        <v>2021</v>
      </c>
    </row>
    <row r="3363" spans="1:15" x14ac:dyDescent="0.25">
      <c r="A3363">
        <v>2000</v>
      </c>
      <c r="B3363">
        <v>2</v>
      </c>
      <c r="C3363">
        <v>21</v>
      </c>
      <c r="D3363" s="1">
        <v>44408</v>
      </c>
      <c r="E3363">
        <v>18.68</v>
      </c>
      <c r="F3363" t="s">
        <v>69</v>
      </c>
      <c r="G3363" s="1">
        <v>44278</v>
      </c>
      <c r="H3363" t="s">
        <v>68</v>
      </c>
      <c r="I3363" t="s">
        <v>44</v>
      </c>
      <c r="J3363" t="s">
        <v>45</v>
      </c>
      <c r="K3363">
        <v>9</v>
      </c>
      <c r="L3363">
        <v>300</v>
      </c>
      <c r="M3363">
        <v>2000</v>
      </c>
      <c r="N3363">
        <v>7</v>
      </c>
      <c r="O3363">
        <v>2021</v>
      </c>
    </row>
    <row r="3364" spans="1:15" x14ac:dyDescent="0.25">
      <c r="A3364">
        <v>2340</v>
      </c>
      <c r="B3364">
        <v>18</v>
      </c>
      <c r="C3364">
        <v>21</v>
      </c>
      <c r="D3364" s="1">
        <v>44561</v>
      </c>
      <c r="E3364">
        <v>12.62</v>
      </c>
      <c r="F3364" t="s">
        <v>92</v>
      </c>
      <c r="G3364" s="1">
        <v>44448</v>
      </c>
      <c r="H3364" t="s">
        <v>68</v>
      </c>
      <c r="I3364" t="s">
        <v>44</v>
      </c>
      <c r="J3364" t="s">
        <v>45</v>
      </c>
      <c r="K3364">
        <v>9</v>
      </c>
      <c r="L3364">
        <v>300</v>
      </c>
      <c r="M3364">
        <v>2000</v>
      </c>
      <c r="N3364">
        <v>12</v>
      </c>
      <c r="O3364">
        <v>2021</v>
      </c>
    </row>
    <row r="3365" spans="1:15" x14ac:dyDescent="0.25">
      <c r="A3365">
        <v>2341</v>
      </c>
      <c r="B3365">
        <v>18</v>
      </c>
      <c r="C3365">
        <v>21</v>
      </c>
      <c r="D3365" s="1">
        <v>44561</v>
      </c>
      <c r="E3365">
        <v>28.35</v>
      </c>
      <c r="F3365" t="s">
        <v>92</v>
      </c>
      <c r="G3365" s="1">
        <v>44448</v>
      </c>
      <c r="H3365" t="s">
        <v>68</v>
      </c>
      <c r="I3365" t="s">
        <v>44</v>
      </c>
      <c r="J3365" t="s">
        <v>45</v>
      </c>
      <c r="K3365">
        <v>9</v>
      </c>
      <c r="L3365">
        <v>300</v>
      </c>
      <c r="M3365">
        <v>2000</v>
      </c>
      <c r="N3365">
        <v>12</v>
      </c>
      <c r="O3365">
        <v>2021</v>
      </c>
    </row>
    <row r="3366" spans="1:15" x14ac:dyDescent="0.25">
      <c r="A3366">
        <v>2342</v>
      </c>
      <c r="B3366">
        <v>18</v>
      </c>
      <c r="C3366">
        <v>21</v>
      </c>
      <c r="D3366" s="1">
        <v>44561</v>
      </c>
      <c r="E3366">
        <v>27.01</v>
      </c>
      <c r="F3366" t="s">
        <v>92</v>
      </c>
      <c r="G3366" s="1">
        <v>44448</v>
      </c>
      <c r="H3366" t="s">
        <v>68</v>
      </c>
      <c r="I3366" t="s">
        <v>44</v>
      </c>
      <c r="J3366" t="s">
        <v>45</v>
      </c>
      <c r="K3366">
        <v>9</v>
      </c>
      <c r="L3366">
        <v>300</v>
      </c>
      <c r="M3366">
        <v>2000</v>
      </c>
      <c r="N3366">
        <v>12</v>
      </c>
      <c r="O3366">
        <v>2021</v>
      </c>
    </row>
    <row r="3367" spans="1:15" x14ac:dyDescent="0.25">
      <c r="A3367">
        <v>2400</v>
      </c>
      <c r="B3367">
        <v>8</v>
      </c>
      <c r="C3367">
        <v>21</v>
      </c>
      <c r="D3367" s="1">
        <v>44600</v>
      </c>
      <c r="E3367">
        <v>14.53</v>
      </c>
      <c r="F3367" t="s">
        <v>77</v>
      </c>
      <c r="G3367" s="1">
        <v>44488</v>
      </c>
      <c r="H3367" t="s">
        <v>78</v>
      </c>
      <c r="I3367" t="s">
        <v>44</v>
      </c>
      <c r="J3367" t="s">
        <v>45</v>
      </c>
      <c r="K3367">
        <v>9</v>
      </c>
      <c r="L3367">
        <v>300</v>
      </c>
      <c r="M3367">
        <v>2000</v>
      </c>
      <c r="N3367">
        <v>2</v>
      </c>
      <c r="O3367">
        <v>2022</v>
      </c>
    </row>
    <row r="3368" spans="1:15" x14ac:dyDescent="0.25">
      <c r="A3368">
        <v>2401</v>
      </c>
      <c r="B3368">
        <v>8</v>
      </c>
      <c r="C3368">
        <v>21</v>
      </c>
      <c r="D3368" s="1">
        <v>44600</v>
      </c>
      <c r="E3368">
        <v>25.82</v>
      </c>
      <c r="F3368" t="s">
        <v>77</v>
      </c>
      <c r="G3368" s="1">
        <v>44488</v>
      </c>
      <c r="H3368" t="s">
        <v>78</v>
      </c>
      <c r="I3368" t="s">
        <v>44</v>
      </c>
      <c r="J3368" t="s">
        <v>45</v>
      </c>
      <c r="K3368">
        <v>9</v>
      </c>
      <c r="L3368">
        <v>300</v>
      </c>
      <c r="M3368">
        <v>2000</v>
      </c>
      <c r="N3368">
        <v>2</v>
      </c>
      <c r="O3368">
        <v>2022</v>
      </c>
    </row>
    <row r="3369" spans="1:15" x14ac:dyDescent="0.25">
      <c r="A3369">
        <v>2664</v>
      </c>
      <c r="B3369">
        <v>4</v>
      </c>
      <c r="C3369">
        <v>21</v>
      </c>
      <c r="D3369" s="1">
        <v>44710</v>
      </c>
      <c r="E3369">
        <v>16.600000000000001</v>
      </c>
      <c r="F3369" t="s">
        <v>71</v>
      </c>
      <c r="G3369" s="1">
        <v>44600</v>
      </c>
      <c r="H3369" t="s">
        <v>68</v>
      </c>
      <c r="I3369" t="s">
        <v>44</v>
      </c>
      <c r="J3369" t="s">
        <v>45</v>
      </c>
      <c r="K3369">
        <v>9</v>
      </c>
      <c r="L3369">
        <v>300</v>
      </c>
      <c r="M3369">
        <v>2000</v>
      </c>
      <c r="N3369">
        <v>5</v>
      </c>
      <c r="O3369">
        <v>2022</v>
      </c>
    </row>
    <row r="3370" spans="1:15" x14ac:dyDescent="0.25">
      <c r="A3370">
        <v>2875</v>
      </c>
      <c r="B3370">
        <v>16</v>
      </c>
      <c r="C3370">
        <v>21</v>
      </c>
      <c r="D3370" s="1">
        <v>44805</v>
      </c>
      <c r="E3370">
        <v>14.44</v>
      </c>
      <c r="F3370" t="s">
        <v>90</v>
      </c>
      <c r="G3370" s="1">
        <v>44690</v>
      </c>
      <c r="H3370" t="s">
        <v>68</v>
      </c>
      <c r="I3370" t="s">
        <v>44</v>
      </c>
      <c r="J3370" t="s">
        <v>45</v>
      </c>
      <c r="K3370">
        <v>9</v>
      </c>
      <c r="L3370">
        <v>300</v>
      </c>
      <c r="M3370">
        <v>2000</v>
      </c>
      <c r="N3370">
        <v>9</v>
      </c>
      <c r="O3370">
        <v>2022</v>
      </c>
    </row>
    <row r="3371" spans="1:15" x14ac:dyDescent="0.25">
      <c r="A3371">
        <v>2876</v>
      </c>
      <c r="B3371">
        <v>16</v>
      </c>
      <c r="C3371">
        <v>21</v>
      </c>
      <c r="D3371" s="1">
        <v>44805</v>
      </c>
      <c r="E3371">
        <v>22.06</v>
      </c>
      <c r="F3371" t="s">
        <v>90</v>
      </c>
      <c r="G3371" s="1">
        <v>44690</v>
      </c>
      <c r="H3371" t="s">
        <v>68</v>
      </c>
      <c r="I3371" t="s">
        <v>44</v>
      </c>
      <c r="J3371" t="s">
        <v>45</v>
      </c>
      <c r="K3371">
        <v>9</v>
      </c>
      <c r="L3371">
        <v>300</v>
      </c>
      <c r="M3371">
        <v>2000</v>
      </c>
      <c r="N3371">
        <v>9</v>
      </c>
      <c r="O3371">
        <v>2022</v>
      </c>
    </row>
    <row r="3372" spans="1:15" x14ac:dyDescent="0.25">
      <c r="A3372">
        <v>3000</v>
      </c>
      <c r="B3372">
        <v>15</v>
      </c>
      <c r="C3372">
        <v>21</v>
      </c>
      <c r="D3372" s="1">
        <v>44862</v>
      </c>
      <c r="E3372">
        <v>18.260000000000002</v>
      </c>
      <c r="F3372" t="s">
        <v>88</v>
      </c>
      <c r="G3372" s="1">
        <v>44749</v>
      </c>
      <c r="H3372" t="s">
        <v>89</v>
      </c>
      <c r="I3372" t="s">
        <v>44</v>
      </c>
      <c r="J3372" t="s">
        <v>45</v>
      </c>
      <c r="K3372">
        <v>9</v>
      </c>
      <c r="L3372">
        <v>300</v>
      </c>
      <c r="M3372">
        <v>2000</v>
      </c>
      <c r="N3372">
        <v>10</v>
      </c>
      <c r="O3372">
        <v>2022</v>
      </c>
    </row>
    <row r="3373" spans="1:15" x14ac:dyDescent="0.25">
      <c r="A3373">
        <v>3020</v>
      </c>
      <c r="B3373">
        <v>7</v>
      </c>
      <c r="C3373">
        <v>21</v>
      </c>
      <c r="D3373" s="1">
        <v>44886</v>
      </c>
      <c r="E3373">
        <v>10.4</v>
      </c>
      <c r="F3373" t="s">
        <v>75</v>
      </c>
      <c r="G3373" s="1">
        <v>44876</v>
      </c>
      <c r="H3373" t="s">
        <v>76</v>
      </c>
      <c r="I3373" t="s">
        <v>44</v>
      </c>
      <c r="J3373" t="s">
        <v>45</v>
      </c>
      <c r="K3373">
        <v>9</v>
      </c>
      <c r="L3373">
        <v>300</v>
      </c>
      <c r="M3373">
        <v>2000</v>
      </c>
      <c r="N3373">
        <v>11</v>
      </c>
      <c r="O3373">
        <v>2022</v>
      </c>
    </row>
    <row r="3374" spans="1:15" x14ac:dyDescent="0.25">
      <c r="A3374">
        <v>3021</v>
      </c>
      <c r="B3374">
        <v>7</v>
      </c>
      <c r="C3374">
        <v>21</v>
      </c>
      <c r="D3374" s="1">
        <v>44886</v>
      </c>
      <c r="E3374">
        <v>22.88</v>
      </c>
      <c r="F3374" t="s">
        <v>75</v>
      </c>
      <c r="G3374" s="1">
        <v>44876</v>
      </c>
      <c r="H3374" t="s">
        <v>76</v>
      </c>
      <c r="I3374" t="s">
        <v>44</v>
      </c>
      <c r="J3374" t="s">
        <v>45</v>
      </c>
      <c r="K3374">
        <v>9</v>
      </c>
      <c r="L3374">
        <v>300</v>
      </c>
      <c r="M3374">
        <v>2000</v>
      </c>
      <c r="N3374">
        <v>11</v>
      </c>
      <c r="O3374">
        <v>2022</v>
      </c>
    </row>
    <row r="3375" spans="1:15" x14ac:dyDescent="0.25">
      <c r="A3375">
        <v>3022</v>
      </c>
      <c r="B3375">
        <v>7</v>
      </c>
      <c r="C3375">
        <v>21</v>
      </c>
      <c r="D3375" s="1">
        <v>44886</v>
      </c>
      <c r="E3375">
        <v>24.69</v>
      </c>
      <c r="F3375" t="s">
        <v>75</v>
      </c>
      <c r="G3375" s="1">
        <v>44876</v>
      </c>
      <c r="H3375" t="s">
        <v>76</v>
      </c>
      <c r="I3375" t="s">
        <v>44</v>
      </c>
      <c r="J3375" t="s">
        <v>45</v>
      </c>
      <c r="K3375">
        <v>9</v>
      </c>
      <c r="L3375">
        <v>300</v>
      </c>
      <c r="M3375">
        <v>2000</v>
      </c>
      <c r="N3375">
        <v>11</v>
      </c>
      <c r="O3375">
        <v>2022</v>
      </c>
    </row>
    <row r="3376" spans="1:15" x14ac:dyDescent="0.25">
      <c r="A3376">
        <v>3023</v>
      </c>
      <c r="B3376">
        <v>7</v>
      </c>
      <c r="C3376">
        <v>21</v>
      </c>
      <c r="D3376" s="1">
        <v>44886</v>
      </c>
      <c r="E3376">
        <v>37.729999999999997</v>
      </c>
      <c r="F3376" t="s">
        <v>75</v>
      </c>
      <c r="G3376" s="1">
        <v>44876</v>
      </c>
      <c r="H3376" t="s">
        <v>76</v>
      </c>
      <c r="I3376" t="s">
        <v>44</v>
      </c>
      <c r="J3376" t="s">
        <v>45</v>
      </c>
      <c r="K3376">
        <v>9</v>
      </c>
      <c r="L3376">
        <v>300</v>
      </c>
      <c r="M3376">
        <v>2000</v>
      </c>
      <c r="N3376">
        <v>11</v>
      </c>
      <c r="O3376">
        <v>2022</v>
      </c>
    </row>
    <row r="3377" spans="1:15" x14ac:dyDescent="0.25">
      <c r="A3377">
        <v>3024</v>
      </c>
      <c r="B3377">
        <v>7</v>
      </c>
      <c r="C3377">
        <v>21</v>
      </c>
      <c r="D3377" s="1">
        <v>44886</v>
      </c>
      <c r="E3377">
        <v>45.99</v>
      </c>
      <c r="F3377" t="s">
        <v>75</v>
      </c>
      <c r="G3377" s="1">
        <v>44876</v>
      </c>
      <c r="H3377" t="s">
        <v>76</v>
      </c>
      <c r="I3377" t="s">
        <v>44</v>
      </c>
      <c r="J3377" t="s">
        <v>45</v>
      </c>
      <c r="K3377">
        <v>9</v>
      </c>
      <c r="L3377">
        <v>300</v>
      </c>
      <c r="M3377">
        <v>2000</v>
      </c>
      <c r="N3377">
        <v>11</v>
      </c>
      <c r="O3377">
        <v>2022</v>
      </c>
    </row>
    <row r="3378" spans="1:15" x14ac:dyDescent="0.25">
      <c r="A3378">
        <v>3238</v>
      </c>
      <c r="B3378">
        <v>10</v>
      </c>
      <c r="C3378">
        <v>21</v>
      </c>
      <c r="D3378" s="1">
        <v>44970</v>
      </c>
      <c r="E3378">
        <v>13.24</v>
      </c>
      <c r="F3378" t="s">
        <v>81</v>
      </c>
      <c r="G3378" s="1">
        <v>44920</v>
      </c>
      <c r="H3378" t="s">
        <v>82</v>
      </c>
      <c r="I3378" t="s">
        <v>44</v>
      </c>
      <c r="J3378" t="s">
        <v>45</v>
      </c>
      <c r="K3378">
        <v>9</v>
      </c>
      <c r="L3378">
        <v>300</v>
      </c>
      <c r="M3378">
        <v>2000</v>
      </c>
      <c r="N3378">
        <v>2</v>
      </c>
      <c r="O3378">
        <v>2023</v>
      </c>
    </row>
    <row r="3379" spans="1:15" x14ac:dyDescent="0.25">
      <c r="A3379">
        <v>3239</v>
      </c>
      <c r="B3379">
        <v>10</v>
      </c>
      <c r="C3379">
        <v>21</v>
      </c>
      <c r="D3379" s="1">
        <v>44970</v>
      </c>
      <c r="E3379">
        <v>20.55</v>
      </c>
      <c r="F3379" t="s">
        <v>81</v>
      </c>
      <c r="G3379" s="1">
        <v>44920</v>
      </c>
      <c r="H3379" t="s">
        <v>82</v>
      </c>
      <c r="I3379" t="s">
        <v>44</v>
      </c>
      <c r="J3379" t="s">
        <v>45</v>
      </c>
      <c r="K3379">
        <v>9</v>
      </c>
      <c r="L3379">
        <v>300</v>
      </c>
      <c r="M3379">
        <v>2000</v>
      </c>
      <c r="N3379">
        <v>2</v>
      </c>
      <c r="O3379">
        <v>2023</v>
      </c>
    </row>
    <row r="3380" spans="1:15" x14ac:dyDescent="0.25">
      <c r="A3380">
        <v>3240</v>
      </c>
      <c r="B3380">
        <v>10</v>
      </c>
      <c r="C3380">
        <v>21</v>
      </c>
      <c r="D3380" s="1">
        <v>44970</v>
      </c>
      <c r="E3380">
        <v>31.39</v>
      </c>
      <c r="F3380" t="s">
        <v>81</v>
      </c>
      <c r="G3380" s="1">
        <v>44920</v>
      </c>
      <c r="H3380" t="s">
        <v>82</v>
      </c>
      <c r="I3380" t="s">
        <v>44</v>
      </c>
      <c r="J3380" t="s">
        <v>45</v>
      </c>
      <c r="K3380">
        <v>9</v>
      </c>
      <c r="L3380">
        <v>300</v>
      </c>
      <c r="M3380">
        <v>2000</v>
      </c>
      <c r="N3380">
        <v>2</v>
      </c>
      <c r="O3380">
        <v>2023</v>
      </c>
    </row>
    <row r="3381" spans="1:15" x14ac:dyDescent="0.25">
      <c r="A3381">
        <v>3241</v>
      </c>
      <c r="B3381">
        <v>10</v>
      </c>
      <c r="C3381">
        <v>21</v>
      </c>
      <c r="D3381" s="1">
        <v>44970</v>
      </c>
      <c r="E3381">
        <v>34.99</v>
      </c>
      <c r="F3381" t="s">
        <v>81</v>
      </c>
      <c r="G3381" s="1">
        <v>44920</v>
      </c>
      <c r="H3381" t="s">
        <v>82</v>
      </c>
      <c r="I3381" t="s">
        <v>44</v>
      </c>
      <c r="J3381" t="s">
        <v>45</v>
      </c>
      <c r="K3381">
        <v>9</v>
      </c>
      <c r="L3381">
        <v>300</v>
      </c>
      <c r="M3381">
        <v>2000</v>
      </c>
      <c r="N3381">
        <v>2</v>
      </c>
      <c r="O3381">
        <v>2023</v>
      </c>
    </row>
    <row r="3382" spans="1:15" x14ac:dyDescent="0.25">
      <c r="A3382">
        <v>3243</v>
      </c>
      <c r="B3382">
        <v>10</v>
      </c>
      <c r="C3382">
        <v>21</v>
      </c>
      <c r="D3382" s="1">
        <v>44971</v>
      </c>
      <c r="E3382">
        <v>41.47</v>
      </c>
      <c r="F3382" t="s">
        <v>81</v>
      </c>
      <c r="G3382" s="1">
        <v>44920</v>
      </c>
      <c r="H3382" t="s">
        <v>82</v>
      </c>
      <c r="I3382" t="s">
        <v>44</v>
      </c>
      <c r="J3382" t="s">
        <v>45</v>
      </c>
      <c r="K3382">
        <v>9</v>
      </c>
      <c r="L3382">
        <v>300</v>
      </c>
      <c r="M3382">
        <v>2000</v>
      </c>
      <c r="N3382">
        <v>2</v>
      </c>
      <c r="O3382">
        <v>2023</v>
      </c>
    </row>
    <row r="3383" spans="1:15" x14ac:dyDescent="0.25">
      <c r="A3383">
        <v>3244</v>
      </c>
      <c r="B3383">
        <v>10</v>
      </c>
      <c r="C3383">
        <v>21</v>
      </c>
      <c r="D3383" s="1">
        <v>44971</v>
      </c>
      <c r="E3383">
        <v>39.43</v>
      </c>
      <c r="F3383" t="s">
        <v>81</v>
      </c>
      <c r="G3383" s="1">
        <v>44920</v>
      </c>
      <c r="H3383" t="s">
        <v>82</v>
      </c>
      <c r="I3383" t="s">
        <v>44</v>
      </c>
      <c r="J3383" t="s">
        <v>45</v>
      </c>
      <c r="K3383">
        <v>9</v>
      </c>
      <c r="L3383">
        <v>300</v>
      </c>
      <c r="M3383">
        <v>2000</v>
      </c>
      <c r="N3383">
        <v>2</v>
      </c>
      <c r="O3383">
        <v>2023</v>
      </c>
    </row>
    <row r="3384" spans="1:15" x14ac:dyDescent="0.25">
      <c r="A3384">
        <v>3245</v>
      </c>
      <c r="B3384">
        <v>10</v>
      </c>
      <c r="C3384">
        <v>21</v>
      </c>
      <c r="D3384" s="1">
        <v>44971</v>
      </c>
      <c r="E3384">
        <v>51.11</v>
      </c>
      <c r="F3384" t="s">
        <v>81</v>
      </c>
      <c r="G3384" s="1">
        <v>44920</v>
      </c>
      <c r="H3384" t="s">
        <v>82</v>
      </c>
      <c r="I3384" t="s">
        <v>44</v>
      </c>
      <c r="J3384" t="s">
        <v>45</v>
      </c>
      <c r="K3384">
        <v>9</v>
      </c>
      <c r="L3384">
        <v>300</v>
      </c>
      <c r="M3384">
        <v>2000</v>
      </c>
      <c r="N3384">
        <v>2</v>
      </c>
      <c r="O3384">
        <v>2023</v>
      </c>
    </row>
    <row r="3385" spans="1:15" x14ac:dyDescent="0.25">
      <c r="A3385">
        <v>3246</v>
      </c>
      <c r="B3385">
        <v>10</v>
      </c>
      <c r="C3385">
        <v>21</v>
      </c>
      <c r="D3385" s="1">
        <v>44971</v>
      </c>
      <c r="E3385">
        <v>78.53</v>
      </c>
      <c r="F3385" t="s">
        <v>81</v>
      </c>
      <c r="G3385" s="1">
        <v>44920</v>
      </c>
      <c r="H3385" t="s">
        <v>82</v>
      </c>
      <c r="I3385" t="s">
        <v>44</v>
      </c>
      <c r="J3385" t="s">
        <v>45</v>
      </c>
      <c r="K3385">
        <v>9</v>
      </c>
      <c r="L3385">
        <v>300</v>
      </c>
      <c r="M3385">
        <v>2000</v>
      </c>
      <c r="N3385">
        <v>2</v>
      </c>
      <c r="O3385">
        <v>2023</v>
      </c>
    </row>
    <row r="3386" spans="1:15" x14ac:dyDescent="0.25">
      <c r="A3386">
        <v>3315</v>
      </c>
      <c r="B3386">
        <v>7</v>
      </c>
      <c r="C3386">
        <v>21</v>
      </c>
      <c r="D3386" s="1">
        <v>44994</v>
      </c>
      <c r="E3386">
        <v>19.03</v>
      </c>
      <c r="F3386" t="s">
        <v>75</v>
      </c>
      <c r="G3386" s="1">
        <v>44876</v>
      </c>
      <c r="H3386" t="s">
        <v>76</v>
      </c>
      <c r="I3386" t="s">
        <v>44</v>
      </c>
      <c r="J3386" t="s">
        <v>45</v>
      </c>
      <c r="K3386">
        <v>9</v>
      </c>
      <c r="L3386">
        <v>300</v>
      </c>
      <c r="M3386">
        <v>2000</v>
      </c>
      <c r="N3386">
        <v>3</v>
      </c>
      <c r="O3386">
        <v>2023</v>
      </c>
    </row>
    <row r="3387" spans="1:15" x14ac:dyDescent="0.25">
      <c r="A3387">
        <v>3400</v>
      </c>
      <c r="B3387">
        <v>10</v>
      </c>
      <c r="C3387">
        <v>21</v>
      </c>
      <c r="D3387" s="1">
        <v>45043</v>
      </c>
      <c r="E3387">
        <v>11.62</v>
      </c>
      <c r="F3387" t="s">
        <v>81</v>
      </c>
      <c r="G3387" s="1">
        <v>44920</v>
      </c>
      <c r="H3387" t="s">
        <v>82</v>
      </c>
      <c r="I3387" t="s">
        <v>44</v>
      </c>
      <c r="J3387" t="s">
        <v>45</v>
      </c>
      <c r="K3387">
        <v>9</v>
      </c>
      <c r="L3387">
        <v>300</v>
      </c>
      <c r="M3387">
        <v>2000</v>
      </c>
      <c r="N3387">
        <v>4</v>
      </c>
      <c r="O3387">
        <v>2023</v>
      </c>
    </row>
    <row r="3388" spans="1:15" x14ac:dyDescent="0.25">
      <c r="A3388">
        <v>3411</v>
      </c>
      <c r="B3388">
        <v>6</v>
      </c>
      <c r="C3388">
        <v>21</v>
      </c>
      <c r="D3388" s="1">
        <v>45193</v>
      </c>
      <c r="E3388">
        <v>13.77</v>
      </c>
      <c r="F3388" t="s">
        <v>73</v>
      </c>
      <c r="G3388" s="1">
        <v>45190</v>
      </c>
      <c r="H3388" t="s">
        <v>74</v>
      </c>
      <c r="I3388" t="s">
        <v>44</v>
      </c>
      <c r="J3388" t="s">
        <v>45</v>
      </c>
      <c r="K3388">
        <v>9</v>
      </c>
      <c r="L3388">
        <v>300</v>
      </c>
      <c r="M3388">
        <v>2000</v>
      </c>
      <c r="N3388">
        <v>9</v>
      </c>
      <c r="O3388">
        <v>2023</v>
      </c>
    </row>
    <row r="3389" spans="1:15" x14ac:dyDescent="0.25">
      <c r="A3389">
        <v>3413</v>
      </c>
      <c r="B3389">
        <v>6</v>
      </c>
      <c r="C3389">
        <v>21</v>
      </c>
      <c r="D3389" s="1">
        <v>45193</v>
      </c>
      <c r="E3389">
        <v>37.11</v>
      </c>
      <c r="F3389" t="s">
        <v>73</v>
      </c>
      <c r="G3389" s="1">
        <v>45190</v>
      </c>
      <c r="H3389" t="s">
        <v>74</v>
      </c>
      <c r="I3389" t="s">
        <v>44</v>
      </c>
      <c r="J3389" t="s">
        <v>45</v>
      </c>
      <c r="K3389">
        <v>9</v>
      </c>
      <c r="L3389">
        <v>300</v>
      </c>
      <c r="M3389">
        <v>2000</v>
      </c>
      <c r="N3389">
        <v>9</v>
      </c>
      <c r="O3389">
        <v>2023</v>
      </c>
    </row>
    <row r="3390" spans="1:15" x14ac:dyDescent="0.25">
      <c r="A3390">
        <v>3415</v>
      </c>
      <c r="B3390">
        <v>6</v>
      </c>
      <c r="C3390">
        <v>21</v>
      </c>
      <c r="D3390" s="1">
        <v>45193</v>
      </c>
      <c r="E3390">
        <v>34.53</v>
      </c>
      <c r="F3390" t="s">
        <v>73</v>
      </c>
      <c r="G3390" s="1">
        <v>45190</v>
      </c>
      <c r="H3390" t="s">
        <v>74</v>
      </c>
      <c r="I3390" t="s">
        <v>44</v>
      </c>
      <c r="J3390" t="s">
        <v>45</v>
      </c>
      <c r="K3390">
        <v>9</v>
      </c>
      <c r="L3390">
        <v>300</v>
      </c>
      <c r="M3390">
        <v>2000</v>
      </c>
      <c r="N3390">
        <v>9</v>
      </c>
      <c r="O3390">
        <v>2023</v>
      </c>
    </row>
    <row r="3391" spans="1:15" x14ac:dyDescent="0.25">
      <c r="A3391">
        <v>3416</v>
      </c>
      <c r="B3391">
        <v>6</v>
      </c>
      <c r="C3391">
        <v>21</v>
      </c>
      <c r="D3391" s="1">
        <v>45193</v>
      </c>
      <c r="E3391">
        <v>37.28</v>
      </c>
      <c r="F3391" t="s">
        <v>73</v>
      </c>
      <c r="G3391" s="1">
        <v>45190</v>
      </c>
      <c r="H3391" t="s">
        <v>74</v>
      </c>
      <c r="I3391" t="s">
        <v>44</v>
      </c>
      <c r="J3391" t="s">
        <v>45</v>
      </c>
      <c r="K3391">
        <v>9</v>
      </c>
      <c r="L3391">
        <v>300</v>
      </c>
      <c r="M3391">
        <v>2000</v>
      </c>
      <c r="N3391">
        <v>9</v>
      </c>
      <c r="O3391">
        <v>2023</v>
      </c>
    </row>
    <row r="3392" spans="1:15" x14ac:dyDescent="0.25">
      <c r="A3392">
        <v>3417</v>
      </c>
      <c r="B3392">
        <v>6</v>
      </c>
      <c r="C3392">
        <v>21</v>
      </c>
      <c r="D3392" s="1">
        <v>45193</v>
      </c>
      <c r="E3392">
        <v>69.62</v>
      </c>
      <c r="F3392" t="s">
        <v>73</v>
      </c>
      <c r="G3392" s="1">
        <v>45190</v>
      </c>
      <c r="H3392" t="s">
        <v>74</v>
      </c>
      <c r="I3392" t="s">
        <v>44</v>
      </c>
      <c r="J3392" t="s">
        <v>45</v>
      </c>
      <c r="K3392">
        <v>9</v>
      </c>
      <c r="L3392">
        <v>300</v>
      </c>
      <c r="M3392">
        <v>2000</v>
      </c>
      <c r="N3392">
        <v>9</v>
      </c>
      <c r="O3392">
        <v>2023</v>
      </c>
    </row>
    <row r="3393" spans="1:15" x14ac:dyDescent="0.25">
      <c r="A3393">
        <v>3418</v>
      </c>
      <c r="B3393">
        <v>6</v>
      </c>
      <c r="C3393">
        <v>21</v>
      </c>
      <c r="D3393" s="1">
        <v>45193</v>
      </c>
      <c r="E3393">
        <v>54.25</v>
      </c>
      <c r="F3393" t="s">
        <v>73</v>
      </c>
      <c r="G3393" s="1">
        <v>45190</v>
      </c>
      <c r="H3393" t="s">
        <v>74</v>
      </c>
      <c r="I3393" t="s">
        <v>44</v>
      </c>
      <c r="J3393" t="s">
        <v>45</v>
      </c>
      <c r="K3393">
        <v>9</v>
      </c>
      <c r="L3393">
        <v>300</v>
      </c>
      <c r="M3393">
        <v>2000</v>
      </c>
      <c r="N3393">
        <v>9</v>
      </c>
      <c r="O3393">
        <v>2023</v>
      </c>
    </row>
    <row r="3394" spans="1:15" x14ac:dyDescent="0.25">
      <c r="A3394">
        <v>3419</v>
      </c>
      <c r="B3394">
        <v>6</v>
      </c>
      <c r="C3394">
        <v>21</v>
      </c>
      <c r="D3394" s="1">
        <v>45193</v>
      </c>
      <c r="E3394">
        <v>84.03</v>
      </c>
      <c r="F3394" t="s">
        <v>73</v>
      </c>
      <c r="G3394" s="1">
        <v>45190</v>
      </c>
      <c r="H3394" t="s">
        <v>74</v>
      </c>
      <c r="I3394" t="s">
        <v>44</v>
      </c>
      <c r="J3394" t="s">
        <v>45</v>
      </c>
      <c r="K3394">
        <v>9</v>
      </c>
      <c r="L3394">
        <v>300</v>
      </c>
      <c r="M3394">
        <v>2000</v>
      </c>
      <c r="N3394">
        <v>9</v>
      </c>
      <c r="O3394">
        <v>2023</v>
      </c>
    </row>
    <row r="3395" spans="1:15" x14ac:dyDescent="0.25">
      <c r="A3395">
        <v>3420</v>
      </c>
      <c r="B3395">
        <v>6</v>
      </c>
      <c r="C3395">
        <v>21</v>
      </c>
      <c r="D3395" s="1">
        <v>45195</v>
      </c>
      <c r="E3395">
        <v>89.97</v>
      </c>
      <c r="F3395" t="s">
        <v>73</v>
      </c>
      <c r="G3395" s="1">
        <v>45190</v>
      </c>
      <c r="H3395" t="s">
        <v>74</v>
      </c>
      <c r="I3395" t="s">
        <v>44</v>
      </c>
      <c r="J3395" t="s">
        <v>45</v>
      </c>
      <c r="K3395">
        <v>9</v>
      </c>
      <c r="L3395">
        <v>300</v>
      </c>
      <c r="M3395">
        <v>2000</v>
      </c>
      <c r="N3395">
        <v>9</v>
      </c>
      <c r="O3395">
        <v>2023</v>
      </c>
    </row>
    <row r="3396" spans="1:15" x14ac:dyDescent="0.25">
      <c r="A3396">
        <v>3823</v>
      </c>
      <c r="B3396">
        <v>6</v>
      </c>
      <c r="C3396">
        <v>21</v>
      </c>
      <c r="D3396" s="1">
        <v>45317</v>
      </c>
      <c r="E3396">
        <v>11.45</v>
      </c>
      <c r="F3396" t="s">
        <v>73</v>
      </c>
      <c r="G3396" s="1">
        <v>45190</v>
      </c>
      <c r="H3396" t="s">
        <v>74</v>
      </c>
      <c r="I3396" t="s">
        <v>44</v>
      </c>
      <c r="J3396" t="s">
        <v>45</v>
      </c>
      <c r="K3396">
        <v>9</v>
      </c>
      <c r="L3396">
        <v>300</v>
      </c>
      <c r="M3396">
        <v>2000</v>
      </c>
      <c r="N3396">
        <v>1</v>
      </c>
      <c r="O3396">
        <v>2024</v>
      </c>
    </row>
    <row r="3397" spans="1:15" x14ac:dyDescent="0.25">
      <c r="A3397">
        <v>3824</v>
      </c>
      <c r="B3397">
        <v>6</v>
      </c>
      <c r="C3397">
        <v>21</v>
      </c>
      <c r="D3397" s="1">
        <v>45317</v>
      </c>
      <c r="E3397">
        <v>16.100000000000001</v>
      </c>
      <c r="F3397" t="s">
        <v>73</v>
      </c>
      <c r="G3397" s="1">
        <v>45190</v>
      </c>
      <c r="H3397" t="s">
        <v>74</v>
      </c>
      <c r="I3397" t="s">
        <v>44</v>
      </c>
      <c r="J3397" t="s">
        <v>45</v>
      </c>
      <c r="K3397">
        <v>9</v>
      </c>
      <c r="L3397">
        <v>300</v>
      </c>
      <c r="M3397">
        <v>2000</v>
      </c>
      <c r="N3397">
        <v>1</v>
      </c>
      <c r="O3397">
        <v>2024</v>
      </c>
    </row>
    <row r="3398" spans="1:15" x14ac:dyDescent="0.25">
      <c r="A3398">
        <v>3825</v>
      </c>
      <c r="B3398">
        <v>6</v>
      </c>
      <c r="C3398">
        <v>21</v>
      </c>
      <c r="D3398" s="1">
        <v>45317</v>
      </c>
      <c r="E3398">
        <v>39.11</v>
      </c>
      <c r="F3398" t="s">
        <v>73</v>
      </c>
      <c r="G3398" s="1">
        <v>45190</v>
      </c>
      <c r="H3398" t="s">
        <v>74</v>
      </c>
      <c r="I3398" t="s">
        <v>44</v>
      </c>
      <c r="J3398" t="s">
        <v>45</v>
      </c>
      <c r="K3398">
        <v>9</v>
      </c>
      <c r="L3398">
        <v>300</v>
      </c>
      <c r="M3398">
        <v>2000</v>
      </c>
      <c r="N3398">
        <v>1</v>
      </c>
      <c r="O3398">
        <v>2024</v>
      </c>
    </row>
    <row r="3399" spans="1:15" x14ac:dyDescent="0.25">
      <c r="A3399">
        <v>3997</v>
      </c>
      <c r="B3399">
        <v>20</v>
      </c>
      <c r="C3399">
        <v>21</v>
      </c>
      <c r="D3399" s="1">
        <v>45406</v>
      </c>
      <c r="E3399">
        <v>17.11</v>
      </c>
      <c r="F3399" t="s">
        <v>94</v>
      </c>
      <c r="G3399" s="1">
        <v>45292</v>
      </c>
      <c r="H3399" t="s">
        <v>95</v>
      </c>
      <c r="I3399" t="s">
        <v>44</v>
      </c>
      <c r="J3399" t="s">
        <v>45</v>
      </c>
      <c r="K3399">
        <v>9</v>
      </c>
      <c r="L3399">
        <v>300</v>
      </c>
      <c r="M3399">
        <v>2000</v>
      </c>
      <c r="N3399">
        <v>4</v>
      </c>
      <c r="O3399">
        <v>2024</v>
      </c>
    </row>
    <row r="3400" spans="1:15" x14ac:dyDescent="0.25">
      <c r="A3400">
        <v>3998</v>
      </c>
      <c r="B3400">
        <v>20</v>
      </c>
      <c r="C3400">
        <v>21</v>
      </c>
      <c r="D3400" s="1">
        <v>45406</v>
      </c>
      <c r="E3400">
        <v>22.4</v>
      </c>
      <c r="F3400" t="s">
        <v>94</v>
      </c>
      <c r="G3400" s="1">
        <v>45292</v>
      </c>
      <c r="H3400" t="s">
        <v>95</v>
      </c>
      <c r="I3400" t="s">
        <v>44</v>
      </c>
      <c r="J3400" t="s">
        <v>45</v>
      </c>
      <c r="K3400">
        <v>9</v>
      </c>
      <c r="L3400">
        <v>300</v>
      </c>
      <c r="M3400">
        <v>2000</v>
      </c>
      <c r="N3400">
        <v>4</v>
      </c>
      <c r="O3400">
        <v>2024</v>
      </c>
    </row>
    <row r="3401" spans="1:15" x14ac:dyDescent="0.25">
      <c r="A3401">
        <v>3999</v>
      </c>
      <c r="B3401">
        <v>20</v>
      </c>
      <c r="C3401">
        <v>21</v>
      </c>
      <c r="D3401" s="1">
        <v>45406</v>
      </c>
      <c r="E3401">
        <v>30.88</v>
      </c>
      <c r="F3401" t="s">
        <v>94</v>
      </c>
      <c r="G3401" s="1">
        <v>45292</v>
      </c>
      <c r="H3401" t="s">
        <v>95</v>
      </c>
      <c r="I3401" t="s">
        <v>44</v>
      </c>
      <c r="J3401" t="s">
        <v>45</v>
      </c>
      <c r="K3401">
        <v>9</v>
      </c>
      <c r="L3401">
        <v>300</v>
      </c>
      <c r="M3401">
        <v>2000</v>
      </c>
      <c r="N3401">
        <v>4</v>
      </c>
      <c r="O3401">
        <v>2024</v>
      </c>
    </row>
    <row r="3402" spans="1:15" x14ac:dyDescent="0.25">
      <c r="A3402">
        <v>4000</v>
      </c>
      <c r="B3402">
        <v>20</v>
      </c>
      <c r="C3402">
        <v>21</v>
      </c>
      <c r="D3402" s="1">
        <v>45406</v>
      </c>
      <c r="E3402">
        <v>35.729999999999997</v>
      </c>
      <c r="F3402" t="s">
        <v>94</v>
      </c>
      <c r="G3402" s="1">
        <v>45292</v>
      </c>
      <c r="H3402" t="s">
        <v>95</v>
      </c>
      <c r="I3402" t="s">
        <v>44</v>
      </c>
      <c r="J3402" t="s">
        <v>45</v>
      </c>
      <c r="K3402">
        <v>9</v>
      </c>
      <c r="L3402">
        <v>300</v>
      </c>
      <c r="M3402">
        <v>2000</v>
      </c>
      <c r="N3402">
        <v>4</v>
      </c>
      <c r="O3402">
        <v>2024</v>
      </c>
    </row>
    <row r="3403" spans="1:15" x14ac:dyDescent="0.25">
      <c r="A3403">
        <v>41</v>
      </c>
      <c r="B3403">
        <v>13</v>
      </c>
      <c r="C3403">
        <v>5</v>
      </c>
      <c r="D3403" s="1">
        <v>43343</v>
      </c>
      <c r="E3403">
        <v>14.68</v>
      </c>
      <c r="F3403" t="s">
        <v>85</v>
      </c>
      <c r="G3403" s="1">
        <v>43320</v>
      </c>
      <c r="H3403" t="s">
        <v>68</v>
      </c>
      <c r="I3403" t="s">
        <v>14</v>
      </c>
      <c r="J3403" t="s">
        <v>15</v>
      </c>
      <c r="K3403">
        <v>5</v>
      </c>
      <c r="L3403">
        <v>133</v>
      </c>
      <c r="M3403">
        <v>1000</v>
      </c>
      <c r="N3403">
        <v>8</v>
      </c>
      <c r="O3403">
        <v>2018</v>
      </c>
    </row>
    <row r="3404" spans="1:15" x14ac:dyDescent="0.25">
      <c r="A3404">
        <v>42</v>
      </c>
      <c r="B3404">
        <v>13</v>
      </c>
      <c r="C3404">
        <v>5</v>
      </c>
      <c r="D3404" s="1">
        <v>43343</v>
      </c>
      <c r="E3404">
        <v>18.8</v>
      </c>
      <c r="F3404" t="s">
        <v>85</v>
      </c>
      <c r="G3404" s="1">
        <v>43320</v>
      </c>
      <c r="H3404" t="s">
        <v>68</v>
      </c>
      <c r="I3404" t="s">
        <v>14</v>
      </c>
      <c r="J3404" t="s">
        <v>15</v>
      </c>
      <c r="K3404">
        <v>5</v>
      </c>
      <c r="L3404">
        <v>133</v>
      </c>
      <c r="M3404">
        <v>1000</v>
      </c>
      <c r="N3404">
        <v>8</v>
      </c>
      <c r="O3404">
        <v>2018</v>
      </c>
    </row>
    <row r="3405" spans="1:15" x14ac:dyDescent="0.25">
      <c r="A3405">
        <v>43</v>
      </c>
      <c r="B3405">
        <v>13</v>
      </c>
      <c r="C3405">
        <v>5</v>
      </c>
      <c r="D3405" s="1">
        <v>43343</v>
      </c>
      <c r="E3405">
        <v>24.49</v>
      </c>
      <c r="F3405" t="s">
        <v>85</v>
      </c>
      <c r="G3405" s="1">
        <v>43320</v>
      </c>
      <c r="H3405" t="s">
        <v>68</v>
      </c>
      <c r="I3405" t="s">
        <v>14</v>
      </c>
      <c r="J3405" t="s">
        <v>15</v>
      </c>
      <c r="K3405">
        <v>5</v>
      </c>
      <c r="L3405">
        <v>133</v>
      </c>
      <c r="M3405">
        <v>1000</v>
      </c>
      <c r="N3405">
        <v>8</v>
      </c>
      <c r="O3405">
        <v>2018</v>
      </c>
    </row>
    <row r="3406" spans="1:15" x14ac:dyDescent="0.25">
      <c r="A3406">
        <v>44</v>
      </c>
      <c r="B3406">
        <v>13</v>
      </c>
      <c r="C3406">
        <v>5</v>
      </c>
      <c r="D3406" s="1">
        <v>43344</v>
      </c>
      <c r="E3406">
        <v>38.299999999999997</v>
      </c>
      <c r="F3406" t="s">
        <v>85</v>
      </c>
      <c r="G3406" s="1">
        <v>43320</v>
      </c>
      <c r="H3406" t="s">
        <v>68</v>
      </c>
      <c r="I3406" t="s">
        <v>14</v>
      </c>
      <c r="J3406" t="s">
        <v>15</v>
      </c>
      <c r="K3406">
        <v>5</v>
      </c>
      <c r="L3406">
        <v>133</v>
      </c>
      <c r="M3406">
        <v>1000</v>
      </c>
      <c r="N3406">
        <v>9</v>
      </c>
      <c r="O3406">
        <v>2018</v>
      </c>
    </row>
    <row r="3407" spans="1:15" x14ac:dyDescent="0.25">
      <c r="A3407">
        <v>45</v>
      </c>
      <c r="B3407">
        <v>13</v>
      </c>
      <c r="C3407">
        <v>5</v>
      </c>
      <c r="D3407" s="1">
        <v>43345</v>
      </c>
      <c r="E3407">
        <v>49.13</v>
      </c>
      <c r="F3407" t="s">
        <v>85</v>
      </c>
      <c r="G3407" s="1">
        <v>43320</v>
      </c>
      <c r="H3407" t="s">
        <v>68</v>
      </c>
      <c r="I3407" t="s">
        <v>14</v>
      </c>
      <c r="J3407" t="s">
        <v>15</v>
      </c>
      <c r="K3407">
        <v>5</v>
      </c>
      <c r="L3407">
        <v>133</v>
      </c>
      <c r="M3407">
        <v>1000</v>
      </c>
      <c r="N3407">
        <v>9</v>
      </c>
      <c r="O3407">
        <v>2018</v>
      </c>
    </row>
    <row r="3408" spans="1:15" x14ac:dyDescent="0.25">
      <c r="A3408">
        <v>46</v>
      </c>
      <c r="B3408">
        <v>13</v>
      </c>
      <c r="C3408">
        <v>5</v>
      </c>
      <c r="D3408" s="1">
        <v>43345</v>
      </c>
      <c r="E3408">
        <v>47.8</v>
      </c>
      <c r="F3408" t="s">
        <v>85</v>
      </c>
      <c r="G3408" s="1">
        <v>43320</v>
      </c>
      <c r="H3408" t="s">
        <v>68</v>
      </c>
      <c r="I3408" t="s">
        <v>14</v>
      </c>
      <c r="J3408" t="s">
        <v>15</v>
      </c>
      <c r="K3408">
        <v>5</v>
      </c>
      <c r="L3408">
        <v>133</v>
      </c>
      <c r="M3408">
        <v>1000</v>
      </c>
      <c r="N3408">
        <v>9</v>
      </c>
      <c r="O3408">
        <v>2018</v>
      </c>
    </row>
    <row r="3409" spans="1:15" x14ac:dyDescent="0.25">
      <c r="A3409">
        <v>47</v>
      </c>
      <c r="B3409">
        <v>13</v>
      </c>
      <c r="C3409">
        <v>5</v>
      </c>
      <c r="D3409" s="1">
        <v>43345</v>
      </c>
      <c r="E3409">
        <v>60.9</v>
      </c>
      <c r="F3409" t="s">
        <v>85</v>
      </c>
      <c r="G3409" s="1">
        <v>43320</v>
      </c>
      <c r="H3409" t="s">
        <v>68</v>
      </c>
      <c r="I3409" t="s">
        <v>14</v>
      </c>
      <c r="J3409" t="s">
        <v>15</v>
      </c>
      <c r="K3409">
        <v>5</v>
      </c>
      <c r="L3409">
        <v>133</v>
      </c>
      <c r="M3409">
        <v>1000</v>
      </c>
      <c r="N3409">
        <v>9</v>
      </c>
      <c r="O3409">
        <v>2018</v>
      </c>
    </row>
    <row r="3410" spans="1:15" x14ac:dyDescent="0.25">
      <c r="A3410">
        <v>48</v>
      </c>
      <c r="B3410">
        <v>13</v>
      </c>
      <c r="C3410">
        <v>5</v>
      </c>
      <c r="D3410" s="1">
        <v>43345</v>
      </c>
      <c r="E3410">
        <v>64.09</v>
      </c>
      <c r="F3410" t="s">
        <v>85</v>
      </c>
      <c r="G3410" s="1">
        <v>43320</v>
      </c>
      <c r="H3410" t="s">
        <v>68</v>
      </c>
      <c r="I3410" t="s">
        <v>14</v>
      </c>
      <c r="J3410" t="s">
        <v>15</v>
      </c>
      <c r="K3410">
        <v>5</v>
      </c>
      <c r="L3410">
        <v>133</v>
      </c>
      <c r="M3410">
        <v>1000</v>
      </c>
      <c r="N3410">
        <v>9</v>
      </c>
      <c r="O3410">
        <v>2018</v>
      </c>
    </row>
    <row r="3411" spans="1:15" x14ac:dyDescent="0.25">
      <c r="A3411">
        <v>49</v>
      </c>
      <c r="B3411">
        <v>13</v>
      </c>
      <c r="C3411">
        <v>5</v>
      </c>
      <c r="D3411" s="1">
        <v>43348</v>
      </c>
      <c r="E3411">
        <v>89.99</v>
      </c>
      <c r="F3411" t="s">
        <v>85</v>
      </c>
      <c r="G3411" s="1">
        <v>43320</v>
      </c>
      <c r="H3411" t="s">
        <v>68</v>
      </c>
      <c r="I3411" t="s">
        <v>14</v>
      </c>
      <c r="J3411" t="s">
        <v>15</v>
      </c>
      <c r="K3411">
        <v>5</v>
      </c>
      <c r="L3411">
        <v>133</v>
      </c>
      <c r="M3411">
        <v>1000</v>
      </c>
      <c r="N3411">
        <v>9</v>
      </c>
      <c r="O3411">
        <v>2018</v>
      </c>
    </row>
    <row r="3412" spans="1:15" x14ac:dyDescent="0.25">
      <c r="A3412">
        <v>241</v>
      </c>
      <c r="B3412">
        <v>14</v>
      </c>
      <c r="C3412">
        <v>5</v>
      </c>
      <c r="D3412" s="1">
        <v>43594</v>
      </c>
      <c r="E3412">
        <v>12.16</v>
      </c>
      <c r="F3412" t="s">
        <v>86</v>
      </c>
      <c r="G3412" s="1">
        <v>43569</v>
      </c>
      <c r="H3412" t="s">
        <v>87</v>
      </c>
      <c r="I3412" t="s">
        <v>14</v>
      </c>
      <c r="J3412" t="s">
        <v>15</v>
      </c>
      <c r="K3412">
        <v>5</v>
      </c>
      <c r="L3412">
        <v>133</v>
      </c>
      <c r="M3412">
        <v>1000</v>
      </c>
      <c r="N3412">
        <v>5</v>
      </c>
      <c r="O3412">
        <v>2019</v>
      </c>
    </row>
    <row r="3413" spans="1:15" x14ac:dyDescent="0.25">
      <c r="A3413">
        <v>242</v>
      </c>
      <c r="B3413">
        <v>14</v>
      </c>
      <c r="C3413">
        <v>5</v>
      </c>
      <c r="D3413" s="1">
        <v>43594</v>
      </c>
      <c r="E3413">
        <v>23.4</v>
      </c>
      <c r="F3413" t="s">
        <v>86</v>
      </c>
      <c r="G3413" s="1">
        <v>43569</v>
      </c>
      <c r="H3413" t="s">
        <v>87</v>
      </c>
      <c r="I3413" t="s">
        <v>14</v>
      </c>
      <c r="J3413" t="s">
        <v>15</v>
      </c>
      <c r="K3413">
        <v>5</v>
      </c>
      <c r="L3413">
        <v>133</v>
      </c>
      <c r="M3413">
        <v>1000</v>
      </c>
      <c r="N3413">
        <v>5</v>
      </c>
      <c r="O3413">
        <v>2019</v>
      </c>
    </row>
    <row r="3414" spans="1:15" x14ac:dyDescent="0.25">
      <c r="A3414">
        <v>243</v>
      </c>
      <c r="B3414">
        <v>14</v>
      </c>
      <c r="C3414">
        <v>5</v>
      </c>
      <c r="D3414" s="1">
        <v>43597</v>
      </c>
      <c r="E3414">
        <v>28.19</v>
      </c>
      <c r="F3414" t="s">
        <v>86</v>
      </c>
      <c r="G3414" s="1">
        <v>43569</v>
      </c>
      <c r="H3414" t="s">
        <v>87</v>
      </c>
      <c r="I3414" t="s">
        <v>14</v>
      </c>
      <c r="J3414" t="s">
        <v>15</v>
      </c>
      <c r="K3414">
        <v>5</v>
      </c>
      <c r="L3414">
        <v>133</v>
      </c>
      <c r="M3414">
        <v>1000</v>
      </c>
      <c r="N3414">
        <v>5</v>
      </c>
      <c r="O3414">
        <v>2019</v>
      </c>
    </row>
    <row r="3415" spans="1:15" x14ac:dyDescent="0.25">
      <c r="A3415">
        <v>244</v>
      </c>
      <c r="B3415">
        <v>14</v>
      </c>
      <c r="C3415">
        <v>5</v>
      </c>
      <c r="D3415" s="1">
        <v>43597</v>
      </c>
      <c r="E3415">
        <v>34.979999999999997</v>
      </c>
      <c r="F3415" t="s">
        <v>86</v>
      </c>
      <c r="G3415" s="1">
        <v>43569</v>
      </c>
      <c r="H3415" t="s">
        <v>87</v>
      </c>
      <c r="I3415" t="s">
        <v>14</v>
      </c>
      <c r="J3415" t="s">
        <v>15</v>
      </c>
      <c r="K3415">
        <v>5</v>
      </c>
      <c r="L3415">
        <v>133</v>
      </c>
      <c r="M3415">
        <v>1000</v>
      </c>
      <c r="N3415">
        <v>5</v>
      </c>
      <c r="O3415">
        <v>2019</v>
      </c>
    </row>
    <row r="3416" spans="1:15" x14ac:dyDescent="0.25">
      <c r="A3416">
        <v>245</v>
      </c>
      <c r="B3416">
        <v>14</v>
      </c>
      <c r="C3416">
        <v>5</v>
      </c>
      <c r="D3416" s="1">
        <v>43600</v>
      </c>
      <c r="E3416">
        <v>41.54</v>
      </c>
      <c r="F3416" t="s">
        <v>86</v>
      </c>
      <c r="G3416" s="1">
        <v>43569</v>
      </c>
      <c r="H3416" t="s">
        <v>87</v>
      </c>
      <c r="I3416" t="s">
        <v>14</v>
      </c>
      <c r="J3416" t="s">
        <v>15</v>
      </c>
      <c r="K3416">
        <v>5</v>
      </c>
      <c r="L3416">
        <v>133</v>
      </c>
      <c r="M3416">
        <v>1000</v>
      </c>
      <c r="N3416">
        <v>5</v>
      </c>
      <c r="O3416">
        <v>2019</v>
      </c>
    </row>
    <row r="3417" spans="1:15" x14ac:dyDescent="0.25">
      <c r="A3417">
        <v>246</v>
      </c>
      <c r="B3417">
        <v>14</v>
      </c>
      <c r="C3417">
        <v>5</v>
      </c>
      <c r="D3417" s="1">
        <v>43601</v>
      </c>
      <c r="E3417">
        <v>46.94</v>
      </c>
      <c r="F3417" t="s">
        <v>86</v>
      </c>
      <c r="G3417" s="1">
        <v>43569</v>
      </c>
      <c r="H3417" t="s">
        <v>87</v>
      </c>
      <c r="I3417" t="s">
        <v>14</v>
      </c>
      <c r="J3417" t="s">
        <v>15</v>
      </c>
      <c r="K3417">
        <v>5</v>
      </c>
      <c r="L3417">
        <v>133</v>
      </c>
      <c r="M3417">
        <v>1000</v>
      </c>
      <c r="N3417">
        <v>5</v>
      </c>
      <c r="O3417">
        <v>2019</v>
      </c>
    </row>
    <row r="3418" spans="1:15" x14ac:dyDescent="0.25">
      <c r="A3418">
        <v>247</v>
      </c>
      <c r="B3418">
        <v>14</v>
      </c>
      <c r="C3418">
        <v>5</v>
      </c>
      <c r="D3418" s="1">
        <v>43601</v>
      </c>
      <c r="E3418">
        <v>72.099999999999994</v>
      </c>
      <c r="F3418" t="s">
        <v>86</v>
      </c>
      <c r="G3418" s="1">
        <v>43569</v>
      </c>
      <c r="H3418" t="s">
        <v>87</v>
      </c>
      <c r="I3418" t="s">
        <v>14</v>
      </c>
      <c r="J3418" t="s">
        <v>15</v>
      </c>
      <c r="K3418">
        <v>5</v>
      </c>
      <c r="L3418">
        <v>133</v>
      </c>
      <c r="M3418">
        <v>1000</v>
      </c>
      <c r="N3418">
        <v>5</v>
      </c>
      <c r="O3418">
        <v>2019</v>
      </c>
    </row>
    <row r="3419" spans="1:15" x14ac:dyDescent="0.25">
      <c r="A3419">
        <v>248</v>
      </c>
      <c r="B3419">
        <v>14</v>
      </c>
      <c r="C3419">
        <v>5</v>
      </c>
      <c r="D3419" s="1">
        <v>43601</v>
      </c>
      <c r="E3419">
        <v>82.01</v>
      </c>
      <c r="F3419" t="s">
        <v>86</v>
      </c>
      <c r="G3419" s="1">
        <v>43569</v>
      </c>
      <c r="H3419" t="s">
        <v>87</v>
      </c>
      <c r="I3419" t="s">
        <v>14</v>
      </c>
      <c r="J3419" t="s">
        <v>15</v>
      </c>
      <c r="K3419">
        <v>5</v>
      </c>
      <c r="L3419">
        <v>133</v>
      </c>
      <c r="M3419">
        <v>1000</v>
      </c>
      <c r="N3419">
        <v>5</v>
      </c>
      <c r="O3419">
        <v>2019</v>
      </c>
    </row>
    <row r="3420" spans="1:15" x14ac:dyDescent="0.25">
      <c r="A3420">
        <v>253</v>
      </c>
      <c r="B3420">
        <v>14</v>
      </c>
      <c r="C3420">
        <v>5</v>
      </c>
      <c r="D3420" s="1">
        <v>43603</v>
      </c>
      <c r="E3420">
        <v>80.540000000000006</v>
      </c>
      <c r="F3420" t="s">
        <v>86</v>
      </c>
      <c r="G3420" s="1">
        <v>43569</v>
      </c>
      <c r="H3420" t="s">
        <v>87</v>
      </c>
      <c r="I3420" t="s">
        <v>14</v>
      </c>
      <c r="J3420" t="s">
        <v>15</v>
      </c>
      <c r="K3420">
        <v>5</v>
      </c>
      <c r="L3420">
        <v>133</v>
      </c>
      <c r="M3420">
        <v>1000</v>
      </c>
      <c r="N3420">
        <v>5</v>
      </c>
      <c r="O3420">
        <v>2019</v>
      </c>
    </row>
    <row r="3421" spans="1:15" x14ac:dyDescent="0.25">
      <c r="A3421">
        <v>329</v>
      </c>
      <c r="B3421">
        <v>3</v>
      </c>
      <c r="C3421">
        <v>5</v>
      </c>
      <c r="D3421" s="1">
        <v>43623</v>
      </c>
      <c r="E3421">
        <v>19.96</v>
      </c>
      <c r="F3421" t="s">
        <v>70</v>
      </c>
      <c r="G3421" s="1">
        <v>43602</v>
      </c>
      <c r="H3421" t="s">
        <v>68</v>
      </c>
      <c r="I3421" t="s">
        <v>14</v>
      </c>
      <c r="J3421" t="s">
        <v>15</v>
      </c>
      <c r="K3421">
        <v>5</v>
      </c>
      <c r="L3421">
        <v>133</v>
      </c>
      <c r="M3421">
        <v>1000</v>
      </c>
      <c r="N3421">
        <v>6</v>
      </c>
      <c r="O3421">
        <v>2019</v>
      </c>
    </row>
    <row r="3422" spans="1:15" x14ac:dyDescent="0.25">
      <c r="A3422">
        <v>330</v>
      </c>
      <c r="B3422">
        <v>3</v>
      </c>
      <c r="C3422">
        <v>5</v>
      </c>
      <c r="D3422" s="1">
        <v>43623</v>
      </c>
      <c r="E3422">
        <v>22.1</v>
      </c>
      <c r="F3422" t="s">
        <v>70</v>
      </c>
      <c r="G3422" s="1">
        <v>43602</v>
      </c>
      <c r="H3422" t="s">
        <v>68</v>
      </c>
      <c r="I3422" t="s">
        <v>14</v>
      </c>
      <c r="J3422" t="s">
        <v>15</v>
      </c>
      <c r="K3422">
        <v>5</v>
      </c>
      <c r="L3422">
        <v>133</v>
      </c>
      <c r="M3422">
        <v>1000</v>
      </c>
      <c r="N3422">
        <v>6</v>
      </c>
      <c r="O3422">
        <v>2019</v>
      </c>
    </row>
    <row r="3423" spans="1:15" x14ac:dyDescent="0.25">
      <c r="A3423">
        <v>332</v>
      </c>
      <c r="B3423">
        <v>3</v>
      </c>
      <c r="C3423">
        <v>5</v>
      </c>
      <c r="D3423" s="1">
        <v>43625</v>
      </c>
      <c r="E3423">
        <v>29.89</v>
      </c>
      <c r="F3423" t="s">
        <v>70</v>
      </c>
      <c r="G3423" s="1">
        <v>43602</v>
      </c>
      <c r="H3423" t="s">
        <v>68</v>
      </c>
      <c r="I3423" t="s">
        <v>14</v>
      </c>
      <c r="J3423" t="s">
        <v>15</v>
      </c>
      <c r="K3423">
        <v>5</v>
      </c>
      <c r="L3423">
        <v>133</v>
      </c>
      <c r="M3423">
        <v>1000</v>
      </c>
      <c r="N3423">
        <v>6</v>
      </c>
      <c r="O3423">
        <v>2019</v>
      </c>
    </row>
    <row r="3424" spans="1:15" x14ac:dyDescent="0.25">
      <c r="A3424">
        <v>333</v>
      </c>
      <c r="B3424">
        <v>3</v>
      </c>
      <c r="C3424">
        <v>5</v>
      </c>
      <c r="D3424" s="1">
        <v>43625</v>
      </c>
      <c r="E3424">
        <v>33.770000000000003</v>
      </c>
      <c r="F3424" t="s">
        <v>70</v>
      </c>
      <c r="G3424" s="1">
        <v>43602</v>
      </c>
      <c r="H3424" t="s">
        <v>68</v>
      </c>
      <c r="I3424" t="s">
        <v>14</v>
      </c>
      <c r="J3424" t="s">
        <v>15</v>
      </c>
      <c r="K3424">
        <v>5</v>
      </c>
      <c r="L3424">
        <v>133</v>
      </c>
      <c r="M3424">
        <v>1000</v>
      </c>
      <c r="N3424">
        <v>6</v>
      </c>
      <c r="O3424">
        <v>2019</v>
      </c>
    </row>
    <row r="3425" spans="1:15" x14ac:dyDescent="0.25">
      <c r="A3425">
        <v>335</v>
      </c>
      <c r="B3425">
        <v>3</v>
      </c>
      <c r="C3425">
        <v>5</v>
      </c>
      <c r="D3425" s="1">
        <v>43626</v>
      </c>
      <c r="E3425">
        <v>50.8</v>
      </c>
      <c r="F3425" t="s">
        <v>70</v>
      </c>
      <c r="G3425" s="1">
        <v>43602</v>
      </c>
      <c r="H3425" t="s">
        <v>68</v>
      </c>
      <c r="I3425" t="s">
        <v>14</v>
      </c>
      <c r="J3425" t="s">
        <v>15</v>
      </c>
      <c r="K3425">
        <v>5</v>
      </c>
      <c r="L3425">
        <v>133</v>
      </c>
      <c r="M3425">
        <v>1000</v>
      </c>
      <c r="N3425">
        <v>6</v>
      </c>
      <c r="O3425">
        <v>2019</v>
      </c>
    </row>
    <row r="3426" spans="1:15" x14ac:dyDescent="0.25">
      <c r="A3426">
        <v>336</v>
      </c>
      <c r="B3426">
        <v>3</v>
      </c>
      <c r="C3426">
        <v>5</v>
      </c>
      <c r="D3426" s="1">
        <v>43626</v>
      </c>
      <c r="E3426">
        <v>53.86</v>
      </c>
      <c r="F3426" t="s">
        <v>70</v>
      </c>
      <c r="G3426" s="1">
        <v>43602</v>
      </c>
      <c r="H3426" t="s">
        <v>68</v>
      </c>
      <c r="I3426" t="s">
        <v>14</v>
      </c>
      <c r="J3426" t="s">
        <v>15</v>
      </c>
      <c r="K3426">
        <v>5</v>
      </c>
      <c r="L3426">
        <v>133</v>
      </c>
      <c r="M3426">
        <v>1000</v>
      </c>
      <c r="N3426">
        <v>6</v>
      </c>
      <c r="O3426">
        <v>2019</v>
      </c>
    </row>
    <row r="3427" spans="1:15" x14ac:dyDescent="0.25">
      <c r="A3427">
        <v>337</v>
      </c>
      <c r="B3427">
        <v>3</v>
      </c>
      <c r="C3427">
        <v>5</v>
      </c>
      <c r="D3427" s="1">
        <v>43626</v>
      </c>
      <c r="E3427">
        <v>69.849999999999994</v>
      </c>
      <c r="F3427" t="s">
        <v>70</v>
      </c>
      <c r="G3427" s="1">
        <v>43602</v>
      </c>
      <c r="H3427" t="s">
        <v>68</v>
      </c>
      <c r="I3427" t="s">
        <v>14</v>
      </c>
      <c r="J3427" t="s">
        <v>15</v>
      </c>
      <c r="K3427">
        <v>5</v>
      </c>
      <c r="L3427">
        <v>133</v>
      </c>
      <c r="M3427">
        <v>1000</v>
      </c>
      <c r="N3427">
        <v>6</v>
      </c>
      <c r="O3427">
        <v>2019</v>
      </c>
    </row>
    <row r="3428" spans="1:15" x14ac:dyDescent="0.25">
      <c r="A3428">
        <v>338</v>
      </c>
      <c r="B3428">
        <v>3</v>
      </c>
      <c r="C3428">
        <v>5</v>
      </c>
      <c r="D3428" s="1">
        <v>43626</v>
      </c>
      <c r="E3428">
        <v>63.37</v>
      </c>
      <c r="F3428" t="s">
        <v>70</v>
      </c>
      <c r="G3428" s="1">
        <v>43602</v>
      </c>
      <c r="H3428" t="s">
        <v>68</v>
      </c>
      <c r="I3428" t="s">
        <v>14</v>
      </c>
      <c r="J3428" t="s">
        <v>15</v>
      </c>
      <c r="K3428">
        <v>5</v>
      </c>
      <c r="L3428">
        <v>133</v>
      </c>
      <c r="M3428">
        <v>1000</v>
      </c>
      <c r="N3428">
        <v>6</v>
      </c>
      <c r="O3428">
        <v>2019</v>
      </c>
    </row>
    <row r="3429" spans="1:15" x14ac:dyDescent="0.25">
      <c r="A3429">
        <v>339</v>
      </c>
      <c r="B3429">
        <v>3</v>
      </c>
      <c r="C3429">
        <v>5</v>
      </c>
      <c r="D3429" s="1">
        <v>43626</v>
      </c>
      <c r="E3429">
        <v>80.709999999999994</v>
      </c>
      <c r="F3429" t="s">
        <v>70</v>
      </c>
      <c r="G3429" s="1">
        <v>43602</v>
      </c>
      <c r="H3429" t="s">
        <v>68</v>
      </c>
      <c r="I3429" t="s">
        <v>14</v>
      </c>
      <c r="J3429" t="s">
        <v>15</v>
      </c>
      <c r="K3429">
        <v>5</v>
      </c>
      <c r="L3429">
        <v>133</v>
      </c>
      <c r="M3429">
        <v>1000</v>
      </c>
      <c r="N3429">
        <v>6</v>
      </c>
      <c r="O3429">
        <v>2019</v>
      </c>
    </row>
    <row r="3430" spans="1:15" x14ac:dyDescent="0.25">
      <c r="A3430">
        <v>340</v>
      </c>
      <c r="B3430">
        <v>3</v>
      </c>
      <c r="C3430">
        <v>5</v>
      </c>
      <c r="D3430" s="1">
        <v>43626</v>
      </c>
      <c r="E3430">
        <v>73.260000000000005</v>
      </c>
      <c r="F3430" t="s">
        <v>70</v>
      </c>
      <c r="G3430" s="1">
        <v>43602</v>
      </c>
      <c r="H3430" t="s">
        <v>68</v>
      </c>
      <c r="I3430" t="s">
        <v>14</v>
      </c>
      <c r="J3430" t="s">
        <v>15</v>
      </c>
      <c r="K3430">
        <v>5</v>
      </c>
      <c r="L3430">
        <v>133</v>
      </c>
      <c r="M3430">
        <v>1000</v>
      </c>
      <c r="N3430">
        <v>6</v>
      </c>
      <c r="O3430">
        <v>2019</v>
      </c>
    </row>
    <row r="3431" spans="1:15" x14ac:dyDescent="0.25">
      <c r="A3431">
        <v>640</v>
      </c>
      <c r="B3431">
        <v>1</v>
      </c>
      <c r="C3431">
        <v>5</v>
      </c>
      <c r="D3431" s="1">
        <v>43862</v>
      </c>
      <c r="E3431">
        <v>11.9</v>
      </c>
      <c r="F3431" t="s">
        <v>67</v>
      </c>
      <c r="G3431" s="1">
        <v>43842</v>
      </c>
      <c r="H3431" t="s">
        <v>68</v>
      </c>
      <c r="I3431" t="s">
        <v>14</v>
      </c>
      <c r="J3431" t="s">
        <v>15</v>
      </c>
      <c r="K3431">
        <v>5</v>
      </c>
      <c r="L3431">
        <v>133</v>
      </c>
      <c r="M3431">
        <v>1000</v>
      </c>
      <c r="N3431">
        <v>2</v>
      </c>
      <c r="O3431">
        <v>2020</v>
      </c>
    </row>
    <row r="3432" spans="1:15" x14ac:dyDescent="0.25">
      <c r="A3432">
        <v>641</v>
      </c>
      <c r="B3432">
        <v>1</v>
      </c>
      <c r="C3432">
        <v>5</v>
      </c>
      <c r="D3432" s="1">
        <v>43862</v>
      </c>
      <c r="E3432">
        <v>24.06</v>
      </c>
      <c r="F3432" t="s">
        <v>67</v>
      </c>
      <c r="G3432" s="1">
        <v>43842</v>
      </c>
      <c r="H3432" t="s">
        <v>68</v>
      </c>
      <c r="I3432" t="s">
        <v>14</v>
      </c>
      <c r="J3432" t="s">
        <v>15</v>
      </c>
      <c r="K3432">
        <v>5</v>
      </c>
      <c r="L3432">
        <v>133</v>
      </c>
      <c r="M3432">
        <v>1000</v>
      </c>
      <c r="N3432">
        <v>2</v>
      </c>
      <c r="O3432">
        <v>2020</v>
      </c>
    </row>
    <row r="3433" spans="1:15" x14ac:dyDescent="0.25">
      <c r="A3433">
        <v>642</v>
      </c>
      <c r="B3433">
        <v>1</v>
      </c>
      <c r="C3433">
        <v>5</v>
      </c>
      <c r="D3433" s="1">
        <v>43863</v>
      </c>
      <c r="E3433">
        <v>32.75</v>
      </c>
      <c r="F3433" t="s">
        <v>67</v>
      </c>
      <c r="G3433" s="1">
        <v>43842</v>
      </c>
      <c r="H3433" t="s">
        <v>68</v>
      </c>
      <c r="I3433" t="s">
        <v>14</v>
      </c>
      <c r="J3433" t="s">
        <v>15</v>
      </c>
      <c r="K3433">
        <v>5</v>
      </c>
      <c r="L3433">
        <v>133</v>
      </c>
      <c r="M3433">
        <v>1000</v>
      </c>
      <c r="N3433">
        <v>2</v>
      </c>
      <c r="O3433">
        <v>2020</v>
      </c>
    </row>
    <row r="3434" spans="1:15" x14ac:dyDescent="0.25">
      <c r="A3434">
        <v>643</v>
      </c>
      <c r="B3434">
        <v>1</v>
      </c>
      <c r="C3434">
        <v>5</v>
      </c>
      <c r="D3434" s="1">
        <v>43863</v>
      </c>
      <c r="E3434">
        <v>34.869999999999997</v>
      </c>
      <c r="F3434" t="s">
        <v>67</v>
      </c>
      <c r="G3434" s="1">
        <v>43842</v>
      </c>
      <c r="H3434" t="s">
        <v>68</v>
      </c>
      <c r="I3434" t="s">
        <v>14</v>
      </c>
      <c r="J3434" t="s">
        <v>15</v>
      </c>
      <c r="K3434">
        <v>5</v>
      </c>
      <c r="L3434">
        <v>133</v>
      </c>
      <c r="M3434">
        <v>1000</v>
      </c>
      <c r="N3434">
        <v>2</v>
      </c>
      <c r="O3434">
        <v>2020</v>
      </c>
    </row>
    <row r="3435" spans="1:15" x14ac:dyDescent="0.25">
      <c r="A3435">
        <v>644</v>
      </c>
      <c r="B3435">
        <v>1</v>
      </c>
      <c r="C3435">
        <v>5</v>
      </c>
      <c r="D3435" s="1">
        <v>43863</v>
      </c>
      <c r="E3435">
        <v>54.84</v>
      </c>
      <c r="F3435" t="s">
        <v>67</v>
      </c>
      <c r="G3435" s="1">
        <v>43842</v>
      </c>
      <c r="H3435" t="s">
        <v>68</v>
      </c>
      <c r="I3435" t="s">
        <v>14</v>
      </c>
      <c r="J3435" t="s">
        <v>15</v>
      </c>
      <c r="K3435">
        <v>5</v>
      </c>
      <c r="L3435">
        <v>133</v>
      </c>
      <c r="M3435">
        <v>1000</v>
      </c>
      <c r="N3435">
        <v>2</v>
      </c>
      <c r="O3435">
        <v>2020</v>
      </c>
    </row>
    <row r="3436" spans="1:15" x14ac:dyDescent="0.25">
      <c r="A3436">
        <v>645</v>
      </c>
      <c r="B3436">
        <v>1</v>
      </c>
      <c r="C3436">
        <v>5</v>
      </c>
      <c r="D3436" s="1">
        <v>43863</v>
      </c>
      <c r="E3436">
        <v>48.07</v>
      </c>
      <c r="F3436" t="s">
        <v>67</v>
      </c>
      <c r="G3436" s="1">
        <v>43842</v>
      </c>
      <c r="H3436" t="s">
        <v>68</v>
      </c>
      <c r="I3436" t="s">
        <v>14</v>
      </c>
      <c r="J3436" t="s">
        <v>15</v>
      </c>
      <c r="K3436">
        <v>5</v>
      </c>
      <c r="L3436">
        <v>133</v>
      </c>
      <c r="M3436">
        <v>1000</v>
      </c>
      <c r="N3436">
        <v>2</v>
      </c>
      <c r="O3436">
        <v>2020</v>
      </c>
    </row>
    <row r="3437" spans="1:15" x14ac:dyDescent="0.25">
      <c r="A3437">
        <v>646</v>
      </c>
      <c r="B3437">
        <v>1</v>
      </c>
      <c r="C3437">
        <v>5</v>
      </c>
      <c r="D3437" s="1">
        <v>43863</v>
      </c>
      <c r="E3437">
        <v>70.75</v>
      </c>
      <c r="F3437" t="s">
        <v>67</v>
      </c>
      <c r="G3437" s="1">
        <v>43842</v>
      </c>
      <c r="H3437" t="s">
        <v>68</v>
      </c>
      <c r="I3437" t="s">
        <v>14</v>
      </c>
      <c r="J3437" t="s">
        <v>15</v>
      </c>
      <c r="K3437">
        <v>5</v>
      </c>
      <c r="L3437">
        <v>133</v>
      </c>
      <c r="M3437">
        <v>1000</v>
      </c>
      <c r="N3437">
        <v>2</v>
      </c>
      <c r="O3437">
        <v>2020</v>
      </c>
    </row>
    <row r="3438" spans="1:15" x14ac:dyDescent="0.25">
      <c r="A3438">
        <v>647</v>
      </c>
      <c r="B3438">
        <v>1</v>
      </c>
      <c r="C3438">
        <v>5</v>
      </c>
      <c r="D3438" s="1">
        <v>43863</v>
      </c>
      <c r="E3438">
        <v>57.26</v>
      </c>
      <c r="F3438" t="s">
        <v>67</v>
      </c>
      <c r="G3438" s="1">
        <v>43842</v>
      </c>
      <c r="H3438" t="s">
        <v>68</v>
      </c>
      <c r="I3438" t="s">
        <v>14</v>
      </c>
      <c r="J3438" t="s">
        <v>15</v>
      </c>
      <c r="K3438">
        <v>5</v>
      </c>
      <c r="L3438">
        <v>133</v>
      </c>
      <c r="M3438">
        <v>1000</v>
      </c>
      <c r="N3438">
        <v>2</v>
      </c>
      <c r="O3438">
        <v>2020</v>
      </c>
    </row>
    <row r="3439" spans="1:15" x14ac:dyDescent="0.25">
      <c r="A3439">
        <v>648</v>
      </c>
      <c r="B3439">
        <v>1</v>
      </c>
      <c r="C3439">
        <v>5</v>
      </c>
      <c r="D3439" s="1">
        <v>43864</v>
      </c>
      <c r="E3439">
        <v>93.67</v>
      </c>
      <c r="F3439" t="s">
        <v>67</v>
      </c>
      <c r="G3439" s="1">
        <v>43842</v>
      </c>
      <c r="H3439" t="s">
        <v>68</v>
      </c>
      <c r="I3439" t="s">
        <v>14</v>
      </c>
      <c r="J3439" t="s">
        <v>15</v>
      </c>
      <c r="K3439">
        <v>5</v>
      </c>
      <c r="L3439">
        <v>133</v>
      </c>
      <c r="M3439">
        <v>1000</v>
      </c>
      <c r="N3439">
        <v>2</v>
      </c>
      <c r="O3439">
        <v>2020</v>
      </c>
    </row>
    <row r="3440" spans="1:15" x14ac:dyDescent="0.25">
      <c r="A3440">
        <v>649</v>
      </c>
      <c r="B3440">
        <v>1</v>
      </c>
      <c r="C3440">
        <v>5</v>
      </c>
      <c r="D3440" s="1">
        <v>43865</v>
      </c>
      <c r="E3440">
        <v>80.44</v>
      </c>
      <c r="F3440" t="s">
        <v>67</v>
      </c>
      <c r="G3440" s="1">
        <v>43842</v>
      </c>
      <c r="H3440" t="s">
        <v>68</v>
      </c>
      <c r="I3440" t="s">
        <v>14</v>
      </c>
      <c r="J3440" t="s">
        <v>15</v>
      </c>
      <c r="K3440">
        <v>5</v>
      </c>
      <c r="L3440">
        <v>133</v>
      </c>
      <c r="M3440">
        <v>1000</v>
      </c>
      <c r="N3440">
        <v>2</v>
      </c>
      <c r="O3440">
        <v>2020</v>
      </c>
    </row>
    <row r="3441" spans="1:15" x14ac:dyDescent="0.25">
      <c r="A3441">
        <v>738</v>
      </c>
      <c r="B3441">
        <v>19</v>
      </c>
      <c r="C3441">
        <v>5</v>
      </c>
      <c r="D3441" s="1">
        <v>43906</v>
      </c>
      <c r="E3441">
        <v>16.73</v>
      </c>
      <c r="F3441" t="s">
        <v>93</v>
      </c>
      <c r="G3441" s="1">
        <v>43875</v>
      </c>
      <c r="H3441" t="s">
        <v>68</v>
      </c>
      <c r="I3441" t="s">
        <v>14</v>
      </c>
      <c r="J3441" t="s">
        <v>15</v>
      </c>
      <c r="K3441">
        <v>5</v>
      </c>
      <c r="L3441">
        <v>133</v>
      </c>
      <c r="M3441">
        <v>1000</v>
      </c>
      <c r="N3441">
        <v>3</v>
      </c>
      <c r="O3441">
        <v>2020</v>
      </c>
    </row>
    <row r="3442" spans="1:15" x14ac:dyDescent="0.25">
      <c r="A3442">
        <v>739</v>
      </c>
      <c r="B3442">
        <v>19</v>
      </c>
      <c r="C3442">
        <v>5</v>
      </c>
      <c r="D3442" s="1">
        <v>43906</v>
      </c>
      <c r="E3442">
        <v>20.91</v>
      </c>
      <c r="F3442" t="s">
        <v>93</v>
      </c>
      <c r="G3442" s="1">
        <v>43875</v>
      </c>
      <c r="H3442" t="s">
        <v>68</v>
      </c>
      <c r="I3442" t="s">
        <v>14</v>
      </c>
      <c r="J3442" t="s">
        <v>15</v>
      </c>
      <c r="K3442">
        <v>5</v>
      </c>
      <c r="L3442">
        <v>133</v>
      </c>
      <c r="M3442">
        <v>1000</v>
      </c>
      <c r="N3442">
        <v>3</v>
      </c>
      <c r="O3442">
        <v>2020</v>
      </c>
    </row>
    <row r="3443" spans="1:15" x14ac:dyDescent="0.25">
      <c r="A3443">
        <v>740</v>
      </c>
      <c r="B3443">
        <v>19</v>
      </c>
      <c r="C3443">
        <v>5</v>
      </c>
      <c r="D3443" s="1">
        <v>43907</v>
      </c>
      <c r="E3443">
        <v>24.91</v>
      </c>
      <c r="F3443" t="s">
        <v>93</v>
      </c>
      <c r="G3443" s="1">
        <v>43875</v>
      </c>
      <c r="H3443" t="s">
        <v>68</v>
      </c>
      <c r="I3443" t="s">
        <v>14</v>
      </c>
      <c r="J3443" t="s">
        <v>15</v>
      </c>
      <c r="K3443">
        <v>5</v>
      </c>
      <c r="L3443">
        <v>133</v>
      </c>
      <c r="M3443">
        <v>1000</v>
      </c>
      <c r="N3443">
        <v>3</v>
      </c>
      <c r="O3443">
        <v>2020</v>
      </c>
    </row>
    <row r="3444" spans="1:15" x14ac:dyDescent="0.25">
      <c r="A3444">
        <v>741</v>
      </c>
      <c r="B3444">
        <v>19</v>
      </c>
      <c r="C3444">
        <v>5</v>
      </c>
      <c r="D3444" s="1">
        <v>43907</v>
      </c>
      <c r="E3444">
        <v>34.450000000000003</v>
      </c>
      <c r="F3444" t="s">
        <v>93</v>
      </c>
      <c r="G3444" s="1">
        <v>43875</v>
      </c>
      <c r="H3444" t="s">
        <v>68</v>
      </c>
      <c r="I3444" t="s">
        <v>14</v>
      </c>
      <c r="J3444" t="s">
        <v>15</v>
      </c>
      <c r="K3444">
        <v>5</v>
      </c>
      <c r="L3444">
        <v>133</v>
      </c>
      <c r="M3444">
        <v>1000</v>
      </c>
      <c r="N3444">
        <v>3</v>
      </c>
      <c r="O3444">
        <v>2020</v>
      </c>
    </row>
    <row r="3445" spans="1:15" x14ac:dyDescent="0.25">
      <c r="A3445">
        <v>742</v>
      </c>
      <c r="B3445">
        <v>19</v>
      </c>
      <c r="C3445">
        <v>5</v>
      </c>
      <c r="D3445" s="1">
        <v>43907</v>
      </c>
      <c r="E3445">
        <v>40.07</v>
      </c>
      <c r="F3445" t="s">
        <v>93</v>
      </c>
      <c r="G3445" s="1">
        <v>43875</v>
      </c>
      <c r="H3445" t="s">
        <v>68</v>
      </c>
      <c r="I3445" t="s">
        <v>14</v>
      </c>
      <c r="J3445" t="s">
        <v>15</v>
      </c>
      <c r="K3445">
        <v>5</v>
      </c>
      <c r="L3445">
        <v>133</v>
      </c>
      <c r="M3445">
        <v>1000</v>
      </c>
      <c r="N3445">
        <v>3</v>
      </c>
      <c r="O3445">
        <v>2020</v>
      </c>
    </row>
    <row r="3446" spans="1:15" x14ac:dyDescent="0.25">
      <c r="A3446">
        <v>746</v>
      </c>
      <c r="B3446">
        <v>19</v>
      </c>
      <c r="C3446">
        <v>5</v>
      </c>
      <c r="D3446" s="1">
        <v>43908</v>
      </c>
      <c r="E3446">
        <v>43.45</v>
      </c>
      <c r="F3446" t="s">
        <v>93</v>
      </c>
      <c r="G3446" s="1">
        <v>43875</v>
      </c>
      <c r="H3446" t="s">
        <v>68</v>
      </c>
      <c r="I3446" t="s">
        <v>14</v>
      </c>
      <c r="J3446" t="s">
        <v>15</v>
      </c>
      <c r="K3446">
        <v>5</v>
      </c>
      <c r="L3446">
        <v>133</v>
      </c>
      <c r="M3446">
        <v>1000</v>
      </c>
      <c r="N3446">
        <v>3</v>
      </c>
      <c r="O3446">
        <v>2020</v>
      </c>
    </row>
    <row r="3447" spans="1:15" x14ac:dyDescent="0.25">
      <c r="A3447">
        <v>747</v>
      </c>
      <c r="B3447">
        <v>19</v>
      </c>
      <c r="C3447">
        <v>5</v>
      </c>
      <c r="D3447" s="1">
        <v>43908</v>
      </c>
      <c r="E3447">
        <v>73.3</v>
      </c>
      <c r="F3447" t="s">
        <v>93</v>
      </c>
      <c r="G3447" s="1">
        <v>43875</v>
      </c>
      <c r="H3447" t="s">
        <v>68</v>
      </c>
      <c r="I3447" t="s">
        <v>14</v>
      </c>
      <c r="J3447" t="s">
        <v>15</v>
      </c>
      <c r="K3447">
        <v>5</v>
      </c>
      <c r="L3447">
        <v>133</v>
      </c>
      <c r="M3447">
        <v>1000</v>
      </c>
      <c r="N3447">
        <v>3</v>
      </c>
      <c r="O3447">
        <v>2020</v>
      </c>
    </row>
    <row r="3448" spans="1:15" x14ac:dyDescent="0.25">
      <c r="A3448">
        <v>748</v>
      </c>
      <c r="B3448">
        <v>19</v>
      </c>
      <c r="C3448">
        <v>5</v>
      </c>
      <c r="D3448" s="1">
        <v>43908</v>
      </c>
      <c r="E3448">
        <v>54.91</v>
      </c>
      <c r="F3448" t="s">
        <v>93</v>
      </c>
      <c r="G3448" s="1">
        <v>43875</v>
      </c>
      <c r="H3448" t="s">
        <v>68</v>
      </c>
      <c r="I3448" t="s">
        <v>14</v>
      </c>
      <c r="J3448" t="s">
        <v>15</v>
      </c>
      <c r="K3448">
        <v>5</v>
      </c>
      <c r="L3448">
        <v>133</v>
      </c>
      <c r="M3448">
        <v>1000</v>
      </c>
      <c r="N3448">
        <v>3</v>
      </c>
      <c r="O3448">
        <v>2020</v>
      </c>
    </row>
    <row r="3449" spans="1:15" x14ac:dyDescent="0.25">
      <c r="A3449">
        <v>749</v>
      </c>
      <c r="B3449">
        <v>19</v>
      </c>
      <c r="C3449">
        <v>5</v>
      </c>
      <c r="D3449" s="1">
        <v>43908</v>
      </c>
      <c r="E3449">
        <v>82.8</v>
      </c>
      <c r="F3449" t="s">
        <v>93</v>
      </c>
      <c r="G3449" s="1">
        <v>43875</v>
      </c>
      <c r="H3449" t="s">
        <v>68</v>
      </c>
      <c r="I3449" t="s">
        <v>14</v>
      </c>
      <c r="J3449" t="s">
        <v>15</v>
      </c>
      <c r="K3449">
        <v>5</v>
      </c>
      <c r="L3449">
        <v>133</v>
      </c>
      <c r="M3449">
        <v>1000</v>
      </c>
      <c r="N3449">
        <v>3</v>
      </c>
      <c r="O3449">
        <v>2020</v>
      </c>
    </row>
    <row r="3450" spans="1:15" x14ac:dyDescent="0.25">
      <c r="A3450">
        <v>750</v>
      </c>
      <c r="B3450">
        <v>19</v>
      </c>
      <c r="C3450">
        <v>5</v>
      </c>
      <c r="D3450" s="1">
        <v>43908</v>
      </c>
      <c r="E3450">
        <v>80.36</v>
      </c>
      <c r="F3450" t="s">
        <v>93</v>
      </c>
      <c r="G3450" s="1">
        <v>43875</v>
      </c>
      <c r="H3450" t="s">
        <v>68</v>
      </c>
      <c r="I3450" t="s">
        <v>14</v>
      </c>
      <c r="J3450" t="s">
        <v>15</v>
      </c>
      <c r="K3450">
        <v>5</v>
      </c>
      <c r="L3450">
        <v>133</v>
      </c>
      <c r="M3450">
        <v>1000</v>
      </c>
      <c r="N3450">
        <v>3</v>
      </c>
      <c r="O3450">
        <v>2020</v>
      </c>
    </row>
    <row r="3451" spans="1:15" x14ac:dyDescent="0.25">
      <c r="A3451">
        <v>1034</v>
      </c>
      <c r="B3451">
        <v>12</v>
      </c>
      <c r="C3451">
        <v>5</v>
      </c>
      <c r="D3451" s="1">
        <v>44007</v>
      </c>
      <c r="E3451">
        <v>11.31</v>
      </c>
      <c r="F3451" t="s">
        <v>84</v>
      </c>
      <c r="G3451" s="1">
        <v>43988</v>
      </c>
      <c r="H3451" t="s">
        <v>68</v>
      </c>
      <c r="I3451" t="s">
        <v>14</v>
      </c>
      <c r="J3451" t="s">
        <v>15</v>
      </c>
      <c r="K3451">
        <v>5</v>
      </c>
      <c r="L3451">
        <v>133</v>
      </c>
      <c r="M3451">
        <v>1000</v>
      </c>
      <c r="N3451">
        <v>6</v>
      </c>
      <c r="O3451">
        <v>2020</v>
      </c>
    </row>
    <row r="3452" spans="1:15" x14ac:dyDescent="0.25">
      <c r="A3452">
        <v>1035</v>
      </c>
      <c r="B3452">
        <v>12</v>
      </c>
      <c r="C3452">
        <v>5</v>
      </c>
      <c r="D3452" s="1">
        <v>44007</v>
      </c>
      <c r="E3452">
        <v>23.2</v>
      </c>
      <c r="F3452" t="s">
        <v>84</v>
      </c>
      <c r="G3452" s="1">
        <v>43988</v>
      </c>
      <c r="H3452" t="s">
        <v>68</v>
      </c>
      <c r="I3452" t="s">
        <v>14</v>
      </c>
      <c r="J3452" t="s">
        <v>15</v>
      </c>
      <c r="K3452">
        <v>5</v>
      </c>
      <c r="L3452">
        <v>133</v>
      </c>
      <c r="M3452">
        <v>1000</v>
      </c>
      <c r="N3452">
        <v>6</v>
      </c>
      <c r="O3452">
        <v>2020</v>
      </c>
    </row>
    <row r="3453" spans="1:15" x14ac:dyDescent="0.25">
      <c r="A3453">
        <v>1037</v>
      </c>
      <c r="B3453">
        <v>12</v>
      </c>
      <c r="C3453">
        <v>5</v>
      </c>
      <c r="D3453" s="1">
        <v>44008</v>
      </c>
      <c r="E3453">
        <v>31.45</v>
      </c>
      <c r="F3453" t="s">
        <v>84</v>
      </c>
      <c r="G3453" s="1">
        <v>43988</v>
      </c>
      <c r="H3453" t="s">
        <v>68</v>
      </c>
      <c r="I3453" t="s">
        <v>14</v>
      </c>
      <c r="J3453" t="s">
        <v>15</v>
      </c>
      <c r="K3453">
        <v>5</v>
      </c>
      <c r="L3453">
        <v>133</v>
      </c>
      <c r="M3453">
        <v>1000</v>
      </c>
      <c r="N3453">
        <v>6</v>
      </c>
      <c r="O3453">
        <v>2020</v>
      </c>
    </row>
    <row r="3454" spans="1:15" x14ac:dyDescent="0.25">
      <c r="A3454">
        <v>1038</v>
      </c>
      <c r="B3454">
        <v>12</v>
      </c>
      <c r="C3454">
        <v>5</v>
      </c>
      <c r="D3454" s="1">
        <v>44008</v>
      </c>
      <c r="E3454">
        <v>34.82</v>
      </c>
      <c r="F3454" t="s">
        <v>84</v>
      </c>
      <c r="G3454" s="1">
        <v>43988</v>
      </c>
      <c r="H3454" t="s">
        <v>68</v>
      </c>
      <c r="I3454" t="s">
        <v>14</v>
      </c>
      <c r="J3454" t="s">
        <v>15</v>
      </c>
      <c r="K3454">
        <v>5</v>
      </c>
      <c r="L3454">
        <v>133</v>
      </c>
      <c r="M3454">
        <v>1000</v>
      </c>
      <c r="N3454">
        <v>6</v>
      </c>
      <c r="O3454">
        <v>2020</v>
      </c>
    </row>
    <row r="3455" spans="1:15" x14ac:dyDescent="0.25">
      <c r="A3455">
        <v>1044</v>
      </c>
      <c r="B3455">
        <v>12</v>
      </c>
      <c r="C3455">
        <v>5</v>
      </c>
      <c r="D3455" s="1">
        <v>44011</v>
      </c>
      <c r="E3455">
        <v>40.729999999999997</v>
      </c>
      <c r="F3455" t="s">
        <v>84</v>
      </c>
      <c r="G3455" s="1">
        <v>43988</v>
      </c>
      <c r="H3455" t="s">
        <v>68</v>
      </c>
      <c r="I3455" t="s">
        <v>14</v>
      </c>
      <c r="J3455" t="s">
        <v>15</v>
      </c>
      <c r="K3455">
        <v>5</v>
      </c>
      <c r="L3455">
        <v>133</v>
      </c>
      <c r="M3455">
        <v>1000</v>
      </c>
      <c r="N3455">
        <v>6</v>
      </c>
      <c r="O3455">
        <v>2020</v>
      </c>
    </row>
    <row r="3456" spans="1:15" x14ac:dyDescent="0.25">
      <c r="A3456">
        <v>1045</v>
      </c>
      <c r="B3456">
        <v>12</v>
      </c>
      <c r="C3456">
        <v>5</v>
      </c>
      <c r="D3456" s="1">
        <v>44011</v>
      </c>
      <c r="E3456">
        <v>44.03</v>
      </c>
      <c r="F3456" t="s">
        <v>84</v>
      </c>
      <c r="G3456" s="1">
        <v>43988</v>
      </c>
      <c r="H3456" t="s">
        <v>68</v>
      </c>
      <c r="I3456" t="s">
        <v>14</v>
      </c>
      <c r="J3456" t="s">
        <v>15</v>
      </c>
      <c r="K3456">
        <v>5</v>
      </c>
      <c r="L3456">
        <v>133</v>
      </c>
      <c r="M3456">
        <v>1000</v>
      </c>
      <c r="N3456">
        <v>6</v>
      </c>
      <c r="O3456">
        <v>2020</v>
      </c>
    </row>
    <row r="3457" spans="1:15" x14ac:dyDescent="0.25">
      <c r="A3457">
        <v>1049</v>
      </c>
      <c r="B3457">
        <v>12</v>
      </c>
      <c r="C3457">
        <v>5</v>
      </c>
      <c r="D3457" s="1">
        <v>44013</v>
      </c>
      <c r="E3457">
        <v>74.44</v>
      </c>
      <c r="F3457" t="s">
        <v>84</v>
      </c>
      <c r="G3457" s="1">
        <v>43988</v>
      </c>
      <c r="H3457" t="s">
        <v>68</v>
      </c>
      <c r="I3457" t="s">
        <v>14</v>
      </c>
      <c r="J3457" t="s">
        <v>15</v>
      </c>
      <c r="K3457">
        <v>5</v>
      </c>
      <c r="L3457">
        <v>133</v>
      </c>
      <c r="M3457">
        <v>1000</v>
      </c>
      <c r="N3457">
        <v>7</v>
      </c>
      <c r="O3457">
        <v>2020</v>
      </c>
    </row>
    <row r="3458" spans="1:15" x14ac:dyDescent="0.25">
      <c r="A3458">
        <v>1050</v>
      </c>
      <c r="B3458">
        <v>12</v>
      </c>
      <c r="C3458">
        <v>5</v>
      </c>
      <c r="D3458" s="1">
        <v>44013</v>
      </c>
      <c r="E3458">
        <v>85.19</v>
      </c>
      <c r="F3458" t="s">
        <v>84</v>
      </c>
      <c r="G3458" s="1">
        <v>43988</v>
      </c>
      <c r="H3458" t="s">
        <v>68</v>
      </c>
      <c r="I3458" t="s">
        <v>14</v>
      </c>
      <c r="J3458" t="s">
        <v>15</v>
      </c>
      <c r="K3458">
        <v>5</v>
      </c>
      <c r="L3458">
        <v>133</v>
      </c>
      <c r="M3458">
        <v>1000</v>
      </c>
      <c r="N3458">
        <v>7</v>
      </c>
      <c r="O3458">
        <v>2020</v>
      </c>
    </row>
    <row r="3459" spans="1:15" x14ac:dyDescent="0.25">
      <c r="A3459">
        <v>1051</v>
      </c>
      <c r="B3459">
        <v>12</v>
      </c>
      <c r="C3459">
        <v>5</v>
      </c>
      <c r="D3459" s="1">
        <v>44013</v>
      </c>
      <c r="E3459">
        <v>96.3</v>
      </c>
      <c r="F3459" t="s">
        <v>84</v>
      </c>
      <c r="G3459" s="1">
        <v>43988</v>
      </c>
      <c r="H3459" t="s">
        <v>68</v>
      </c>
      <c r="I3459" t="s">
        <v>14</v>
      </c>
      <c r="J3459" t="s">
        <v>15</v>
      </c>
      <c r="K3459">
        <v>5</v>
      </c>
      <c r="L3459">
        <v>133</v>
      </c>
      <c r="M3459">
        <v>1000</v>
      </c>
      <c r="N3459">
        <v>7</v>
      </c>
      <c r="O3459">
        <v>2020</v>
      </c>
    </row>
    <row r="3460" spans="1:15" x14ac:dyDescent="0.25">
      <c r="A3460">
        <v>1308</v>
      </c>
      <c r="B3460">
        <v>9</v>
      </c>
      <c r="C3460">
        <v>5</v>
      </c>
      <c r="D3460" s="1">
        <v>44074</v>
      </c>
      <c r="E3460">
        <v>16.79</v>
      </c>
      <c r="F3460" t="s">
        <v>79</v>
      </c>
      <c r="G3460" s="1">
        <v>44046</v>
      </c>
      <c r="H3460" t="s">
        <v>80</v>
      </c>
      <c r="I3460" t="s">
        <v>14</v>
      </c>
      <c r="J3460" t="s">
        <v>15</v>
      </c>
      <c r="K3460">
        <v>5</v>
      </c>
      <c r="L3460">
        <v>133</v>
      </c>
      <c r="M3460">
        <v>1000</v>
      </c>
      <c r="N3460">
        <v>8</v>
      </c>
      <c r="O3460">
        <v>2020</v>
      </c>
    </row>
    <row r="3461" spans="1:15" x14ac:dyDescent="0.25">
      <c r="A3461">
        <v>1309</v>
      </c>
      <c r="B3461">
        <v>9</v>
      </c>
      <c r="C3461">
        <v>5</v>
      </c>
      <c r="D3461" s="1">
        <v>44074</v>
      </c>
      <c r="E3461">
        <v>23.11</v>
      </c>
      <c r="F3461" t="s">
        <v>79</v>
      </c>
      <c r="G3461" s="1">
        <v>44046</v>
      </c>
      <c r="H3461" t="s">
        <v>80</v>
      </c>
      <c r="I3461" t="s">
        <v>14</v>
      </c>
      <c r="J3461" t="s">
        <v>15</v>
      </c>
      <c r="K3461">
        <v>5</v>
      </c>
      <c r="L3461">
        <v>133</v>
      </c>
      <c r="M3461">
        <v>1000</v>
      </c>
      <c r="N3461">
        <v>8</v>
      </c>
      <c r="O3461">
        <v>2020</v>
      </c>
    </row>
    <row r="3462" spans="1:15" x14ac:dyDescent="0.25">
      <c r="A3462">
        <v>1310</v>
      </c>
      <c r="B3462">
        <v>9</v>
      </c>
      <c r="C3462">
        <v>5</v>
      </c>
      <c r="D3462" s="1">
        <v>44074</v>
      </c>
      <c r="E3462">
        <v>28.94</v>
      </c>
      <c r="F3462" t="s">
        <v>79</v>
      </c>
      <c r="G3462" s="1">
        <v>44046</v>
      </c>
      <c r="H3462" t="s">
        <v>80</v>
      </c>
      <c r="I3462" t="s">
        <v>14</v>
      </c>
      <c r="J3462" t="s">
        <v>15</v>
      </c>
      <c r="K3462">
        <v>5</v>
      </c>
      <c r="L3462">
        <v>133</v>
      </c>
      <c r="M3462">
        <v>1000</v>
      </c>
      <c r="N3462">
        <v>8</v>
      </c>
      <c r="O3462">
        <v>2020</v>
      </c>
    </row>
    <row r="3463" spans="1:15" x14ac:dyDescent="0.25">
      <c r="A3463">
        <v>1311</v>
      </c>
      <c r="B3463">
        <v>9</v>
      </c>
      <c r="C3463">
        <v>5</v>
      </c>
      <c r="D3463" s="1">
        <v>44074</v>
      </c>
      <c r="E3463">
        <v>43.54</v>
      </c>
      <c r="F3463" t="s">
        <v>79</v>
      </c>
      <c r="G3463" s="1">
        <v>44046</v>
      </c>
      <c r="H3463" t="s">
        <v>80</v>
      </c>
      <c r="I3463" t="s">
        <v>14</v>
      </c>
      <c r="J3463" t="s">
        <v>15</v>
      </c>
      <c r="K3463">
        <v>5</v>
      </c>
      <c r="L3463">
        <v>133</v>
      </c>
      <c r="M3463">
        <v>1000</v>
      </c>
      <c r="N3463">
        <v>8</v>
      </c>
      <c r="O3463">
        <v>2020</v>
      </c>
    </row>
    <row r="3464" spans="1:15" x14ac:dyDescent="0.25">
      <c r="A3464">
        <v>1312</v>
      </c>
      <c r="B3464">
        <v>9</v>
      </c>
      <c r="C3464">
        <v>5</v>
      </c>
      <c r="D3464" s="1">
        <v>44074</v>
      </c>
      <c r="E3464">
        <v>44.92</v>
      </c>
      <c r="F3464" t="s">
        <v>79</v>
      </c>
      <c r="G3464" s="1">
        <v>44046</v>
      </c>
      <c r="H3464" t="s">
        <v>80</v>
      </c>
      <c r="I3464" t="s">
        <v>14</v>
      </c>
      <c r="J3464" t="s">
        <v>15</v>
      </c>
      <c r="K3464">
        <v>5</v>
      </c>
      <c r="L3464">
        <v>133</v>
      </c>
      <c r="M3464">
        <v>1000</v>
      </c>
      <c r="N3464">
        <v>8</v>
      </c>
      <c r="O3464">
        <v>2020</v>
      </c>
    </row>
    <row r="3465" spans="1:15" x14ac:dyDescent="0.25">
      <c r="A3465">
        <v>1315</v>
      </c>
      <c r="B3465">
        <v>9</v>
      </c>
      <c r="C3465">
        <v>5</v>
      </c>
      <c r="D3465" s="1">
        <v>44075</v>
      </c>
      <c r="E3465">
        <v>53.39</v>
      </c>
      <c r="F3465" t="s">
        <v>79</v>
      </c>
      <c r="G3465" s="1">
        <v>44046</v>
      </c>
      <c r="H3465" t="s">
        <v>80</v>
      </c>
      <c r="I3465" t="s">
        <v>14</v>
      </c>
      <c r="J3465" t="s">
        <v>15</v>
      </c>
      <c r="K3465">
        <v>5</v>
      </c>
      <c r="L3465">
        <v>133</v>
      </c>
      <c r="M3465">
        <v>1000</v>
      </c>
      <c r="N3465">
        <v>9</v>
      </c>
      <c r="O3465">
        <v>2020</v>
      </c>
    </row>
    <row r="3466" spans="1:15" x14ac:dyDescent="0.25">
      <c r="A3466">
        <v>1316</v>
      </c>
      <c r="B3466">
        <v>9</v>
      </c>
      <c r="C3466">
        <v>5</v>
      </c>
      <c r="D3466" s="1">
        <v>44075</v>
      </c>
      <c r="E3466">
        <v>43.44</v>
      </c>
      <c r="F3466" t="s">
        <v>79</v>
      </c>
      <c r="G3466" s="1">
        <v>44046</v>
      </c>
      <c r="H3466" t="s">
        <v>80</v>
      </c>
      <c r="I3466" t="s">
        <v>14</v>
      </c>
      <c r="J3466" t="s">
        <v>15</v>
      </c>
      <c r="K3466">
        <v>5</v>
      </c>
      <c r="L3466">
        <v>133</v>
      </c>
      <c r="M3466">
        <v>1000</v>
      </c>
      <c r="N3466">
        <v>9</v>
      </c>
      <c r="O3466">
        <v>2020</v>
      </c>
    </row>
    <row r="3467" spans="1:15" x14ac:dyDescent="0.25">
      <c r="A3467">
        <v>1317</v>
      </c>
      <c r="B3467">
        <v>9</v>
      </c>
      <c r="C3467">
        <v>5</v>
      </c>
      <c r="D3467" s="1">
        <v>44075</v>
      </c>
      <c r="E3467">
        <v>52.73</v>
      </c>
      <c r="F3467" t="s">
        <v>79</v>
      </c>
      <c r="G3467" s="1">
        <v>44046</v>
      </c>
      <c r="H3467" t="s">
        <v>80</v>
      </c>
      <c r="I3467" t="s">
        <v>14</v>
      </c>
      <c r="J3467" t="s">
        <v>15</v>
      </c>
      <c r="K3467">
        <v>5</v>
      </c>
      <c r="L3467">
        <v>133</v>
      </c>
      <c r="M3467">
        <v>1000</v>
      </c>
      <c r="N3467">
        <v>9</v>
      </c>
      <c r="O3467">
        <v>2020</v>
      </c>
    </row>
    <row r="3468" spans="1:15" x14ac:dyDescent="0.25">
      <c r="A3468">
        <v>1318</v>
      </c>
      <c r="B3468">
        <v>9</v>
      </c>
      <c r="C3468">
        <v>5</v>
      </c>
      <c r="D3468" s="1">
        <v>44075</v>
      </c>
      <c r="E3468">
        <v>56.97</v>
      </c>
      <c r="F3468" t="s">
        <v>79</v>
      </c>
      <c r="G3468" s="1">
        <v>44046</v>
      </c>
      <c r="H3468" t="s">
        <v>80</v>
      </c>
      <c r="I3468" t="s">
        <v>14</v>
      </c>
      <c r="J3468" t="s">
        <v>15</v>
      </c>
      <c r="K3468">
        <v>5</v>
      </c>
      <c r="L3468">
        <v>133</v>
      </c>
      <c r="M3468">
        <v>1000</v>
      </c>
      <c r="N3468">
        <v>9</v>
      </c>
      <c r="O3468">
        <v>2020</v>
      </c>
    </row>
    <row r="3469" spans="1:15" x14ac:dyDescent="0.25">
      <c r="A3469">
        <v>1319</v>
      </c>
      <c r="B3469">
        <v>9</v>
      </c>
      <c r="C3469">
        <v>5</v>
      </c>
      <c r="D3469" s="1">
        <v>44075</v>
      </c>
      <c r="E3469">
        <v>66.69</v>
      </c>
      <c r="F3469" t="s">
        <v>79</v>
      </c>
      <c r="G3469" s="1">
        <v>44046</v>
      </c>
      <c r="H3469" t="s">
        <v>80</v>
      </c>
      <c r="I3469" t="s">
        <v>14</v>
      </c>
      <c r="J3469" t="s">
        <v>15</v>
      </c>
      <c r="K3469">
        <v>5</v>
      </c>
      <c r="L3469">
        <v>133</v>
      </c>
      <c r="M3469">
        <v>1000</v>
      </c>
      <c r="N3469">
        <v>9</v>
      </c>
      <c r="O3469">
        <v>2020</v>
      </c>
    </row>
    <row r="3470" spans="1:15" x14ac:dyDescent="0.25">
      <c r="A3470">
        <v>1647</v>
      </c>
      <c r="B3470">
        <v>11</v>
      </c>
      <c r="C3470">
        <v>5</v>
      </c>
      <c r="D3470" s="1">
        <v>44281</v>
      </c>
      <c r="E3470">
        <v>10.84</v>
      </c>
      <c r="F3470" t="s">
        <v>83</v>
      </c>
      <c r="G3470" s="1">
        <v>44258</v>
      </c>
      <c r="H3470" t="s">
        <v>68</v>
      </c>
      <c r="I3470" t="s">
        <v>14</v>
      </c>
      <c r="J3470" t="s">
        <v>15</v>
      </c>
      <c r="K3470">
        <v>5</v>
      </c>
      <c r="L3470">
        <v>133</v>
      </c>
      <c r="M3470">
        <v>1000</v>
      </c>
      <c r="N3470">
        <v>3</v>
      </c>
      <c r="O3470">
        <v>2021</v>
      </c>
    </row>
    <row r="3471" spans="1:15" x14ac:dyDescent="0.25">
      <c r="A3471">
        <v>1648</v>
      </c>
      <c r="B3471">
        <v>11</v>
      </c>
      <c r="C3471">
        <v>5</v>
      </c>
      <c r="D3471" s="1">
        <v>44281</v>
      </c>
      <c r="E3471">
        <v>21.95</v>
      </c>
      <c r="F3471" t="s">
        <v>83</v>
      </c>
      <c r="G3471" s="1">
        <v>44258</v>
      </c>
      <c r="H3471" t="s">
        <v>68</v>
      </c>
      <c r="I3471" t="s">
        <v>14</v>
      </c>
      <c r="J3471" t="s">
        <v>15</v>
      </c>
      <c r="K3471">
        <v>5</v>
      </c>
      <c r="L3471">
        <v>133</v>
      </c>
      <c r="M3471">
        <v>1000</v>
      </c>
      <c r="N3471">
        <v>3</v>
      </c>
      <c r="O3471">
        <v>2021</v>
      </c>
    </row>
    <row r="3472" spans="1:15" x14ac:dyDescent="0.25">
      <c r="A3472">
        <v>1649</v>
      </c>
      <c r="B3472">
        <v>11</v>
      </c>
      <c r="C3472">
        <v>5</v>
      </c>
      <c r="D3472" s="1">
        <v>44281</v>
      </c>
      <c r="E3472">
        <v>28.29</v>
      </c>
      <c r="F3472" t="s">
        <v>83</v>
      </c>
      <c r="G3472" s="1">
        <v>44258</v>
      </c>
      <c r="H3472" t="s">
        <v>68</v>
      </c>
      <c r="I3472" t="s">
        <v>14</v>
      </c>
      <c r="J3472" t="s">
        <v>15</v>
      </c>
      <c r="K3472">
        <v>5</v>
      </c>
      <c r="L3472">
        <v>133</v>
      </c>
      <c r="M3472">
        <v>1000</v>
      </c>
      <c r="N3472">
        <v>3</v>
      </c>
      <c r="O3472">
        <v>2021</v>
      </c>
    </row>
    <row r="3473" spans="1:15" x14ac:dyDescent="0.25">
      <c r="A3473">
        <v>1650</v>
      </c>
      <c r="B3473">
        <v>11</v>
      </c>
      <c r="C3473">
        <v>5</v>
      </c>
      <c r="D3473" s="1">
        <v>44281</v>
      </c>
      <c r="E3473">
        <v>42.08</v>
      </c>
      <c r="F3473" t="s">
        <v>83</v>
      </c>
      <c r="G3473" s="1">
        <v>44258</v>
      </c>
      <c r="H3473" t="s">
        <v>68</v>
      </c>
      <c r="I3473" t="s">
        <v>14</v>
      </c>
      <c r="J3473" t="s">
        <v>15</v>
      </c>
      <c r="K3473">
        <v>5</v>
      </c>
      <c r="L3473">
        <v>133</v>
      </c>
      <c r="M3473">
        <v>1000</v>
      </c>
      <c r="N3473">
        <v>3</v>
      </c>
      <c r="O3473">
        <v>2021</v>
      </c>
    </row>
    <row r="3474" spans="1:15" x14ac:dyDescent="0.25">
      <c r="A3474">
        <v>1651</v>
      </c>
      <c r="B3474">
        <v>11</v>
      </c>
      <c r="C3474">
        <v>5</v>
      </c>
      <c r="D3474" s="1">
        <v>44281</v>
      </c>
      <c r="E3474">
        <v>42.16</v>
      </c>
      <c r="F3474" t="s">
        <v>83</v>
      </c>
      <c r="G3474" s="1">
        <v>44258</v>
      </c>
      <c r="H3474" t="s">
        <v>68</v>
      </c>
      <c r="I3474" t="s">
        <v>14</v>
      </c>
      <c r="J3474" t="s">
        <v>15</v>
      </c>
      <c r="K3474">
        <v>5</v>
      </c>
      <c r="L3474">
        <v>133</v>
      </c>
      <c r="M3474">
        <v>1000</v>
      </c>
      <c r="N3474">
        <v>3</v>
      </c>
      <c r="O3474">
        <v>2021</v>
      </c>
    </row>
    <row r="3475" spans="1:15" x14ac:dyDescent="0.25">
      <c r="A3475">
        <v>1653</v>
      </c>
      <c r="B3475">
        <v>11</v>
      </c>
      <c r="C3475">
        <v>5</v>
      </c>
      <c r="D3475" s="1">
        <v>44283</v>
      </c>
      <c r="E3475">
        <v>64.03</v>
      </c>
      <c r="F3475" t="s">
        <v>83</v>
      </c>
      <c r="G3475" s="1">
        <v>44258</v>
      </c>
      <c r="H3475" t="s">
        <v>68</v>
      </c>
      <c r="I3475" t="s">
        <v>14</v>
      </c>
      <c r="J3475" t="s">
        <v>15</v>
      </c>
      <c r="K3475">
        <v>5</v>
      </c>
      <c r="L3475">
        <v>133</v>
      </c>
      <c r="M3475">
        <v>1000</v>
      </c>
      <c r="N3475">
        <v>3</v>
      </c>
      <c r="O3475">
        <v>2021</v>
      </c>
    </row>
    <row r="3476" spans="1:15" x14ac:dyDescent="0.25">
      <c r="A3476">
        <v>1654</v>
      </c>
      <c r="B3476">
        <v>11</v>
      </c>
      <c r="C3476">
        <v>5</v>
      </c>
      <c r="D3476" s="1">
        <v>44283</v>
      </c>
      <c r="E3476">
        <v>62.87</v>
      </c>
      <c r="F3476" t="s">
        <v>83</v>
      </c>
      <c r="G3476" s="1">
        <v>44258</v>
      </c>
      <c r="H3476" t="s">
        <v>68</v>
      </c>
      <c r="I3476" t="s">
        <v>14</v>
      </c>
      <c r="J3476" t="s">
        <v>15</v>
      </c>
      <c r="K3476">
        <v>5</v>
      </c>
      <c r="L3476">
        <v>133</v>
      </c>
      <c r="M3476">
        <v>1000</v>
      </c>
      <c r="N3476">
        <v>3</v>
      </c>
      <c r="O3476">
        <v>2021</v>
      </c>
    </row>
    <row r="3477" spans="1:15" x14ac:dyDescent="0.25">
      <c r="A3477">
        <v>1667</v>
      </c>
      <c r="B3477">
        <v>11</v>
      </c>
      <c r="C3477">
        <v>5</v>
      </c>
      <c r="D3477" s="1">
        <v>44286</v>
      </c>
      <c r="E3477">
        <v>61.96</v>
      </c>
      <c r="F3477" t="s">
        <v>83</v>
      </c>
      <c r="G3477" s="1">
        <v>44258</v>
      </c>
      <c r="H3477" t="s">
        <v>68</v>
      </c>
      <c r="I3477" t="s">
        <v>14</v>
      </c>
      <c r="J3477" t="s">
        <v>15</v>
      </c>
      <c r="K3477">
        <v>5</v>
      </c>
      <c r="L3477">
        <v>133</v>
      </c>
      <c r="M3477">
        <v>1000</v>
      </c>
      <c r="N3477">
        <v>3</v>
      </c>
      <c r="O3477">
        <v>2021</v>
      </c>
    </row>
    <row r="3478" spans="1:15" x14ac:dyDescent="0.25">
      <c r="A3478">
        <v>1668</v>
      </c>
      <c r="B3478">
        <v>11</v>
      </c>
      <c r="C3478">
        <v>5</v>
      </c>
      <c r="D3478" s="1">
        <v>44286</v>
      </c>
      <c r="E3478">
        <v>92.62</v>
      </c>
      <c r="F3478" t="s">
        <v>83</v>
      </c>
      <c r="G3478" s="1">
        <v>44258</v>
      </c>
      <c r="H3478" t="s">
        <v>68</v>
      </c>
      <c r="I3478" t="s">
        <v>14</v>
      </c>
      <c r="J3478" t="s">
        <v>15</v>
      </c>
      <c r="K3478">
        <v>5</v>
      </c>
      <c r="L3478">
        <v>133</v>
      </c>
      <c r="M3478">
        <v>1000</v>
      </c>
      <c r="N3478">
        <v>3</v>
      </c>
      <c r="O3478">
        <v>2021</v>
      </c>
    </row>
    <row r="3479" spans="1:15" x14ac:dyDescent="0.25">
      <c r="A3479">
        <v>1669</v>
      </c>
      <c r="B3479">
        <v>11</v>
      </c>
      <c r="C3479">
        <v>5</v>
      </c>
      <c r="D3479" s="1">
        <v>44288</v>
      </c>
      <c r="E3479">
        <v>75.510000000000005</v>
      </c>
      <c r="F3479" t="s">
        <v>83</v>
      </c>
      <c r="G3479" s="1">
        <v>44258</v>
      </c>
      <c r="H3479" t="s">
        <v>68</v>
      </c>
      <c r="I3479" t="s">
        <v>14</v>
      </c>
      <c r="J3479" t="s">
        <v>15</v>
      </c>
      <c r="K3479">
        <v>5</v>
      </c>
      <c r="L3479">
        <v>133</v>
      </c>
      <c r="M3479">
        <v>1000</v>
      </c>
      <c r="N3479">
        <v>4</v>
      </c>
      <c r="O3479">
        <v>2021</v>
      </c>
    </row>
    <row r="3480" spans="1:15" x14ac:dyDescent="0.25">
      <c r="A3480">
        <v>1719</v>
      </c>
      <c r="B3480">
        <v>2</v>
      </c>
      <c r="C3480">
        <v>5</v>
      </c>
      <c r="D3480" s="1">
        <v>44304</v>
      </c>
      <c r="E3480">
        <v>17.86</v>
      </c>
      <c r="F3480" t="s">
        <v>69</v>
      </c>
      <c r="G3480" s="1">
        <v>44278</v>
      </c>
      <c r="H3480" t="s">
        <v>68</v>
      </c>
      <c r="I3480" t="s">
        <v>14</v>
      </c>
      <c r="J3480" t="s">
        <v>15</v>
      </c>
      <c r="K3480">
        <v>5</v>
      </c>
      <c r="L3480">
        <v>133</v>
      </c>
      <c r="M3480">
        <v>1000</v>
      </c>
      <c r="N3480">
        <v>4</v>
      </c>
      <c r="O3480">
        <v>2021</v>
      </c>
    </row>
    <row r="3481" spans="1:15" x14ac:dyDescent="0.25">
      <c r="A3481">
        <v>1720</v>
      </c>
      <c r="B3481">
        <v>2</v>
      </c>
      <c r="C3481">
        <v>5</v>
      </c>
      <c r="D3481" s="1">
        <v>44304</v>
      </c>
      <c r="E3481">
        <v>26.88</v>
      </c>
      <c r="F3481" t="s">
        <v>69</v>
      </c>
      <c r="G3481" s="1">
        <v>44278</v>
      </c>
      <c r="H3481" t="s">
        <v>68</v>
      </c>
      <c r="I3481" t="s">
        <v>14</v>
      </c>
      <c r="J3481" t="s">
        <v>15</v>
      </c>
      <c r="K3481">
        <v>5</v>
      </c>
      <c r="L3481">
        <v>133</v>
      </c>
      <c r="M3481">
        <v>1000</v>
      </c>
      <c r="N3481">
        <v>4</v>
      </c>
      <c r="O3481">
        <v>2021</v>
      </c>
    </row>
    <row r="3482" spans="1:15" x14ac:dyDescent="0.25">
      <c r="A3482">
        <v>1721</v>
      </c>
      <c r="B3482">
        <v>2</v>
      </c>
      <c r="C3482">
        <v>5</v>
      </c>
      <c r="D3482" s="1">
        <v>44304</v>
      </c>
      <c r="E3482">
        <v>31.89</v>
      </c>
      <c r="F3482" t="s">
        <v>69</v>
      </c>
      <c r="G3482" s="1">
        <v>44278</v>
      </c>
      <c r="H3482" t="s">
        <v>68</v>
      </c>
      <c r="I3482" t="s">
        <v>14</v>
      </c>
      <c r="J3482" t="s">
        <v>15</v>
      </c>
      <c r="K3482">
        <v>5</v>
      </c>
      <c r="L3482">
        <v>133</v>
      </c>
      <c r="M3482">
        <v>1000</v>
      </c>
      <c r="N3482">
        <v>4</v>
      </c>
      <c r="O3482">
        <v>2021</v>
      </c>
    </row>
    <row r="3483" spans="1:15" x14ac:dyDescent="0.25">
      <c r="A3483">
        <v>1722</v>
      </c>
      <c r="B3483">
        <v>2</v>
      </c>
      <c r="C3483">
        <v>5</v>
      </c>
      <c r="D3483" s="1">
        <v>44304</v>
      </c>
      <c r="E3483">
        <v>29.65</v>
      </c>
      <c r="F3483" t="s">
        <v>69</v>
      </c>
      <c r="G3483" s="1">
        <v>44278</v>
      </c>
      <c r="H3483" t="s">
        <v>68</v>
      </c>
      <c r="I3483" t="s">
        <v>14</v>
      </c>
      <c r="J3483" t="s">
        <v>15</v>
      </c>
      <c r="K3483">
        <v>5</v>
      </c>
      <c r="L3483">
        <v>133</v>
      </c>
      <c r="M3483">
        <v>1000</v>
      </c>
      <c r="N3483">
        <v>4</v>
      </c>
      <c r="O3483">
        <v>2021</v>
      </c>
    </row>
    <row r="3484" spans="1:15" x14ac:dyDescent="0.25">
      <c r="A3484">
        <v>1723</v>
      </c>
      <c r="B3484">
        <v>2</v>
      </c>
      <c r="C3484">
        <v>5</v>
      </c>
      <c r="D3484" s="1">
        <v>44304</v>
      </c>
      <c r="E3484">
        <v>55.33</v>
      </c>
      <c r="F3484" t="s">
        <v>69</v>
      </c>
      <c r="G3484" s="1">
        <v>44278</v>
      </c>
      <c r="H3484" t="s">
        <v>68</v>
      </c>
      <c r="I3484" t="s">
        <v>14</v>
      </c>
      <c r="J3484" t="s">
        <v>15</v>
      </c>
      <c r="K3484">
        <v>5</v>
      </c>
      <c r="L3484">
        <v>133</v>
      </c>
      <c r="M3484">
        <v>1000</v>
      </c>
      <c r="N3484">
        <v>4</v>
      </c>
      <c r="O3484">
        <v>2021</v>
      </c>
    </row>
    <row r="3485" spans="1:15" x14ac:dyDescent="0.25">
      <c r="A3485">
        <v>1734</v>
      </c>
      <c r="B3485">
        <v>2</v>
      </c>
      <c r="C3485">
        <v>5</v>
      </c>
      <c r="D3485" s="1">
        <v>44306</v>
      </c>
      <c r="E3485">
        <v>48.08</v>
      </c>
      <c r="F3485" t="s">
        <v>69</v>
      </c>
      <c r="G3485" s="1">
        <v>44278</v>
      </c>
      <c r="H3485" t="s">
        <v>68</v>
      </c>
      <c r="I3485" t="s">
        <v>14</v>
      </c>
      <c r="J3485" t="s">
        <v>15</v>
      </c>
      <c r="K3485">
        <v>5</v>
      </c>
      <c r="L3485">
        <v>133</v>
      </c>
      <c r="M3485">
        <v>1000</v>
      </c>
      <c r="N3485">
        <v>4</v>
      </c>
      <c r="O3485">
        <v>2021</v>
      </c>
    </row>
    <row r="3486" spans="1:15" x14ac:dyDescent="0.25">
      <c r="A3486">
        <v>1735</v>
      </c>
      <c r="B3486">
        <v>2</v>
      </c>
      <c r="C3486">
        <v>5</v>
      </c>
      <c r="D3486" s="1">
        <v>44306</v>
      </c>
      <c r="E3486">
        <v>50.53</v>
      </c>
      <c r="F3486" t="s">
        <v>69</v>
      </c>
      <c r="G3486" s="1">
        <v>44278</v>
      </c>
      <c r="H3486" t="s">
        <v>68</v>
      </c>
      <c r="I3486" t="s">
        <v>14</v>
      </c>
      <c r="J3486" t="s">
        <v>15</v>
      </c>
      <c r="K3486">
        <v>5</v>
      </c>
      <c r="L3486">
        <v>133</v>
      </c>
      <c r="M3486">
        <v>1000</v>
      </c>
      <c r="N3486">
        <v>4</v>
      </c>
      <c r="O3486">
        <v>2021</v>
      </c>
    </row>
    <row r="3487" spans="1:15" x14ac:dyDescent="0.25">
      <c r="A3487">
        <v>1736</v>
      </c>
      <c r="B3487">
        <v>2</v>
      </c>
      <c r="C3487">
        <v>5</v>
      </c>
      <c r="D3487" s="1">
        <v>44306</v>
      </c>
      <c r="E3487">
        <v>78.7</v>
      </c>
      <c r="F3487" t="s">
        <v>69</v>
      </c>
      <c r="G3487" s="1">
        <v>44278</v>
      </c>
      <c r="H3487" t="s">
        <v>68</v>
      </c>
      <c r="I3487" t="s">
        <v>14</v>
      </c>
      <c r="J3487" t="s">
        <v>15</v>
      </c>
      <c r="K3487">
        <v>5</v>
      </c>
      <c r="L3487">
        <v>133</v>
      </c>
      <c r="M3487">
        <v>1000</v>
      </c>
      <c r="N3487">
        <v>4</v>
      </c>
      <c r="O3487">
        <v>2021</v>
      </c>
    </row>
    <row r="3488" spans="1:15" x14ac:dyDescent="0.25">
      <c r="A3488">
        <v>1737</v>
      </c>
      <c r="B3488">
        <v>2</v>
      </c>
      <c r="C3488">
        <v>5</v>
      </c>
      <c r="D3488" s="1">
        <v>44306</v>
      </c>
      <c r="E3488">
        <v>54.67</v>
      </c>
      <c r="F3488" t="s">
        <v>69</v>
      </c>
      <c r="G3488" s="1">
        <v>44278</v>
      </c>
      <c r="H3488" t="s">
        <v>68</v>
      </c>
      <c r="I3488" t="s">
        <v>14</v>
      </c>
      <c r="J3488" t="s">
        <v>15</v>
      </c>
      <c r="K3488">
        <v>5</v>
      </c>
      <c r="L3488">
        <v>133</v>
      </c>
      <c r="M3488">
        <v>1000</v>
      </c>
      <c r="N3488">
        <v>4</v>
      </c>
      <c r="O3488">
        <v>2021</v>
      </c>
    </row>
    <row r="3489" spans="1:15" x14ac:dyDescent="0.25">
      <c r="A3489">
        <v>2041</v>
      </c>
      <c r="B3489">
        <v>18</v>
      </c>
      <c r="C3489">
        <v>5</v>
      </c>
      <c r="D3489" s="1">
        <v>44473</v>
      </c>
      <c r="E3489">
        <v>18.73</v>
      </c>
      <c r="F3489" t="s">
        <v>92</v>
      </c>
      <c r="G3489" s="1">
        <v>44448</v>
      </c>
      <c r="H3489" t="s">
        <v>68</v>
      </c>
      <c r="I3489" t="s">
        <v>14</v>
      </c>
      <c r="J3489" t="s">
        <v>15</v>
      </c>
      <c r="K3489">
        <v>5</v>
      </c>
      <c r="L3489">
        <v>133</v>
      </c>
      <c r="M3489">
        <v>1000</v>
      </c>
      <c r="N3489">
        <v>10</v>
      </c>
      <c r="O3489">
        <v>2021</v>
      </c>
    </row>
    <row r="3490" spans="1:15" x14ac:dyDescent="0.25">
      <c r="A3490">
        <v>2042</v>
      </c>
      <c r="B3490">
        <v>18</v>
      </c>
      <c r="C3490">
        <v>5</v>
      </c>
      <c r="D3490" s="1">
        <v>44473</v>
      </c>
      <c r="E3490">
        <v>23.11</v>
      </c>
      <c r="F3490" t="s">
        <v>92</v>
      </c>
      <c r="G3490" s="1">
        <v>44448</v>
      </c>
      <c r="H3490" t="s">
        <v>68</v>
      </c>
      <c r="I3490" t="s">
        <v>14</v>
      </c>
      <c r="J3490" t="s">
        <v>15</v>
      </c>
      <c r="K3490">
        <v>5</v>
      </c>
      <c r="L3490">
        <v>133</v>
      </c>
      <c r="M3490">
        <v>1000</v>
      </c>
      <c r="N3490">
        <v>10</v>
      </c>
      <c r="O3490">
        <v>2021</v>
      </c>
    </row>
    <row r="3491" spans="1:15" x14ac:dyDescent="0.25">
      <c r="A3491">
        <v>2043</v>
      </c>
      <c r="B3491">
        <v>18</v>
      </c>
      <c r="C3491">
        <v>5</v>
      </c>
      <c r="D3491" s="1">
        <v>44473</v>
      </c>
      <c r="E3491">
        <v>37.03</v>
      </c>
      <c r="F3491" t="s">
        <v>92</v>
      </c>
      <c r="G3491" s="1">
        <v>44448</v>
      </c>
      <c r="H3491" t="s">
        <v>68</v>
      </c>
      <c r="I3491" t="s">
        <v>14</v>
      </c>
      <c r="J3491" t="s">
        <v>15</v>
      </c>
      <c r="K3491">
        <v>5</v>
      </c>
      <c r="L3491">
        <v>133</v>
      </c>
      <c r="M3491">
        <v>1000</v>
      </c>
      <c r="N3491">
        <v>10</v>
      </c>
      <c r="O3491">
        <v>2021</v>
      </c>
    </row>
    <row r="3492" spans="1:15" x14ac:dyDescent="0.25">
      <c r="A3492">
        <v>2044</v>
      </c>
      <c r="B3492">
        <v>18</v>
      </c>
      <c r="C3492">
        <v>5</v>
      </c>
      <c r="D3492" s="1">
        <v>44473</v>
      </c>
      <c r="E3492">
        <v>36.69</v>
      </c>
      <c r="F3492" t="s">
        <v>92</v>
      </c>
      <c r="G3492" s="1">
        <v>44448</v>
      </c>
      <c r="H3492" t="s">
        <v>68</v>
      </c>
      <c r="I3492" t="s">
        <v>14</v>
      </c>
      <c r="J3492" t="s">
        <v>15</v>
      </c>
      <c r="K3492">
        <v>5</v>
      </c>
      <c r="L3492">
        <v>133</v>
      </c>
      <c r="M3492">
        <v>1000</v>
      </c>
      <c r="N3492">
        <v>10</v>
      </c>
      <c r="O3492">
        <v>2021</v>
      </c>
    </row>
    <row r="3493" spans="1:15" x14ac:dyDescent="0.25">
      <c r="A3493">
        <v>2045</v>
      </c>
      <c r="B3493">
        <v>18</v>
      </c>
      <c r="C3493">
        <v>5</v>
      </c>
      <c r="D3493" s="1">
        <v>44475</v>
      </c>
      <c r="E3493">
        <v>46.37</v>
      </c>
      <c r="F3493" t="s">
        <v>92</v>
      </c>
      <c r="G3493" s="1">
        <v>44448</v>
      </c>
      <c r="H3493" t="s">
        <v>68</v>
      </c>
      <c r="I3493" t="s">
        <v>14</v>
      </c>
      <c r="J3493" t="s">
        <v>15</v>
      </c>
      <c r="K3493">
        <v>5</v>
      </c>
      <c r="L3493">
        <v>133</v>
      </c>
      <c r="M3493">
        <v>1000</v>
      </c>
      <c r="N3493">
        <v>10</v>
      </c>
      <c r="O3493">
        <v>2021</v>
      </c>
    </row>
    <row r="3494" spans="1:15" x14ac:dyDescent="0.25">
      <c r="A3494">
        <v>2046</v>
      </c>
      <c r="B3494">
        <v>18</v>
      </c>
      <c r="C3494">
        <v>5</v>
      </c>
      <c r="D3494" s="1">
        <v>44475</v>
      </c>
      <c r="E3494">
        <v>47.2</v>
      </c>
      <c r="F3494" t="s">
        <v>92</v>
      </c>
      <c r="G3494" s="1">
        <v>44448</v>
      </c>
      <c r="H3494" t="s">
        <v>68</v>
      </c>
      <c r="I3494" t="s">
        <v>14</v>
      </c>
      <c r="J3494" t="s">
        <v>15</v>
      </c>
      <c r="K3494">
        <v>5</v>
      </c>
      <c r="L3494">
        <v>133</v>
      </c>
      <c r="M3494">
        <v>1000</v>
      </c>
      <c r="N3494">
        <v>10</v>
      </c>
      <c r="O3494">
        <v>2021</v>
      </c>
    </row>
    <row r="3495" spans="1:15" x14ac:dyDescent="0.25">
      <c r="A3495">
        <v>2047</v>
      </c>
      <c r="B3495">
        <v>18</v>
      </c>
      <c r="C3495">
        <v>5</v>
      </c>
      <c r="D3495" s="1">
        <v>44478</v>
      </c>
      <c r="E3495">
        <v>58.06</v>
      </c>
      <c r="F3495" t="s">
        <v>92</v>
      </c>
      <c r="G3495" s="1">
        <v>44448</v>
      </c>
      <c r="H3495" t="s">
        <v>68</v>
      </c>
      <c r="I3495" t="s">
        <v>14</v>
      </c>
      <c r="J3495" t="s">
        <v>15</v>
      </c>
      <c r="K3495">
        <v>5</v>
      </c>
      <c r="L3495">
        <v>133</v>
      </c>
      <c r="M3495">
        <v>1000</v>
      </c>
      <c r="N3495">
        <v>10</v>
      </c>
      <c r="O3495">
        <v>2021</v>
      </c>
    </row>
    <row r="3496" spans="1:15" x14ac:dyDescent="0.25">
      <c r="A3496">
        <v>2048</v>
      </c>
      <c r="B3496">
        <v>18</v>
      </c>
      <c r="C3496">
        <v>5</v>
      </c>
      <c r="D3496" s="1">
        <v>44478</v>
      </c>
      <c r="E3496">
        <v>68.86</v>
      </c>
      <c r="F3496" t="s">
        <v>92</v>
      </c>
      <c r="G3496" s="1">
        <v>44448</v>
      </c>
      <c r="H3496" t="s">
        <v>68</v>
      </c>
      <c r="I3496" t="s">
        <v>14</v>
      </c>
      <c r="J3496" t="s">
        <v>15</v>
      </c>
      <c r="K3496">
        <v>5</v>
      </c>
      <c r="L3496">
        <v>133</v>
      </c>
      <c r="M3496">
        <v>1000</v>
      </c>
      <c r="N3496">
        <v>10</v>
      </c>
      <c r="O3496">
        <v>2021</v>
      </c>
    </row>
    <row r="3497" spans="1:15" x14ac:dyDescent="0.25">
      <c r="A3497">
        <v>2049</v>
      </c>
      <c r="B3497">
        <v>18</v>
      </c>
      <c r="C3497">
        <v>5</v>
      </c>
      <c r="D3497" s="1">
        <v>44478</v>
      </c>
      <c r="E3497">
        <v>60.4</v>
      </c>
      <c r="F3497" t="s">
        <v>92</v>
      </c>
      <c r="G3497" s="1">
        <v>44448</v>
      </c>
      <c r="H3497" t="s">
        <v>68</v>
      </c>
      <c r="I3497" t="s">
        <v>14</v>
      </c>
      <c r="J3497" t="s">
        <v>15</v>
      </c>
      <c r="K3497">
        <v>5</v>
      </c>
      <c r="L3497">
        <v>133</v>
      </c>
      <c r="M3497">
        <v>1000</v>
      </c>
      <c r="N3497">
        <v>10</v>
      </c>
      <c r="O3497">
        <v>2021</v>
      </c>
    </row>
    <row r="3498" spans="1:15" x14ac:dyDescent="0.25">
      <c r="A3498">
        <v>2150</v>
      </c>
      <c r="B3498">
        <v>8</v>
      </c>
      <c r="C3498">
        <v>5</v>
      </c>
      <c r="D3498" s="1">
        <v>44512</v>
      </c>
      <c r="E3498">
        <v>11.12</v>
      </c>
      <c r="F3498" t="s">
        <v>77</v>
      </c>
      <c r="G3498" s="1">
        <v>44488</v>
      </c>
      <c r="H3498" t="s">
        <v>78</v>
      </c>
      <c r="I3498" t="s">
        <v>14</v>
      </c>
      <c r="J3498" t="s">
        <v>15</v>
      </c>
      <c r="K3498">
        <v>5</v>
      </c>
      <c r="L3498">
        <v>133</v>
      </c>
      <c r="M3498">
        <v>1000</v>
      </c>
      <c r="N3498">
        <v>11</v>
      </c>
      <c r="O3498">
        <v>2021</v>
      </c>
    </row>
    <row r="3499" spans="1:15" x14ac:dyDescent="0.25">
      <c r="A3499">
        <v>2151</v>
      </c>
      <c r="B3499">
        <v>8</v>
      </c>
      <c r="C3499">
        <v>5</v>
      </c>
      <c r="D3499" s="1">
        <v>44512</v>
      </c>
      <c r="E3499">
        <v>17.670000000000002</v>
      </c>
      <c r="F3499" t="s">
        <v>77</v>
      </c>
      <c r="G3499" s="1">
        <v>44488</v>
      </c>
      <c r="H3499" t="s">
        <v>78</v>
      </c>
      <c r="I3499" t="s">
        <v>14</v>
      </c>
      <c r="J3499" t="s">
        <v>15</v>
      </c>
      <c r="K3499">
        <v>5</v>
      </c>
      <c r="L3499">
        <v>133</v>
      </c>
      <c r="M3499">
        <v>1000</v>
      </c>
      <c r="N3499">
        <v>11</v>
      </c>
      <c r="O3499">
        <v>2021</v>
      </c>
    </row>
    <row r="3500" spans="1:15" x14ac:dyDescent="0.25">
      <c r="A3500">
        <v>2152</v>
      </c>
      <c r="B3500">
        <v>8</v>
      </c>
      <c r="C3500">
        <v>5</v>
      </c>
      <c r="D3500" s="1">
        <v>44512</v>
      </c>
      <c r="E3500">
        <v>34.51</v>
      </c>
      <c r="F3500" t="s">
        <v>77</v>
      </c>
      <c r="G3500" s="1">
        <v>44488</v>
      </c>
      <c r="H3500" t="s">
        <v>78</v>
      </c>
      <c r="I3500" t="s">
        <v>14</v>
      </c>
      <c r="J3500" t="s">
        <v>15</v>
      </c>
      <c r="K3500">
        <v>5</v>
      </c>
      <c r="L3500">
        <v>133</v>
      </c>
      <c r="M3500">
        <v>1000</v>
      </c>
      <c r="N3500">
        <v>11</v>
      </c>
      <c r="O3500">
        <v>2021</v>
      </c>
    </row>
    <row r="3501" spans="1:15" x14ac:dyDescent="0.25">
      <c r="A3501">
        <v>2155</v>
      </c>
      <c r="B3501">
        <v>8</v>
      </c>
      <c r="C3501">
        <v>5</v>
      </c>
      <c r="D3501" s="1">
        <v>44514</v>
      </c>
      <c r="E3501">
        <v>39.5</v>
      </c>
      <c r="F3501" t="s">
        <v>77</v>
      </c>
      <c r="G3501" s="1">
        <v>44488</v>
      </c>
      <c r="H3501" t="s">
        <v>78</v>
      </c>
      <c r="I3501" t="s">
        <v>14</v>
      </c>
      <c r="J3501" t="s">
        <v>15</v>
      </c>
      <c r="K3501">
        <v>5</v>
      </c>
      <c r="L3501">
        <v>133</v>
      </c>
      <c r="M3501">
        <v>1000</v>
      </c>
      <c r="N3501">
        <v>11</v>
      </c>
      <c r="O3501">
        <v>2021</v>
      </c>
    </row>
    <row r="3502" spans="1:15" x14ac:dyDescent="0.25">
      <c r="A3502">
        <v>2156</v>
      </c>
      <c r="B3502">
        <v>8</v>
      </c>
      <c r="C3502">
        <v>5</v>
      </c>
      <c r="D3502" s="1">
        <v>44514</v>
      </c>
      <c r="E3502">
        <v>34.130000000000003</v>
      </c>
      <c r="F3502" t="s">
        <v>77</v>
      </c>
      <c r="G3502" s="1">
        <v>44488</v>
      </c>
      <c r="H3502" t="s">
        <v>78</v>
      </c>
      <c r="I3502" t="s">
        <v>14</v>
      </c>
      <c r="J3502" t="s">
        <v>15</v>
      </c>
      <c r="K3502">
        <v>5</v>
      </c>
      <c r="L3502">
        <v>133</v>
      </c>
      <c r="M3502">
        <v>1000</v>
      </c>
      <c r="N3502">
        <v>11</v>
      </c>
      <c r="O3502">
        <v>2021</v>
      </c>
    </row>
    <row r="3503" spans="1:15" x14ac:dyDescent="0.25">
      <c r="A3503">
        <v>2157</v>
      </c>
      <c r="B3503">
        <v>8</v>
      </c>
      <c r="C3503">
        <v>5</v>
      </c>
      <c r="D3503" s="1">
        <v>44514</v>
      </c>
      <c r="E3503">
        <v>58.52</v>
      </c>
      <c r="F3503" t="s">
        <v>77</v>
      </c>
      <c r="G3503" s="1">
        <v>44488</v>
      </c>
      <c r="H3503" t="s">
        <v>78</v>
      </c>
      <c r="I3503" t="s">
        <v>14</v>
      </c>
      <c r="J3503" t="s">
        <v>15</v>
      </c>
      <c r="K3503">
        <v>5</v>
      </c>
      <c r="L3503">
        <v>133</v>
      </c>
      <c r="M3503">
        <v>1000</v>
      </c>
      <c r="N3503">
        <v>11</v>
      </c>
      <c r="O3503">
        <v>2021</v>
      </c>
    </row>
    <row r="3504" spans="1:15" x14ac:dyDescent="0.25">
      <c r="A3504">
        <v>2158</v>
      </c>
      <c r="B3504">
        <v>8</v>
      </c>
      <c r="C3504">
        <v>5</v>
      </c>
      <c r="D3504" s="1">
        <v>44514</v>
      </c>
      <c r="E3504">
        <v>67.290000000000006</v>
      </c>
      <c r="F3504" t="s">
        <v>77</v>
      </c>
      <c r="G3504" s="1">
        <v>44488</v>
      </c>
      <c r="H3504" t="s">
        <v>78</v>
      </c>
      <c r="I3504" t="s">
        <v>14</v>
      </c>
      <c r="J3504" t="s">
        <v>15</v>
      </c>
      <c r="K3504">
        <v>5</v>
      </c>
      <c r="L3504">
        <v>133</v>
      </c>
      <c r="M3504">
        <v>1000</v>
      </c>
      <c r="N3504">
        <v>11</v>
      </c>
      <c r="O3504">
        <v>2021</v>
      </c>
    </row>
    <row r="3505" spans="1:15" x14ac:dyDescent="0.25">
      <c r="A3505">
        <v>2160</v>
      </c>
      <c r="B3505">
        <v>8</v>
      </c>
      <c r="C3505">
        <v>5</v>
      </c>
      <c r="D3505" s="1">
        <v>44517</v>
      </c>
      <c r="E3505">
        <v>84.49</v>
      </c>
      <c r="F3505" t="s">
        <v>77</v>
      </c>
      <c r="G3505" s="1">
        <v>44488</v>
      </c>
      <c r="H3505" t="s">
        <v>78</v>
      </c>
      <c r="I3505" t="s">
        <v>14</v>
      </c>
      <c r="J3505" t="s">
        <v>15</v>
      </c>
      <c r="K3505">
        <v>5</v>
      </c>
      <c r="L3505">
        <v>133</v>
      </c>
      <c r="M3505">
        <v>1000</v>
      </c>
      <c r="N3505">
        <v>11</v>
      </c>
      <c r="O3505">
        <v>2021</v>
      </c>
    </row>
    <row r="3506" spans="1:15" x14ac:dyDescent="0.25">
      <c r="A3506">
        <v>2161</v>
      </c>
      <c r="B3506">
        <v>8</v>
      </c>
      <c r="C3506">
        <v>5</v>
      </c>
      <c r="D3506" s="1">
        <v>44517</v>
      </c>
      <c r="E3506">
        <v>81.31</v>
      </c>
      <c r="F3506" t="s">
        <v>77</v>
      </c>
      <c r="G3506" s="1">
        <v>44488</v>
      </c>
      <c r="H3506" t="s">
        <v>78</v>
      </c>
      <c r="I3506" t="s">
        <v>14</v>
      </c>
      <c r="J3506" t="s">
        <v>15</v>
      </c>
      <c r="K3506">
        <v>5</v>
      </c>
      <c r="L3506">
        <v>133</v>
      </c>
      <c r="M3506">
        <v>1000</v>
      </c>
      <c r="N3506">
        <v>11</v>
      </c>
      <c r="O3506">
        <v>2021</v>
      </c>
    </row>
    <row r="3507" spans="1:15" x14ac:dyDescent="0.25">
      <c r="A3507">
        <v>2162</v>
      </c>
      <c r="B3507">
        <v>8</v>
      </c>
      <c r="C3507">
        <v>5</v>
      </c>
      <c r="D3507" s="1">
        <v>44517</v>
      </c>
      <c r="E3507">
        <v>62</v>
      </c>
      <c r="F3507" t="s">
        <v>77</v>
      </c>
      <c r="G3507" s="1">
        <v>44488</v>
      </c>
      <c r="H3507" t="s">
        <v>78</v>
      </c>
      <c r="I3507" t="s">
        <v>14</v>
      </c>
      <c r="J3507" t="s">
        <v>15</v>
      </c>
      <c r="K3507">
        <v>5</v>
      </c>
      <c r="L3507">
        <v>133</v>
      </c>
      <c r="M3507">
        <v>1000</v>
      </c>
      <c r="N3507">
        <v>11</v>
      </c>
      <c r="O3507">
        <v>2021</v>
      </c>
    </row>
    <row r="3508" spans="1:15" x14ac:dyDescent="0.25">
      <c r="A3508">
        <v>2441</v>
      </c>
      <c r="B3508">
        <v>4</v>
      </c>
      <c r="C3508">
        <v>5</v>
      </c>
      <c r="D3508" s="1">
        <v>44630</v>
      </c>
      <c r="E3508">
        <v>15.44</v>
      </c>
      <c r="F3508" t="s">
        <v>71</v>
      </c>
      <c r="G3508" s="1">
        <v>44600</v>
      </c>
      <c r="H3508" t="s">
        <v>68</v>
      </c>
      <c r="I3508" t="s">
        <v>14</v>
      </c>
      <c r="J3508" t="s">
        <v>15</v>
      </c>
      <c r="K3508">
        <v>5</v>
      </c>
      <c r="L3508">
        <v>133</v>
      </c>
      <c r="M3508">
        <v>1000</v>
      </c>
      <c r="N3508">
        <v>3</v>
      </c>
      <c r="O3508">
        <v>2022</v>
      </c>
    </row>
    <row r="3509" spans="1:15" x14ac:dyDescent="0.25">
      <c r="A3509">
        <v>2442</v>
      </c>
      <c r="B3509">
        <v>4</v>
      </c>
      <c r="C3509">
        <v>5</v>
      </c>
      <c r="D3509" s="1">
        <v>44632</v>
      </c>
      <c r="E3509">
        <v>25.17</v>
      </c>
      <c r="F3509" t="s">
        <v>71</v>
      </c>
      <c r="G3509" s="1">
        <v>44600</v>
      </c>
      <c r="H3509" t="s">
        <v>68</v>
      </c>
      <c r="I3509" t="s">
        <v>14</v>
      </c>
      <c r="J3509" t="s">
        <v>15</v>
      </c>
      <c r="K3509">
        <v>5</v>
      </c>
      <c r="L3509">
        <v>133</v>
      </c>
      <c r="M3509">
        <v>1000</v>
      </c>
      <c r="N3509">
        <v>3</v>
      </c>
      <c r="O3509">
        <v>2022</v>
      </c>
    </row>
    <row r="3510" spans="1:15" x14ac:dyDescent="0.25">
      <c r="A3510">
        <v>2443</v>
      </c>
      <c r="B3510">
        <v>4</v>
      </c>
      <c r="C3510">
        <v>5</v>
      </c>
      <c r="D3510" s="1">
        <v>44634</v>
      </c>
      <c r="E3510">
        <v>25.12</v>
      </c>
      <c r="F3510" t="s">
        <v>71</v>
      </c>
      <c r="G3510" s="1">
        <v>44600</v>
      </c>
      <c r="H3510" t="s">
        <v>68</v>
      </c>
      <c r="I3510" t="s">
        <v>14</v>
      </c>
      <c r="J3510" t="s">
        <v>15</v>
      </c>
      <c r="K3510">
        <v>5</v>
      </c>
      <c r="L3510">
        <v>133</v>
      </c>
      <c r="M3510">
        <v>1000</v>
      </c>
      <c r="N3510">
        <v>3</v>
      </c>
      <c r="O3510">
        <v>2022</v>
      </c>
    </row>
    <row r="3511" spans="1:15" x14ac:dyDescent="0.25">
      <c r="A3511">
        <v>2444</v>
      </c>
      <c r="B3511">
        <v>4</v>
      </c>
      <c r="C3511">
        <v>5</v>
      </c>
      <c r="D3511" s="1">
        <v>44634</v>
      </c>
      <c r="E3511">
        <v>33.97</v>
      </c>
      <c r="F3511" t="s">
        <v>71</v>
      </c>
      <c r="G3511" s="1">
        <v>44600</v>
      </c>
      <c r="H3511" t="s">
        <v>68</v>
      </c>
      <c r="I3511" t="s">
        <v>14</v>
      </c>
      <c r="J3511" t="s">
        <v>15</v>
      </c>
      <c r="K3511">
        <v>5</v>
      </c>
      <c r="L3511">
        <v>133</v>
      </c>
      <c r="M3511">
        <v>1000</v>
      </c>
      <c r="N3511">
        <v>3</v>
      </c>
      <c r="O3511">
        <v>2022</v>
      </c>
    </row>
    <row r="3512" spans="1:15" x14ac:dyDescent="0.25">
      <c r="A3512">
        <v>2445</v>
      </c>
      <c r="B3512">
        <v>4</v>
      </c>
      <c r="C3512">
        <v>5</v>
      </c>
      <c r="D3512" s="1">
        <v>44634</v>
      </c>
      <c r="E3512">
        <v>44.84</v>
      </c>
      <c r="F3512" t="s">
        <v>71</v>
      </c>
      <c r="G3512" s="1">
        <v>44600</v>
      </c>
      <c r="H3512" t="s">
        <v>68</v>
      </c>
      <c r="I3512" t="s">
        <v>14</v>
      </c>
      <c r="J3512" t="s">
        <v>15</v>
      </c>
      <c r="K3512">
        <v>5</v>
      </c>
      <c r="L3512">
        <v>133</v>
      </c>
      <c r="M3512">
        <v>1000</v>
      </c>
      <c r="N3512">
        <v>3</v>
      </c>
      <c r="O3512">
        <v>2022</v>
      </c>
    </row>
    <row r="3513" spans="1:15" x14ac:dyDescent="0.25">
      <c r="A3513">
        <v>2446</v>
      </c>
      <c r="B3513">
        <v>4</v>
      </c>
      <c r="C3513">
        <v>5</v>
      </c>
      <c r="D3513" s="1">
        <v>44634</v>
      </c>
      <c r="E3513">
        <v>57.63</v>
      </c>
      <c r="F3513" t="s">
        <v>71</v>
      </c>
      <c r="G3513" s="1">
        <v>44600</v>
      </c>
      <c r="H3513" t="s">
        <v>68</v>
      </c>
      <c r="I3513" t="s">
        <v>14</v>
      </c>
      <c r="J3513" t="s">
        <v>15</v>
      </c>
      <c r="K3513">
        <v>5</v>
      </c>
      <c r="L3513">
        <v>133</v>
      </c>
      <c r="M3513">
        <v>1000</v>
      </c>
      <c r="N3513">
        <v>3</v>
      </c>
      <c r="O3513">
        <v>2022</v>
      </c>
    </row>
    <row r="3514" spans="1:15" x14ac:dyDescent="0.25">
      <c r="A3514">
        <v>2447</v>
      </c>
      <c r="B3514">
        <v>4</v>
      </c>
      <c r="C3514">
        <v>5</v>
      </c>
      <c r="D3514" s="1">
        <v>44634</v>
      </c>
      <c r="E3514">
        <v>68.91</v>
      </c>
      <c r="F3514" t="s">
        <v>71</v>
      </c>
      <c r="G3514" s="1">
        <v>44600</v>
      </c>
      <c r="H3514" t="s">
        <v>68</v>
      </c>
      <c r="I3514" t="s">
        <v>14</v>
      </c>
      <c r="J3514" t="s">
        <v>15</v>
      </c>
      <c r="K3514">
        <v>5</v>
      </c>
      <c r="L3514">
        <v>133</v>
      </c>
      <c r="M3514">
        <v>1000</v>
      </c>
      <c r="N3514">
        <v>3</v>
      </c>
      <c r="O3514">
        <v>2022</v>
      </c>
    </row>
    <row r="3515" spans="1:15" x14ac:dyDescent="0.25">
      <c r="A3515">
        <v>2448</v>
      </c>
      <c r="B3515">
        <v>4</v>
      </c>
      <c r="C3515">
        <v>5</v>
      </c>
      <c r="D3515" s="1">
        <v>44635</v>
      </c>
      <c r="E3515">
        <v>62.07</v>
      </c>
      <c r="F3515" t="s">
        <v>71</v>
      </c>
      <c r="G3515" s="1">
        <v>44600</v>
      </c>
      <c r="H3515" t="s">
        <v>68</v>
      </c>
      <c r="I3515" t="s">
        <v>14</v>
      </c>
      <c r="J3515" t="s">
        <v>15</v>
      </c>
      <c r="K3515">
        <v>5</v>
      </c>
      <c r="L3515">
        <v>133</v>
      </c>
      <c r="M3515">
        <v>1000</v>
      </c>
      <c r="N3515">
        <v>3</v>
      </c>
      <c r="O3515">
        <v>2022</v>
      </c>
    </row>
    <row r="3516" spans="1:15" x14ac:dyDescent="0.25">
      <c r="A3516">
        <v>2449</v>
      </c>
      <c r="B3516">
        <v>4</v>
      </c>
      <c r="C3516">
        <v>5</v>
      </c>
      <c r="D3516" s="1">
        <v>44636</v>
      </c>
      <c r="E3516">
        <v>83.18</v>
      </c>
      <c r="F3516" t="s">
        <v>71</v>
      </c>
      <c r="G3516" s="1">
        <v>44600</v>
      </c>
      <c r="H3516" t="s">
        <v>68</v>
      </c>
      <c r="I3516" t="s">
        <v>14</v>
      </c>
      <c r="J3516" t="s">
        <v>15</v>
      </c>
      <c r="K3516">
        <v>5</v>
      </c>
      <c r="L3516">
        <v>133</v>
      </c>
      <c r="M3516">
        <v>1000</v>
      </c>
      <c r="N3516">
        <v>3</v>
      </c>
      <c r="O3516">
        <v>2022</v>
      </c>
    </row>
    <row r="3517" spans="1:15" x14ac:dyDescent="0.25">
      <c r="A3517">
        <v>2450</v>
      </c>
      <c r="B3517">
        <v>4</v>
      </c>
      <c r="C3517">
        <v>5</v>
      </c>
      <c r="D3517" s="1">
        <v>44636</v>
      </c>
      <c r="E3517">
        <v>69.27</v>
      </c>
      <c r="F3517" t="s">
        <v>71</v>
      </c>
      <c r="G3517" s="1">
        <v>44600</v>
      </c>
      <c r="H3517" t="s">
        <v>68</v>
      </c>
      <c r="I3517" t="s">
        <v>14</v>
      </c>
      <c r="J3517" t="s">
        <v>15</v>
      </c>
      <c r="K3517">
        <v>5</v>
      </c>
      <c r="L3517">
        <v>133</v>
      </c>
      <c r="M3517">
        <v>1000</v>
      </c>
      <c r="N3517">
        <v>3</v>
      </c>
      <c r="O3517">
        <v>2022</v>
      </c>
    </row>
    <row r="3518" spans="1:15" x14ac:dyDescent="0.25">
      <c r="A3518">
        <v>2623</v>
      </c>
      <c r="B3518">
        <v>16</v>
      </c>
      <c r="C3518">
        <v>5</v>
      </c>
      <c r="D3518" s="1">
        <v>44697</v>
      </c>
      <c r="E3518">
        <v>19.899999999999999</v>
      </c>
      <c r="F3518" t="s">
        <v>90</v>
      </c>
      <c r="G3518" s="1">
        <v>44690</v>
      </c>
      <c r="H3518" t="s">
        <v>68</v>
      </c>
      <c r="I3518" t="s">
        <v>14</v>
      </c>
      <c r="J3518" t="s">
        <v>15</v>
      </c>
      <c r="K3518">
        <v>5</v>
      </c>
      <c r="L3518">
        <v>133</v>
      </c>
      <c r="M3518">
        <v>1000</v>
      </c>
      <c r="N3518">
        <v>5</v>
      </c>
      <c r="O3518">
        <v>2022</v>
      </c>
    </row>
    <row r="3519" spans="1:15" x14ac:dyDescent="0.25">
      <c r="A3519">
        <v>2629</v>
      </c>
      <c r="B3519">
        <v>16</v>
      </c>
      <c r="C3519">
        <v>5</v>
      </c>
      <c r="D3519" s="1">
        <v>44700</v>
      </c>
      <c r="E3519">
        <v>23.69</v>
      </c>
      <c r="F3519" t="s">
        <v>90</v>
      </c>
      <c r="G3519" s="1">
        <v>44690</v>
      </c>
      <c r="H3519" t="s">
        <v>68</v>
      </c>
      <c r="I3519" t="s">
        <v>14</v>
      </c>
      <c r="J3519" t="s">
        <v>15</v>
      </c>
      <c r="K3519">
        <v>5</v>
      </c>
      <c r="L3519">
        <v>133</v>
      </c>
      <c r="M3519">
        <v>1000</v>
      </c>
      <c r="N3519">
        <v>5</v>
      </c>
      <c r="O3519">
        <v>2022</v>
      </c>
    </row>
    <row r="3520" spans="1:15" x14ac:dyDescent="0.25">
      <c r="A3520">
        <v>2630</v>
      </c>
      <c r="B3520">
        <v>16</v>
      </c>
      <c r="C3520">
        <v>5</v>
      </c>
      <c r="D3520" s="1">
        <v>44700</v>
      </c>
      <c r="E3520">
        <v>31.89</v>
      </c>
      <c r="F3520" t="s">
        <v>90</v>
      </c>
      <c r="G3520" s="1">
        <v>44690</v>
      </c>
      <c r="H3520" t="s">
        <v>68</v>
      </c>
      <c r="I3520" t="s">
        <v>14</v>
      </c>
      <c r="J3520" t="s">
        <v>15</v>
      </c>
      <c r="K3520">
        <v>5</v>
      </c>
      <c r="L3520">
        <v>133</v>
      </c>
      <c r="M3520">
        <v>1000</v>
      </c>
      <c r="N3520">
        <v>5</v>
      </c>
      <c r="O3520">
        <v>2022</v>
      </c>
    </row>
    <row r="3521" spans="1:15" x14ac:dyDescent="0.25">
      <c r="A3521">
        <v>2631</v>
      </c>
      <c r="B3521">
        <v>16</v>
      </c>
      <c r="C3521">
        <v>5</v>
      </c>
      <c r="D3521" s="1">
        <v>44700</v>
      </c>
      <c r="E3521">
        <v>46.68</v>
      </c>
      <c r="F3521" t="s">
        <v>90</v>
      </c>
      <c r="G3521" s="1">
        <v>44690</v>
      </c>
      <c r="H3521" t="s">
        <v>68</v>
      </c>
      <c r="I3521" t="s">
        <v>14</v>
      </c>
      <c r="J3521" t="s">
        <v>15</v>
      </c>
      <c r="K3521">
        <v>5</v>
      </c>
      <c r="L3521">
        <v>133</v>
      </c>
      <c r="M3521">
        <v>1000</v>
      </c>
      <c r="N3521">
        <v>5</v>
      </c>
      <c r="O3521">
        <v>2022</v>
      </c>
    </row>
    <row r="3522" spans="1:15" x14ac:dyDescent="0.25">
      <c r="A3522">
        <v>2632</v>
      </c>
      <c r="B3522">
        <v>16</v>
      </c>
      <c r="C3522">
        <v>5</v>
      </c>
      <c r="D3522" s="1">
        <v>44700</v>
      </c>
      <c r="E3522">
        <v>53.76</v>
      </c>
      <c r="F3522" t="s">
        <v>90</v>
      </c>
      <c r="G3522" s="1">
        <v>44690</v>
      </c>
      <c r="H3522" t="s">
        <v>68</v>
      </c>
      <c r="I3522" t="s">
        <v>14</v>
      </c>
      <c r="J3522" t="s">
        <v>15</v>
      </c>
      <c r="K3522">
        <v>5</v>
      </c>
      <c r="L3522">
        <v>133</v>
      </c>
      <c r="M3522">
        <v>1000</v>
      </c>
      <c r="N3522">
        <v>5</v>
      </c>
      <c r="O3522">
        <v>2022</v>
      </c>
    </row>
    <row r="3523" spans="1:15" x14ac:dyDescent="0.25">
      <c r="A3523">
        <v>2637</v>
      </c>
      <c r="B3523">
        <v>16</v>
      </c>
      <c r="C3523">
        <v>5</v>
      </c>
      <c r="D3523" s="1">
        <v>44701</v>
      </c>
      <c r="E3523">
        <v>63.51</v>
      </c>
      <c r="F3523" t="s">
        <v>90</v>
      </c>
      <c r="G3523" s="1">
        <v>44690</v>
      </c>
      <c r="H3523" t="s">
        <v>68</v>
      </c>
      <c r="I3523" t="s">
        <v>14</v>
      </c>
      <c r="J3523" t="s">
        <v>15</v>
      </c>
      <c r="K3523">
        <v>5</v>
      </c>
      <c r="L3523">
        <v>133</v>
      </c>
      <c r="M3523">
        <v>1000</v>
      </c>
      <c r="N3523">
        <v>5</v>
      </c>
      <c r="O3523">
        <v>2022</v>
      </c>
    </row>
    <row r="3524" spans="1:15" x14ac:dyDescent="0.25">
      <c r="A3524">
        <v>2638</v>
      </c>
      <c r="B3524">
        <v>16</v>
      </c>
      <c r="C3524">
        <v>5</v>
      </c>
      <c r="D3524" s="1">
        <v>44701</v>
      </c>
      <c r="E3524">
        <v>47.65</v>
      </c>
      <c r="F3524" t="s">
        <v>90</v>
      </c>
      <c r="G3524" s="1">
        <v>44690</v>
      </c>
      <c r="H3524" t="s">
        <v>68</v>
      </c>
      <c r="I3524" t="s">
        <v>14</v>
      </c>
      <c r="J3524" t="s">
        <v>15</v>
      </c>
      <c r="K3524">
        <v>5</v>
      </c>
      <c r="L3524">
        <v>133</v>
      </c>
      <c r="M3524">
        <v>1000</v>
      </c>
      <c r="N3524">
        <v>5</v>
      </c>
      <c r="O3524">
        <v>2022</v>
      </c>
    </row>
    <row r="3525" spans="1:15" x14ac:dyDescent="0.25">
      <c r="A3525">
        <v>2639</v>
      </c>
      <c r="B3525">
        <v>16</v>
      </c>
      <c r="C3525">
        <v>5</v>
      </c>
      <c r="D3525" s="1">
        <v>44701</v>
      </c>
      <c r="E3525">
        <v>74.86</v>
      </c>
      <c r="F3525" t="s">
        <v>90</v>
      </c>
      <c r="G3525" s="1">
        <v>44690</v>
      </c>
      <c r="H3525" t="s">
        <v>68</v>
      </c>
      <c r="I3525" t="s">
        <v>14</v>
      </c>
      <c r="J3525" t="s">
        <v>15</v>
      </c>
      <c r="K3525">
        <v>5</v>
      </c>
      <c r="L3525">
        <v>133</v>
      </c>
      <c r="M3525">
        <v>1000</v>
      </c>
      <c r="N3525">
        <v>5</v>
      </c>
      <c r="O3525">
        <v>2022</v>
      </c>
    </row>
    <row r="3526" spans="1:15" x14ac:dyDescent="0.25">
      <c r="A3526">
        <v>2640</v>
      </c>
      <c r="B3526">
        <v>16</v>
      </c>
      <c r="C3526">
        <v>5</v>
      </c>
      <c r="D3526" s="1">
        <v>44701</v>
      </c>
      <c r="E3526">
        <v>69.62</v>
      </c>
      <c r="F3526" t="s">
        <v>90</v>
      </c>
      <c r="G3526" s="1">
        <v>44690</v>
      </c>
      <c r="H3526" t="s">
        <v>68</v>
      </c>
      <c r="I3526" t="s">
        <v>14</v>
      </c>
      <c r="J3526" t="s">
        <v>15</v>
      </c>
      <c r="K3526">
        <v>5</v>
      </c>
      <c r="L3526">
        <v>133</v>
      </c>
      <c r="M3526">
        <v>1000</v>
      </c>
      <c r="N3526">
        <v>5</v>
      </c>
      <c r="O3526">
        <v>2022</v>
      </c>
    </row>
    <row r="3527" spans="1:15" x14ac:dyDescent="0.25">
      <c r="A3527">
        <v>2645</v>
      </c>
      <c r="B3527">
        <v>16</v>
      </c>
      <c r="C3527">
        <v>5</v>
      </c>
      <c r="D3527" s="1">
        <v>44704</v>
      </c>
      <c r="E3527">
        <v>68.58</v>
      </c>
      <c r="F3527" t="s">
        <v>90</v>
      </c>
      <c r="G3527" s="1">
        <v>44690</v>
      </c>
      <c r="H3527" t="s">
        <v>68</v>
      </c>
      <c r="I3527" t="s">
        <v>14</v>
      </c>
      <c r="J3527" t="s">
        <v>15</v>
      </c>
      <c r="K3527">
        <v>5</v>
      </c>
      <c r="L3527">
        <v>133</v>
      </c>
      <c r="M3527">
        <v>1000</v>
      </c>
      <c r="N3527">
        <v>5</v>
      </c>
      <c r="O3527">
        <v>2022</v>
      </c>
    </row>
    <row r="3528" spans="1:15" x14ac:dyDescent="0.25">
      <c r="A3528">
        <v>2806</v>
      </c>
      <c r="B3528">
        <v>15</v>
      </c>
      <c r="C3528">
        <v>5</v>
      </c>
      <c r="D3528" s="1">
        <v>44781</v>
      </c>
      <c r="E3528">
        <v>12.76</v>
      </c>
      <c r="F3528" t="s">
        <v>88</v>
      </c>
      <c r="G3528" s="1">
        <v>44749</v>
      </c>
      <c r="H3528" t="s">
        <v>89</v>
      </c>
      <c r="I3528" t="s">
        <v>14</v>
      </c>
      <c r="J3528" t="s">
        <v>15</v>
      </c>
      <c r="K3528">
        <v>5</v>
      </c>
      <c r="L3528">
        <v>133</v>
      </c>
      <c r="M3528">
        <v>1000</v>
      </c>
      <c r="N3528">
        <v>8</v>
      </c>
      <c r="O3528">
        <v>2022</v>
      </c>
    </row>
    <row r="3529" spans="1:15" x14ac:dyDescent="0.25">
      <c r="A3529">
        <v>2807</v>
      </c>
      <c r="B3529">
        <v>15</v>
      </c>
      <c r="C3529">
        <v>5</v>
      </c>
      <c r="D3529" s="1">
        <v>44781</v>
      </c>
      <c r="E3529">
        <v>25.11</v>
      </c>
      <c r="F3529" t="s">
        <v>88</v>
      </c>
      <c r="G3529" s="1">
        <v>44749</v>
      </c>
      <c r="H3529" t="s">
        <v>89</v>
      </c>
      <c r="I3529" t="s">
        <v>14</v>
      </c>
      <c r="J3529" t="s">
        <v>15</v>
      </c>
      <c r="K3529">
        <v>5</v>
      </c>
      <c r="L3529">
        <v>133</v>
      </c>
      <c r="M3529">
        <v>1000</v>
      </c>
      <c r="N3529">
        <v>8</v>
      </c>
      <c r="O3529">
        <v>2022</v>
      </c>
    </row>
    <row r="3530" spans="1:15" x14ac:dyDescent="0.25">
      <c r="A3530">
        <v>2808</v>
      </c>
      <c r="B3530">
        <v>15</v>
      </c>
      <c r="C3530">
        <v>5</v>
      </c>
      <c r="D3530" s="1">
        <v>44781</v>
      </c>
      <c r="E3530">
        <v>23.87</v>
      </c>
      <c r="F3530" t="s">
        <v>88</v>
      </c>
      <c r="G3530" s="1">
        <v>44749</v>
      </c>
      <c r="H3530" t="s">
        <v>89</v>
      </c>
      <c r="I3530" t="s">
        <v>14</v>
      </c>
      <c r="J3530" t="s">
        <v>15</v>
      </c>
      <c r="K3530">
        <v>5</v>
      </c>
      <c r="L3530">
        <v>133</v>
      </c>
      <c r="M3530">
        <v>1000</v>
      </c>
      <c r="N3530">
        <v>8</v>
      </c>
      <c r="O3530">
        <v>2022</v>
      </c>
    </row>
    <row r="3531" spans="1:15" x14ac:dyDescent="0.25">
      <c r="A3531">
        <v>2817</v>
      </c>
      <c r="B3531">
        <v>15</v>
      </c>
      <c r="C3531">
        <v>5</v>
      </c>
      <c r="D3531" s="1">
        <v>44784</v>
      </c>
      <c r="E3531">
        <v>31.75</v>
      </c>
      <c r="F3531" t="s">
        <v>88</v>
      </c>
      <c r="G3531" s="1">
        <v>44749</v>
      </c>
      <c r="H3531" t="s">
        <v>89</v>
      </c>
      <c r="I3531" t="s">
        <v>14</v>
      </c>
      <c r="J3531" t="s">
        <v>15</v>
      </c>
      <c r="K3531">
        <v>5</v>
      </c>
      <c r="L3531">
        <v>133</v>
      </c>
      <c r="M3531">
        <v>1000</v>
      </c>
      <c r="N3531">
        <v>8</v>
      </c>
      <c r="O3531">
        <v>2022</v>
      </c>
    </row>
    <row r="3532" spans="1:15" x14ac:dyDescent="0.25">
      <c r="A3532">
        <v>2822</v>
      </c>
      <c r="B3532">
        <v>15</v>
      </c>
      <c r="C3532">
        <v>5</v>
      </c>
      <c r="D3532" s="1">
        <v>44786</v>
      </c>
      <c r="E3532">
        <v>41.17</v>
      </c>
      <c r="F3532" t="s">
        <v>88</v>
      </c>
      <c r="G3532" s="1">
        <v>44749</v>
      </c>
      <c r="H3532" t="s">
        <v>89</v>
      </c>
      <c r="I3532" t="s">
        <v>14</v>
      </c>
      <c r="J3532" t="s">
        <v>15</v>
      </c>
      <c r="K3532">
        <v>5</v>
      </c>
      <c r="L3532">
        <v>133</v>
      </c>
      <c r="M3532">
        <v>1000</v>
      </c>
      <c r="N3532">
        <v>8</v>
      </c>
      <c r="O3532">
        <v>2022</v>
      </c>
    </row>
    <row r="3533" spans="1:15" x14ac:dyDescent="0.25">
      <c r="A3533">
        <v>2823</v>
      </c>
      <c r="B3533">
        <v>15</v>
      </c>
      <c r="C3533">
        <v>5</v>
      </c>
      <c r="D3533" s="1">
        <v>44786</v>
      </c>
      <c r="E3533">
        <v>49.75</v>
      </c>
      <c r="F3533" t="s">
        <v>88</v>
      </c>
      <c r="G3533" s="1">
        <v>44749</v>
      </c>
      <c r="H3533" t="s">
        <v>89</v>
      </c>
      <c r="I3533" t="s">
        <v>14</v>
      </c>
      <c r="J3533" t="s">
        <v>15</v>
      </c>
      <c r="K3533">
        <v>5</v>
      </c>
      <c r="L3533">
        <v>133</v>
      </c>
      <c r="M3533">
        <v>1000</v>
      </c>
      <c r="N3533">
        <v>8</v>
      </c>
      <c r="O3533">
        <v>2022</v>
      </c>
    </row>
    <row r="3534" spans="1:15" x14ac:dyDescent="0.25">
      <c r="A3534">
        <v>2825</v>
      </c>
      <c r="B3534">
        <v>15</v>
      </c>
      <c r="C3534">
        <v>5</v>
      </c>
      <c r="D3534" s="1">
        <v>44788</v>
      </c>
      <c r="E3534">
        <v>56.19</v>
      </c>
      <c r="F3534" t="s">
        <v>88</v>
      </c>
      <c r="G3534" s="1">
        <v>44749</v>
      </c>
      <c r="H3534" t="s">
        <v>89</v>
      </c>
      <c r="I3534" t="s">
        <v>14</v>
      </c>
      <c r="J3534" t="s">
        <v>15</v>
      </c>
      <c r="K3534">
        <v>5</v>
      </c>
      <c r="L3534">
        <v>133</v>
      </c>
      <c r="M3534">
        <v>1000</v>
      </c>
      <c r="N3534">
        <v>8</v>
      </c>
      <c r="O3534">
        <v>2022</v>
      </c>
    </row>
    <row r="3535" spans="1:15" x14ac:dyDescent="0.25">
      <c r="A3535">
        <v>2826</v>
      </c>
      <c r="B3535">
        <v>15</v>
      </c>
      <c r="C3535">
        <v>5</v>
      </c>
      <c r="D3535" s="1">
        <v>44788</v>
      </c>
      <c r="E3535">
        <v>87.62</v>
      </c>
      <c r="F3535" t="s">
        <v>88</v>
      </c>
      <c r="G3535" s="1">
        <v>44749</v>
      </c>
      <c r="H3535" t="s">
        <v>89</v>
      </c>
      <c r="I3535" t="s">
        <v>14</v>
      </c>
      <c r="J3535" t="s">
        <v>15</v>
      </c>
      <c r="K3535">
        <v>5</v>
      </c>
      <c r="L3535">
        <v>133</v>
      </c>
      <c r="M3535">
        <v>1000</v>
      </c>
      <c r="N3535">
        <v>8</v>
      </c>
      <c r="O3535">
        <v>2022</v>
      </c>
    </row>
    <row r="3536" spans="1:15" x14ac:dyDescent="0.25">
      <c r="A3536">
        <v>2827</v>
      </c>
      <c r="B3536">
        <v>15</v>
      </c>
      <c r="C3536">
        <v>5</v>
      </c>
      <c r="D3536" s="1">
        <v>44788</v>
      </c>
      <c r="E3536">
        <v>80.239999999999995</v>
      </c>
      <c r="F3536" t="s">
        <v>88</v>
      </c>
      <c r="G3536" s="1">
        <v>44749</v>
      </c>
      <c r="H3536" t="s">
        <v>89</v>
      </c>
      <c r="I3536" t="s">
        <v>14</v>
      </c>
      <c r="J3536" t="s">
        <v>15</v>
      </c>
      <c r="K3536">
        <v>5</v>
      </c>
      <c r="L3536">
        <v>133</v>
      </c>
      <c r="M3536">
        <v>1000</v>
      </c>
      <c r="N3536">
        <v>8</v>
      </c>
      <c r="O3536">
        <v>2022</v>
      </c>
    </row>
    <row r="3537" spans="1:15" x14ac:dyDescent="0.25">
      <c r="A3537">
        <v>2830</v>
      </c>
      <c r="B3537">
        <v>15</v>
      </c>
      <c r="C3537">
        <v>5</v>
      </c>
      <c r="D3537" s="1">
        <v>44790</v>
      </c>
      <c r="E3537">
        <v>98.71</v>
      </c>
      <c r="F3537" t="s">
        <v>88</v>
      </c>
      <c r="G3537" s="1">
        <v>44749</v>
      </c>
      <c r="H3537" t="s">
        <v>89</v>
      </c>
      <c r="I3537" t="s">
        <v>14</v>
      </c>
      <c r="J3537" t="s">
        <v>15</v>
      </c>
      <c r="K3537">
        <v>5</v>
      </c>
      <c r="L3537">
        <v>133</v>
      </c>
      <c r="M3537">
        <v>1000</v>
      </c>
      <c r="N3537">
        <v>8</v>
      </c>
      <c r="O3537">
        <v>2022</v>
      </c>
    </row>
    <row r="3538" spans="1:15" x14ac:dyDescent="0.25">
      <c r="A3538">
        <v>3040</v>
      </c>
      <c r="B3538">
        <v>7</v>
      </c>
      <c r="C3538">
        <v>5</v>
      </c>
      <c r="D3538" s="1">
        <v>44892</v>
      </c>
      <c r="E3538">
        <v>14.82</v>
      </c>
      <c r="F3538" t="s">
        <v>75</v>
      </c>
      <c r="G3538" s="1">
        <v>44876</v>
      </c>
      <c r="H3538" t="s">
        <v>76</v>
      </c>
      <c r="I3538" t="s">
        <v>14</v>
      </c>
      <c r="J3538" t="s">
        <v>15</v>
      </c>
      <c r="K3538">
        <v>5</v>
      </c>
      <c r="L3538">
        <v>133</v>
      </c>
      <c r="M3538">
        <v>1000</v>
      </c>
      <c r="N3538">
        <v>11</v>
      </c>
      <c r="O3538">
        <v>2022</v>
      </c>
    </row>
    <row r="3539" spans="1:15" x14ac:dyDescent="0.25">
      <c r="A3539">
        <v>3041</v>
      </c>
      <c r="B3539">
        <v>7</v>
      </c>
      <c r="C3539">
        <v>5</v>
      </c>
      <c r="D3539" s="1">
        <v>44892</v>
      </c>
      <c r="E3539">
        <v>20.91</v>
      </c>
      <c r="F3539" t="s">
        <v>75</v>
      </c>
      <c r="G3539" s="1">
        <v>44876</v>
      </c>
      <c r="H3539" t="s">
        <v>76</v>
      </c>
      <c r="I3539" t="s">
        <v>14</v>
      </c>
      <c r="J3539" t="s">
        <v>15</v>
      </c>
      <c r="K3539">
        <v>5</v>
      </c>
      <c r="L3539">
        <v>133</v>
      </c>
      <c r="M3539">
        <v>1000</v>
      </c>
      <c r="N3539">
        <v>11</v>
      </c>
      <c r="O3539">
        <v>2022</v>
      </c>
    </row>
    <row r="3540" spans="1:15" x14ac:dyDescent="0.25">
      <c r="A3540">
        <v>3042</v>
      </c>
      <c r="B3540">
        <v>7</v>
      </c>
      <c r="C3540">
        <v>5</v>
      </c>
      <c r="D3540" s="1">
        <v>44895</v>
      </c>
      <c r="E3540">
        <v>29.48</v>
      </c>
      <c r="F3540" t="s">
        <v>75</v>
      </c>
      <c r="G3540" s="1">
        <v>44876</v>
      </c>
      <c r="H3540" t="s">
        <v>76</v>
      </c>
      <c r="I3540" t="s">
        <v>14</v>
      </c>
      <c r="J3540" t="s">
        <v>15</v>
      </c>
      <c r="K3540">
        <v>5</v>
      </c>
      <c r="L3540">
        <v>133</v>
      </c>
      <c r="M3540">
        <v>1000</v>
      </c>
      <c r="N3540">
        <v>11</v>
      </c>
      <c r="O3540">
        <v>2022</v>
      </c>
    </row>
    <row r="3541" spans="1:15" x14ac:dyDescent="0.25">
      <c r="A3541">
        <v>3043</v>
      </c>
      <c r="B3541">
        <v>7</v>
      </c>
      <c r="C3541">
        <v>5</v>
      </c>
      <c r="D3541" s="1">
        <v>44896</v>
      </c>
      <c r="E3541">
        <v>41.1</v>
      </c>
      <c r="F3541" t="s">
        <v>75</v>
      </c>
      <c r="G3541" s="1">
        <v>44876</v>
      </c>
      <c r="H3541" t="s">
        <v>76</v>
      </c>
      <c r="I3541" t="s">
        <v>14</v>
      </c>
      <c r="J3541" t="s">
        <v>15</v>
      </c>
      <c r="K3541">
        <v>5</v>
      </c>
      <c r="L3541">
        <v>133</v>
      </c>
      <c r="M3541">
        <v>1000</v>
      </c>
      <c r="N3541">
        <v>12</v>
      </c>
      <c r="O3541">
        <v>2022</v>
      </c>
    </row>
    <row r="3542" spans="1:15" x14ac:dyDescent="0.25">
      <c r="A3542">
        <v>3044</v>
      </c>
      <c r="B3542">
        <v>7</v>
      </c>
      <c r="C3542">
        <v>5</v>
      </c>
      <c r="D3542" s="1">
        <v>44896</v>
      </c>
      <c r="E3542">
        <v>49.61</v>
      </c>
      <c r="F3542" t="s">
        <v>75</v>
      </c>
      <c r="G3542" s="1">
        <v>44876</v>
      </c>
      <c r="H3542" t="s">
        <v>76</v>
      </c>
      <c r="I3542" t="s">
        <v>14</v>
      </c>
      <c r="J3542" t="s">
        <v>15</v>
      </c>
      <c r="K3542">
        <v>5</v>
      </c>
      <c r="L3542">
        <v>133</v>
      </c>
      <c r="M3542">
        <v>1000</v>
      </c>
      <c r="N3542">
        <v>12</v>
      </c>
      <c r="O3542">
        <v>2022</v>
      </c>
    </row>
    <row r="3543" spans="1:15" x14ac:dyDescent="0.25">
      <c r="A3543">
        <v>3045</v>
      </c>
      <c r="B3543">
        <v>7</v>
      </c>
      <c r="C3543">
        <v>5</v>
      </c>
      <c r="D3543" s="1">
        <v>44896</v>
      </c>
      <c r="E3543">
        <v>53.79</v>
      </c>
      <c r="F3543" t="s">
        <v>75</v>
      </c>
      <c r="G3543" s="1">
        <v>44876</v>
      </c>
      <c r="H3543" t="s">
        <v>76</v>
      </c>
      <c r="I3543" t="s">
        <v>14</v>
      </c>
      <c r="J3543" t="s">
        <v>15</v>
      </c>
      <c r="K3543">
        <v>5</v>
      </c>
      <c r="L3543">
        <v>133</v>
      </c>
      <c r="M3543">
        <v>1000</v>
      </c>
      <c r="N3543">
        <v>12</v>
      </c>
      <c r="O3543">
        <v>2022</v>
      </c>
    </row>
    <row r="3544" spans="1:15" x14ac:dyDescent="0.25">
      <c r="A3544">
        <v>3046</v>
      </c>
      <c r="B3544">
        <v>7</v>
      </c>
      <c r="C3544">
        <v>5</v>
      </c>
      <c r="D3544" s="1">
        <v>44896</v>
      </c>
      <c r="E3544">
        <v>48.26</v>
      </c>
      <c r="F3544" t="s">
        <v>75</v>
      </c>
      <c r="G3544" s="1">
        <v>44876</v>
      </c>
      <c r="H3544" t="s">
        <v>76</v>
      </c>
      <c r="I3544" t="s">
        <v>14</v>
      </c>
      <c r="J3544" t="s">
        <v>15</v>
      </c>
      <c r="K3544">
        <v>5</v>
      </c>
      <c r="L3544">
        <v>133</v>
      </c>
      <c r="M3544">
        <v>1000</v>
      </c>
      <c r="N3544">
        <v>12</v>
      </c>
      <c r="O3544">
        <v>2022</v>
      </c>
    </row>
    <row r="3545" spans="1:15" x14ac:dyDescent="0.25">
      <c r="A3545">
        <v>3047</v>
      </c>
      <c r="B3545">
        <v>7</v>
      </c>
      <c r="C3545">
        <v>5</v>
      </c>
      <c r="D3545" s="1">
        <v>44896</v>
      </c>
      <c r="E3545">
        <v>78.02</v>
      </c>
      <c r="F3545" t="s">
        <v>75</v>
      </c>
      <c r="G3545" s="1">
        <v>44876</v>
      </c>
      <c r="H3545" t="s">
        <v>76</v>
      </c>
      <c r="I3545" t="s">
        <v>14</v>
      </c>
      <c r="J3545" t="s">
        <v>15</v>
      </c>
      <c r="K3545">
        <v>5</v>
      </c>
      <c r="L3545">
        <v>133</v>
      </c>
      <c r="M3545">
        <v>1000</v>
      </c>
      <c r="N3545">
        <v>12</v>
      </c>
      <c r="O3545">
        <v>2022</v>
      </c>
    </row>
    <row r="3546" spans="1:15" x14ac:dyDescent="0.25">
      <c r="A3546">
        <v>3048</v>
      </c>
      <c r="B3546">
        <v>7</v>
      </c>
      <c r="C3546">
        <v>5</v>
      </c>
      <c r="D3546" s="1">
        <v>44896</v>
      </c>
      <c r="E3546">
        <v>64.930000000000007</v>
      </c>
      <c r="F3546" t="s">
        <v>75</v>
      </c>
      <c r="G3546" s="1">
        <v>44876</v>
      </c>
      <c r="H3546" t="s">
        <v>76</v>
      </c>
      <c r="I3546" t="s">
        <v>14</v>
      </c>
      <c r="J3546" t="s">
        <v>15</v>
      </c>
      <c r="K3546">
        <v>5</v>
      </c>
      <c r="L3546">
        <v>133</v>
      </c>
      <c r="M3546">
        <v>1000</v>
      </c>
      <c r="N3546">
        <v>12</v>
      </c>
      <c r="O3546">
        <v>2022</v>
      </c>
    </row>
    <row r="3547" spans="1:15" x14ac:dyDescent="0.25">
      <c r="A3547">
        <v>3049</v>
      </c>
      <c r="B3547">
        <v>7</v>
      </c>
      <c r="C3547">
        <v>5</v>
      </c>
      <c r="D3547" s="1">
        <v>44897</v>
      </c>
      <c r="E3547">
        <v>76.98</v>
      </c>
      <c r="F3547" t="s">
        <v>75</v>
      </c>
      <c r="G3547" s="1">
        <v>44876</v>
      </c>
      <c r="H3547" t="s">
        <v>76</v>
      </c>
      <c r="I3547" t="s">
        <v>14</v>
      </c>
      <c r="J3547" t="s">
        <v>15</v>
      </c>
      <c r="K3547">
        <v>5</v>
      </c>
      <c r="L3547">
        <v>133</v>
      </c>
      <c r="M3547">
        <v>1000</v>
      </c>
      <c r="N3547">
        <v>12</v>
      </c>
      <c r="O3547">
        <v>2022</v>
      </c>
    </row>
    <row r="3548" spans="1:15" x14ac:dyDescent="0.25">
      <c r="A3548">
        <v>3178</v>
      </c>
      <c r="B3548">
        <v>10</v>
      </c>
      <c r="C3548">
        <v>5</v>
      </c>
      <c r="D3548" s="1">
        <v>44949</v>
      </c>
      <c r="E3548">
        <v>16.899999999999999</v>
      </c>
      <c r="F3548" t="s">
        <v>81</v>
      </c>
      <c r="G3548" s="1">
        <v>44920</v>
      </c>
      <c r="H3548" t="s">
        <v>82</v>
      </c>
      <c r="I3548" t="s">
        <v>14</v>
      </c>
      <c r="J3548" t="s">
        <v>15</v>
      </c>
      <c r="K3548">
        <v>5</v>
      </c>
      <c r="L3548">
        <v>133</v>
      </c>
      <c r="M3548">
        <v>1000</v>
      </c>
      <c r="N3548">
        <v>1</v>
      </c>
      <c r="O3548">
        <v>2023</v>
      </c>
    </row>
    <row r="3549" spans="1:15" x14ac:dyDescent="0.25">
      <c r="A3549">
        <v>3179</v>
      </c>
      <c r="B3549">
        <v>10</v>
      </c>
      <c r="C3549">
        <v>5</v>
      </c>
      <c r="D3549" s="1">
        <v>44949</v>
      </c>
      <c r="E3549">
        <v>23.6</v>
      </c>
      <c r="F3549" t="s">
        <v>81</v>
      </c>
      <c r="G3549" s="1">
        <v>44920</v>
      </c>
      <c r="H3549" t="s">
        <v>82</v>
      </c>
      <c r="I3549" t="s">
        <v>14</v>
      </c>
      <c r="J3549" t="s">
        <v>15</v>
      </c>
      <c r="K3549">
        <v>5</v>
      </c>
      <c r="L3549">
        <v>133</v>
      </c>
      <c r="M3549">
        <v>1000</v>
      </c>
      <c r="N3549">
        <v>1</v>
      </c>
      <c r="O3549">
        <v>2023</v>
      </c>
    </row>
    <row r="3550" spans="1:15" x14ac:dyDescent="0.25">
      <c r="A3550">
        <v>3180</v>
      </c>
      <c r="B3550">
        <v>10</v>
      </c>
      <c r="C3550">
        <v>5</v>
      </c>
      <c r="D3550" s="1">
        <v>44949</v>
      </c>
      <c r="E3550">
        <v>28.3</v>
      </c>
      <c r="F3550" t="s">
        <v>81</v>
      </c>
      <c r="G3550" s="1">
        <v>44920</v>
      </c>
      <c r="H3550" t="s">
        <v>82</v>
      </c>
      <c r="I3550" t="s">
        <v>14</v>
      </c>
      <c r="J3550" t="s">
        <v>15</v>
      </c>
      <c r="K3550">
        <v>5</v>
      </c>
      <c r="L3550">
        <v>133</v>
      </c>
      <c r="M3550">
        <v>1000</v>
      </c>
      <c r="N3550">
        <v>1</v>
      </c>
      <c r="O3550">
        <v>2023</v>
      </c>
    </row>
    <row r="3551" spans="1:15" x14ac:dyDescent="0.25">
      <c r="A3551">
        <v>3181</v>
      </c>
      <c r="B3551">
        <v>10</v>
      </c>
      <c r="C3551">
        <v>5</v>
      </c>
      <c r="D3551" s="1">
        <v>44949</v>
      </c>
      <c r="E3551">
        <v>48.5</v>
      </c>
      <c r="F3551" t="s">
        <v>81</v>
      </c>
      <c r="G3551" s="1">
        <v>44920</v>
      </c>
      <c r="H3551" t="s">
        <v>82</v>
      </c>
      <c r="I3551" t="s">
        <v>14</v>
      </c>
      <c r="J3551" t="s">
        <v>15</v>
      </c>
      <c r="K3551">
        <v>5</v>
      </c>
      <c r="L3551">
        <v>133</v>
      </c>
      <c r="M3551">
        <v>1000</v>
      </c>
      <c r="N3551">
        <v>1</v>
      </c>
      <c r="O3551">
        <v>2023</v>
      </c>
    </row>
    <row r="3552" spans="1:15" x14ac:dyDescent="0.25">
      <c r="A3552">
        <v>3182</v>
      </c>
      <c r="B3552">
        <v>10</v>
      </c>
      <c r="C3552">
        <v>5</v>
      </c>
      <c r="D3552" s="1">
        <v>44949</v>
      </c>
      <c r="E3552">
        <v>38.26</v>
      </c>
      <c r="F3552" t="s">
        <v>81</v>
      </c>
      <c r="G3552" s="1">
        <v>44920</v>
      </c>
      <c r="H3552" t="s">
        <v>82</v>
      </c>
      <c r="I3552" t="s">
        <v>14</v>
      </c>
      <c r="J3552" t="s">
        <v>15</v>
      </c>
      <c r="K3552">
        <v>5</v>
      </c>
      <c r="L3552">
        <v>133</v>
      </c>
      <c r="M3552">
        <v>1000</v>
      </c>
      <c r="N3552">
        <v>1</v>
      </c>
      <c r="O3552">
        <v>2023</v>
      </c>
    </row>
    <row r="3553" spans="1:15" x14ac:dyDescent="0.25">
      <c r="A3553">
        <v>3183</v>
      </c>
      <c r="B3553">
        <v>10</v>
      </c>
      <c r="C3553">
        <v>5</v>
      </c>
      <c r="D3553" s="1">
        <v>44949</v>
      </c>
      <c r="E3553">
        <v>61.68</v>
      </c>
      <c r="F3553" t="s">
        <v>81</v>
      </c>
      <c r="G3553" s="1">
        <v>44920</v>
      </c>
      <c r="H3553" t="s">
        <v>82</v>
      </c>
      <c r="I3553" t="s">
        <v>14</v>
      </c>
      <c r="J3553" t="s">
        <v>15</v>
      </c>
      <c r="K3553">
        <v>5</v>
      </c>
      <c r="L3553">
        <v>133</v>
      </c>
      <c r="M3553">
        <v>1000</v>
      </c>
      <c r="N3553">
        <v>1</v>
      </c>
      <c r="O3553">
        <v>2023</v>
      </c>
    </row>
    <row r="3554" spans="1:15" x14ac:dyDescent="0.25">
      <c r="A3554">
        <v>3196</v>
      </c>
      <c r="B3554">
        <v>10</v>
      </c>
      <c r="C3554">
        <v>5</v>
      </c>
      <c r="D3554" s="1">
        <v>44952</v>
      </c>
      <c r="E3554">
        <v>43.75</v>
      </c>
      <c r="F3554" t="s">
        <v>81</v>
      </c>
      <c r="G3554" s="1">
        <v>44920</v>
      </c>
      <c r="H3554" t="s">
        <v>82</v>
      </c>
      <c r="I3554" t="s">
        <v>14</v>
      </c>
      <c r="J3554" t="s">
        <v>15</v>
      </c>
      <c r="K3554">
        <v>5</v>
      </c>
      <c r="L3554">
        <v>133</v>
      </c>
      <c r="M3554">
        <v>1000</v>
      </c>
      <c r="N3554">
        <v>1</v>
      </c>
      <c r="O3554">
        <v>2023</v>
      </c>
    </row>
    <row r="3555" spans="1:15" x14ac:dyDescent="0.25">
      <c r="A3555">
        <v>3197</v>
      </c>
      <c r="B3555">
        <v>10</v>
      </c>
      <c r="C3555">
        <v>5</v>
      </c>
      <c r="D3555" s="1">
        <v>44952</v>
      </c>
      <c r="E3555">
        <v>60.25</v>
      </c>
      <c r="F3555" t="s">
        <v>81</v>
      </c>
      <c r="G3555" s="1">
        <v>44920</v>
      </c>
      <c r="H3555" t="s">
        <v>82</v>
      </c>
      <c r="I3555" t="s">
        <v>14</v>
      </c>
      <c r="J3555" t="s">
        <v>15</v>
      </c>
      <c r="K3555">
        <v>5</v>
      </c>
      <c r="L3555">
        <v>133</v>
      </c>
      <c r="M3555">
        <v>1000</v>
      </c>
      <c r="N3555">
        <v>1</v>
      </c>
      <c r="O3555">
        <v>2023</v>
      </c>
    </row>
    <row r="3556" spans="1:15" x14ac:dyDescent="0.25">
      <c r="A3556">
        <v>3198</v>
      </c>
      <c r="B3556">
        <v>10</v>
      </c>
      <c r="C3556">
        <v>5</v>
      </c>
      <c r="D3556" s="1">
        <v>44952</v>
      </c>
      <c r="E3556">
        <v>81.67</v>
      </c>
      <c r="F3556" t="s">
        <v>81</v>
      </c>
      <c r="G3556" s="1">
        <v>44920</v>
      </c>
      <c r="H3556" t="s">
        <v>82</v>
      </c>
      <c r="I3556" t="s">
        <v>14</v>
      </c>
      <c r="J3556" t="s">
        <v>15</v>
      </c>
      <c r="K3556">
        <v>5</v>
      </c>
      <c r="L3556">
        <v>133</v>
      </c>
      <c r="M3556">
        <v>1000</v>
      </c>
      <c r="N3556">
        <v>1</v>
      </c>
      <c r="O3556">
        <v>2023</v>
      </c>
    </row>
    <row r="3557" spans="1:15" x14ac:dyDescent="0.25">
      <c r="A3557">
        <v>3199</v>
      </c>
      <c r="B3557">
        <v>10</v>
      </c>
      <c r="C3557">
        <v>5</v>
      </c>
      <c r="D3557" s="1">
        <v>44954</v>
      </c>
      <c r="E3557">
        <v>70.3</v>
      </c>
      <c r="F3557" t="s">
        <v>81</v>
      </c>
      <c r="G3557" s="1">
        <v>44920</v>
      </c>
      <c r="H3557" t="s">
        <v>82</v>
      </c>
      <c r="I3557" t="s">
        <v>14</v>
      </c>
      <c r="J3557" t="s">
        <v>15</v>
      </c>
      <c r="K3557">
        <v>5</v>
      </c>
      <c r="L3557">
        <v>133</v>
      </c>
      <c r="M3557">
        <v>1000</v>
      </c>
      <c r="N3557">
        <v>1</v>
      </c>
      <c r="O3557">
        <v>2023</v>
      </c>
    </row>
    <row r="3558" spans="1:15" x14ac:dyDescent="0.25">
      <c r="A3558">
        <v>3476</v>
      </c>
      <c r="B3558">
        <v>6</v>
      </c>
      <c r="C3558">
        <v>5</v>
      </c>
      <c r="D3558" s="1">
        <v>45214</v>
      </c>
      <c r="E3558">
        <v>13.38</v>
      </c>
      <c r="F3558" t="s">
        <v>73</v>
      </c>
      <c r="G3558" s="1">
        <v>45190</v>
      </c>
      <c r="H3558" t="s">
        <v>74</v>
      </c>
      <c r="I3558" t="s">
        <v>14</v>
      </c>
      <c r="J3558" t="s">
        <v>15</v>
      </c>
      <c r="K3558">
        <v>5</v>
      </c>
      <c r="L3558">
        <v>133</v>
      </c>
      <c r="M3558">
        <v>1000</v>
      </c>
      <c r="N3558">
        <v>10</v>
      </c>
      <c r="O3558">
        <v>2023</v>
      </c>
    </row>
    <row r="3559" spans="1:15" x14ac:dyDescent="0.25">
      <c r="A3559">
        <v>3477</v>
      </c>
      <c r="B3559">
        <v>6</v>
      </c>
      <c r="C3559">
        <v>5</v>
      </c>
      <c r="D3559" s="1">
        <v>45214</v>
      </c>
      <c r="E3559">
        <v>24.01</v>
      </c>
      <c r="F3559" t="s">
        <v>73</v>
      </c>
      <c r="G3559" s="1">
        <v>45190</v>
      </c>
      <c r="H3559" t="s">
        <v>74</v>
      </c>
      <c r="I3559" t="s">
        <v>14</v>
      </c>
      <c r="J3559" t="s">
        <v>15</v>
      </c>
      <c r="K3559">
        <v>5</v>
      </c>
      <c r="L3559">
        <v>133</v>
      </c>
      <c r="M3559">
        <v>1000</v>
      </c>
      <c r="N3559">
        <v>10</v>
      </c>
      <c r="O3559">
        <v>2023</v>
      </c>
    </row>
    <row r="3560" spans="1:15" x14ac:dyDescent="0.25">
      <c r="A3560">
        <v>3478</v>
      </c>
      <c r="B3560">
        <v>6</v>
      </c>
      <c r="C3560">
        <v>5</v>
      </c>
      <c r="D3560" s="1">
        <v>45214</v>
      </c>
      <c r="E3560">
        <v>28.27</v>
      </c>
      <c r="F3560" t="s">
        <v>73</v>
      </c>
      <c r="G3560" s="1">
        <v>45190</v>
      </c>
      <c r="H3560" t="s">
        <v>74</v>
      </c>
      <c r="I3560" t="s">
        <v>14</v>
      </c>
      <c r="J3560" t="s">
        <v>15</v>
      </c>
      <c r="K3560">
        <v>5</v>
      </c>
      <c r="L3560">
        <v>133</v>
      </c>
      <c r="M3560">
        <v>1000</v>
      </c>
      <c r="N3560">
        <v>10</v>
      </c>
      <c r="O3560">
        <v>2023</v>
      </c>
    </row>
    <row r="3561" spans="1:15" x14ac:dyDescent="0.25">
      <c r="A3561">
        <v>3483</v>
      </c>
      <c r="B3561">
        <v>6</v>
      </c>
      <c r="C3561">
        <v>5</v>
      </c>
      <c r="D3561" s="1">
        <v>45215</v>
      </c>
      <c r="E3561">
        <v>46.12</v>
      </c>
      <c r="F3561" t="s">
        <v>73</v>
      </c>
      <c r="G3561" s="1">
        <v>45190</v>
      </c>
      <c r="H3561" t="s">
        <v>74</v>
      </c>
      <c r="I3561" t="s">
        <v>14</v>
      </c>
      <c r="J3561" t="s">
        <v>15</v>
      </c>
      <c r="K3561">
        <v>5</v>
      </c>
      <c r="L3561">
        <v>133</v>
      </c>
      <c r="M3561">
        <v>1000</v>
      </c>
      <c r="N3561">
        <v>10</v>
      </c>
      <c r="O3561">
        <v>2023</v>
      </c>
    </row>
    <row r="3562" spans="1:15" x14ac:dyDescent="0.25">
      <c r="A3562">
        <v>3485</v>
      </c>
      <c r="B3562">
        <v>17</v>
      </c>
      <c r="C3562">
        <v>5</v>
      </c>
      <c r="D3562" s="1">
        <v>45215</v>
      </c>
      <c r="E3562">
        <v>10.02</v>
      </c>
      <c r="F3562" t="s">
        <v>91</v>
      </c>
      <c r="G3562" s="1">
        <v>45198</v>
      </c>
      <c r="H3562" t="s">
        <v>78</v>
      </c>
      <c r="I3562" t="s">
        <v>14</v>
      </c>
      <c r="J3562" t="s">
        <v>15</v>
      </c>
      <c r="K3562">
        <v>5</v>
      </c>
      <c r="L3562">
        <v>133</v>
      </c>
      <c r="M3562">
        <v>1000</v>
      </c>
      <c r="N3562">
        <v>10</v>
      </c>
      <c r="O3562">
        <v>2023</v>
      </c>
    </row>
    <row r="3563" spans="1:15" x14ac:dyDescent="0.25">
      <c r="A3563">
        <v>3486</v>
      </c>
      <c r="B3563">
        <v>17</v>
      </c>
      <c r="C3563">
        <v>5</v>
      </c>
      <c r="D3563" s="1">
        <v>45216</v>
      </c>
      <c r="E3563">
        <v>22.74</v>
      </c>
      <c r="F3563" t="s">
        <v>91</v>
      </c>
      <c r="G3563" s="1">
        <v>45198</v>
      </c>
      <c r="H3563" t="s">
        <v>78</v>
      </c>
      <c r="I3563" t="s">
        <v>14</v>
      </c>
      <c r="J3563" t="s">
        <v>15</v>
      </c>
      <c r="K3563">
        <v>5</v>
      </c>
      <c r="L3563">
        <v>133</v>
      </c>
      <c r="M3563">
        <v>1000</v>
      </c>
      <c r="N3563">
        <v>10</v>
      </c>
      <c r="O3563">
        <v>2023</v>
      </c>
    </row>
    <row r="3564" spans="1:15" x14ac:dyDescent="0.25">
      <c r="A3564">
        <v>3487</v>
      </c>
      <c r="B3564">
        <v>17</v>
      </c>
      <c r="C3564">
        <v>5</v>
      </c>
      <c r="D3564" s="1">
        <v>45216</v>
      </c>
      <c r="E3564">
        <v>24.3</v>
      </c>
      <c r="F3564" t="s">
        <v>91</v>
      </c>
      <c r="G3564" s="1">
        <v>45198</v>
      </c>
      <c r="H3564" t="s">
        <v>78</v>
      </c>
      <c r="I3564" t="s">
        <v>14</v>
      </c>
      <c r="J3564" t="s">
        <v>15</v>
      </c>
      <c r="K3564">
        <v>5</v>
      </c>
      <c r="L3564">
        <v>133</v>
      </c>
      <c r="M3564">
        <v>1000</v>
      </c>
      <c r="N3564">
        <v>10</v>
      </c>
      <c r="O3564">
        <v>2023</v>
      </c>
    </row>
    <row r="3565" spans="1:15" x14ac:dyDescent="0.25">
      <c r="A3565">
        <v>3488</v>
      </c>
      <c r="B3565">
        <v>17</v>
      </c>
      <c r="C3565">
        <v>5</v>
      </c>
      <c r="D3565" s="1">
        <v>45217</v>
      </c>
      <c r="E3565">
        <v>35.53</v>
      </c>
      <c r="F3565" t="s">
        <v>91</v>
      </c>
      <c r="G3565" s="1">
        <v>45198</v>
      </c>
      <c r="H3565" t="s">
        <v>78</v>
      </c>
      <c r="I3565" t="s">
        <v>14</v>
      </c>
      <c r="J3565" t="s">
        <v>15</v>
      </c>
      <c r="K3565">
        <v>5</v>
      </c>
      <c r="L3565">
        <v>133</v>
      </c>
      <c r="M3565">
        <v>1000</v>
      </c>
      <c r="N3565">
        <v>10</v>
      </c>
      <c r="O3565">
        <v>2023</v>
      </c>
    </row>
    <row r="3566" spans="1:15" x14ac:dyDescent="0.25">
      <c r="A3566">
        <v>3489</v>
      </c>
      <c r="B3566">
        <v>17</v>
      </c>
      <c r="C3566">
        <v>5</v>
      </c>
      <c r="D3566" s="1">
        <v>45217</v>
      </c>
      <c r="E3566">
        <v>53.01</v>
      </c>
      <c r="F3566" t="s">
        <v>91</v>
      </c>
      <c r="G3566" s="1">
        <v>45198</v>
      </c>
      <c r="H3566" t="s">
        <v>78</v>
      </c>
      <c r="I3566" t="s">
        <v>14</v>
      </c>
      <c r="J3566" t="s">
        <v>15</v>
      </c>
      <c r="K3566">
        <v>5</v>
      </c>
      <c r="L3566">
        <v>133</v>
      </c>
      <c r="M3566">
        <v>1000</v>
      </c>
      <c r="N3566">
        <v>10</v>
      </c>
      <c r="O3566">
        <v>2023</v>
      </c>
    </row>
    <row r="3567" spans="1:15" x14ac:dyDescent="0.25">
      <c r="A3567">
        <v>3490</v>
      </c>
      <c r="B3567">
        <v>17</v>
      </c>
      <c r="C3567">
        <v>5</v>
      </c>
      <c r="D3567" s="1">
        <v>45217</v>
      </c>
      <c r="E3567">
        <v>65.540000000000006</v>
      </c>
      <c r="F3567" t="s">
        <v>91</v>
      </c>
      <c r="G3567" s="1">
        <v>45198</v>
      </c>
      <c r="H3567" t="s">
        <v>78</v>
      </c>
      <c r="I3567" t="s">
        <v>14</v>
      </c>
      <c r="J3567" t="s">
        <v>15</v>
      </c>
      <c r="K3567">
        <v>5</v>
      </c>
      <c r="L3567">
        <v>133</v>
      </c>
      <c r="M3567">
        <v>1000</v>
      </c>
      <c r="N3567">
        <v>10</v>
      </c>
      <c r="O3567">
        <v>2023</v>
      </c>
    </row>
    <row r="3568" spans="1:15" x14ac:dyDescent="0.25">
      <c r="A3568">
        <v>3491</v>
      </c>
      <c r="B3568">
        <v>17</v>
      </c>
      <c r="C3568">
        <v>5</v>
      </c>
      <c r="D3568" s="1">
        <v>45217</v>
      </c>
      <c r="E3568">
        <v>68.78</v>
      </c>
      <c r="F3568" t="s">
        <v>91</v>
      </c>
      <c r="G3568" s="1">
        <v>45198</v>
      </c>
      <c r="H3568" t="s">
        <v>78</v>
      </c>
      <c r="I3568" t="s">
        <v>14</v>
      </c>
      <c r="J3568" t="s">
        <v>15</v>
      </c>
      <c r="K3568">
        <v>5</v>
      </c>
      <c r="L3568">
        <v>133</v>
      </c>
      <c r="M3568">
        <v>1000</v>
      </c>
      <c r="N3568">
        <v>10</v>
      </c>
      <c r="O3568">
        <v>2023</v>
      </c>
    </row>
    <row r="3569" spans="1:15" x14ac:dyDescent="0.25">
      <c r="A3569">
        <v>3492</v>
      </c>
      <c r="B3569">
        <v>6</v>
      </c>
      <c r="C3569">
        <v>5</v>
      </c>
      <c r="D3569" s="1">
        <v>45218</v>
      </c>
      <c r="E3569">
        <v>35.409999999999997</v>
      </c>
      <c r="F3569" t="s">
        <v>73</v>
      </c>
      <c r="G3569" s="1">
        <v>45190</v>
      </c>
      <c r="H3569" t="s">
        <v>74</v>
      </c>
      <c r="I3569" t="s">
        <v>14</v>
      </c>
      <c r="J3569" t="s">
        <v>15</v>
      </c>
      <c r="K3569">
        <v>5</v>
      </c>
      <c r="L3569">
        <v>133</v>
      </c>
      <c r="M3569">
        <v>1000</v>
      </c>
      <c r="N3569">
        <v>10</v>
      </c>
      <c r="O3569">
        <v>2023</v>
      </c>
    </row>
    <row r="3570" spans="1:15" x14ac:dyDescent="0.25">
      <c r="A3570">
        <v>3493</v>
      </c>
      <c r="B3570">
        <v>17</v>
      </c>
      <c r="C3570">
        <v>5</v>
      </c>
      <c r="D3570" s="1">
        <v>45219</v>
      </c>
      <c r="E3570">
        <v>84.13</v>
      </c>
      <c r="F3570" t="s">
        <v>91</v>
      </c>
      <c r="G3570" s="1">
        <v>45198</v>
      </c>
      <c r="H3570" t="s">
        <v>78</v>
      </c>
      <c r="I3570" t="s">
        <v>14</v>
      </c>
      <c r="J3570" t="s">
        <v>15</v>
      </c>
      <c r="K3570">
        <v>5</v>
      </c>
      <c r="L3570">
        <v>133</v>
      </c>
      <c r="M3570">
        <v>1000</v>
      </c>
      <c r="N3570">
        <v>10</v>
      </c>
      <c r="O3570">
        <v>2023</v>
      </c>
    </row>
    <row r="3571" spans="1:15" x14ac:dyDescent="0.25">
      <c r="A3571">
        <v>3494</v>
      </c>
      <c r="B3571">
        <v>6</v>
      </c>
      <c r="C3571">
        <v>5</v>
      </c>
      <c r="D3571" s="1">
        <v>45221</v>
      </c>
      <c r="E3571">
        <v>56.51</v>
      </c>
      <c r="F3571" t="s">
        <v>73</v>
      </c>
      <c r="G3571" s="1">
        <v>45190</v>
      </c>
      <c r="H3571" t="s">
        <v>74</v>
      </c>
      <c r="I3571" t="s">
        <v>14</v>
      </c>
      <c r="J3571" t="s">
        <v>15</v>
      </c>
      <c r="K3571">
        <v>5</v>
      </c>
      <c r="L3571">
        <v>133</v>
      </c>
      <c r="M3571">
        <v>1000</v>
      </c>
      <c r="N3571">
        <v>10</v>
      </c>
      <c r="O3571">
        <v>2023</v>
      </c>
    </row>
    <row r="3572" spans="1:15" x14ac:dyDescent="0.25">
      <c r="A3572">
        <v>3495</v>
      </c>
      <c r="B3572">
        <v>17</v>
      </c>
      <c r="C3572">
        <v>5</v>
      </c>
      <c r="D3572" s="1">
        <v>45221</v>
      </c>
      <c r="E3572">
        <v>92.04</v>
      </c>
      <c r="F3572" t="s">
        <v>91</v>
      </c>
      <c r="G3572" s="1">
        <v>45198</v>
      </c>
      <c r="H3572" t="s">
        <v>78</v>
      </c>
      <c r="I3572" t="s">
        <v>14</v>
      </c>
      <c r="J3572" t="s">
        <v>15</v>
      </c>
      <c r="K3572">
        <v>5</v>
      </c>
      <c r="L3572">
        <v>133</v>
      </c>
      <c r="M3572">
        <v>1000</v>
      </c>
      <c r="N3572">
        <v>10</v>
      </c>
      <c r="O3572">
        <v>2023</v>
      </c>
    </row>
    <row r="3573" spans="1:15" x14ac:dyDescent="0.25">
      <c r="A3573">
        <v>3496</v>
      </c>
      <c r="B3573">
        <v>17</v>
      </c>
      <c r="C3573">
        <v>5</v>
      </c>
      <c r="D3573" s="1">
        <v>45221</v>
      </c>
      <c r="E3573">
        <v>66.56</v>
      </c>
      <c r="F3573" t="s">
        <v>91</v>
      </c>
      <c r="G3573" s="1">
        <v>45198</v>
      </c>
      <c r="H3573" t="s">
        <v>78</v>
      </c>
      <c r="I3573" t="s">
        <v>14</v>
      </c>
      <c r="J3573" t="s">
        <v>15</v>
      </c>
      <c r="K3573">
        <v>5</v>
      </c>
      <c r="L3573">
        <v>133</v>
      </c>
      <c r="M3573">
        <v>1000</v>
      </c>
      <c r="N3573">
        <v>10</v>
      </c>
      <c r="O3573">
        <v>2023</v>
      </c>
    </row>
    <row r="3574" spans="1:15" x14ac:dyDescent="0.25">
      <c r="A3574">
        <v>3501</v>
      </c>
      <c r="B3574">
        <v>6</v>
      </c>
      <c r="C3574">
        <v>5</v>
      </c>
      <c r="D3574" s="1">
        <v>45224</v>
      </c>
      <c r="E3574">
        <v>72.349999999999994</v>
      </c>
      <c r="F3574" t="s">
        <v>73</v>
      </c>
      <c r="G3574" s="1">
        <v>45190</v>
      </c>
      <c r="H3574" t="s">
        <v>74</v>
      </c>
      <c r="I3574" t="s">
        <v>14</v>
      </c>
      <c r="J3574" t="s">
        <v>15</v>
      </c>
      <c r="K3574">
        <v>5</v>
      </c>
      <c r="L3574">
        <v>133</v>
      </c>
      <c r="M3574">
        <v>1000</v>
      </c>
      <c r="N3574">
        <v>10</v>
      </c>
      <c r="O3574">
        <v>2023</v>
      </c>
    </row>
    <row r="3575" spans="1:15" x14ac:dyDescent="0.25">
      <c r="A3575">
        <v>3502</v>
      </c>
      <c r="B3575">
        <v>6</v>
      </c>
      <c r="C3575">
        <v>5</v>
      </c>
      <c r="D3575" s="1">
        <v>45224</v>
      </c>
      <c r="E3575">
        <v>57.77</v>
      </c>
      <c r="F3575" t="s">
        <v>73</v>
      </c>
      <c r="G3575" s="1">
        <v>45190</v>
      </c>
      <c r="H3575" t="s">
        <v>74</v>
      </c>
      <c r="I3575" t="s">
        <v>14</v>
      </c>
      <c r="J3575" t="s">
        <v>15</v>
      </c>
      <c r="K3575">
        <v>5</v>
      </c>
      <c r="L3575">
        <v>133</v>
      </c>
      <c r="M3575">
        <v>1000</v>
      </c>
      <c r="N3575">
        <v>10</v>
      </c>
      <c r="O3575">
        <v>2023</v>
      </c>
    </row>
    <row r="3576" spans="1:15" x14ac:dyDescent="0.25">
      <c r="A3576">
        <v>3503</v>
      </c>
      <c r="B3576">
        <v>6</v>
      </c>
      <c r="C3576">
        <v>5</v>
      </c>
      <c r="D3576" s="1">
        <v>45224</v>
      </c>
      <c r="E3576">
        <v>81.760000000000005</v>
      </c>
      <c r="F3576" t="s">
        <v>73</v>
      </c>
      <c r="G3576" s="1">
        <v>45190</v>
      </c>
      <c r="H3576" t="s">
        <v>74</v>
      </c>
      <c r="I3576" t="s">
        <v>14</v>
      </c>
      <c r="J3576" t="s">
        <v>15</v>
      </c>
      <c r="K3576">
        <v>5</v>
      </c>
      <c r="L3576">
        <v>133</v>
      </c>
      <c r="M3576">
        <v>1000</v>
      </c>
      <c r="N3576">
        <v>10</v>
      </c>
      <c r="O3576">
        <v>2023</v>
      </c>
    </row>
    <row r="3577" spans="1:15" x14ac:dyDescent="0.25">
      <c r="A3577">
        <v>3505</v>
      </c>
      <c r="B3577">
        <v>6</v>
      </c>
      <c r="C3577">
        <v>5</v>
      </c>
      <c r="D3577" s="1">
        <v>45227</v>
      </c>
      <c r="E3577">
        <v>82.06</v>
      </c>
      <c r="F3577" t="s">
        <v>73</v>
      </c>
      <c r="G3577" s="1">
        <v>45190</v>
      </c>
      <c r="H3577" t="s">
        <v>74</v>
      </c>
      <c r="I3577" t="s">
        <v>14</v>
      </c>
      <c r="J3577" t="s">
        <v>15</v>
      </c>
      <c r="K3577">
        <v>5</v>
      </c>
      <c r="L3577">
        <v>133</v>
      </c>
      <c r="M3577">
        <v>1000</v>
      </c>
      <c r="N3577">
        <v>10</v>
      </c>
      <c r="O3577">
        <v>2023</v>
      </c>
    </row>
    <row r="3578" spans="1:15" x14ac:dyDescent="0.25">
      <c r="A3578">
        <v>3841</v>
      </c>
      <c r="B3578">
        <v>20</v>
      </c>
      <c r="C3578">
        <v>5</v>
      </c>
      <c r="D3578" s="1">
        <v>45326</v>
      </c>
      <c r="E3578">
        <v>12.47</v>
      </c>
      <c r="F3578" t="s">
        <v>94</v>
      </c>
      <c r="G3578" s="1">
        <v>45292</v>
      </c>
      <c r="H3578" t="s">
        <v>95</v>
      </c>
      <c r="I3578" t="s">
        <v>14</v>
      </c>
      <c r="J3578" t="s">
        <v>15</v>
      </c>
      <c r="K3578">
        <v>5</v>
      </c>
      <c r="L3578">
        <v>133</v>
      </c>
      <c r="M3578">
        <v>1000</v>
      </c>
      <c r="N3578">
        <v>2</v>
      </c>
      <c r="O3578">
        <v>2024</v>
      </c>
    </row>
    <row r="3579" spans="1:15" x14ac:dyDescent="0.25">
      <c r="A3579">
        <v>3842</v>
      </c>
      <c r="B3579">
        <v>20</v>
      </c>
      <c r="C3579">
        <v>5</v>
      </c>
      <c r="D3579" s="1">
        <v>45326</v>
      </c>
      <c r="E3579">
        <v>18.600000000000001</v>
      </c>
      <c r="F3579" t="s">
        <v>94</v>
      </c>
      <c r="G3579" s="1">
        <v>45292</v>
      </c>
      <c r="H3579" t="s">
        <v>95</v>
      </c>
      <c r="I3579" t="s">
        <v>14</v>
      </c>
      <c r="J3579" t="s">
        <v>15</v>
      </c>
      <c r="K3579">
        <v>5</v>
      </c>
      <c r="L3579">
        <v>133</v>
      </c>
      <c r="M3579">
        <v>1000</v>
      </c>
      <c r="N3579">
        <v>2</v>
      </c>
      <c r="O3579">
        <v>2024</v>
      </c>
    </row>
    <row r="3580" spans="1:15" x14ac:dyDescent="0.25">
      <c r="A3580">
        <v>3843</v>
      </c>
      <c r="B3580">
        <v>20</v>
      </c>
      <c r="C3580">
        <v>5</v>
      </c>
      <c r="D3580" s="1">
        <v>45326</v>
      </c>
      <c r="E3580">
        <v>34.39</v>
      </c>
      <c r="F3580" t="s">
        <v>94</v>
      </c>
      <c r="G3580" s="1">
        <v>45292</v>
      </c>
      <c r="H3580" t="s">
        <v>95</v>
      </c>
      <c r="I3580" t="s">
        <v>14</v>
      </c>
      <c r="J3580" t="s">
        <v>15</v>
      </c>
      <c r="K3580">
        <v>5</v>
      </c>
      <c r="L3580">
        <v>133</v>
      </c>
      <c r="M3580">
        <v>1000</v>
      </c>
      <c r="N3580">
        <v>2</v>
      </c>
      <c r="O3580">
        <v>2024</v>
      </c>
    </row>
    <row r="3581" spans="1:15" x14ac:dyDescent="0.25">
      <c r="A3581">
        <v>3844</v>
      </c>
      <c r="B3581">
        <v>20</v>
      </c>
      <c r="C3581">
        <v>5</v>
      </c>
      <c r="D3581" s="1">
        <v>45326</v>
      </c>
      <c r="E3581">
        <v>36.81</v>
      </c>
      <c r="F3581" t="s">
        <v>94</v>
      </c>
      <c r="G3581" s="1">
        <v>45292</v>
      </c>
      <c r="H3581" t="s">
        <v>95</v>
      </c>
      <c r="I3581" t="s">
        <v>14</v>
      </c>
      <c r="J3581" t="s">
        <v>15</v>
      </c>
      <c r="K3581">
        <v>5</v>
      </c>
      <c r="L3581">
        <v>133</v>
      </c>
      <c r="M3581">
        <v>1000</v>
      </c>
      <c r="N3581">
        <v>2</v>
      </c>
      <c r="O3581">
        <v>2024</v>
      </c>
    </row>
    <row r="3582" spans="1:15" x14ac:dyDescent="0.25">
      <c r="A3582">
        <v>3845</v>
      </c>
      <c r="B3582">
        <v>20</v>
      </c>
      <c r="C3582">
        <v>5</v>
      </c>
      <c r="D3582" s="1">
        <v>45326</v>
      </c>
      <c r="E3582">
        <v>49.16</v>
      </c>
      <c r="F3582" t="s">
        <v>94</v>
      </c>
      <c r="G3582" s="1">
        <v>45292</v>
      </c>
      <c r="H3582" t="s">
        <v>95</v>
      </c>
      <c r="I3582" t="s">
        <v>14</v>
      </c>
      <c r="J3582" t="s">
        <v>15</v>
      </c>
      <c r="K3582">
        <v>5</v>
      </c>
      <c r="L3582">
        <v>133</v>
      </c>
      <c r="M3582">
        <v>1000</v>
      </c>
      <c r="N3582">
        <v>2</v>
      </c>
      <c r="O3582">
        <v>2024</v>
      </c>
    </row>
    <row r="3583" spans="1:15" x14ac:dyDescent="0.25">
      <c r="A3583">
        <v>3846</v>
      </c>
      <c r="B3583">
        <v>20</v>
      </c>
      <c r="C3583">
        <v>5</v>
      </c>
      <c r="D3583" s="1">
        <v>45326</v>
      </c>
      <c r="E3583">
        <v>55.96</v>
      </c>
      <c r="F3583" t="s">
        <v>94</v>
      </c>
      <c r="G3583" s="1">
        <v>45292</v>
      </c>
      <c r="H3583" t="s">
        <v>95</v>
      </c>
      <c r="I3583" t="s">
        <v>14</v>
      </c>
      <c r="J3583" t="s">
        <v>15</v>
      </c>
      <c r="K3583">
        <v>5</v>
      </c>
      <c r="L3583">
        <v>133</v>
      </c>
      <c r="M3583">
        <v>1000</v>
      </c>
      <c r="N3583">
        <v>2</v>
      </c>
      <c r="O3583">
        <v>2024</v>
      </c>
    </row>
    <row r="3584" spans="1:15" x14ac:dyDescent="0.25">
      <c r="A3584">
        <v>3847</v>
      </c>
      <c r="B3584">
        <v>20</v>
      </c>
      <c r="C3584">
        <v>5</v>
      </c>
      <c r="D3584" s="1">
        <v>45328</v>
      </c>
      <c r="E3584">
        <v>47.51</v>
      </c>
      <c r="F3584" t="s">
        <v>94</v>
      </c>
      <c r="G3584" s="1">
        <v>45292</v>
      </c>
      <c r="H3584" t="s">
        <v>95</v>
      </c>
      <c r="I3584" t="s">
        <v>14</v>
      </c>
      <c r="J3584" t="s">
        <v>15</v>
      </c>
      <c r="K3584">
        <v>5</v>
      </c>
      <c r="L3584">
        <v>133</v>
      </c>
      <c r="M3584">
        <v>1000</v>
      </c>
      <c r="N3584">
        <v>2</v>
      </c>
      <c r="O3584">
        <v>2024</v>
      </c>
    </row>
    <row r="3585" spans="1:15" x14ac:dyDescent="0.25">
      <c r="A3585">
        <v>3848</v>
      </c>
      <c r="B3585">
        <v>20</v>
      </c>
      <c r="C3585">
        <v>5</v>
      </c>
      <c r="D3585" s="1">
        <v>45328</v>
      </c>
      <c r="E3585">
        <v>76.63</v>
      </c>
      <c r="F3585" t="s">
        <v>94</v>
      </c>
      <c r="G3585" s="1">
        <v>45292</v>
      </c>
      <c r="H3585" t="s">
        <v>95</v>
      </c>
      <c r="I3585" t="s">
        <v>14</v>
      </c>
      <c r="J3585" t="s">
        <v>15</v>
      </c>
      <c r="K3585">
        <v>5</v>
      </c>
      <c r="L3585">
        <v>133</v>
      </c>
      <c r="M3585">
        <v>1000</v>
      </c>
      <c r="N3585">
        <v>2</v>
      </c>
      <c r="O3585">
        <v>2024</v>
      </c>
    </row>
    <row r="3586" spans="1:15" x14ac:dyDescent="0.25">
      <c r="A3586">
        <v>3849</v>
      </c>
      <c r="B3586">
        <v>20</v>
      </c>
      <c r="C3586">
        <v>5</v>
      </c>
      <c r="D3586" s="1">
        <v>45328</v>
      </c>
      <c r="E3586">
        <v>74.95</v>
      </c>
      <c r="F3586" t="s">
        <v>94</v>
      </c>
      <c r="G3586" s="1">
        <v>45292</v>
      </c>
      <c r="H3586" t="s">
        <v>95</v>
      </c>
      <c r="I3586" t="s">
        <v>14</v>
      </c>
      <c r="J3586" t="s">
        <v>15</v>
      </c>
      <c r="K3586">
        <v>5</v>
      </c>
      <c r="L3586">
        <v>133</v>
      </c>
      <c r="M3586">
        <v>1000</v>
      </c>
      <c r="N3586">
        <v>2</v>
      </c>
      <c r="O3586">
        <v>2024</v>
      </c>
    </row>
    <row r="3587" spans="1:15" x14ac:dyDescent="0.25">
      <c r="A3587">
        <v>3850</v>
      </c>
      <c r="B3587">
        <v>20</v>
      </c>
      <c r="C3587">
        <v>5</v>
      </c>
      <c r="D3587" s="1">
        <v>45328</v>
      </c>
      <c r="E3587">
        <v>78.58</v>
      </c>
      <c r="F3587" t="s">
        <v>94</v>
      </c>
      <c r="G3587" s="1">
        <v>45292</v>
      </c>
      <c r="H3587" t="s">
        <v>95</v>
      </c>
      <c r="I3587" t="s">
        <v>14</v>
      </c>
      <c r="J3587" t="s">
        <v>15</v>
      </c>
      <c r="K3587">
        <v>5</v>
      </c>
      <c r="L3587">
        <v>133</v>
      </c>
      <c r="M3587">
        <v>1000</v>
      </c>
      <c r="N3587">
        <v>2</v>
      </c>
      <c r="O3587">
        <v>2024</v>
      </c>
    </row>
    <row r="3588" spans="1:15" x14ac:dyDescent="0.25">
      <c r="A3588">
        <v>1569</v>
      </c>
      <c r="B3588">
        <v>9</v>
      </c>
      <c r="C3588">
        <v>26</v>
      </c>
      <c r="D3588" s="1">
        <v>44145</v>
      </c>
      <c r="E3588">
        <v>10.220000000000001</v>
      </c>
      <c r="F3588" t="s">
        <v>79</v>
      </c>
      <c r="G3588" s="1">
        <v>44046</v>
      </c>
      <c r="H3588" t="s">
        <v>80</v>
      </c>
      <c r="I3588" t="s">
        <v>54</v>
      </c>
      <c r="J3588" t="s">
        <v>55</v>
      </c>
      <c r="K3588">
        <v>4</v>
      </c>
      <c r="L3588">
        <v>94</v>
      </c>
      <c r="M3588">
        <v>900</v>
      </c>
      <c r="N3588">
        <v>11</v>
      </c>
      <c r="O3588">
        <v>2020</v>
      </c>
    </row>
    <row r="3589" spans="1:15" x14ac:dyDescent="0.25">
      <c r="A3589">
        <v>1570</v>
      </c>
      <c r="B3589">
        <v>9</v>
      </c>
      <c r="C3589">
        <v>26</v>
      </c>
      <c r="D3589" s="1">
        <v>44146</v>
      </c>
      <c r="E3589">
        <v>23.4</v>
      </c>
      <c r="F3589" t="s">
        <v>79</v>
      </c>
      <c r="G3589" s="1">
        <v>44046</v>
      </c>
      <c r="H3589" t="s">
        <v>80</v>
      </c>
      <c r="I3589" t="s">
        <v>54</v>
      </c>
      <c r="J3589" t="s">
        <v>55</v>
      </c>
      <c r="K3589">
        <v>4</v>
      </c>
      <c r="L3589">
        <v>94</v>
      </c>
      <c r="M3589">
        <v>900</v>
      </c>
      <c r="N3589">
        <v>11</v>
      </c>
      <c r="O3589">
        <v>2020</v>
      </c>
    </row>
    <row r="3590" spans="1:15" x14ac:dyDescent="0.25">
      <c r="A3590">
        <v>1571</v>
      </c>
      <c r="B3590">
        <v>9</v>
      </c>
      <c r="C3590">
        <v>26</v>
      </c>
      <c r="D3590" s="1">
        <v>44146</v>
      </c>
      <c r="E3590">
        <v>29.98</v>
      </c>
      <c r="F3590" t="s">
        <v>79</v>
      </c>
      <c r="G3590" s="1">
        <v>44046</v>
      </c>
      <c r="H3590" t="s">
        <v>80</v>
      </c>
      <c r="I3590" t="s">
        <v>54</v>
      </c>
      <c r="J3590" t="s">
        <v>55</v>
      </c>
      <c r="K3590">
        <v>4</v>
      </c>
      <c r="L3590">
        <v>94</v>
      </c>
      <c r="M3590">
        <v>900</v>
      </c>
      <c r="N3590">
        <v>11</v>
      </c>
      <c r="O3590">
        <v>2020</v>
      </c>
    </row>
    <row r="3591" spans="1:15" x14ac:dyDescent="0.25">
      <c r="A3591">
        <v>1572</v>
      </c>
      <c r="B3591">
        <v>9</v>
      </c>
      <c r="C3591">
        <v>26</v>
      </c>
      <c r="D3591" s="1">
        <v>44147</v>
      </c>
      <c r="E3591">
        <v>31.81</v>
      </c>
      <c r="F3591" t="s">
        <v>79</v>
      </c>
      <c r="G3591" s="1">
        <v>44046</v>
      </c>
      <c r="H3591" t="s">
        <v>80</v>
      </c>
      <c r="I3591" t="s">
        <v>54</v>
      </c>
      <c r="J3591" t="s">
        <v>55</v>
      </c>
      <c r="K3591">
        <v>4</v>
      </c>
      <c r="L3591">
        <v>94</v>
      </c>
      <c r="M3591">
        <v>900</v>
      </c>
      <c r="N3591">
        <v>11</v>
      </c>
      <c r="O3591">
        <v>2020</v>
      </c>
    </row>
    <row r="3592" spans="1:15" x14ac:dyDescent="0.25">
      <c r="A3592">
        <v>1573</v>
      </c>
      <c r="B3592">
        <v>9</v>
      </c>
      <c r="C3592">
        <v>26</v>
      </c>
      <c r="D3592" s="1">
        <v>44150</v>
      </c>
      <c r="E3592">
        <v>48.11</v>
      </c>
      <c r="F3592" t="s">
        <v>79</v>
      </c>
      <c r="G3592" s="1">
        <v>44046</v>
      </c>
      <c r="H3592" t="s">
        <v>80</v>
      </c>
      <c r="I3592" t="s">
        <v>54</v>
      </c>
      <c r="J3592" t="s">
        <v>55</v>
      </c>
      <c r="K3592">
        <v>4</v>
      </c>
      <c r="L3592">
        <v>94</v>
      </c>
      <c r="M3592">
        <v>900</v>
      </c>
      <c r="N3592">
        <v>11</v>
      </c>
      <c r="O3592">
        <v>2020</v>
      </c>
    </row>
    <row r="3593" spans="1:15" x14ac:dyDescent="0.25">
      <c r="A3593">
        <v>1574</v>
      </c>
      <c r="B3593">
        <v>9</v>
      </c>
      <c r="C3593">
        <v>26</v>
      </c>
      <c r="D3593" s="1">
        <v>44153</v>
      </c>
      <c r="E3593">
        <v>58.86</v>
      </c>
      <c r="F3593" t="s">
        <v>79</v>
      </c>
      <c r="G3593" s="1">
        <v>44046</v>
      </c>
      <c r="H3593" t="s">
        <v>80</v>
      </c>
      <c r="I3593" t="s">
        <v>54</v>
      </c>
      <c r="J3593" t="s">
        <v>55</v>
      </c>
      <c r="K3593">
        <v>4</v>
      </c>
      <c r="L3593">
        <v>94</v>
      </c>
      <c r="M3593">
        <v>900</v>
      </c>
      <c r="N3593">
        <v>11</v>
      </c>
      <c r="O3593">
        <v>2020</v>
      </c>
    </row>
    <row r="3594" spans="1:15" x14ac:dyDescent="0.25">
      <c r="A3594">
        <v>1575</v>
      </c>
      <c r="B3594">
        <v>9</v>
      </c>
      <c r="C3594">
        <v>26</v>
      </c>
      <c r="D3594" s="1">
        <v>44153</v>
      </c>
      <c r="E3594">
        <v>64.459999999999994</v>
      </c>
      <c r="F3594" t="s">
        <v>79</v>
      </c>
      <c r="G3594" s="1">
        <v>44046</v>
      </c>
      <c r="H3594" t="s">
        <v>80</v>
      </c>
      <c r="I3594" t="s">
        <v>54</v>
      </c>
      <c r="J3594" t="s">
        <v>55</v>
      </c>
      <c r="K3594">
        <v>4</v>
      </c>
      <c r="L3594">
        <v>94</v>
      </c>
      <c r="M3594">
        <v>900</v>
      </c>
      <c r="N3594">
        <v>11</v>
      </c>
      <c r="O3594">
        <v>2020</v>
      </c>
    </row>
    <row r="3595" spans="1:15" x14ac:dyDescent="0.25">
      <c r="A3595">
        <v>1576</v>
      </c>
      <c r="B3595">
        <v>9</v>
      </c>
      <c r="C3595">
        <v>26</v>
      </c>
      <c r="D3595" s="1">
        <v>44155</v>
      </c>
      <c r="E3595">
        <v>58.4</v>
      </c>
      <c r="F3595" t="s">
        <v>79</v>
      </c>
      <c r="G3595" s="1">
        <v>44046</v>
      </c>
      <c r="H3595" t="s">
        <v>80</v>
      </c>
      <c r="I3595" t="s">
        <v>54</v>
      </c>
      <c r="J3595" t="s">
        <v>55</v>
      </c>
      <c r="K3595">
        <v>4</v>
      </c>
      <c r="L3595">
        <v>94</v>
      </c>
      <c r="M3595">
        <v>900</v>
      </c>
      <c r="N3595">
        <v>11</v>
      </c>
      <c r="O3595">
        <v>2020</v>
      </c>
    </row>
    <row r="3596" spans="1:15" x14ac:dyDescent="0.25">
      <c r="A3596">
        <v>1577</v>
      </c>
      <c r="B3596">
        <v>9</v>
      </c>
      <c r="C3596">
        <v>26</v>
      </c>
      <c r="D3596" s="1">
        <v>44157</v>
      </c>
      <c r="E3596">
        <v>77.069999999999993</v>
      </c>
      <c r="F3596" t="s">
        <v>79</v>
      </c>
      <c r="G3596" s="1">
        <v>44046</v>
      </c>
      <c r="H3596" t="s">
        <v>80</v>
      </c>
      <c r="I3596" t="s">
        <v>54</v>
      </c>
      <c r="J3596" t="s">
        <v>55</v>
      </c>
      <c r="K3596">
        <v>4</v>
      </c>
      <c r="L3596">
        <v>94</v>
      </c>
      <c r="M3596">
        <v>900</v>
      </c>
      <c r="N3596">
        <v>11</v>
      </c>
      <c r="O3596">
        <v>2020</v>
      </c>
    </row>
    <row r="3597" spans="1:15" x14ac:dyDescent="0.25">
      <c r="A3597">
        <v>1578</v>
      </c>
      <c r="B3597">
        <v>9</v>
      </c>
      <c r="C3597">
        <v>26</v>
      </c>
      <c r="D3597" s="1">
        <v>44157</v>
      </c>
      <c r="E3597">
        <v>71.989999999999995</v>
      </c>
      <c r="F3597" t="s">
        <v>79</v>
      </c>
      <c r="G3597" s="1">
        <v>44046</v>
      </c>
      <c r="H3597" t="s">
        <v>80</v>
      </c>
      <c r="I3597" t="s">
        <v>54</v>
      </c>
      <c r="J3597" t="s">
        <v>55</v>
      </c>
      <c r="K3597">
        <v>4</v>
      </c>
      <c r="L3597">
        <v>94</v>
      </c>
      <c r="M3597">
        <v>900</v>
      </c>
      <c r="N3597">
        <v>11</v>
      </c>
      <c r="O3597">
        <v>2020</v>
      </c>
    </row>
    <row r="3598" spans="1:15" x14ac:dyDescent="0.25">
      <c r="A3598">
        <v>1888</v>
      </c>
      <c r="B3598">
        <v>2</v>
      </c>
      <c r="C3598">
        <v>26</v>
      </c>
      <c r="D3598" s="1">
        <v>44348</v>
      </c>
      <c r="E3598">
        <v>10.7</v>
      </c>
      <c r="F3598" t="s">
        <v>69</v>
      </c>
      <c r="G3598" s="1">
        <v>44278</v>
      </c>
      <c r="H3598" t="s">
        <v>68</v>
      </c>
      <c r="I3598" t="s">
        <v>54</v>
      </c>
      <c r="J3598" t="s">
        <v>55</v>
      </c>
      <c r="K3598">
        <v>4</v>
      </c>
      <c r="L3598">
        <v>94</v>
      </c>
      <c r="M3598">
        <v>900</v>
      </c>
      <c r="N3598">
        <v>6</v>
      </c>
      <c r="O3598">
        <v>2021</v>
      </c>
    </row>
    <row r="3599" spans="1:15" x14ac:dyDescent="0.25">
      <c r="A3599">
        <v>1889</v>
      </c>
      <c r="B3599">
        <v>2</v>
      </c>
      <c r="C3599">
        <v>26</v>
      </c>
      <c r="D3599" s="1">
        <v>44349</v>
      </c>
      <c r="E3599">
        <v>22.35</v>
      </c>
      <c r="F3599" t="s">
        <v>69</v>
      </c>
      <c r="G3599" s="1">
        <v>44278</v>
      </c>
      <c r="H3599" t="s">
        <v>68</v>
      </c>
      <c r="I3599" t="s">
        <v>54</v>
      </c>
      <c r="J3599" t="s">
        <v>55</v>
      </c>
      <c r="K3599">
        <v>4</v>
      </c>
      <c r="L3599">
        <v>94</v>
      </c>
      <c r="M3599">
        <v>900</v>
      </c>
      <c r="N3599">
        <v>6</v>
      </c>
      <c r="O3599">
        <v>2021</v>
      </c>
    </row>
    <row r="3600" spans="1:15" x14ac:dyDescent="0.25">
      <c r="A3600">
        <v>1891</v>
      </c>
      <c r="B3600">
        <v>2</v>
      </c>
      <c r="C3600">
        <v>26</v>
      </c>
      <c r="D3600" s="1">
        <v>44351</v>
      </c>
      <c r="E3600">
        <v>26.29</v>
      </c>
      <c r="F3600" t="s">
        <v>69</v>
      </c>
      <c r="G3600" s="1">
        <v>44278</v>
      </c>
      <c r="H3600" t="s">
        <v>68</v>
      </c>
      <c r="I3600" t="s">
        <v>54</v>
      </c>
      <c r="J3600" t="s">
        <v>55</v>
      </c>
      <c r="K3600">
        <v>4</v>
      </c>
      <c r="L3600">
        <v>94</v>
      </c>
      <c r="M3600">
        <v>900</v>
      </c>
      <c r="N3600">
        <v>6</v>
      </c>
      <c r="O3600">
        <v>2021</v>
      </c>
    </row>
    <row r="3601" spans="1:15" x14ac:dyDescent="0.25">
      <c r="A3601">
        <v>1892</v>
      </c>
      <c r="B3601">
        <v>2</v>
      </c>
      <c r="C3601">
        <v>26</v>
      </c>
      <c r="D3601" s="1">
        <v>44351</v>
      </c>
      <c r="E3601">
        <v>34.5</v>
      </c>
      <c r="F3601" t="s">
        <v>69</v>
      </c>
      <c r="G3601" s="1">
        <v>44278</v>
      </c>
      <c r="H3601" t="s">
        <v>68</v>
      </c>
      <c r="I3601" t="s">
        <v>54</v>
      </c>
      <c r="J3601" t="s">
        <v>55</v>
      </c>
      <c r="K3601">
        <v>4</v>
      </c>
      <c r="L3601">
        <v>94</v>
      </c>
      <c r="M3601">
        <v>900</v>
      </c>
      <c r="N3601">
        <v>6</v>
      </c>
      <c r="O3601">
        <v>2021</v>
      </c>
    </row>
    <row r="3602" spans="1:15" x14ac:dyDescent="0.25">
      <c r="A3602">
        <v>1893</v>
      </c>
      <c r="B3602">
        <v>2</v>
      </c>
      <c r="C3602">
        <v>26</v>
      </c>
      <c r="D3602" s="1">
        <v>44351</v>
      </c>
      <c r="E3602">
        <v>51.76</v>
      </c>
      <c r="F3602" t="s">
        <v>69</v>
      </c>
      <c r="G3602" s="1">
        <v>44278</v>
      </c>
      <c r="H3602" t="s">
        <v>68</v>
      </c>
      <c r="I3602" t="s">
        <v>54</v>
      </c>
      <c r="J3602" t="s">
        <v>55</v>
      </c>
      <c r="K3602">
        <v>4</v>
      </c>
      <c r="L3602">
        <v>94</v>
      </c>
      <c r="M3602">
        <v>900</v>
      </c>
      <c r="N3602">
        <v>6</v>
      </c>
      <c r="O3602">
        <v>2021</v>
      </c>
    </row>
    <row r="3603" spans="1:15" x14ac:dyDescent="0.25">
      <c r="A3603">
        <v>1894</v>
      </c>
      <c r="B3603">
        <v>2</v>
      </c>
      <c r="C3603">
        <v>26</v>
      </c>
      <c r="D3603" s="1">
        <v>44351</v>
      </c>
      <c r="E3603">
        <v>47.95</v>
      </c>
      <c r="F3603" t="s">
        <v>69</v>
      </c>
      <c r="G3603" s="1">
        <v>44278</v>
      </c>
      <c r="H3603" t="s">
        <v>68</v>
      </c>
      <c r="I3603" t="s">
        <v>54</v>
      </c>
      <c r="J3603" t="s">
        <v>55</v>
      </c>
      <c r="K3603">
        <v>4</v>
      </c>
      <c r="L3603">
        <v>94</v>
      </c>
      <c r="M3603">
        <v>900</v>
      </c>
      <c r="N3603">
        <v>6</v>
      </c>
      <c r="O3603">
        <v>2021</v>
      </c>
    </row>
    <row r="3604" spans="1:15" x14ac:dyDescent="0.25">
      <c r="A3604">
        <v>1905</v>
      </c>
      <c r="B3604">
        <v>2</v>
      </c>
      <c r="C3604">
        <v>26</v>
      </c>
      <c r="D3604" s="1">
        <v>44354</v>
      </c>
      <c r="E3604">
        <v>48.67</v>
      </c>
      <c r="F3604" t="s">
        <v>69</v>
      </c>
      <c r="G3604" s="1">
        <v>44278</v>
      </c>
      <c r="H3604" t="s">
        <v>68</v>
      </c>
      <c r="I3604" t="s">
        <v>54</v>
      </c>
      <c r="J3604" t="s">
        <v>55</v>
      </c>
      <c r="K3604">
        <v>4</v>
      </c>
      <c r="L3604">
        <v>94</v>
      </c>
      <c r="M3604">
        <v>900</v>
      </c>
      <c r="N3604">
        <v>6</v>
      </c>
      <c r="O3604">
        <v>2021</v>
      </c>
    </row>
    <row r="3605" spans="1:15" x14ac:dyDescent="0.25">
      <c r="A3605">
        <v>1919</v>
      </c>
      <c r="B3605">
        <v>2</v>
      </c>
      <c r="C3605">
        <v>26</v>
      </c>
      <c r="D3605" s="1">
        <v>44357</v>
      </c>
      <c r="E3605">
        <v>54.9</v>
      </c>
      <c r="F3605" t="s">
        <v>69</v>
      </c>
      <c r="G3605" s="1">
        <v>44278</v>
      </c>
      <c r="H3605" t="s">
        <v>68</v>
      </c>
      <c r="I3605" t="s">
        <v>54</v>
      </c>
      <c r="J3605" t="s">
        <v>55</v>
      </c>
      <c r="K3605">
        <v>4</v>
      </c>
      <c r="L3605">
        <v>94</v>
      </c>
      <c r="M3605">
        <v>900</v>
      </c>
      <c r="N3605">
        <v>6</v>
      </c>
      <c r="O3605">
        <v>2021</v>
      </c>
    </row>
    <row r="3606" spans="1:15" x14ac:dyDescent="0.25">
      <c r="A3606">
        <v>1920</v>
      </c>
      <c r="B3606">
        <v>2</v>
      </c>
      <c r="C3606">
        <v>26</v>
      </c>
      <c r="D3606" s="1">
        <v>44357</v>
      </c>
      <c r="E3606">
        <v>87.23</v>
      </c>
      <c r="F3606" t="s">
        <v>69</v>
      </c>
      <c r="G3606" s="1">
        <v>44278</v>
      </c>
      <c r="H3606" t="s">
        <v>68</v>
      </c>
      <c r="I3606" t="s">
        <v>54</v>
      </c>
      <c r="J3606" t="s">
        <v>55</v>
      </c>
      <c r="K3606">
        <v>4</v>
      </c>
      <c r="L3606">
        <v>94</v>
      </c>
      <c r="M3606">
        <v>900</v>
      </c>
      <c r="N3606">
        <v>6</v>
      </c>
      <c r="O3606">
        <v>2021</v>
      </c>
    </row>
    <row r="3607" spans="1:15" x14ac:dyDescent="0.25">
      <c r="A3607">
        <v>1921</v>
      </c>
      <c r="B3607">
        <v>2</v>
      </c>
      <c r="C3607">
        <v>26</v>
      </c>
      <c r="D3607" s="1">
        <v>44357</v>
      </c>
      <c r="E3607">
        <v>97.64</v>
      </c>
      <c r="F3607" t="s">
        <v>69</v>
      </c>
      <c r="G3607" s="1">
        <v>44278</v>
      </c>
      <c r="H3607" t="s">
        <v>68</v>
      </c>
      <c r="I3607" t="s">
        <v>54</v>
      </c>
      <c r="J3607" t="s">
        <v>55</v>
      </c>
      <c r="K3607">
        <v>4</v>
      </c>
      <c r="L3607">
        <v>94</v>
      </c>
      <c r="M3607">
        <v>900</v>
      </c>
      <c r="N3607">
        <v>6</v>
      </c>
      <c r="O3607">
        <v>2021</v>
      </c>
    </row>
    <row r="3608" spans="1:15" x14ac:dyDescent="0.25">
      <c r="A3608">
        <v>476</v>
      </c>
      <c r="B3608">
        <v>14</v>
      </c>
      <c r="C3608">
        <v>16</v>
      </c>
      <c r="D3608" s="1">
        <v>43661</v>
      </c>
      <c r="E3608">
        <v>12.63</v>
      </c>
      <c r="F3608" t="s">
        <v>86</v>
      </c>
      <c r="G3608" s="1">
        <v>43569</v>
      </c>
      <c r="H3608" t="s">
        <v>87</v>
      </c>
      <c r="I3608" t="s">
        <v>35</v>
      </c>
      <c r="J3608" t="s">
        <v>36</v>
      </c>
      <c r="K3608">
        <v>8</v>
      </c>
      <c r="L3608">
        <v>240</v>
      </c>
      <c r="M3608">
        <v>1800</v>
      </c>
      <c r="N3608">
        <v>7</v>
      </c>
      <c r="O3608">
        <v>2019</v>
      </c>
    </row>
    <row r="3609" spans="1:15" x14ac:dyDescent="0.25">
      <c r="A3609">
        <v>487</v>
      </c>
      <c r="B3609">
        <v>14</v>
      </c>
      <c r="C3609">
        <v>16</v>
      </c>
      <c r="D3609" s="1">
        <v>43664</v>
      </c>
      <c r="E3609">
        <v>26.04</v>
      </c>
      <c r="F3609" t="s">
        <v>86</v>
      </c>
      <c r="G3609" s="1">
        <v>43569</v>
      </c>
      <c r="H3609" t="s">
        <v>87</v>
      </c>
      <c r="I3609" t="s">
        <v>35</v>
      </c>
      <c r="J3609" t="s">
        <v>36</v>
      </c>
      <c r="K3609">
        <v>8</v>
      </c>
      <c r="L3609">
        <v>240</v>
      </c>
      <c r="M3609">
        <v>1800</v>
      </c>
      <c r="N3609">
        <v>7</v>
      </c>
      <c r="O3609">
        <v>2019</v>
      </c>
    </row>
    <row r="3610" spans="1:15" x14ac:dyDescent="0.25">
      <c r="A3610">
        <v>488</v>
      </c>
      <c r="B3610">
        <v>14</v>
      </c>
      <c r="C3610">
        <v>16</v>
      </c>
      <c r="D3610" s="1">
        <v>43664</v>
      </c>
      <c r="E3610">
        <v>27.48</v>
      </c>
      <c r="F3610" t="s">
        <v>86</v>
      </c>
      <c r="G3610" s="1">
        <v>43569</v>
      </c>
      <c r="H3610" t="s">
        <v>87</v>
      </c>
      <c r="I3610" t="s">
        <v>35</v>
      </c>
      <c r="J3610" t="s">
        <v>36</v>
      </c>
      <c r="K3610">
        <v>8</v>
      </c>
      <c r="L3610">
        <v>240</v>
      </c>
      <c r="M3610">
        <v>1800</v>
      </c>
      <c r="N3610">
        <v>7</v>
      </c>
      <c r="O3610">
        <v>2019</v>
      </c>
    </row>
    <row r="3611" spans="1:15" x14ac:dyDescent="0.25">
      <c r="A3611">
        <v>489</v>
      </c>
      <c r="B3611">
        <v>14</v>
      </c>
      <c r="C3611">
        <v>16</v>
      </c>
      <c r="D3611" s="1">
        <v>43664</v>
      </c>
      <c r="E3611">
        <v>40.1</v>
      </c>
      <c r="F3611" t="s">
        <v>86</v>
      </c>
      <c r="G3611" s="1">
        <v>43569</v>
      </c>
      <c r="H3611" t="s">
        <v>87</v>
      </c>
      <c r="I3611" t="s">
        <v>35</v>
      </c>
      <c r="J3611" t="s">
        <v>36</v>
      </c>
      <c r="K3611">
        <v>8</v>
      </c>
      <c r="L3611">
        <v>240</v>
      </c>
      <c r="M3611">
        <v>1800</v>
      </c>
      <c r="N3611">
        <v>7</v>
      </c>
      <c r="O3611">
        <v>2019</v>
      </c>
    </row>
    <row r="3612" spans="1:15" x14ac:dyDescent="0.25">
      <c r="A3612">
        <v>490</v>
      </c>
      <c r="B3612">
        <v>14</v>
      </c>
      <c r="C3612">
        <v>16</v>
      </c>
      <c r="D3612" s="1">
        <v>43664</v>
      </c>
      <c r="E3612">
        <v>47.77</v>
      </c>
      <c r="F3612" t="s">
        <v>86</v>
      </c>
      <c r="G3612" s="1">
        <v>43569</v>
      </c>
      <c r="H3612" t="s">
        <v>87</v>
      </c>
      <c r="I3612" t="s">
        <v>35</v>
      </c>
      <c r="J3612" t="s">
        <v>36</v>
      </c>
      <c r="K3612">
        <v>8</v>
      </c>
      <c r="L3612">
        <v>240</v>
      </c>
      <c r="M3612">
        <v>1800</v>
      </c>
      <c r="N3612">
        <v>7</v>
      </c>
      <c r="O3612">
        <v>2019</v>
      </c>
    </row>
    <row r="3613" spans="1:15" x14ac:dyDescent="0.25">
      <c r="A3613">
        <v>491</v>
      </c>
      <c r="B3613">
        <v>14</v>
      </c>
      <c r="C3613">
        <v>16</v>
      </c>
      <c r="D3613" s="1">
        <v>43664</v>
      </c>
      <c r="E3613">
        <v>50.15</v>
      </c>
      <c r="F3613" t="s">
        <v>86</v>
      </c>
      <c r="G3613" s="1">
        <v>43569</v>
      </c>
      <c r="H3613" t="s">
        <v>87</v>
      </c>
      <c r="I3613" t="s">
        <v>35</v>
      </c>
      <c r="J3613" t="s">
        <v>36</v>
      </c>
      <c r="K3613">
        <v>8</v>
      </c>
      <c r="L3613">
        <v>240</v>
      </c>
      <c r="M3613">
        <v>1800</v>
      </c>
      <c r="N3613">
        <v>7</v>
      </c>
      <c r="O3613">
        <v>2019</v>
      </c>
    </row>
    <row r="3614" spans="1:15" x14ac:dyDescent="0.25">
      <c r="A3614">
        <v>496</v>
      </c>
      <c r="B3614">
        <v>14</v>
      </c>
      <c r="C3614">
        <v>16</v>
      </c>
      <c r="D3614" s="1">
        <v>43667</v>
      </c>
      <c r="E3614">
        <v>44.52</v>
      </c>
      <c r="F3614" t="s">
        <v>86</v>
      </c>
      <c r="G3614" s="1">
        <v>43569</v>
      </c>
      <c r="H3614" t="s">
        <v>87</v>
      </c>
      <c r="I3614" t="s">
        <v>35</v>
      </c>
      <c r="J3614" t="s">
        <v>36</v>
      </c>
      <c r="K3614">
        <v>8</v>
      </c>
      <c r="L3614">
        <v>240</v>
      </c>
      <c r="M3614">
        <v>1800</v>
      </c>
      <c r="N3614">
        <v>7</v>
      </c>
      <c r="O3614">
        <v>2019</v>
      </c>
    </row>
    <row r="3615" spans="1:15" x14ac:dyDescent="0.25">
      <c r="A3615">
        <v>497</v>
      </c>
      <c r="B3615">
        <v>14</v>
      </c>
      <c r="C3615">
        <v>16</v>
      </c>
      <c r="D3615" s="1">
        <v>43667</v>
      </c>
      <c r="E3615">
        <v>60.54</v>
      </c>
      <c r="F3615" t="s">
        <v>86</v>
      </c>
      <c r="G3615" s="1">
        <v>43569</v>
      </c>
      <c r="H3615" t="s">
        <v>87</v>
      </c>
      <c r="I3615" t="s">
        <v>35</v>
      </c>
      <c r="J3615" t="s">
        <v>36</v>
      </c>
      <c r="K3615">
        <v>8</v>
      </c>
      <c r="L3615">
        <v>240</v>
      </c>
      <c r="M3615">
        <v>1800</v>
      </c>
      <c r="N3615">
        <v>7</v>
      </c>
      <c r="O3615">
        <v>2019</v>
      </c>
    </row>
    <row r="3616" spans="1:15" x14ac:dyDescent="0.25">
      <c r="A3616">
        <v>498</v>
      </c>
      <c r="B3616">
        <v>14</v>
      </c>
      <c r="C3616">
        <v>16</v>
      </c>
      <c r="D3616" s="1">
        <v>43667</v>
      </c>
      <c r="E3616">
        <v>82.06</v>
      </c>
      <c r="F3616" t="s">
        <v>86</v>
      </c>
      <c r="G3616" s="1">
        <v>43569</v>
      </c>
      <c r="H3616" t="s">
        <v>87</v>
      </c>
      <c r="I3616" t="s">
        <v>35</v>
      </c>
      <c r="J3616" t="s">
        <v>36</v>
      </c>
      <c r="K3616">
        <v>8</v>
      </c>
      <c r="L3616">
        <v>240</v>
      </c>
      <c r="M3616">
        <v>1800</v>
      </c>
      <c r="N3616">
        <v>7</v>
      </c>
      <c r="O3616">
        <v>2019</v>
      </c>
    </row>
    <row r="3617" spans="1:15" x14ac:dyDescent="0.25">
      <c r="A3617">
        <v>502</v>
      </c>
      <c r="B3617">
        <v>14</v>
      </c>
      <c r="C3617">
        <v>16</v>
      </c>
      <c r="D3617" s="1">
        <v>43670</v>
      </c>
      <c r="E3617">
        <v>97.19</v>
      </c>
      <c r="F3617" t="s">
        <v>86</v>
      </c>
      <c r="G3617" s="1">
        <v>43569</v>
      </c>
      <c r="H3617" t="s">
        <v>87</v>
      </c>
      <c r="I3617" t="s">
        <v>35</v>
      </c>
      <c r="J3617" t="s">
        <v>36</v>
      </c>
      <c r="K3617">
        <v>8</v>
      </c>
      <c r="L3617">
        <v>240</v>
      </c>
      <c r="M3617">
        <v>1800</v>
      </c>
      <c r="N3617">
        <v>7</v>
      </c>
      <c r="O3617">
        <v>2019</v>
      </c>
    </row>
    <row r="3618" spans="1:15" x14ac:dyDescent="0.25">
      <c r="A3618">
        <v>508</v>
      </c>
      <c r="B3618">
        <v>3</v>
      </c>
      <c r="C3618">
        <v>16</v>
      </c>
      <c r="D3618" s="1">
        <v>43673</v>
      </c>
      <c r="E3618">
        <v>17.03</v>
      </c>
      <c r="F3618" t="s">
        <v>70</v>
      </c>
      <c r="G3618" s="1">
        <v>43602</v>
      </c>
      <c r="H3618" t="s">
        <v>68</v>
      </c>
      <c r="I3618" t="s">
        <v>35</v>
      </c>
      <c r="J3618" t="s">
        <v>36</v>
      </c>
      <c r="K3618">
        <v>8</v>
      </c>
      <c r="L3618">
        <v>240</v>
      </c>
      <c r="M3618">
        <v>1800</v>
      </c>
      <c r="N3618">
        <v>7</v>
      </c>
      <c r="O3618">
        <v>2019</v>
      </c>
    </row>
    <row r="3619" spans="1:15" x14ac:dyDescent="0.25">
      <c r="A3619">
        <v>510</v>
      </c>
      <c r="B3619">
        <v>3</v>
      </c>
      <c r="C3619">
        <v>16</v>
      </c>
      <c r="D3619" s="1">
        <v>43675</v>
      </c>
      <c r="E3619">
        <v>19.260000000000002</v>
      </c>
      <c r="F3619" t="s">
        <v>70</v>
      </c>
      <c r="G3619" s="1">
        <v>43602</v>
      </c>
      <c r="H3619" t="s">
        <v>68</v>
      </c>
      <c r="I3619" t="s">
        <v>35</v>
      </c>
      <c r="J3619" t="s">
        <v>36</v>
      </c>
      <c r="K3619">
        <v>8</v>
      </c>
      <c r="L3619">
        <v>240</v>
      </c>
      <c r="M3619">
        <v>1800</v>
      </c>
      <c r="N3619">
        <v>7</v>
      </c>
      <c r="O3619">
        <v>2019</v>
      </c>
    </row>
    <row r="3620" spans="1:15" x14ac:dyDescent="0.25">
      <c r="A3620">
        <v>511</v>
      </c>
      <c r="B3620">
        <v>3</v>
      </c>
      <c r="C3620">
        <v>16</v>
      </c>
      <c r="D3620" s="1">
        <v>43675</v>
      </c>
      <c r="E3620">
        <v>28.21</v>
      </c>
      <c r="F3620" t="s">
        <v>70</v>
      </c>
      <c r="G3620" s="1">
        <v>43602</v>
      </c>
      <c r="H3620" t="s">
        <v>68</v>
      </c>
      <c r="I3620" t="s">
        <v>35</v>
      </c>
      <c r="J3620" t="s">
        <v>36</v>
      </c>
      <c r="K3620">
        <v>8</v>
      </c>
      <c r="L3620">
        <v>240</v>
      </c>
      <c r="M3620">
        <v>1800</v>
      </c>
      <c r="N3620">
        <v>7</v>
      </c>
      <c r="O3620">
        <v>2019</v>
      </c>
    </row>
    <row r="3621" spans="1:15" x14ac:dyDescent="0.25">
      <c r="A3621">
        <v>512</v>
      </c>
      <c r="B3621">
        <v>3</v>
      </c>
      <c r="C3621">
        <v>16</v>
      </c>
      <c r="D3621" s="1">
        <v>43675</v>
      </c>
      <c r="E3621">
        <v>27</v>
      </c>
      <c r="F3621" t="s">
        <v>70</v>
      </c>
      <c r="G3621" s="1">
        <v>43602</v>
      </c>
      <c r="H3621" t="s">
        <v>68</v>
      </c>
      <c r="I3621" t="s">
        <v>35</v>
      </c>
      <c r="J3621" t="s">
        <v>36</v>
      </c>
      <c r="K3621">
        <v>8</v>
      </c>
      <c r="L3621">
        <v>240</v>
      </c>
      <c r="M3621">
        <v>1800</v>
      </c>
      <c r="N3621">
        <v>7</v>
      </c>
      <c r="O3621">
        <v>2019</v>
      </c>
    </row>
    <row r="3622" spans="1:15" x14ac:dyDescent="0.25">
      <c r="A3622">
        <v>513</v>
      </c>
      <c r="B3622">
        <v>3</v>
      </c>
      <c r="C3622">
        <v>16</v>
      </c>
      <c r="D3622" s="1">
        <v>43675</v>
      </c>
      <c r="E3622">
        <v>48.02</v>
      </c>
      <c r="F3622" t="s">
        <v>70</v>
      </c>
      <c r="G3622" s="1">
        <v>43602</v>
      </c>
      <c r="H3622" t="s">
        <v>68</v>
      </c>
      <c r="I3622" t="s">
        <v>35</v>
      </c>
      <c r="J3622" t="s">
        <v>36</v>
      </c>
      <c r="K3622">
        <v>8</v>
      </c>
      <c r="L3622">
        <v>240</v>
      </c>
      <c r="M3622">
        <v>1800</v>
      </c>
      <c r="N3622">
        <v>7</v>
      </c>
      <c r="O3622">
        <v>2019</v>
      </c>
    </row>
    <row r="3623" spans="1:15" x14ac:dyDescent="0.25">
      <c r="A3623">
        <v>514</v>
      </c>
      <c r="B3623">
        <v>3</v>
      </c>
      <c r="C3623">
        <v>16</v>
      </c>
      <c r="D3623" s="1">
        <v>43675</v>
      </c>
      <c r="E3623">
        <v>43.84</v>
      </c>
      <c r="F3623" t="s">
        <v>70</v>
      </c>
      <c r="G3623" s="1">
        <v>43602</v>
      </c>
      <c r="H3623" t="s">
        <v>68</v>
      </c>
      <c r="I3623" t="s">
        <v>35</v>
      </c>
      <c r="J3623" t="s">
        <v>36</v>
      </c>
      <c r="K3623">
        <v>8</v>
      </c>
      <c r="L3623">
        <v>240</v>
      </c>
      <c r="M3623">
        <v>1800</v>
      </c>
      <c r="N3623">
        <v>7</v>
      </c>
      <c r="O3623">
        <v>2019</v>
      </c>
    </row>
    <row r="3624" spans="1:15" x14ac:dyDescent="0.25">
      <c r="A3624">
        <v>515</v>
      </c>
      <c r="B3624">
        <v>3</v>
      </c>
      <c r="C3624">
        <v>16</v>
      </c>
      <c r="D3624" s="1">
        <v>43675</v>
      </c>
      <c r="E3624">
        <v>45.91</v>
      </c>
      <c r="F3624" t="s">
        <v>70</v>
      </c>
      <c r="G3624" s="1">
        <v>43602</v>
      </c>
      <c r="H3624" t="s">
        <v>68</v>
      </c>
      <c r="I3624" t="s">
        <v>35</v>
      </c>
      <c r="J3624" t="s">
        <v>36</v>
      </c>
      <c r="K3624">
        <v>8</v>
      </c>
      <c r="L3624">
        <v>240</v>
      </c>
      <c r="M3624">
        <v>1800</v>
      </c>
      <c r="N3624">
        <v>7</v>
      </c>
      <c r="O3624">
        <v>2019</v>
      </c>
    </row>
    <row r="3625" spans="1:15" x14ac:dyDescent="0.25">
      <c r="A3625">
        <v>519</v>
      </c>
      <c r="B3625">
        <v>3</v>
      </c>
      <c r="C3625">
        <v>16</v>
      </c>
      <c r="D3625" s="1">
        <v>43678</v>
      </c>
      <c r="E3625">
        <v>63.67</v>
      </c>
      <c r="F3625" t="s">
        <v>70</v>
      </c>
      <c r="G3625" s="1">
        <v>43602</v>
      </c>
      <c r="H3625" t="s">
        <v>68</v>
      </c>
      <c r="I3625" t="s">
        <v>35</v>
      </c>
      <c r="J3625" t="s">
        <v>36</v>
      </c>
      <c r="K3625">
        <v>8</v>
      </c>
      <c r="L3625">
        <v>240</v>
      </c>
      <c r="M3625">
        <v>1800</v>
      </c>
      <c r="N3625">
        <v>8</v>
      </c>
      <c r="O3625">
        <v>2019</v>
      </c>
    </row>
    <row r="3626" spans="1:15" x14ac:dyDescent="0.25">
      <c r="A3626">
        <v>520</v>
      </c>
      <c r="B3626">
        <v>3</v>
      </c>
      <c r="C3626">
        <v>16</v>
      </c>
      <c r="D3626" s="1">
        <v>43678</v>
      </c>
      <c r="E3626">
        <v>70.12</v>
      </c>
      <c r="F3626" t="s">
        <v>70</v>
      </c>
      <c r="G3626" s="1">
        <v>43602</v>
      </c>
      <c r="H3626" t="s">
        <v>68</v>
      </c>
      <c r="I3626" t="s">
        <v>35</v>
      </c>
      <c r="J3626" t="s">
        <v>36</v>
      </c>
      <c r="K3626">
        <v>8</v>
      </c>
      <c r="L3626">
        <v>240</v>
      </c>
      <c r="M3626">
        <v>1800</v>
      </c>
      <c r="N3626">
        <v>8</v>
      </c>
      <c r="O3626">
        <v>2019</v>
      </c>
    </row>
    <row r="3627" spans="1:15" x14ac:dyDescent="0.25">
      <c r="A3627">
        <v>521</v>
      </c>
      <c r="B3627">
        <v>3</v>
      </c>
      <c r="C3627">
        <v>16</v>
      </c>
      <c r="D3627" s="1">
        <v>43678</v>
      </c>
      <c r="E3627">
        <v>91.62</v>
      </c>
      <c r="F3627" t="s">
        <v>70</v>
      </c>
      <c r="G3627" s="1">
        <v>43602</v>
      </c>
      <c r="H3627" t="s">
        <v>68</v>
      </c>
      <c r="I3627" t="s">
        <v>35</v>
      </c>
      <c r="J3627" t="s">
        <v>36</v>
      </c>
      <c r="K3627">
        <v>8</v>
      </c>
      <c r="L3627">
        <v>240</v>
      </c>
      <c r="M3627">
        <v>1800</v>
      </c>
      <c r="N3627">
        <v>8</v>
      </c>
      <c r="O3627">
        <v>2019</v>
      </c>
    </row>
    <row r="3628" spans="1:15" x14ac:dyDescent="0.25">
      <c r="A3628">
        <v>852</v>
      </c>
      <c r="B3628">
        <v>1</v>
      </c>
      <c r="C3628">
        <v>16</v>
      </c>
      <c r="D3628" s="1">
        <v>43954</v>
      </c>
      <c r="E3628">
        <v>11.46</v>
      </c>
      <c r="F3628" t="s">
        <v>67</v>
      </c>
      <c r="G3628" s="1">
        <v>43842</v>
      </c>
      <c r="H3628" t="s">
        <v>68</v>
      </c>
      <c r="I3628" t="s">
        <v>35</v>
      </c>
      <c r="J3628" t="s">
        <v>36</v>
      </c>
      <c r="K3628">
        <v>8</v>
      </c>
      <c r="L3628">
        <v>240</v>
      </c>
      <c r="M3628">
        <v>1800</v>
      </c>
      <c r="N3628">
        <v>5</v>
      </c>
      <c r="O3628">
        <v>2020</v>
      </c>
    </row>
    <row r="3629" spans="1:15" x14ac:dyDescent="0.25">
      <c r="A3629">
        <v>853</v>
      </c>
      <c r="B3629">
        <v>1</v>
      </c>
      <c r="C3629">
        <v>16</v>
      </c>
      <c r="D3629" s="1">
        <v>43954</v>
      </c>
      <c r="E3629">
        <v>19.45</v>
      </c>
      <c r="F3629" t="s">
        <v>67</v>
      </c>
      <c r="G3629" s="1">
        <v>43842</v>
      </c>
      <c r="H3629" t="s">
        <v>68</v>
      </c>
      <c r="I3629" t="s">
        <v>35</v>
      </c>
      <c r="J3629" t="s">
        <v>36</v>
      </c>
      <c r="K3629">
        <v>8</v>
      </c>
      <c r="L3629">
        <v>240</v>
      </c>
      <c r="M3629">
        <v>1800</v>
      </c>
      <c r="N3629">
        <v>5</v>
      </c>
      <c r="O3629">
        <v>2020</v>
      </c>
    </row>
    <row r="3630" spans="1:15" x14ac:dyDescent="0.25">
      <c r="A3630">
        <v>854</v>
      </c>
      <c r="B3630">
        <v>1</v>
      </c>
      <c r="C3630">
        <v>16</v>
      </c>
      <c r="D3630" s="1">
        <v>43954</v>
      </c>
      <c r="E3630">
        <v>29.56</v>
      </c>
      <c r="F3630" t="s">
        <v>67</v>
      </c>
      <c r="G3630" s="1">
        <v>43842</v>
      </c>
      <c r="H3630" t="s">
        <v>68</v>
      </c>
      <c r="I3630" t="s">
        <v>35</v>
      </c>
      <c r="J3630" t="s">
        <v>36</v>
      </c>
      <c r="K3630">
        <v>8</v>
      </c>
      <c r="L3630">
        <v>240</v>
      </c>
      <c r="M3630">
        <v>1800</v>
      </c>
      <c r="N3630">
        <v>5</v>
      </c>
      <c r="O3630">
        <v>2020</v>
      </c>
    </row>
    <row r="3631" spans="1:15" x14ac:dyDescent="0.25">
      <c r="A3631">
        <v>855</v>
      </c>
      <c r="B3631">
        <v>1</v>
      </c>
      <c r="C3631">
        <v>16</v>
      </c>
      <c r="D3631" s="1">
        <v>43954</v>
      </c>
      <c r="E3631">
        <v>34</v>
      </c>
      <c r="F3631" t="s">
        <v>67</v>
      </c>
      <c r="G3631" s="1">
        <v>43842</v>
      </c>
      <c r="H3631" t="s">
        <v>68</v>
      </c>
      <c r="I3631" t="s">
        <v>35</v>
      </c>
      <c r="J3631" t="s">
        <v>36</v>
      </c>
      <c r="K3631">
        <v>8</v>
      </c>
      <c r="L3631">
        <v>240</v>
      </c>
      <c r="M3631">
        <v>1800</v>
      </c>
      <c r="N3631">
        <v>5</v>
      </c>
      <c r="O3631">
        <v>2020</v>
      </c>
    </row>
    <row r="3632" spans="1:15" x14ac:dyDescent="0.25">
      <c r="A3632">
        <v>860</v>
      </c>
      <c r="B3632">
        <v>1</v>
      </c>
      <c r="C3632">
        <v>16</v>
      </c>
      <c r="D3632" s="1">
        <v>43957</v>
      </c>
      <c r="E3632">
        <v>32</v>
      </c>
      <c r="F3632" t="s">
        <v>67</v>
      </c>
      <c r="G3632" s="1">
        <v>43842</v>
      </c>
      <c r="H3632" t="s">
        <v>68</v>
      </c>
      <c r="I3632" t="s">
        <v>35</v>
      </c>
      <c r="J3632" t="s">
        <v>36</v>
      </c>
      <c r="K3632">
        <v>8</v>
      </c>
      <c r="L3632">
        <v>240</v>
      </c>
      <c r="M3632">
        <v>1800</v>
      </c>
      <c r="N3632">
        <v>5</v>
      </c>
      <c r="O3632">
        <v>2020</v>
      </c>
    </row>
    <row r="3633" spans="1:15" x14ac:dyDescent="0.25">
      <c r="A3633">
        <v>861</v>
      </c>
      <c r="B3633">
        <v>1</v>
      </c>
      <c r="C3633">
        <v>16</v>
      </c>
      <c r="D3633" s="1">
        <v>43957</v>
      </c>
      <c r="E3633">
        <v>62.79</v>
      </c>
      <c r="F3633" t="s">
        <v>67</v>
      </c>
      <c r="G3633" s="1">
        <v>43842</v>
      </c>
      <c r="H3633" t="s">
        <v>68</v>
      </c>
      <c r="I3633" t="s">
        <v>35</v>
      </c>
      <c r="J3633" t="s">
        <v>36</v>
      </c>
      <c r="K3633">
        <v>8</v>
      </c>
      <c r="L3633">
        <v>240</v>
      </c>
      <c r="M3633">
        <v>1800</v>
      </c>
      <c r="N3633">
        <v>5</v>
      </c>
      <c r="O3633">
        <v>2020</v>
      </c>
    </row>
    <row r="3634" spans="1:15" x14ac:dyDescent="0.25">
      <c r="A3634">
        <v>862</v>
      </c>
      <c r="B3634">
        <v>1</v>
      </c>
      <c r="C3634">
        <v>16</v>
      </c>
      <c r="D3634" s="1">
        <v>43957</v>
      </c>
      <c r="E3634">
        <v>48.29</v>
      </c>
      <c r="F3634" t="s">
        <v>67</v>
      </c>
      <c r="G3634" s="1">
        <v>43842</v>
      </c>
      <c r="H3634" t="s">
        <v>68</v>
      </c>
      <c r="I3634" t="s">
        <v>35</v>
      </c>
      <c r="J3634" t="s">
        <v>36</v>
      </c>
      <c r="K3634">
        <v>8</v>
      </c>
      <c r="L3634">
        <v>240</v>
      </c>
      <c r="M3634">
        <v>1800</v>
      </c>
      <c r="N3634">
        <v>5</v>
      </c>
      <c r="O3634">
        <v>2020</v>
      </c>
    </row>
    <row r="3635" spans="1:15" x14ac:dyDescent="0.25">
      <c r="A3635">
        <v>863</v>
      </c>
      <c r="B3635">
        <v>1</v>
      </c>
      <c r="C3635">
        <v>16</v>
      </c>
      <c r="D3635" s="1">
        <v>43957</v>
      </c>
      <c r="E3635">
        <v>57.43</v>
      </c>
      <c r="F3635" t="s">
        <v>67</v>
      </c>
      <c r="G3635" s="1">
        <v>43842</v>
      </c>
      <c r="H3635" t="s">
        <v>68</v>
      </c>
      <c r="I3635" t="s">
        <v>35</v>
      </c>
      <c r="J3635" t="s">
        <v>36</v>
      </c>
      <c r="K3635">
        <v>8</v>
      </c>
      <c r="L3635">
        <v>240</v>
      </c>
      <c r="M3635">
        <v>1800</v>
      </c>
      <c r="N3635">
        <v>5</v>
      </c>
      <c r="O3635">
        <v>2020</v>
      </c>
    </row>
    <row r="3636" spans="1:15" x14ac:dyDescent="0.25">
      <c r="A3636">
        <v>864</v>
      </c>
      <c r="B3636">
        <v>1</v>
      </c>
      <c r="C3636">
        <v>16</v>
      </c>
      <c r="D3636" s="1">
        <v>43957</v>
      </c>
      <c r="E3636">
        <v>92.27</v>
      </c>
      <c r="F3636" t="s">
        <v>67</v>
      </c>
      <c r="G3636" s="1">
        <v>43842</v>
      </c>
      <c r="H3636" t="s">
        <v>68</v>
      </c>
      <c r="I3636" t="s">
        <v>35</v>
      </c>
      <c r="J3636" t="s">
        <v>36</v>
      </c>
      <c r="K3636">
        <v>8</v>
      </c>
      <c r="L3636">
        <v>240</v>
      </c>
      <c r="M3636">
        <v>1800</v>
      </c>
      <c r="N3636">
        <v>5</v>
      </c>
      <c r="O3636">
        <v>2020</v>
      </c>
    </row>
    <row r="3637" spans="1:15" x14ac:dyDescent="0.25">
      <c r="A3637">
        <v>865</v>
      </c>
      <c r="B3637">
        <v>1</v>
      </c>
      <c r="C3637">
        <v>16</v>
      </c>
      <c r="D3637" s="1">
        <v>43957</v>
      </c>
      <c r="E3637">
        <v>74.540000000000006</v>
      </c>
      <c r="F3637" t="s">
        <v>67</v>
      </c>
      <c r="G3637" s="1">
        <v>43842</v>
      </c>
      <c r="H3637" t="s">
        <v>68</v>
      </c>
      <c r="I3637" t="s">
        <v>35</v>
      </c>
      <c r="J3637" t="s">
        <v>36</v>
      </c>
      <c r="K3637">
        <v>8</v>
      </c>
      <c r="L3637">
        <v>240</v>
      </c>
      <c r="M3637">
        <v>1800</v>
      </c>
      <c r="N3637">
        <v>5</v>
      </c>
      <c r="O3637">
        <v>2020</v>
      </c>
    </row>
    <row r="3638" spans="1:15" x14ac:dyDescent="0.25">
      <c r="A3638">
        <v>947</v>
      </c>
      <c r="B3638">
        <v>19</v>
      </c>
      <c r="C3638">
        <v>16</v>
      </c>
      <c r="D3638" s="1">
        <v>43984</v>
      </c>
      <c r="E3638">
        <v>12.93</v>
      </c>
      <c r="F3638" t="s">
        <v>93</v>
      </c>
      <c r="G3638" s="1">
        <v>43875</v>
      </c>
      <c r="H3638" t="s">
        <v>68</v>
      </c>
      <c r="I3638" t="s">
        <v>35</v>
      </c>
      <c r="J3638" t="s">
        <v>36</v>
      </c>
      <c r="K3638">
        <v>8</v>
      </c>
      <c r="L3638">
        <v>240</v>
      </c>
      <c r="M3638">
        <v>1800</v>
      </c>
      <c r="N3638">
        <v>6</v>
      </c>
      <c r="O3638">
        <v>2020</v>
      </c>
    </row>
    <row r="3639" spans="1:15" x14ac:dyDescent="0.25">
      <c r="A3639">
        <v>948</v>
      </c>
      <c r="B3639">
        <v>19</v>
      </c>
      <c r="C3639">
        <v>16</v>
      </c>
      <c r="D3639" s="1">
        <v>43984</v>
      </c>
      <c r="E3639">
        <v>24.22</v>
      </c>
      <c r="F3639" t="s">
        <v>93</v>
      </c>
      <c r="G3639" s="1">
        <v>43875</v>
      </c>
      <c r="H3639" t="s">
        <v>68</v>
      </c>
      <c r="I3639" t="s">
        <v>35</v>
      </c>
      <c r="J3639" t="s">
        <v>36</v>
      </c>
      <c r="K3639">
        <v>8</v>
      </c>
      <c r="L3639">
        <v>240</v>
      </c>
      <c r="M3639">
        <v>1800</v>
      </c>
      <c r="N3639">
        <v>6</v>
      </c>
      <c r="O3639">
        <v>2020</v>
      </c>
    </row>
    <row r="3640" spans="1:15" x14ac:dyDescent="0.25">
      <c r="A3640">
        <v>953</v>
      </c>
      <c r="B3640">
        <v>19</v>
      </c>
      <c r="C3640">
        <v>16</v>
      </c>
      <c r="D3640" s="1">
        <v>43985</v>
      </c>
      <c r="E3640">
        <v>29.75</v>
      </c>
      <c r="F3640" t="s">
        <v>93</v>
      </c>
      <c r="G3640" s="1">
        <v>43875</v>
      </c>
      <c r="H3640" t="s">
        <v>68</v>
      </c>
      <c r="I3640" t="s">
        <v>35</v>
      </c>
      <c r="J3640" t="s">
        <v>36</v>
      </c>
      <c r="K3640">
        <v>8</v>
      </c>
      <c r="L3640">
        <v>240</v>
      </c>
      <c r="M3640">
        <v>1800</v>
      </c>
      <c r="N3640">
        <v>6</v>
      </c>
      <c r="O3640">
        <v>2020</v>
      </c>
    </row>
    <row r="3641" spans="1:15" x14ac:dyDescent="0.25">
      <c r="A3641">
        <v>954</v>
      </c>
      <c r="B3641">
        <v>19</v>
      </c>
      <c r="C3641">
        <v>16</v>
      </c>
      <c r="D3641" s="1">
        <v>43985</v>
      </c>
      <c r="E3641">
        <v>33.92</v>
      </c>
      <c r="F3641" t="s">
        <v>93</v>
      </c>
      <c r="G3641" s="1">
        <v>43875</v>
      </c>
      <c r="H3641" t="s">
        <v>68</v>
      </c>
      <c r="I3641" t="s">
        <v>35</v>
      </c>
      <c r="J3641" t="s">
        <v>36</v>
      </c>
      <c r="K3641">
        <v>8</v>
      </c>
      <c r="L3641">
        <v>240</v>
      </c>
      <c r="M3641">
        <v>1800</v>
      </c>
      <c r="N3641">
        <v>6</v>
      </c>
      <c r="O3641">
        <v>2020</v>
      </c>
    </row>
    <row r="3642" spans="1:15" x14ac:dyDescent="0.25">
      <c r="A3642">
        <v>955</v>
      </c>
      <c r="B3642">
        <v>19</v>
      </c>
      <c r="C3642">
        <v>16</v>
      </c>
      <c r="D3642" s="1">
        <v>43985</v>
      </c>
      <c r="E3642">
        <v>43.39</v>
      </c>
      <c r="F3642" t="s">
        <v>93</v>
      </c>
      <c r="G3642" s="1">
        <v>43875</v>
      </c>
      <c r="H3642" t="s">
        <v>68</v>
      </c>
      <c r="I3642" t="s">
        <v>35</v>
      </c>
      <c r="J3642" t="s">
        <v>36</v>
      </c>
      <c r="K3642">
        <v>8</v>
      </c>
      <c r="L3642">
        <v>240</v>
      </c>
      <c r="M3642">
        <v>1800</v>
      </c>
      <c r="N3642">
        <v>6</v>
      </c>
      <c r="O3642">
        <v>2020</v>
      </c>
    </row>
    <row r="3643" spans="1:15" x14ac:dyDescent="0.25">
      <c r="A3643">
        <v>956</v>
      </c>
      <c r="B3643">
        <v>19</v>
      </c>
      <c r="C3643">
        <v>16</v>
      </c>
      <c r="D3643" s="1">
        <v>43985</v>
      </c>
      <c r="E3643">
        <v>46.51</v>
      </c>
      <c r="F3643" t="s">
        <v>93</v>
      </c>
      <c r="G3643" s="1">
        <v>43875</v>
      </c>
      <c r="H3643" t="s">
        <v>68</v>
      </c>
      <c r="I3643" t="s">
        <v>35</v>
      </c>
      <c r="J3643" t="s">
        <v>36</v>
      </c>
      <c r="K3643">
        <v>8</v>
      </c>
      <c r="L3643">
        <v>240</v>
      </c>
      <c r="M3643">
        <v>1800</v>
      </c>
      <c r="N3643">
        <v>6</v>
      </c>
      <c r="O3643">
        <v>2020</v>
      </c>
    </row>
    <row r="3644" spans="1:15" x14ac:dyDescent="0.25">
      <c r="A3644">
        <v>957</v>
      </c>
      <c r="B3644">
        <v>19</v>
      </c>
      <c r="C3644">
        <v>16</v>
      </c>
      <c r="D3644" s="1">
        <v>43985</v>
      </c>
      <c r="E3644">
        <v>69.31</v>
      </c>
      <c r="F3644" t="s">
        <v>93</v>
      </c>
      <c r="G3644" s="1">
        <v>43875</v>
      </c>
      <c r="H3644" t="s">
        <v>68</v>
      </c>
      <c r="I3644" t="s">
        <v>35</v>
      </c>
      <c r="J3644" t="s">
        <v>36</v>
      </c>
      <c r="K3644">
        <v>8</v>
      </c>
      <c r="L3644">
        <v>240</v>
      </c>
      <c r="M3644">
        <v>1800</v>
      </c>
      <c r="N3644">
        <v>6</v>
      </c>
      <c r="O3644">
        <v>2020</v>
      </c>
    </row>
    <row r="3645" spans="1:15" x14ac:dyDescent="0.25">
      <c r="A3645">
        <v>958</v>
      </c>
      <c r="B3645">
        <v>19</v>
      </c>
      <c r="C3645">
        <v>16</v>
      </c>
      <c r="D3645" s="1">
        <v>43985</v>
      </c>
      <c r="E3645">
        <v>69.099999999999994</v>
      </c>
      <c r="F3645" t="s">
        <v>93</v>
      </c>
      <c r="G3645" s="1">
        <v>43875</v>
      </c>
      <c r="H3645" t="s">
        <v>68</v>
      </c>
      <c r="I3645" t="s">
        <v>35</v>
      </c>
      <c r="J3645" t="s">
        <v>36</v>
      </c>
      <c r="K3645">
        <v>8</v>
      </c>
      <c r="L3645">
        <v>240</v>
      </c>
      <c r="M3645">
        <v>1800</v>
      </c>
      <c r="N3645">
        <v>6</v>
      </c>
      <c r="O3645">
        <v>2020</v>
      </c>
    </row>
    <row r="3646" spans="1:15" x14ac:dyDescent="0.25">
      <c r="A3646">
        <v>959</v>
      </c>
      <c r="B3646">
        <v>19</v>
      </c>
      <c r="C3646">
        <v>16</v>
      </c>
      <c r="D3646" s="1">
        <v>43985</v>
      </c>
      <c r="E3646">
        <v>77.319999999999993</v>
      </c>
      <c r="F3646" t="s">
        <v>93</v>
      </c>
      <c r="G3646" s="1">
        <v>43875</v>
      </c>
      <c r="H3646" t="s">
        <v>68</v>
      </c>
      <c r="I3646" t="s">
        <v>35</v>
      </c>
      <c r="J3646" t="s">
        <v>36</v>
      </c>
      <c r="K3646">
        <v>8</v>
      </c>
      <c r="L3646">
        <v>240</v>
      </c>
      <c r="M3646">
        <v>1800</v>
      </c>
      <c r="N3646">
        <v>6</v>
      </c>
      <c r="O3646">
        <v>2020</v>
      </c>
    </row>
    <row r="3647" spans="1:15" x14ac:dyDescent="0.25">
      <c r="A3647">
        <v>960</v>
      </c>
      <c r="B3647">
        <v>19</v>
      </c>
      <c r="C3647">
        <v>16</v>
      </c>
      <c r="D3647" s="1">
        <v>43985</v>
      </c>
      <c r="E3647">
        <v>94.95</v>
      </c>
      <c r="F3647" t="s">
        <v>93</v>
      </c>
      <c r="G3647" s="1">
        <v>43875</v>
      </c>
      <c r="H3647" t="s">
        <v>68</v>
      </c>
      <c r="I3647" t="s">
        <v>35</v>
      </c>
      <c r="J3647" t="s">
        <v>36</v>
      </c>
      <c r="K3647">
        <v>8</v>
      </c>
      <c r="L3647">
        <v>240</v>
      </c>
      <c r="M3647">
        <v>1800</v>
      </c>
      <c r="N3647">
        <v>6</v>
      </c>
      <c r="O3647">
        <v>2020</v>
      </c>
    </row>
    <row r="3648" spans="1:15" x14ac:dyDescent="0.25">
      <c r="A3648">
        <v>1241</v>
      </c>
      <c r="B3648">
        <v>12</v>
      </c>
      <c r="C3648">
        <v>16</v>
      </c>
      <c r="D3648" s="1">
        <v>44062</v>
      </c>
      <c r="E3648">
        <v>13.69</v>
      </c>
      <c r="F3648" t="s">
        <v>84</v>
      </c>
      <c r="G3648" s="1">
        <v>43988</v>
      </c>
      <c r="H3648" t="s">
        <v>68</v>
      </c>
      <c r="I3648" t="s">
        <v>35</v>
      </c>
      <c r="J3648" t="s">
        <v>36</v>
      </c>
      <c r="K3648">
        <v>8</v>
      </c>
      <c r="L3648">
        <v>240</v>
      </c>
      <c r="M3648">
        <v>1800</v>
      </c>
      <c r="N3648">
        <v>8</v>
      </c>
      <c r="O3648">
        <v>2020</v>
      </c>
    </row>
    <row r="3649" spans="1:15" x14ac:dyDescent="0.25">
      <c r="A3649">
        <v>1242</v>
      </c>
      <c r="B3649">
        <v>12</v>
      </c>
      <c r="C3649">
        <v>16</v>
      </c>
      <c r="D3649" s="1">
        <v>44062</v>
      </c>
      <c r="E3649">
        <v>18.96</v>
      </c>
      <c r="F3649" t="s">
        <v>84</v>
      </c>
      <c r="G3649" s="1">
        <v>43988</v>
      </c>
      <c r="H3649" t="s">
        <v>68</v>
      </c>
      <c r="I3649" t="s">
        <v>35</v>
      </c>
      <c r="J3649" t="s">
        <v>36</v>
      </c>
      <c r="K3649">
        <v>8</v>
      </c>
      <c r="L3649">
        <v>240</v>
      </c>
      <c r="M3649">
        <v>1800</v>
      </c>
      <c r="N3649">
        <v>8</v>
      </c>
      <c r="O3649">
        <v>2020</v>
      </c>
    </row>
    <row r="3650" spans="1:15" x14ac:dyDescent="0.25">
      <c r="A3650">
        <v>1251</v>
      </c>
      <c r="B3650">
        <v>12</v>
      </c>
      <c r="C3650">
        <v>16</v>
      </c>
      <c r="D3650" s="1">
        <v>44064</v>
      </c>
      <c r="E3650">
        <v>25.52</v>
      </c>
      <c r="F3650" t="s">
        <v>84</v>
      </c>
      <c r="G3650" s="1">
        <v>43988</v>
      </c>
      <c r="H3650" t="s">
        <v>68</v>
      </c>
      <c r="I3650" t="s">
        <v>35</v>
      </c>
      <c r="J3650" t="s">
        <v>36</v>
      </c>
      <c r="K3650">
        <v>8</v>
      </c>
      <c r="L3650">
        <v>240</v>
      </c>
      <c r="M3650">
        <v>1800</v>
      </c>
      <c r="N3650">
        <v>8</v>
      </c>
      <c r="O3650">
        <v>2020</v>
      </c>
    </row>
    <row r="3651" spans="1:15" x14ac:dyDescent="0.25">
      <c r="A3651">
        <v>1252</v>
      </c>
      <c r="B3651">
        <v>12</v>
      </c>
      <c r="C3651">
        <v>16</v>
      </c>
      <c r="D3651" s="1">
        <v>44064</v>
      </c>
      <c r="E3651">
        <v>33.86</v>
      </c>
      <c r="F3651" t="s">
        <v>84</v>
      </c>
      <c r="G3651" s="1">
        <v>43988</v>
      </c>
      <c r="H3651" t="s">
        <v>68</v>
      </c>
      <c r="I3651" t="s">
        <v>35</v>
      </c>
      <c r="J3651" t="s">
        <v>36</v>
      </c>
      <c r="K3651">
        <v>8</v>
      </c>
      <c r="L3651">
        <v>240</v>
      </c>
      <c r="M3651">
        <v>1800</v>
      </c>
      <c r="N3651">
        <v>8</v>
      </c>
      <c r="O3651">
        <v>2020</v>
      </c>
    </row>
    <row r="3652" spans="1:15" x14ac:dyDescent="0.25">
      <c r="A3652">
        <v>1253</v>
      </c>
      <c r="B3652">
        <v>12</v>
      </c>
      <c r="C3652">
        <v>16</v>
      </c>
      <c r="D3652" s="1">
        <v>44065</v>
      </c>
      <c r="E3652">
        <v>51.11</v>
      </c>
      <c r="F3652" t="s">
        <v>84</v>
      </c>
      <c r="G3652" s="1">
        <v>43988</v>
      </c>
      <c r="H3652" t="s">
        <v>68</v>
      </c>
      <c r="I3652" t="s">
        <v>35</v>
      </c>
      <c r="J3652" t="s">
        <v>36</v>
      </c>
      <c r="K3652">
        <v>8</v>
      </c>
      <c r="L3652">
        <v>240</v>
      </c>
      <c r="M3652">
        <v>1800</v>
      </c>
      <c r="N3652">
        <v>8</v>
      </c>
      <c r="O3652">
        <v>2020</v>
      </c>
    </row>
    <row r="3653" spans="1:15" x14ac:dyDescent="0.25">
      <c r="A3653">
        <v>1254</v>
      </c>
      <c r="B3653">
        <v>12</v>
      </c>
      <c r="C3653">
        <v>16</v>
      </c>
      <c r="D3653" s="1">
        <v>44065</v>
      </c>
      <c r="E3653">
        <v>60.64</v>
      </c>
      <c r="F3653" t="s">
        <v>84</v>
      </c>
      <c r="G3653" s="1">
        <v>43988</v>
      </c>
      <c r="H3653" t="s">
        <v>68</v>
      </c>
      <c r="I3653" t="s">
        <v>35</v>
      </c>
      <c r="J3653" t="s">
        <v>36</v>
      </c>
      <c r="K3653">
        <v>8</v>
      </c>
      <c r="L3653">
        <v>240</v>
      </c>
      <c r="M3653">
        <v>1800</v>
      </c>
      <c r="N3653">
        <v>8</v>
      </c>
      <c r="O3653">
        <v>2020</v>
      </c>
    </row>
    <row r="3654" spans="1:15" x14ac:dyDescent="0.25">
      <c r="A3654">
        <v>1260</v>
      </c>
      <c r="B3654">
        <v>12</v>
      </c>
      <c r="C3654">
        <v>16</v>
      </c>
      <c r="D3654" s="1">
        <v>44066</v>
      </c>
      <c r="E3654">
        <v>54.49</v>
      </c>
      <c r="F3654" t="s">
        <v>84</v>
      </c>
      <c r="G3654" s="1">
        <v>43988</v>
      </c>
      <c r="H3654" t="s">
        <v>68</v>
      </c>
      <c r="I3654" t="s">
        <v>35</v>
      </c>
      <c r="J3654" t="s">
        <v>36</v>
      </c>
      <c r="K3654">
        <v>8</v>
      </c>
      <c r="L3654">
        <v>240</v>
      </c>
      <c r="M3654">
        <v>1800</v>
      </c>
      <c r="N3654">
        <v>8</v>
      </c>
      <c r="O3654">
        <v>2020</v>
      </c>
    </row>
    <row r="3655" spans="1:15" x14ac:dyDescent="0.25">
      <c r="A3655">
        <v>1261</v>
      </c>
      <c r="B3655">
        <v>12</v>
      </c>
      <c r="C3655">
        <v>16</v>
      </c>
      <c r="D3655" s="1">
        <v>44066</v>
      </c>
      <c r="E3655">
        <v>49.98</v>
      </c>
      <c r="F3655" t="s">
        <v>84</v>
      </c>
      <c r="G3655" s="1">
        <v>43988</v>
      </c>
      <c r="H3655" t="s">
        <v>68</v>
      </c>
      <c r="I3655" t="s">
        <v>35</v>
      </c>
      <c r="J3655" t="s">
        <v>36</v>
      </c>
      <c r="K3655">
        <v>8</v>
      </c>
      <c r="L3655">
        <v>240</v>
      </c>
      <c r="M3655">
        <v>1800</v>
      </c>
      <c r="N3655">
        <v>8</v>
      </c>
      <c r="O3655">
        <v>2020</v>
      </c>
    </row>
    <row r="3656" spans="1:15" x14ac:dyDescent="0.25">
      <c r="A3656">
        <v>1262</v>
      </c>
      <c r="B3656">
        <v>12</v>
      </c>
      <c r="C3656">
        <v>16</v>
      </c>
      <c r="D3656" s="1">
        <v>44066</v>
      </c>
      <c r="E3656">
        <v>70</v>
      </c>
      <c r="F3656" t="s">
        <v>84</v>
      </c>
      <c r="G3656" s="1">
        <v>43988</v>
      </c>
      <c r="H3656" t="s">
        <v>68</v>
      </c>
      <c r="I3656" t="s">
        <v>35</v>
      </c>
      <c r="J3656" t="s">
        <v>36</v>
      </c>
      <c r="K3656">
        <v>8</v>
      </c>
      <c r="L3656">
        <v>240</v>
      </c>
      <c r="M3656">
        <v>1800</v>
      </c>
      <c r="N3656">
        <v>8</v>
      </c>
      <c r="O3656">
        <v>2020</v>
      </c>
    </row>
    <row r="3657" spans="1:15" x14ac:dyDescent="0.25">
      <c r="A3657">
        <v>1263</v>
      </c>
      <c r="B3657">
        <v>12</v>
      </c>
      <c r="C3657">
        <v>16</v>
      </c>
      <c r="D3657" s="1">
        <v>44066</v>
      </c>
      <c r="E3657">
        <v>66.83</v>
      </c>
      <c r="F3657" t="s">
        <v>84</v>
      </c>
      <c r="G3657" s="1">
        <v>43988</v>
      </c>
      <c r="H3657" t="s">
        <v>68</v>
      </c>
      <c r="I3657" t="s">
        <v>35</v>
      </c>
      <c r="J3657" t="s">
        <v>36</v>
      </c>
      <c r="K3657">
        <v>8</v>
      </c>
      <c r="L3657">
        <v>240</v>
      </c>
      <c r="M3657">
        <v>1800</v>
      </c>
      <c r="N3657">
        <v>8</v>
      </c>
      <c r="O3657">
        <v>2020</v>
      </c>
    </row>
    <row r="3658" spans="1:15" x14ac:dyDescent="0.25">
      <c r="A3658">
        <v>1458</v>
      </c>
      <c r="B3658">
        <v>5</v>
      </c>
      <c r="C3658">
        <v>16</v>
      </c>
      <c r="D3658" s="1">
        <v>44113</v>
      </c>
      <c r="E3658">
        <v>11.27</v>
      </c>
      <c r="F3658" t="s">
        <v>72</v>
      </c>
      <c r="G3658" s="1">
        <v>44012</v>
      </c>
      <c r="H3658" t="s">
        <v>68</v>
      </c>
      <c r="I3658" t="s">
        <v>35</v>
      </c>
      <c r="J3658" t="s">
        <v>36</v>
      </c>
      <c r="K3658">
        <v>8</v>
      </c>
      <c r="L3658">
        <v>240</v>
      </c>
      <c r="M3658">
        <v>1800</v>
      </c>
      <c r="N3658">
        <v>10</v>
      </c>
      <c r="O3658">
        <v>2020</v>
      </c>
    </row>
    <row r="3659" spans="1:15" x14ac:dyDescent="0.25">
      <c r="A3659">
        <v>1459</v>
      </c>
      <c r="B3659">
        <v>5</v>
      </c>
      <c r="C3659">
        <v>16</v>
      </c>
      <c r="D3659" s="1">
        <v>44113</v>
      </c>
      <c r="E3659">
        <v>25.59</v>
      </c>
      <c r="F3659" t="s">
        <v>72</v>
      </c>
      <c r="G3659" s="1">
        <v>44012</v>
      </c>
      <c r="H3659" t="s">
        <v>68</v>
      </c>
      <c r="I3659" t="s">
        <v>35</v>
      </c>
      <c r="J3659" t="s">
        <v>36</v>
      </c>
      <c r="K3659">
        <v>8</v>
      </c>
      <c r="L3659">
        <v>240</v>
      </c>
      <c r="M3659">
        <v>1800</v>
      </c>
      <c r="N3659">
        <v>10</v>
      </c>
      <c r="O3659">
        <v>2020</v>
      </c>
    </row>
    <row r="3660" spans="1:15" x14ac:dyDescent="0.25">
      <c r="A3660">
        <v>1460</v>
      </c>
      <c r="B3660">
        <v>5</v>
      </c>
      <c r="C3660">
        <v>16</v>
      </c>
      <c r="D3660" s="1">
        <v>44113</v>
      </c>
      <c r="E3660">
        <v>31.86</v>
      </c>
      <c r="F3660" t="s">
        <v>72</v>
      </c>
      <c r="G3660" s="1">
        <v>44012</v>
      </c>
      <c r="H3660" t="s">
        <v>68</v>
      </c>
      <c r="I3660" t="s">
        <v>35</v>
      </c>
      <c r="J3660" t="s">
        <v>36</v>
      </c>
      <c r="K3660">
        <v>8</v>
      </c>
      <c r="L3660">
        <v>240</v>
      </c>
      <c r="M3660">
        <v>1800</v>
      </c>
      <c r="N3660">
        <v>10</v>
      </c>
      <c r="O3660">
        <v>2020</v>
      </c>
    </row>
    <row r="3661" spans="1:15" x14ac:dyDescent="0.25">
      <c r="A3661">
        <v>1469</v>
      </c>
      <c r="B3661">
        <v>5</v>
      </c>
      <c r="C3661">
        <v>16</v>
      </c>
      <c r="D3661" s="1">
        <v>44116</v>
      </c>
      <c r="E3661">
        <v>34.9</v>
      </c>
      <c r="F3661" t="s">
        <v>72</v>
      </c>
      <c r="G3661" s="1">
        <v>44012</v>
      </c>
      <c r="H3661" t="s">
        <v>68</v>
      </c>
      <c r="I3661" t="s">
        <v>35</v>
      </c>
      <c r="J3661" t="s">
        <v>36</v>
      </c>
      <c r="K3661">
        <v>8</v>
      </c>
      <c r="L3661">
        <v>240</v>
      </c>
      <c r="M3661">
        <v>1800</v>
      </c>
      <c r="N3661">
        <v>10</v>
      </c>
      <c r="O3661">
        <v>2020</v>
      </c>
    </row>
    <row r="3662" spans="1:15" x14ac:dyDescent="0.25">
      <c r="A3662">
        <v>1470</v>
      </c>
      <c r="B3662">
        <v>5</v>
      </c>
      <c r="C3662">
        <v>16</v>
      </c>
      <c r="D3662" s="1">
        <v>44116</v>
      </c>
      <c r="E3662">
        <v>42.22</v>
      </c>
      <c r="F3662" t="s">
        <v>72</v>
      </c>
      <c r="G3662" s="1">
        <v>44012</v>
      </c>
      <c r="H3662" t="s">
        <v>68</v>
      </c>
      <c r="I3662" t="s">
        <v>35</v>
      </c>
      <c r="J3662" t="s">
        <v>36</v>
      </c>
      <c r="K3662">
        <v>8</v>
      </c>
      <c r="L3662">
        <v>240</v>
      </c>
      <c r="M3662">
        <v>1800</v>
      </c>
      <c r="N3662">
        <v>10</v>
      </c>
      <c r="O3662">
        <v>2020</v>
      </c>
    </row>
    <row r="3663" spans="1:15" x14ac:dyDescent="0.25">
      <c r="A3663">
        <v>1471</v>
      </c>
      <c r="B3663">
        <v>5</v>
      </c>
      <c r="C3663">
        <v>16</v>
      </c>
      <c r="D3663" s="1">
        <v>44116</v>
      </c>
      <c r="E3663">
        <v>60.75</v>
      </c>
      <c r="F3663" t="s">
        <v>72</v>
      </c>
      <c r="G3663" s="1">
        <v>44012</v>
      </c>
      <c r="H3663" t="s">
        <v>68</v>
      </c>
      <c r="I3663" t="s">
        <v>35</v>
      </c>
      <c r="J3663" t="s">
        <v>36</v>
      </c>
      <c r="K3663">
        <v>8</v>
      </c>
      <c r="L3663">
        <v>240</v>
      </c>
      <c r="M3663">
        <v>1800</v>
      </c>
      <c r="N3663">
        <v>10</v>
      </c>
      <c r="O3663">
        <v>2020</v>
      </c>
    </row>
    <row r="3664" spans="1:15" x14ac:dyDescent="0.25">
      <c r="A3664">
        <v>1472</v>
      </c>
      <c r="B3664">
        <v>5</v>
      </c>
      <c r="C3664">
        <v>16</v>
      </c>
      <c r="D3664" s="1">
        <v>44116</v>
      </c>
      <c r="E3664">
        <v>52.91</v>
      </c>
      <c r="F3664" t="s">
        <v>72</v>
      </c>
      <c r="G3664" s="1">
        <v>44012</v>
      </c>
      <c r="H3664" t="s">
        <v>68</v>
      </c>
      <c r="I3664" t="s">
        <v>35</v>
      </c>
      <c r="J3664" t="s">
        <v>36</v>
      </c>
      <c r="K3664">
        <v>8</v>
      </c>
      <c r="L3664">
        <v>240</v>
      </c>
      <c r="M3664">
        <v>1800</v>
      </c>
      <c r="N3664">
        <v>10</v>
      </c>
      <c r="O3664">
        <v>2020</v>
      </c>
    </row>
    <row r="3665" spans="1:15" x14ac:dyDescent="0.25">
      <c r="A3665">
        <v>1473</v>
      </c>
      <c r="B3665">
        <v>5</v>
      </c>
      <c r="C3665">
        <v>16</v>
      </c>
      <c r="D3665" s="1">
        <v>44116</v>
      </c>
      <c r="E3665">
        <v>68.17</v>
      </c>
      <c r="F3665" t="s">
        <v>72</v>
      </c>
      <c r="G3665" s="1">
        <v>44012</v>
      </c>
      <c r="H3665" t="s">
        <v>68</v>
      </c>
      <c r="I3665" t="s">
        <v>35</v>
      </c>
      <c r="J3665" t="s">
        <v>36</v>
      </c>
      <c r="K3665">
        <v>8</v>
      </c>
      <c r="L3665">
        <v>240</v>
      </c>
      <c r="M3665">
        <v>1800</v>
      </c>
      <c r="N3665">
        <v>10</v>
      </c>
      <c r="O3665">
        <v>2020</v>
      </c>
    </row>
    <row r="3666" spans="1:15" x14ac:dyDescent="0.25">
      <c r="A3666">
        <v>1474</v>
      </c>
      <c r="B3666">
        <v>5</v>
      </c>
      <c r="C3666">
        <v>16</v>
      </c>
      <c r="D3666" s="1">
        <v>44116</v>
      </c>
      <c r="E3666">
        <v>94.08</v>
      </c>
      <c r="F3666" t="s">
        <v>72</v>
      </c>
      <c r="G3666" s="1">
        <v>44012</v>
      </c>
      <c r="H3666" t="s">
        <v>68</v>
      </c>
      <c r="I3666" t="s">
        <v>35</v>
      </c>
      <c r="J3666" t="s">
        <v>36</v>
      </c>
      <c r="K3666">
        <v>8</v>
      </c>
      <c r="L3666">
        <v>240</v>
      </c>
      <c r="M3666">
        <v>1800</v>
      </c>
      <c r="N3666">
        <v>10</v>
      </c>
      <c r="O3666">
        <v>2020</v>
      </c>
    </row>
    <row r="3667" spans="1:15" x14ac:dyDescent="0.25">
      <c r="A3667">
        <v>1475</v>
      </c>
      <c r="B3667">
        <v>5</v>
      </c>
      <c r="C3667">
        <v>16</v>
      </c>
      <c r="D3667" s="1">
        <v>44116</v>
      </c>
      <c r="E3667">
        <v>81.73</v>
      </c>
      <c r="F3667" t="s">
        <v>72</v>
      </c>
      <c r="G3667" s="1">
        <v>44012</v>
      </c>
      <c r="H3667" t="s">
        <v>68</v>
      </c>
      <c r="I3667" t="s">
        <v>35</v>
      </c>
      <c r="J3667" t="s">
        <v>36</v>
      </c>
      <c r="K3667">
        <v>8</v>
      </c>
      <c r="L3667">
        <v>240</v>
      </c>
      <c r="M3667">
        <v>1800</v>
      </c>
      <c r="N3667">
        <v>10</v>
      </c>
      <c r="O3667">
        <v>2020</v>
      </c>
    </row>
    <row r="3668" spans="1:15" x14ac:dyDescent="0.25">
      <c r="A3668">
        <v>1541</v>
      </c>
      <c r="B3668">
        <v>9</v>
      </c>
      <c r="C3668">
        <v>16</v>
      </c>
      <c r="D3668" s="1">
        <v>44134</v>
      </c>
      <c r="E3668">
        <v>13.24</v>
      </c>
      <c r="F3668" t="s">
        <v>79</v>
      </c>
      <c r="G3668" s="1">
        <v>44046</v>
      </c>
      <c r="H3668" t="s">
        <v>80</v>
      </c>
      <c r="I3668" t="s">
        <v>35</v>
      </c>
      <c r="J3668" t="s">
        <v>36</v>
      </c>
      <c r="K3668">
        <v>8</v>
      </c>
      <c r="L3668">
        <v>240</v>
      </c>
      <c r="M3668">
        <v>1800</v>
      </c>
      <c r="N3668">
        <v>10</v>
      </c>
      <c r="O3668">
        <v>2020</v>
      </c>
    </row>
    <row r="3669" spans="1:15" x14ac:dyDescent="0.25">
      <c r="A3669">
        <v>1544</v>
      </c>
      <c r="B3669">
        <v>9</v>
      </c>
      <c r="C3669">
        <v>16</v>
      </c>
      <c r="D3669" s="1">
        <v>44136</v>
      </c>
      <c r="E3669">
        <v>24.95</v>
      </c>
      <c r="F3669" t="s">
        <v>79</v>
      </c>
      <c r="G3669" s="1">
        <v>44046</v>
      </c>
      <c r="H3669" t="s">
        <v>80</v>
      </c>
      <c r="I3669" t="s">
        <v>35</v>
      </c>
      <c r="J3669" t="s">
        <v>36</v>
      </c>
      <c r="K3669">
        <v>8</v>
      </c>
      <c r="L3669">
        <v>240</v>
      </c>
      <c r="M3669">
        <v>1800</v>
      </c>
      <c r="N3669">
        <v>11</v>
      </c>
      <c r="O3669">
        <v>2020</v>
      </c>
    </row>
    <row r="3670" spans="1:15" x14ac:dyDescent="0.25">
      <c r="A3670">
        <v>1545</v>
      </c>
      <c r="B3670">
        <v>9</v>
      </c>
      <c r="C3670">
        <v>16</v>
      </c>
      <c r="D3670" s="1">
        <v>44136</v>
      </c>
      <c r="E3670">
        <v>33.82</v>
      </c>
      <c r="F3670" t="s">
        <v>79</v>
      </c>
      <c r="G3670" s="1">
        <v>44046</v>
      </c>
      <c r="H3670" t="s">
        <v>80</v>
      </c>
      <c r="I3670" t="s">
        <v>35</v>
      </c>
      <c r="J3670" t="s">
        <v>36</v>
      </c>
      <c r="K3670">
        <v>8</v>
      </c>
      <c r="L3670">
        <v>240</v>
      </c>
      <c r="M3670">
        <v>1800</v>
      </c>
      <c r="N3670">
        <v>11</v>
      </c>
      <c r="O3670">
        <v>2020</v>
      </c>
    </row>
    <row r="3671" spans="1:15" x14ac:dyDescent="0.25">
      <c r="A3671">
        <v>1553</v>
      </c>
      <c r="B3671">
        <v>9</v>
      </c>
      <c r="C3671">
        <v>16</v>
      </c>
      <c r="D3671" s="1">
        <v>44138</v>
      </c>
      <c r="E3671">
        <v>45.97</v>
      </c>
      <c r="F3671" t="s">
        <v>79</v>
      </c>
      <c r="G3671" s="1">
        <v>44046</v>
      </c>
      <c r="H3671" t="s">
        <v>80</v>
      </c>
      <c r="I3671" t="s">
        <v>35</v>
      </c>
      <c r="J3671" t="s">
        <v>36</v>
      </c>
      <c r="K3671">
        <v>8</v>
      </c>
      <c r="L3671">
        <v>240</v>
      </c>
      <c r="M3671">
        <v>1800</v>
      </c>
      <c r="N3671">
        <v>11</v>
      </c>
      <c r="O3671">
        <v>2020</v>
      </c>
    </row>
    <row r="3672" spans="1:15" x14ac:dyDescent="0.25">
      <c r="A3672">
        <v>1554</v>
      </c>
      <c r="B3672">
        <v>9</v>
      </c>
      <c r="C3672">
        <v>16</v>
      </c>
      <c r="D3672" s="1">
        <v>44138</v>
      </c>
      <c r="E3672">
        <v>38.270000000000003</v>
      </c>
      <c r="F3672" t="s">
        <v>79</v>
      </c>
      <c r="G3672" s="1">
        <v>44046</v>
      </c>
      <c r="H3672" t="s">
        <v>80</v>
      </c>
      <c r="I3672" t="s">
        <v>35</v>
      </c>
      <c r="J3672" t="s">
        <v>36</v>
      </c>
      <c r="K3672">
        <v>8</v>
      </c>
      <c r="L3672">
        <v>240</v>
      </c>
      <c r="M3672">
        <v>1800</v>
      </c>
      <c r="N3672">
        <v>11</v>
      </c>
      <c r="O3672">
        <v>2020</v>
      </c>
    </row>
    <row r="3673" spans="1:15" x14ac:dyDescent="0.25">
      <c r="A3673">
        <v>1555</v>
      </c>
      <c r="B3673">
        <v>9</v>
      </c>
      <c r="C3673">
        <v>16</v>
      </c>
      <c r="D3673" s="1">
        <v>44138</v>
      </c>
      <c r="E3673">
        <v>65.95</v>
      </c>
      <c r="F3673" t="s">
        <v>79</v>
      </c>
      <c r="G3673" s="1">
        <v>44046</v>
      </c>
      <c r="H3673" t="s">
        <v>80</v>
      </c>
      <c r="I3673" t="s">
        <v>35</v>
      </c>
      <c r="J3673" t="s">
        <v>36</v>
      </c>
      <c r="K3673">
        <v>8</v>
      </c>
      <c r="L3673">
        <v>240</v>
      </c>
      <c r="M3673">
        <v>1800</v>
      </c>
      <c r="N3673">
        <v>11</v>
      </c>
      <c r="O3673">
        <v>2020</v>
      </c>
    </row>
    <row r="3674" spans="1:15" x14ac:dyDescent="0.25">
      <c r="A3674">
        <v>1556</v>
      </c>
      <c r="B3674">
        <v>9</v>
      </c>
      <c r="C3674">
        <v>16</v>
      </c>
      <c r="D3674" s="1">
        <v>44140</v>
      </c>
      <c r="E3674">
        <v>54.53</v>
      </c>
      <c r="F3674" t="s">
        <v>79</v>
      </c>
      <c r="G3674" s="1">
        <v>44046</v>
      </c>
      <c r="H3674" t="s">
        <v>80</v>
      </c>
      <c r="I3674" t="s">
        <v>35</v>
      </c>
      <c r="J3674" t="s">
        <v>36</v>
      </c>
      <c r="K3674">
        <v>8</v>
      </c>
      <c r="L3674">
        <v>240</v>
      </c>
      <c r="M3674">
        <v>1800</v>
      </c>
      <c r="N3674">
        <v>11</v>
      </c>
      <c r="O3674">
        <v>2020</v>
      </c>
    </row>
    <row r="3675" spans="1:15" x14ac:dyDescent="0.25">
      <c r="A3675">
        <v>1557</v>
      </c>
      <c r="B3675">
        <v>9</v>
      </c>
      <c r="C3675">
        <v>16</v>
      </c>
      <c r="D3675" s="1">
        <v>44140</v>
      </c>
      <c r="E3675">
        <v>84.83</v>
      </c>
      <c r="F3675" t="s">
        <v>79</v>
      </c>
      <c r="G3675" s="1">
        <v>44046</v>
      </c>
      <c r="H3675" t="s">
        <v>80</v>
      </c>
      <c r="I3675" t="s">
        <v>35</v>
      </c>
      <c r="J3675" t="s">
        <v>36</v>
      </c>
      <c r="K3675">
        <v>8</v>
      </c>
      <c r="L3675">
        <v>240</v>
      </c>
      <c r="M3675">
        <v>1800</v>
      </c>
      <c r="N3675">
        <v>11</v>
      </c>
      <c r="O3675">
        <v>2020</v>
      </c>
    </row>
    <row r="3676" spans="1:15" x14ac:dyDescent="0.25">
      <c r="A3676">
        <v>1558</v>
      </c>
      <c r="B3676">
        <v>9</v>
      </c>
      <c r="C3676">
        <v>16</v>
      </c>
      <c r="D3676" s="1">
        <v>44140</v>
      </c>
      <c r="E3676">
        <v>81.540000000000006</v>
      </c>
      <c r="F3676" t="s">
        <v>79</v>
      </c>
      <c r="G3676" s="1">
        <v>44046</v>
      </c>
      <c r="H3676" t="s">
        <v>80</v>
      </c>
      <c r="I3676" t="s">
        <v>35</v>
      </c>
      <c r="J3676" t="s">
        <v>36</v>
      </c>
      <c r="K3676">
        <v>8</v>
      </c>
      <c r="L3676">
        <v>240</v>
      </c>
      <c r="M3676">
        <v>1800</v>
      </c>
      <c r="N3676">
        <v>11</v>
      </c>
      <c r="O3676">
        <v>2020</v>
      </c>
    </row>
    <row r="3677" spans="1:15" x14ac:dyDescent="0.25">
      <c r="A3677">
        <v>1559</v>
      </c>
      <c r="B3677">
        <v>9</v>
      </c>
      <c r="C3677">
        <v>16</v>
      </c>
      <c r="D3677" s="1">
        <v>44140</v>
      </c>
      <c r="E3677">
        <v>88.3</v>
      </c>
      <c r="F3677" t="s">
        <v>79</v>
      </c>
      <c r="G3677" s="1">
        <v>44046</v>
      </c>
      <c r="H3677" t="s">
        <v>80</v>
      </c>
      <c r="I3677" t="s">
        <v>35</v>
      </c>
      <c r="J3677" t="s">
        <v>36</v>
      </c>
      <c r="K3677">
        <v>8</v>
      </c>
      <c r="L3677">
        <v>240</v>
      </c>
      <c r="M3677">
        <v>1800</v>
      </c>
      <c r="N3677">
        <v>11</v>
      </c>
      <c r="O3677">
        <v>2020</v>
      </c>
    </row>
    <row r="3678" spans="1:15" x14ac:dyDescent="0.25">
      <c r="A3678">
        <v>1851</v>
      </c>
      <c r="B3678">
        <v>11</v>
      </c>
      <c r="C3678">
        <v>16</v>
      </c>
      <c r="D3678" s="1">
        <v>44339</v>
      </c>
      <c r="E3678">
        <v>12.81</v>
      </c>
      <c r="F3678" t="s">
        <v>83</v>
      </c>
      <c r="G3678" s="1">
        <v>44258</v>
      </c>
      <c r="H3678" t="s">
        <v>68</v>
      </c>
      <c r="I3678" t="s">
        <v>35</v>
      </c>
      <c r="J3678" t="s">
        <v>36</v>
      </c>
      <c r="K3678">
        <v>8</v>
      </c>
      <c r="L3678">
        <v>240</v>
      </c>
      <c r="M3678">
        <v>1800</v>
      </c>
      <c r="N3678">
        <v>5</v>
      </c>
      <c r="O3678">
        <v>2021</v>
      </c>
    </row>
    <row r="3679" spans="1:15" x14ac:dyDescent="0.25">
      <c r="A3679">
        <v>1852</v>
      </c>
      <c r="B3679">
        <v>11</v>
      </c>
      <c r="C3679">
        <v>16</v>
      </c>
      <c r="D3679" s="1">
        <v>44339</v>
      </c>
      <c r="E3679">
        <v>24.49</v>
      </c>
      <c r="F3679" t="s">
        <v>83</v>
      </c>
      <c r="G3679" s="1">
        <v>44258</v>
      </c>
      <c r="H3679" t="s">
        <v>68</v>
      </c>
      <c r="I3679" t="s">
        <v>35</v>
      </c>
      <c r="J3679" t="s">
        <v>36</v>
      </c>
      <c r="K3679">
        <v>8</v>
      </c>
      <c r="L3679">
        <v>240</v>
      </c>
      <c r="M3679">
        <v>1800</v>
      </c>
      <c r="N3679">
        <v>5</v>
      </c>
      <c r="O3679">
        <v>2021</v>
      </c>
    </row>
    <row r="3680" spans="1:15" x14ac:dyDescent="0.25">
      <c r="A3680">
        <v>1853</v>
      </c>
      <c r="B3680">
        <v>11</v>
      </c>
      <c r="C3680">
        <v>16</v>
      </c>
      <c r="D3680" s="1">
        <v>44339</v>
      </c>
      <c r="E3680">
        <v>25.25</v>
      </c>
      <c r="F3680" t="s">
        <v>83</v>
      </c>
      <c r="G3680" s="1">
        <v>44258</v>
      </c>
      <c r="H3680" t="s">
        <v>68</v>
      </c>
      <c r="I3680" t="s">
        <v>35</v>
      </c>
      <c r="J3680" t="s">
        <v>36</v>
      </c>
      <c r="K3680">
        <v>8</v>
      </c>
      <c r="L3680">
        <v>240</v>
      </c>
      <c r="M3680">
        <v>1800</v>
      </c>
      <c r="N3680">
        <v>5</v>
      </c>
      <c r="O3680">
        <v>2021</v>
      </c>
    </row>
    <row r="3681" spans="1:15" x14ac:dyDescent="0.25">
      <c r="A3681">
        <v>1854</v>
      </c>
      <c r="B3681">
        <v>11</v>
      </c>
      <c r="C3681">
        <v>16</v>
      </c>
      <c r="D3681" s="1">
        <v>44339</v>
      </c>
      <c r="E3681">
        <v>42.05</v>
      </c>
      <c r="F3681" t="s">
        <v>83</v>
      </c>
      <c r="G3681" s="1">
        <v>44258</v>
      </c>
      <c r="H3681" t="s">
        <v>68</v>
      </c>
      <c r="I3681" t="s">
        <v>35</v>
      </c>
      <c r="J3681" t="s">
        <v>36</v>
      </c>
      <c r="K3681">
        <v>8</v>
      </c>
      <c r="L3681">
        <v>240</v>
      </c>
      <c r="M3681">
        <v>1800</v>
      </c>
      <c r="N3681">
        <v>5</v>
      </c>
      <c r="O3681">
        <v>2021</v>
      </c>
    </row>
    <row r="3682" spans="1:15" x14ac:dyDescent="0.25">
      <c r="A3682">
        <v>1855</v>
      </c>
      <c r="B3682">
        <v>11</v>
      </c>
      <c r="C3682">
        <v>16</v>
      </c>
      <c r="D3682" s="1">
        <v>44339</v>
      </c>
      <c r="E3682">
        <v>38.71</v>
      </c>
      <c r="F3682" t="s">
        <v>83</v>
      </c>
      <c r="G3682" s="1">
        <v>44258</v>
      </c>
      <c r="H3682" t="s">
        <v>68</v>
      </c>
      <c r="I3682" t="s">
        <v>35</v>
      </c>
      <c r="J3682" t="s">
        <v>36</v>
      </c>
      <c r="K3682">
        <v>8</v>
      </c>
      <c r="L3682">
        <v>240</v>
      </c>
      <c r="M3682">
        <v>1800</v>
      </c>
      <c r="N3682">
        <v>5</v>
      </c>
      <c r="O3682">
        <v>2021</v>
      </c>
    </row>
    <row r="3683" spans="1:15" x14ac:dyDescent="0.25">
      <c r="A3683">
        <v>1856</v>
      </c>
      <c r="B3683">
        <v>11</v>
      </c>
      <c r="C3683">
        <v>16</v>
      </c>
      <c r="D3683" s="1">
        <v>44339</v>
      </c>
      <c r="E3683">
        <v>40.92</v>
      </c>
      <c r="F3683" t="s">
        <v>83</v>
      </c>
      <c r="G3683" s="1">
        <v>44258</v>
      </c>
      <c r="H3683" t="s">
        <v>68</v>
      </c>
      <c r="I3683" t="s">
        <v>35</v>
      </c>
      <c r="J3683" t="s">
        <v>36</v>
      </c>
      <c r="K3683">
        <v>8</v>
      </c>
      <c r="L3683">
        <v>240</v>
      </c>
      <c r="M3683">
        <v>1800</v>
      </c>
      <c r="N3683">
        <v>5</v>
      </c>
      <c r="O3683">
        <v>2021</v>
      </c>
    </row>
    <row r="3684" spans="1:15" x14ac:dyDescent="0.25">
      <c r="A3684">
        <v>1860</v>
      </c>
      <c r="B3684">
        <v>11</v>
      </c>
      <c r="C3684">
        <v>16</v>
      </c>
      <c r="D3684" s="1">
        <v>44341</v>
      </c>
      <c r="E3684">
        <v>51.84</v>
      </c>
      <c r="F3684" t="s">
        <v>83</v>
      </c>
      <c r="G3684" s="1">
        <v>44258</v>
      </c>
      <c r="H3684" t="s">
        <v>68</v>
      </c>
      <c r="I3684" t="s">
        <v>35</v>
      </c>
      <c r="J3684" t="s">
        <v>36</v>
      </c>
      <c r="K3684">
        <v>8</v>
      </c>
      <c r="L3684">
        <v>240</v>
      </c>
      <c r="M3684">
        <v>1800</v>
      </c>
      <c r="N3684">
        <v>5</v>
      </c>
      <c r="O3684">
        <v>2021</v>
      </c>
    </row>
    <row r="3685" spans="1:15" x14ac:dyDescent="0.25">
      <c r="A3685">
        <v>1861</v>
      </c>
      <c r="B3685">
        <v>11</v>
      </c>
      <c r="C3685">
        <v>16</v>
      </c>
      <c r="D3685" s="1">
        <v>44341</v>
      </c>
      <c r="E3685">
        <v>88.6</v>
      </c>
      <c r="F3685" t="s">
        <v>83</v>
      </c>
      <c r="G3685" s="1">
        <v>44258</v>
      </c>
      <c r="H3685" t="s">
        <v>68</v>
      </c>
      <c r="I3685" t="s">
        <v>35</v>
      </c>
      <c r="J3685" t="s">
        <v>36</v>
      </c>
      <c r="K3685">
        <v>8</v>
      </c>
      <c r="L3685">
        <v>240</v>
      </c>
      <c r="M3685">
        <v>1800</v>
      </c>
      <c r="N3685">
        <v>5</v>
      </c>
      <c r="O3685">
        <v>2021</v>
      </c>
    </row>
    <row r="3686" spans="1:15" x14ac:dyDescent="0.25">
      <c r="A3686">
        <v>1862</v>
      </c>
      <c r="B3686">
        <v>11</v>
      </c>
      <c r="C3686">
        <v>16</v>
      </c>
      <c r="D3686" s="1">
        <v>44341</v>
      </c>
      <c r="E3686">
        <v>92.67</v>
      </c>
      <c r="F3686" t="s">
        <v>83</v>
      </c>
      <c r="G3686" s="1">
        <v>44258</v>
      </c>
      <c r="H3686" t="s">
        <v>68</v>
      </c>
      <c r="I3686" t="s">
        <v>35</v>
      </c>
      <c r="J3686" t="s">
        <v>36</v>
      </c>
      <c r="K3686">
        <v>8</v>
      </c>
      <c r="L3686">
        <v>240</v>
      </c>
      <c r="M3686">
        <v>1800</v>
      </c>
      <c r="N3686">
        <v>5</v>
      </c>
      <c r="O3686">
        <v>2021</v>
      </c>
    </row>
    <row r="3687" spans="1:15" x14ac:dyDescent="0.25">
      <c r="A3687">
        <v>1863</v>
      </c>
      <c r="B3687">
        <v>11</v>
      </c>
      <c r="C3687">
        <v>16</v>
      </c>
      <c r="D3687" s="1">
        <v>44341</v>
      </c>
      <c r="E3687">
        <v>78.77</v>
      </c>
      <c r="F3687" t="s">
        <v>83</v>
      </c>
      <c r="G3687" s="1">
        <v>44258</v>
      </c>
      <c r="H3687" t="s">
        <v>68</v>
      </c>
      <c r="I3687" t="s">
        <v>35</v>
      </c>
      <c r="J3687" t="s">
        <v>36</v>
      </c>
      <c r="K3687">
        <v>8</v>
      </c>
      <c r="L3687">
        <v>240</v>
      </c>
      <c r="M3687">
        <v>1800</v>
      </c>
      <c r="N3687">
        <v>5</v>
      </c>
      <c r="O3687">
        <v>2021</v>
      </c>
    </row>
    <row r="3688" spans="1:15" x14ac:dyDescent="0.25">
      <c r="A3688">
        <v>1950</v>
      </c>
      <c r="B3688">
        <v>2</v>
      </c>
      <c r="C3688">
        <v>16</v>
      </c>
      <c r="D3688" s="1">
        <v>44370</v>
      </c>
      <c r="E3688">
        <v>12.84</v>
      </c>
      <c r="F3688" t="s">
        <v>69</v>
      </c>
      <c r="G3688" s="1">
        <v>44278</v>
      </c>
      <c r="H3688" t="s">
        <v>68</v>
      </c>
      <c r="I3688" t="s">
        <v>35</v>
      </c>
      <c r="J3688" t="s">
        <v>36</v>
      </c>
      <c r="K3688">
        <v>8</v>
      </c>
      <c r="L3688">
        <v>240</v>
      </c>
      <c r="M3688">
        <v>1800</v>
      </c>
      <c r="N3688">
        <v>6</v>
      </c>
      <c r="O3688">
        <v>2021</v>
      </c>
    </row>
    <row r="3689" spans="1:15" x14ac:dyDescent="0.25">
      <c r="A3689">
        <v>1951</v>
      </c>
      <c r="B3689">
        <v>2</v>
      </c>
      <c r="C3689">
        <v>16</v>
      </c>
      <c r="D3689" s="1">
        <v>44370</v>
      </c>
      <c r="E3689">
        <v>21.72</v>
      </c>
      <c r="F3689" t="s">
        <v>69</v>
      </c>
      <c r="G3689" s="1">
        <v>44278</v>
      </c>
      <c r="H3689" t="s">
        <v>68</v>
      </c>
      <c r="I3689" t="s">
        <v>35</v>
      </c>
      <c r="J3689" t="s">
        <v>36</v>
      </c>
      <c r="K3689">
        <v>8</v>
      </c>
      <c r="L3689">
        <v>240</v>
      </c>
      <c r="M3689">
        <v>1800</v>
      </c>
      <c r="N3689">
        <v>6</v>
      </c>
      <c r="O3689">
        <v>2021</v>
      </c>
    </row>
    <row r="3690" spans="1:15" x14ac:dyDescent="0.25">
      <c r="A3690">
        <v>1952</v>
      </c>
      <c r="B3690">
        <v>2</v>
      </c>
      <c r="C3690">
        <v>16</v>
      </c>
      <c r="D3690" s="1">
        <v>44370</v>
      </c>
      <c r="E3690">
        <v>29.02</v>
      </c>
      <c r="F3690" t="s">
        <v>69</v>
      </c>
      <c r="G3690" s="1">
        <v>44278</v>
      </c>
      <c r="H3690" t="s">
        <v>68</v>
      </c>
      <c r="I3690" t="s">
        <v>35</v>
      </c>
      <c r="J3690" t="s">
        <v>36</v>
      </c>
      <c r="K3690">
        <v>8</v>
      </c>
      <c r="L3690">
        <v>240</v>
      </c>
      <c r="M3690">
        <v>1800</v>
      </c>
      <c r="N3690">
        <v>6</v>
      </c>
      <c r="O3690">
        <v>2021</v>
      </c>
    </row>
    <row r="3691" spans="1:15" x14ac:dyDescent="0.25">
      <c r="A3691">
        <v>1953</v>
      </c>
      <c r="B3691">
        <v>2</v>
      </c>
      <c r="C3691">
        <v>16</v>
      </c>
      <c r="D3691" s="1">
        <v>44371</v>
      </c>
      <c r="E3691">
        <v>29.59</v>
      </c>
      <c r="F3691" t="s">
        <v>69</v>
      </c>
      <c r="G3691" s="1">
        <v>44278</v>
      </c>
      <c r="H3691" t="s">
        <v>68</v>
      </c>
      <c r="I3691" t="s">
        <v>35</v>
      </c>
      <c r="J3691" t="s">
        <v>36</v>
      </c>
      <c r="K3691">
        <v>8</v>
      </c>
      <c r="L3691">
        <v>240</v>
      </c>
      <c r="M3691">
        <v>1800</v>
      </c>
      <c r="N3691">
        <v>6</v>
      </c>
      <c r="O3691">
        <v>2021</v>
      </c>
    </row>
    <row r="3692" spans="1:15" x14ac:dyDescent="0.25">
      <c r="A3692">
        <v>1954</v>
      </c>
      <c r="B3692">
        <v>2</v>
      </c>
      <c r="C3692">
        <v>16</v>
      </c>
      <c r="D3692" s="1">
        <v>44373</v>
      </c>
      <c r="E3692">
        <v>38.58</v>
      </c>
      <c r="F3692" t="s">
        <v>69</v>
      </c>
      <c r="G3692" s="1">
        <v>44278</v>
      </c>
      <c r="H3692" t="s">
        <v>68</v>
      </c>
      <c r="I3692" t="s">
        <v>35</v>
      </c>
      <c r="J3692" t="s">
        <v>36</v>
      </c>
      <c r="K3692">
        <v>8</v>
      </c>
      <c r="L3692">
        <v>240</v>
      </c>
      <c r="M3692">
        <v>1800</v>
      </c>
      <c r="N3692">
        <v>6</v>
      </c>
      <c r="O3692">
        <v>2021</v>
      </c>
    </row>
    <row r="3693" spans="1:15" x14ac:dyDescent="0.25">
      <c r="A3693">
        <v>1955</v>
      </c>
      <c r="B3693">
        <v>2</v>
      </c>
      <c r="C3693">
        <v>16</v>
      </c>
      <c r="D3693" s="1">
        <v>44376</v>
      </c>
      <c r="E3693">
        <v>42.65</v>
      </c>
      <c r="F3693" t="s">
        <v>69</v>
      </c>
      <c r="G3693" s="1">
        <v>44278</v>
      </c>
      <c r="H3693" t="s">
        <v>68</v>
      </c>
      <c r="I3693" t="s">
        <v>35</v>
      </c>
      <c r="J3693" t="s">
        <v>36</v>
      </c>
      <c r="K3693">
        <v>8</v>
      </c>
      <c r="L3693">
        <v>240</v>
      </c>
      <c r="M3693">
        <v>1800</v>
      </c>
      <c r="N3693">
        <v>6</v>
      </c>
      <c r="O3693">
        <v>2021</v>
      </c>
    </row>
    <row r="3694" spans="1:15" x14ac:dyDescent="0.25">
      <c r="A3694">
        <v>1956</v>
      </c>
      <c r="B3694">
        <v>2</v>
      </c>
      <c r="C3694">
        <v>16</v>
      </c>
      <c r="D3694" s="1">
        <v>44379</v>
      </c>
      <c r="E3694">
        <v>62.07</v>
      </c>
      <c r="F3694" t="s">
        <v>69</v>
      </c>
      <c r="G3694" s="1">
        <v>44278</v>
      </c>
      <c r="H3694" t="s">
        <v>68</v>
      </c>
      <c r="I3694" t="s">
        <v>35</v>
      </c>
      <c r="J3694" t="s">
        <v>36</v>
      </c>
      <c r="K3694">
        <v>8</v>
      </c>
      <c r="L3694">
        <v>240</v>
      </c>
      <c r="M3694">
        <v>1800</v>
      </c>
      <c r="N3694">
        <v>7</v>
      </c>
      <c r="O3694">
        <v>2021</v>
      </c>
    </row>
    <row r="3695" spans="1:15" x14ac:dyDescent="0.25">
      <c r="A3695">
        <v>1957</v>
      </c>
      <c r="B3695">
        <v>2</v>
      </c>
      <c r="C3695">
        <v>16</v>
      </c>
      <c r="D3695" s="1">
        <v>44379</v>
      </c>
      <c r="E3695">
        <v>66.67</v>
      </c>
      <c r="F3695" t="s">
        <v>69</v>
      </c>
      <c r="G3695" s="1">
        <v>44278</v>
      </c>
      <c r="H3695" t="s">
        <v>68</v>
      </c>
      <c r="I3695" t="s">
        <v>35</v>
      </c>
      <c r="J3695" t="s">
        <v>36</v>
      </c>
      <c r="K3695">
        <v>8</v>
      </c>
      <c r="L3695">
        <v>240</v>
      </c>
      <c r="M3695">
        <v>1800</v>
      </c>
      <c r="N3695">
        <v>7</v>
      </c>
      <c r="O3695">
        <v>2021</v>
      </c>
    </row>
    <row r="3696" spans="1:15" x14ac:dyDescent="0.25">
      <c r="A3696">
        <v>1958</v>
      </c>
      <c r="B3696">
        <v>2</v>
      </c>
      <c r="C3696">
        <v>16</v>
      </c>
      <c r="D3696" s="1">
        <v>44380</v>
      </c>
      <c r="E3696">
        <v>55.02</v>
      </c>
      <c r="F3696" t="s">
        <v>69</v>
      </c>
      <c r="G3696" s="1">
        <v>44278</v>
      </c>
      <c r="H3696" t="s">
        <v>68</v>
      </c>
      <c r="I3696" t="s">
        <v>35</v>
      </c>
      <c r="J3696" t="s">
        <v>36</v>
      </c>
      <c r="K3696">
        <v>8</v>
      </c>
      <c r="L3696">
        <v>240</v>
      </c>
      <c r="M3696">
        <v>1800</v>
      </c>
      <c r="N3696">
        <v>7</v>
      </c>
      <c r="O3696">
        <v>2021</v>
      </c>
    </row>
    <row r="3697" spans="1:15" x14ac:dyDescent="0.25">
      <c r="A3697">
        <v>1959</v>
      </c>
      <c r="B3697">
        <v>2</v>
      </c>
      <c r="C3697">
        <v>16</v>
      </c>
      <c r="D3697" s="1">
        <v>44380</v>
      </c>
      <c r="E3697">
        <v>77.48</v>
      </c>
      <c r="F3697" t="s">
        <v>69</v>
      </c>
      <c r="G3697" s="1">
        <v>44278</v>
      </c>
      <c r="H3697" t="s">
        <v>68</v>
      </c>
      <c r="I3697" t="s">
        <v>35</v>
      </c>
      <c r="J3697" t="s">
        <v>36</v>
      </c>
      <c r="K3697">
        <v>8</v>
      </c>
      <c r="L3697">
        <v>240</v>
      </c>
      <c r="M3697">
        <v>1800</v>
      </c>
      <c r="N3697">
        <v>7</v>
      </c>
      <c r="O3697">
        <v>2021</v>
      </c>
    </row>
    <row r="3698" spans="1:15" x14ac:dyDescent="0.25">
      <c r="A3698">
        <v>2242</v>
      </c>
      <c r="B3698">
        <v>18</v>
      </c>
      <c r="C3698">
        <v>16</v>
      </c>
      <c r="D3698" s="1">
        <v>44536</v>
      </c>
      <c r="E3698">
        <v>10.31</v>
      </c>
      <c r="F3698" t="s">
        <v>92</v>
      </c>
      <c r="G3698" s="1">
        <v>44448</v>
      </c>
      <c r="H3698" t="s">
        <v>68</v>
      </c>
      <c r="I3698" t="s">
        <v>35</v>
      </c>
      <c r="J3698" t="s">
        <v>36</v>
      </c>
      <c r="K3698">
        <v>8</v>
      </c>
      <c r="L3698">
        <v>240</v>
      </c>
      <c r="M3698">
        <v>1800</v>
      </c>
      <c r="N3698">
        <v>12</v>
      </c>
      <c r="O3698">
        <v>2021</v>
      </c>
    </row>
    <row r="3699" spans="1:15" x14ac:dyDescent="0.25">
      <c r="A3699">
        <v>2243</v>
      </c>
      <c r="B3699">
        <v>18</v>
      </c>
      <c r="C3699">
        <v>16</v>
      </c>
      <c r="D3699" s="1">
        <v>44536</v>
      </c>
      <c r="E3699">
        <v>27.78</v>
      </c>
      <c r="F3699" t="s">
        <v>92</v>
      </c>
      <c r="G3699" s="1">
        <v>44448</v>
      </c>
      <c r="H3699" t="s">
        <v>68</v>
      </c>
      <c r="I3699" t="s">
        <v>35</v>
      </c>
      <c r="J3699" t="s">
        <v>36</v>
      </c>
      <c r="K3699">
        <v>8</v>
      </c>
      <c r="L3699">
        <v>240</v>
      </c>
      <c r="M3699">
        <v>1800</v>
      </c>
      <c r="N3699">
        <v>12</v>
      </c>
      <c r="O3699">
        <v>2021</v>
      </c>
    </row>
    <row r="3700" spans="1:15" x14ac:dyDescent="0.25">
      <c r="A3700">
        <v>2244</v>
      </c>
      <c r="B3700">
        <v>18</v>
      </c>
      <c r="C3700">
        <v>16</v>
      </c>
      <c r="D3700" s="1">
        <v>44536</v>
      </c>
      <c r="E3700">
        <v>35.04</v>
      </c>
      <c r="F3700" t="s">
        <v>92</v>
      </c>
      <c r="G3700" s="1">
        <v>44448</v>
      </c>
      <c r="H3700" t="s">
        <v>68</v>
      </c>
      <c r="I3700" t="s">
        <v>35</v>
      </c>
      <c r="J3700" t="s">
        <v>36</v>
      </c>
      <c r="K3700">
        <v>8</v>
      </c>
      <c r="L3700">
        <v>240</v>
      </c>
      <c r="M3700">
        <v>1800</v>
      </c>
      <c r="N3700">
        <v>12</v>
      </c>
      <c r="O3700">
        <v>2021</v>
      </c>
    </row>
    <row r="3701" spans="1:15" x14ac:dyDescent="0.25">
      <c r="A3701">
        <v>2245</v>
      </c>
      <c r="B3701">
        <v>18</v>
      </c>
      <c r="C3701">
        <v>16</v>
      </c>
      <c r="D3701" s="1">
        <v>44536</v>
      </c>
      <c r="E3701">
        <v>35.340000000000003</v>
      </c>
      <c r="F3701" t="s">
        <v>92</v>
      </c>
      <c r="G3701" s="1">
        <v>44448</v>
      </c>
      <c r="H3701" t="s">
        <v>68</v>
      </c>
      <c r="I3701" t="s">
        <v>35</v>
      </c>
      <c r="J3701" t="s">
        <v>36</v>
      </c>
      <c r="K3701">
        <v>8</v>
      </c>
      <c r="L3701">
        <v>240</v>
      </c>
      <c r="M3701">
        <v>1800</v>
      </c>
      <c r="N3701">
        <v>12</v>
      </c>
      <c r="O3701">
        <v>2021</v>
      </c>
    </row>
    <row r="3702" spans="1:15" x14ac:dyDescent="0.25">
      <c r="A3702">
        <v>2246</v>
      </c>
      <c r="B3702">
        <v>18</v>
      </c>
      <c r="C3702">
        <v>16</v>
      </c>
      <c r="D3702" s="1">
        <v>44536</v>
      </c>
      <c r="E3702">
        <v>41.28</v>
      </c>
      <c r="F3702" t="s">
        <v>92</v>
      </c>
      <c r="G3702" s="1">
        <v>44448</v>
      </c>
      <c r="H3702" t="s">
        <v>68</v>
      </c>
      <c r="I3702" t="s">
        <v>35</v>
      </c>
      <c r="J3702" t="s">
        <v>36</v>
      </c>
      <c r="K3702">
        <v>8</v>
      </c>
      <c r="L3702">
        <v>240</v>
      </c>
      <c r="M3702">
        <v>1800</v>
      </c>
      <c r="N3702">
        <v>12</v>
      </c>
      <c r="O3702">
        <v>2021</v>
      </c>
    </row>
    <row r="3703" spans="1:15" x14ac:dyDescent="0.25">
      <c r="A3703">
        <v>2247</v>
      </c>
      <c r="B3703">
        <v>18</v>
      </c>
      <c r="C3703">
        <v>16</v>
      </c>
      <c r="D3703" s="1">
        <v>44536</v>
      </c>
      <c r="E3703">
        <v>56.05</v>
      </c>
      <c r="F3703" t="s">
        <v>92</v>
      </c>
      <c r="G3703" s="1">
        <v>44448</v>
      </c>
      <c r="H3703" t="s">
        <v>68</v>
      </c>
      <c r="I3703" t="s">
        <v>35</v>
      </c>
      <c r="J3703" t="s">
        <v>36</v>
      </c>
      <c r="K3703">
        <v>8</v>
      </c>
      <c r="L3703">
        <v>240</v>
      </c>
      <c r="M3703">
        <v>1800</v>
      </c>
      <c r="N3703">
        <v>12</v>
      </c>
      <c r="O3703">
        <v>2021</v>
      </c>
    </row>
    <row r="3704" spans="1:15" x14ac:dyDescent="0.25">
      <c r="A3704">
        <v>2256</v>
      </c>
      <c r="B3704">
        <v>18</v>
      </c>
      <c r="C3704">
        <v>16</v>
      </c>
      <c r="D3704" s="1">
        <v>44538</v>
      </c>
      <c r="E3704">
        <v>73.41</v>
      </c>
      <c r="F3704" t="s">
        <v>92</v>
      </c>
      <c r="G3704" s="1">
        <v>44448</v>
      </c>
      <c r="H3704" t="s">
        <v>68</v>
      </c>
      <c r="I3704" t="s">
        <v>35</v>
      </c>
      <c r="J3704" t="s">
        <v>36</v>
      </c>
      <c r="K3704">
        <v>8</v>
      </c>
      <c r="L3704">
        <v>240</v>
      </c>
      <c r="M3704">
        <v>1800</v>
      </c>
      <c r="N3704">
        <v>12</v>
      </c>
      <c r="O3704">
        <v>2021</v>
      </c>
    </row>
    <row r="3705" spans="1:15" x14ac:dyDescent="0.25">
      <c r="A3705">
        <v>2257</v>
      </c>
      <c r="B3705">
        <v>18</v>
      </c>
      <c r="C3705">
        <v>16</v>
      </c>
      <c r="D3705" s="1">
        <v>44538</v>
      </c>
      <c r="E3705">
        <v>68.92</v>
      </c>
      <c r="F3705" t="s">
        <v>92</v>
      </c>
      <c r="G3705" s="1">
        <v>44448</v>
      </c>
      <c r="H3705" t="s">
        <v>68</v>
      </c>
      <c r="I3705" t="s">
        <v>35</v>
      </c>
      <c r="J3705" t="s">
        <v>36</v>
      </c>
      <c r="K3705">
        <v>8</v>
      </c>
      <c r="L3705">
        <v>240</v>
      </c>
      <c r="M3705">
        <v>1800</v>
      </c>
      <c r="N3705">
        <v>12</v>
      </c>
      <c r="O3705">
        <v>2021</v>
      </c>
    </row>
    <row r="3706" spans="1:15" x14ac:dyDescent="0.25">
      <c r="A3706">
        <v>2258</v>
      </c>
      <c r="B3706">
        <v>18</v>
      </c>
      <c r="C3706">
        <v>16</v>
      </c>
      <c r="D3706" s="1">
        <v>44540</v>
      </c>
      <c r="E3706">
        <v>83.47</v>
      </c>
      <c r="F3706" t="s">
        <v>92</v>
      </c>
      <c r="G3706" s="1">
        <v>44448</v>
      </c>
      <c r="H3706" t="s">
        <v>68</v>
      </c>
      <c r="I3706" t="s">
        <v>35</v>
      </c>
      <c r="J3706" t="s">
        <v>36</v>
      </c>
      <c r="K3706">
        <v>8</v>
      </c>
      <c r="L3706">
        <v>240</v>
      </c>
      <c r="M3706">
        <v>1800</v>
      </c>
      <c r="N3706">
        <v>12</v>
      </c>
      <c r="O3706">
        <v>2021</v>
      </c>
    </row>
    <row r="3707" spans="1:15" x14ac:dyDescent="0.25">
      <c r="A3707">
        <v>2259</v>
      </c>
      <c r="B3707">
        <v>18</v>
      </c>
      <c r="C3707">
        <v>16</v>
      </c>
      <c r="D3707" s="1">
        <v>44540</v>
      </c>
      <c r="E3707">
        <v>66.900000000000006</v>
      </c>
      <c r="F3707" t="s">
        <v>92</v>
      </c>
      <c r="G3707" s="1">
        <v>44448</v>
      </c>
      <c r="H3707" t="s">
        <v>68</v>
      </c>
      <c r="I3707" t="s">
        <v>35</v>
      </c>
      <c r="J3707" t="s">
        <v>36</v>
      </c>
      <c r="K3707">
        <v>8</v>
      </c>
      <c r="L3707">
        <v>240</v>
      </c>
      <c r="M3707">
        <v>1800</v>
      </c>
      <c r="N3707">
        <v>12</v>
      </c>
      <c r="O3707">
        <v>2021</v>
      </c>
    </row>
    <row r="3708" spans="1:15" x14ac:dyDescent="0.25">
      <c r="A3708">
        <v>2349</v>
      </c>
      <c r="B3708">
        <v>8</v>
      </c>
      <c r="C3708">
        <v>16</v>
      </c>
      <c r="D3708" s="1">
        <v>44564</v>
      </c>
      <c r="E3708">
        <v>14.56</v>
      </c>
      <c r="F3708" t="s">
        <v>77</v>
      </c>
      <c r="G3708" s="1">
        <v>44488</v>
      </c>
      <c r="H3708" t="s">
        <v>78</v>
      </c>
      <c r="I3708" t="s">
        <v>35</v>
      </c>
      <c r="J3708" t="s">
        <v>36</v>
      </c>
      <c r="K3708">
        <v>8</v>
      </c>
      <c r="L3708">
        <v>240</v>
      </c>
      <c r="M3708">
        <v>1800</v>
      </c>
      <c r="N3708">
        <v>1</v>
      </c>
      <c r="O3708">
        <v>2022</v>
      </c>
    </row>
    <row r="3709" spans="1:15" x14ac:dyDescent="0.25">
      <c r="A3709">
        <v>2350</v>
      </c>
      <c r="B3709">
        <v>8</v>
      </c>
      <c r="C3709">
        <v>16</v>
      </c>
      <c r="D3709" s="1">
        <v>44564</v>
      </c>
      <c r="E3709">
        <v>24.85</v>
      </c>
      <c r="F3709" t="s">
        <v>77</v>
      </c>
      <c r="G3709" s="1">
        <v>44488</v>
      </c>
      <c r="H3709" t="s">
        <v>78</v>
      </c>
      <c r="I3709" t="s">
        <v>35</v>
      </c>
      <c r="J3709" t="s">
        <v>36</v>
      </c>
      <c r="K3709">
        <v>8</v>
      </c>
      <c r="L3709">
        <v>240</v>
      </c>
      <c r="M3709">
        <v>1800</v>
      </c>
      <c r="N3709">
        <v>1</v>
      </c>
      <c r="O3709">
        <v>2022</v>
      </c>
    </row>
    <row r="3710" spans="1:15" x14ac:dyDescent="0.25">
      <c r="A3710">
        <v>2351</v>
      </c>
      <c r="B3710">
        <v>8</v>
      </c>
      <c r="C3710">
        <v>16</v>
      </c>
      <c r="D3710" s="1">
        <v>44565</v>
      </c>
      <c r="E3710">
        <v>32.61</v>
      </c>
      <c r="F3710" t="s">
        <v>77</v>
      </c>
      <c r="G3710" s="1">
        <v>44488</v>
      </c>
      <c r="H3710" t="s">
        <v>78</v>
      </c>
      <c r="I3710" t="s">
        <v>35</v>
      </c>
      <c r="J3710" t="s">
        <v>36</v>
      </c>
      <c r="K3710">
        <v>8</v>
      </c>
      <c r="L3710">
        <v>240</v>
      </c>
      <c r="M3710">
        <v>1800</v>
      </c>
      <c r="N3710">
        <v>1</v>
      </c>
      <c r="O3710">
        <v>2022</v>
      </c>
    </row>
    <row r="3711" spans="1:15" x14ac:dyDescent="0.25">
      <c r="A3711">
        <v>2352</v>
      </c>
      <c r="B3711">
        <v>8</v>
      </c>
      <c r="C3711">
        <v>16</v>
      </c>
      <c r="D3711" s="1">
        <v>44565</v>
      </c>
      <c r="E3711">
        <v>30.18</v>
      </c>
      <c r="F3711" t="s">
        <v>77</v>
      </c>
      <c r="G3711" s="1">
        <v>44488</v>
      </c>
      <c r="H3711" t="s">
        <v>78</v>
      </c>
      <c r="I3711" t="s">
        <v>35</v>
      </c>
      <c r="J3711" t="s">
        <v>36</v>
      </c>
      <c r="K3711">
        <v>8</v>
      </c>
      <c r="L3711">
        <v>240</v>
      </c>
      <c r="M3711">
        <v>1800</v>
      </c>
      <c r="N3711">
        <v>1</v>
      </c>
      <c r="O3711">
        <v>2022</v>
      </c>
    </row>
    <row r="3712" spans="1:15" x14ac:dyDescent="0.25">
      <c r="A3712">
        <v>2353</v>
      </c>
      <c r="B3712">
        <v>8</v>
      </c>
      <c r="C3712">
        <v>16</v>
      </c>
      <c r="D3712" s="1">
        <v>44567</v>
      </c>
      <c r="E3712">
        <v>47.47</v>
      </c>
      <c r="F3712" t="s">
        <v>77</v>
      </c>
      <c r="G3712" s="1">
        <v>44488</v>
      </c>
      <c r="H3712" t="s">
        <v>78</v>
      </c>
      <c r="I3712" t="s">
        <v>35</v>
      </c>
      <c r="J3712" t="s">
        <v>36</v>
      </c>
      <c r="K3712">
        <v>8</v>
      </c>
      <c r="L3712">
        <v>240</v>
      </c>
      <c r="M3712">
        <v>1800</v>
      </c>
      <c r="N3712">
        <v>1</v>
      </c>
      <c r="O3712">
        <v>2022</v>
      </c>
    </row>
    <row r="3713" spans="1:15" x14ac:dyDescent="0.25">
      <c r="A3713">
        <v>2354</v>
      </c>
      <c r="B3713">
        <v>8</v>
      </c>
      <c r="C3713">
        <v>16</v>
      </c>
      <c r="D3713" s="1">
        <v>44567</v>
      </c>
      <c r="E3713">
        <v>53.83</v>
      </c>
      <c r="F3713" t="s">
        <v>77</v>
      </c>
      <c r="G3713" s="1">
        <v>44488</v>
      </c>
      <c r="H3713" t="s">
        <v>78</v>
      </c>
      <c r="I3713" t="s">
        <v>35</v>
      </c>
      <c r="J3713" t="s">
        <v>36</v>
      </c>
      <c r="K3713">
        <v>8</v>
      </c>
      <c r="L3713">
        <v>240</v>
      </c>
      <c r="M3713">
        <v>1800</v>
      </c>
      <c r="N3713">
        <v>1</v>
      </c>
      <c r="O3713">
        <v>2022</v>
      </c>
    </row>
    <row r="3714" spans="1:15" x14ac:dyDescent="0.25">
      <c r="A3714">
        <v>2355</v>
      </c>
      <c r="B3714">
        <v>8</v>
      </c>
      <c r="C3714">
        <v>16</v>
      </c>
      <c r="D3714" s="1">
        <v>44567</v>
      </c>
      <c r="E3714">
        <v>47.32</v>
      </c>
      <c r="F3714" t="s">
        <v>77</v>
      </c>
      <c r="G3714" s="1">
        <v>44488</v>
      </c>
      <c r="H3714" t="s">
        <v>78</v>
      </c>
      <c r="I3714" t="s">
        <v>35</v>
      </c>
      <c r="J3714" t="s">
        <v>36</v>
      </c>
      <c r="K3714">
        <v>8</v>
      </c>
      <c r="L3714">
        <v>240</v>
      </c>
      <c r="M3714">
        <v>1800</v>
      </c>
      <c r="N3714">
        <v>1</v>
      </c>
      <c r="O3714">
        <v>2022</v>
      </c>
    </row>
    <row r="3715" spans="1:15" x14ac:dyDescent="0.25">
      <c r="A3715">
        <v>2356</v>
      </c>
      <c r="B3715">
        <v>8</v>
      </c>
      <c r="C3715">
        <v>16</v>
      </c>
      <c r="D3715" s="1">
        <v>44568</v>
      </c>
      <c r="E3715">
        <v>76.66</v>
      </c>
      <c r="F3715" t="s">
        <v>77</v>
      </c>
      <c r="G3715" s="1">
        <v>44488</v>
      </c>
      <c r="H3715" t="s">
        <v>78</v>
      </c>
      <c r="I3715" t="s">
        <v>35</v>
      </c>
      <c r="J3715" t="s">
        <v>36</v>
      </c>
      <c r="K3715">
        <v>8</v>
      </c>
      <c r="L3715">
        <v>240</v>
      </c>
      <c r="M3715">
        <v>1800</v>
      </c>
      <c r="N3715">
        <v>1</v>
      </c>
      <c r="O3715">
        <v>2022</v>
      </c>
    </row>
    <row r="3716" spans="1:15" x14ac:dyDescent="0.25">
      <c r="A3716">
        <v>2357</v>
      </c>
      <c r="B3716">
        <v>8</v>
      </c>
      <c r="C3716">
        <v>16</v>
      </c>
      <c r="D3716" s="1">
        <v>44568</v>
      </c>
      <c r="E3716">
        <v>64.989999999999995</v>
      </c>
      <c r="F3716" t="s">
        <v>77</v>
      </c>
      <c r="G3716" s="1">
        <v>44488</v>
      </c>
      <c r="H3716" t="s">
        <v>78</v>
      </c>
      <c r="I3716" t="s">
        <v>35</v>
      </c>
      <c r="J3716" t="s">
        <v>36</v>
      </c>
      <c r="K3716">
        <v>8</v>
      </c>
      <c r="L3716">
        <v>240</v>
      </c>
      <c r="M3716">
        <v>1800</v>
      </c>
      <c r="N3716">
        <v>1</v>
      </c>
      <c r="O3716">
        <v>2022</v>
      </c>
    </row>
    <row r="3717" spans="1:15" x14ac:dyDescent="0.25">
      <c r="A3717">
        <v>2358</v>
      </c>
      <c r="B3717">
        <v>8</v>
      </c>
      <c r="C3717">
        <v>16</v>
      </c>
      <c r="D3717" s="1">
        <v>44571</v>
      </c>
      <c r="E3717">
        <v>79.16</v>
      </c>
      <c r="F3717" t="s">
        <v>77</v>
      </c>
      <c r="G3717" s="1">
        <v>44488</v>
      </c>
      <c r="H3717" t="s">
        <v>78</v>
      </c>
      <c r="I3717" t="s">
        <v>35</v>
      </c>
      <c r="J3717" t="s">
        <v>36</v>
      </c>
      <c r="K3717">
        <v>8</v>
      </c>
      <c r="L3717">
        <v>240</v>
      </c>
      <c r="M3717">
        <v>1800</v>
      </c>
      <c r="N3717">
        <v>1</v>
      </c>
      <c r="O3717">
        <v>2022</v>
      </c>
    </row>
    <row r="3718" spans="1:15" x14ac:dyDescent="0.25">
      <c r="A3718">
        <v>2550</v>
      </c>
      <c r="B3718">
        <v>4</v>
      </c>
      <c r="C3718">
        <v>16</v>
      </c>
      <c r="D3718" s="1">
        <v>44675</v>
      </c>
      <c r="E3718">
        <v>10.55</v>
      </c>
      <c r="F3718" t="s">
        <v>71</v>
      </c>
      <c r="G3718" s="1">
        <v>44600</v>
      </c>
      <c r="H3718" t="s">
        <v>68</v>
      </c>
      <c r="I3718" t="s">
        <v>35</v>
      </c>
      <c r="J3718" t="s">
        <v>36</v>
      </c>
      <c r="K3718">
        <v>8</v>
      </c>
      <c r="L3718">
        <v>240</v>
      </c>
      <c r="M3718">
        <v>1800</v>
      </c>
      <c r="N3718">
        <v>4</v>
      </c>
      <c r="O3718">
        <v>2022</v>
      </c>
    </row>
    <row r="3719" spans="1:15" x14ac:dyDescent="0.25">
      <c r="A3719">
        <v>2551</v>
      </c>
      <c r="B3719">
        <v>4</v>
      </c>
      <c r="C3719">
        <v>16</v>
      </c>
      <c r="D3719" s="1">
        <v>44678</v>
      </c>
      <c r="E3719">
        <v>22.69</v>
      </c>
      <c r="F3719" t="s">
        <v>71</v>
      </c>
      <c r="G3719" s="1">
        <v>44600</v>
      </c>
      <c r="H3719" t="s">
        <v>68</v>
      </c>
      <c r="I3719" t="s">
        <v>35</v>
      </c>
      <c r="J3719" t="s">
        <v>36</v>
      </c>
      <c r="K3719">
        <v>8</v>
      </c>
      <c r="L3719">
        <v>240</v>
      </c>
      <c r="M3719">
        <v>1800</v>
      </c>
      <c r="N3719">
        <v>4</v>
      </c>
      <c r="O3719">
        <v>2022</v>
      </c>
    </row>
    <row r="3720" spans="1:15" x14ac:dyDescent="0.25">
      <c r="A3720">
        <v>2552</v>
      </c>
      <c r="B3720">
        <v>4</v>
      </c>
      <c r="C3720">
        <v>16</v>
      </c>
      <c r="D3720" s="1">
        <v>44678</v>
      </c>
      <c r="E3720">
        <v>32.380000000000003</v>
      </c>
      <c r="F3720" t="s">
        <v>71</v>
      </c>
      <c r="G3720" s="1">
        <v>44600</v>
      </c>
      <c r="H3720" t="s">
        <v>68</v>
      </c>
      <c r="I3720" t="s">
        <v>35</v>
      </c>
      <c r="J3720" t="s">
        <v>36</v>
      </c>
      <c r="K3720">
        <v>8</v>
      </c>
      <c r="L3720">
        <v>240</v>
      </c>
      <c r="M3720">
        <v>1800</v>
      </c>
      <c r="N3720">
        <v>4</v>
      </c>
      <c r="O3720">
        <v>2022</v>
      </c>
    </row>
    <row r="3721" spans="1:15" x14ac:dyDescent="0.25">
      <c r="A3721">
        <v>2553</v>
      </c>
      <c r="B3721">
        <v>4</v>
      </c>
      <c r="C3721">
        <v>16</v>
      </c>
      <c r="D3721" s="1">
        <v>44678</v>
      </c>
      <c r="E3721">
        <v>42.78</v>
      </c>
      <c r="F3721" t="s">
        <v>71</v>
      </c>
      <c r="G3721" s="1">
        <v>44600</v>
      </c>
      <c r="H3721" t="s">
        <v>68</v>
      </c>
      <c r="I3721" t="s">
        <v>35</v>
      </c>
      <c r="J3721" t="s">
        <v>36</v>
      </c>
      <c r="K3721">
        <v>8</v>
      </c>
      <c r="L3721">
        <v>240</v>
      </c>
      <c r="M3721">
        <v>1800</v>
      </c>
      <c r="N3721">
        <v>4</v>
      </c>
      <c r="O3721">
        <v>2022</v>
      </c>
    </row>
    <row r="3722" spans="1:15" x14ac:dyDescent="0.25">
      <c r="A3722">
        <v>2554</v>
      </c>
      <c r="B3722">
        <v>4</v>
      </c>
      <c r="C3722">
        <v>16</v>
      </c>
      <c r="D3722" s="1">
        <v>44678</v>
      </c>
      <c r="E3722">
        <v>46.78</v>
      </c>
      <c r="F3722" t="s">
        <v>71</v>
      </c>
      <c r="G3722" s="1">
        <v>44600</v>
      </c>
      <c r="H3722" t="s">
        <v>68</v>
      </c>
      <c r="I3722" t="s">
        <v>35</v>
      </c>
      <c r="J3722" t="s">
        <v>36</v>
      </c>
      <c r="K3722">
        <v>8</v>
      </c>
      <c r="L3722">
        <v>240</v>
      </c>
      <c r="M3722">
        <v>1800</v>
      </c>
      <c r="N3722">
        <v>4</v>
      </c>
      <c r="O3722">
        <v>2022</v>
      </c>
    </row>
    <row r="3723" spans="1:15" x14ac:dyDescent="0.25">
      <c r="A3723">
        <v>2555</v>
      </c>
      <c r="B3723">
        <v>4</v>
      </c>
      <c r="C3723">
        <v>16</v>
      </c>
      <c r="D3723" s="1">
        <v>44681</v>
      </c>
      <c r="E3723">
        <v>67.72</v>
      </c>
      <c r="F3723" t="s">
        <v>71</v>
      </c>
      <c r="G3723" s="1">
        <v>44600</v>
      </c>
      <c r="H3723" t="s">
        <v>68</v>
      </c>
      <c r="I3723" t="s">
        <v>35</v>
      </c>
      <c r="J3723" t="s">
        <v>36</v>
      </c>
      <c r="K3723">
        <v>8</v>
      </c>
      <c r="L3723">
        <v>240</v>
      </c>
      <c r="M3723">
        <v>1800</v>
      </c>
      <c r="N3723">
        <v>4</v>
      </c>
      <c r="O3723">
        <v>2022</v>
      </c>
    </row>
    <row r="3724" spans="1:15" x14ac:dyDescent="0.25">
      <c r="A3724">
        <v>2556</v>
      </c>
      <c r="B3724">
        <v>4</v>
      </c>
      <c r="C3724">
        <v>16</v>
      </c>
      <c r="D3724" s="1">
        <v>44681</v>
      </c>
      <c r="E3724">
        <v>57.67</v>
      </c>
      <c r="F3724" t="s">
        <v>71</v>
      </c>
      <c r="G3724" s="1">
        <v>44600</v>
      </c>
      <c r="H3724" t="s">
        <v>68</v>
      </c>
      <c r="I3724" t="s">
        <v>35</v>
      </c>
      <c r="J3724" t="s">
        <v>36</v>
      </c>
      <c r="K3724">
        <v>8</v>
      </c>
      <c r="L3724">
        <v>240</v>
      </c>
      <c r="M3724">
        <v>1800</v>
      </c>
      <c r="N3724">
        <v>4</v>
      </c>
      <c r="O3724">
        <v>2022</v>
      </c>
    </row>
    <row r="3725" spans="1:15" x14ac:dyDescent="0.25">
      <c r="A3725">
        <v>2557</v>
      </c>
      <c r="B3725">
        <v>4</v>
      </c>
      <c r="C3725">
        <v>16</v>
      </c>
      <c r="D3725" s="1">
        <v>44681</v>
      </c>
      <c r="E3725">
        <v>52.78</v>
      </c>
      <c r="F3725" t="s">
        <v>71</v>
      </c>
      <c r="G3725" s="1">
        <v>44600</v>
      </c>
      <c r="H3725" t="s">
        <v>68</v>
      </c>
      <c r="I3725" t="s">
        <v>35</v>
      </c>
      <c r="J3725" t="s">
        <v>36</v>
      </c>
      <c r="K3725">
        <v>8</v>
      </c>
      <c r="L3725">
        <v>240</v>
      </c>
      <c r="M3725">
        <v>1800</v>
      </c>
      <c r="N3725">
        <v>4</v>
      </c>
      <c r="O3725">
        <v>2022</v>
      </c>
    </row>
    <row r="3726" spans="1:15" x14ac:dyDescent="0.25">
      <c r="A3726">
        <v>2558</v>
      </c>
      <c r="B3726">
        <v>4</v>
      </c>
      <c r="C3726">
        <v>16</v>
      </c>
      <c r="D3726" s="1">
        <v>44684</v>
      </c>
      <c r="E3726">
        <v>62.75</v>
      </c>
      <c r="F3726" t="s">
        <v>71</v>
      </c>
      <c r="G3726" s="1">
        <v>44600</v>
      </c>
      <c r="H3726" t="s">
        <v>68</v>
      </c>
      <c r="I3726" t="s">
        <v>35</v>
      </c>
      <c r="J3726" t="s">
        <v>36</v>
      </c>
      <c r="K3726">
        <v>8</v>
      </c>
      <c r="L3726">
        <v>240</v>
      </c>
      <c r="M3726">
        <v>1800</v>
      </c>
      <c r="N3726">
        <v>5</v>
      </c>
      <c r="O3726">
        <v>2022</v>
      </c>
    </row>
    <row r="3727" spans="1:15" x14ac:dyDescent="0.25">
      <c r="A3727">
        <v>2559</v>
      </c>
      <c r="B3727">
        <v>4</v>
      </c>
      <c r="C3727">
        <v>16</v>
      </c>
      <c r="D3727" s="1">
        <v>44684</v>
      </c>
      <c r="E3727">
        <v>83.98</v>
      </c>
      <c r="F3727" t="s">
        <v>71</v>
      </c>
      <c r="G3727" s="1">
        <v>44600</v>
      </c>
      <c r="H3727" t="s">
        <v>68</v>
      </c>
      <c r="I3727" t="s">
        <v>35</v>
      </c>
      <c r="J3727" t="s">
        <v>36</v>
      </c>
      <c r="K3727">
        <v>8</v>
      </c>
      <c r="L3727">
        <v>240</v>
      </c>
      <c r="M3727">
        <v>1800</v>
      </c>
      <c r="N3727">
        <v>5</v>
      </c>
      <c r="O3727">
        <v>2022</v>
      </c>
    </row>
    <row r="3728" spans="1:15" x14ac:dyDescent="0.25">
      <c r="A3728">
        <v>2779</v>
      </c>
      <c r="B3728">
        <v>16</v>
      </c>
      <c r="C3728">
        <v>16</v>
      </c>
      <c r="D3728" s="1">
        <v>44768</v>
      </c>
      <c r="E3728">
        <v>18.66</v>
      </c>
      <c r="F3728" t="s">
        <v>90</v>
      </c>
      <c r="G3728" s="1">
        <v>44690</v>
      </c>
      <c r="H3728" t="s">
        <v>68</v>
      </c>
      <c r="I3728" t="s">
        <v>35</v>
      </c>
      <c r="J3728" t="s">
        <v>36</v>
      </c>
      <c r="K3728">
        <v>8</v>
      </c>
      <c r="L3728">
        <v>240</v>
      </c>
      <c r="M3728">
        <v>1800</v>
      </c>
      <c r="N3728">
        <v>7</v>
      </c>
      <c r="O3728">
        <v>2022</v>
      </c>
    </row>
    <row r="3729" spans="1:15" x14ac:dyDescent="0.25">
      <c r="A3729">
        <v>2780</v>
      </c>
      <c r="B3729">
        <v>16</v>
      </c>
      <c r="C3729">
        <v>16</v>
      </c>
      <c r="D3729" s="1">
        <v>44768</v>
      </c>
      <c r="E3729">
        <v>24.83</v>
      </c>
      <c r="F3729" t="s">
        <v>90</v>
      </c>
      <c r="G3729" s="1">
        <v>44690</v>
      </c>
      <c r="H3729" t="s">
        <v>68</v>
      </c>
      <c r="I3729" t="s">
        <v>35</v>
      </c>
      <c r="J3729" t="s">
        <v>36</v>
      </c>
      <c r="K3729">
        <v>8</v>
      </c>
      <c r="L3729">
        <v>240</v>
      </c>
      <c r="M3729">
        <v>1800</v>
      </c>
      <c r="N3729">
        <v>7</v>
      </c>
      <c r="O3729">
        <v>2022</v>
      </c>
    </row>
    <row r="3730" spans="1:15" x14ac:dyDescent="0.25">
      <c r="A3730">
        <v>2781</v>
      </c>
      <c r="B3730">
        <v>16</v>
      </c>
      <c r="C3730">
        <v>16</v>
      </c>
      <c r="D3730" s="1">
        <v>44770</v>
      </c>
      <c r="E3730">
        <v>34.049999999999997</v>
      </c>
      <c r="F3730" t="s">
        <v>90</v>
      </c>
      <c r="G3730" s="1">
        <v>44690</v>
      </c>
      <c r="H3730" t="s">
        <v>68</v>
      </c>
      <c r="I3730" t="s">
        <v>35</v>
      </c>
      <c r="J3730" t="s">
        <v>36</v>
      </c>
      <c r="K3730">
        <v>8</v>
      </c>
      <c r="L3730">
        <v>240</v>
      </c>
      <c r="M3730">
        <v>1800</v>
      </c>
      <c r="N3730">
        <v>7</v>
      </c>
      <c r="O3730">
        <v>2022</v>
      </c>
    </row>
    <row r="3731" spans="1:15" x14ac:dyDescent="0.25">
      <c r="A3731">
        <v>2782</v>
      </c>
      <c r="B3731">
        <v>16</v>
      </c>
      <c r="C3731">
        <v>16</v>
      </c>
      <c r="D3731" s="1">
        <v>44770</v>
      </c>
      <c r="E3731">
        <v>29.62</v>
      </c>
      <c r="F3731" t="s">
        <v>90</v>
      </c>
      <c r="G3731" s="1">
        <v>44690</v>
      </c>
      <c r="H3731" t="s">
        <v>68</v>
      </c>
      <c r="I3731" t="s">
        <v>35</v>
      </c>
      <c r="J3731" t="s">
        <v>36</v>
      </c>
      <c r="K3731">
        <v>8</v>
      </c>
      <c r="L3731">
        <v>240</v>
      </c>
      <c r="M3731">
        <v>1800</v>
      </c>
      <c r="N3731">
        <v>7</v>
      </c>
      <c r="O3731">
        <v>2022</v>
      </c>
    </row>
    <row r="3732" spans="1:15" x14ac:dyDescent="0.25">
      <c r="A3732">
        <v>2783</v>
      </c>
      <c r="B3732">
        <v>16</v>
      </c>
      <c r="C3732">
        <v>16</v>
      </c>
      <c r="D3732" s="1">
        <v>44770</v>
      </c>
      <c r="E3732">
        <v>50.09</v>
      </c>
      <c r="F3732" t="s">
        <v>90</v>
      </c>
      <c r="G3732" s="1">
        <v>44690</v>
      </c>
      <c r="H3732" t="s">
        <v>68</v>
      </c>
      <c r="I3732" t="s">
        <v>35</v>
      </c>
      <c r="J3732" t="s">
        <v>36</v>
      </c>
      <c r="K3732">
        <v>8</v>
      </c>
      <c r="L3732">
        <v>240</v>
      </c>
      <c r="M3732">
        <v>1800</v>
      </c>
      <c r="N3732">
        <v>7</v>
      </c>
      <c r="O3732">
        <v>2022</v>
      </c>
    </row>
    <row r="3733" spans="1:15" x14ac:dyDescent="0.25">
      <c r="A3733">
        <v>2784</v>
      </c>
      <c r="B3733">
        <v>16</v>
      </c>
      <c r="C3733">
        <v>16</v>
      </c>
      <c r="D3733" s="1">
        <v>44770</v>
      </c>
      <c r="E3733">
        <v>60.15</v>
      </c>
      <c r="F3733" t="s">
        <v>90</v>
      </c>
      <c r="G3733" s="1">
        <v>44690</v>
      </c>
      <c r="H3733" t="s">
        <v>68</v>
      </c>
      <c r="I3733" t="s">
        <v>35</v>
      </c>
      <c r="J3733" t="s">
        <v>36</v>
      </c>
      <c r="K3733">
        <v>8</v>
      </c>
      <c r="L3733">
        <v>240</v>
      </c>
      <c r="M3733">
        <v>1800</v>
      </c>
      <c r="N3733">
        <v>7</v>
      </c>
      <c r="O3733">
        <v>2022</v>
      </c>
    </row>
    <row r="3734" spans="1:15" x14ac:dyDescent="0.25">
      <c r="A3734">
        <v>2789</v>
      </c>
      <c r="B3734">
        <v>16</v>
      </c>
      <c r="C3734">
        <v>16</v>
      </c>
      <c r="D3734" s="1">
        <v>44772</v>
      </c>
      <c r="E3734">
        <v>57.45</v>
      </c>
      <c r="F3734" t="s">
        <v>90</v>
      </c>
      <c r="G3734" s="1">
        <v>44690</v>
      </c>
      <c r="H3734" t="s">
        <v>68</v>
      </c>
      <c r="I3734" t="s">
        <v>35</v>
      </c>
      <c r="J3734" t="s">
        <v>36</v>
      </c>
      <c r="K3734">
        <v>8</v>
      </c>
      <c r="L3734">
        <v>240</v>
      </c>
      <c r="M3734">
        <v>1800</v>
      </c>
      <c r="N3734">
        <v>7</v>
      </c>
      <c r="O3734">
        <v>2022</v>
      </c>
    </row>
    <row r="3735" spans="1:15" x14ac:dyDescent="0.25">
      <c r="A3735">
        <v>2790</v>
      </c>
      <c r="B3735">
        <v>16</v>
      </c>
      <c r="C3735">
        <v>16</v>
      </c>
      <c r="D3735" s="1">
        <v>44772</v>
      </c>
      <c r="E3735">
        <v>53.06</v>
      </c>
      <c r="F3735" t="s">
        <v>90</v>
      </c>
      <c r="G3735" s="1">
        <v>44690</v>
      </c>
      <c r="H3735" t="s">
        <v>68</v>
      </c>
      <c r="I3735" t="s">
        <v>35</v>
      </c>
      <c r="J3735" t="s">
        <v>36</v>
      </c>
      <c r="K3735">
        <v>8</v>
      </c>
      <c r="L3735">
        <v>240</v>
      </c>
      <c r="M3735">
        <v>1800</v>
      </c>
      <c r="N3735">
        <v>7</v>
      </c>
      <c r="O3735">
        <v>2022</v>
      </c>
    </row>
    <row r="3736" spans="1:15" x14ac:dyDescent="0.25">
      <c r="A3736">
        <v>2791</v>
      </c>
      <c r="B3736">
        <v>16</v>
      </c>
      <c r="C3736">
        <v>16</v>
      </c>
      <c r="D3736" s="1">
        <v>44772</v>
      </c>
      <c r="E3736">
        <v>62.46</v>
      </c>
      <c r="F3736" t="s">
        <v>90</v>
      </c>
      <c r="G3736" s="1">
        <v>44690</v>
      </c>
      <c r="H3736" t="s">
        <v>68</v>
      </c>
      <c r="I3736" t="s">
        <v>35</v>
      </c>
      <c r="J3736" t="s">
        <v>36</v>
      </c>
      <c r="K3736">
        <v>8</v>
      </c>
      <c r="L3736">
        <v>240</v>
      </c>
      <c r="M3736">
        <v>1800</v>
      </c>
      <c r="N3736">
        <v>7</v>
      </c>
      <c r="O3736">
        <v>2022</v>
      </c>
    </row>
    <row r="3737" spans="1:15" x14ac:dyDescent="0.25">
      <c r="A3737">
        <v>2792</v>
      </c>
      <c r="B3737">
        <v>16</v>
      </c>
      <c r="C3737">
        <v>16</v>
      </c>
      <c r="D3737" s="1">
        <v>44772</v>
      </c>
      <c r="E3737">
        <v>78.56</v>
      </c>
      <c r="F3737" t="s">
        <v>90</v>
      </c>
      <c r="G3737" s="1">
        <v>44690</v>
      </c>
      <c r="H3737" t="s">
        <v>68</v>
      </c>
      <c r="I3737" t="s">
        <v>35</v>
      </c>
      <c r="J3737" t="s">
        <v>36</v>
      </c>
      <c r="K3737">
        <v>8</v>
      </c>
      <c r="L3737">
        <v>240</v>
      </c>
      <c r="M3737">
        <v>1800</v>
      </c>
      <c r="N3737">
        <v>7</v>
      </c>
      <c r="O3737">
        <v>2022</v>
      </c>
    </row>
    <row r="3738" spans="1:15" x14ac:dyDescent="0.25">
      <c r="A3738">
        <v>2951</v>
      </c>
      <c r="B3738">
        <v>15</v>
      </c>
      <c r="C3738">
        <v>16</v>
      </c>
      <c r="D3738" s="1">
        <v>44839</v>
      </c>
      <c r="E3738">
        <v>17.57</v>
      </c>
      <c r="F3738" t="s">
        <v>88</v>
      </c>
      <c r="G3738" s="1">
        <v>44749</v>
      </c>
      <c r="H3738" t="s">
        <v>89</v>
      </c>
      <c r="I3738" t="s">
        <v>35</v>
      </c>
      <c r="J3738" t="s">
        <v>36</v>
      </c>
      <c r="K3738">
        <v>8</v>
      </c>
      <c r="L3738">
        <v>240</v>
      </c>
      <c r="M3738">
        <v>1800</v>
      </c>
      <c r="N3738">
        <v>10</v>
      </c>
      <c r="O3738">
        <v>2022</v>
      </c>
    </row>
    <row r="3739" spans="1:15" x14ac:dyDescent="0.25">
      <c r="A3739">
        <v>2952</v>
      </c>
      <c r="B3739">
        <v>15</v>
      </c>
      <c r="C3739">
        <v>16</v>
      </c>
      <c r="D3739" s="1">
        <v>44839</v>
      </c>
      <c r="E3739">
        <v>26.95</v>
      </c>
      <c r="F3739" t="s">
        <v>88</v>
      </c>
      <c r="G3739" s="1">
        <v>44749</v>
      </c>
      <c r="H3739" t="s">
        <v>89</v>
      </c>
      <c r="I3739" t="s">
        <v>35</v>
      </c>
      <c r="J3739" t="s">
        <v>36</v>
      </c>
      <c r="K3739">
        <v>8</v>
      </c>
      <c r="L3739">
        <v>240</v>
      </c>
      <c r="M3739">
        <v>1800</v>
      </c>
      <c r="N3739">
        <v>10</v>
      </c>
      <c r="O3739">
        <v>2022</v>
      </c>
    </row>
    <row r="3740" spans="1:15" x14ac:dyDescent="0.25">
      <c r="A3740">
        <v>2953</v>
      </c>
      <c r="B3740">
        <v>15</v>
      </c>
      <c r="C3740">
        <v>16</v>
      </c>
      <c r="D3740" s="1">
        <v>44839</v>
      </c>
      <c r="E3740">
        <v>33.130000000000003</v>
      </c>
      <c r="F3740" t="s">
        <v>88</v>
      </c>
      <c r="G3740" s="1">
        <v>44749</v>
      </c>
      <c r="H3740" t="s">
        <v>89</v>
      </c>
      <c r="I3740" t="s">
        <v>35</v>
      </c>
      <c r="J3740" t="s">
        <v>36</v>
      </c>
      <c r="K3740">
        <v>8</v>
      </c>
      <c r="L3740">
        <v>240</v>
      </c>
      <c r="M3740">
        <v>1800</v>
      </c>
      <c r="N3740">
        <v>10</v>
      </c>
      <c r="O3740">
        <v>2022</v>
      </c>
    </row>
    <row r="3741" spans="1:15" x14ac:dyDescent="0.25">
      <c r="A3741">
        <v>2954</v>
      </c>
      <c r="B3741">
        <v>15</v>
      </c>
      <c r="C3741">
        <v>16</v>
      </c>
      <c r="D3741" s="1">
        <v>44839</v>
      </c>
      <c r="E3741">
        <v>42</v>
      </c>
      <c r="F3741" t="s">
        <v>88</v>
      </c>
      <c r="G3741" s="1">
        <v>44749</v>
      </c>
      <c r="H3741" t="s">
        <v>89</v>
      </c>
      <c r="I3741" t="s">
        <v>35</v>
      </c>
      <c r="J3741" t="s">
        <v>36</v>
      </c>
      <c r="K3741">
        <v>8</v>
      </c>
      <c r="L3741">
        <v>240</v>
      </c>
      <c r="M3741">
        <v>1800</v>
      </c>
      <c r="N3741">
        <v>10</v>
      </c>
      <c r="O3741">
        <v>2022</v>
      </c>
    </row>
    <row r="3742" spans="1:15" x14ac:dyDescent="0.25">
      <c r="A3742">
        <v>2955</v>
      </c>
      <c r="B3742">
        <v>15</v>
      </c>
      <c r="C3742">
        <v>16</v>
      </c>
      <c r="D3742" s="1">
        <v>44839</v>
      </c>
      <c r="E3742">
        <v>50.63</v>
      </c>
      <c r="F3742" t="s">
        <v>88</v>
      </c>
      <c r="G3742" s="1">
        <v>44749</v>
      </c>
      <c r="H3742" t="s">
        <v>89</v>
      </c>
      <c r="I3742" t="s">
        <v>35</v>
      </c>
      <c r="J3742" t="s">
        <v>36</v>
      </c>
      <c r="K3742">
        <v>8</v>
      </c>
      <c r="L3742">
        <v>240</v>
      </c>
      <c r="M3742">
        <v>1800</v>
      </c>
      <c r="N3742">
        <v>10</v>
      </c>
      <c r="O3742">
        <v>2022</v>
      </c>
    </row>
    <row r="3743" spans="1:15" x14ac:dyDescent="0.25">
      <c r="A3743">
        <v>2956</v>
      </c>
      <c r="B3743">
        <v>15</v>
      </c>
      <c r="C3743">
        <v>16</v>
      </c>
      <c r="D3743" s="1">
        <v>44839</v>
      </c>
      <c r="E3743">
        <v>53.84</v>
      </c>
      <c r="F3743" t="s">
        <v>88</v>
      </c>
      <c r="G3743" s="1">
        <v>44749</v>
      </c>
      <c r="H3743" t="s">
        <v>89</v>
      </c>
      <c r="I3743" t="s">
        <v>35</v>
      </c>
      <c r="J3743" t="s">
        <v>36</v>
      </c>
      <c r="K3743">
        <v>8</v>
      </c>
      <c r="L3743">
        <v>240</v>
      </c>
      <c r="M3743">
        <v>1800</v>
      </c>
      <c r="N3743">
        <v>10</v>
      </c>
      <c r="O3743">
        <v>2022</v>
      </c>
    </row>
    <row r="3744" spans="1:15" x14ac:dyDescent="0.25">
      <c r="A3744">
        <v>2957</v>
      </c>
      <c r="B3744">
        <v>15</v>
      </c>
      <c r="C3744">
        <v>16</v>
      </c>
      <c r="D3744" s="1">
        <v>44839</v>
      </c>
      <c r="E3744">
        <v>61.93</v>
      </c>
      <c r="F3744" t="s">
        <v>88</v>
      </c>
      <c r="G3744" s="1">
        <v>44749</v>
      </c>
      <c r="H3744" t="s">
        <v>89</v>
      </c>
      <c r="I3744" t="s">
        <v>35</v>
      </c>
      <c r="J3744" t="s">
        <v>36</v>
      </c>
      <c r="K3744">
        <v>8</v>
      </c>
      <c r="L3744">
        <v>240</v>
      </c>
      <c r="M3744">
        <v>1800</v>
      </c>
      <c r="N3744">
        <v>10</v>
      </c>
      <c r="O3744">
        <v>2022</v>
      </c>
    </row>
    <row r="3745" spans="1:15" x14ac:dyDescent="0.25">
      <c r="A3745">
        <v>2958</v>
      </c>
      <c r="B3745">
        <v>15</v>
      </c>
      <c r="C3745">
        <v>16</v>
      </c>
      <c r="D3745" s="1">
        <v>44839</v>
      </c>
      <c r="E3745">
        <v>47.49</v>
      </c>
      <c r="F3745" t="s">
        <v>88</v>
      </c>
      <c r="G3745" s="1">
        <v>44749</v>
      </c>
      <c r="H3745" t="s">
        <v>89</v>
      </c>
      <c r="I3745" t="s">
        <v>35</v>
      </c>
      <c r="J3745" t="s">
        <v>36</v>
      </c>
      <c r="K3745">
        <v>8</v>
      </c>
      <c r="L3745">
        <v>240</v>
      </c>
      <c r="M3745">
        <v>1800</v>
      </c>
      <c r="N3745">
        <v>10</v>
      </c>
      <c r="O3745">
        <v>2022</v>
      </c>
    </row>
    <row r="3746" spans="1:15" x14ac:dyDescent="0.25">
      <c r="A3746">
        <v>2959</v>
      </c>
      <c r="B3746">
        <v>15</v>
      </c>
      <c r="C3746">
        <v>16</v>
      </c>
      <c r="D3746" s="1">
        <v>44839</v>
      </c>
      <c r="E3746">
        <v>68.86</v>
      </c>
      <c r="F3746" t="s">
        <v>88</v>
      </c>
      <c r="G3746" s="1">
        <v>44749</v>
      </c>
      <c r="H3746" t="s">
        <v>89</v>
      </c>
      <c r="I3746" t="s">
        <v>35</v>
      </c>
      <c r="J3746" t="s">
        <v>36</v>
      </c>
      <c r="K3746">
        <v>8</v>
      </c>
      <c r="L3746">
        <v>240</v>
      </c>
      <c r="M3746">
        <v>1800</v>
      </c>
      <c r="N3746">
        <v>10</v>
      </c>
      <c r="O3746">
        <v>2022</v>
      </c>
    </row>
    <row r="3747" spans="1:15" x14ac:dyDescent="0.25">
      <c r="A3747">
        <v>2960</v>
      </c>
      <c r="B3747">
        <v>15</v>
      </c>
      <c r="C3747">
        <v>16</v>
      </c>
      <c r="D3747" s="1">
        <v>44841</v>
      </c>
      <c r="E3747">
        <v>76.95</v>
      </c>
      <c r="F3747" t="s">
        <v>88</v>
      </c>
      <c r="G3747" s="1">
        <v>44749</v>
      </c>
      <c r="H3747" t="s">
        <v>89</v>
      </c>
      <c r="I3747" t="s">
        <v>35</v>
      </c>
      <c r="J3747" t="s">
        <v>36</v>
      </c>
      <c r="K3747">
        <v>8</v>
      </c>
      <c r="L3747">
        <v>240</v>
      </c>
      <c r="M3747">
        <v>1800</v>
      </c>
      <c r="N3747">
        <v>10</v>
      </c>
      <c r="O3747">
        <v>2022</v>
      </c>
    </row>
    <row r="3748" spans="1:15" x14ac:dyDescent="0.25">
      <c r="A3748">
        <v>3200</v>
      </c>
      <c r="B3748">
        <v>7</v>
      </c>
      <c r="C3748">
        <v>16</v>
      </c>
      <c r="D3748" s="1">
        <v>44955</v>
      </c>
      <c r="E3748">
        <v>12.56</v>
      </c>
      <c r="F3748" t="s">
        <v>75</v>
      </c>
      <c r="G3748" s="1">
        <v>44876</v>
      </c>
      <c r="H3748" t="s">
        <v>76</v>
      </c>
      <c r="I3748" t="s">
        <v>35</v>
      </c>
      <c r="J3748" t="s">
        <v>36</v>
      </c>
      <c r="K3748">
        <v>8</v>
      </c>
      <c r="L3748">
        <v>240</v>
      </c>
      <c r="M3748">
        <v>1800</v>
      </c>
      <c r="N3748">
        <v>1</v>
      </c>
      <c r="O3748">
        <v>2023</v>
      </c>
    </row>
    <row r="3749" spans="1:15" x14ac:dyDescent="0.25">
      <c r="A3749">
        <v>3201</v>
      </c>
      <c r="B3749">
        <v>7</v>
      </c>
      <c r="C3749">
        <v>16</v>
      </c>
      <c r="D3749" s="1">
        <v>44955</v>
      </c>
      <c r="E3749">
        <v>21.76</v>
      </c>
      <c r="F3749" t="s">
        <v>75</v>
      </c>
      <c r="G3749" s="1">
        <v>44876</v>
      </c>
      <c r="H3749" t="s">
        <v>76</v>
      </c>
      <c r="I3749" t="s">
        <v>35</v>
      </c>
      <c r="J3749" t="s">
        <v>36</v>
      </c>
      <c r="K3749">
        <v>8</v>
      </c>
      <c r="L3749">
        <v>240</v>
      </c>
      <c r="M3749">
        <v>1800</v>
      </c>
      <c r="N3749">
        <v>1</v>
      </c>
      <c r="O3749">
        <v>2023</v>
      </c>
    </row>
    <row r="3750" spans="1:15" x14ac:dyDescent="0.25">
      <c r="A3750">
        <v>3202</v>
      </c>
      <c r="B3750">
        <v>7</v>
      </c>
      <c r="C3750">
        <v>16</v>
      </c>
      <c r="D3750" s="1">
        <v>44955</v>
      </c>
      <c r="E3750">
        <v>26.35</v>
      </c>
      <c r="F3750" t="s">
        <v>75</v>
      </c>
      <c r="G3750" s="1">
        <v>44876</v>
      </c>
      <c r="H3750" t="s">
        <v>76</v>
      </c>
      <c r="I3750" t="s">
        <v>35</v>
      </c>
      <c r="J3750" t="s">
        <v>36</v>
      </c>
      <c r="K3750">
        <v>8</v>
      </c>
      <c r="L3750">
        <v>240</v>
      </c>
      <c r="M3750">
        <v>1800</v>
      </c>
      <c r="N3750">
        <v>1</v>
      </c>
      <c r="O3750">
        <v>2023</v>
      </c>
    </row>
    <row r="3751" spans="1:15" x14ac:dyDescent="0.25">
      <c r="A3751">
        <v>3203</v>
      </c>
      <c r="B3751">
        <v>7</v>
      </c>
      <c r="C3751">
        <v>16</v>
      </c>
      <c r="D3751" s="1">
        <v>44955</v>
      </c>
      <c r="E3751">
        <v>29.77</v>
      </c>
      <c r="F3751" t="s">
        <v>75</v>
      </c>
      <c r="G3751" s="1">
        <v>44876</v>
      </c>
      <c r="H3751" t="s">
        <v>76</v>
      </c>
      <c r="I3751" t="s">
        <v>35</v>
      </c>
      <c r="J3751" t="s">
        <v>36</v>
      </c>
      <c r="K3751">
        <v>8</v>
      </c>
      <c r="L3751">
        <v>240</v>
      </c>
      <c r="M3751">
        <v>1800</v>
      </c>
      <c r="N3751">
        <v>1</v>
      </c>
      <c r="O3751">
        <v>2023</v>
      </c>
    </row>
    <row r="3752" spans="1:15" x14ac:dyDescent="0.25">
      <c r="A3752">
        <v>3204</v>
      </c>
      <c r="B3752">
        <v>7</v>
      </c>
      <c r="C3752">
        <v>16</v>
      </c>
      <c r="D3752" s="1">
        <v>44955</v>
      </c>
      <c r="E3752">
        <v>46.75</v>
      </c>
      <c r="F3752" t="s">
        <v>75</v>
      </c>
      <c r="G3752" s="1">
        <v>44876</v>
      </c>
      <c r="H3752" t="s">
        <v>76</v>
      </c>
      <c r="I3752" t="s">
        <v>35</v>
      </c>
      <c r="J3752" t="s">
        <v>36</v>
      </c>
      <c r="K3752">
        <v>8</v>
      </c>
      <c r="L3752">
        <v>240</v>
      </c>
      <c r="M3752">
        <v>1800</v>
      </c>
      <c r="N3752">
        <v>1</v>
      </c>
      <c r="O3752">
        <v>2023</v>
      </c>
    </row>
    <row r="3753" spans="1:15" x14ac:dyDescent="0.25">
      <c r="A3753">
        <v>3205</v>
      </c>
      <c r="B3753">
        <v>7</v>
      </c>
      <c r="C3753">
        <v>16</v>
      </c>
      <c r="D3753" s="1">
        <v>44955</v>
      </c>
      <c r="E3753">
        <v>48.95</v>
      </c>
      <c r="F3753" t="s">
        <v>75</v>
      </c>
      <c r="G3753" s="1">
        <v>44876</v>
      </c>
      <c r="H3753" t="s">
        <v>76</v>
      </c>
      <c r="I3753" t="s">
        <v>35</v>
      </c>
      <c r="J3753" t="s">
        <v>36</v>
      </c>
      <c r="K3753">
        <v>8</v>
      </c>
      <c r="L3753">
        <v>240</v>
      </c>
      <c r="M3753">
        <v>1800</v>
      </c>
      <c r="N3753">
        <v>1</v>
      </c>
      <c r="O3753">
        <v>2023</v>
      </c>
    </row>
    <row r="3754" spans="1:15" x14ac:dyDescent="0.25">
      <c r="A3754">
        <v>3209</v>
      </c>
      <c r="B3754">
        <v>7</v>
      </c>
      <c r="C3754">
        <v>16</v>
      </c>
      <c r="D3754" s="1">
        <v>44956</v>
      </c>
      <c r="E3754">
        <v>63.23</v>
      </c>
      <c r="F3754" t="s">
        <v>75</v>
      </c>
      <c r="G3754" s="1">
        <v>44876</v>
      </c>
      <c r="H3754" t="s">
        <v>76</v>
      </c>
      <c r="I3754" t="s">
        <v>35</v>
      </c>
      <c r="J3754" t="s">
        <v>36</v>
      </c>
      <c r="K3754">
        <v>8</v>
      </c>
      <c r="L3754">
        <v>240</v>
      </c>
      <c r="M3754">
        <v>1800</v>
      </c>
      <c r="N3754">
        <v>1</v>
      </c>
      <c r="O3754">
        <v>2023</v>
      </c>
    </row>
    <row r="3755" spans="1:15" x14ac:dyDescent="0.25">
      <c r="A3755">
        <v>3210</v>
      </c>
      <c r="B3755">
        <v>7</v>
      </c>
      <c r="C3755">
        <v>16</v>
      </c>
      <c r="D3755" s="1">
        <v>44957</v>
      </c>
      <c r="E3755">
        <v>87.73</v>
      </c>
      <c r="F3755" t="s">
        <v>75</v>
      </c>
      <c r="G3755" s="1">
        <v>44876</v>
      </c>
      <c r="H3755" t="s">
        <v>76</v>
      </c>
      <c r="I3755" t="s">
        <v>35</v>
      </c>
      <c r="J3755" t="s">
        <v>36</v>
      </c>
      <c r="K3755">
        <v>8</v>
      </c>
      <c r="L3755">
        <v>240</v>
      </c>
      <c r="M3755">
        <v>1800</v>
      </c>
      <c r="N3755">
        <v>1</v>
      </c>
      <c r="O3755">
        <v>2023</v>
      </c>
    </row>
    <row r="3756" spans="1:15" x14ac:dyDescent="0.25">
      <c r="A3756">
        <v>3211</v>
      </c>
      <c r="B3756">
        <v>7</v>
      </c>
      <c r="C3756">
        <v>16</v>
      </c>
      <c r="D3756" s="1">
        <v>44957</v>
      </c>
      <c r="E3756">
        <v>92.19</v>
      </c>
      <c r="F3756" t="s">
        <v>75</v>
      </c>
      <c r="G3756" s="1">
        <v>44876</v>
      </c>
      <c r="H3756" t="s">
        <v>76</v>
      </c>
      <c r="I3756" t="s">
        <v>35</v>
      </c>
      <c r="J3756" t="s">
        <v>36</v>
      </c>
      <c r="K3756">
        <v>8</v>
      </c>
      <c r="L3756">
        <v>240</v>
      </c>
      <c r="M3756">
        <v>1800</v>
      </c>
      <c r="N3756">
        <v>1</v>
      </c>
      <c r="O3756">
        <v>2023</v>
      </c>
    </row>
    <row r="3757" spans="1:15" x14ac:dyDescent="0.25">
      <c r="A3757">
        <v>3213</v>
      </c>
      <c r="B3757">
        <v>7</v>
      </c>
      <c r="C3757">
        <v>16</v>
      </c>
      <c r="D3757" s="1">
        <v>44958</v>
      </c>
      <c r="E3757">
        <v>72.13</v>
      </c>
      <c r="F3757" t="s">
        <v>75</v>
      </c>
      <c r="G3757" s="1">
        <v>44876</v>
      </c>
      <c r="H3757" t="s">
        <v>76</v>
      </c>
      <c r="I3757" t="s">
        <v>35</v>
      </c>
      <c r="J3757" t="s">
        <v>36</v>
      </c>
      <c r="K3757">
        <v>8</v>
      </c>
      <c r="L3757">
        <v>240</v>
      </c>
      <c r="M3757">
        <v>1800</v>
      </c>
      <c r="N3757">
        <v>2</v>
      </c>
      <c r="O3757">
        <v>2023</v>
      </c>
    </row>
    <row r="3758" spans="1:15" x14ac:dyDescent="0.25">
      <c r="A3758">
        <v>3350</v>
      </c>
      <c r="B3758">
        <v>10</v>
      </c>
      <c r="C3758">
        <v>16</v>
      </c>
      <c r="D3758" s="1">
        <v>45018</v>
      </c>
      <c r="E3758">
        <v>15.89</v>
      </c>
      <c r="F3758" t="s">
        <v>81</v>
      </c>
      <c r="G3758" s="1">
        <v>44920</v>
      </c>
      <c r="H3758" t="s">
        <v>82</v>
      </c>
      <c r="I3758" t="s">
        <v>35</v>
      </c>
      <c r="J3758" t="s">
        <v>36</v>
      </c>
      <c r="K3758">
        <v>8</v>
      </c>
      <c r="L3758">
        <v>240</v>
      </c>
      <c r="M3758">
        <v>1800</v>
      </c>
      <c r="N3758">
        <v>4</v>
      </c>
      <c r="O3758">
        <v>2023</v>
      </c>
    </row>
    <row r="3759" spans="1:15" x14ac:dyDescent="0.25">
      <c r="A3759">
        <v>3351</v>
      </c>
      <c r="B3759">
        <v>10</v>
      </c>
      <c r="C3759">
        <v>16</v>
      </c>
      <c r="D3759" s="1">
        <v>45018</v>
      </c>
      <c r="E3759">
        <v>24.48</v>
      </c>
      <c r="F3759" t="s">
        <v>81</v>
      </c>
      <c r="G3759" s="1">
        <v>44920</v>
      </c>
      <c r="H3759" t="s">
        <v>82</v>
      </c>
      <c r="I3759" t="s">
        <v>35</v>
      </c>
      <c r="J3759" t="s">
        <v>36</v>
      </c>
      <c r="K3759">
        <v>8</v>
      </c>
      <c r="L3759">
        <v>240</v>
      </c>
      <c r="M3759">
        <v>1800</v>
      </c>
      <c r="N3759">
        <v>4</v>
      </c>
      <c r="O3759">
        <v>2023</v>
      </c>
    </row>
    <row r="3760" spans="1:15" x14ac:dyDescent="0.25">
      <c r="A3760">
        <v>3352</v>
      </c>
      <c r="B3760">
        <v>10</v>
      </c>
      <c r="C3760">
        <v>16</v>
      </c>
      <c r="D3760" s="1">
        <v>45020</v>
      </c>
      <c r="E3760">
        <v>30.72</v>
      </c>
      <c r="F3760" t="s">
        <v>81</v>
      </c>
      <c r="G3760" s="1">
        <v>44920</v>
      </c>
      <c r="H3760" t="s">
        <v>82</v>
      </c>
      <c r="I3760" t="s">
        <v>35</v>
      </c>
      <c r="J3760" t="s">
        <v>36</v>
      </c>
      <c r="K3760">
        <v>8</v>
      </c>
      <c r="L3760">
        <v>240</v>
      </c>
      <c r="M3760">
        <v>1800</v>
      </c>
      <c r="N3760">
        <v>4</v>
      </c>
      <c r="O3760">
        <v>2023</v>
      </c>
    </row>
    <row r="3761" spans="1:15" x14ac:dyDescent="0.25">
      <c r="A3761">
        <v>3353</v>
      </c>
      <c r="B3761">
        <v>10</v>
      </c>
      <c r="C3761">
        <v>16</v>
      </c>
      <c r="D3761" s="1">
        <v>45020</v>
      </c>
      <c r="E3761">
        <v>32.17</v>
      </c>
      <c r="F3761" t="s">
        <v>81</v>
      </c>
      <c r="G3761" s="1">
        <v>44920</v>
      </c>
      <c r="H3761" t="s">
        <v>82</v>
      </c>
      <c r="I3761" t="s">
        <v>35</v>
      </c>
      <c r="J3761" t="s">
        <v>36</v>
      </c>
      <c r="K3761">
        <v>8</v>
      </c>
      <c r="L3761">
        <v>240</v>
      </c>
      <c r="M3761">
        <v>1800</v>
      </c>
      <c r="N3761">
        <v>4</v>
      </c>
      <c r="O3761">
        <v>2023</v>
      </c>
    </row>
    <row r="3762" spans="1:15" x14ac:dyDescent="0.25">
      <c r="A3762">
        <v>3354</v>
      </c>
      <c r="B3762">
        <v>10</v>
      </c>
      <c r="C3762">
        <v>16</v>
      </c>
      <c r="D3762" s="1">
        <v>45020</v>
      </c>
      <c r="E3762">
        <v>55.68</v>
      </c>
      <c r="F3762" t="s">
        <v>81</v>
      </c>
      <c r="G3762" s="1">
        <v>44920</v>
      </c>
      <c r="H3762" t="s">
        <v>82</v>
      </c>
      <c r="I3762" t="s">
        <v>35</v>
      </c>
      <c r="J3762" t="s">
        <v>36</v>
      </c>
      <c r="K3762">
        <v>8</v>
      </c>
      <c r="L3762">
        <v>240</v>
      </c>
      <c r="M3762">
        <v>1800</v>
      </c>
      <c r="N3762">
        <v>4</v>
      </c>
      <c r="O3762">
        <v>2023</v>
      </c>
    </row>
    <row r="3763" spans="1:15" x14ac:dyDescent="0.25">
      <c r="A3763">
        <v>3355</v>
      </c>
      <c r="B3763">
        <v>10</v>
      </c>
      <c r="C3763">
        <v>16</v>
      </c>
      <c r="D3763" s="1">
        <v>45020</v>
      </c>
      <c r="E3763">
        <v>59.65</v>
      </c>
      <c r="F3763" t="s">
        <v>81</v>
      </c>
      <c r="G3763" s="1">
        <v>44920</v>
      </c>
      <c r="H3763" t="s">
        <v>82</v>
      </c>
      <c r="I3763" t="s">
        <v>35</v>
      </c>
      <c r="J3763" t="s">
        <v>36</v>
      </c>
      <c r="K3763">
        <v>8</v>
      </c>
      <c r="L3763">
        <v>240</v>
      </c>
      <c r="M3763">
        <v>1800</v>
      </c>
      <c r="N3763">
        <v>4</v>
      </c>
      <c r="O3763">
        <v>2023</v>
      </c>
    </row>
    <row r="3764" spans="1:15" x14ac:dyDescent="0.25">
      <c r="A3764">
        <v>3356</v>
      </c>
      <c r="B3764">
        <v>10</v>
      </c>
      <c r="C3764">
        <v>16</v>
      </c>
      <c r="D3764" s="1">
        <v>45020</v>
      </c>
      <c r="E3764">
        <v>59.57</v>
      </c>
      <c r="F3764" t="s">
        <v>81</v>
      </c>
      <c r="G3764" s="1">
        <v>44920</v>
      </c>
      <c r="H3764" t="s">
        <v>82</v>
      </c>
      <c r="I3764" t="s">
        <v>35</v>
      </c>
      <c r="J3764" t="s">
        <v>36</v>
      </c>
      <c r="K3764">
        <v>8</v>
      </c>
      <c r="L3764">
        <v>240</v>
      </c>
      <c r="M3764">
        <v>1800</v>
      </c>
      <c r="N3764">
        <v>4</v>
      </c>
      <c r="O3764">
        <v>2023</v>
      </c>
    </row>
    <row r="3765" spans="1:15" x14ac:dyDescent="0.25">
      <c r="A3765">
        <v>3357</v>
      </c>
      <c r="B3765">
        <v>10</v>
      </c>
      <c r="C3765">
        <v>16</v>
      </c>
      <c r="D3765" s="1">
        <v>45020</v>
      </c>
      <c r="E3765">
        <v>66.239999999999995</v>
      </c>
      <c r="F3765" t="s">
        <v>81</v>
      </c>
      <c r="G3765" s="1">
        <v>44920</v>
      </c>
      <c r="H3765" t="s">
        <v>82</v>
      </c>
      <c r="I3765" t="s">
        <v>35</v>
      </c>
      <c r="J3765" t="s">
        <v>36</v>
      </c>
      <c r="K3765">
        <v>8</v>
      </c>
      <c r="L3765">
        <v>240</v>
      </c>
      <c r="M3765">
        <v>1800</v>
      </c>
      <c r="N3765">
        <v>4</v>
      </c>
      <c r="O3765">
        <v>2023</v>
      </c>
    </row>
    <row r="3766" spans="1:15" x14ac:dyDescent="0.25">
      <c r="A3766">
        <v>3358</v>
      </c>
      <c r="B3766">
        <v>10</v>
      </c>
      <c r="C3766">
        <v>16</v>
      </c>
      <c r="D3766" s="1">
        <v>45020</v>
      </c>
      <c r="E3766">
        <v>67.260000000000005</v>
      </c>
      <c r="F3766" t="s">
        <v>81</v>
      </c>
      <c r="G3766" s="1">
        <v>44920</v>
      </c>
      <c r="H3766" t="s">
        <v>82</v>
      </c>
      <c r="I3766" t="s">
        <v>35</v>
      </c>
      <c r="J3766" t="s">
        <v>36</v>
      </c>
      <c r="K3766">
        <v>8</v>
      </c>
      <c r="L3766">
        <v>240</v>
      </c>
      <c r="M3766">
        <v>1800</v>
      </c>
      <c r="N3766">
        <v>4</v>
      </c>
      <c r="O3766">
        <v>2023</v>
      </c>
    </row>
    <row r="3767" spans="1:15" x14ac:dyDescent="0.25">
      <c r="A3767">
        <v>3359</v>
      </c>
      <c r="B3767">
        <v>10</v>
      </c>
      <c r="C3767">
        <v>16</v>
      </c>
      <c r="D3767" s="1">
        <v>45022</v>
      </c>
      <c r="E3767">
        <v>70.180000000000007</v>
      </c>
      <c r="F3767" t="s">
        <v>81</v>
      </c>
      <c r="G3767" s="1">
        <v>44920</v>
      </c>
      <c r="H3767" t="s">
        <v>82</v>
      </c>
      <c r="I3767" t="s">
        <v>35</v>
      </c>
      <c r="J3767" t="s">
        <v>36</v>
      </c>
      <c r="K3767">
        <v>8</v>
      </c>
      <c r="L3767">
        <v>240</v>
      </c>
      <c r="M3767">
        <v>1800</v>
      </c>
      <c r="N3767">
        <v>4</v>
      </c>
      <c r="O3767">
        <v>2023</v>
      </c>
    </row>
    <row r="3768" spans="1:15" x14ac:dyDescent="0.25">
      <c r="A3768">
        <v>3688</v>
      </c>
      <c r="B3768">
        <v>6</v>
      </c>
      <c r="C3768">
        <v>16</v>
      </c>
      <c r="D3768" s="1">
        <v>45281</v>
      </c>
      <c r="E3768">
        <v>10.1</v>
      </c>
      <c r="F3768" t="s">
        <v>73</v>
      </c>
      <c r="G3768" s="1">
        <v>45190</v>
      </c>
      <c r="H3768" t="s">
        <v>74</v>
      </c>
      <c r="I3768" t="s">
        <v>35</v>
      </c>
      <c r="J3768" t="s">
        <v>36</v>
      </c>
      <c r="K3768">
        <v>8</v>
      </c>
      <c r="L3768">
        <v>240</v>
      </c>
      <c r="M3768">
        <v>1800</v>
      </c>
      <c r="N3768">
        <v>12</v>
      </c>
      <c r="O3768">
        <v>2023</v>
      </c>
    </row>
    <row r="3769" spans="1:15" x14ac:dyDescent="0.25">
      <c r="A3769">
        <v>3689</v>
      </c>
      <c r="B3769">
        <v>6</v>
      </c>
      <c r="C3769">
        <v>16</v>
      </c>
      <c r="D3769" s="1">
        <v>45281</v>
      </c>
      <c r="E3769">
        <v>21.68</v>
      </c>
      <c r="F3769" t="s">
        <v>73</v>
      </c>
      <c r="G3769" s="1">
        <v>45190</v>
      </c>
      <c r="H3769" t="s">
        <v>74</v>
      </c>
      <c r="I3769" t="s">
        <v>35</v>
      </c>
      <c r="J3769" t="s">
        <v>36</v>
      </c>
      <c r="K3769">
        <v>8</v>
      </c>
      <c r="L3769">
        <v>240</v>
      </c>
      <c r="M3769">
        <v>1800</v>
      </c>
      <c r="N3769">
        <v>12</v>
      </c>
      <c r="O3769">
        <v>2023</v>
      </c>
    </row>
    <row r="3770" spans="1:15" x14ac:dyDescent="0.25">
      <c r="A3770">
        <v>3690</v>
      </c>
      <c r="B3770">
        <v>6</v>
      </c>
      <c r="C3770">
        <v>16</v>
      </c>
      <c r="D3770" s="1">
        <v>45281</v>
      </c>
      <c r="E3770">
        <v>32.82</v>
      </c>
      <c r="F3770" t="s">
        <v>73</v>
      </c>
      <c r="G3770" s="1">
        <v>45190</v>
      </c>
      <c r="H3770" t="s">
        <v>74</v>
      </c>
      <c r="I3770" t="s">
        <v>35</v>
      </c>
      <c r="J3770" t="s">
        <v>36</v>
      </c>
      <c r="K3770">
        <v>8</v>
      </c>
      <c r="L3770">
        <v>240</v>
      </c>
      <c r="M3770">
        <v>1800</v>
      </c>
      <c r="N3770">
        <v>12</v>
      </c>
      <c r="O3770">
        <v>2023</v>
      </c>
    </row>
    <row r="3771" spans="1:15" x14ac:dyDescent="0.25">
      <c r="A3771">
        <v>3697</v>
      </c>
      <c r="B3771">
        <v>6</v>
      </c>
      <c r="C3771">
        <v>16</v>
      </c>
      <c r="D3771" s="1">
        <v>45283</v>
      </c>
      <c r="E3771">
        <v>30.24</v>
      </c>
      <c r="F3771" t="s">
        <v>73</v>
      </c>
      <c r="G3771" s="1">
        <v>45190</v>
      </c>
      <c r="H3771" t="s">
        <v>74</v>
      </c>
      <c r="I3771" t="s">
        <v>35</v>
      </c>
      <c r="J3771" t="s">
        <v>36</v>
      </c>
      <c r="K3771">
        <v>8</v>
      </c>
      <c r="L3771">
        <v>240</v>
      </c>
      <c r="M3771">
        <v>1800</v>
      </c>
      <c r="N3771">
        <v>12</v>
      </c>
      <c r="O3771">
        <v>2023</v>
      </c>
    </row>
    <row r="3772" spans="1:15" x14ac:dyDescent="0.25">
      <c r="A3772">
        <v>3700</v>
      </c>
      <c r="B3772">
        <v>6</v>
      </c>
      <c r="C3772">
        <v>16</v>
      </c>
      <c r="D3772" s="1">
        <v>45285</v>
      </c>
      <c r="E3772">
        <v>35.520000000000003</v>
      </c>
      <c r="F3772" t="s">
        <v>73</v>
      </c>
      <c r="G3772" s="1">
        <v>45190</v>
      </c>
      <c r="H3772" t="s">
        <v>74</v>
      </c>
      <c r="I3772" t="s">
        <v>35</v>
      </c>
      <c r="J3772" t="s">
        <v>36</v>
      </c>
      <c r="K3772">
        <v>8</v>
      </c>
      <c r="L3772">
        <v>240</v>
      </c>
      <c r="M3772">
        <v>1800</v>
      </c>
      <c r="N3772">
        <v>12</v>
      </c>
      <c r="O3772">
        <v>2023</v>
      </c>
    </row>
    <row r="3773" spans="1:15" x14ac:dyDescent="0.25">
      <c r="A3773">
        <v>3701</v>
      </c>
      <c r="B3773">
        <v>6</v>
      </c>
      <c r="C3773">
        <v>16</v>
      </c>
      <c r="D3773" s="1">
        <v>45285</v>
      </c>
      <c r="E3773">
        <v>60.58</v>
      </c>
      <c r="F3773" t="s">
        <v>73</v>
      </c>
      <c r="G3773" s="1">
        <v>45190</v>
      </c>
      <c r="H3773" t="s">
        <v>74</v>
      </c>
      <c r="I3773" t="s">
        <v>35</v>
      </c>
      <c r="J3773" t="s">
        <v>36</v>
      </c>
      <c r="K3773">
        <v>8</v>
      </c>
      <c r="L3773">
        <v>240</v>
      </c>
      <c r="M3773">
        <v>1800</v>
      </c>
      <c r="N3773">
        <v>12</v>
      </c>
      <c r="O3773">
        <v>2023</v>
      </c>
    </row>
    <row r="3774" spans="1:15" x14ac:dyDescent="0.25">
      <c r="A3774">
        <v>3702</v>
      </c>
      <c r="B3774">
        <v>6</v>
      </c>
      <c r="C3774">
        <v>16</v>
      </c>
      <c r="D3774" s="1">
        <v>45285</v>
      </c>
      <c r="E3774">
        <v>60.25</v>
      </c>
      <c r="F3774" t="s">
        <v>73</v>
      </c>
      <c r="G3774" s="1">
        <v>45190</v>
      </c>
      <c r="H3774" t="s">
        <v>74</v>
      </c>
      <c r="I3774" t="s">
        <v>35</v>
      </c>
      <c r="J3774" t="s">
        <v>36</v>
      </c>
      <c r="K3774">
        <v>8</v>
      </c>
      <c r="L3774">
        <v>240</v>
      </c>
      <c r="M3774">
        <v>1800</v>
      </c>
      <c r="N3774">
        <v>12</v>
      </c>
      <c r="O3774">
        <v>2023</v>
      </c>
    </row>
    <row r="3775" spans="1:15" x14ac:dyDescent="0.25">
      <c r="A3775">
        <v>3703</v>
      </c>
      <c r="B3775">
        <v>6</v>
      </c>
      <c r="C3775">
        <v>16</v>
      </c>
      <c r="D3775" s="1">
        <v>45285</v>
      </c>
      <c r="E3775">
        <v>56.3</v>
      </c>
      <c r="F3775" t="s">
        <v>73</v>
      </c>
      <c r="G3775" s="1">
        <v>45190</v>
      </c>
      <c r="H3775" t="s">
        <v>74</v>
      </c>
      <c r="I3775" t="s">
        <v>35</v>
      </c>
      <c r="J3775" t="s">
        <v>36</v>
      </c>
      <c r="K3775">
        <v>8</v>
      </c>
      <c r="L3775">
        <v>240</v>
      </c>
      <c r="M3775">
        <v>1800</v>
      </c>
      <c r="N3775">
        <v>12</v>
      </c>
      <c r="O3775">
        <v>2023</v>
      </c>
    </row>
    <row r="3776" spans="1:15" x14ac:dyDescent="0.25">
      <c r="A3776">
        <v>3704</v>
      </c>
      <c r="B3776">
        <v>6</v>
      </c>
      <c r="C3776">
        <v>16</v>
      </c>
      <c r="D3776" s="1">
        <v>45285</v>
      </c>
      <c r="E3776">
        <v>80.78</v>
      </c>
      <c r="F3776" t="s">
        <v>73</v>
      </c>
      <c r="G3776" s="1">
        <v>45190</v>
      </c>
      <c r="H3776" t="s">
        <v>74</v>
      </c>
      <c r="I3776" t="s">
        <v>35</v>
      </c>
      <c r="J3776" t="s">
        <v>36</v>
      </c>
      <c r="K3776">
        <v>8</v>
      </c>
      <c r="L3776">
        <v>240</v>
      </c>
      <c r="M3776">
        <v>1800</v>
      </c>
      <c r="N3776">
        <v>12</v>
      </c>
      <c r="O3776">
        <v>2023</v>
      </c>
    </row>
    <row r="3777" spans="1:15" x14ac:dyDescent="0.25">
      <c r="A3777">
        <v>3705</v>
      </c>
      <c r="B3777">
        <v>6</v>
      </c>
      <c r="C3777">
        <v>16</v>
      </c>
      <c r="D3777" s="1">
        <v>45285</v>
      </c>
      <c r="E3777">
        <v>93.32</v>
      </c>
      <c r="F3777" t="s">
        <v>73</v>
      </c>
      <c r="G3777" s="1">
        <v>45190</v>
      </c>
      <c r="H3777" t="s">
        <v>74</v>
      </c>
      <c r="I3777" t="s">
        <v>35</v>
      </c>
      <c r="J3777" t="s">
        <v>36</v>
      </c>
      <c r="K3777">
        <v>8</v>
      </c>
      <c r="L3777">
        <v>240</v>
      </c>
      <c r="M3777">
        <v>1800</v>
      </c>
      <c r="N3777">
        <v>12</v>
      </c>
      <c r="O3777">
        <v>2023</v>
      </c>
    </row>
    <row r="3778" spans="1:15" x14ac:dyDescent="0.25">
      <c r="A3778">
        <v>3710</v>
      </c>
      <c r="B3778">
        <v>17</v>
      </c>
      <c r="C3778">
        <v>16</v>
      </c>
      <c r="D3778" s="1">
        <v>45287</v>
      </c>
      <c r="E3778">
        <v>11.29</v>
      </c>
      <c r="F3778" t="s">
        <v>91</v>
      </c>
      <c r="G3778" s="1">
        <v>45198</v>
      </c>
      <c r="H3778" t="s">
        <v>78</v>
      </c>
      <c r="I3778" t="s">
        <v>35</v>
      </c>
      <c r="J3778" t="s">
        <v>36</v>
      </c>
      <c r="K3778">
        <v>8</v>
      </c>
      <c r="L3778">
        <v>240</v>
      </c>
      <c r="M3778">
        <v>1800</v>
      </c>
      <c r="N3778">
        <v>12</v>
      </c>
      <c r="O3778">
        <v>2023</v>
      </c>
    </row>
    <row r="3779" spans="1:15" x14ac:dyDescent="0.25">
      <c r="A3779">
        <v>3711</v>
      </c>
      <c r="B3779">
        <v>17</v>
      </c>
      <c r="C3779">
        <v>16</v>
      </c>
      <c r="D3779" s="1">
        <v>45287</v>
      </c>
      <c r="E3779">
        <v>19.329999999999998</v>
      </c>
      <c r="F3779" t="s">
        <v>91</v>
      </c>
      <c r="G3779" s="1">
        <v>45198</v>
      </c>
      <c r="H3779" t="s">
        <v>78</v>
      </c>
      <c r="I3779" t="s">
        <v>35</v>
      </c>
      <c r="J3779" t="s">
        <v>36</v>
      </c>
      <c r="K3779">
        <v>8</v>
      </c>
      <c r="L3779">
        <v>240</v>
      </c>
      <c r="M3779">
        <v>1800</v>
      </c>
      <c r="N3779">
        <v>12</v>
      </c>
      <c r="O3779">
        <v>2023</v>
      </c>
    </row>
    <row r="3780" spans="1:15" x14ac:dyDescent="0.25">
      <c r="A3780">
        <v>3714</v>
      </c>
      <c r="B3780">
        <v>17</v>
      </c>
      <c r="C3780">
        <v>16</v>
      </c>
      <c r="D3780" s="1">
        <v>45289</v>
      </c>
      <c r="E3780">
        <v>33.22</v>
      </c>
      <c r="F3780" t="s">
        <v>91</v>
      </c>
      <c r="G3780" s="1">
        <v>45198</v>
      </c>
      <c r="H3780" t="s">
        <v>78</v>
      </c>
      <c r="I3780" t="s">
        <v>35</v>
      </c>
      <c r="J3780" t="s">
        <v>36</v>
      </c>
      <c r="K3780">
        <v>8</v>
      </c>
      <c r="L3780">
        <v>240</v>
      </c>
      <c r="M3780">
        <v>1800</v>
      </c>
      <c r="N3780">
        <v>12</v>
      </c>
      <c r="O3780">
        <v>2023</v>
      </c>
    </row>
    <row r="3781" spans="1:15" x14ac:dyDescent="0.25">
      <c r="A3781">
        <v>3715</v>
      </c>
      <c r="B3781">
        <v>17</v>
      </c>
      <c r="C3781">
        <v>16</v>
      </c>
      <c r="D3781" s="1">
        <v>45289</v>
      </c>
      <c r="E3781">
        <v>36.409999999999997</v>
      </c>
      <c r="F3781" t="s">
        <v>91</v>
      </c>
      <c r="G3781" s="1">
        <v>45198</v>
      </c>
      <c r="H3781" t="s">
        <v>78</v>
      </c>
      <c r="I3781" t="s">
        <v>35</v>
      </c>
      <c r="J3781" t="s">
        <v>36</v>
      </c>
      <c r="K3781">
        <v>8</v>
      </c>
      <c r="L3781">
        <v>240</v>
      </c>
      <c r="M3781">
        <v>1800</v>
      </c>
      <c r="N3781">
        <v>12</v>
      </c>
      <c r="O3781">
        <v>2023</v>
      </c>
    </row>
    <row r="3782" spans="1:15" x14ac:dyDescent="0.25">
      <c r="A3782">
        <v>3716</v>
      </c>
      <c r="B3782">
        <v>17</v>
      </c>
      <c r="C3782">
        <v>16</v>
      </c>
      <c r="D3782" s="1">
        <v>45290</v>
      </c>
      <c r="E3782">
        <v>49.01</v>
      </c>
      <c r="F3782" t="s">
        <v>91</v>
      </c>
      <c r="G3782" s="1">
        <v>45198</v>
      </c>
      <c r="H3782" t="s">
        <v>78</v>
      </c>
      <c r="I3782" t="s">
        <v>35</v>
      </c>
      <c r="J3782" t="s">
        <v>36</v>
      </c>
      <c r="K3782">
        <v>8</v>
      </c>
      <c r="L3782">
        <v>240</v>
      </c>
      <c r="M3782">
        <v>1800</v>
      </c>
      <c r="N3782">
        <v>12</v>
      </c>
      <c r="O3782">
        <v>2023</v>
      </c>
    </row>
    <row r="3783" spans="1:15" x14ac:dyDescent="0.25">
      <c r="A3783">
        <v>3717</v>
      </c>
      <c r="B3783">
        <v>17</v>
      </c>
      <c r="C3783">
        <v>16</v>
      </c>
      <c r="D3783" s="1">
        <v>45290</v>
      </c>
      <c r="E3783">
        <v>40.03</v>
      </c>
      <c r="F3783" t="s">
        <v>91</v>
      </c>
      <c r="G3783" s="1">
        <v>45198</v>
      </c>
      <c r="H3783" t="s">
        <v>78</v>
      </c>
      <c r="I3783" t="s">
        <v>35</v>
      </c>
      <c r="J3783" t="s">
        <v>36</v>
      </c>
      <c r="K3783">
        <v>8</v>
      </c>
      <c r="L3783">
        <v>240</v>
      </c>
      <c r="M3783">
        <v>1800</v>
      </c>
      <c r="N3783">
        <v>12</v>
      </c>
      <c r="O3783">
        <v>2023</v>
      </c>
    </row>
    <row r="3784" spans="1:15" x14ac:dyDescent="0.25">
      <c r="A3784">
        <v>3718</v>
      </c>
      <c r="B3784">
        <v>17</v>
      </c>
      <c r="C3784">
        <v>16</v>
      </c>
      <c r="D3784" s="1">
        <v>45290</v>
      </c>
      <c r="E3784">
        <v>61.63</v>
      </c>
      <c r="F3784" t="s">
        <v>91</v>
      </c>
      <c r="G3784" s="1">
        <v>45198</v>
      </c>
      <c r="H3784" t="s">
        <v>78</v>
      </c>
      <c r="I3784" t="s">
        <v>35</v>
      </c>
      <c r="J3784" t="s">
        <v>36</v>
      </c>
      <c r="K3784">
        <v>8</v>
      </c>
      <c r="L3784">
        <v>240</v>
      </c>
      <c r="M3784">
        <v>1800</v>
      </c>
      <c r="N3784">
        <v>12</v>
      </c>
      <c r="O3784">
        <v>2023</v>
      </c>
    </row>
    <row r="3785" spans="1:15" x14ac:dyDescent="0.25">
      <c r="A3785">
        <v>3719</v>
      </c>
      <c r="B3785">
        <v>17</v>
      </c>
      <c r="C3785">
        <v>16</v>
      </c>
      <c r="D3785" s="1">
        <v>45290</v>
      </c>
      <c r="E3785">
        <v>74.81</v>
      </c>
      <c r="F3785" t="s">
        <v>91</v>
      </c>
      <c r="G3785" s="1">
        <v>45198</v>
      </c>
      <c r="H3785" t="s">
        <v>78</v>
      </c>
      <c r="I3785" t="s">
        <v>35</v>
      </c>
      <c r="J3785" t="s">
        <v>36</v>
      </c>
      <c r="K3785">
        <v>8</v>
      </c>
      <c r="L3785">
        <v>240</v>
      </c>
      <c r="M3785">
        <v>1800</v>
      </c>
      <c r="N3785">
        <v>12</v>
      </c>
      <c r="O3785">
        <v>2023</v>
      </c>
    </row>
    <row r="3786" spans="1:15" x14ac:dyDescent="0.25">
      <c r="A3786">
        <v>3720</v>
      </c>
      <c r="B3786">
        <v>17</v>
      </c>
      <c r="C3786">
        <v>16</v>
      </c>
      <c r="D3786" s="1">
        <v>45290</v>
      </c>
      <c r="E3786">
        <v>86.85</v>
      </c>
      <c r="F3786" t="s">
        <v>91</v>
      </c>
      <c r="G3786" s="1">
        <v>45198</v>
      </c>
      <c r="H3786" t="s">
        <v>78</v>
      </c>
      <c r="I3786" t="s">
        <v>35</v>
      </c>
      <c r="J3786" t="s">
        <v>36</v>
      </c>
      <c r="K3786">
        <v>8</v>
      </c>
      <c r="L3786">
        <v>240</v>
      </c>
      <c r="M3786">
        <v>1800</v>
      </c>
      <c r="N3786">
        <v>12</v>
      </c>
      <c r="O3786">
        <v>2023</v>
      </c>
    </row>
    <row r="3787" spans="1:15" x14ac:dyDescent="0.25">
      <c r="A3787">
        <v>3721</v>
      </c>
      <c r="B3787">
        <v>17</v>
      </c>
      <c r="C3787">
        <v>16</v>
      </c>
      <c r="D3787" s="1">
        <v>45290</v>
      </c>
      <c r="E3787">
        <v>65.94</v>
      </c>
      <c r="F3787" t="s">
        <v>91</v>
      </c>
      <c r="G3787" s="1">
        <v>45198</v>
      </c>
      <c r="H3787" t="s">
        <v>78</v>
      </c>
      <c r="I3787" t="s">
        <v>35</v>
      </c>
      <c r="J3787" t="s">
        <v>36</v>
      </c>
      <c r="K3787">
        <v>8</v>
      </c>
      <c r="L3787">
        <v>240</v>
      </c>
      <c r="M3787">
        <v>1800</v>
      </c>
      <c r="N3787">
        <v>12</v>
      </c>
      <c r="O3787">
        <v>2023</v>
      </c>
    </row>
    <row r="3788" spans="1:15" x14ac:dyDescent="0.25">
      <c r="A3788">
        <v>3947</v>
      </c>
      <c r="B3788">
        <v>20</v>
      </c>
      <c r="C3788">
        <v>16</v>
      </c>
      <c r="D3788" s="1">
        <v>45378</v>
      </c>
      <c r="E3788">
        <v>19.079999999999998</v>
      </c>
      <c r="F3788" t="s">
        <v>94</v>
      </c>
      <c r="G3788" s="1">
        <v>45292</v>
      </c>
      <c r="H3788" t="s">
        <v>95</v>
      </c>
      <c r="I3788" t="s">
        <v>35</v>
      </c>
      <c r="J3788" t="s">
        <v>36</v>
      </c>
      <c r="K3788">
        <v>8</v>
      </c>
      <c r="L3788">
        <v>240</v>
      </c>
      <c r="M3788">
        <v>1800</v>
      </c>
      <c r="N3788">
        <v>3</v>
      </c>
      <c r="O3788">
        <v>2024</v>
      </c>
    </row>
    <row r="3789" spans="1:15" x14ac:dyDescent="0.25">
      <c r="A3789">
        <v>3948</v>
      </c>
      <c r="B3789">
        <v>20</v>
      </c>
      <c r="C3789">
        <v>16</v>
      </c>
      <c r="D3789" s="1">
        <v>45381</v>
      </c>
      <c r="E3789">
        <v>16.79</v>
      </c>
      <c r="F3789" t="s">
        <v>94</v>
      </c>
      <c r="G3789" s="1">
        <v>45292</v>
      </c>
      <c r="H3789" t="s">
        <v>95</v>
      </c>
      <c r="I3789" t="s">
        <v>35</v>
      </c>
      <c r="J3789" t="s">
        <v>36</v>
      </c>
      <c r="K3789">
        <v>8</v>
      </c>
      <c r="L3789">
        <v>240</v>
      </c>
      <c r="M3789">
        <v>1800</v>
      </c>
      <c r="N3789">
        <v>3</v>
      </c>
      <c r="O3789">
        <v>2024</v>
      </c>
    </row>
    <row r="3790" spans="1:15" x14ac:dyDescent="0.25">
      <c r="A3790">
        <v>3949</v>
      </c>
      <c r="B3790">
        <v>20</v>
      </c>
      <c r="C3790">
        <v>16</v>
      </c>
      <c r="D3790" s="1">
        <v>45381</v>
      </c>
      <c r="E3790">
        <v>33.93</v>
      </c>
      <c r="F3790" t="s">
        <v>94</v>
      </c>
      <c r="G3790" s="1">
        <v>45292</v>
      </c>
      <c r="H3790" t="s">
        <v>95</v>
      </c>
      <c r="I3790" t="s">
        <v>35</v>
      </c>
      <c r="J3790" t="s">
        <v>36</v>
      </c>
      <c r="K3790">
        <v>8</v>
      </c>
      <c r="L3790">
        <v>240</v>
      </c>
      <c r="M3790">
        <v>1800</v>
      </c>
      <c r="N3790">
        <v>3</v>
      </c>
      <c r="O3790">
        <v>2024</v>
      </c>
    </row>
    <row r="3791" spans="1:15" x14ac:dyDescent="0.25">
      <c r="A3791">
        <v>3950</v>
      </c>
      <c r="B3791">
        <v>20</v>
      </c>
      <c r="C3791">
        <v>16</v>
      </c>
      <c r="D3791" s="1">
        <v>45381</v>
      </c>
      <c r="E3791">
        <v>41</v>
      </c>
      <c r="F3791" t="s">
        <v>94</v>
      </c>
      <c r="G3791" s="1">
        <v>45292</v>
      </c>
      <c r="H3791" t="s">
        <v>95</v>
      </c>
      <c r="I3791" t="s">
        <v>35</v>
      </c>
      <c r="J3791" t="s">
        <v>36</v>
      </c>
      <c r="K3791">
        <v>8</v>
      </c>
      <c r="L3791">
        <v>240</v>
      </c>
      <c r="M3791">
        <v>1800</v>
      </c>
      <c r="N3791">
        <v>3</v>
      </c>
      <c r="O3791">
        <v>2024</v>
      </c>
    </row>
    <row r="3792" spans="1:15" x14ac:dyDescent="0.25">
      <c r="A3792">
        <v>3951</v>
      </c>
      <c r="B3792">
        <v>20</v>
      </c>
      <c r="C3792">
        <v>16</v>
      </c>
      <c r="D3792" s="1">
        <v>45381</v>
      </c>
      <c r="E3792">
        <v>50.26</v>
      </c>
      <c r="F3792" t="s">
        <v>94</v>
      </c>
      <c r="G3792" s="1">
        <v>45292</v>
      </c>
      <c r="H3792" t="s">
        <v>95</v>
      </c>
      <c r="I3792" t="s">
        <v>35</v>
      </c>
      <c r="J3792" t="s">
        <v>36</v>
      </c>
      <c r="K3792">
        <v>8</v>
      </c>
      <c r="L3792">
        <v>240</v>
      </c>
      <c r="M3792">
        <v>1800</v>
      </c>
      <c r="N3792">
        <v>3</v>
      </c>
      <c r="O3792">
        <v>2024</v>
      </c>
    </row>
    <row r="3793" spans="1:15" x14ac:dyDescent="0.25">
      <c r="A3793">
        <v>3952</v>
      </c>
      <c r="B3793">
        <v>20</v>
      </c>
      <c r="C3793">
        <v>16</v>
      </c>
      <c r="D3793" s="1">
        <v>45383</v>
      </c>
      <c r="E3793">
        <v>48.56</v>
      </c>
      <c r="F3793" t="s">
        <v>94</v>
      </c>
      <c r="G3793" s="1">
        <v>45292</v>
      </c>
      <c r="H3793" t="s">
        <v>95</v>
      </c>
      <c r="I3793" t="s">
        <v>35</v>
      </c>
      <c r="J3793" t="s">
        <v>36</v>
      </c>
      <c r="K3793">
        <v>8</v>
      </c>
      <c r="L3793">
        <v>240</v>
      </c>
      <c r="M3793">
        <v>1800</v>
      </c>
      <c r="N3793">
        <v>4</v>
      </c>
      <c r="O3793">
        <v>2024</v>
      </c>
    </row>
    <row r="3794" spans="1:15" x14ac:dyDescent="0.25">
      <c r="A3794">
        <v>3953</v>
      </c>
      <c r="B3794">
        <v>20</v>
      </c>
      <c r="C3794">
        <v>16</v>
      </c>
      <c r="D3794" s="1">
        <v>45383</v>
      </c>
      <c r="E3794">
        <v>65.44</v>
      </c>
      <c r="F3794" t="s">
        <v>94</v>
      </c>
      <c r="G3794" s="1">
        <v>45292</v>
      </c>
      <c r="H3794" t="s">
        <v>95</v>
      </c>
      <c r="I3794" t="s">
        <v>35</v>
      </c>
      <c r="J3794" t="s">
        <v>36</v>
      </c>
      <c r="K3794">
        <v>8</v>
      </c>
      <c r="L3794">
        <v>240</v>
      </c>
      <c r="M3794">
        <v>1800</v>
      </c>
      <c r="N3794">
        <v>4</v>
      </c>
      <c r="O3794">
        <v>2024</v>
      </c>
    </row>
    <row r="3795" spans="1:15" x14ac:dyDescent="0.25">
      <c r="A3795">
        <v>3954</v>
      </c>
      <c r="B3795">
        <v>20</v>
      </c>
      <c r="C3795">
        <v>16</v>
      </c>
      <c r="D3795" s="1">
        <v>45383</v>
      </c>
      <c r="E3795">
        <v>72.5</v>
      </c>
      <c r="F3795" t="s">
        <v>94</v>
      </c>
      <c r="G3795" s="1">
        <v>45292</v>
      </c>
      <c r="H3795" t="s">
        <v>95</v>
      </c>
      <c r="I3795" t="s">
        <v>35</v>
      </c>
      <c r="J3795" t="s">
        <v>36</v>
      </c>
      <c r="K3795">
        <v>8</v>
      </c>
      <c r="L3795">
        <v>240</v>
      </c>
      <c r="M3795">
        <v>1800</v>
      </c>
      <c r="N3795">
        <v>4</v>
      </c>
      <c r="O3795">
        <v>2024</v>
      </c>
    </row>
    <row r="3796" spans="1:15" x14ac:dyDescent="0.25">
      <c r="A3796">
        <v>3955</v>
      </c>
      <c r="B3796">
        <v>20</v>
      </c>
      <c r="C3796">
        <v>16</v>
      </c>
      <c r="D3796" s="1">
        <v>45383</v>
      </c>
      <c r="E3796">
        <v>78.8</v>
      </c>
      <c r="F3796" t="s">
        <v>94</v>
      </c>
      <c r="G3796" s="1">
        <v>45292</v>
      </c>
      <c r="H3796" t="s">
        <v>95</v>
      </c>
      <c r="I3796" t="s">
        <v>35</v>
      </c>
      <c r="J3796" t="s">
        <v>36</v>
      </c>
      <c r="K3796">
        <v>8</v>
      </c>
      <c r="L3796">
        <v>240</v>
      </c>
      <c r="M3796">
        <v>1800</v>
      </c>
      <c r="N3796">
        <v>4</v>
      </c>
      <c r="O3796">
        <v>2024</v>
      </c>
    </row>
    <row r="3797" spans="1:15" x14ac:dyDescent="0.25">
      <c r="A3797">
        <v>3956</v>
      </c>
      <c r="B3797">
        <v>20</v>
      </c>
      <c r="C3797">
        <v>16</v>
      </c>
      <c r="D3797" s="1">
        <v>45383</v>
      </c>
      <c r="E3797">
        <v>58.81</v>
      </c>
      <c r="F3797" t="s">
        <v>94</v>
      </c>
      <c r="G3797" s="1">
        <v>45292</v>
      </c>
      <c r="H3797" t="s">
        <v>95</v>
      </c>
      <c r="I3797" t="s">
        <v>35</v>
      </c>
      <c r="J3797" t="s">
        <v>36</v>
      </c>
      <c r="K3797">
        <v>8</v>
      </c>
      <c r="L3797">
        <v>240</v>
      </c>
      <c r="M3797">
        <v>1800</v>
      </c>
      <c r="N3797">
        <v>4</v>
      </c>
      <c r="O3797">
        <v>2024</v>
      </c>
    </row>
    <row r="3798" spans="1:15" x14ac:dyDescent="0.25">
      <c r="A3798">
        <v>630</v>
      </c>
      <c r="B3798">
        <v>1</v>
      </c>
      <c r="C3798">
        <v>22</v>
      </c>
      <c r="D3798" s="1">
        <v>43859</v>
      </c>
      <c r="E3798">
        <v>18.27</v>
      </c>
      <c r="F3798" t="s">
        <v>67</v>
      </c>
      <c r="G3798" s="1">
        <v>43842</v>
      </c>
      <c r="H3798" t="s">
        <v>68</v>
      </c>
      <c r="I3798" t="s">
        <v>46</v>
      </c>
      <c r="J3798" t="s">
        <v>47</v>
      </c>
      <c r="K3798">
        <v>4</v>
      </c>
      <c r="L3798">
        <v>90</v>
      </c>
      <c r="M3798">
        <v>900</v>
      </c>
      <c r="N3798">
        <v>1</v>
      </c>
      <c r="O3798">
        <v>2020</v>
      </c>
    </row>
    <row r="3799" spans="1:15" x14ac:dyDescent="0.25">
      <c r="A3799">
        <v>631</v>
      </c>
      <c r="B3799">
        <v>1</v>
      </c>
      <c r="C3799">
        <v>22</v>
      </c>
      <c r="D3799" s="1">
        <v>43859</v>
      </c>
      <c r="E3799">
        <v>26.94</v>
      </c>
      <c r="F3799" t="s">
        <v>67</v>
      </c>
      <c r="G3799" s="1">
        <v>43842</v>
      </c>
      <c r="H3799" t="s">
        <v>68</v>
      </c>
      <c r="I3799" t="s">
        <v>46</v>
      </c>
      <c r="J3799" t="s">
        <v>47</v>
      </c>
      <c r="K3799">
        <v>4</v>
      </c>
      <c r="L3799">
        <v>90</v>
      </c>
      <c r="M3799">
        <v>900</v>
      </c>
      <c r="N3799">
        <v>1</v>
      </c>
      <c r="O3799">
        <v>2020</v>
      </c>
    </row>
    <row r="3800" spans="1:15" x14ac:dyDescent="0.25">
      <c r="A3800">
        <v>632</v>
      </c>
      <c r="B3800">
        <v>1</v>
      </c>
      <c r="C3800">
        <v>22</v>
      </c>
      <c r="D3800" s="1">
        <v>43859</v>
      </c>
      <c r="E3800">
        <v>29.35</v>
      </c>
      <c r="F3800" t="s">
        <v>67</v>
      </c>
      <c r="G3800" s="1">
        <v>43842</v>
      </c>
      <c r="H3800" t="s">
        <v>68</v>
      </c>
      <c r="I3800" t="s">
        <v>46</v>
      </c>
      <c r="J3800" t="s">
        <v>47</v>
      </c>
      <c r="K3800">
        <v>4</v>
      </c>
      <c r="L3800">
        <v>90</v>
      </c>
      <c r="M3800">
        <v>900</v>
      </c>
      <c r="N3800">
        <v>1</v>
      </c>
      <c r="O3800">
        <v>2020</v>
      </c>
    </row>
    <row r="3801" spans="1:15" x14ac:dyDescent="0.25">
      <c r="A3801">
        <v>633</v>
      </c>
      <c r="B3801">
        <v>1</v>
      </c>
      <c r="C3801">
        <v>22</v>
      </c>
      <c r="D3801" s="1">
        <v>43859</v>
      </c>
      <c r="E3801">
        <v>40.89</v>
      </c>
      <c r="F3801" t="s">
        <v>67</v>
      </c>
      <c r="G3801" s="1">
        <v>43842</v>
      </c>
      <c r="H3801" t="s">
        <v>68</v>
      </c>
      <c r="I3801" t="s">
        <v>46</v>
      </c>
      <c r="J3801" t="s">
        <v>47</v>
      </c>
      <c r="K3801">
        <v>4</v>
      </c>
      <c r="L3801">
        <v>90</v>
      </c>
      <c r="M3801">
        <v>900</v>
      </c>
      <c r="N3801">
        <v>1</v>
      </c>
      <c r="O3801">
        <v>2020</v>
      </c>
    </row>
    <row r="3802" spans="1:15" x14ac:dyDescent="0.25">
      <c r="A3802">
        <v>634</v>
      </c>
      <c r="B3802">
        <v>1</v>
      </c>
      <c r="C3802">
        <v>22</v>
      </c>
      <c r="D3802" s="1">
        <v>43859</v>
      </c>
      <c r="E3802">
        <v>43.74</v>
      </c>
      <c r="F3802" t="s">
        <v>67</v>
      </c>
      <c r="G3802" s="1">
        <v>43842</v>
      </c>
      <c r="H3802" t="s">
        <v>68</v>
      </c>
      <c r="I3802" t="s">
        <v>46</v>
      </c>
      <c r="J3802" t="s">
        <v>47</v>
      </c>
      <c r="K3802">
        <v>4</v>
      </c>
      <c r="L3802">
        <v>90</v>
      </c>
      <c r="M3802">
        <v>900</v>
      </c>
      <c r="N3802">
        <v>1</v>
      </c>
      <c r="O3802">
        <v>2020</v>
      </c>
    </row>
    <row r="3803" spans="1:15" x14ac:dyDescent="0.25">
      <c r="A3803">
        <v>1171</v>
      </c>
      <c r="B3803">
        <v>5</v>
      </c>
      <c r="C3803">
        <v>22</v>
      </c>
      <c r="D3803" s="1">
        <v>44054</v>
      </c>
      <c r="E3803">
        <v>18.260000000000002</v>
      </c>
      <c r="F3803" t="s">
        <v>72</v>
      </c>
      <c r="G3803" s="1">
        <v>44012</v>
      </c>
      <c r="H3803" t="s">
        <v>68</v>
      </c>
      <c r="I3803" t="s">
        <v>46</v>
      </c>
      <c r="J3803" t="s">
        <v>47</v>
      </c>
      <c r="K3803">
        <v>4</v>
      </c>
      <c r="L3803">
        <v>90</v>
      </c>
      <c r="M3803">
        <v>900</v>
      </c>
      <c r="N3803">
        <v>8</v>
      </c>
      <c r="O3803">
        <v>2020</v>
      </c>
    </row>
    <row r="3804" spans="1:15" x14ac:dyDescent="0.25">
      <c r="A3804">
        <v>1172</v>
      </c>
      <c r="B3804">
        <v>5</v>
      </c>
      <c r="C3804">
        <v>22</v>
      </c>
      <c r="D3804" s="1">
        <v>44055</v>
      </c>
      <c r="E3804">
        <v>16.239999999999998</v>
      </c>
      <c r="F3804" t="s">
        <v>72</v>
      </c>
      <c r="G3804" s="1">
        <v>44012</v>
      </c>
      <c r="H3804" t="s">
        <v>68</v>
      </c>
      <c r="I3804" t="s">
        <v>46</v>
      </c>
      <c r="J3804" t="s">
        <v>47</v>
      </c>
      <c r="K3804">
        <v>4</v>
      </c>
      <c r="L3804">
        <v>90</v>
      </c>
      <c r="M3804">
        <v>900</v>
      </c>
      <c r="N3804">
        <v>8</v>
      </c>
      <c r="O3804">
        <v>2020</v>
      </c>
    </row>
    <row r="3805" spans="1:15" x14ac:dyDescent="0.25">
      <c r="A3805">
        <v>1173</v>
      </c>
      <c r="B3805">
        <v>5</v>
      </c>
      <c r="C3805">
        <v>22</v>
      </c>
      <c r="D3805" s="1">
        <v>44055</v>
      </c>
      <c r="E3805">
        <v>30.25</v>
      </c>
      <c r="F3805" t="s">
        <v>72</v>
      </c>
      <c r="G3805" s="1">
        <v>44012</v>
      </c>
      <c r="H3805" t="s">
        <v>68</v>
      </c>
      <c r="I3805" t="s">
        <v>46</v>
      </c>
      <c r="J3805" t="s">
        <v>47</v>
      </c>
      <c r="K3805">
        <v>4</v>
      </c>
      <c r="L3805">
        <v>90</v>
      </c>
      <c r="M3805">
        <v>900</v>
      </c>
      <c r="N3805">
        <v>8</v>
      </c>
      <c r="O3805">
        <v>2020</v>
      </c>
    </row>
    <row r="3806" spans="1:15" x14ac:dyDescent="0.25">
      <c r="A3806">
        <v>1178</v>
      </c>
      <c r="B3806">
        <v>5</v>
      </c>
      <c r="C3806">
        <v>22</v>
      </c>
      <c r="D3806" s="1">
        <v>44056</v>
      </c>
      <c r="E3806">
        <v>41.81</v>
      </c>
      <c r="F3806" t="s">
        <v>72</v>
      </c>
      <c r="G3806" s="1">
        <v>44012</v>
      </c>
      <c r="H3806" t="s">
        <v>68</v>
      </c>
      <c r="I3806" t="s">
        <v>46</v>
      </c>
      <c r="J3806" t="s">
        <v>47</v>
      </c>
      <c r="K3806">
        <v>4</v>
      </c>
      <c r="L3806">
        <v>90</v>
      </c>
      <c r="M3806">
        <v>900</v>
      </c>
      <c r="N3806">
        <v>8</v>
      </c>
      <c r="O3806">
        <v>2020</v>
      </c>
    </row>
    <row r="3807" spans="1:15" x14ac:dyDescent="0.25">
      <c r="A3807">
        <v>1179</v>
      </c>
      <c r="B3807">
        <v>5</v>
      </c>
      <c r="C3807">
        <v>22</v>
      </c>
      <c r="D3807" s="1">
        <v>44056</v>
      </c>
      <c r="E3807">
        <v>48.75</v>
      </c>
      <c r="F3807" t="s">
        <v>72</v>
      </c>
      <c r="G3807" s="1">
        <v>44012</v>
      </c>
      <c r="H3807" t="s">
        <v>68</v>
      </c>
      <c r="I3807" t="s">
        <v>46</v>
      </c>
      <c r="J3807" t="s">
        <v>47</v>
      </c>
      <c r="K3807">
        <v>4</v>
      </c>
      <c r="L3807">
        <v>90</v>
      </c>
      <c r="M3807">
        <v>900</v>
      </c>
      <c r="N3807">
        <v>8</v>
      </c>
      <c r="O3807">
        <v>2020</v>
      </c>
    </row>
    <row r="3808" spans="1:15" x14ac:dyDescent="0.25">
      <c r="A3808">
        <v>1183</v>
      </c>
      <c r="B3808">
        <v>5</v>
      </c>
      <c r="C3808">
        <v>22</v>
      </c>
      <c r="D3808" s="1">
        <v>44057</v>
      </c>
      <c r="E3808">
        <v>48.8</v>
      </c>
      <c r="F3808" t="s">
        <v>72</v>
      </c>
      <c r="G3808" s="1">
        <v>44012</v>
      </c>
      <c r="H3808" t="s">
        <v>68</v>
      </c>
      <c r="I3808" t="s">
        <v>46</v>
      </c>
      <c r="J3808" t="s">
        <v>47</v>
      </c>
      <c r="K3808">
        <v>4</v>
      </c>
      <c r="L3808">
        <v>90</v>
      </c>
      <c r="M3808">
        <v>900</v>
      </c>
      <c r="N3808">
        <v>8</v>
      </c>
      <c r="O3808">
        <v>2020</v>
      </c>
    </row>
    <row r="3809" spans="1:15" x14ac:dyDescent="0.25">
      <c r="A3809">
        <v>31</v>
      </c>
      <c r="B3809">
        <v>13</v>
      </c>
      <c r="C3809">
        <v>4</v>
      </c>
      <c r="D3809" s="1">
        <v>43336</v>
      </c>
      <c r="E3809">
        <v>18.91</v>
      </c>
      <c r="F3809" t="s">
        <v>85</v>
      </c>
      <c r="G3809" s="1">
        <v>43320</v>
      </c>
      <c r="H3809" t="s">
        <v>68</v>
      </c>
      <c r="I3809" t="s">
        <v>12</v>
      </c>
      <c r="J3809" t="s">
        <v>13</v>
      </c>
      <c r="K3809">
        <v>6</v>
      </c>
      <c r="L3809">
        <v>170</v>
      </c>
      <c r="M3809">
        <v>1200</v>
      </c>
      <c r="N3809">
        <v>8</v>
      </c>
      <c r="O3809">
        <v>2018</v>
      </c>
    </row>
    <row r="3810" spans="1:15" x14ac:dyDescent="0.25">
      <c r="A3810">
        <v>32</v>
      </c>
      <c r="B3810">
        <v>13</v>
      </c>
      <c r="C3810">
        <v>4</v>
      </c>
      <c r="D3810" s="1">
        <v>43337</v>
      </c>
      <c r="E3810">
        <v>17.96</v>
      </c>
      <c r="F3810" t="s">
        <v>85</v>
      </c>
      <c r="G3810" s="1">
        <v>43320</v>
      </c>
      <c r="H3810" t="s">
        <v>68</v>
      </c>
      <c r="I3810" t="s">
        <v>12</v>
      </c>
      <c r="J3810" t="s">
        <v>13</v>
      </c>
      <c r="K3810">
        <v>6</v>
      </c>
      <c r="L3810">
        <v>170</v>
      </c>
      <c r="M3810">
        <v>1200</v>
      </c>
      <c r="N3810">
        <v>8</v>
      </c>
      <c r="O3810">
        <v>2018</v>
      </c>
    </row>
    <row r="3811" spans="1:15" x14ac:dyDescent="0.25">
      <c r="A3811">
        <v>33</v>
      </c>
      <c r="B3811">
        <v>13</v>
      </c>
      <c r="C3811">
        <v>4</v>
      </c>
      <c r="D3811" s="1">
        <v>43337</v>
      </c>
      <c r="E3811">
        <v>34.450000000000003</v>
      </c>
      <c r="F3811" t="s">
        <v>85</v>
      </c>
      <c r="G3811" s="1">
        <v>43320</v>
      </c>
      <c r="H3811" t="s">
        <v>68</v>
      </c>
      <c r="I3811" t="s">
        <v>12</v>
      </c>
      <c r="J3811" t="s">
        <v>13</v>
      </c>
      <c r="K3811">
        <v>6</v>
      </c>
      <c r="L3811">
        <v>170</v>
      </c>
      <c r="M3811">
        <v>1200</v>
      </c>
      <c r="N3811">
        <v>8</v>
      </c>
      <c r="O3811">
        <v>2018</v>
      </c>
    </row>
    <row r="3812" spans="1:15" x14ac:dyDescent="0.25">
      <c r="A3812">
        <v>34</v>
      </c>
      <c r="B3812">
        <v>13</v>
      </c>
      <c r="C3812">
        <v>4</v>
      </c>
      <c r="D3812" s="1">
        <v>43337</v>
      </c>
      <c r="E3812">
        <v>44.69</v>
      </c>
      <c r="F3812" t="s">
        <v>85</v>
      </c>
      <c r="G3812" s="1">
        <v>43320</v>
      </c>
      <c r="H3812" t="s">
        <v>68</v>
      </c>
      <c r="I3812" t="s">
        <v>12</v>
      </c>
      <c r="J3812" t="s">
        <v>13</v>
      </c>
      <c r="K3812">
        <v>6</v>
      </c>
      <c r="L3812">
        <v>170</v>
      </c>
      <c r="M3812">
        <v>1200</v>
      </c>
      <c r="N3812">
        <v>8</v>
      </c>
      <c r="O3812">
        <v>2018</v>
      </c>
    </row>
    <row r="3813" spans="1:15" x14ac:dyDescent="0.25">
      <c r="A3813">
        <v>35</v>
      </c>
      <c r="B3813">
        <v>13</v>
      </c>
      <c r="C3813">
        <v>4</v>
      </c>
      <c r="D3813" s="1">
        <v>43337</v>
      </c>
      <c r="E3813">
        <v>39.97</v>
      </c>
      <c r="F3813" t="s">
        <v>85</v>
      </c>
      <c r="G3813" s="1">
        <v>43320</v>
      </c>
      <c r="H3813" t="s">
        <v>68</v>
      </c>
      <c r="I3813" t="s">
        <v>12</v>
      </c>
      <c r="J3813" t="s">
        <v>13</v>
      </c>
      <c r="K3813">
        <v>6</v>
      </c>
      <c r="L3813">
        <v>170</v>
      </c>
      <c r="M3813">
        <v>1200</v>
      </c>
      <c r="N3813">
        <v>8</v>
      </c>
      <c r="O3813">
        <v>2018</v>
      </c>
    </row>
    <row r="3814" spans="1:15" x14ac:dyDescent="0.25">
      <c r="A3814">
        <v>36</v>
      </c>
      <c r="B3814">
        <v>13</v>
      </c>
      <c r="C3814">
        <v>4</v>
      </c>
      <c r="D3814" s="1">
        <v>43337</v>
      </c>
      <c r="E3814">
        <v>67.87</v>
      </c>
      <c r="F3814" t="s">
        <v>85</v>
      </c>
      <c r="G3814" s="1">
        <v>43320</v>
      </c>
      <c r="H3814" t="s">
        <v>68</v>
      </c>
      <c r="I3814" t="s">
        <v>12</v>
      </c>
      <c r="J3814" t="s">
        <v>13</v>
      </c>
      <c r="K3814">
        <v>6</v>
      </c>
      <c r="L3814">
        <v>170</v>
      </c>
      <c r="M3814">
        <v>1200</v>
      </c>
      <c r="N3814">
        <v>8</v>
      </c>
      <c r="O3814">
        <v>2018</v>
      </c>
    </row>
    <row r="3815" spans="1:15" x14ac:dyDescent="0.25">
      <c r="A3815">
        <v>37</v>
      </c>
      <c r="B3815">
        <v>13</v>
      </c>
      <c r="C3815">
        <v>4</v>
      </c>
      <c r="D3815" s="1">
        <v>43338</v>
      </c>
      <c r="E3815">
        <v>65.8</v>
      </c>
      <c r="F3815" t="s">
        <v>85</v>
      </c>
      <c r="G3815" s="1">
        <v>43320</v>
      </c>
      <c r="H3815" t="s">
        <v>68</v>
      </c>
      <c r="I3815" t="s">
        <v>12</v>
      </c>
      <c r="J3815" t="s">
        <v>13</v>
      </c>
      <c r="K3815">
        <v>6</v>
      </c>
      <c r="L3815">
        <v>170</v>
      </c>
      <c r="M3815">
        <v>1200</v>
      </c>
      <c r="N3815">
        <v>8</v>
      </c>
      <c r="O3815">
        <v>2018</v>
      </c>
    </row>
    <row r="3816" spans="1:15" x14ac:dyDescent="0.25">
      <c r="A3816">
        <v>38</v>
      </c>
      <c r="B3816">
        <v>13</v>
      </c>
      <c r="C3816">
        <v>4</v>
      </c>
      <c r="D3816" s="1">
        <v>43338</v>
      </c>
      <c r="E3816">
        <v>54.75</v>
      </c>
      <c r="F3816" t="s">
        <v>85</v>
      </c>
      <c r="G3816" s="1">
        <v>43320</v>
      </c>
      <c r="H3816" t="s">
        <v>68</v>
      </c>
      <c r="I3816" t="s">
        <v>12</v>
      </c>
      <c r="J3816" t="s">
        <v>13</v>
      </c>
      <c r="K3816">
        <v>6</v>
      </c>
      <c r="L3816">
        <v>170</v>
      </c>
      <c r="M3816">
        <v>1200</v>
      </c>
      <c r="N3816">
        <v>8</v>
      </c>
      <c r="O3816">
        <v>2018</v>
      </c>
    </row>
    <row r="3817" spans="1:15" x14ac:dyDescent="0.25">
      <c r="A3817">
        <v>39</v>
      </c>
      <c r="B3817">
        <v>13</v>
      </c>
      <c r="C3817">
        <v>4</v>
      </c>
      <c r="D3817" s="1">
        <v>43340</v>
      </c>
      <c r="E3817">
        <v>68.459999999999994</v>
      </c>
      <c r="F3817" t="s">
        <v>85</v>
      </c>
      <c r="G3817" s="1">
        <v>43320</v>
      </c>
      <c r="H3817" t="s">
        <v>68</v>
      </c>
      <c r="I3817" t="s">
        <v>12</v>
      </c>
      <c r="J3817" t="s">
        <v>13</v>
      </c>
      <c r="K3817">
        <v>6</v>
      </c>
      <c r="L3817">
        <v>170</v>
      </c>
      <c r="M3817">
        <v>1200</v>
      </c>
      <c r="N3817">
        <v>8</v>
      </c>
      <c r="O3817">
        <v>2018</v>
      </c>
    </row>
    <row r="3818" spans="1:15" x14ac:dyDescent="0.25">
      <c r="A3818">
        <v>40</v>
      </c>
      <c r="B3818">
        <v>13</v>
      </c>
      <c r="C3818">
        <v>4</v>
      </c>
      <c r="D3818" s="1">
        <v>43340</v>
      </c>
      <c r="E3818">
        <v>60.41</v>
      </c>
      <c r="F3818" t="s">
        <v>85</v>
      </c>
      <c r="G3818" s="1">
        <v>43320</v>
      </c>
      <c r="H3818" t="s">
        <v>68</v>
      </c>
      <c r="I3818" t="s">
        <v>12</v>
      </c>
      <c r="J3818" t="s">
        <v>13</v>
      </c>
      <c r="K3818">
        <v>6</v>
      </c>
      <c r="L3818">
        <v>170</v>
      </c>
      <c r="M3818">
        <v>1200</v>
      </c>
      <c r="N3818">
        <v>8</v>
      </c>
      <c r="O3818">
        <v>2018</v>
      </c>
    </row>
    <row r="3819" spans="1:15" x14ac:dyDescent="0.25">
      <c r="A3819">
        <v>231</v>
      </c>
      <c r="B3819">
        <v>14</v>
      </c>
      <c r="C3819">
        <v>4</v>
      </c>
      <c r="D3819" s="1">
        <v>43589</v>
      </c>
      <c r="E3819">
        <v>12.02</v>
      </c>
      <c r="F3819" t="s">
        <v>86</v>
      </c>
      <c r="G3819" s="1">
        <v>43569</v>
      </c>
      <c r="H3819" t="s">
        <v>87</v>
      </c>
      <c r="I3819" t="s">
        <v>12</v>
      </c>
      <c r="J3819" t="s">
        <v>13</v>
      </c>
      <c r="K3819">
        <v>6</v>
      </c>
      <c r="L3819">
        <v>170</v>
      </c>
      <c r="M3819">
        <v>1200</v>
      </c>
      <c r="N3819">
        <v>5</v>
      </c>
      <c r="O3819">
        <v>2019</v>
      </c>
    </row>
    <row r="3820" spans="1:15" x14ac:dyDescent="0.25">
      <c r="A3820">
        <v>232</v>
      </c>
      <c r="B3820">
        <v>14</v>
      </c>
      <c r="C3820">
        <v>4</v>
      </c>
      <c r="D3820" s="1">
        <v>43591</v>
      </c>
      <c r="E3820">
        <v>18.59</v>
      </c>
      <c r="F3820" t="s">
        <v>86</v>
      </c>
      <c r="G3820" s="1">
        <v>43569</v>
      </c>
      <c r="H3820" t="s">
        <v>87</v>
      </c>
      <c r="I3820" t="s">
        <v>12</v>
      </c>
      <c r="J3820" t="s">
        <v>13</v>
      </c>
      <c r="K3820">
        <v>6</v>
      </c>
      <c r="L3820">
        <v>170</v>
      </c>
      <c r="M3820">
        <v>1200</v>
      </c>
      <c r="N3820">
        <v>5</v>
      </c>
      <c r="O3820">
        <v>2019</v>
      </c>
    </row>
    <row r="3821" spans="1:15" x14ac:dyDescent="0.25">
      <c r="A3821">
        <v>233</v>
      </c>
      <c r="B3821">
        <v>14</v>
      </c>
      <c r="C3821">
        <v>4</v>
      </c>
      <c r="D3821" s="1">
        <v>43591</v>
      </c>
      <c r="E3821">
        <v>37.04</v>
      </c>
      <c r="F3821" t="s">
        <v>86</v>
      </c>
      <c r="G3821" s="1">
        <v>43569</v>
      </c>
      <c r="H3821" t="s">
        <v>87</v>
      </c>
      <c r="I3821" t="s">
        <v>12</v>
      </c>
      <c r="J3821" t="s">
        <v>13</v>
      </c>
      <c r="K3821">
        <v>6</v>
      </c>
      <c r="L3821">
        <v>170</v>
      </c>
      <c r="M3821">
        <v>1200</v>
      </c>
      <c r="N3821">
        <v>5</v>
      </c>
      <c r="O3821">
        <v>2019</v>
      </c>
    </row>
    <row r="3822" spans="1:15" x14ac:dyDescent="0.25">
      <c r="A3822">
        <v>234</v>
      </c>
      <c r="B3822">
        <v>14</v>
      </c>
      <c r="C3822">
        <v>4</v>
      </c>
      <c r="D3822" s="1">
        <v>43591</v>
      </c>
      <c r="E3822">
        <v>44.29</v>
      </c>
      <c r="F3822" t="s">
        <v>86</v>
      </c>
      <c r="G3822" s="1">
        <v>43569</v>
      </c>
      <c r="H3822" t="s">
        <v>87</v>
      </c>
      <c r="I3822" t="s">
        <v>12</v>
      </c>
      <c r="J3822" t="s">
        <v>13</v>
      </c>
      <c r="K3822">
        <v>6</v>
      </c>
      <c r="L3822">
        <v>170</v>
      </c>
      <c r="M3822">
        <v>1200</v>
      </c>
      <c r="N3822">
        <v>5</v>
      </c>
      <c r="O3822">
        <v>2019</v>
      </c>
    </row>
    <row r="3823" spans="1:15" x14ac:dyDescent="0.25">
      <c r="A3823">
        <v>235</v>
      </c>
      <c r="B3823">
        <v>14</v>
      </c>
      <c r="C3823">
        <v>4</v>
      </c>
      <c r="D3823" s="1">
        <v>43591</v>
      </c>
      <c r="E3823">
        <v>47.71</v>
      </c>
      <c r="F3823" t="s">
        <v>86</v>
      </c>
      <c r="G3823" s="1">
        <v>43569</v>
      </c>
      <c r="H3823" t="s">
        <v>87</v>
      </c>
      <c r="I3823" t="s">
        <v>12</v>
      </c>
      <c r="J3823" t="s">
        <v>13</v>
      </c>
      <c r="K3823">
        <v>6</v>
      </c>
      <c r="L3823">
        <v>170</v>
      </c>
      <c r="M3823">
        <v>1200</v>
      </c>
      <c r="N3823">
        <v>5</v>
      </c>
      <c r="O3823">
        <v>2019</v>
      </c>
    </row>
    <row r="3824" spans="1:15" x14ac:dyDescent="0.25">
      <c r="A3824">
        <v>236</v>
      </c>
      <c r="B3824">
        <v>14</v>
      </c>
      <c r="C3824">
        <v>4</v>
      </c>
      <c r="D3824" s="1">
        <v>43591</v>
      </c>
      <c r="E3824">
        <v>48.86</v>
      </c>
      <c r="F3824" t="s">
        <v>86</v>
      </c>
      <c r="G3824" s="1">
        <v>43569</v>
      </c>
      <c r="H3824" t="s">
        <v>87</v>
      </c>
      <c r="I3824" t="s">
        <v>12</v>
      </c>
      <c r="J3824" t="s">
        <v>13</v>
      </c>
      <c r="K3824">
        <v>6</v>
      </c>
      <c r="L3824">
        <v>170</v>
      </c>
      <c r="M3824">
        <v>1200</v>
      </c>
      <c r="N3824">
        <v>5</v>
      </c>
      <c r="O3824">
        <v>2019</v>
      </c>
    </row>
    <row r="3825" spans="1:15" x14ac:dyDescent="0.25">
      <c r="A3825">
        <v>237</v>
      </c>
      <c r="B3825">
        <v>14</v>
      </c>
      <c r="C3825">
        <v>4</v>
      </c>
      <c r="D3825" s="1">
        <v>43591</v>
      </c>
      <c r="E3825">
        <v>72.040000000000006</v>
      </c>
      <c r="F3825" t="s">
        <v>86</v>
      </c>
      <c r="G3825" s="1">
        <v>43569</v>
      </c>
      <c r="H3825" t="s">
        <v>87</v>
      </c>
      <c r="I3825" t="s">
        <v>12</v>
      </c>
      <c r="J3825" t="s">
        <v>13</v>
      </c>
      <c r="K3825">
        <v>6</v>
      </c>
      <c r="L3825">
        <v>170</v>
      </c>
      <c r="M3825">
        <v>1200</v>
      </c>
      <c r="N3825">
        <v>5</v>
      </c>
      <c r="O3825">
        <v>2019</v>
      </c>
    </row>
    <row r="3826" spans="1:15" x14ac:dyDescent="0.25">
      <c r="A3826">
        <v>238</v>
      </c>
      <c r="B3826">
        <v>14</v>
      </c>
      <c r="C3826">
        <v>4</v>
      </c>
      <c r="D3826" s="1">
        <v>43591</v>
      </c>
      <c r="E3826">
        <v>72.319999999999993</v>
      </c>
      <c r="F3826" t="s">
        <v>86</v>
      </c>
      <c r="G3826" s="1">
        <v>43569</v>
      </c>
      <c r="H3826" t="s">
        <v>87</v>
      </c>
      <c r="I3826" t="s">
        <v>12</v>
      </c>
      <c r="J3826" t="s">
        <v>13</v>
      </c>
      <c r="K3826">
        <v>6</v>
      </c>
      <c r="L3826">
        <v>170</v>
      </c>
      <c r="M3826">
        <v>1200</v>
      </c>
      <c r="N3826">
        <v>5</v>
      </c>
      <c r="O3826">
        <v>2019</v>
      </c>
    </row>
    <row r="3827" spans="1:15" x14ac:dyDescent="0.25">
      <c r="A3827">
        <v>239</v>
      </c>
      <c r="B3827">
        <v>14</v>
      </c>
      <c r="C3827">
        <v>4</v>
      </c>
      <c r="D3827" s="1">
        <v>43594</v>
      </c>
      <c r="E3827">
        <v>93.16</v>
      </c>
      <c r="F3827" t="s">
        <v>86</v>
      </c>
      <c r="G3827" s="1">
        <v>43569</v>
      </c>
      <c r="H3827" t="s">
        <v>87</v>
      </c>
      <c r="I3827" t="s">
        <v>12</v>
      </c>
      <c r="J3827" t="s">
        <v>13</v>
      </c>
      <c r="K3827">
        <v>6</v>
      </c>
      <c r="L3827">
        <v>170</v>
      </c>
      <c r="M3827">
        <v>1200</v>
      </c>
      <c r="N3827">
        <v>5</v>
      </c>
      <c r="O3827">
        <v>2019</v>
      </c>
    </row>
    <row r="3828" spans="1:15" x14ac:dyDescent="0.25">
      <c r="A3828">
        <v>240</v>
      </c>
      <c r="B3828">
        <v>14</v>
      </c>
      <c r="C3828">
        <v>4</v>
      </c>
      <c r="D3828" s="1">
        <v>43594</v>
      </c>
      <c r="E3828">
        <v>97.52</v>
      </c>
      <c r="F3828" t="s">
        <v>86</v>
      </c>
      <c r="G3828" s="1">
        <v>43569</v>
      </c>
      <c r="H3828" t="s">
        <v>87</v>
      </c>
      <c r="I3828" t="s">
        <v>12</v>
      </c>
      <c r="J3828" t="s">
        <v>13</v>
      </c>
      <c r="K3828">
        <v>6</v>
      </c>
      <c r="L3828">
        <v>170</v>
      </c>
      <c r="M3828">
        <v>1200</v>
      </c>
      <c r="N3828">
        <v>5</v>
      </c>
      <c r="O3828">
        <v>2019</v>
      </c>
    </row>
    <row r="3829" spans="1:15" x14ac:dyDescent="0.25">
      <c r="A3829">
        <v>317</v>
      </c>
      <c r="B3829">
        <v>3</v>
      </c>
      <c r="C3829">
        <v>4</v>
      </c>
      <c r="D3829" s="1">
        <v>43617</v>
      </c>
      <c r="E3829">
        <v>17.41</v>
      </c>
      <c r="F3829" t="s">
        <v>70</v>
      </c>
      <c r="G3829" s="1">
        <v>43602</v>
      </c>
      <c r="H3829" t="s">
        <v>68</v>
      </c>
      <c r="I3829" t="s">
        <v>12</v>
      </c>
      <c r="J3829" t="s">
        <v>13</v>
      </c>
      <c r="K3829">
        <v>6</v>
      </c>
      <c r="L3829">
        <v>170</v>
      </c>
      <c r="M3829">
        <v>1200</v>
      </c>
      <c r="N3829">
        <v>6</v>
      </c>
      <c r="O3829">
        <v>2019</v>
      </c>
    </row>
    <row r="3830" spans="1:15" x14ac:dyDescent="0.25">
      <c r="A3830">
        <v>318</v>
      </c>
      <c r="B3830">
        <v>3</v>
      </c>
      <c r="C3830">
        <v>4</v>
      </c>
      <c r="D3830" s="1">
        <v>43617</v>
      </c>
      <c r="E3830">
        <v>26.13</v>
      </c>
      <c r="F3830" t="s">
        <v>70</v>
      </c>
      <c r="G3830" s="1">
        <v>43602</v>
      </c>
      <c r="H3830" t="s">
        <v>68</v>
      </c>
      <c r="I3830" t="s">
        <v>12</v>
      </c>
      <c r="J3830" t="s">
        <v>13</v>
      </c>
      <c r="K3830">
        <v>6</v>
      </c>
      <c r="L3830">
        <v>170</v>
      </c>
      <c r="M3830">
        <v>1200</v>
      </c>
      <c r="N3830">
        <v>6</v>
      </c>
      <c r="O3830">
        <v>2019</v>
      </c>
    </row>
    <row r="3831" spans="1:15" x14ac:dyDescent="0.25">
      <c r="A3831">
        <v>320</v>
      </c>
      <c r="B3831">
        <v>3</v>
      </c>
      <c r="C3831">
        <v>4</v>
      </c>
      <c r="D3831" s="1">
        <v>43620</v>
      </c>
      <c r="E3831">
        <v>24.25</v>
      </c>
      <c r="F3831" t="s">
        <v>70</v>
      </c>
      <c r="G3831" s="1">
        <v>43602</v>
      </c>
      <c r="H3831" t="s">
        <v>68</v>
      </c>
      <c r="I3831" t="s">
        <v>12</v>
      </c>
      <c r="J3831" t="s">
        <v>13</v>
      </c>
      <c r="K3831">
        <v>6</v>
      </c>
      <c r="L3831">
        <v>170</v>
      </c>
      <c r="M3831">
        <v>1200</v>
      </c>
      <c r="N3831">
        <v>6</v>
      </c>
      <c r="O3831">
        <v>2019</v>
      </c>
    </row>
    <row r="3832" spans="1:15" x14ac:dyDescent="0.25">
      <c r="A3832">
        <v>321</v>
      </c>
      <c r="B3832">
        <v>3</v>
      </c>
      <c r="C3832">
        <v>4</v>
      </c>
      <c r="D3832" s="1">
        <v>43620</v>
      </c>
      <c r="E3832">
        <v>36.11</v>
      </c>
      <c r="F3832" t="s">
        <v>70</v>
      </c>
      <c r="G3832" s="1">
        <v>43602</v>
      </c>
      <c r="H3832" t="s">
        <v>68</v>
      </c>
      <c r="I3832" t="s">
        <v>12</v>
      </c>
      <c r="J3832" t="s">
        <v>13</v>
      </c>
      <c r="K3832">
        <v>6</v>
      </c>
      <c r="L3832">
        <v>170</v>
      </c>
      <c r="M3832">
        <v>1200</v>
      </c>
      <c r="N3832">
        <v>6</v>
      </c>
      <c r="O3832">
        <v>2019</v>
      </c>
    </row>
    <row r="3833" spans="1:15" x14ac:dyDescent="0.25">
      <c r="A3833">
        <v>322</v>
      </c>
      <c r="B3833">
        <v>3</v>
      </c>
      <c r="C3833">
        <v>4</v>
      </c>
      <c r="D3833" s="1">
        <v>43620</v>
      </c>
      <c r="E3833">
        <v>38.72</v>
      </c>
      <c r="F3833" t="s">
        <v>70</v>
      </c>
      <c r="G3833" s="1">
        <v>43602</v>
      </c>
      <c r="H3833" t="s">
        <v>68</v>
      </c>
      <c r="I3833" t="s">
        <v>12</v>
      </c>
      <c r="J3833" t="s">
        <v>13</v>
      </c>
      <c r="K3833">
        <v>6</v>
      </c>
      <c r="L3833">
        <v>170</v>
      </c>
      <c r="M3833">
        <v>1200</v>
      </c>
      <c r="N3833">
        <v>6</v>
      </c>
      <c r="O3833">
        <v>2019</v>
      </c>
    </row>
    <row r="3834" spans="1:15" x14ac:dyDescent="0.25">
      <c r="A3834">
        <v>323</v>
      </c>
      <c r="B3834">
        <v>3</v>
      </c>
      <c r="C3834">
        <v>4</v>
      </c>
      <c r="D3834" s="1">
        <v>43620</v>
      </c>
      <c r="E3834">
        <v>57.51</v>
      </c>
      <c r="F3834" t="s">
        <v>70</v>
      </c>
      <c r="G3834" s="1">
        <v>43602</v>
      </c>
      <c r="H3834" t="s">
        <v>68</v>
      </c>
      <c r="I3834" t="s">
        <v>12</v>
      </c>
      <c r="J3834" t="s">
        <v>13</v>
      </c>
      <c r="K3834">
        <v>6</v>
      </c>
      <c r="L3834">
        <v>170</v>
      </c>
      <c r="M3834">
        <v>1200</v>
      </c>
      <c r="N3834">
        <v>6</v>
      </c>
      <c r="O3834">
        <v>2019</v>
      </c>
    </row>
    <row r="3835" spans="1:15" x14ac:dyDescent="0.25">
      <c r="A3835">
        <v>325</v>
      </c>
      <c r="B3835">
        <v>3</v>
      </c>
      <c r="C3835">
        <v>4</v>
      </c>
      <c r="D3835" s="1">
        <v>43623</v>
      </c>
      <c r="E3835">
        <v>67.03</v>
      </c>
      <c r="F3835" t="s">
        <v>70</v>
      </c>
      <c r="G3835" s="1">
        <v>43602</v>
      </c>
      <c r="H3835" t="s">
        <v>68</v>
      </c>
      <c r="I3835" t="s">
        <v>12</v>
      </c>
      <c r="J3835" t="s">
        <v>13</v>
      </c>
      <c r="K3835">
        <v>6</v>
      </c>
      <c r="L3835">
        <v>170</v>
      </c>
      <c r="M3835">
        <v>1200</v>
      </c>
      <c r="N3835">
        <v>6</v>
      </c>
      <c r="O3835">
        <v>2019</v>
      </c>
    </row>
    <row r="3836" spans="1:15" x14ac:dyDescent="0.25">
      <c r="A3836">
        <v>326</v>
      </c>
      <c r="B3836">
        <v>3</v>
      </c>
      <c r="C3836">
        <v>4</v>
      </c>
      <c r="D3836" s="1">
        <v>43623</v>
      </c>
      <c r="E3836">
        <v>67.239999999999995</v>
      </c>
      <c r="F3836" t="s">
        <v>70</v>
      </c>
      <c r="G3836" s="1">
        <v>43602</v>
      </c>
      <c r="H3836" t="s">
        <v>68</v>
      </c>
      <c r="I3836" t="s">
        <v>12</v>
      </c>
      <c r="J3836" t="s">
        <v>13</v>
      </c>
      <c r="K3836">
        <v>6</v>
      </c>
      <c r="L3836">
        <v>170</v>
      </c>
      <c r="M3836">
        <v>1200</v>
      </c>
      <c r="N3836">
        <v>6</v>
      </c>
      <c r="O3836">
        <v>2019</v>
      </c>
    </row>
    <row r="3837" spans="1:15" x14ac:dyDescent="0.25">
      <c r="A3837">
        <v>327</v>
      </c>
      <c r="B3837">
        <v>3</v>
      </c>
      <c r="C3837">
        <v>4</v>
      </c>
      <c r="D3837" s="1">
        <v>43623</v>
      </c>
      <c r="E3837">
        <v>66.12</v>
      </c>
      <c r="F3837" t="s">
        <v>70</v>
      </c>
      <c r="G3837" s="1">
        <v>43602</v>
      </c>
      <c r="H3837" t="s">
        <v>68</v>
      </c>
      <c r="I3837" t="s">
        <v>12</v>
      </c>
      <c r="J3837" t="s">
        <v>13</v>
      </c>
      <c r="K3837">
        <v>6</v>
      </c>
      <c r="L3837">
        <v>170</v>
      </c>
      <c r="M3837">
        <v>1200</v>
      </c>
      <c r="N3837">
        <v>6</v>
      </c>
      <c r="O3837">
        <v>2019</v>
      </c>
    </row>
    <row r="3838" spans="1:15" x14ac:dyDescent="0.25">
      <c r="A3838">
        <v>328</v>
      </c>
      <c r="B3838">
        <v>3</v>
      </c>
      <c r="C3838">
        <v>4</v>
      </c>
      <c r="D3838" s="1">
        <v>43623</v>
      </c>
      <c r="E3838">
        <v>73.209999999999994</v>
      </c>
      <c r="F3838" t="s">
        <v>70</v>
      </c>
      <c r="G3838" s="1">
        <v>43602</v>
      </c>
      <c r="H3838" t="s">
        <v>68</v>
      </c>
      <c r="I3838" t="s">
        <v>12</v>
      </c>
      <c r="J3838" t="s">
        <v>13</v>
      </c>
      <c r="K3838">
        <v>6</v>
      </c>
      <c r="L3838">
        <v>170</v>
      </c>
      <c r="M3838">
        <v>1200</v>
      </c>
      <c r="N3838">
        <v>6</v>
      </c>
      <c r="O3838">
        <v>2019</v>
      </c>
    </row>
    <row r="3839" spans="1:15" x14ac:dyDescent="0.25">
      <c r="A3839">
        <v>635</v>
      </c>
      <c r="B3839">
        <v>1</v>
      </c>
      <c r="C3839">
        <v>4</v>
      </c>
      <c r="D3839" s="1">
        <v>43861</v>
      </c>
      <c r="E3839">
        <v>63.98</v>
      </c>
      <c r="F3839" t="s">
        <v>67</v>
      </c>
      <c r="G3839" s="1">
        <v>43842</v>
      </c>
      <c r="H3839" t="s">
        <v>68</v>
      </c>
      <c r="I3839" t="s">
        <v>12</v>
      </c>
      <c r="J3839" t="s">
        <v>13</v>
      </c>
      <c r="K3839">
        <v>6</v>
      </c>
      <c r="L3839">
        <v>170</v>
      </c>
      <c r="M3839">
        <v>1200</v>
      </c>
      <c r="N3839">
        <v>1</v>
      </c>
      <c r="O3839">
        <v>2020</v>
      </c>
    </row>
    <row r="3840" spans="1:15" x14ac:dyDescent="0.25">
      <c r="A3840">
        <v>636</v>
      </c>
      <c r="B3840">
        <v>1</v>
      </c>
      <c r="C3840">
        <v>4</v>
      </c>
      <c r="D3840" s="1">
        <v>43861</v>
      </c>
      <c r="E3840">
        <v>78.930000000000007</v>
      </c>
      <c r="F3840" t="s">
        <v>67</v>
      </c>
      <c r="G3840" s="1">
        <v>43842</v>
      </c>
      <c r="H3840" t="s">
        <v>68</v>
      </c>
      <c r="I3840" t="s">
        <v>12</v>
      </c>
      <c r="J3840" t="s">
        <v>13</v>
      </c>
      <c r="K3840">
        <v>6</v>
      </c>
      <c r="L3840">
        <v>170</v>
      </c>
      <c r="M3840">
        <v>1200</v>
      </c>
      <c r="N3840">
        <v>1</v>
      </c>
      <c r="O3840">
        <v>2020</v>
      </c>
    </row>
    <row r="3841" spans="1:15" x14ac:dyDescent="0.25">
      <c r="A3841">
        <v>637</v>
      </c>
      <c r="B3841">
        <v>1</v>
      </c>
      <c r="C3841">
        <v>4</v>
      </c>
      <c r="D3841" s="1">
        <v>43861</v>
      </c>
      <c r="E3841">
        <v>81.16</v>
      </c>
      <c r="F3841" t="s">
        <v>67</v>
      </c>
      <c r="G3841" s="1">
        <v>43842</v>
      </c>
      <c r="H3841" t="s">
        <v>68</v>
      </c>
      <c r="I3841" t="s">
        <v>12</v>
      </c>
      <c r="J3841" t="s">
        <v>13</v>
      </c>
      <c r="K3841">
        <v>6</v>
      </c>
      <c r="L3841">
        <v>170</v>
      </c>
      <c r="M3841">
        <v>1200</v>
      </c>
      <c r="N3841">
        <v>1</v>
      </c>
      <c r="O3841">
        <v>2020</v>
      </c>
    </row>
    <row r="3842" spans="1:15" x14ac:dyDescent="0.25">
      <c r="A3842">
        <v>638</v>
      </c>
      <c r="B3842">
        <v>1</v>
      </c>
      <c r="C3842">
        <v>4</v>
      </c>
      <c r="D3842" s="1">
        <v>43861</v>
      </c>
      <c r="E3842">
        <v>58</v>
      </c>
      <c r="F3842" t="s">
        <v>67</v>
      </c>
      <c r="G3842" s="1">
        <v>43842</v>
      </c>
      <c r="H3842" t="s">
        <v>68</v>
      </c>
      <c r="I3842" t="s">
        <v>12</v>
      </c>
      <c r="J3842" t="s">
        <v>13</v>
      </c>
      <c r="K3842">
        <v>6</v>
      </c>
      <c r="L3842">
        <v>170</v>
      </c>
      <c r="M3842">
        <v>1200</v>
      </c>
      <c r="N3842">
        <v>1</v>
      </c>
      <c r="O3842">
        <v>2020</v>
      </c>
    </row>
    <row r="3843" spans="1:15" x14ac:dyDescent="0.25">
      <c r="A3843">
        <v>639</v>
      </c>
      <c r="B3843">
        <v>1</v>
      </c>
      <c r="C3843">
        <v>4</v>
      </c>
      <c r="D3843" s="1">
        <v>43861</v>
      </c>
      <c r="E3843">
        <v>67.63</v>
      </c>
      <c r="F3843" t="s">
        <v>67</v>
      </c>
      <c r="G3843" s="1">
        <v>43842</v>
      </c>
      <c r="H3843" t="s">
        <v>68</v>
      </c>
      <c r="I3843" t="s">
        <v>12</v>
      </c>
      <c r="J3843" t="s">
        <v>13</v>
      </c>
      <c r="K3843">
        <v>6</v>
      </c>
      <c r="L3843">
        <v>170</v>
      </c>
      <c r="M3843">
        <v>1200</v>
      </c>
      <c r="N3843">
        <v>1</v>
      </c>
      <c r="O3843">
        <v>2020</v>
      </c>
    </row>
    <row r="3844" spans="1:15" x14ac:dyDescent="0.25">
      <c r="A3844">
        <v>720</v>
      </c>
      <c r="B3844">
        <v>19</v>
      </c>
      <c r="C3844">
        <v>4</v>
      </c>
      <c r="D3844" s="1">
        <v>43899</v>
      </c>
      <c r="E3844">
        <v>19.739999999999998</v>
      </c>
      <c r="F3844" t="s">
        <v>93</v>
      </c>
      <c r="G3844" s="1">
        <v>43875</v>
      </c>
      <c r="H3844" t="s">
        <v>68</v>
      </c>
      <c r="I3844" t="s">
        <v>12</v>
      </c>
      <c r="J3844" t="s">
        <v>13</v>
      </c>
      <c r="K3844">
        <v>6</v>
      </c>
      <c r="L3844">
        <v>170</v>
      </c>
      <c r="M3844">
        <v>1200</v>
      </c>
      <c r="N3844">
        <v>3</v>
      </c>
      <c r="O3844">
        <v>2020</v>
      </c>
    </row>
    <row r="3845" spans="1:15" x14ac:dyDescent="0.25">
      <c r="A3845">
        <v>721</v>
      </c>
      <c r="B3845">
        <v>19</v>
      </c>
      <c r="C3845">
        <v>4</v>
      </c>
      <c r="D3845" s="1">
        <v>43899</v>
      </c>
      <c r="E3845">
        <v>21.64</v>
      </c>
      <c r="F3845" t="s">
        <v>93</v>
      </c>
      <c r="G3845" s="1">
        <v>43875</v>
      </c>
      <c r="H3845" t="s">
        <v>68</v>
      </c>
      <c r="I3845" t="s">
        <v>12</v>
      </c>
      <c r="J3845" t="s">
        <v>13</v>
      </c>
      <c r="K3845">
        <v>6</v>
      </c>
      <c r="L3845">
        <v>170</v>
      </c>
      <c r="M3845">
        <v>1200</v>
      </c>
      <c r="N3845">
        <v>3</v>
      </c>
      <c r="O3845">
        <v>2020</v>
      </c>
    </row>
    <row r="3846" spans="1:15" x14ac:dyDescent="0.25">
      <c r="A3846">
        <v>725</v>
      </c>
      <c r="B3846">
        <v>19</v>
      </c>
      <c r="C3846">
        <v>4</v>
      </c>
      <c r="D3846" s="1">
        <v>43900</v>
      </c>
      <c r="E3846">
        <v>25.92</v>
      </c>
      <c r="F3846" t="s">
        <v>93</v>
      </c>
      <c r="G3846" s="1">
        <v>43875</v>
      </c>
      <c r="H3846" t="s">
        <v>68</v>
      </c>
      <c r="I3846" t="s">
        <v>12</v>
      </c>
      <c r="J3846" t="s">
        <v>13</v>
      </c>
      <c r="K3846">
        <v>6</v>
      </c>
      <c r="L3846">
        <v>170</v>
      </c>
      <c r="M3846">
        <v>1200</v>
      </c>
      <c r="N3846">
        <v>3</v>
      </c>
      <c r="O3846">
        <v>2020</v>
      </c>
    </row>
    <row r="3847" spans="1:15" x14ac:dyDescent="0.25">
      <c r="A3847">
        <v>726</v>
      </c>
      <c r="B3847">
        <v>19</v>
      </c>
      <c r="C3847">
        <v>4</v>
      </c>
      <c r="D3847" s="1">
        <v>43900</v>
      </c>
      <c r="E3847">
        <v>42.35</v>
      </c>
      <c r="F3847" t="s">
        <v>93</v>
      </c>
      <c r="G3847" s="1">
        <v>43875</v>
      </c>
      <c r="H3847" t="s">
        <v>68</v>
      </c>
      <c r="I3847" t="s">
        <v>12</v>
      </c>
      <c r="J3847" t="s">
        <v>13</v>
      </c>
      <c r="K3847">
        <v>6</v>
      </c>
      <c r="L3847">
        <v>170</v>
      </c>
      <c r="M3847">
        <v>1200</v>
      </c>
      <c r="N3847">
        <v>3</v>
      </c>
      <c r="O3847">
        <v>2020</v>
      </c>
    </row>
    <row r="3848" spans="1:15" x14ac:dyDescent="0.25">
      <c r="A3848">
        <v>728</v>
      </c>
      <c r="B3848">
        <v>19</v>
      </c>
      <c r="C3848">
        <v>4</v>
      </c>
      <c r="D3848" s="1">
        <v>43902</v>
      </c>
      <c r="E3848">
        <v>50.7</v>
      </c>
      <c r="F3848" t="s">
        <v>93</v>
      </c>
      <c r="G3848" s="1">
        <v>43875</v>
      </c>
      <c r="H3848" t="s">
        <v>68</v>
      </c>
      <c r="I3848" t="s">
        <v>12</v>
      </c>
      <c r="J3848" t="s">
        <v>13</v>
      </c>
      <c r="K3848">
        <v>6</v>
      </c>
      <c r="L3848">
        <v>170</v>
      </c>
      <c r="M3848">
        <v>1200</v>
      </c>
      <c r="N3848">
        <v>3</v>
      </c>
      <c r="O3848">
        <v>2020</v>
      </c>
    </row>
    <row r="3849" spans="1:15" x14ac:dyDescent="0.25">
      <c r="A3849">
        <v>729</v>
      </c>
      <c r="B3849">
        <v>19</v>
      </c>
      <c r="C3849">
        <v>4</v>
      </c>
      <c r="D3849" s="1">
        <v>43902</v>
      </c>
      <c r="E3849">
        <v>49.03</v>
      </c>
      <c r="F3849" t="s">
        <v>93</v>
      </c>
      <c r="G3849" s="1">
        <v>43875</v>
      </c>
      <c r="H3849" t="s">
        <v>68</v>
      </c>
      <c r="I3849" t="s">
        <v>12</v>
      </c>
      <c r="J3849" t="s">
        <v>13</v>
      </c>
      <c r="K3849">
        <v>6</v>
      </c>
      <c r="L3849">
        <v>170</v>
      </c>
      <c r="M3849">
        <v>1200</v>
      </c>
      <c r="N3849">
        <v>3</v>
      </c>
      <c r="O3849">
        <v>2020</v>
      </c>
    </row>
    <row r="3850" spans="1:15" x14ac:dyDescent="0.25">
      <c r="A3850">
        <v>730</v>
      </c>
      <c r="B3850">
        <v>19</v>
      </c>
      <c r="C3850">
        <v>4</v>
      </c>
      <c r="D3850" s="1">
        <v>43902</v>
      </c>
      <c r="E3850">
        <v>60.1</v>
      </c>
      <c r="F3850" t="s">
        <v>93</v>
      </c>
      <c r="G3850" s="1">
        <v>43875</v>
      </c>
      <c r="H3850" t="s">
        <v>68</v>
      </c>
      <c r="I3850" t="s">
        <v>12</v>
      </c>
      <c r="J3850" t="s">
        <v>13</v>
      </c>
      <c r="K3850">
        <v>6</v>
      </c>
      <c r="L3850">
        <v>170</v>
      </c>
      <c r="M3850">
        <v>1200</v>
      </c>
      <c r="N3850">
        <v>3</v>
      </c>
      <c r="O3850">
        <v>2020</v>
      </c>
    </row>
    <row r="3851" spans="1:15" x14ac:dyDescent="0.25">
      <c r="A3851">
        <v>732</v>
      </c>
      <c r="B3851">
        <v>19</v>
      </c>
      <c r="C3851">
        <v>4</v>
      </c>
      <c r="D3851" s="1">
        <v>43905</v>
      </c>
      <c r="E3851">
        <v>55.94</v>
      </c>
      <c r="F3851" t="s">
        <v>93</v>
      </c>
      <c r="G3851" s="1">
        <v>43875</v>
      </c>
      <c r="H3851" t="s">
        <v>68</v>
      </c>
      <c r="I3851" t="s">
        <v>12</v>
      </c>
      <c r="J3851" t="s">
        <v>13</v>
      </c>
      <c r="K3851">
        <v>6</v>
      </c>
      <c r="L3851">
        <v>170</v>
      </c>
      <c r="M3851">
        <v>1200</v>
      </c>
      <c r="N3851">
        <v>3</v>
      </c>
      <c r="O3851">
        <v>2020</v>
      </c>
    </row>
    <row r="3852" spans="1:15" x14ac:dyDescent="0.25">
      <c r="A3852">
        <v>736</v>
      </c>
      <c r="B3852">
        <v>19</v>
      </c>
      <c r="C3852">
        <v>4</v>
      </c>
      <c r="D3852" s="1">
        <v>43906</v>
      </c>
      <c r="E3852">
        <v>85.25</v>
      </c>
      <c r="F3852" t="s">
        <v>93</v>
      </c>
      <c r="G3852" s="1">
        <v>43875</v>
      </c>
      <c r="H3852" t="s">
        <v>68</v>
      </c>
      <c r="I3852" t="s">
        <v>12</v>
      </c>
      <c r="J3852" t="s">
        <v>13</v>
      </c>
      <c r="K3852">
        <v>6</v>
      </c>
      <c r="L3852">
        <v>170</v>
      </c>
      <c r="M3852">
        <v>1200</v>
      </c>
      <c r="N3852">
        <v>3</v>
      </c>
      <c r="O3852">
        <v>2020</v>
      </c>
    </row>
    <row r="3853" spans="1:15" x14ac:dyDescent="0.25">
      <c r="A3853">
        <v>737</v>
      </c>
      <c r="B3853">
        <v>19</v>
      </c>
      <c r="C3853">
        <v>4</v>
      </c>
      <c r="D3853" s="1">
        <v>43906</v>
      </c>
      <c r="E3853">
        <v>93.71</v>
      </c>
      <c r="F3853" t="s">
        <v>93</v>
      </c>
      <c r="G3853" s="1">
        <v>43875</v>
      </c>
      <c r="H3853" t="s">
        <v>68</v>
      </c>
      <c r="I3853" t="s">
        <v>12</v>
      </c>
      <c r="J3853" t="s">
        <v>13</v>
      </c>
      <c r="K3853">
        <v>6</v>
      </c>
      <c r="L3853">
        <v>170</v>
      </c>
      <c r="M3853">
        <v>1200</v>
      </c>
      <c r="N3853">
        <v>3</v>
      </c>
      <c r="O3853">
        <v>2020</v>
      </c>
    </row>
    <row r="3854" spans="1:15" x14ac:dyDescent="0.25">
      <c r="A3854">
        <v>1020</v>
      </c>
      <c r="B3854">
        <v>12</v>
      </c>
      <c r="C3854">
        <v>4</v>
      </c>
      <c r="D3854" s="1">
        <v>44005</v>
      </c>
      <c r="E3854">
        <v>16.12</v>
      </c>
      <c r="F3854" t="s">
        <v>84</v>
      </c>
      <c r="G3854" s="1">
        <v>43988</v>
      </c>
      <c r="H3854" t="s">
        <v>68</v>
      </c>
      <c r="I3854" t="s">
        <v>12</v>
      </c>
      <c r="J3854" t="s">
        <v>13</v>
      </c>
      <c r="K3854">
        <v>6</v>
      </c>
      <c r="L3854">
        <v>170</v>
      </c>
      <c r="M3854">
        <v>1200</v>
      </c>
      <c r="N3854">
        <v>6</v>
      </c>
      <c r="O3854">
        <v>2020</v>
      </c>
    </row>
    <row r="3855" spans="1:15" x14ac:dyDescent="0.25">
      <c r="A3855">
        <v>1021</v>
      </c>
      <c r="B3855">
        <v>12</v>
      </c>
      <c r="C3855">
        <v>4</v>
      </c>
      <c r="D3855" s="1">
        <v>44005</v>
      </c>
      <c r="E3855">
        <v>25.49</v>
      </c>
      <c r="F3855" t="s">
        <v>84</v>
      </c>
      <c r="G3855" s="1">
        <v>43988</v>
      </c>
      <c r="H3855" t="s">
        <v>68</v>
      </c>
      <c r="I3855" t="s">
        <v>12</v>
      </c>
      <c r="J3855" t="s">
        <v>13</v>
      </c>
      <c r="K3855">
        <v>6</v>
      </c>
      <c r="L3855">
        <v>170</v>
      </c>
      <c r="M3855">
        <v>1200</v>
      </c>
      <c r="N3855">
        <v>6</v>
      </c>
      <c r="O3855">
        <v>2020</v>
      </c>
    </row>
    <row r="3856" spans="1:15" x14ac:dyDescent="0.25">
      <c r="A3856">
        <v>1022</v>
      </c>
      <c r="B3856">
        <v>12</v>
      </c>
      <c r="C3856">
        <v>4</v>
      </c>
      <c r="D3856" s="1">
        <v>44005</v>
      </c>
      <c r="E3856">
        <v>35.94</v>
      </c>
      <c r="F3856" t="s">
        <v>84</v>
      </c>
      <c r="G3856" s="1">
        <v>43988</v>
      </c>
      <c r="H3856" t="s">
        <v>68</v>
      </c>
      <c r="I3856" t="s">
        <v>12</v>
      </c>
      <c r="J3856" t="s">
        <v>13</v>
      </c>
      <c r="K3856">
        <v>6</v>
      </c>
      <c r="L3856">
        <v>170</v>
      </c>
      <c r="M3856">
        <v>1200</v>
      </c>
      <c r="N3856">
        <v>6</v>
      </c>
      <c r="O3856">
        <v>2020</v>
      </c>
    </row>
    <row r="3857" spans="1:15" x14ac:dyDescent="0.25">
      <c r="A3857">
        <v>1023</v>
      </c>
      <c r="B3857">
        <v>12</v>
      </c>
      <c r="C3857">
        <v>4</v>
      </c>
      <c r="D3857" s="1">
        <v>44005</v>
      </c>
      <c r="E3857">
        <v>38.93</v>
      </c>
      <c r="F3857" t="s">
        <v>84</v>
      </c>
      <c r="G3857" s="1">
        <v>43988</v>
      </c>
      <c r="H3857" t="s">
        <v>68</v>
      </c>
      <c r="I3857" t="s">
        <v>12</v>
      </c>
      <c r="J3857" t="s">
        <v>13</v>
      </c>
      <c r="K3857">
        <v>6</v>
      </c>
      <c r="L3857">
        <v>170</v>
      </c>
      <c r="M3857">
        <v>1200</v>
      </c>
      <c r="N3857">
        <v>6</v>
      </c>
      <c r="O3857">
        <v>2020</v>
      </c>
    </row>
    <row r="3858" spans="1:15" x14ac:dyDescent="0.25">
      <c r="A3858">
        <v>1024</v>
      </c>
      <c r="B3858">
        <v>12</v>
      </c>
      <c r="C3858">
        <v>4</v>
      </c>
      <c r="D3858" s="1">
        <v>44005</v>
      </c>
      <c r="E3858">
        <v>43.22</v>
      </c>
      <c r="F3858" t="s">
        <v>84</v>
      </c>
      <c r="G3858" s="1">
        <v>43988</v>
      </c>
      <c r="H3858" t="s">
        <v>68</v>
      </c>
      <c r="I3858" t="s">
        <v>12</v>
      </c>
      <c r="J3858" t="s">
        <v>13</v>
      </c>
      <c r="K3858">
        <v>6</v>
      </c>
      <c r="L3858">
        <v>170</v>
      </c>
      <c r="M3858">
        <v>1200</v>
      </c>
      <c r="N3858">
        <v>6</v>
      </c>
      <c r="O3858">
        <v>2020</v>
      </c>
    </row>
    <row r="3859" spans="1:15" x14ac:dyDescent="0.25">
      <c r="A3859">
        <v>1025</v>
      </c>
      <c r="B3859">
        <v>12</v>
      </c>
      <c r="C3859">
        <v>4</v>
      </c>
      <c r="D3859" s="1">
        <v>44005</v>
      </c>
      <c r="E3859">
        <v>57.64</v>
      </c>
      <c r="F3859" t="s">
        <v>84</v>
      </c>
      <c r="G3859" s="1">
        <v>43988</v>
      </c>
      <c r="H3859" t="s">
        <v>68</v>
      </c>
      <c r="I3859" t="s">
        <v>12</v>
      </c>
      <c r="J3859" t="s">
        <v>13</v>
      </c>
      <c r="K3859">
        <v>6</v>
      </c>
      <c r="L3859">
        <v>170</v>
      </c>
      <c r="M3859">
        <v>1200</v>
      </c>
      <c r="N3859">
        <v>6</v>
      </c>
      <c r="O3859">
        <v>2020</v>
      </c>
    </row>
    <row r="3860" spans="1:15" x14ac:dyDescent="0.25">
      <c r="A3860">
        <v>1026</v>
      </c>
      <c r="B3860">
        <v>12</v>
      </c>
      <c r="C3860">
        <v>4</v>
      </c>
      <c r="D3860" s="1">
        <v>44005</v>
      </c>
      <c r="E3860">
        <v>56.23</v>
      </c>
      <c r="F3860" t="s">
        <v>84</v>
      </c>
      <c r="G3860" s="1">
        <v>43988</v>
      </c>
      <c r="H3860" t="s">
        <v>68</v>
      </c>
      <c r="I3860" t="s">
        <v>12</v>
      </c>
      <c r="J3860" t="s">
        <v>13</v>
      </c>
      <c r="K3860">
        <v>6</v>
      </c>
      <c r="L3860">
        <v>170</v>
      </c>
      <c r="M3860">
        <v>1200</v>
      </c>
      <c r="N3860">
        <v>6</v>
      </c>
      <c r="O3860">
        <v>2020</v>
      </c>
    </row>
    <row r="3861" spans="1:15" x14ac:dyDescent="0.25">
      <c r="A3861">
        <v>1027</v>
      </c>
      <c r="B3861">
        <v>12</v>
      </c>
      <c r="C3861">
        <v>4</v>
      </c>
      <c r="D3861" s="1">
        <v>44005</v>
      </c>
      <c r="E3861">
        <v>79.42</v>
      </c>
      <c r="F3861" t="s">
        <v>84</v>
      </c>
      <c r="G3861" s="1">
        <v>43988</v>
      </c>
      <c r="H3861" t="s">
        <v>68</v>
      </c>
      <c r="I3861" t="s">
        <v>12</v>
      </c>
      <c r="J3861" t="s">
        <v>13</v>
      </c>
      <c r="K3861">
        <v>6</v>
      </c>
      <c r="L3861">
        <v>170</v>
      </c>
      <c r="M3861">
        <v>1200</v>
      </c>
      <c r="N3861">
        <v>6</v>
      </c>
      <c r="O3861">
        <v>2020</v>
      </c>
    </row>
    <row r="3862" spans="1:15" x14ac:dyDescent="0.25">
      <c r="A3862">
        <v>1028</v>
      </c>
      <c r="B3862">
        <v>12</v>
      </c>
      <c r="C3862">
        <v>4</v>
      </c>
      <c r="D3862" s="1">
        <v>44005</v>
      </c>
      <c r="E3862">
        <v>87.38</v>
      </c>
      <c r="F3862" t="s">
        <v>84</v>
      </c>
      <c r="G3862" s="1">
        <v>43988</v>
      </c>
      <c r="H3862" t="s">
        <v>68</v>
      </c>
      <c r="I3862" t="s">
        <v>12</v>
      </c>
      <c r="J3862" t="s">
        <v>13</v>
      </c>
      <c r="K3862">
        <v>6</v>
      </c>
      <c r="L3862">
        <v>170</v>
      </c>
      <c r="M3862">
        <v>1200</v>
      </c>
      <c r="N3862">
        <v>6</v>
      </c>
      <c r="O3862">
        <v>2020</v>
      </c>
    </row>
    <row r="3863" spans="1:15" x14ac:dyDescent="0.25">
      <c r="A3863">
        <v>1029</v>
      </c>
      <c r="B3863">
        <v>12</v>
      </c>
      <c r="C3863">
        <v>4</v>
      </c>
      <c r="D3863" s="1">
        <v>44005</v>
      </c>
      <c r="E3863">
        <v>67.930000000000007</v>
      </c>
      <c r="F3863" t="s">
        <v>84</v>
      </c>
      <c r="G3863" s="1">
        <v>43988</v>
      </c>
      <c r="H3863" t="s">
        <v>68</v>
      </c>
      <c r="I3863" t="s">
        <v>12</v>
      </c>
      <c r="J3863" t="s">
        <v>13</v>
      </c>
      <c r="K3863">
        <v>6</v>
      </c>
      <c r="L3863">
        <v>170</v>
      </c>
      <c r="M3863">
        <v>1200</v>
      </c>
      <c r="N3863">
        <v>6</v>
      </c>
      <c r="O3863">
        <v>2020</v>
      </c>
    </row>
    <row r="3864" spans="1:15" x14ac:dyDescent="0.25">
      <c r="A3864">
        <v>1108</v>
      </c>
      <c r="B3864">
        <v>5</v>
      </c>
      <c r="C3864">
        <v>4</v>
      </c>
      <c r="D3864" s="1">
        <v>44033</v>
      </c>
      <c r="E3864">
        <v>18.510000000000002</v>
      </c>
      <c r="F3864" t="s">
        <v>72</v>
      </c>
      <c r="G3864" s="1">
        <v>44012</v>
      </c>
      <c r="H3864" t="s">
        <v>68</v>
      </c>
      <c r="I3864" t="s">
        <v>12</v>
      </c>
      <c r="J3864" t="s">
        <v>13</v>
      </c>
      <c r="K3864">
        <v>6</v>
      </c>
      <c r="L3864">
        <v>170</v>
      </c>
      <c r="M3864">
        <v>1200</v>
      </c>
      <c r="N3864">
        <v>7</v>
      </c>
      <c r="O3864">
        <v>2020</v>
      </c>
    </row>
    <row r="3865" spans="1:15" x14ac:dyDescent="0.25">
      <c r="A3865">
        <v>1109</v>
      </c>
      <c r="B3865">
        <v>5</v>
      </c>
      <c r="C3865">
        <v>4</v>
      </c>
      <c r="D3865" s="1">
        <v>44033</v>
      </c>
      <c r="E3865">
        <v>25.7</v>
      </c>
      <c r="F3865" t="s">
        <v>72</v>
      </c>
      <c r="G3865" s="1">
        <v>44012</v>
      </c>
      <c r="H3865" t="s">
        <v>68</v>
      </c>
      <c r="I3865" t="s">
        <v>12</v>
      </c>
      <c r="J3865" t="s">
        <v>13</v>
      </c>
      <c r="K3865">
        <v>6</v>
      </c>
      <c r="L3865">
        <v>170</v>
      </c>
      <c r="M3865">
        <v>1200</v>
      </c>
      <c r="N3865">
        <v>7</v>
      </c>
      <c r="O3865">
        <v>2020</v>
      </c>
    </row>
    <row r="3866" spans="1:15" x14ac:dyDescent="0.25">
      <c r="A3866">
        <v>1111</v>
      </c>
      <c r="B3866">
        <v>5</v>
      </c>
      <c r="C3866">
        <v>4</v>
      </c>
      <c r="D3866" s="1">
        <v>44036</v>
      </c>
      <c r="E3866">
        <v>31.34</v>
      </c>
      <c r="F3866" t="s">
        <v>72</v>
      </c>
      <c r="G3866" s="1">
        <v>44012</v>
      </c>
      <c r="H3866" t="s">
        <v>68</v>
      </c>
      <c r="I3866" t="s">
        <v>12</v>
      </c>
      <c r="J3866" t="s">
        <v>13</v>
      </c>
      <c r="K3866">
        <v>6</v>
      </c>
      <c r="L3866">
        <v>170</v>
      </c>
      <c r="M3866">
        <v>1200</v>
      </c>
      <c r="N3866">
        <v>7</v>
      </c>
      <c r="O3866">
        <v>2020</v>
      </c>
    </row>
    <row r="3867" spans="1:15" x14ac:dyDescent="0.25">
      <c r="A3867">
        <v>1112</v>
      </c>
      <c r="B3867">
        <v>5</v>
      </c>
      <c r="C3867">
        <v>4</v>
      </c>
      <c r="D3867" s="1">
        <v>44036</v>
      </c>
      <c r="E3867">
        <v>39.68</v>
      </c>
      <c r="F3867" t="s">
        <v>72</v>
      </c>
      <c r="G3867" s="1">
        <v>44012</v>
      </c>
      <c r="H3867" t="s">
        <v>68</v>
      </c>
      <c r="I3867" t="s">
        <v>12</v>
      </c>
      <c r="J3867" t="s">
        <v>13</v>
      </c>
      <c r="K3867">
        <v>6</v>
      </c>
      <c r="L3867">
        <v>170</v>
      </c>
      <c r="M3867">
        <v>1200</v>
      </c>
      <c r="N3867">
        <v>7</v>
      </c>
      <c r="O3867">
        <v>2020</v>
      </c>
    </row>
    <row r="3868" spans="1:15" x14ac:dyDescent="0.25">
      <c r="A3868">
        <v>1113</v>
      </c>
      <c r="B3868">
        <v>5</v>
      </c>
      <c r="C3868">
        <v>4</v>
      </c>
      <c r="D3868" s="1">
        <v>44036</v>
      </c>
      <c r="E3868">
        <v>42.46</v>
      </c>
      <c r="F3868" t="s">
        <v>72</v>
      </c>
      <c r="G3868" s="1">
        <v>44012</v>
      </c>
      <c r="H3868" t="s">
        <v>68</v>
      </c>
      <c r="I3868" t="s">
        <v>12</v>
      </c>
      <c r="J3868" t="s">
        <v>13</v>
      </c>
      <c r="K3868">
        <v>6</v>
      </c>
      <c r="L3868">
        <v>170</v>
      </c>
      <c r="M3868">
        <v>1200</v>
      </c>
      <c r="N3868">
        <v>7</v>
      </c>
      <c r="O3868">
        <v>2020</v>
      </c>
    </row>
    <row r="3869" spans="1:15" x14ac:dyDescent="0.25">
      <c r="A3869">
        <v>1114</v>
      </c>
      <c r="B3869">
        <v>5</v>
      </c>
      <c r="C3869">
        <v>4</v>
      </c>
      <c r="D3869" s="1">
        <v>44036</v>
      </c>
      <c r="E3869">
        <v>61.84</v>
      </c>
      <c r="F3869" t="s">
        <v>72</v>
      </c>
      <c r="G3869" s="1">
        <v>44012</v>
      </c>
      <c r="H3869" t="s">
        <v>68</v>
      </c>
      <c r="I3869" t="s">
        <v>12</v>
      </c>
      <c r="J3869" t="s">
        <v>13</v>
      </c>
      <c r="K3869">
        <v>6</v>
      </c>
      <c r="L3869">
        <v>170</v>
      </c>
      <c r="M3869">
        <v>1200</v>
      </c>
      <c r="N3869">
        <v>7</v>
      </c>
      <c r="O3869">
        <v>2020</v>
      </c>
    </row>
    <row r="3870" spans="1:15" x14ac:dyDescent="0.25">
      <c r="A3870">
        <v>1115</v>
      </c>
      <c r="B3870">
        <v>5</v>
      </c>
      <c r="C3870">
        <v>4</v>
      </c>
      <c r="D3870" s="1">
        <v>44036</v>
      </c>
      <c r="E3870">
        <v>70.64</v>
      </c>
      <c r="F3870" t="s">
        <v>72</v>
      </c>
      <c r="G3870" s="1">
        <v>44012</v>
      </c>
      <c r="H3870" t="s">
        <v>68</v>
      </c>
      <c r="I3870" t="s">
        <v>12</v>
      </c>
      <c r="J3870" t="s">
        <v>13</v>
      </c>
      <c r="K3870">
        <v>6</v>
      </c>
      <c r="L3870">
        <v>170</v>
      </c>
      <c r="M3870">
        <v>1200</v>
      </c>
      <c r="N3870">
        <v>7</v>
      </c>
      <c r="O3870">
        <v>2020</v>
      </c>
    </row>
    <row r="3871" spans="1:15" x14ac:dyDescent="0.25">
      <c r="A3871">
        <v>1119</v>
      </c>
      <c r="B3871">
        <v>5</v>
      </c>
      <c r="C3871">
        <v>4</v>
      </c>
      <c r="D3871" s="1">
        <v>44037</v>
      </c>
      <c r="E3871">
        <v>72.44</v>
      </c>
      <c r="F3871" t="s">
        <v>72</v>
      </c>
      <c r="G3871" s="1">
        <v>44012</v>
      </c>
      <c r="H3871" t="s">
        <v>68</v>
      </c>
      <c r="I3871" t="s">
        <v>12</v>
      </c>
      <c r="J3871" t="s">
        <v>13</v>
      </c>
      <c r="K3871">
        <v>6</v>
      </c>
      <c r="L3871">
        <v>170</v>
      </c>
      <c r="M3871">
        <v>1200</v>
      </c>
      <c r="N3871">
        <v>7</v>
      </c>
      <c r="O3871">
        <v>2020</v>
      </c>
    </row>
    <row r="3872" spans="1:15" x14ac:dyDescent="0.25">
      <c r="A3872">
        <v>1125</v>
      </c>
      <c r="B3872">
        <v>5</v>
      </c>
      <c r="C3872">
        <v>4</v>
      </c>
      <c r="D3872" s="1">
        <v>44040</v>
      </c>
      <c r="E3872">
        <v>79.069999999999993</v>
      </c>
      <c r="F3872" t="s">
        <v>72</v>
      </c>
      <c r="G3872" s="1">
        <v>44012</v>
      </c>
      <c r="H3872" t="s">
        <v>68</v>
      </c>
      <c r="I3872" t="s">
        <v>12</v>
      </c>
      <c r="J3872" t="s">
        <v>13</v>
      </c>
      <c r="K3872">
        <v>6</v>
      </c>
      <c r="L3872">
        <v>170</v>
      </c>
      <c r="M3872">
        <v>1200</v>
      </c>
      <c r="N3872">
        <v>7</v>
      </c>
      <c r="O3872">
        <v>2020</v>
      </c>
    </row>
    <row r="3873" spans="1:15" x14ac:dyDescent="0.25">
      <c r="A3873">
        <v>1267</v>
      </c>
      <c r="B3873">
        <v>9</v>
      </c>
      <c r="C3873">
        <v>4</v>
      </c>
      <c r="D3873" s="1">
        <v>44067</v>
      </c>
      <c r="E3873">
        <v>14.32</v>
      </c>
      <c r="F3873" t="s">
        <v>79</v>
      </c>
      <c r="G3873" s="1">
        <v>44046</v>
      </c>
      <c r="H3873" t="s">
        <v>80</v>
      </c>
      <c r="I3873" t="s">
        <v>12</v>
      </c>
      <c r="J3873" t="s">
        <v>13</v>
      </c>
      <c r="K3873">
        <v>6</v>
      </c>
      <c r="L3873">
        <v>170</v>
      </c>
      <c r="M3873">
        <v>1200</v>
      </c>
      <c r="N3873">
        <v>8</v>
      </c>
      <c r="O3873">
        <v>2020</v>
      </c>
    </row>
    <row r="3874" spans="1:15" x14ac:dyDescent="0.25">
      <c r="A3874">
        <v>1275</v>
      </c>
      <c r="B3874">
        <v>9</v>
      </c>
      <c r="C3874">
        <v>4</v>
      </c>
      <c r="D3874" s="1">
        <v>44070</v>
      </c>
      <c r="E3874">
        <v>19.11</v>
      </c>
      <c r="F3874" t="s">
        <v>79</v>
      </c>
      <c r="G3874" s="1">
        <v>44046</v>
      </c>
      <c r="H3874" t="s">
        <v>80</v>
      </c>
      <c r="I3874" t="s">
        <v>12</v>
      </c>
      <c r="J3874" t="s">
        <v>13</v>
      </c>
      <c r="K3874">
        <v>6</v>
      </c>
      <c r="L3874">
        <v>170</v>
      </c>
      <c r="M3874">
        <v>1200</v>
      </c>
      <c r="N3874">
        <v>8</v>
      </c>
      <c r="O3874">
        <v>2020</v>
      </c>
    </row>
    <row r="3875" spans="1:15" x14ac:dyDescent="0.25">
      <c r="A3875">
        <v>1276</v>
      </c>
      <c r="B3875">
        <v>9</v>
      </c>
      <c r="C3875">
        <v>4</v>
      </c>
      <c r="D3875" s="1">
        <v>44070</v>
      </c>
      <c r="E3875">
        <v>34.799999999999997</v>
      </c>
      <c r="F3875" t="s">
        <v>79</v>
      </c>
      <c r="G3875" s="1">
        <v>44046</v>
      </c>
      <c r="H3875" t="s">
        <v>80</v>
      </c>
      <c r="I3875" t="s">
        <v>12</v>
      </c>
      <c r="J3875" t="s">
        <v>13</v>
      </c>
      <c r="K3875">
        <v>6</v>
      </c>
      <c r="L3875">
        <v>170</v>
      </c>
      <c r="M3875">
        <v>1200</v>
      </c>
      <c r="N3875">
        <v>8</v>
      </c>
      <c r="O3875">
        <v>2020</v>
      </c>
    </row>
    <row r="3876" spans="1:15" x14ac:dyDescent="0.25">
      <c r="A3876">
        <v>1277</v>
      </c>
      <c r="B3876">
        <v>9</v>
      </c>
      <c r="C3876">
        <v>4</v>
      </c>
      <c r="D3876" s="1">
        <v>44070</v>
      </c>
      <c r="E3876">
        <v>36.58</v>
      </c>
      <c r="F3876" t="s">
        <v>79</v>
      </c>
      <c r="G3876" s="1">
        <v>44046</v>
      </c>
      <c r="H3876" t="s">
        <v>80</v>
      </c>
      <c r="I3876" t="s">
        <v>12</v>
      </c>
      <c r="J3876" t="s">
        <v>13</v>
      </c>
      <c r="K3876">
        <v>6</v>
      </c>
      <c r="L3876">
        <v>170</v>
      </c>
      <c r="M3876">
        <v>1200</v>
      </c>
      <c r="N3876">
        <v>8</v>
      </c>
      <c r="O3876">
        <v>2020</v>
      </c>
    </row>
    <row r="3877" spans="1:15" x14ac:dyDescent="0.25">
      <c r="A3877">
        <v>1278</v>
      </c>
      <c r="B3877">
        <v>9</v>
      </c>
      <c r="C3877">
        <v>4</v>
      </c>
      <c r="D3877" s="1">
        <v>44070</v>
      </c>
      <c r="E3877">
        <v>42.26</v>
      </c>
      <c r="F3877" t="s">
        <v>79</v>
      </c>
      <c r="G3877" s="1">
        <v>44046</v>
      </c>
      <c r="H3877" t="s">
        <v>80</v>
      </c>
      <c r="I3877" t="s">
        <v>12</v>
      </c>
      <c r="J3877" t="s">
        <v>13</v>
      </c>
      <c r="K3877">
        <v>6</v>
      </c>
      <c r="L3877">
        <v>170</v>
      </c>
      <c r="M3877">
        <v>1200</v>
      </c>
      <c r="N3877">
        <v>8</v>
      </c>
      <c r="O3877">
        <v>2020</v>
      </c>
    </row>
    <row r="3878" spans="1:15" x14ac:dyDescent="0.25">
      <c r="A3878">
        <v>1279</v>
      </c>
      <c r="B3878">
        <v>9</v>
      </c>
      <c r="C3878">
        <v>4</v>
      </c>
      <c r="D3878" s="1">
        <v>44070</v>
      </c>
      <c r="E3878">
        <v>58.75</v>
      </c>
      <c r="F3878" t="s">
        <v>79</v>
      </c>
      <c r="G3878" s="1">
        <v>44046</v>
      </c>
      <c r="H3878" t="s">
        <v>80</v>
      </c>
      <c r="I3878" t="s">
        <v>12</v>
      </c>
      <c r="J3878" t="s">
        <v>13</v>
      </c>
      <c r="K3878">
        <v>6</v>
      </c>
      <c r="L3878">
        <v>170</v>
      </c>
      <c r="M3878">
        <v>1200</v>
      </c>
      <c r="N3878">
        <v>8</v>
      </c>
      <c r="O3878">
        <v>2020</v>
      </c>
    </row>
    <row r="3879" spans="1:15" x14ac:dyDescent="0.25">
      <c r="A3879">
        <v>1284</v>
      </c>
      <c r="B3879">
        <v>9</v>
      </c>
      <c r="C3879">
        <v>4</v>
      </c>
      <c r="D3879" s="1">
        <v>44071</v>
      </c>
      <c r="E3879">
        <v>61.26</v>
      </c>
      <c r="F3879" t="s">
        <v>79</v>
      </c>
      <c r="G3879" s="1">
        <v>44046</v>
      </c>
      <c r="H3879" t="s">
        <v>80</v>
      </c>
      <c r="I3879" t="s">
        <v>12</v>
      </c>
      <c r="J3879" t="s">
        <v>13</v>
      </c>
      <c r="K3879">
        <v>6</v>
      </c>
      <c r="L3879">
        <v>170</v>
      </c>
      <c r="M3879">
        <v>1200</v>
      </c>
      <c r="N3879">
        <v>8</v>
      </c>
      <c r="O3879">
        <v>2020</v>
      </c>
    </row>
    <row r="3880" spans="1:15" x14ac:dyDescent="0.25">
      <c r="A3880">
        <v>1291</v>
      </c>
      <c r="B3880">
        <v>9</v>
      </c>
      <c r="C3880">
        <v>4</v>
      </c>
      <c r="D3880" s="1">
        <v>44073</v>
      </c>
      <c r="E3880">
        <v>48.32</v>
      </c>
      <c r="F3880" t="s">
        <v>79</v>
      </c>
      <c r="G3880" s="1">
        <v>44046</v>
      </c>
      <c r="H3880" t="s">
        <v>80</v>
      </c>
      <c r="I3880" t="s">
        <v>12</v>
      </c>
      <c r="J3880" t="s">
        <v>13</v>
      </c>
      <c r="K3880">
        <v>6</v>
      </c>
      <c r="L3880">
        <v>170</v>
      </c>
      <c r="M3880">
        <v>1200</v>
      </c>
      <c r="N3880">
        <v>8</v>
      </c>
      <c r="O3880">
        <v>2020</v>
      </c>
    </row>
    <row r="3881" spans="1:15" x14ac:dyDescent="0.25">
      <c r="A3881">
        <v>1292</v>
      </c>
      <c r="B3881">
        <v>9</v>
      </c>
      <c r="C3881">
        <v>4</v>
      </c>
      <c r="D3881" s="1">
        <v>44073</v>
      </c>
      <c r="E3881">
        <v>56.47</v>
      </c>
      <c r="F3881" t="s">
        <v>79</v>
      </c>
      <c r="G3881" s="1">
        <v>44046</v>
      </c>
      <c r="H3881" t="s">
        <v>80</v>
      </c>
      <c r="I3881" t="s">
        <v>12</v>
      </c>
      <c r="J3881" t="s">
        <v>13</v>
      </c>
      <c r="K3881">
        <v>6</v>
      </c>
      <c r="L3881">
        <v>170</v>
      </c>
      <c r="M3881">
        <v>1200</v>
      </c>
      <c r="N3881">
        <v>8</v>
      </c>
      <c r="O3881">
        <v>2020</v>
      </c>
    </row>
    <row r="3882" spans="1:15" x14ac:dyDescent="0.25">
      <c r="A3882">
        <v>1293</v>
      </c>
      <c r="B3882">
        <v>9</v>
      </c>
      <c r="C3882">
        <v>4</v>
      </c>
      <c r="D3882" s="1">
        <v>44073</v>
      </c>
      <c r="E3882">
        <v>68.31</v>
      </c>
      <c r="F3882" t="s">
        <v>79</v>
      </c>
      <c r="G3882" s="1">
        <v>44046</v>
      </c>
      <c r="H3882" t="s">
        <v>80</v>
      </c>
      <c r="I3882" t="s">
        <v>12</v>
      </c>
      <c r="J3882" t="s">
        <v>13</v>
      </c>
      <c r="K3882">
        <v>6</v>
      </c>
      <c r="L3882">
        <v>170</v>
      </c>
      <c r="M3882">
        <v>1200</v>
      </c>
      <c r="N3882">
        <v>8</v>
      </c>
      <c r="O3882">
        <v>2020</v>
      </c>
    </row>
    <row r="3883" spans="1:15" x14ac:dyDescent="0.25">
      <c r="A3883">
        <v>1631</v>
      </c>
      <c r="B3883">
        <v>11</v>
      </c>
      <c r="C3883">
        <v>4</v>
      </c>
      <c r="D3883" s="1">
        <v>44277</v>
      </c>
      <c r="E3883">
        <v>16.72</v>
      </c>
      <c r="F3883" t="s">
        <v>83</v>
      </c>
      <c r="G3883" s="1">
        <v>44258</v>
      </c>
      <c r="H3883" t="s">
        <v>68</v>
      </c>
      <c r="I3883" t="s">
        <v>12</v>
      </c>
      <c r="J3883" t="s">
        <v>13</v>
      </c>
      <c r="K3883">
        <v>6</v>
      </c>
      <c r="L3883">
        <v>170</v>
      </c>
      <c r="M3883">
        <v>1200</v>
      </c>
      <c r="N3883">
        <v>3</v>
      </c>
      <c r="O3883">
        <v>2021</v>
      </c>
    </row>
    <row r="3884" spans="1:15" x14ac:dyDescent="0.25">
      <c r="A3884">
        <v>1632</v>
      </c>
      <c r="B3884">
        <v>11</v>
      </c>
      <c r="C3884">
        <v>4</v>
      </c>
      <c r="D3884" s="1">
        <v>44277</v>
      </c>
      <c r="E3884">
        <v>29.14</v>
      </c>
      <c r="F3884" t="s">
        <v>83</v>
      </c>
      <c r="G3884" s="1">
        <v>44258</v>
      </c>
      <c r="H3884" t="s">
        <v>68</v>
      </c>
      <c r="I3884" t="s">
        <v>12</v>
      </c>
      <c r="J3884" t="s">
        <v>13</v>
      </c>
      <c r="K3884">
        <v>6</v>
      </c>
      <c r="L3884">
        <v>170</v>
      </c>
      <c r="M3884">
        <v>1200</v>
      </c>
      <c r="N3884">
        <v>3</v>
      </c>
      <c r="O3884">
        <v>2021</v>
      </c>
    </row>
    <row r="3885" spans="1:15" x14ac:dyDescent="0.25">
      <c r="A3885">
        <v>1633</v>
      </c>
      <c r="B3885">
        <v>11</v>
      </c>
      <c r="C3885">
        <v>4</v>
      </c>
      <c r="D3885" s="1">
        <v>44277</v>
      </c>
      <c r="E3885">
        <v>34.96</v>
      </c>
      <c r="F3885" t="s">
        <v>83</v>
      </c>
      <c r="G3885" s="1">
        <v>44258</v>
      </c>
      <c r="H3885" t="s">
        <v>68</v>
      </c>
      <c r="I3885" t="s">
        <v>12</v>
      </c>
      <c r="J3885" t="s">
        <v>13</v>
      </c>
      <c r="K3885">
        <v>6</v>
      </c>
      <c r="L3885">
        <v>170</v>
      </c>
      <c r="M3885">
        <v>1200</v>
      </c>
      <c r="N3885">
        <v>3</v>
      </c>
      <c r="O3885">
        <v>2021</v>
      </c>
    </row>
    <row r="3886" spans="1:15" x14ac:dyDescent="0.25">
      <c r="A3886">
        <v>1634</v>
      </c>
      <c r="B3886">
        <v>11</v>
      </c>
      <c r="C3886">
        <v>4</v>
      </c>
      <c r="D3886" s="1">
        <v>44277</v>
      </c>
      <c r="E3886">
        <v>47.76</v>
      </c>
      <c r="F3886" t="s">
        <v>83</v>
      </c>
      <c r="G3886" s="1">
        <v>44258</v>
      </c>
      <c r="H3886" t="s">
        <v>68</v>
      </c>
      <c r="I3886" t="s">
        <v>12</v>
      </c>
      <c r="J3886" t="s">
        <v>13</v>
      </c>
      <c r="K3886">
        <v>6</v>
      </c>
      <c r="L3886">
        <v>170</v>
      </c>
      <c r="M3886">
        <v>1200</v>
      </c>
      <c r="N3886">
        <v>3</v>
      </c>
      <c r="O3886">
        <v>2021</v>
      </c>
    </row>
    <row r="3887" spans="1:15" x14ac:dyDescent="0.25">
      <c r="A3887">
        <v>1635</v>
      </c>
      <c r="B3887">
        <v>11</v>
      </c>
      <c r="C3887">
        <v>4</v>
      </c>
      <c r="D3887" s="1">
        <v>44277</v>
      </c>
      <c r="E3887">
        <v>46.39</v>
      </c>
      <c r="F3887" t="s">
        <v>83</v>
      </c>
      <c r="G3887" s="1">
        <v>44258</v>
      </c>
      <c r="H3887" t="s">
        <v>68</v>
      </c>
      <c r="I3887" t="s">
        <v>12</v>
      </c>
      <c r="J3887" t="s">
        <v>13</v>
      </c>
      <c r="K3887">
        <v>6</v>
      </c>
      <c r="L3887">
        <v>170</v>
      </c>
      <c r="M3887">
        <v>1200</v>
      </c>
      <c r="N3887">
        <v>3</v>
      </c>
      <c r="O3887">
        <v>2021</v>
      </c>
    </row>
    <row r="3888" spans="1:15" x14ac:dyDescent="0.25">
      <c r="A3888">
        <v>1640</v>
      </c>
      <c r="B3888">
        <v>11</v>
      </c>
      <c r="C3888">
        <v>4</v>
      </c>
      <c r="D3888" s="1">
        <v>44280</v>
      </c>
      <c r="E3888">
        <v>49.95</v>
      </c>
      <c r="F3888" t="s">
        <v>83</v>
      </c>
      <c r="G3888" s="1">
        <v>44258</v>
      </c>
      <c r="H3888" t="s">
        <v>68</v>
      </c>
      <c r="I3888" t="s">
        <v>12</v>
      </c>
      <c r="J3888" t="s">
        <v>13</v>
      </c>
      <c r="K3888">
        <v>6</v>
      </c>
      <c r="L3888">
        <v>170</v>
      </c>
      <c r="M3888">
        <v>1200</v>
      </c>
      <c r="N3888">
        <v>3</v>
      </c>
      <c r="O3888">
        <v>2021</v>
      </c>
    </row>
    <row r="3889" spans="1:15" x14ac:dyDescent="0.25">
      <c r="A3889">
        <v>1641</v>
      </c>
      <c r="B3889">
        <v>11</v>
      </c>
      <c r="C3889">
        <v>4</v>
      </c>
      <c r="D3889" s="1">
        <v>44280</v>
      </c>
      <c r="E3889">
        <v>49.18</v>
      </c>
      <c r="F3889" t="s">
        <v>83</v>
      </c>
      <c r="G3889" s="1">
        <v>44258</v>
      </c>
      <c r="H3889" t="s">
        <v>68</v>
      </c>
      <c r="I3889" t="s">
        <v>12</v>
      </c>
      <c r="J3889" t="s">
        <v>13</v>
      </c>
      <c r="K3889">
        <v>6</v>
      </c>
      <c r="L3889">
        <v>170</v>
      </c>
      <c r="M3889">
        <v>1200</v>
      </c>
      <c r="N3889">
        <v>3</v>
      </c>
      <c r="O3889">
        <v>2021</v>
      </c>
    </row>
    <row r="3890" spans="1:15" x14ac:dyDescent="0.25">
      <c r="A3890">
        <v>1642</v>
      </c>
      <c r="B3890">
        <v>11</v>
      </c>
      <c r="C3890">
        <v>4</v>
      </c>
      <c r="D3890" s="1">
        <v>44280</v>
      </c>
      <c r="E3890">
        <v>60.23</v>
      </c>
      <c r="F3890" t="s">
        <v>83</v>
      </c>
      <c r="G3890" s="1">
        <v>44258</v>
      </c>
      <c r="H3890" t="s">
        <v>68</v>
      </c>
      <c r="I3890" t="s">
        <v>12</v>
      </c>
      <c r="J3890" t="s">
        <v>13</v>
      </c>
      <c r="K3890">
        <v>6</v>
      </c>
      <c r="L3890">
        <v>170</v>
      </c>
      <c r="M3890">
        <v>1200</v>
      </c>
      <c r="N3890">
        <v>3</v>
      </c>
      <c r="O3890">
        <v>2021</v>
      </c>
    </row>
    <row r="3891" spans="1:15" x14ac:dyDescent="0.25">
      <c r="A3891">
        <v>1643</v>
      </c>
      <c r="B3891">
        <v>11</v>
      </c>
      <c r="C3891">
        <v>4</v>
      </c>
      <c r="D3891" s="1">
        <v>44280</v>
      </c>
      <c r="E3891">
        <v>85.36</v>
      </c>
      <c r="F3891" t="s">
        <v>83</v>
      </c>
      <c r="G3891" s="1">
        <v>44258</v>
      </c>
      <c r="H3891" t="s">
        <v>68</v>
      </c>
      <c r="I3891" t="s">
        <v>12</v>
      </c>
      <c r="J3891" t="s">
        <v>13</v>
      </c>
      <c r="K3891">
        <v>6</v>
      </c>
      <c r="L3891">
        <v>170</v>
      </c>
      <c r="M3891">
        <v>1200</v>
      </c>
      <c r="N3891">
        <v>3</v>
      </c>
      <c r="O3891">
        <v>2021</v>
      </c>
    </row>
    <row r="3892" spans="1:15" x14ac:dyDescent="0.25">
      <c r="A3892">
        <v>1646</v>
      </c>
      <c r="B3892">
        <v>11</v>
      </c>
      <c r="C3892">
        <v>4</v>
      </c>
      <c r="D3892" s="1">
        <v>44281</v>
      </c>
      <c r="E3892">
        <v>88.49</v>
      </c>
      <c r="F3892" t="s">
        <v>83</v>
      </c>
      <c r="G3892" s="1">
        <v>44258</v>
      </c>
      <c r="H3892" t="s">
        <v>68</v>
      </c>
      <c r="I3892" t="s">
        <v>12</v>
      </c>
      <c r="J3892" t="s">
        <v>13</v>
      </c>
      <c r="K3892">
        <v>6</v>
      </c>
      <c r="L3892">
        <v>170</v>
      </c>
      <c r="M3892">
        <v>1200</v>
      </c>
      <c r="N3892">
        <v>3</v>
      </c>
      <c r="O3892">
        <v>2021</v>
      </c>
    </row>
    <row r="3893" spans="1:15" x14ac:dyDescent="0.25">
      <c r="A3893">
        <v>1708</v>
      </c>
      <c r="B3893">
        <v>2</v>
      </c>
      <c r="C3893">
        <v>4</v>
      </c>
      <c r="D3893" s="1">
        <v>44300</v>
      </c>
      <c r="E3893">
        <v>19.350000000000001</v>
      </c>
      <c r="F3893" t="s">
        <v>69</v>
      </c>
      <c r="G3893" s="1">
        <v>44278</v>
      </c>
      <c r="H3893" t="s">
        <v>68</v>
      </c>
      <c r="I3893" t="s">
        <v>12</v>
      </c>
      <c r="J3893" t="s">
        <v>13</v>
      </c>
      <c r="K3893">
        <v>6</v>
      </c>
      <c r="L3893">
        <v>170</v>
      </c>
      <c r="M3893">
        <v>1200</v>
      </c>
      <c r="N3893">
        <v>4</v>
      </c>
      <c r="O3893">
        <v>2021</v>
      </c>
    </row>
    <row r="3894" spans="1:15" x14ac:dyDescent="0.25">
      <c r="A3894">
        <v>1709</v>
      </c>
      <c r="B3894">
        <v>2</v>
      </c>
      <c r="C3894">
        <v>4</v>
      </c>
      <c r="D3894" s="1">
        <v>44300</v>
      </c>
      <c r="E3894">
        <v>20.329999999999998</v>
      </c>
      <c r="F3894" t="s">
        <v>69</v>
      </c>
      <c r="G3894" s="1">
        <v>44278</v>
      </c>
      <c r="H3894" t="s">
        <v>68</v>
      </c>
      <c r="I3894" t="s">
        <v>12</v>
      </c>
      <c r="J3894" t="s">
        <v>13</v>
      </c>
      <c r="K3894">
        <v>6</v>
      </c>
      <c r="L3894">
        <v>170</v>
      </c>
      <c r="M3894">
        <v>1200</v>
      </c>
      <c r="N3894">
        <v>4</v>
      </c>
      <c r="O3894">
        <v>2021</v>
      </c>
    </row>
    <row r="3895" spans="1:15" x14ac:dyDescent="0.25">
      <c r="A3895">
        <v>1711</v>
      </c>
      <c r="B3895">
        <v>2</v>
      </c>
      <c r="C3895">
        <v>4</v>
      </c>
      <c r="D3895" s="1">
        <v>44303</v>
      </c>
      <c r="E3895">
        <v>28.04</v>
      </c>
      <c r="F3895" t="s">
        <v>69</v>
      </c>
      <c r="G3895" s="1">
        <v>44278</v>
      </c>
      <c r="H3895" t="s">
        <v>68</v>
      </c>
      <c r="I3895" t="s">
        <v>12</v>
      </c>
      <c r="J3895" t="s">
        <v>13</v>
      </c>
      <c r="K3895">
        <v>6</v>
      </c>
      <c r="L3895">
        <v>170</v>
      </c>
      <c r="M3895">
        <v>1200</v>
      </c>
      <c r="N3895">
        <v>4</v>
      </c>
      <c r="O3895">
        <v>2021</v>
      </c>
    </row>
    <row r="3896" spans="1:15" x14ac:dyDescent="0.25">
      <c r="A3896">
        <v>1712</v>
      </c>
      <c r="B3896">
        <v>2</v>
      </c>
      <c r="C3896">
        <v>4</v>
      </c>
      <c r="D3896" s="1">
        <v>44303</v>
      </c>
      <c r="E3896">
        <v>37.26</v>
      </c>
      <c r="F3896" t="s">
        <v>69</v>
      </c>
      <c r="G3896" s="1">
        <v>44278</v>
      </c>
      <c r="H3896" t="s">
        <v>68</v>
      </c>
      <c r="I3896" t="s">
        <v>12</v>
      </c>
      <c r="J3896" t="s">
        <v>13</v>
      </c>
      <c r="K3896">
        <v>6</v>
      </c>
      <c r="L3896">
        <v>170</v>
      </c>
      <c r="M3896">
        <v>1200</v>
      </c>
      <c r="N3896">
        <v>4</v>
      </c>
      <c r="O3896">
        <v>2021</v>
      </c>
    </row>
    <row r="3897" spans="1:15" x14ac:dyDescent="0.25">
      <c r="A3897">
        <v>1713</v>
      </c>
      <c r="B3897">
        <v>2</v>
      </c>
      <c r="C3897">
        <v>4</v>
      </c>
      <c r="D3897" s="1">
        <v>44303</v>
      </c>
      <c r="E3897">
        <v>48.72</v>
      </c>
      <c r="F3897" t="s">
        <v>69</v>
      </c>
      <c r="G3897" s="1">
        <v>44278</v>
      </c>
      <c r="H3897" t="s">
        <v>68</v>
      </c>
      <c r="I3897" t="s">
        <v>12</v>
      </c>
      <c r="J3897" t="s">
        <v>13</v>
      </c>
      <c r="K3897">
        <v>6</v>
      </c>
      <c r="L3897">
        <v>170</v>
      </c>
      <c r="M3897">
        <v>1200</v>
      </c>
      <c r="N3897">
        <v>4</v>
      </c>
      <c r="O3897">
        <v>2021</v>
      </c>
    </row>
    <row r="3898" spans="1:15" x14ac:dyDescent="0.25">
      <c r="A3898">
        <v>1714</v>
      </c>
      <c r="B3898">
        <v>2</v>
      </c>
      <c r="C3898">
        <v>4</v>
      </c>
      <c r="D3898" s="1">
        <v>44303</v>
      </c>
      <c r="E3898">
        <v>57.25</v>
      </c>
      <c r="F3898" t="s">
        <v>69</v>
      </c>
      <c r="G3898" s="1">
        <v>44278</v>
      </c>
      <c r="H3898" t="s">
        <v>68</v>
      </c>
      <c r="I3898" t="s">
        <v>12</v>
      </c>
      <c r="J3898" t="s">
        <v>13</v>
      </c>
      <c r="K3898">
        <v>6</v>
      </c>
      <c r="L3898">
        <v>170</v>
      </c>
      <c r="M3898">
        <v>1200</v>
      </c>
      <c r="N3898">
        <v>4</v>
      </c>
      <c r="O3898">
        <v>2021</v>
      </c>
    </row>
    <row r="3899" spans="1:15" x14ac:dyDescent="0.25">
      <c r="A3899">
        <v>1715</v>
      </c>
      <c r="B3899">
        <v>2</v>
      </c>
      <c r="C3899">
        <v>4</v>
      </c>
      <c r="D3899" s="1">
        <v>44303</v>
      </c>
      <c r="E3899">
        <v>52.76</v>
      </c>
      <c r="F3899" t="s">
        <v>69</v>
      </c>
      <c r="G3899" s="1">
        <v>44278</v>
      </c>
      <c r="H3899" t="s">
        <v>68</v>
      </c>
      <c r="I3899" t="s">
        <v>12</v>
      </c>
      <c r="J3899" t="s">
        <v>13</v>
      </c>
      <c r="K3899">
        <v>6</v>
      </c>
      <c r="L3899">
        <v>170</v>
      </c>
      <c r="M3899">
        <v>1200</v>
      </c>
      <c r="N3899">
        <v>4</v>
      </c>
      <c r="O3899">
        <v>2021</v>
      </c>
    </row>
    <row r="3900" spans="1:15" x14ac:dyDescent="0.25">
      <c r="A3900">
        <v>1716</v>
      </c>
      <c r="B3900">
        <v>2</v>
      </c>
      <c r="C3900">
        <v>4</v>
      </c>
      <c r="D3900" s="1">
        <v>44303</v>
      </c>
      <c r="E3900">
        <v>76.209999999999994</v>
      </c>
      <c r="F3900" t="s">
        <v>69</v>
      </c>
      <c r="G3900" s="1">
        <v>44278</v>
      </c>
      <c r="H3900" t="s">
        <v>68</v>
      </c>
      <c r="I3900" t="s">
        <v>12</v>
      </c>
      <c r="J3900" t="s">
        <v>13</v>
      </c>
      <c r="K3900">
        <v>6</v>
      </c>
      <c r="L3900">
        <v>170</v>
      </c>
      <c r="M3900">
        <v>1200</v>
      </c>
      <c r="N3900">
        <v>4</v>
      </c>
      <c r="O3900">
        <v>2021</v>
      </c>
    </row>
    <row r="3901" spans="1:15" x14ac:dyDescent="0.25">
      <c r="A3901">
        <v>1717</v>
      </c>
      <c r="B3901">
        <v>2</v>
      </c>
      <c r="C3901">
        <v>4</v>
      </c>
      <c r="D3901" s="1">
        <v>44304</v>
      </c>
      <c r="E3901">
        <v>51.42</v>
      </c>
      <c r="F3901" t="s">
        <v>69</v>
      </c>
      <c r="G3901" s="1">
        <v>44278</v>
      </c>
      <c r="H3901" t="s">
        <v>68</v>
      </c>
      <c r="I3901" t="s">
        <v>12</v>
      </c>
      <c r="J3901" t="s">
        <v>13</v>
      </c>
      <c r="K3901">
        <v>6</v>
      </c>
      <c r="L3901">
        <v>170</v>
      </c>
      <c r="M3901">
        <v>1200</v>
      </c>
      <c r="N3901">
        <v>4</v>
      </c>
      <c r="O3901">
        <v>2021</v>
      </c>
    </row>
    <row r="3902" spans="1:15" x14ac:dyDescent="0.25">
      <c r="A3902">
        <v>1718</v>
      </c>
      <c r="B3902">
        <v>2</v>
      </c>
      <c r="C3902">
        <v>4</v>
      </c>
      <c r="D3902" s="1">
        <v>44304</v>
      </c>
      <c r="E3902">
        <v>81.88</v>
      </c>
      <c r="F3902" t="s">
        <v>69</v>
      </c>
      <c r="G3902" s="1">
        <v>44278</v>
      </c>
      <c r="H3902" t="s">
        <v>68</v>
      </c>
      <c r="I3902" t="s">
        <v>12</v>
      </c>
      <c r="J3902" t="s">
        <v>13</v>
      </c>
      <c r="K3902">
        <v>6</v>
      </c>
      <c r="L3902">
        <v>170</v>
      </c>
      <c r="M3902">
        <v>1200</v>
      </c>
      <c r="N3902">
        <v>4</v>
      </c>
      <c r="O3902">
        <v>2021</v>
      </c>
    </row>
    <row r="3903" spans="1:15" x14ac:dyDescent="0.25">
      <c r="A3903">
        <v>2031</v>
      </c>
      <c r="B3903">
        <v>18</v>
      </c>
      <c r="C3903">
        <v>4</v>
      </c>
      <c r="D3903" s="1">
        <v>44470</v>
      </c>
      <c r="E3903">
        <v>10.17</v>
      </c>
      <c r="F3903" t="s">
        <v>92</v>
      </c>
      <c r="G3903" s="1">
        <v>44448</v>
      </c>
      <c r="H3903" t="s">
        <v>68</v>
      </c>
      <c r="I3903" t="s">
        <v>12</v>
      </c>
      <c r="J3903" t="s">
        <v>13</v>
      </c>
      <c r="K3903">
        <v>6</v>
      </c>
      <c r="L3903">
        <v>170</v>
      </c>
      <c r="M3903">
        <v>1200</v>
      </c>
      <c r="N3903">
        <v>10</v>
      </c>
      <c r="O3903">
        <v>2021</v>
      </c>
    </row>
    <row r="3904" spans="1:15" x14ac:dyDescent="0.25">
      <c r="A3904">
        <v>2032</v>
      </c>
      <c r="B3904">
        <v>18</v>
      </c>
      <c r="C3904">
        <v>4</v>
      </c>
      <c r="D3904" s="1">
        <v>44470</v>
      </c>
      <c r="E3904">
        <v>23.55</v>
      </c>
      <c r="F3904" t="s">
        <v>92</v>
      </c>
      <c r="G3904" s="1">
        <v>44448</v>
      </c>
      <c r="H3904" t="s">
        <v>68</v>
      </c>
      <c r="I3904" t="s">
        <v>12</v>
      </c>
      <c r="J3904" t="s">
        <v>13</v>
      </c>
      <c r="K3904">
        <v>6</v>
      </c>
      <c r="L3904">
        <v>170</v>
      </c>
      <c r="M3904">
        <v>1200</v>
      </c>
      <c r="N3904">
        <v>10</v>
      </c>
      <c r="O3904">
        <v>2021</v>
      </c>
    </row>
    <row r="3905" spans="1:15" x14ac:dyDescent="0.25">
      <c r="A3905">
        <v>2033</v>
      </c>
      <c r="B3905">
        <v>18</v>
      </c>
      <c r="C3905">
        <v>4</v>
      </c>
      <c r="D3905" s="1">
        <v>44470</v>
      </c>
      <c r="E3905">
        <v>26.14</v>
      </c>
      <c r="F3905" t="s">
        <v>92</v>
      </c>
      <c r="G3905" s="1">
        <v>44448</v>
      </c>
      <c r="H3905" t="s">
        <v>68</v>
      </c>
      <c r="I3905" t="s">
        <v>12</v>
      </c>
      <c r="J3905" t="s">
        <v>13</v>
      </c>
      <c r="K3905">
        <v>6</v>
      </c>
      <c r="L3905">
        <v>170</v>
      </c>
      <c r="M3905">
        <v>1200</v>
      </c>
      <c r="N3905">
        <v>10</v>
      </c>
      <c r="O3905">
        <v>2021</v>
      </c>
    </row>
    <row r="3906" spans="1:15" x14ac:dyDescent="0.25">
      <c r="A3906">
        <v>2034</v>
      </c>
      <c r="B3906">
        <v>18</v>
      </c>
      <c r="C3906">
        <v>4</v>
      </c>
      <c r="D3906" s="1">
        <v>44470</v>
      </c>
      <c r="E3906">
        <v>36.729999999999997</v>
      </c>
      <c r="F3906" t="s">
        <v>92</v>
      </c>
      <c r="G3906" s="1">
        <v>44448</v>
      </c>
      <c r="H3906" t="s">
        <v>68</v>
      </c>
      <c r="I3906" t="s">
        <v>12</v>
      </c>
      <c r="J3906" t="s">
        <v>13</v>
      </c>
      <c r="K3906">
        <v>6</v>
      </c>
      <c r="L3906">
        <v>170</v>
      </c>
      <c r="M3906">
        <v>1200</v>
      </c>
      <c r="N3906">
        <v>10</v>
      </c>
      <c r="O3906">
        <v>2021</v>
      </c>
    </row>
    <row r="3907" spans="1:15" x14ac:dyDescent="0.25">
      <c r="A3907">
        <v>2035</v>
      </c>
      <c r="B3907">
        <v>18</v>
      </c>
      <c r="C3907">
        <v>4</v>
      </c>
      <c r="D3907" s="1">
        <v>44470</v>
      </c>
      <c r="E3907">
        <v>54.94</v>
      </c>
      <c r="F3907" t="s">
        <v>92</v>
      </c>
      <c r="G3907" s="1">
        <v>44448</v>
      </c>
      <c r="H3907" t="s">
        <v>68</v>
      </c>
      <c r="I3907" t="s">
        <v>12</v>
      </c>
      <c r="J3907" t="s">
        <v>13</v>
      </c>
      <c r="K3907">
        <v>6</v>
      </c>
      <c r="L3907">
        <v>170</v>
      </c>
      <c r="M3907">
        <v>1200</v>
      </c>
      <c r="N3907">
        <v>10</v>
      </c>
      <c r="O3907">
        <v>2021</v>
      </c>
    </row>
    <row r="3908" spans="1:15" x14ac:dyDescent="0.25">
      <c r="A3908">
        <v>2036</v>
      </c>
      <c r="B3908">
        <v>18</v>
      </c>
      <c r="C3908">
        <v>4</v>
      </c>
      <c r="D3908" s="1">
        <v>44471</v>
      </c>
      <c r="E3908">
        <v>38.07</v>
      </c>
      <c r="F3908" t="s">
        <v>92</v>
      </c>
      <c r="G3908" s="1">
        <v>44448</v>
      </c>
      <c r="H3908" t="s">
        <v>68</v>
      </c>
      <c r="I3908" t="s">
        <v>12</v>
      </c>
      <c r="J3908" t="s">
        <v>13</v>
      </c>
      <c r="K3908">
        <v>6</v>
      </c>
      <c r="L3908">
        <v>170</v>
      </c>
      <c r="M3908">
        <v>1200</v>
      </c>
      <c r="N3908">
        <v>10</v>
      </c>
      <c r="O3908">
        <v>2021</v>
      </c>
    </row>
    <row r="3909" spans="1:15" x14ac:dyDescent="0.25">
      <c r="A3909">
        <v>2037</v>
      </c>
      <c r="B3909">
        <v>18</v>
      </c>
      <c r="C3909">
        <v>4</v>
      </c>
      <c r="D3909" s="1">
        <v>44471</v>
      </c>
      <c r="E3909">
        <v>59.75</v>
      </c>
      <c r="F3909" t="s">
        <v>92</v>
      </c>
      <c r="G3909" s="1">
        <v>44448</v>
      </c>
      <c r="H3909" t="s">
        <v>68</v>
      </c>
      <c r="I3909" t="s">
        <v>12</v>
      </c>
      <c r="J3909" t="s">
        <v>13</v>
      </c>
      <c r="K3909">
        <v>6</v>
      </c>
      <c r="L3909">
        <v>170</v>
      </c>
      <c r="M3909">
        <v>1200</v>
      </c>
      <c r="N3909">
        <v>10</v>
      </c>
      <c r="O3909">
        <v>2021</v>
      </c>
    </row>
    <row r="3910" spans="1:15" x14ac:dyDescent="0.25">
      <c r="A3910">
        <v>2038</v>
      </c>
      <c r="B3910">
        <v>18</v>
      </c>
      <c r="C3910">
        <v>4</v>
      </c>
      <c r="D3910" s="1">
        <v>44471</v>
      </c>
      <c r="E3910">
        <v>77.81</v>
      </c>
      <c r="F3910" t="s">
        <v>92</v>
      </c>
      <c r="G3910" s="1">
        <v>44448</v>
      </c>
      <c r="H3910" t="s">
        <v>68</v>
      </c>
      <c r="I3910" t="s">
        <v>12</v>
      </c>
      <c r="J3910" t="s">
        <v>13</v>
      </c>
      <c r="K3910">
        <v>6</v>
      </c>
      <c r="L3910">
        <v>170</v>
      </c>
      <c r="M3910">
        <v>1200</v>
      </c>
      <c r="N3910">
        <v>10</v>
      </c>
      <c r="O3910">
        <v>2021</v>
      </c>
    </row>
    <row r="3911" spans="1:15" x14ac:dyDescent="0.25">
      <c r="A3911">
        <v>2039</v>
      </c>
      <c r="B3911">
        <v>18</v>
      </c>
      <c r="C3911">
        <v>4</v>
      </c>
      <c r="D3911" s="1">
        <v>44473</v>
      </c>
      <c r="E3911">
        <v>90.1</v>
      </c>
      <c r="F3911" t="s">
        <v>92</v>
      </c>
      <c r="G3911" s="1">
        <v>44448</v>
      </c>
      <c r="H3911" t="s">
        <v>68</v>
      </c>
      <c r="I3911" t="s">
        <v>12</v>
      </c>
      <c r="J3911" t="s">
        <v>13</v>
      </c>
      <c r="K3911">
        <v>6</v>
      </c>
      <c r="L3911">
        <v>170</v>
      </c>
      <c r="M3911">
        <v>1200</v>
      </c>
      <c r="N3911">
        <v>10</v>
      </c>
      <c r="O3911">
        <v>2021</v>
      </c>
    </row>
    <row r="3912" spans="1:15" x14ac:dyDescent="0.25">
      <c r="A3912">
        <v>2040</v>
      </c>
      <c r="B3912">
        <v>18</v>
      </c>
      <c r="C3912">
        <v>4</v>
      </c>
      <c r="D3912" s="1">
        <v>44473</v>
      </c>
      <c r="E3912">
        <v>78.17</v>
      </c>
      <c r="F3912" t="s">
        <v>92</v>
      </c>
      <c r="G3912" s="1">
        <v>44448</v>
      </c>
      <c r="H3912" t="s">
        <v>68</v>
      </c>
      <c r="I3912" t="s">
        <v>12</v>
      </c>
      <c r="J3912" t="s">
        <v>13</v>
      </c>
      <c r="K3912">
        <v>6</v>
      </c>
      <c r="L3912">
        <v>170</v>
      </c>
      <c r="M3912">
        <v>1200</v>
      </c>
      <c r="N3912">
        <v>10</v>
      </c>
      <c r="O3912">
        <v>2021</v>
      </c>
    </row>
    <row r="3913" spans="1:15" x14ac:dyDescent="0.25">
      <c r="A3913">
        <v>2138</v>
      </c>
      <c r="B3913">
        <v>8</v>
      </c>
      <c r="C3913">
        <v>4</v>
      </c>
      <c r="D3913" s="1">
        <v>44507</v>
      </c>
      <c r="E3913">
        <v>14.32</v>
      </c>
      <c r="F3913" t="s">
        <v>77</v>
      </c>
      <c r="G3913" s="1">
        <v>44488</v>
      </c>
      <c r="H3913" t="s">
        <v>78</v>
      </c>
      <c r="I3913" t="s">
        <v>12</v>
      </c>
      <c r="J3913" t="s">
        <v>13</v>
      </c>
      <c r="K3913">
        <v>6</v>
      </c>
      <c r="L3913">
        <v>170</v>
      </c>
      <c r="M3913">
        <v>1200</v>
      </c>
      <c r="N3913">
        <v>11</v>
      </c>
      <c r="O3913">
        <v>2021</v>
      </c>
    </row>
    <row r="3914" spans="1:15" x14ac:dyDescent="0.25">
      <c r="A3914">
        <v>2139</v>
      </c>
      <c r="B3914">
        <v>8</v>
      </c>
      <c r="C3914">
        <v>4</v>
      </c>
      <c r="D3914" s="1">
        <v>44509</v>
      </c>
      <c r="E3914">
        <v>24.87</v>
      </c>
      <c r="F3914" t="s">
        <v>77</v>
      </c>
      <c r="G3914" s="1">
        <v>44488</v>
      </c>
      <c r="H3914" t="s">
        <v>78</v>
      </c>
      <c r="I3914" t="s">
        <v>12</v>
      </c>
      <c r="J3914" t="s">
        <v>13</v>
      </c>
      <c r="K3914">
        <v>6</v>
      </c>
      <c r="L3914">
        <v>170</v>
      </c>
      <c r="M3914">
        <v>1200</v>
      </c>
      <c r="N3914">
        <v>11</v>
      </c>
      <c r="O3914">
        <v>2021</v>
      </c>
    </row>
    <row r="3915" spans="1:15" x14ac:dyDescent="0.25">
      <c r="A3915">
        <v>2140</v>
      </c>
      <c r="B3915">
        <v>8</v>
      </c>
      <c r="C3915">
        <v>4</v>
      </c>
      <c r="D3915" s="1">
        <v>44509</v>
      </c>
      <c r="E3915">
        <v>32.130000000000003</v>
      </c>
      <c r="F3915" t="s">
        <v>77</v>
      </c>
      <c r="G3915" s="1">
        <v>44488</v>
      </c>
      <c r="H3915" t="s">
        <v>78</v>
      </c>
      <c r="I3915" t="s">
        <v>12</v>
      </c>
      <c r="J3915" t="s">
        <v>13</v>
      </c>
      <c r="K3915">
        <v>6</v>
      </c>
      <c r="L3915">
        <v>170</v>
      </c>
      <c r="M3915">
        <v>1200</v>
      </c>
      <c r="N3915">
        <v>11</v>
      </c>
      <c r="O3915">
        <v>2021</v>
      </c>
    </row>
    <row r="3916" spans="1:15" x14ac:dyDescent="0.25">
      <c r="A3916">
        <v>2141</v>
      </c>
      <c r="B3916">
        <v>8</v>
      </c>
      <c r="C3916">
        <v>4</v>
      </c>
      <c r="D3916" s="1">
        <v>44509</v>
      </c>
      <c r="E3916">
        <v>41.23</v>
      </c>
      <c r="F3916" t="s">
        <v>77</v>
      </c>
      <c r="G3916" s="1">
        <v>44488</v>
      </c>
      <c r="H3916" t="s">
        <v>78</v>
      </c>
      <c r="I3916" t="s">
        <v>12</v>
      </c>
      <c r="J3916" t="s">
        <v>13</v>
      </c>
      <c r="K3916">
        <v>6</v>
      </c>
      <c r="L3916">
        <v>170</v>
      </c>
      <c r="M3916">
        <v>1200</v>
      </c>
      <c r="N3916">
        <v>11</v>
      </c>
      <c r="O3916">
        <v>2021</v>
      </c>
    </row>
    <row r="3917" spans="1:15" x14ac:dyDescent="0.25">
      <c r="A3917">
        <v>2142</v>
      </c>
      <c r="B3917">
        <v>8</v>
      </c>
      <c r="C3917">
        <v>4</v>
      </c>
      <c r="D3917" s="1">
        <v>44509</v>
      </c>
      <c r="E3917">
        <v>47</v>
      </c>
      <c r="F3917" t="s">
        <v>77</v>
      </c>
      <c r="G3917" s="1">
        <v>44488</v>
      </c>
      <c r="H3917" t="s">
        <v>78</v>
      </c>
      <c r="I3917" t="s">
        <v>12</v>
      </c>
      <c r="J3917" t="s">
        <v>13</v>
      </c>
      <c r="K3917">
        <v>6</v>
      </c>
      <c r="L3917">
        <v>170</v>
      </c>
      <c r="M3917">
        <v>1200</v>
      </c>
      <c r="N3917">
        <v>11</v>
      </c>
      <c r="O3917">
        <v>2021</v>
      </c>
    </row>
    <row r="3918" spans="1:15" x14ac:dyDescent="0.25">
      <c r="A3918">
        <v>2143</v>
      </c>
      <c r="B3918">
        <v>8</v>
      </c>
      <c r="C3918">
        <v>4</v>
      </c>
      <c r="D3918" s="1">
        <v>44509</v>
      </c>
      <c r="E3918">
        <v>61.33</v>
      </c>
      <c r="F3918" t="s">
        <v>77</v>
      </c>
      <c r="G3918" s="1">
        <v>44488</v>
      </c>
      <c r="H3918" t="s">
        <v>78</v>
      </c>
      <c r="I3918" t="s">
        <v>12</v>
      </c>
      <c r="J3918" t="s">
        <v>13</v>
      </c>
      <c r="K3918">
        <v>6</v>
      </c>
      <c r="L3918">
        <v>170</v>
      </c>
      <c r="M3918">
        <v>1200</v>
      </c>
      <c r="N3918">
        <v>11</v>
      </c>
      <c r="O3918">
        <v>2021</v>
      </c>
    </row>
    <row r="3919" spans="1:15" x14ac:dyDescent="0.25">
      <c r="A3919">
        <v>2144</v>
      </c>
      <c r="B3919">
        <v>8</v>
      </c>
      <c r="C3919">
        <v>4</v>
      </c>
      <c r="D3919" s="1">
        <v>44509</v>
      </c>
      <c r="E3919">
        <v>44.78</v>
      </c>
      <c r="F3919" t="s">
        <v>77</v>
      </c>
      <c r="G3919" s="1">
        <v>44488</v>
      </c>
      <c r="H3919" t="s">
        <v>78</v>
      </c>
      <c r="I3919" t="s">
        <v>12</v>
      </c>
      <c r="J3919" t="s">
        <v>13</v>
      </c>
      <c r="K3919">
        <v>6</v>
      </c>
      <c r="L3919">
        <v>170</v>
      </c>
      <c r="M3919">
        <v>1200</v>
      </c>
      <c r="N3919">
        <v>11</v>
      </c>
      <c r="O3919">
        <v>2021</v>
      </c>
    </row>
    <row r="3920" spans="1:15" x14ac:dyDescent="0.25">
      <c r="A3920">
        <v>2145</v>
      </c>
      <c r="B3920">
        <v>8</v>
      </c>
      <c r="C3920">
        <v>4</v>
      </c>
      <c r="D3920" s="1">
        <v>44509</v>
      </c>
      <c r="E3920">
        <v>58.34</v>
      </c>
      <c r="F3920" t="s">
        <v>77</v>
      </c>
      <c r="G3920" s="1">
        <v>44488</v>
      </c>
      <c r="H3920" t="s">
        <v>78</v>
      </c>
      <c r="I3920" t="s">
        <v>12</v>
      </c>
      <c r="J3920" t="s">
        <v>13</v>
      </c>
      <c r="K3920">
        <v>6</v>
      </c>
      <c r="L3920">
        <v>170</v>
      </c>
      <c r="M3920">
        <v>1200</v>
      </c>
      <c r="N3920">
        <v>11</v>
      </c>
      <c r="O3920">
        <v>2021</v>
      </c>
    </row>
    <row r="3921" spans="1:15" x14ac:dyDescent="0.25">
      <c r="A3921">
        <v>2148</v>
      </c>
      <c r="B3921">
        <v>8</v>
      </c>
      <c r="C3921">
        <v>4</v>
      </c>
      <c r="D3921" s="1">
        <v>44510</v>
      </c>
      <c r="E3921">
        <v>88.99</v>
      </c>
      <c r="F3921" t="s">
        <v>77</v>
      </c>
      <c r="G3921" s="1">
        <v>44488</v>
      </c>
      <c r="H3921" t="s">
        <v>78</v>
      </c>
      <c r="I3921" t="s">
        <v>12</v>
      </c>
      <c r="J3921" t="s">
        <v>13</v>
      </c>
      <c r="K3921">
        <v>6</v>
      </c>
      <c r="L3921">
        <v>170</v>
      </c>
      <c r="M3921">
        <v>1200</v>
      </c>
      <c r="N3921">
        <v>11</v>
      </c>
      <c r="O3921">
        <v>2021</v>
      </c>
    </row>
    <row r="3922" spans="1:15" x14ac:dyDescent="0.25">
      <c r="A3922">
        <v>2149</v>
      </c>
      <c r="B3922">
        <v>8</v>
      </c>
      <c r="C3922">
        <v>4</v>
      </c>
      <c r="D3922" s="1">
        <v>44510</v>
      </c>
      <c r="E3922">
        <v>95.81</v>
      </c>
      <c r="F3922" t="s">
        <v>77</v>
      </c>
      <c r="G3922" s="1">
        <v>44488</v>
      </c>
      <c r="H3922" t="s">
        <v>78</v>
      </c>
      <c r="I3922" t="s">
        <v>12</v>
      </c>
      <c r="J3922" t="s">
        <v>13</v>
      </c>
      <c r="K3922">
        <v>6</v>
      </c>
      <c r="L3922">
        <v>170</v>
      </c>
      <c r="M3922">
        <v>1200</v>
      </c>
      <c r="N3922">
        <v>11</v>
      </c>
      <c r="O3922">
        <v>2021</v>
      </c>
    </row>
    <row r="3923" spans="1:15" x14ac:dyDescent="0.25">
      <c r="A3923">
        <v>2431</v>
      </c>
      <c r="B3923">
        <v>4</v>
      </c>
      <c r="C3923">
        <v>4</v>
      </c>
      <c r="D3923" s="1">
        <v>44620</v>
      </c>
      <c r="E3923">
        <v>19.28</v>
      </c>
      <c r="F3923" t="s">
        <v>71</v>
      </c>
      <c r="G3923" s="1">
        <v>44600</v>
      </c>
      <c r="H3923" t="s">
        <v>68</v>
      </c>
      <c r="I3923" t="s">
        <v>12</v>
      </c>
      <c r="J3923" t="s">
        <v>13</v>
      </c>
      <c r="K3923">
        <v>6</v>
      </c>
      <c r="L3923">
        <v>170</v>
      </c>
      <c r="M3923">
        <v>1200</v>
      </c>
      <c r="N3923">
        <v>2</v>
      </c>
      <c r="O3923">
        <v>2022</v>
      </c>
    </row>
    <row r="3924" spans="1:15" x14ac:dyDescent="0.25">
      <c r="A3924">
        <v>2432</v>
      </c>
      <c r="B3924">
        <v>4</v>
      </c>
      <c r="C3924">
        <v>4</v>
      </c>
      <c r="D3924" s="1">
        <v>44623</v>
      </c>
      <c r="E3924">
        <v>18.420000000000002</v>
      </c>
      <c r="F3924" t="s">
        <v>71</v>
      </c>
      <c r="G3924" s="1">
        <v>44600</v>
      </c>
      <c r="H3924" t="s">
        <v>68</v>
      </c>
      <c r="I3924" t="s">
        <v>12</v>
      </c>
      <c r="J3924" t="s">
        <v>13</v>
      </c>
      <c r="K3924">
        <v>6</v>
      </c>
      <c r="L3924">
        <v>170</v>
      </c>
      <c r="M3924">
        <v>1200</v>
      </c>
      <c r="N3924">
        <v>3</v>
      </c>
      <c r="O3924">
        <v>2022</v>
      </c>
    </row>
    <row r="3925" spans="1:15" x14ac:dyDescent="0.25">
      <c r="A3925">
        <v>2433</v>
      </c>
      <c r="B3925">
        <v>4</v>
      </c>
      <c r="C3925">
        <v>4</v>
      </c>
      <c r="D3925" s="1">
        <v>44623</v>
      </c>
      <c r="E3925">
        <v>35.4</v>
      </c>
      <c r="F3925" t="s">
        <v>71</v>
      </c>
      <c r="G3925" s="1">
        <v>44600</v>
      </c>
      <c r="H3925" t="s">
        <v>68</v>
      </c>
      <c r="I3925" t="s">
        <v>12</v>
      </c>
      <c r="J3925" t="s">
        <v>13</v>
      </c>
      <c r="K3925">
        <v>6</v>
      </c>
      <c r="L3925">
        <v>170</v>
      </c>
      <c r="M3925">
        <v>1200</v>
      </c>
      <c r="N3925">
        <v>3</v>
      </c>
      <c r="O3925">
        <v>2022</v>
      </c>
    </row>
    <row r="3926" spans="1:15" x14ac:dyDescent="0.25">
      <c r="A3926">
        <v>2434</v>
      </c>
      <c r="B3926">
        <v>4</v>
      </c>
      <c r="C3926">
        <v>4</v>
      </c>
      <c r="D3926" s="1">
        <v>44623</v>
      </c>
      <c r="E3926">
        <v>33.89</v>
      </c>
      <c r="F3926" t="s">
        <v>71</v>
      </c>
      <c r="G3926" s="1">
        <v>44600</v>
      </c>
      <c r="H3926" t="s">
        <v>68</v>
      </c>
      <c r="I3926" t="s">
        <v>12</v>
      </c>
      <c r="J3926" t="s">
        <v>13</v>
      </c>
      <c r="K3926">
        <v>6</v>
      </c>
      <c r="L3926">
        <v>170</v>
      </c>
      <c r="M3926">
        <v>1200</v>
      </c>
      <c r="N3926">
        <v>3</v>
      </c>
      <c r="O3926">
        <v>2022</v>
      </c>
    </row>
    <row r="3927" spans="1:15" x14ac:dyDescent="0.25">
      <c r="A3927">
        <v>2435</v>
      </c>
      <c r="B3927">
        <v>4</v>
      </c>
      <c r="C3927">
        <v>4</v>
      </c>
      <c r="D3927" s="1">
        <v>44623</v>
      </c>
      <c r="E3927">
        <v>50.2</v>
      </c>
      <c r="F3927" t="s">
        <v>71</v>
      </c>
      <c r="G3927" s="1">
        <v>44600</v>
      </c>
      <c r="H3927" t="s">
        <v>68</v>
      </c>
      <c r="I3927" t="s">
        <v>12</v>
      </c>
      <c r="J3927" t="s">
        <v>13</v>
      </c>
      <c r="K3927">
        <v>6</v>
      </c>
      <c r="L3927">
        <v>170</v>
      </c>
      <c r="M3927">
        <v>1200</v>
      </c>
      <c r="N3927">
        <v>3</v>
      </c>
      <c r="O3927">
        <v>2022</v>
      </c>
    </row>
    <row r="3928" spans="1:15" x14ac:dyDescent="0.25">
      <c r="A3928">
        <v>2436</v>
      </c>
      <c r="B3928">
        <v>4</v>
      </c>
      <c r="C3928">
        <v>4</v>
      </c>
      <c r="D3928" s="1">
        <v>44623</v>
      </c>
      <c r="E3928">
        <v>47.55</v>
      </c>
      <c r="F3928" t="s">
        <v>71</v>
      </c>
      <c r="G3928" s="1">
        <v>44600</v>
      </c>
      <c r="H3928" t="s">
        <v>68</v>
      </c>
      <c r="I3928" t="s">
        <v>12</v>
      </c>
      <c r="J3928" t="s">
        <v>13</v>
      </c>
      <c r="K3928">
        <v>6</v>
      </c>
      <c r="L3928">
        <v>170</v>
      </c>
      <c r="M3928">
        <v>1200</v>
      </c>
      <c r="N3928">
        <v>3</v>
      </c>
      <c r="O3928">
        <v>2022</v>
      </c>
    </row>
    <row r="3929" spans="1:15" x14ac:dyDescent="0.25">
      <c r="A3929">
        <v>2437</v>
      </c>
      <c r="B3929">
        <v>4</v>
      </c>
      <c r="C3929">
        <v>4</v>
      </c>
      <c r="D3929" s="1">
        <v>44623</v>
      </c>
      <c r="E3929">
        <v>63.54</v>
      </c>
      <c r="F3929" t="s">
        <v>71</v>
      </c>
      <c r="G3929" s="1">
        <v>44600</v>
      </c>
      <c r="H3929" t="s">
        <v>68</v>
      </c>
      <c r="I3929" t="s">
        <v>12</v>
      </c>
      <c r="J3929" t="s">
        <v>13</v>
      </c>
      <c r="K3929">
        <v>6</v>
      </c>
      <c r="L3929">
        <v>170</v>
      </c>
      <c r="M3929">
        <v>1200</v>
      </c>
      <c r="N3929">
        <v>3</v>
      </c>
      <c r="O3929">
        <v>2022</v>
      </c>
    </row>
    <row r="3930" spans="1:15" x14ac:dyDescent="0.25">
      <c r="A3930">
        <v>2438</v>
      </c>
      <c r="B3930">
        <v>4</v>
      </c>
      <c r="C3930">
        <v>4</v>
      </c>
      <c r="D3930" s="1">
        <v>44625</v>
      </c>
      <c r="E3930">
        <v>50.89</v>
      </c>
      <c r="F3930" t="s">
        <v>71</v>
      </c>
      <c r="G3930" s="1">
        <v>44600</v>
      </c>
      <c r="H3930" t="s">
        <v>68</v>
      </c>
      <c r="I3930" t="s">
        <v>12</v>
      </c>
      <c r="J3930" t="s">
        <v>13</v>
      </c>
      <c r="K3930">
        <v>6</v>
      </c>
      <c r="L3930">
        <v>170</v>
      </c>
      <c r="M3930">
        <v>1200</v>
      </c>
      <c r="N3930">
        <v>3</v>
      </c>
      <c r="O3930">
        <v>2022</v>
      </c>
    </row>
    <row r="3931" spans="1:15" x14ac:dyDescent="0.25">
      <c r="A3931">
        <v>2439</v>
      </c>
      <c r="B3931">
        <v>4</v>
      </c>
      <c r="C3931">
        <v>4</v>
      </c>
      <c r="D3931" s="1">
        <v>44628</v>
      </c>
      <c r="E3931">
        <v>67.83</v>
      </c>
      <c r="F3931" t="s">
        <v>71</v>
      </c>
      <c r="G3931" s="1">
        <v>44600</v>
      </c>
      <c r="H3931" t="s">
        <v>68</v>
      </c>
      <c r="I3931" t="s">
        <v>12</v>
      </c>
      <c r="J3931" t="s">
        <v>13</v>
      </c>
      <c r="K3931">
        <v>6</v>
      </c>
      <c r="L3931">
        <v>170</v>
      </c>
      <c r="M3931">
        <v>1200</v>
      </c>
      <c r="N3931">
        <v>3</v>
      </c>
      <c r="O3931">
        <v>2022</v>
      </c>
    </row>
    <row r="3932" spans="1:15" x14ac:dyDescent="0.25">
      <c r="A3932">
        <v>2440</v>
      </c>
      <c r="B3932">
        <v>4</v>
      </c>
      <c r="C3932">
        <v>4</v>
      </c>
      <c r="D3932" s="1">
        <v>44629</v>
      </c>
      <c r="E3932">
        <v>100</v>
      </c>
      <c r="F3932" t="s">
        <v>71</v>
      </c>
      <c r="G3932" s="1">
        <v>44600</v>
      </c>
      <c r="H3932" t="s">
        <v>68</v>
      </c>
      <c r="I3932" t="s">
        <v>12</v>
      </c>
      <c r="J3932" t="s">
        <v>13</v>
      </c>
      <c r="K3932">
        <v>6</v>
      </c>
      <c r="L3932">
        <v>170</v>
      </c>
      <c r="M3932">
        <v>1200</v>
      </c>
      <c r="N3932">
        <v>3</v>
      </c>
      <c r="O3932">
        <v>2022</v>
      </c>
    </row>
    <row r="3933" spans="1:15" x14ac:dyDescent="0.25">
      <c r="A3933">
        <v>2605</v>
      </c>
      <c r="B3933">
        <v>16</v>
      </c>
      <c r="C3933">
        <v>4</v>
      </c>
      <c r="D3933" s="1">
        <v>44692</v>
      </c>
      <c r="E3933">
        <v>17.89</v>
      </c>
      <c r="F3933" t="s">
        <v>90</v>
      </c>
      <c r="G3933" s="1">
        <v>44690</v>
      </c>
      <c r="H3933" t="s">
        <v>68</v>
      </c>
      <c r="I3933" t="s">
        <v>12</v>
      </c>
      <c r="J3933" t="s">
        <v>13</v>
      </c>
      <c r="K3933">
        <v>6</v>
      </c>
      <c r="L3933">
        <v>170</v>
      </c>
      <c r="M3933">
        <v>1200</v>
      </c>
      <c r="N3933">
        <v>5</v>
      </c>
      <c r="O3933">
        <v>2022</v>
      </c>
    </row>
    <row r="3934" spans="1:15" x14ac:dyDescent="0.25">
      <c r="A3934">
        <v>2606</v>
      </c>
      <c r="B3934">
        <v>16</v>
      </c>
      <c r="C3934">
        <v>4</v>
      </c>
      <c r="D3934" s="1">
        <v>44692</v>
      </c>
      <c r="E3934">
        <v>26.54</v>
      </c>
      <c r="F3934" t="s">
        <v>90</v>
      </c>
      <c r="G3934" s="1">
        <v>44690</v>
      </c>
      <c r="H3934" t="s">
        <v>68</v>
      </c>
      <c r="I3934" t="s">
        <v>12</v>
      </c>
      <c r="J3934" t="s">
        <v>13</v>
      </c>
      <c r="K3934">
        <v>6</v>
      </c>
      <c r="L3934">
        <v>170</v>
      </c>
      <c r="M3934">
        <v>1200</v>
      </c>
      <c r="N3934">
        <v>5</v>
      </c>
      <c r="O3934">
        <v>2022</v>
      </c>
    </row>
    <row r="3935" spans="1:15" x14ac:dyDescent="0.25">
      <c r="A3935">
        <v>2607</v>
      </c>
      <c r="B3935">
        <v>16</v>
      </c>
      <c r="C3935">
        <v>4</v>
      </c>
      <c r="D3935" s="1">
        <v>44692</v>
      </c>
      <c r="E3935">
        <v>29.95</v>
      </c>
      <c r="F3935" t="s">
        <v>90</v>
      </c>
      <c r="G3935" s="1">
        <v>44690</v>
      </c>
      <c r="H3935" t="s">
        <v>68</v>
      </c>
      <c r="I3935" t="s">
        <v>12</v>
      </c>
      <c r="J3935" t="s">
        <v>13</v>
      </c>
      <c r="K3935">
        <v>6</v>
      </c>
      <c r="L3935">
        <v>170</v>
      </c>
      <c r="M3935">
        <v>1200</v>
      </c>
      <c r="N3935">
        <v>5</v>
      </c>
      <c r="O3935">
        <v>2022</v>
      </c>
    </row>
    <row r="3936" spans="1:15" x14ac:dyDescent="0.25">
      <c r="A3936">
        <v>2612</v>
      </c>
      <c r="B3936">
        <v>16</v>
      </c>
      <c r="C3936">
        <v>4</v>
      </c>
      <c r="D3936" s="1">
        <v>44694</v>
      </c>
      <c r="E3936">
        <v>27.66</v>
      </c>
      <c r="F3936" t="s">
        <v>90</v>
      </c>
      <c r="G3936" s="1">
        <v>44690</v>
      </c>
      <c r="H3936" t="s">
        <v>68</v>
      </c>
      <c r="I3936" t="s">
        <v>12</v>
      </c>
      <c r="J3936" t="s">
        <v>13</v>
      </c>
      <c r="K3936">
        <v>6</v>
      </c>
      <c r="L3936">
        <v>170</v>
      </c>
      <c r="M3936">
        <v>1200</v>
      </c>
      <c r="N3936">
        <v>5</v>
      </c>
      <c r="O3936">
        <v>2022</v>
      </c>
    </row>
    <row r="3937" spans="1:15" x14ac:dyDescent="0.25">
      <c r="A3937">
        <v>2613</v>
      </c>
      <c r="B3937">
        <v>16</v>
      </c>
      <c r="C3937">
        <v>4</v>
      </c>
      <c r="D3937" s="1">
        <v>44694</v>
      </c>
      <c r="E3937">
        <v>34.96</v>
      </c>
      <c r="F3937" t="s">
        <v>90</v>
      </c>
      <c r="G3937" s="1">
        <v>44690</v>
      </c>
      <c r="H3937" t="s">
        <v>68</v>
      </c>
      <c r="I3937" t="s">
        <v>12</v>
      </c>
      <c r="J3937" t="s">
        <v>13</v>
      </c>
      <c r="K3937">
        <v>6</v>
      </c>
      <c r="L3937">
        <v>170</v>
      </c>
      <c r="M3937">
        <v>1200</v>
      </c>
      <c r="N3937">
        <v>5</v>
      </c>
      <c r="O3937">
        <v>2022</v>
      </c>
    </row>
    <row r="3938" spans="1:15" x14ac:dyDescent="0.25">
      <c r="A3938">
        <v>2614</v>
      </c>
      <c r="B3938">
        <v>16</v>
      </c>
      <c r="C3938">
        <v>4</v>
      </c>
      <c r="D3938" s="1">
        <v>44694</v>
      </c>
      <c r="E3938">
        <v>55.46</v>
      </c>
      <c r="F3938" t="s">
        <v>90</v>
      </c>
      <c r="G3938" s="1">
        <v>44690</v>
      </c>
      <c r="H3938" t="s">
        <v>68</v>
      </c>
      <c r="I3938" t="s">
        <v>12</v>
      </c>
      <c r="J3938" t="s">
        <v>13</v>
      </c>
      <c r="K3938">
        <v>6</v>
      </c>
      <c r="L3938">
        <v>170</v>
      </c>
      <c r="M3938">
        <v>1200</v>
      </c>
      <c r="N3938">
        <v>5</v>
      </c>
      <c r="O3938">
        <v>2022</v>
      </c>
    </row>
    <row r="3939" spans="1:15" x14ac:dyDescent="0.25">
      <c r="A3939">
        <v>2615</v>
      </c>
      <c r="B3939">
        <v>16</v>
      </c>
      <c r="C3939">
        <v>4</v>
      </c>
      <c r="D3939" s="1">
        <v>44694</v>
      </c>
      <c r="E3939">
        <v>57.63</v>
      </c>
      <c r="F3939" t="s">
        <v>90</v>
      </c>
      <c r="G3939" s="1">
        <v>44690</v>
      </c>
      <c r="H3939" t="s">
        <v>68</v>
      </c>
      <c r="I3939" t="s">
        <v>12</v>
      </c>
      <c r="J3939" t="s">
        <v>13</v>
      </c>
      <c r="K3939">
        <v>6</v>
      </c>
      <c r="L3939">
        <v>170</v>
      </c>
      <c r="M3939">
        <v>1200</v>
      </c>
      <c r="N3939">
        <v>5</v>
      </c>
      <c r="O3939">
        <v>2022</v>
      </c>
    </row>
    <row r="3940" spans="1:15" x14ac:dyDescent="0.25">
      <c r="A3940">
        <v>2617</v>
      </c>
      <c r="B3940">
        <v>16</v>
      </c>
      <c r="C3940">
        <v>4</v>
      </c>
      <c r="D3940" s="1">
        <v>44695</v>
      </c>
      <c r="E3940">
        <v>74.73</v>
      </c>
      <c r="F3940" t="s">
        <v>90</v>
      </c>
      <c r="G3940" s="1">
        <v>44690</v>
      </c>
      <c r="H3940" t="s">
        <v>68</v>
      </c>
      <c r="I3940" t="s">
        <v>12</v>
      </c>
      <c r="J3940" t="s">
        <v>13</v>
      </c>
      <c r="K3940">
        <v>6</v>
      </c>
      <c r="L3940">
        <v>170</v>
      </c>
      <c r="M3940">
        <v>1200</v>
      </c>
      <c r="N3940">
        <v>5</v>
      </c>
      <c r="O3940">
        <v>2022</v>
      </c>
    </row>
    <row r="3941" spans="1:15" x14ac:dyDescent="0.25">
      <c r="A3941">
        <v>2618</v>
      </c>
      <c r="B3941">
        <v>16</v>
      </c>
      <c r="C3941">
        <v>4</v>
      </c>
      <c r="D3941" s="1">
        <v>44695</v>
      </c>
      <c r="E3941">
        <v>96.31</v>
      </c>
      <c r="F3941" t="s">
        <v>90</v>
      </c>
      <c r="G3941" s="1">
        <v>44690</v>
      </c>
      <c r="H3941" t="s">
        <v>68</v>
      </c>
      <c r="I3941" t="s">
        <v>12</v>
      </c>
      <c r="J3941" t="s">
        <v>13</v>
      </c>
      <c r="K3941">
        <v>6</v>
      </c>
      <c r="L3941">
        <v>170</v>
      </c>
      <c r="M3941">
        <v>1200</v>
      </c>
      <c r="N3941">
        <v>5</v>
      </c>
      <c r="O3941">
        <v>2022</v>
      </c>
    </row>
    <row r="3942" spans="1:15" x14ac:dyDescent="0.25">
      <c r="A3942">
        <v>2785</v>
      </c>
      <c r="B3942">
        <v>15</v>
      </c>
      <c r="C3942">
        <v>4</v>
      </c>
      <c r="D3942" s="1">
        <v>44771</v>
      </c>
      <c r="E3942">
        <v>17.149999999999999</v>
      </c>
      <c r="F3942" t="s">
        <v>88</v>
      </c>
      <c r="G3942" s="1">
        <v>44749</v>
      </c>
      <c r="H3942" t="s">
        <v>89</v>
      </c>
      <c r="I3942" t="s">
        <v>12</v>
      </c>
      <c r="J3942" t="s">
        <v>13</v>
      </c>
      <c r="K3942">
        <v>6</v>
      </c>
      <c r="L3942">
        <v>170</v>
      </c>
      <c r="M3942">
        <v>1200</v>
      </c>
      <c r="N3942">
        <v>7</v>
      </c>
      <c r="O3942">
        <v>2022</v>
      </c>
    </row>
    <row r="3943" spans="1:15" x14ac:dyDescent="0.25">
      <c r="A3943">
        <v>2786</v>
      </c>
      <c r="B3943">
        <v>15</v>
      </c>
      <c r="C3943">
        <v>4</v>
      </c>
      <c r="D3943" s="1">
        <v>44772</v>
      </c>
      <c r="E3943">
        <v>17.579999999999998</v>
      </c>
      <c r="F3943" t="s">
        <v>88</v>
      </c>
      <c r="G3943" s="1">
        <v>44749</v>
      </c>
      <c r="H3943" t="s">
        <v>89</v>
      </c>
      <c r="I3943" t="s">
        <v>12</v>
      </c>
      <c r="J3943" t="s">
        <v>13</v>
      </c>
      <c r="K3943">
        <v>6</v>
      </c>
      <c r="L3943">
        <v>170</v>
      </c>
      <c r="M3943">
        <v>1200</v>
      </c>
      <c r="N3943">
        <v>7</v>
      </c>
      <c r="O3943">
        <v>2022</v>
      </c>
    </row>
    <row r="3944" spans="1:15" x14ac:dyDescent="0.25">
      <c r="A3944">
        <v>2787</v>
      </c>
      <c r="B3944">
        <v>15</v>
      </c>
      <c r="C3944">
        <v>4</v>
      </c>
      <c r="D3944" s="1">
        <v>44772</v>
      </c>
      <c r="E3944">
        <v>26.58</v>
      </c>
      <c r="F3944" t="s">
        <v>88</v>
      </c>
      <c r="G3944" s="1">
        <v>44749</v>
      </c>
      <c r="H3944" t="s">
        <v>89</v>
      </c>
      <c r="I3944" t="s">
        <v>12</v>
      </c>
      <c r="J3944" t="s">
        <v>13</v>
      </c>
      <c r="K3944">
        <v>6</v>
      </c>
      <c r="L3944">
        <v>170</v>
      </c>
      <c r="M3944">
        <v>1200</v>
      </c>
      <c r="N3944">
        <v>7</v>
      </c>
      <c r="O3944">
        <v>2022</v>
      </c>
    </row>
    <row r="3945" spans="1:15" x14ac:dyDescent="0.25">
      <c r="A3945">
        <v>2788</v>
      </c>
      <c r="B3945">
        <v>15</v>
      </c>
      <c r="C3945">
        <v>4</v>
      </c>
      <c r="D3945" s="1">
        <v>44772</v>
      </c>
      <c r="E3945">
        <v>29.3</v>
      </c>
      <c r="F3945" t="s">
        <v>88</v>
      </c>
      <c r="G3945" s="1">
        <v>44749</v>
      </c>
      <c r="H3945" t="s">
        <v>89</v>
      </c>
      <c r="I3945" t="s">
        <v>12</v>
      </c>
      <c r="J3945" t="s">
        <v>13</v>
      </c>
      <c r="K3945">
        <v>6</v>
      </c>
      <c r="L3945">
        <v>170</v>
      </c>
      <c r="M3945">
        <v>1200</v>
      </c>
      <c r="N3945">
        <v>7</v>
      </c>
      <c r="O3945">
        <v>2022</v>
      </c>
    </row>
    <row r="3946" spans="1:15" x14ac:dyDescent="0.25">
      <c r="A3946">
        <v>2793</v>
      </c>
      <c r="B3946">
        <v>15</v>
      </c>
      <c r="C3946">
        <v>4</v>
      </c>
      <c r="D3946" s="1">
        <v>44773</v>
      </c>
      <c r="E3946">
        <v>51.27</v>
      </c>
      <c r="F3946" t="s">
        <v>88</v>
      </c>
      <c r="G3946" s="1">
        <v>44749</v>
      </c>
      <c r="H3946" t="s">
        <v>89</v>
      </c>
      <c r="I3946" t="s">
        <v>12</v>
      </c>
      <c r="J3946" t="s">
        <v>13</v>
      </c>
      <c r="K3946">
        <v>6</v>
      </c>
      <c r="L3946">
        <v>170</v>
      </c>
      <c r="M3946">
        <v>1200</v>
      </c>
      <c r="N3946">
        <v>7</v>
      </c>
      <c r="O3946">
        <v>2022</v>
      </c>
    </row>
    <row r="3947" spans="1:15" x14ac:dyDescent="0.25">
      <c r="A3947">
        <v>2794</v>
      </c>
      <c r="B3947">
        <v>15</v>
      </c>
      <c r="C3947">
        <v>4</v>
      </c>
      <c r="D3947" s="1">
        <v>44773</v>
      </c>
      <c r="E3947">
        <v>41.05</v>
      </c>
      <c r="F3947" t="s">
        <v>88</v>
      </c>
      <c r="G3947" s="1">
        <v>44749</v>
      </c>
      <c r="H3947" t="s">
        <v>89</v>
      </c>
      <c r="I3947" t="s">
        <v>12</v>
      </c>
      <c r="J3947" t="s">
        <v>13</v>
      </c>
      <c r="K3947">
        <v>6</v>
      </c>
      <c r="L3947">
        <v>170</v>
      </c>
      <c r="M3947">
        <v>1200</v>
      </c>
      <c r="N3947">
        <v>7</v>
      </c>
      <c r="O3947">
        <v>2022</v>
      </c>
    </row>
    <row r="3948" spans="1:15" x14ac:dyDescent="0.25">
      <c r="A3948">
        <v>2796</v>
      </c>
      <c r="B3948">
        <v>15</v>
      </c>
      <c r="C3948">
        <v>4</v>
      </c>
      <c r="D3948" s="1">
        <v>44776</v>
      </c>
      <c r="E3948">
        <v>71.569999999999993</v>
      </c>
      <c r="F3948" t="s">
        <v>88</v>
      </c>
      <c r="G3948" s="1">
        <v>44749</v>
      </c>
      <c r="H3948" t="s">
        <v>89</v>
      </c>
      <c r="I3948" t="s">
        <v>12</v>
      </c>
      <c r="J3948" t="s">
        <v>13</v>
      </c>
      <c r="K3948">
        <v>6</v>
      </c>
      <c r="L3948">
        <v>170</v>
      </c>
      <c r="M3948">
        <v>1200</v>
      </c>
      <c r="N3948">
        <v>8</v>
      </c>
      <c r="O3948">
        <v>2022</v>
      </c>
    </row>
    <row r="3949" spans="1:15" x14ac:dyDescent="0.25">
      <c r="A3949">
        <v>2797</v>
      </c>
      <c r="B3949">
        <v>15</v>
      </c>
      <c r="C3949">
        <v>4</v>
      </c>
      <c r="D3949" s="1">
        <v>44776</v>
      </c>
      <c r="E3949">
        <v>70.12</v>
      </c>
      <c r="F3949" t="s">
        <v>88</v>
      </c>
      <c r="G3949" s="1">
        <v>44749</v>
      </c>
      <c r="H3949" t="s">
        <v>89</v>
      </c>
      <c r="I3949" t="s">
        <v>12</v>
      </c>
      <c r="J3949" t="s">
        <v>13</v>
      </c>
      <c r="K3949">
        <v>6</v>
      </c>
      <c r="L3949">
        <v>170</v>
      </c>
      <c r="M3949">
        <v>1200</v>
      </c>
      <c r="N3949">
        <v>8</v>
      </c>
      <c r="O3949">
        <v>2022</v>
      </c>
    </row>
    <row r="3950" spans="1:15" x14ac:dyDescent="0.25">
      <c r="A3950">
        <v>2804</v>
      </c>
      <c r="B3950">
        <v>15</v>
      </c>
      <c r="C3950">
        <v>4</v>
      </c>
      <c r="D3950" s="1">
        <v>44779</v>
      </c>
      <c r="E3950">
        <v>93.45</v>
      </c>
      <c r="F3950" t="s">
        <v>88</v>
      </c>
      <c r="G3950" s="1">
        <v>44749</v>
      </c>
      <c r="H3950" t="s">
        <v>89</v>
      </c>
      <c r="I3950" t="s">
        <v>12</v>
      </c>
      <c r="J3950" t="s">
        <v>13</v>
      </c>
      <c r="K3950">
        <v>6</v>
      </c>
      <c r="L3950">
        <v>170</v>
      </c>
      <c r="M3950">
        <v>1200</v>
      </c>
      <c r="N3950">
        <v>8</v>
      </c>
      <c r="O3950">
        <v>2022</v>
      </c>
    </row>
    <row r="3951" spans="1:15" x14ac:dyDescent="0.25">
      <c r="A3951">
        <v>2805</v>
      </c>
      <c r="B3951">
        <v>15</v>
      </c>
      <c r="C3951">
        <v>4</v>
      </c>
      <c r="D3951" s="1">
        <v>44779</v>
      </c>
      <c r="E3951">
        <v>95.66</v>
      </c>
      <c r="F3951" t="s">
        <v>88</v>
      </c>
      <c r="G3951" s="1">
        <v>44749</v>
      </c>
      <c r="H3951" t="s">
        <v>89</v>
      </c>
      <c r="I3951" t="s">
        <v>12</v>
      </c>
      <c r="J3951" t="s">
        <v>13</v>
      </c>
      <c r="K3951">
        <v>6</v>
      </c>
      <c r="L3951">
        <v>170</v>
      </c>
      <c r="M3951">
        <v>1200</v>
      </c>
      <c r="N3951">
        <v>8</v>
      </c>
      <c r="O3951">
        <v>2022</v>
      </c>
    </row>
    <row r="3952" spans="1:15" x14ac:dyDescent="0.25">
      <c r="A3952">
        <v>3030</v>
      </c>
      <c r="B3952">
        <v>7</v>
      </c>
      <c r="C3952">
        <v>4</v>
      </c>
      <c r="D3952" s="1">
        <v>44888</v>
      </c>
      <c r="E3952">
        <v>16.16</v>
      </c>
      <c r="F3952" t="s">
        <v>75</v>
      </c>
      <c r="G3952" s="1">
        <v>44876</v>
      </c>
      <c r="H3952" t="s">
        <v>76</v>
      </c>
      <c r="I3952" t="s">
        <v>12</v>
      </c>
      <c r="J3952" t="s">
        <v>13</v>
      </c>
      <c r="K3952">
        <v>6</v>
      </c>
      <c r="L3952">
        <v>170</v>
      </c>
      <c r="M3952">
        <v>1200</v>
      </c>
      <c r="N3952">
        <v>11</v>
      </c>
      <c r="O3952">
        <v>2022</v>
      </c>
    </row>
    <row r="3953" spans="1:15" x14ac:dyDescent="0.25">
      <c r="A3953">
        <v>3031</v>
      </c>
      <c r="B3953">
        <v>7</v>
      </c>
      <c r="C3953">
        <v>4</v>
      </c>
      <c r="D3953" s="1">
        <v>44888</v>
      </c>
      <c r="E3953">
        <v>22.04</v>
      </c>
      <c r="F3953" t="s">
        <v>75</v>
      </c>
      <c r="G3953" s="1">
        <v>44876</v>
      </c>
      <c r="H3953" t="s">
        <v>76</v>
      </c>
      <c r="I3953" t="s">
        <v>12</v>
      </c>
      <c r="J3953" t="s">
        <v>13</v>
      </c>
      <c r="K3953">
        <v>6</v>
      </c>
      <c r="L3953">
        <v>170</v>
      </c>
      <c r="M3953">
        <v>1200</v>
      </c>
      <c r="N3953">
        <v>11</v>
      </c>
      <c r="O3953">
        <v>2022</v>
      </c>
    </row>
    <row r="3954" spans="1:15" x14ac:dyDescent="0.25">
      <c r="A3954">
        <v>3032</v>
      </c>
      <c r="B3954">
        <v>7</v>
      </c>
      <c r="C3954">
        <v>4</v>
      </c>
      <c r="D3954" s="1">
        <v>44890</v>
      </c>
      <c r="E3954">
        <v>31.31</v>
      </c>
      <c r="F3954" t="s">
        <v>75</v>
      </c>
      <c r="G3954" s="1">
        <v>44876</v>
      </c>
      <c r="H3954" t="s">
        <v>76</v>
      </c>
      <c r="I3954" t="s">
        <v>12</v>
      </c>
      <c r="J3954" t="s">
        <v>13</v>
      </c>
      <c r="K3954">
        <v>6</v>
      </c>
      <c r="L3954">
        <v>170</v>
      </c>
      <c r="M3954">
        <v>1200</v>
      </c>
      <c r="N3954">
        <v>11</v>
      </c>
      <c r="O3954">
        <v>2022</v>
      </c>
    </row>
    <row r="3955" spans="1:15" x14ac:dyDescent="0.25">
      <c r="A3955">
        <v>3033</v>
      </c>
      <c r="B3955">
        <v>7</v>
      </c>
      <c r="C3955">
        <v>4</v>
      </c>
      <c r="D3955" s="1">
        <v>44890</v>
      </c>
      <c r="E3955">
        <v>43.68</v>
      </c>
      <c r="F3955" t="s">
        <v>75</v>
      </c>
      <c r="G3955" s="1">
        <v>44876</v>
      </c>
      <c r="H3955" t="s">
        <v>76</v>
      </c>
      <c r="I3955" t="s">
        <v>12</v>
      </c>
      <c r="J3955" t="s">
        <v>13</v>
      </c>
      <c r="K3955">
        <v>6</v>
      </c>
      <c r="L3955">
        <v>170</v>
      </c>
      <c r="M3955">
        <v>1200</v>
      </c>
      <c r="N3955">
        <v>11</v>
      </c>
      <c r="O3955">
        <v>2022</v>
      </c>
    </row>
    <row r="3956" spans="1:15" x14ac:dyDescent="0.25">
      <c r="A3956">
        <v>3034</v>
      </c>
      <c r="B3956">
        <v>7</v>
      </c>
      <c r="C3956">
        <v>4</v>
      </c>
      <c r="D3956" s="1">
        <v>44890</v>
      </c>
      <c r="E3956">
        <v>38.840000000000003</v>
      </c>
      <c r="F3956" t="s">
        <v>75</v>
      </c>
      <c r="G3956" s="1">
        <v>44876</v>
      </c>
      <c r="H3956" t="s">
        <v>76</v>
      </c>
      <c r="I3956" t="s">
        <v>12</v>
      </c>
      <c r="J3956" t="s">
        <v>13</v>
      </c>
      <c r="K3956">
        <v>6</v>
      </c>
      <c r="L3956">
        <v>170</v>
      </c>
      <c r="M3956">
        <v>1200</v>
      </c>
      <c r="N3956">
        <v>11</v>
      </c>
      <c r="O3956">
        <v>2022</v>
      </c>
    </row>
    <row r="3957" spans="1:15" x14ac:dyDescent="0.25">
      <c r="A3957">
        <v>3035</v>
      </c>
      <c r="B3957">
        <v>7</v>
      </c>
      <c r="C3957">
        <v>4</v>
      </c>
      <c r="D3957" s="1">
        <v>44890</v>
      </c>
      <c r="E3957">
        <v>56.1</v>
      </c>
      <c r="F3957" t="s">
        <v>75</v>
      </c>
      <c r="G3957" s="1">
        <v>44876</v>
      </c>
      <c r="H3957" t="s">
        <v>76</v>
      </c>
      <c r="I3957" t="s">
        <v>12</v>
      </c>
      <c r="J3957" t="s">
        <v>13</v>
      </c>
      <c r="K3957">
        <v>6</v>
      </c>
      <c r="L3957">
        <v>170</v>
      </c>
      <c r="M3957">
        <v>1200</v>
      </c>
      <c r="N3957">
        <v>11</v>
      </c>
      <c r="O3957">
        <v>2022</v>
      </c>
    </row>
    <row r="3958" spans="1:15" x14ac:dyDescent="0.25">
      <c r="A3958">
        <v>3036</v>
      </c>
      <c r="B3958">
        <v>7</v>
      </c>
      <c r="C3958">
        <v>4</v>
      </c>
      <c r="D3958" s="1">
        <v>44890</v>
      </c>
      <c r="E3958">
        <v>72.08</v>
      </c>
      <c r="F3958" t="s">
        <v>75</v>
      </c>
      <c r="G3958" s="1">
        <v>44876</v>
      </c>
      <c r="H3958" t="s">
        <v>76</v>
      </c>
      <c r="I3958" t="s">
        <v>12</v>
      </c>
      <c r="J3958" t="s">
        <v>13</v>
      </c>
      <c r="K3958">
        <v>6</v>
      </c>
      <c r="L3958">
        <v>170</v>
      </c>
      <c r="M3958">
        <v>1200</v>
      </c>
      <c r="N3958">
        <v>11</v>
      </c>
      <c r="O3958">
        <v>2022</v>
      </c>
    </row>
    <row r="3959" spans="1:15" x14ac:dyDescent="0.25">
      <c r="A3959">
        <v>3037</v>
      </c>
      <c r="B3959">
        <v>7</v>
      </c>
      <c r="C3959">
        <v>4</v>
      </c>
      <c r="D3959" s="1">
        <v>44890</v>
      </c>
      <c r="E3959">
        <v>82.98</v>
      </c>
      <c r="F3959" t="s">
        <v>75</v>
      </c>
      <c r="G3959" s="1">
        <v>44876</v>
      </c>
      <c r="H3959" t="s">
        <v>76</v>
      </c>
      <c r="I3959" t="s">
        <v>12</v>
      </c>
      <c r="J3959" t="s">
        <v>13</v>
      </c>
      <c r="K3959">
        <v>6</v>
      </c>
      <c r="L3959">
        <v>170</v>
      </c>
      <c r="M3959">
        <v>1200</v>
      </c>
      <c r="N3959">
        <v>11</v>
      </c>
      <c r="O3959">
        <v>2022</v>
      </c>
    </row>
    <row r="3960" spans="1:15" x14ac:dyDescent="0.25">
      <c r="A3960">
        <v>3038</v>
      </c>
      <c r="B3960">
        <v>7</v>
      </c>
      <c r="C3960">
        <v>4</v>
      </c>
      <c r="D3960" s="1">
        <v>44890</v>
      </c>
      <c r="E3960">
        <v>79.66</v>
      </c>
      <c r="F3960" t="s">
        <v>75</v>
      </c>
      <c r="G3960" s="1">
        <v>44876</v>
      </c>
      <c r="H3960" t="s">
        <v>76</v>
      </c>
      <c r="I3960" t="s">
        <v>12</v>
      </c>
      <c r="J3960" t="s">
        <v>13</v>
      </c>
      <c r="K3960">
        <v>6</v>
      </c>
      <c r="L3960">
        <v>170</v>
      </c>
      <c r="M3960">
        <v>1200</v>
      </c>
      <c r="N3960">
        <v>11</v>
      </c>
      <c r="O3960">
        <v>2022</v>
      </c>
    </row>
    <row r="3961" spans="1:15" x14ac:dyDescent="0.25">
      <c r="A3961">
        <v>3039</v>
      </c>
      <c r="B3961">
        <v>7</v>
      </c>
      <c r="C3961">
        <v>4</v>
      </c>
      <c r="D3961" s="1">
        <v>44890</v>
      </c>
      <c r="E3961">
        <v>75.55</v>
      </c>
      <c r="F3961" t="s">
        <v>75</v>
      </c>
      <c r="G3961" s="1">
        <v>44876</v>
      </c>
      <c r="H3961" t="s">
        <v>76</v>
      </c>
      <c r="I3961" t="s">
        <v>12</v>
      </c>
      <c r="J3961" t="s">
        <v>13</v>
      </c>
      <c r="K3961">
        <v>6</v>
      </c>
      <c r="L3961">
        <v>170</v>
      </c>
      <c r="M3961">
        <v>1200</v>
      </c>
      <c r="N3961">
        <v>11</v>
      </c>
      <c r="O3961">
        <v>2022</v>
      </c>
    </row>
    <row r="3962" spans="1:15" x14ac:dyDescent="0.25">
      <c r="A3962">
        <v>3144</v>
      </c>
      <c r="B3962">
        <v>10</v>
      </c>
      <c r="C3962">
        <v>4</v>
      </c>
      <c r="D3962" s="1">
        <v>44942</v>
      </c>
      <c r="E3962">
        <v>10.76</v>
      </c>
      <c r="F3962" t="s">
        <v>81</v>
      </c>
      <c r="G3962" s="1">
        <v>44920</v>
      </c>
      <c r="H3962" t="s">
        <v>82</v>
      </c>
      <c r="I3962" t="s">
        <v>12</v>
      </c>
      <c r="J3962" t="s">
        <v>13</v>
      </c>
      <c r="K3962">
        <v>6</v>
      </c>
      <c r="L3962">
        <v>170</v>
      </c>
      <c r="M3962">
        <v>1200</v>
      </c>
      <c r="N3962">
        <v>1</v>
      </c>
      <c r="O3962">
        <v>2023</v>
      </c>
    </row>
    <row r="3963" spans="1:15" x14ac:dyDescent="0.25">
      <c r="A3963">
        <v>3145</v>
      </c>
      <c r="B3963">
        <v>10</v>
      </c>
      <c r="C3963">
        <v>4</v>
      </c>
      <c r="D3963" s="1">
        <v>44942</v>
      </c>
      <c r="E3963">
        <v>27.2</v>
      </c>
      <c r="F3963" t="s">
        <v>81</v>
      </c>
      <c r="G3963" s="1">
        <v>44920</v>
      </c>
      <c r="H3963" t="s">
        <v>82</v>
      </c>
      <c r="I3963" t="s">
        <v>12</v>
      </c>
      <c r="J3963" t="s">
        <v>13</v>
      </c>
      <c r="K3963">
        <v>6</v>
      </c>
      <c r="L3963">
        <v>170</v>
      </c>
      <c r="M3963">
        <v>1200</v>
      </c>
      <c r="N3963">
        <v>1</v>
      </c>
      <c r="O3963">
        <v>2023</v>
      </c>
    </row>
    <row r="3964" spans="1:15" x14ac:dyDescent="0.25">
      <c r="A3964">
        <v>3146</v>
      </c>
      <c r="B3964">
        <v>10</v>
      </c>
      <c r="C3964">
        <v>4</v>
      </c>
      <c r="D3964" s="1">
        <v>44942</v>
      </c>
      <c r="E3964">
        <v>29.09</v>
      </c>
      <c r="F3964" t="s">
        <v>81</v>
      </c>
      <c r="G3964" s="1">
        <v>44920</v>
      </c>
      <c r="H3964" t="s">
        <v>82</v>
      </c>
      <c r="I3964" t="s">
        <v>12</v>
      </c>
      <c r="J3964" t="s">
        <v>13</v>
      </c>
      <c r="K3964">
        <v>6</v>
      </c>
      <c r="L3964">
        <v>170</v>
      </c>
      <c r="M3964">
        <v>1200</v>
      </c>
      <c r="N3964">
        <v>1</v>
      </c>
      <c r="O3964">
        <v>2023</v>
      </c>
    </row>
    <row r="3965" spans="1:15" x14ac:dyDescent="0.25">
      <c r="A3965">
        <v>3152</v>
      </c>
      <c r="B3965">
        <v>10</v>
      </c>
      <c r="C3965">
        <v>4</v>
      </c>
      <c r="D3965" s="1">
        <v>44944</v>
      </c>
      <c r="E3965">
        <v>32.14</v>
      </c>
      <c r="F3965" t="s">
        <v>81</v>
      </c>
      <c r="G3965" s="1">
        <v>44920</v>
      </c>
      <c r="H3965" t="s">
        <v>82</v>
      </c>
      <c r="I3965" t="s">
        <v>12</v>
      </c>
      <c r="J3965" t="s">
        <v>13</v>
      </c>
      <c r="K3965">
        <v>6</v>
      </c>
      <c r="L3965">
        <v>170</v>
      </c>
      <c r="M3965">
        <v>1200</v>
      </c>
      <c r="N3965">
        <v>1</v>
      </c>
      <c r="O3965">
        <v>2023</v>
      </c>
    </row>
    <row r="3966" spans="1:15" x14ac:dyDescent="0.25">
      <c r="A3966">
        <v>3153</v>
      </c>
      <c r="B3966">
        <v>10</v>
      </c>
      <c r="C3966">
        <v>4</v>
      </c>
      <c r="D3966" s="1">
        <v>44944</v>
      </c>
      <c r="E3966">
        <v>31.26</v>
      </c>
      <c r="F3966" t="s">
        <v>81</v>
      </c>
      <c r="G3966" s="1">
        <v>44920</v>
      </c>
      <c r="H3966" t="s">
        <v>82</v>
      </c>
      <c r="I3966" t="s">
        <v>12</v>
      </c>
      <c r="J3966" t="s">
        <v>13</v>
      </c>
      <c r="K3966">
        <v>6</v>
      </c>
      <c r="L3966">
        <v>170</v>
      </c>
      <c r="M3966">
        <v>1200</v>
      </c>
      <c r="N3966">
        <v>1</v>
      </c>
      <c r="O3966">
        <v>2023</v>
      </c>
    </row>
    <row r="3967" spans="1:15" x14ac:dyDescent="0.25">
      <c r="A3967">
        <v>3173</v>
      </c>
      <c r="B3967">
        <v>10</v>
      </c>
      <c r="C3967">
        <v>4</v>
      </c>
      <c r="D3967" s="1">
        <v>44947</v>
      </c>
      <c r="E3967">
        <v>61.1</v>
      </c>
      <c r="F3967" t="s">
        <v>81</v>
      </c>
      <c r="G3967" s="1">
        <v>44920</v>
      </c>
      <c r="H3967" t="s">
        <v>82</v>
      </c>
      <c r="I3967" t="s">
        <v>12</v>
      </c>
      <c r="J3967" t="s">
        <v>13</v>
      </c>
      <c r="K3967">
        <v>6</v>
      </c>
      <c r="L3967">
        <v>170</v>
      </c>
      <c r="M3967">
        <v>1200</v>
      </c>
      <c r="N3967">
        <v>1</v>
      </c>
      <c r="O3967">
        <v>2023</v>
      </c>
    </row>
    <row r="3968" spans="1:15" x14ac:dyDescent="0.25">
      <c r="A3968">
        <v>3174</v>
      </c>
      <c r="B3968">
        <v>10</v>
      </c>
      <c r="C3968">
        <v>4</v>
      </c>
      <c r="D3968" s="1">
        <v>44947</v>
      </c>
      <c r="E3968">
        <v>78.59</v>
      </c>
      <c r="F3968" t="s">
        <v>81</v>
      </c>
      <c r="G3968" s="1">
        <v>44920</v>
      </c>
      <c r="H3968" t="s">
        <v>82</v>
      </c>
      <c r="I3968" t="s">
        <v>12</v>
      </c>
      <c r="J3968" t="s">
        <v>13</v>
      </c>
      <c r="K3968">
        <v>6</v>
      </c>
      <c r="L3968">
        <v>170</v>
      </c>
      <c r="M3968">
        <v>1200</v>
      </c>
      <c r="N3968">
        <v>1</v>
      </c>
      <c r="O3968">
        <v>2023</v>
      </c>
    </row>
    <row r="3969" spans="1:15" x14ac:dyDescent="0.25">
      <c r="A3969">
        <v>3175</v>
      </c>
      <c r="B3969">
        <v>10</v>
      </c>
      <c r="C3969">
        <v>4</v>
      </c>
      <c r="D3969" s="1">
        <v>44947</v>
      </c>
      <c r="E3969">
        <v>71.069999999999993</v>
      </c>
      <c r="F3969" t="s">
        <v>81</v>
      </c>
      <c r="G3969" s="1">
        <v>44920</v>
      </c>
      <c r="H3969" t="s">
        <v>82</v>
      </c>
      <c r="I3969" t="s">
        <v>12</v>
      </c>
      <c r="J3969" t="s">
        <v>13</v>
      </c>
      <c r="K3969">
        <v>6</v>
      </c>
      <c r="L3969">
        <v>170</v>
      </c>
      <c r="M3969">
        <v>1200</v>
      </c>
      <c r="N3969">
        <v>1</v>
      </c>
      <c r="O3969">
        <v>2023</v>
      </c>
    </row>
    <row r="3970" spans="1:15" x14ac:dyDescent="0.25">
      <c r="A3970">
        <v>3176</v>
      </c>
      <c r="B3970">
        <v>10</v>
      </c>
      <c r="C3970">
        <v>4</v>
      </c>
      <c r="D3970" s="1">
        <v>44947</v>
      </c>
      <c r="E3970">
        <v>64.040000000000006</v>
      </c>
      <c r="F3970" t="s">
        <v>81</v>
      </c>
      <c r="G3970" s="1">
        <v>44920</v>
      </c>
      <c r="H3970" t="s">
        <v>82</v>
      </c>
      <c r="I3970" t="s">
        <v>12</v>
      </c>
      <c r="J3970" t="s">
        <v>13</v>
      </c>
      <c r="K3970">
        <v>6</v>
      </c>
      <c r="L3970">
        <v>170</v>
      </c>
      <c r="M3970">
        <v>1200</v>
      </c>
      <c r="N3970">
        <v>1</v>
      </c>
      <c r="O3970">
        <v>2023</v>
      </c>
    </row>
    <row r="3971" spans="1:15" x14ac:dyDescent="0.25">
      <c r="A3971">
        <v>3177</v>
      </c>
      <c r="B3971">
        <v>10</v>
      </c>
      <c r="C3971">
        <v>4</v>
      </c>
      <c r="D3971" s="1">
        <v>44949</v>
      </c>
      <c r="E3971">
        <v>68.33</v>
      </c>
      <c r="F3971" t="s">
        <v>81</v>
      </c>
      <c r="G3971" s="1">
        <v>44920</v>
      </c>
      <c r="H3971" t="s">
        <v>82</v>
      </c>
      <c r="I3971" t="s">
        <v>12</v>
      </c>
      <c r="J3971" t="s">
        <v>13</v>
      </c>
      <c r="K3971">
        <v>6</v>
      </c>
      <c r="L3971">
        <v>170</v>
      </c>
      <c r="M3971">
        <v>1200</v>
      </c>
      <c r="N3971">
        <v>1</v>
      </c>
      <c r="O3971">
        <v>2023</v>
      </c>
    </row>
    <row r="3972" spans="1:15" x14ac:dyDescent="0.25">
      <c r="A3972">
        <v>3456</v>
      </c>
      <c r="B3972">
        <v>6</v>
      </c>
      <c r="C3972">
        <v>4</v>
      </c>
      <c r="D3972" s="1">
        <v>45207</v>
      </c>
      <c r="E3972">
        <v>15.64</v>
      </c>
      <c r="F3972" t="s">
        <v>73</v>
      </c>
      <c r="G3972" s="1">
        <v>45190</v>
      </c>
      <c r="H3972" t="s">
        <v>74</v>
      </c>
      <c r="I3972" t="s">
        <v>12</v>
      </c>
      <c r="J3972" t="s">
        <v>13</v>
      </c>
      <c r="K3972">
        <v>6</v>
      </c>
      <c r="L3972">
        <v>170</v>
      </c>
      <c r="M3972">
        <v>1200</v>
      </c>
      <c r="N3972">
        <v>10</v>
      </c>
      <c r="O3972">
        <v>2023</v>
      </c>
    </row>
    <row r="3973" spans="1:15" x14ac:dyDescent="0.25">
      <c r="A3973">
        <v>3458</v>
      </c>
      <c r="B3973">
        <v>6</v>
      </c>
      <c r="C3973">
        <v>4</v>
      </c>
      <c r="D3973" s="1">
        <v>45209</v>
      </c>
      <c r="E3973">
        <v>23.13</v>
      </c>
      <c r="F3973" t="s">
        <v>73</v>
      </c>
      <c r="G3973" s="1">
        <v>45190</v>
      </c>
      <c r="H3973" t="s">
        <v>74</v>
      </c>
      <c r="I3973" t="s">
        <v>12</v>
      </c>
      <c r="J3973" t="s">
        <v>13</v>
      </c>
      <c r="K3973">
        <v>6</v>
      </c>
      <c r="L3973">
        <v>170</v>
      </c>
      <c r="M3973">
        <v>1200</v>
      </c>
      <c r="N3973">
        <v>10</v>
      </c>
      <c r="O3973">
        <v>2023</v>
      </c>
    </row>
    <row r="3974" spans="1:15" x14ac:dyDescent="0.25">
      <c r="A3974">
        <v>3459</v>
      </c>
      <c r="B3974">
        <v>6</v>
      </c>
      <c r="C3974">
        <v>4</v>
      </c>
      <c r="D3974" s="1">
        <v>45209</v>
      </c>
      <c r="E3974">
        <v>26.22</v>
      </c>
      <c r="F3974" t="s">
        <v>73</v>
      </c>
      <c r="G3974" s="1">
        <v>45190</v>
      </c>
      <c r="H3974" t="s">
        <v>74</v>
      </c>
      <c r="I3974" t="s">
        <v>12</v>
      </c>
      <c r="J3974" t="s">
        <v>13</v>
      </c>
      <c r="K3974">
        <v>6</v>
      </c>
      <c r="L3974">
        <v>170</v>
      </c>
      <c r="M3974">
        <v>1200</v>
      </c>
      <c r="N3974">
        <v>10</v>
      </c>
      <c r="O3974">
        <v>2023</v>
      </c>
    </row>
    <row r="3975" spans="1:15" x14ac:dyDescent="0.25">
      <c r="A3975">
        <v>3460</v>
      </c>
      <c r="B3975">
        <v>6</v>
      </c>
      <c r="C3975">
        <v>4</v>
      </c>
      <c r="D3975" s="1">
        <v>45209</v>
      </c>
      <c r="E3975">
        <v>38.07</v>
      </c>
      <c r="F3975" t="s">
        <v>73</v>
      </c>
      <c r="G3975" s="1">
        <v>45190</v>
      </c>
      <c r="H3975" t="s">
        <v>74</v>
      </c>
      <c r="I3975" t="s">
        <v>12</v>
      </c>
      <c r="J3975" t="s">
        <v>13</v>
      </c>
      <c r="K3975">
        <v>6</v>
      </c>
      <c r="L3975">
        <v>170</v>
      </c>
      <c r="M3975">
        <v>1200</v>
      </c>
      <c r="N3975">
        <v>10</v>
      </c>
      <c r="O3975">
        <v>2023</v>
      </c>
    </row>
    <row r="3976" spans="1:15" x14ac:dyDescent="0.25">
      <c r="A3976">
        <v>3461</v>
      </c>
      <c r="B3976">
        <v>6</v>
      </c>
      <c r="C3976">
        <v>4</v>
      </c>
      <c r="D3976" s="1">
        <v>45211</v>
      </c>
      <c r="E3976">
        <v>41.76</v>
      </c>
      <c r="F3976" t="s">
        <v>73</v>
      </c>
      <c r="G3976" s="1">
        <v>45190</v>
      </c>
      <c r="H3976" t="s">
        <v>74</v>
      </c>
      <c r="I3976" t="s">
        <v>12</v>
      </c>
      <c r="J3976" t="s">
        <v>13</v>
      </c>
      <c r="K3976">
        <v>6</v>
      </c>
      <c r="L3976">
        <v>170</v>
      </c>
      <c r="M3976">
        <v>1200</v>
      </c>
      <c r="N3976">
        <v>10</v>
      </c>
      <c r="O3976">
        <v>2023</v>
      </c>
    </row>
    <row r="3977" spans="1:15" x14ac:dyDescent="0.25">
      <c r="A3977">
        <v>3462</v>
      </c>
      <c r="B3977">
        <v>6</v>
      </c>
      <c r="C3977">
        <v>4</v>
      </c>
      <c r="D3977" s="1">
        <v>45211</v>
      </c>
      <c r="E3977">
        <v>41.72</v>
      </c>
      <c r="F3977" t="s">
        <v>73</v>
      </c>
      <c r="G3977" s="1">
        <v>45190</v>
      </c>
      <c r="H3977" t="s">
        <v>74</v>
      </c>
      <c r="I3977" t="s">
        <v>12</v>
      </c>
      <c r="J3977" t="s">
        <v>13</v>
      </c>
      <c r="K3977">
        <v>6</v>
      </c>
      <c r="L3977">
        <v>170</v>
      </c>
      <c r="M3977">
        <v>1200</v>
      </c>
      <c r="N3977">
        <v>10</v>
      </c>
      <c r="O3977">
        <v>2023</v>
      </c>
    </row>
    <row r="3978" spans="1:15" x14ac:dyDescent="0.25">
      <c r="A3978">
        <v>3467</v>
      </c>
      <c r="B3978">
        <v>17</v>
      </c>
      <c r="C3978">
        <v>4</v>
      </c>
      <c r="D3978" s="1">
        <v>45211</v>
      </c>
      <c r="E3978">
        <v>13.09</v>
      </c>
      <c r="F3978" t="s">
        <v>91</v>
      </c>
      <c r="G3978" s="1">
        <v>45198</v>
      </c>
      <c r="H3978" t="s">
        <v>78</v>
      </c>
      <c r="I3978" t="s">
        <v>12</v>
      </c>
      <c r="J3978" t="s">
        <v>13</v>
      </c>
      <c r="K3978">
        <v>6</v>
      </c>
      <c r="L3978">
        <v>170</v>
      </c>
      <c r="M3978">
        <v>1200</v>
      </c>
      <c r="N3978">
        <v>10</v>
      </c>
      <c r="O3978">
        <v>2023</v>
      </c>
    </row>
    <row r="3979" spans="1:15" x14ac:dyDescent="0.25">
      <c r="A3979">
        <v>3468</v>
      </c>
      <c r="B3979">
        <v>17</v>
      </c>
      <c r="C3979">
        <v>4</v>
      </c>
      <c r="D3979" s="1">
        <v>45211</v>
      </c>
      <c r="E3979">
        <v>24.54</v>
      </c>
      <c r="F3979" t="s">
        <v>91</v>
      </c>
      <c r="G3979" s="1">
        <v>45198</v>
      </c>
      <c r="H3979" t="s">
        <v>78</v>
      </c>
      <c r="I3979" t="s">
        <v>12</v>
      </c>
      <c r="J3979" t="s">
        <v>13</v>
      </c>
      <c r="K3979">
        <v>6</v>
      </c>
      <c r="L3979">
        <v>170</v>
      </c>
      <c r="M3979">
        <v>1200</v>
      </c>
      <c r="N3979">
        <v>10</v>
      </c>
      <c r="O3979">
        <v>2023</v>
      </c>
    </row>
    <row r="3980" spans="1:15" x14ac:dyDescent="0.25">
      <c r="A3980">
        <v>3469</v>
      </c>
      <c r="B3980">
        <v>17</v>
      </c>
      <c r="C3980">
        <v>4</v>
      </c>
      <c r="D3980" s="1">
        <v>45211</v>
      </c>
      <c r="E3980">
        <v>23.7</v>
      </c>
      <c r="F3980" t="s">
        <v>91</v>
      </c>
      <c r="G3980" s="1">
        <v>45198</v>
      </c>
      <c r="H3980" t="s">
        <v>78</v>
      </c>
      <c r="I3980" t="s">
        <v>12</v>
      </c>
      <c r="J3980" t="s">
        <v>13</v>
      </c>
      <c r="K3980">
        <v>6</v>
      </c>
      <c r="L3980">
        <v>170</v>
      </c>
      <c r="M3980">
        <v>1200</v>
      </c>
      <c r="N3980">
        <v>10</v>
      </c>
      <c r="O3980">
        <v>2023</v>
      </c>
    </row>
    <row r="3981" spans="1:15" x14ac:dyDescent="0.25">
      <c r="A3981">
        <v>3470</v>
      </c>
      <c r="B3981">
        <v>17</v>
      </c>
      <c r="C3981">
        <v>4</v>
      </c>
      <c r="D3981" s="1">
        <v>45211</v>
      </c>
      <c r="E3981">
        <v>29.03</v>
      </c>
      <c r="F3981" t="s">
        <v>91</v>
      </c>
      <c r="G3981" s="1">
        <v>45198</v>
      </c>
      <c r="H3981" t="s">
        <v>78</v>
      </c>
      <c r="I3981" t="s">
        <v>12</v>
      </c>
      <c r="J3981" t="s">
        <v>13</v>
      </c>
      <c r="K3981">
        <v>6</v>
      </c>
      <c r="L3981">
        <v>170</v>
      </c>
      <c r="M3981">
        <v>1200</v>
      </c>
      <c r="N3981">
        <v>10</v>
      </c>
      <c r="O3981">
        <v>2023</v>
      </c>
    </row>
    <row r="3982" spans="1:15" x14ac:dyDescent="0.25">
      <c r="A3982">
        <v>3471</v>
      </c>
      <c r="B3982">
        <v>17</v>
      </c>
      <c r="C3982">
        <v>4</v>
      </c>
      <c r="D3982" s="1">
        <v>45211</v>
      </c>
      <c r="E3982">
        <v>46.6</v>
      </c>
      <c r="F3982" t="s">
        <v>91</v>
      </c>
      <c r="G3982" s="1">
        <v>45198</v>
      </c>
      <c r="H3982" t="s">
        <v>78</v>
      </c>
      <c r="I3982" t="s">
        <v>12</v>
      </c>
      <c r="J3982" t="s">
        <v>13</v>
      </c>
      <c r="K3982">
        <v>6</v>
      </c>
      <c r="L3982">
        <v>170</v>
      </c>
      <c r="M3982">
        <v>1200</v>
      </c>
      <c r="N3982">
        <v>10</v>
      </c>
      <c r="O3982">
        <v>2023</v>
      </c>
    </row>
    <row r="3983" spans="1:15" x14ac:dyDescent="0.25">
      <c r="A3983">
        <v>3472</v>
      </c>
      <c r="B3983">
        <v>6</v>
      </c>
      <c r="C3983">
        <v>4</v>
      </c>
      <c r="D3983" s="1">
        <v>45214</v>
      </c>
      <c r="E3983">
        <v>46.45</v>
      </c>
      <c r="F3983" t="s">
        <v>73</v>
      </c>
      <c r="G3983" s="1">
        <v>45190</v>
      </c>
      <c r="H3983" t="s">
        <v>74</v>
      </c>
      <c r="I3983" t="s">
        <v>12</v>
      </c>
      <c r="J3983" t="s">
        <v>13</v>
      </c>
      <c r="K3983">
        <v>6</v>
      </c>
      <c r="L3983">
        <v>170</v>
      </c>
      <c r="M3983">
        <v>1200</v>
      </c>
      <c r="N3983">
        <v>10</v>
      </c>
      <c r="O3983">
        <v>2023</v>
      </c>
    </row>
    <row r="3984" spans="1:15" x14ac:dyDescent="0.25">
      <c r="A3984">
        <v>3473</v>
      </c>
      <c r="B3984">
        <v>6</v>
      </c>
      <c r="C3984">
        <v>4</v>
      </c>
      <c r="D3984" s="1">
        <v>45214</v>
      </c>
      <c r="E3984">
        <v>76.06</v>
      </c>
      <c r="F3984" t="s">
        <v>73</v>
      </c>
      <c r="G3984" s="1">
        <v>45190</v>
      </c>
      <c r="H3984" t="s">
        <v>74</v>
      </c>
      <c r="I3984" t="s">
        <v>12</v>
      </c>
      <c r="J3984" t="s">
        <v>13</v>
      </c>
      <c r="K3984">
        <v>6</v>
      </c>
      <c r="L3984">
        <v>170</v>
      </c>
      <c r="M3984">
        <v>1200</v>
      </c>
      <c r="N3984">
        <v>10</v>
      </c>
      <c r="O3984">
        <v>2023</v>
      </c>
    </row>
    <row r="3985" spans="1:15" x14ac:dyDescent="0.25">
      <c r="A3985">
        <v>3474</v>
      </c>
      <c r="B3985">
        <v>6</v>
      </c>
      <c r="C3985">
        <v>4</v>
      </c>
      <c r="D3985" s="1">
        <v>45214</v>
      </c>
      <c r="E3985">
        <v>80.56</v>
      </c>
      <c r="F3985" t="s">
        <v>73</v>
      </c>
      <c r="G3985" s="1">
        <v>45190</v>
      </c>
      <c r="H3985" t="s">
        <v>74</v>
      </c>
      <c r="I3985" t="s">
        <v>12</v>
      </c>
      <c r="J3985" t="s">
        <v>13</v>
      </c>
      <c r="K3985">
        <v>6</v>
      </c>
      <c r="L3985">
        <v>170</v>
      </c>
      <c r="M3985">
        <v>1200</v>
      </c>
      <c r="N3985">
        <v>10</v>
      </c>
      <c r="O3985">
        <v>2023</v>
      </c>
    </row>
    <row r="3986" spans="1:15" x14ac:dyDescent="0.25">
      <c r="A3986">
        <v>3475</v>
      </c>
      <c r="B3986">
        <v>6</v>
      </c>
      <c r="C3986">
        <v>4</v>
      </c>
      <c r="D3986" s="1">
        <v>45214</v>
      </c>
      <c r="E3986">
        <v>88.73</v>
      </c>
      <c r="F3986" t="s">
        <v>73</v>
      </c>
      <c r="G3986" s="1">
        <v>45190</v>
      </c>
      <c r="H3986" t="s">
        <v>74</v>
      </c>
      <c r="I3986" t="s">
        <v>12</v>
      </c>
      <c r="J3986" t="s">
        <v>13</v>
      </c>
      <c r="K3986">
        <v>6</v>
      </c>
      <c r="L3986">
        <v>170</v>
      </c>
      <c r="M3986">
        <v>1200</v>
      </c>
      <c r="N3986">
        <v>10</v>
      </c>
      <c r="O3986">
        <v>2023</v>
      </c>
    </row>
    <row r="3987" spans="1:15" x14ac:dyDescent="0.25">
      <c r="A3987">
        <v>3479</v>
      </c>
      <c r="B3987">
        <v>17</v>
      </c>
      <c r="C3987">
        <v>4</v>
      </c>
      <c r="D3987" s="1">
        <v>45214</v>
      </c>
      <c r="E3987">
        <v>47.32</v>
      </c>
      <c r="F3987" t="s">
        <v>91</v>
      </c>
      <c r="G3987" s="1">
        <v>45198</v>
      </c>
      <c r="H3987" t="s">
        <v>78</v>
      </c>
      <c r="I3987" t="s">
        <v>12</v>
      </c>
      <c r="J3987" t="s">
        <v>13</v>
      </c>
      <c r="K3987">
        <v>6</v>
      </c>
      <c r="L3987">
        <v>170</v>
      </c>
      <c r="M3987">
        <v>1200</v>
      </c>
      <c r="N3987">
        <v>10</v>
      </c>
      <c r="O3987">
        <v>2023</v>
      </c>
    </row>
    <row r="3988" spans="1:15" x14ac:dyDescent="0.25">
      <c r="A3988">
        <v>3480</v>
      </c>
      <c r="B3988">
        <v>17</v>
      </c>
      <c r="C3988">
        <v>4</v>
      </c>
      <c r="D3988" s="1">
        <v>45214</v>
      </c>
      <c r="E3988">
        <v>53.36</v>
      </c>
      <c r="F3988" t="s">
        <v>91</v>
      </c>
      <c r="G3988" s="1">
        <v>45198</v>
      </c>
      <c r="H3988" t="s">
        <v>78</v>
      </c>
      <c r="I3988" t="s">
        <v>12</v>
      </c>
      <c r="J3988" t="s">
        <v>13</v>
      </c>
      <c r="K3988">
        <v>6</v>
      </c>
      <c r="L3988">
        <v>170</v>
      </c>
      <c r="M3988">
        <v>1200</v>
      </c>
      <c r="N3988">
        <v>10</v>
      </c>
      <c r="O3988">
        <v>2023</v>
      </c>
    </row>
    <row r="3989" spans="1:15" x14ac:dyDescent="0.25">
      <c r="A3989">
        <v>3481</v>
      </c>
      <c r="B3989">
        <v>17</v>
      </c>
      <c r="C3989">
        <v>4</v>
      </c>
      <c r="D3989" s="1">
        <v>45214</v>
      </c>
      <c r="E3989">
        <v>82.07</v>
      </c>
      <c r="F3989" t="s">
        <v>91</v>
      </c>
      <c r="G3989" s="1">
        <v>45198</v>
      </c>
      <c r="H3989" t="s">
        <v>78</v>
      </c>
      <c r="I3989" t="s">
        <v>12</v>
      </c>
      <c r="J3989" t="s">
        <v>13</v>
      </c>
      <c r="K3989">
        <v>6</v>
      </c>
      <c r="L3989">
        <v>170</v>
      </c>
      <c r="M3989">
        <v>1200</v>
      </c>
      <c r="N3989">
        <v>10</v>
      </c>
      <c r="O3989">
        <v>2023</v>
      </c>
    </row>
    <row r="3990" spans="1:15" x14ac:dyDescent="0.25">
      <c r="A3990">
        <v>3482</v>
      </c>
      <c r="B3990">
        <v>17</v>
      </c>
      <c r="C3990">
        <v>4</v>
      </c>
      <c r="D3990" s="1">
        <v>45214</v>
      </c>
      <c r="E3990">
        <v>78.680000000000007</v>
      </c>
      <c r="F3990" t="s">
        <v>91</v>
      </c>
      <c r="G3990" s="1">
        <v>45198</v>
      </c>
      <c r="H3990" t="s">
        <v>78</v>
      </c>
      <c r="I3990" t="s">
        <v>12</v>
      </c>
      <c r="J3990" t="s">
        <v>13</v>
      </c>
      <c r="K3990">
        <v>6</v>
      </c>
      <c r="L3990">
        <v>170</v>
      </c>
      <c r="M3990">
        <v>1200</v>
      </c>
      <c r="N3990">
        <v>10</v>
      </c>
      <c r="O3990">
        <v>2023</v>
      </c>
    </row>
    <row r="3991" spans="1:15" x14ac:dyDescent="0.25">
      <c r="A3991">
        <v>3484</v>
      </c>
      <c r="B3991">
        <v>17</v>
      </c>
      <c r="C3991">
        <v>4</v>
      </c>
      <c r="D3991" s="1">
        <v>45215</v>
      </c>
      <c r="E3991">
        <v>83.26</v>
      </c>
      <c r="F3991" t="s">
        <v>91</v>
      </c>
      <c r="G3991" s="1">
        <v>45198</v>
      </c>
      <c r="H3991" t="s">
        <v>78</v>
      </c>
      <c r="I3991" t="s">
        <v>12</v>
      </c>
      <c r="J3991" t="s">
        <v>13</v>
      </c>
      <c r="K3991">
        <v>6</v>
      </c>
      <c r="L3991">
        <v>170</v>
      </c>
      <c r="M3991">
        <v>1200</v>
      </c>
      <c r="N3991">
        <v>10</v>
      </c>
      <c r="O3991">
        <v>2023</v>
      </c>
    </row>
    <row r="3992" spans="1:15" x14ac:dyDescent="0.25">
      <c r="A3992">
        <v>3829</v>
      </c>
      <c r="B3992">
        <v>20</v>
      </c>
      <c r="C3992">
        <v>4</v>
      </c>
      <c r="D3992" s="1">
        <v>45320</v>
      </c>
      <c r="E3992">
        <v>16.12</v>
      </c>
      <c r="F3992" t="s">
        <v>94</v>
      </c>
      <c r="G3992" s="1">
        <v>45292</v>
      </c>
      <c r="H3992" t="s">
        <v>95</v>
      </c>
      <c r="I3992" t="s">
        <v>12</v>
      </c>
      <c r="J3992" t="s">
        <v>13</v>
      </c>
      <c r="K3992">
        <v>6</v>
      </c>
      <c r="L3992">
        <v>170</v>
      </c>
      <c r="M3992">
        <v>1200</v>
      </c>
      <c r="N3992">
        <v>1</v>
      </c>
      <c r="O3992">
        <v>2024</v>
      </c>
    </row>
    <row r="3993" spans="1:15" x14ac:dyDescent="0.25">
      <c r="A3993">
        <v>3832</v>
      </c>
      <c r="B3993">
        <v>20</v>
      </c>
      <c r="C3993">
        <v>4</v>
      </c>
      <c r="D3993" s="1">
        <v>45323</v>
      </c>
      <c r="E3993">
        <v>19.07</v>
      </c>
      <c r="F3993" t="s">
        <v>94</v>
      </c>
      <c r="G3993" s="1">
        <v>45292</v>
      </c>
      <c r="H3993" t="s">
        <v>95</v>
      </c>
      <c r="I3993" t="s">
        <v>12</v>
      </c>
      <c r="J3993" t="s">
        <v>13</v>
      </c>
      <c r="K3993">
        <v>6</v>
      </c>
      <c r="L3993">
        <v>170</v>
      </c>
      <c r="M3993">
        <v>1200</v>
      </c>
      <c r="N3993">
        <v>2</v>
      </c>
      <c r="O3993">
        <v>2024</v>
      </c>
    </row>
    <row r="3994" spans="1:15" x14ac:dyDescent="0.25">
      <c r="A3994">
        <v>3833</v>
      </c>
      <c r="B3994">
        <v>20</v>
      </c>
      <c r="C3994">
        <v>4</v>
      </c>
      <c r="D3994" s="1">
        <v>45326</v>
      </c>
      <c r="E3994">
        <v>33.85</v>
      </c>
      <c r="F3994" t="s">
        <v>94</v>
      </c>
      <c r="G3994" s="1">
        <v>45292</v>
      </c>
      <c r="H3994" t="s">
        <v>95</v>
      </c>
      <c r="I3994" t="s">
        <v>12</v>
      </c>
      <c r="J3994" t="s">
        <v>13</v>
      </c>
      <c r="K3994">
        <v>6</v>
      </c>
      <c r="L3994">
        <v>170</v>
      </c>
      <c r="M3994">
        <v>1200</v>
      </c>
      <c r="N3994">
        <v>2</v>
      </c>
      <c r="O3994">
        <v>2024</v>
      </c>
    </row>
    <row r="3995" spans="1:15" x14ac:dyDescent="0.25">
      <c r="A3995">
        <v>3834</v>
      </c>
      <c r="B3995">
        <v>20</v>
      </c>
      <c r="C3995">
        <v>4</v>
      </c>
      <c r="D3995" s="1">
        <v>45326</v>
      </c>
      <c r="E3995">
        <v>32.61</v>
      </c>
      <c r="F3995" t="s">
        <v>94</v>
      </c>
      <c r="G3995" s="1">
        <v>45292</v>
      </c>
      <c r="H3995" t="s">
        <v>95</v>
      </c>
      <c r="I3995" t="s">
        <v>12</v>
      </c>
      <c r="J3995" t="s">
        <v>13</v>
      </c>
      <c r="K3995">
        <v>6</v>
      </c>
      <c r="L3995">
        <v>170</v>
      </c>
      <c r="M3995">
        <v>1200</v>
      </c>
      <c r="N3995">
        <v>2</v>
      </c>
      <c r="O3995">
        <v>2024</v>
      </c>
    </row>
    <row r="3996" spans="1:15" x14ac:dyDescent="0.25">
      <c r="A3996">
        <v>3835</v>
      </c>
      <c r="B3996">
        <v>20</v>
      </c>
      <c r="C3996">
        <v>4</v>
      </c>
      <c r="D3996" s="1">
        <v>45326</v>
      </c>
      <c r="E3996">
        <v>34.200000000000003</v>
      </c>
      <c r="F3996" t="s">
        <v>94</v>
      </c>
      <c r="G3996" s="1">
        <v>45292</v>
      </c>
      <c r="H3996" t="s">
        <v>95</v>
      </c>
      <c r="I3996" t="s">
        <v>12</v>
      </c>
      <c r="J3996" t="s">
        <v>13</v>
      </c>
      <c r="K3996">
        <v>6</v>
      </c>
      <c r="L3996">
        <v>170</v>
      </c>
      <c r="M3996">
        <v>1200</v>
      </c>
      <c r="N3996">
        <v>2</v>
      </c>
      <c r="O3996">
        <v>2024</v>
      </c>
    </row>
    <row r="3997" spans="1:15" x14ac:dyDescent="0.25">
      <c r="A3997">
        <v>3836</v>
      </c>
      <c r="B3997">
        <v>20</v>
      </c>
      <c r="C3997">
        <v>4</v>
      </c>
      <c r="D3997" s="1">
        <v>45326</v>
      </c>
      <c r="E3997">
        <v>45.48</v>
      </c>
      <c r="F3997" t="s">
        <v>94</v>
      </c>
      <c r="G3997" s="1">
        <v>45292</v>
      </c>
      <c r="H3997" t="s">
        <v>95</v>
      </c>
      <c r="I3997" t="s">
        <v>12</v>
      </c>
      <c r="J3997" t="s">
        <v>13</v>
      </c>
      <c r="K3997">
        <v>6</v>
      </c>
      <c r="L3997">
        <v>170</v>
      </c>
      <c r="M3997">
        <v>1200</v>
      </c>
      <c r="N3997">
        <v>2</v>
      </c>
      <c r="O3997">
        <v>2024</v>
      </c>
    </row>
    <row r="3998" spans="1:15" x14ac:dyDescent="0.25">
      <c r="A3998">
        <v>3837</v>
      </c>
      <c r="B3998">
        <v>20</v>
      </c>
      <c r="C3998">
        <v>4</v>
      </c>
      <c r="D3998" s="1">
        <v>45326</v>
      </c>
      <c r="E3998">
        <v>53.13</v>
      </c>
      <c r="F3998" t="s">
        <v>94</v>
      </c>
      <c r="G3998" s="1">
        <v>45292</v>
      </c>
      <c r="H3998" t="s">
        <v>95</v>
      </c>
      <c r="I3998" t="s">
        <v>12</v>
      </c>
      <c r="J3998" t="s">
        <v>13</v>
      </c>
      <c r="K3998">
        <v>6</v>
      </c>
      <c r="L3998">
        <v>170</v>
      </c>
      <c r="M3998">
        <v>1200</v>
      </c>
      <c r="N3998">
        <v>2</v>
      </c>
      <c r="O3998">
        <v>2024</v>
      </c>
    </row>
    <row r="3999" spans="1:15" x14ac:dyDescent="0.25">
      <c r="A3999">
        <v>3838</v>
      </c>
      <c r="B3999">
        <v>20</v>
      </c>
      <c r="C3999">
        <v>4</v>
      </c>
      <c r="D3999" s="1">
        <v>45326</v>
      </c>
      <c r="E3999">
        <v>71.3</v>
      </c>
      <c r="F3999" t="s">
        <v>94</v>
      </c>
      <c r="G3999" s="1">
        <v>45292</v>
      </c>
      <c r="H3999" t="s">
        <v>95</v>
      </c>
      <c r="I3999" t="s">
        <v>12</v>
      </c>
      <c r="J3999" t="s">
        <v>13</v>
      </c>
      <c r="K3999">
        <v>6</v>
      </c>
      <c r="L3999">
        <v>170</v>
      </c>
      <c r="M3999">
        <v>1200</v>
      </c>
      <c r="N3999">
        <v>2</v>
      </c>
      <c r="O3999">
        <v>2024</v>
      </c>
    </row>
    <row r="4000" spans="1:15" x14ac:dyDescent="0.25">
      <c r="A4000">
        <v>3839</v>
      </c>
      <c r="B4000">
        <v>20</v>
      </c>
      <c r="C4000">
        <v>4</v>
      </c>
      <c r="D4000" s="1">
        <v>45326</v>
      </c>
      <c r="E4000">
        <v>83.42</v>
      </c>
      <c r="F4000" t="s">
        <v>94</v>
      </c>
      <c r="G4000" s="1">
        <v>45292</v>
      </c>
      <c r="H4000" t="s">
        <v>95</v>
      </c>
      <c r="I4000" t="s">
        <v>12</v>
      </c>
      <c r="J4000" t="s">
        <v>13</v>
      </c>
      <c r="K4000">
        <v>6</v>
      </c>
      <c r="L4000">
        <v>170</v>
      </c>
      <c r="M4000">
        <v>1200</v>
      </c>
      <c r="N4000">
        <v>2</v>
      </c>
      <c r="O4000">
        <v>2024</v>
      </c>
    </row>
    <row r="4001" spans="1:15" x14ac:dyDescent="0.25">
      <c r="A4001">
        <v>3840</v>
      </c>
      <c r="B4001">
        <v>20</v>
      </c>
      <c r="C4001">
        <v>4</v>
      </c>
      <c r="D4001" s="1">
        <v>45326</v>
      </c>
      <c r="E4001">
        <v>88.03</v>
      </c>
      <c r="F4001" t="s">
        <v>94</v>
      </c>
      <c r="G4001" s="1">
        <v>45292</v>
      </c>
      <c r="H4001" t="s">
        <v>95</v>
      </c>
      <c r="I4001" t="s">
        <v>12</v>
      </c>
      <c r="J4001" t="s">
        <v>13</v>
      </c>
      <c r="K4001">
        <v>6</v>
      </c>
      <c r="L4001">
        <v>170</v>
      </c>
      <c r="M4001">
        <v>1200</v>
      </c>
      <c r="N4001">
        <v>2</v>
      </c>
      <c r="O4001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mapy</vt:lpstr>
      <vt:lpstr>gracze</vt:lpstr>
      <vt:lpstr>zad 1</vt:lpstr>
      <vt:lpstr>zad 2</vt:lpstr>
      <vt:lpstr>pomoc 1(zad 4)</vt:lpstr>
      <vt:lpstr>pomoc 2(zad 4)</vt:lpstr>
      <vt:lpstr>dane</vt:lpstr>
      <vt:lpstr>Arkusz10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Jasińska</dc:creator>
  <cp:lastModifiedBy>Julia Jasińska</cp:lastModifiedBy>
  <dcterms:created xsi:type="dcterms:W3CDTF">2025-04-25T15:30:33Z</dcterms:created>
  <dcterms:modified xsi:type="dcterms:W3CDTF">2025-04-25T17:20:19Z</dcterms:modified>
</cp:coreProperties>
</file>